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urdue0-my.sharepoint.com/personal/raghug_purdue_edu/Documents/"/>
    </mc:Choice>
  </mc:AlternateContent>
  <xr:revisionPtr revIDLastSave="92" documentId="8_{8129DE77-CE47-4573-97A4-68EC096A8A99}" xr6:coauthVersionLast="47" xr6:coauthVersionMax="47" xr10:uidLastSave="{48233D50-8256-4143-83C4-C6FEF4861560}"/>
  <bookViews>
    <workbookView xWindow="-108" yWindow="-108" windowWidth="23256" windowHeight="12456" tabRatio="906" firstSheet="1" activeTab="1" xr2:uid="{00000000-000D-0000-FFFF-FFFF00000000}"/>
  </bookViews>
  <sheets>
    <sheet name="WTP Pivots" sheetId="21" r:id="rId1"/>
    <sheet name="WTP Working SheetGR" sheetId="19" r:id="rId2"/>
    <sheet name="Prices and Averages by Bucket" sheetId="23" r:id="rId3"/>
    <sheet name="Variable Importance" sheetId="17" r:id="rId4"/>
    <sheet name="Part Worths" sheetId="16" r:id="rId5"/>
    <sheet name="Transposed Ratings" sheetId="8" r:id="rId6"/>
    <sheet name="Estimated Coefficients" sheetId="15" r:id="rId7"/>
    <sheet name="Dummy Transpose" sheetId="14" r:id="rId8"/>
    <sheet name="Model Data" sheetId="13" state="hidden" r:id="rId9"/>
    <sheet name="OHE" sheetId="12" state="hidden" r:id="rId10"/>
    <sheet name="Shortlist" sheetId="5" state="hidden" r:id="rId11"/>
    <sheet name="Sheet10" sheetId="11" state="hidden" r:id="rId12"/>
    <sheet name="Sheet1" sheetId="22" r:id="rId13"/>
    <sheet name="Sheet8" sheetId="9" r:id="rId14"/>
    <sheet name="New_Df (2)" sheetId="2" state="hidden" r:id="rId15"/>
    <sheet name="New_Df" sheetId="1" state="hidden" r:id="rId16"/>
    <sheet name="Sheet3" sheetId="4" state="hidden" r:id="rId17"/>
    <sheet name="Sheet2" sheetId="3" state="hidden" r:id="rId18"/>
  </sheets>
  <definedNames>
    <definedName name="_xlnm._FilterDatabase" localSheetId="15" hidden="1">New_Df!$A$1:$O$6590</definedName>
    <definedName name="_xlnm._FilterDatabase" localSheetId="14" hidden="1">'New_Df (2)'!$A$1:$J$6590</definedName>
    <definedName name="_xlnm._FilterDatabase" localSheetId="9" hidden="1">OHE!$A$1:$AA$74</definedName>
    <definedName name="_xlnm._FilterDatabase" localSheetId="13" hidden="1">Sheet8!$A$1:$K$2796</definedName>
    <definedName name="_xlnm._FilterDatabase" localSheetId="10" hidden="1">Shortlist!$A$1:$H$78</definedName>
  </definedNames>
  <calcPr calcId="191028"/>
  <pivotCaches>
    <pivotCache cacheId="2486" r:id="rId19"/>
    <pivotCache cacheId="2487" r:id="rId20"/>
    <pivotCache cacheId="2488" r:id="rId21"/>
    <pivotCache cacheId="2489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9" l="1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" i="19"/>
  <c r="F10" i="21"/>
  <c r="F12" i="21" l="1"/>
  <c r="F11" i="21"/>
  <c r="CC22" i="23"/>
  <c r="CB22" i="23"/>
  <c r="CA22" i="23"/>
  <c r="CC21" i="23"/>
  <c r="CB21" i="23"/>
  <c r="CA21" i="23"/>
  <c r="CC20" i="23"/>
  <c r="CB20" i="23"/>
  <c r="CA20" i="23"/>
  <c r="CC19" i="23"/>
  <c r="CB19" i="23"/>
  <c r="CA19" i="23"/>
  <c r="CC18" i="23"/>
  <c r="CB18" i="23"/>
  <c r="CA18" i="23"/>
  <c r="CC17" i="23"/>
  <c r="CB17" i="23"/>
  <c r="CA17" i="23"/>
  <c r="CC16" i="23"/>
  <c r="CB16" i="23"/>
  <c r="CA16" i="23"/>
  <c r="CC15" i="23"/>
  <c r="CB15" i="23"/>
  <c r="CA15" i="23"/>
  <c r="CC14" i="23"/>
  <c r="CB14" i="23"/>
  <c r="CA14" i="23"/>
  <c r="CC13" i="23"/>
  <c r="CB13" i="23"/>
  <c r="CA13" i="23"/>
  <c r="CC12" i="23"/>
  <c r="CB12" i="23"/>
  <c r="CA12" i="23"/>
  <c r="CC11" i="23"/>
  <c r="CB11" i="23"/>
  <c r="CA11" i="23"/>
  <c r="CC10" i="23"/>
  <c r="CB10" i="23"/>
  <c r="CA10" i="23"/>
  <c r="CC9" i="23"/>
  <c r="CB9" i="23"/>
  <c r="CA9" i="23"/>
  <c r="CC8" i="23"/>
  <c r="CB8" i="23"/>
  <c r="CA8" i="23"/>
  <c r="CC7" i="23"/>
  <c r="CB7" i="23"/>
  <c r="CA7" i="23"/>
  <c r="CC6" i="23"/>
  <c r="CB6" i="23"/>
  <c r="CA6" i="23"/>
  <c r="CC5" i="23"/>
  <c r="CB5" i="23"/>
  <c r="CA5" i="23"/>
  <c r="CC4" i="23"/>
  <c r="CB4" i="23"/>
  <c r="CA4" i="23"/>
  <c r="CC3" i="23"/>
  <c r="CB3" i="23"/>
  <c r="CA3" i="23"/>
  <c r="CC2" i="23"/>
  <c r="CB2" i="23"/>
  <c r="CA2" i="23"/>
  <c r="B25" i="16"/>
  <c r="AJ25" i="16"/>
  <c r="AJ27" i="16" s="1"/>
  <c r="AI25" i="16"/>
  <c r="AI27" i="16" s="1"/>
  <c r="AH25" i="16"/>
  <c r="AH27" i="16" s="1"/>
  <c r="AG25" i="16"/>
  <c r="AG27" i="16" s="1"/>
  <c r="AF25" i="16"/>
  <c r="AF27" i="16" s="1"/>
  <c r="AE25" i="16"/>
  <c r="AE27" i="16" s="1"/>
  <c r="AD25" i="16"/>
  <c r="AD27" i="16" s="1"/>
  <c r="AC25" i="16"/>
  <c r="AC27" i="16" s="1"/>
  <c r="AB25" i="16"/>
  <c r="AB27" i="16" s="1"/>
  <c r="AA25" i="16"/>
  <c r="AA27" i="16" s="1"/>
  <c r="Z25" i="16"/>
  <c r="Z27" i="16" s="1"/>
  <c r="Y25" i="16"/>
  <c r="Y27" i="16" s="1"/>
  <c r="X25" i="16"/>
  <c r="X27" i="16" s="1"/>
  <c r="W25" i="16"/>
  <c r="W27" i="16" s="1"/>
  <c r="V25" i="16"/>
  <c r="V27" i="16" s="1"/>
  <c r="U25" i="16"/>
  <c r="U27" i="16" s="1"/>
  <c r="K13" i="3"/>
  <c r="K12" i="3"/>
  <c r="K11" i="3"/>
  <c r="K10" i="3"/>
  <c r="K9" i="3"/>
  <c r="K8" i="3"/>
  <c r="K7" i="3"/>
  <c r="K6" i="3"/>
  <c r="K5" i="3"/>
  <c r="F45" i="17"/>
  <c r="E45" i="17"/>
  <c r="D45" i="17"/>
  <c r="C45" i="17"/>
  <c r="B45" i="17"/>
  <c r="F44" i="17"/>
  <c r="E44" i="17"/>
  <c r="D44" i="17"/>
  <c r="C44" i="17"/>
  <c r="B44" i="17"/>
  <c r="F43" i="17"/>
  <c r="E43" i="17"/>
  <c r="D43" i="17"/>
  <c r="C43" i="17"/>
  <c r="B43" i="17"/>
  <c r="F42" i="17"/>
  <c r="E42" i="17"/>
  <c r="D42" i="17"/>
  <c r="C42" i="17"/>
  <c r="B42" i="17"/>
  <c r="F41" i="17"/>
  <c r="E41" i="17"/>
  <c r="D41" i="17"/>
  <c r="C41" i="17"/>
  <c r="B41" i="17"/>
  <c r="F40" i="17"/>
  <c r="E40" i="17"/>
  <c r="D40" i="17"/>
  <c r="C40" i="17"/>
  <c r="B40" i="17"/>
  <c r="F39" i="17"/>
  <c r="E39" i="17"/>
  <c r="D39" i="17"/>
  <c r="C39" i="17"/>
  <c r="B39" i="17"/>
  <c r="F38" i="17"/>
  <c r="E38" i="17"/>
  <c r="D38" i="17"/>
  <c r="C38" i="17"/>
  <c r="B38" i="17"/>
  <c r="F37" i="17"/>
  <c r="E37" i="17"/>
  <c r="D37" i="17"/>
  <c r="C37" i="17"/>
  <c r="B37" i="17"/>
  <c r="F36" i="17"/>
  <c r="E36" i="17"/>
  <c r="D36" i="17"/>
  <c r="C36" i="17"/>
  <c r="B36" i="17"/>
  <c r="F35" i="17"/>
  <c r="E35" i="17"/>
  <c r="D35" i="17"/>
  <c r="C35" i="17"/>
  <c r="B35" i="17"/>
  <c r="F34" i="17"/>
  <c r="E34" i="17"/>
  <c r="D34" i="17"/>
  <c r="C34" i="17"/>
  <c r="B34" i="17"/>
  <c r="F33" i="17"/>
  <c r="E33" i="17"/>
  <c r="D33" i="17"/>
  <c r="C33" i="17"/>
  <c r="B33" i="17"/>
  <c r="F32" i="17"/>
  <c r="E32" i="17"/>
  <c r="D32" i="17"/>
  <c r="C32" i="17"/>
  <c r="B32" i="17"/>
  <c r="F31" i="17"/>
  <c r="E31" i="17"/>
  <c r="D31" i="17"/>
  <c r="C31" i="17"/>
  <c r="B31" i="17"/>
  <c r="F30" i="17"/>
  <c r="E30" i="17"/>
  <c r="D30" i="17"/>
  <c r="C30" i="17"/>
  <c r="B30" i="17"/>
  <c r="F29" i="17"/>
  <c r="E29" i="17"/>
  <c r="D29" i="17"/>
  <c r="C29" i="17"/>
  <c r="B29" i="17"/>
  <c r="F28" i="17"/>
  <c r="E28" i="17"/>
  <c r="D28" i="17"/>
  <c r="C28" i="17"/>
  <c r="B28" i="17"/>
  <c r="F27" i="17"/>
  <c r="E27" i="17"/>
  <c r="D27" i="17"/>
  <c r="C27" i="17"/>
  <c r="B27" i="17"/>
  <c r="F26" i="17"/>
  <c r="E26" i="17"/>
  <c r="D26" i="17"/>
  <c r="C26" i="17"/>
  <c r="B26" i="17"/>
  <c r="F25" i="17"/>
  <c r="E25" i="17"/>
  <c r="D25" i="17"/>
  <c r="C25" i="17"/>
  <c r="B25" i="17"/>
  <c r="G10" i="21" l="1"/>
  <c r="H10" i="21"/>
  <c r="H11" i="21"/>
  <c r="G11" i="21"/>
  <c r="H12" i="21"/>
  <c r="G12" i="21"/>
  <c r="H38" i="17"/>
  <c r="F63" i="17" s="1"/>
  <c r="H26" i="17"/>
  <c r="D51" i="17" s="1"/>
  <c r="H42" i="17"/>
  <c r="C67" i="17" s="1"/>
  <c r="H34" i="17"/>
  <c r="E59" i="17" s="1"/>
  <c r="H31" i="17"/>
  <c r="D56" i="17" s="1"/>
  <c r="H39" i="17"/>
  <c r="D64" i="17" s="1"/>
  <c r="H25" i="17"/>
  <c r="B50" i="17" s="1"/>
  <c r="H33" i="17"/>
  <c r="B58" i="17" s="1"/>
  <c r="H41" i="17"/>
  <c r="B66" i="17" s="1"/>
  <c r="C50" i="17"/>
  <c r="D50" i="17"/>
  <c r="F58" i="17"/>
  <c r="H35" i="17"/>
  <c r="E60" i="17" s="1"/>
  <c r="H28" i="17"/>
  <c r="C53" i="17" s="1"/>
  <c r="H36" i="17"/>
  <c r="C61" i="17" s="1"/>
  <c r="H44" i="17"/>
  <c r="C69" i="17" s="1"/>
  <c r="H27" i="17"/>
  <c r="H43" i="17"/>
  <c r="E68" i="17" s="1"/>
  <c r="H29" i="17"/>
  <c r="H37" i="17"/>
  <c r="D62" i="17" s="1"/>
  <c r="H45" i="17"/>
  <c r="E70" i="17" s="1"/>
  <c r="H30" i="17"/>
  <c r="F55" i="17" s="1"/>
  <c r="H32" i="17"/>
  <c r="D57" i="17" s="1"/>
  <c r="H40" i="17"/>
  <c r="D65" i="17" s="1"/>
  <c r="C59" i="17" l="1"/>
  <c r="D58" i="17"/>
  <c r="E52" i="17"/>
  <c r="B52" i="17"/>
  <c r="F69" i="17"/>
  <c r="F64" i="17"/>
  <c r="C63" i="17"/>
  <c r="C51" i="17"/>
  <c r="E51" i="17"/>
  <c r="D63" i="17"/>
  <c r="E63" i="17"/>
  <c r="F51" i="17"/>
  <c r="D66" i="17"/>
  <c r="F66" i="17"/>
  <c r="F60" i="17"/>
  <c r="F65" i="17"/>
  <c r="D67" i="17"/>
  <c r="B67" i="17"/>
  <c r="C68" i="17"/>
  <c r="C64" i="17"/>
  <c r="E67" i="17"/>
  <c r="F59" i="17"/>
  <c r="B64" i="17"/>
  <c r="E64" i="17"/>
  <c r="E66" i="17"/>
  <c r="C52" i="17"/>
  <c r="C66" i="17"/>
  <c r="B51" i="17"/>
  <c r="B68" i="17"/>
  <c r="C58" i="17"/>
  <c r="E58" i="17"/>
  <c r="B56" i="17"/>
  <c r="F56" i="17"/>
  <c r="E57" i="17"/>
  <c r="D68" i="17"/>
  <c r="F53" i="17"/>
  <c r="E56" i="17"/>
  <c r="D59" i="17"/>
  <c r="C56" i="17"/>
  <c r="E62" i="17"/>
  <c r="F67" i="17"/>
  <c r="B69" i="17"/>
  <c r="F68" i="17"/>
  <c r="B59" i="17"/>
  <c r="E55" i="17"/>
  <c r="F50" i="17"/>
  <c r="B60" i="17"/>
  <c r="B63" i="17"/>
  <c r="E50" i="17"/>
  <c r="F54" i="17"/>
  <c r="C54" i="17"/>
  <c r="B53" i="17"/>
  <c r="F52" i="17"/>
  <c r="B70" i="17"/>
  <c r="C57" i="17"/>
  <c r="F61" i="17"/>
  <c r="E53" i="17"/>
  <c r="D53" i="17"/>
  <c r="C60" i="17"/>
  <c r="E65" i="17"/>
  <c r="B54" i="17"/>
  <c r="B57" i="17"/>
  <c r="C65" i="17"/>
  <c r="D52" i="17"/>
  <c r="D55" i="17"/>
  <c r="E61" i="17"/>
  <c r="D61" i="17"/>
  <c r="F70" i="17"/>
  <c r="C70" i="17"/>
  <c r="F62" i="17"/>
  <c r="C62" i="17"/>
  <c r="B62" i="17"/>
  <c r="F57" i="17"/>
  <c r="D60" i="17"/>
  <c r="B61" i="17"/>
  <c r="D70" i="17"/>
  <c r="D54" i="17"/>
  <c r="B65" i="17"/>
  <c r="E69" i="17"/>
  <c r="C55" i="17"/>
  <c r="D69" i="17"/>
  <c r="B55" i="17"/>
  <c r="E54" i="17"/>
  <c r="F73" i="17" l="1"/>
  <c r="C73" i="17"/>
  <c r="B73" i="17"/>
  <c r="D73" i="17"/>
  <c r="E73" i="17"/>
  <c r="Q25" i="16" l="1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2" i="15" a="1"/>
  <c r="Q22" i="15" s="1"/>
  <c r="B21" i="15" a="1"/>
  <c r="Q21" i="15" s="1"/>
  <c r="B20" i="15" a="1"/>
  <c r="J20" i="15" s="1"/>
  <c r="B19" i="15" a="1"/>
  <c r="L19" i="15" s="1"/>
  <c r="B18" i="15" a="1"/>
  <c r="B17" i="15" a="1"/>
  <c r="B16" i="15" a="1"/>
  <c r="B15" i="15" a="1"/>
  <c r="P15" i="15" s="1"/>
  <c r="B14" i="15" a="1"/>
  <c r="Q14" i="15" s="1"/>
  <c r="B13" i="15" a="1"/>
  <c r="B13" i="15" s="1"/>
  <c r="B12" i="15" a="1"/>
  <c r="B11" i="15" a="1"/>
  <c r="B10" i="15" a="1"/>
  <c r="L10" i="15" s="1"/>
  <c r="B9" i="15" a="1"/>
  <c r="B8" i="15" a="1"/>
  <c r="B7" i="15" a="1"/>
  <c r="Q7" i="15" s="1"/>
  <c r="B6" i="15" a="1"/>
  <c r="Q6" i="15" s="1"/>
  <c r="B5" i="15" a="1"/>
  <c r="Q5" i="15" s="1"/>
  <c r="B4" i="15" a="1"/>
  <c r="Q4" i="15" s="1"/>
  <c r="B3" i="15" a="1"/>
  <c r="Q3" i="15" s="1"/>
  <c r="B2" i="15" a="1"/>
  <c r="D2" i="15" s="1"/>
  <c r="I78" i="12"/>
  <c r="H78" i="12"/>
  <c r="G78" i="12"/>
  <c r="F78" i="12"/>
  <c r="E78" i="12"/>
  <c r="D78" i="12"/>
  <c r="C78" i="12"/>
  <c r="I77" i="12"/>
  <c r="H77" i="12"/>
  <c r="G77" i="12"/>
  <c r="F77" i="12"/>
  <c r="E77" i="12"/>
  <c r="D77" i="12"/>
  <c r="C77" i="12"/>
  <c r="I76" i="12"/>
  <c r="H76" i="12"/>
  <c r="G76" i="12"/>
  <c r="F76" i="12"/>
  <c r="E76" i="12"/>
  <c r="D76" i="12"/>
  <c r="C76" i="12"/>
  <c r="I75" i="12"/>
  <c r="H75" i="12"/>
  <c r="G75" i="12"/>
  <c r="F75" i="12"/>
  <c r="E75" i="12"/>
  <c r="D75" i="12"/>
  <c r="C75" i="12"/>
  <c r="I74" i="12"/>
  <c r="H74" i="12"/>
  <c r="G74" i="12"/>
  <c r="F74" i="12"/>
  <c r="E74" i="12"/>
  <c r="D74" i="12"/>
  <c r="C74" i="12"/>
  <c r="I73" i="12"/>
  <c r="H73" i="12"/>
  <c r="G73" i="12"/>
  <c r="F73" i="12"/>
  <c r="E73" i="12"/>
  <c r="D73" i="12"/>
  <c r="C73" i="12"/>
  <c r="I72" i="12"/>
  <c r="H72" i="12"/>
  <c r="G72" i="12"/>
  <c r="F72" i="12"/>
  <c r="E72" i="12"/>
  <c r="D72" i="12"/>
  <c r="C72" i="12"/>
  <c r="I71" i="12"/>
  <c r="H71" i="12"/>
  <c r="G71" i="12"/>
  <c r="F71" i="12"/>
  <c r="E71" i="12"/>
  <c r="D71" i="12"/>
  <c r="C71" i="12"/>
  <c r="I70" i="12"/>
  <c r="H70" i="12"/>
  <c r="G70" i="12"/>
  <c r="F70" i="12"/>
  <c r="E70" i="12"/>
  <c r="D70" i="12"/>
  <c r="C70" i="12"/>
  <c r="I69" i="12"/>
  <c r="H69" i="12"/>
  <c r="G69" i="12"/>
  <c r="F69" i="12"/>
  <c r="E69" i="12"/>
  <c r="D69" i="12"/>
  <c r="C69" i="12"/>
  <c r="I68" i="12"/>
  <c r="H68" i="12"/>
  <c r="G68" i="12"/>
  <c r="F68" i="12"/>
  <c r="E68" i="12"/>
  <c r="D68" i="12"/>
  <c r="C68" i="12"/>
  <c r="I67" i="12"/>
  <c r="H67" i="12"/>
  <c r="G67" i="12"/>
  <c r="F67" i="12"/>
  <c r="E67" i="12"/>
  <c r="D67" i="12"/>
  <c r="C67" i="12"/>
  <c r="I66" i="12"/>
  <c r="H66" i="12"/>
  <c r="G66" i="12"/>
  <c r="F66" i="12"/>
  <c r="E66" i="12"/>
  <c r="D66" i="12"/>
  <c r="C66" i="12"/>
  <c r="I65" i="12"/>
  <c r="H65" i="12"/>
  <c r="G65" i="12"/>
  <c r="F65" i="12"/>
  <c r="E65" i="12"/>
  <c r="D65" i="12"/>
  <c r="C65" i="12"/>
  <c r="I64" i="12"/>
  <c r="H64" i="12"/>
  <c r="G64" i="12"/>
  <c r="F64" i="12"/>
  <c r="E64" i="12"/>
  <c r="D64" i="12"/>
  <c r="C64" i="12"/>
  <c r="I63" i="12"/>
  <c r="H63" i="12"/>
  <c r="G63" i="12"/>
  <c r="F63" i="12"/>
  <c r="E63" i="12"/>
  <c r="D63" i="12"/>
  <c r="C63" i="12"/>
  <c r="I62" i="12"/>
  <c r="H62" i="12"/>
  <c r="G62" i="12"/>
  <c r="F62" i="12"/>
  <c r="E62" i="12"/>
  <c r="D62" i="12"/>
  <c r="C62" i="12"/>
  <c r="I61" i="12"/>
  <c r="H61" i="12"/>
  <c r="G61" i="12"/>
  <c r="F61" i="12"/>
  <c r="E61" i="12"/>
  <c r="D61" i="12"/>
  <c r="C61" i="12"/>
  <c r="I60" i="12"/>
  <c r="H60" i="12"/>
  <c r="G60" i="12"/>
  <c r="F60" i="12"/>
  <c r="E60" i="12"/>
  <c r="D60" i="12"/>
  <c r="C60" i="12"/>
  <c r="I59" i="12"/>
  <c r="H59" i="12"/>
  <c r="G59" i="12"/>
  <c r="F59" i="12"/>
  <c r="E59" i="12"/>
  <c r="D59" i="12"/>
  <c r="C59" i="12"/>
  <c r="I58" i="12"/>
  <c r="H58" i="12"/>
  <c r="G58" i="12"/>
  <c r="F58" i="12"/>
  <c r="E58" i="12"/>
  <c r="D58" i="12"/>
  <c r="C58" i="12"/>
  <c r="I57" i="12"/>
  <c r="H57" i="12"/>
  <c r="G57" i="12"/>
  <c r="F57" i="12"/>
  <c r="E57" i="12"/>
  <c r="D57" i="12"/>
  <c r="C57" i="12"/>
  <c r="I56" i="12"/>
  <c r="H56" i="12"/>
  <c r="G56" i="12"/>
  <c r="F56" i="12"/>
  <c r="E56" i="12"/>
  <c r="D56" i="12"/>
  <c r="C56" i="12"/>
  <c r="I55" i="12"/>
  <c r="H55" i="12"/>
  <c r="G55" i="12"/>
  <c r="F55" i="12"/>
  <c r="E55" i="12"/>
  <c r="D55" i="12"/>
  <c r="C55" i="12"/>
  <c r="I54" i="12"/>
  <c r="H54" i="12"/>
  <c r="G54" i="12"/>
  <c r="F54" i="12"/>
  <c r="E54" i="12"/>
  <c r="D54" i="12"/>
  <c r="C54" i="12"/>
  <c r="I53" i="12"/>
  <c r="H53" i="12"/>
  <c r="G53" i="12"/>
  <c r="F53" i="12"/>
  <c r="E53" i="12"/>
  <c r="D53" i="12"/>
  <c r="C53" i="12"/>
  <c r="I52" i="12"/>
  <c r="H52" i="12"/>
  <c r="G52" i="12"/>
  <c r="F52" i="12"/>
  <c r="E52" i="12"/>
  <c r="D52" i="12"/>
  <c r="C52" i="12"/>
  <c r="I51" i="12"/>
  <c r="H51" i="12"/>
  <c r="G51" i="12"/>
  <c r="F51" i="12"/>
  <c r="E51" i="12"/>
  <c r="D51" i="12"/>
  <c r="C51" i="12"/>
  <c r="I50" i="12"/>
  <c r="H50" i="12"/>
  <c r="G50" i="12"/>
  <c r="F50" i="12"/>
  <c r="E50" i="12"/>
  <c r="D50" i="12"/>
  <c r="C50" i="12"/>
  <c r="I49" i="12"/>
  <c r="H49" i="12"/>
  <c r="G49" i="12"/>
  <c r="F49" i="12"/>
  <c r="E49" i="12"/>
  <c r="D49" i="12"/>
  <c r="C49" i="12"/>
  <c r="I48" i="12"/>
  <c r="H48" i="12"/>
  <c r="G48" i="12"/>
  <c r="F48" i="12"/>
  <c r="E48" i="12"/>
  <c r="D48" i="12"/>
  <c r="C48" i="12"/>
  <c r="I47" i="12"/>
  <c r="H47" i="12"/>
  <c r="G47" i="12"/>
  <c r="F47" i="12"/>
  <c r="E47" i="12"/>
  <c r="D47" i="12"/>
  <c r="C47" i="12"/>
  <c r="I46" i="12"/>
  <c r="H46" i="12"/>
  <c r="G46" i="12"/>
  <c r="F46" i="12"/>
  <c r="E46" i="12"/>
  <c r="D46" i="12"/>
  <c r="C46" i="12"/>
  <c r="I45" i="12"/>
  <c r="H45" i="12"/>
  <c r="G45" i="12"/>
  <c r="F45" i="12"/>
  <c r="E45" i="12"/>
  <c r="D45" i="12"/>
  <c r="C45" i="12"/>
  <c r="I44" i="12"/>
  <c r="H44" i="12"/>
  <c r="G44" i="12"/>
  <c r="F44" i="12"/>
  <c r="E44" i="12"/>
  <c r="D44" i="12"/>
  <c r="C44" i="12"/>
  <c r="I43" i="12"/>
  <c r="H43" i="12"/>
  <c r="G43" i="12"/>
  <c r="F43" i="12"/>
  <c r="E43" i="12"/>
  <c r="D43" i="12"/>
  <c r="C43" i="12"/>
  <c r="I42" i="12"/>
  <c r="H42" i="12"/>
  <c r="G42" i="12"/>
  <c r="F42" i="12"/>
  <c r="E42" i="12"/>
  <c r="D42" i="12"/>
  <c r="C42" i="12"/>
  <c r="I41" i="12"/>
  <c r="H41" i="12"/>
  <c r="G41" i="12"/>
  <c r="F41" i="12"/>
  <c r="E41" i="12"/>
  <c r="D41" i="12"/>
  <c r="C41" i="12"/>
  <c r="I40" i="12"/>
  <c r="H40" i="12"/>
  <c r="G40" i="12"/>
  <c r="F40" i="12"/>
  <c r="E40" i="12"/>
  <c r="D40" i="12"/>
  <c r="C40" i="12"/>
  <c r="I39" i="12"/>
  <c r="H39" i="12"/>
  <c r="G39" i="12"/>
  <c r="F39" i="12"/>
  <c r="E39" i="12"/>
  <c r="D39" i="12"/>
  <c r="C39" i="12"/>
  <c r="I38" i="12"/>
  <c r="H38" i="12"/>
  <c r="G38" i="12"/>
  <c r="F38" i="12"/>
  <c r="E38" i="12"/>
  <c r="D38" i="12"/>
  <c r="C38" i="12"/>
  <c r="I37" i="12"/>
  <c r="H37" i="12"/>
  <c r="G37" i="12"/>
  <c r="F37" i="12"/>
  <c r="E37" i="12"/>
  <c r="D37" i="12"/>
  <c r="C37" i="12"/>
  <c r="I36" i="12"/>
  <c r="H36" i="12"/>
  <c r="G36" i="12"/>
  <c r="F36" i="12"/>
  <c r="E36" i="12"/>
  <c r="D36" i="12"/>
  <c r="C36" i="12"/>
  <c r="I35" i="12"/>
  <c r="H35" i="12"/>
  <c r="G35" i="12"/>
  <c r="F35" i="12"/>
  <c r="E35" i="12"/>
  <c r="D35" i="12"/>
  <c r="C35" i="12"/>
  <c r="I34" i="12"/>
  <c r="H34" i="12"/>
  <c r="G34" i="12"/>
  <c r="F34" i="12"/>
  <c r="E34" i="12"/>
  <c r="D34" i="12"/>
  <c r="C34" i="12"/>
  <c r="I33" i="12"/>
  <c r="H33" i="12"/>
  <c r="G33" i="12"/>
  <c r="F33" i="12"/>
  <c r="E33" i="12"/>
  <c r="D33" i="12"/>
  <c r="C33" i="12"/>
  <c r="I32" i="12"/>
  <c r="H32" i="12"/>
  <c r="G32" i="12"/>
  <c r="F32" i="12"/>
  <c r="E32" i="12"/>
  <c r="D32" i="12"/>
  <c r="C32" i="12"/>
  <c r="I31" i="12"/>
  <c r="H31" i="12"/>
  <c r="G31" i="12"/>
  <c r="F31" i="12"/>
  <c r="E31" i="12"/>
  <c r="D31" i="12"/>
  <c r="C31" i="12"/>
  <c r="I30" i="12"/>
  <c r="H30" i="12"/>
  <c r="G30" i="12"/>
  <c r="F30" i="12"/>
  <c r="E30" i="12"/>
  <c r="D30" i="12"/>
  <c r="C30" i="12"/>
  <c r="I29" i="12"/>
  <c r="H29" i="12"/>
  <c r="G29" i="12"/>
  <c r="F29" i="12"/>
  <c r="E29" i="12"/>
  <c r="D29" i="12"/>
  <c r="C29" i="12"/>
  <c r="I28" i="12"/>
  <c r="H28" i="12"/>
  <c r="G28" i="12"/>
  <c r="F28" i="12"/>
  <c r="E28" i="12"/>
  <c r="D28" i="12"/>
  <c r="C28" i="12"/>
  <c r="I27" i="12"/>
  <c r="H27" i="12"/>
  <c r="G27" i="12"/>
  <c r="F27" i="12"/>
  <c r="E27" i="12"/>
  <c r="D27" i="12"/>
  <c r="C27" i="12"/>
  <c r="I26" i="12"/>
  <c r="H26" i="12"/>
  <c r="G26" i="12"/>
  <c r="F26" i="12"/>
  <c r="E26" i="12"/>
  <c r="D26" i="12"/>
  <c r="C26" i="12"/>
  <c r="I25" i="12"/>
  <c r="H25" i="12"/>
  <c r="G25" i="12"/>
  <c r="F25" i="12"/>
  <c r="E25" i="12"/>
  <c r="D25" i="12"/>
  <c r="C25" i="12"/>
  <c r="I24" i="12"/>
  <c r="H24" i="12"/>
  <c r="G24" i="12"/>
  <c r="F24" i="12"/>
  <c r="E24" i="12"/>
  <c r="D24" i="12"/>
  <c r="C24" i="12"/>
  <c r="I23" i="12"/>
  <c r="H23" i="12"/>
  <c r="G23" i="12"/>
  <c r="F23" i="12"/>
  <c r="E23" i="12"/>
  <c r="D23" i="12"/>
  <c r="C23" i="12"/>
  <c r="I22" i="12"/>
  <c r="H22" i="12"/>
  <c r="G22" i="12"/>
  <c r="F22" i="12"/>
  <c r="E22" i="12"/>
  <c r="D22" i="12"/>
  <c r="C22" i="12"/>
  <c r="I21" i="12"/>
  <c r="H21" i="12"/>
  <c r="G21" i="12"/>
  <c r="F21" i="12"/>
  <c r="E21" i="12"/>
  <c r="D21" i="12"/>
  <c r="C21" i="12"/>
  <c r="I20" i="12"/>
  <c r="H20" i="12"/>
  <c r="G20" i="12"/>
  <c r="F20" i="12"/>
  <c r="E20" i="12"/>
  <c r="D20" i="12"/>
  <c r="C20" i="12"/>
  <c r="I19" i="12"/>
  <c r="H19" i="12"/>
  <c r="G19" i="12"/>
  <c r="F19" i="12"/>
  <c r="E19" i="12"/>
  <c r="D19" i="12"/>
  <c r="C19" i="12"/>
  <c r="I18" i="12"/>
  <c r="H18" i="12"/>
  <c r="G18" i="12"/>
  <c r="F18" i="12"/>
  <c r="E18" i="12"/>
  <c r="D18" i="12"/>
  <c r="C18" i="12"/>
  <c r="I17" i="12"/>
  <c r="H17" i="12"/>
  <c r="G17" i="12"/>
  <c r="F17" i="12"/>
  <c r="E17" i="12"/>
  <c r="D17" i="12"/>
  <c r="C17" i="12"/>
  <c r="I16" i="12"/>
  <c r="H16" i="12"/>
  <c r="G16" i="12"/>
  <c r="F16" i="12"/>
  <c r="E16" i="12"/>
  <c r="D16" i="12"/>
  <c r="C16" i="12"/>
  <c r="I15" i="12"/>
  <c r="H15" i="12"/>
  <c r="G15" i="12"/>
  <c r="F15" i="12"/>
  <c r="E15" i="12"/>
  <c r="D15" i="12"/>
  <c r="C15" i="12"/>
  <c r="I14" i="12"/>
  <c r="H14" i="12"/>
  <c r="G14" i="12"/>
  <c r="F14" i="12"/>
  <c r="E14" i="12"/>
  <c r="D14" i="12"/>
  <c r="C14" i="12"/>
  <c r="I13" i="12"/>
  <c r="H13" i="12"/>
  <c r="G13" i="12"/>
  <c r="F13" i="12"/>
  <c r="E13" i="12"/>
  <c r="D13" i="12"/>
  <c r="C13" i="12"/>
  <c r="I12" i="12"/>
  <c r="H12" i="12"/>
  <c r="G12" i="12"/>
  <c r="F12" i="12"/>
  <c r="E12" i="12"/>
  <c r="D12" i="12"/>
  <c r="C12" i="12"/>
  <c r="I11" i="12"/>
  <c r="H11" i="12"/>
  <c r="G11" i="12"/>
  <c r="F11" i="12"/>
  <c r="E11" i="12"/>
  <c r="D11" i="12"/>
  <c r="C11" i="12"/>
  <c r="I10" i="12"/>
  <c r="H10" i="12"/>
  <c r="G10" i="12"/>
  <c r="F10" i="12"/>
  <c r="E10" i="12"/>
  <c r="D10" i="12"/>
  <c r="C10" i="12"/>
  <c r="I9" i="12"/>
  <c r="H9" i="12"/>
  <c r="G9" i="12"/>
  <c r="F9" i="12"/>
  <c r="E9" i="12"/>
  <c r="D9" i="12"/>
  <c r="C9" i="12"/>
  <c r="I8" i="12"/>
  <c r="H8" i="12"/>
  <c r="G8" i="12"/>
  <c r="F8" i="12"/>
  <c r="E8" i="12"/>
  <c r="D8" i="12"/>
  <c r="C8" i="12"/>
  <c r="I7" i="12"/>
  <c r="H7" i="12"/>
  <c r="G7" i="12"/>
  <c r="F7" i="12"/>
  <c r="E7" i="12"/>
  <c r="D7" i="12"/>
  <c r="C7" i="12"/>
  <c r="I6" i="12"/>
  <c r="H6" i="12"/>
  <c r="G6" i="12"/>
  <c r="F6" i="12"/>
  <c r="E6" i="12"/>
  <c r="D6" i="12"/>
  <c r="C6" i="12"/>
  <c r="I5" i="12"/>
  <c r="H5" i="12"/>
  <c r="G5" i="12"/>
  <c r="F5" i="12"/>
  <c r="E5" i="12"/>
  <c r="D5" i="12"/>
  <c r="C5" i="12"/>
  <c r="I4" i="12"/>
  <c r="H4" i="12"/>
  <c r="G4" i="12"/>
  <c r="F4" i="12"/>
  <c r="E4" i="12"/>
  <c r="D4" i="12"/>
  <c r="C4" i="12"/>
  <c r="I3" i="12"/>
  <c r="H3" i="12"/>
  <c r="G3" i="12"/>
  <c r="F3" i="12"/>
  <c r="E3" i="12"/>
  <c r="D3" i="12"/>
  <c r="C3" i="12"/>
  <c r="I2" i="12"/>
  <c r="H2" i="12"/>
  <c r="G2" i="12"/>
  <c r="F2" i="12"/>
  <c r="E2" i="12"/>
  <c r="D2" i="12"/>
  <c r="C2" i="12"/>
  <c r="B78" i="12"/>
  <c r="B77" i="12"/>
  <c r="B76" i="12"/>
  <c r="B75" i="12"/>
  <c r="B74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B2" i="12"/>
  <c r="Q9" i="15" l="1"/>
  <c r="N9" i="15"/>
  <c r="M9" i="15"/>
  <c r="K9" i="15"/>
  <c r="J9" i="15"/>
  <c r="D9" i="15"/>
  <c r="C9" i="15"/>
  <c r="B9" i="15"/>
  <c r="Q11" i="15"/>
  <c r="L11" i="15"/>
  <c r="K11" i="15"/>
  <c r="D11" i="15"/>
  <c r="C11" i="15"/>
  <c r="B11" i="15"/>
  <c r="N16" i="15"/>
  <c r="J16" i="15"/>
  <c r="G16" i="15"/>
  <c r="Q8" i="15"/>
  <c r="M8" i="15"/>
  <c r="L8" i="15"/>
  <c r="B8" i="15"/>
  <c r="N8" i="15"/>
  <c r="B7" i="15"/>
  <c r="K7" i="15"/>
  <c r="D8" i="15"/>
  <c r="F7" i="15"/>
  <c r="O7" i="15"/>
  <c r="J8" i="15"/>
  <c r="Q10" i="15"/>
  <c r="J10" i="15"/>
  <c r="C10" i="15"/>
  <c r="B10" i="15"/>
  <c r="C7" i="15"/>
  <c r="L7" i="15"/>
  <c r="E8" i="15"/>
  <c r="D10" i="15"/>
  <c r="D7" i="15"/>
  <c r="M7" i="15"/>
  <c r="F8" i="15"/>
  <c r="E10" i="15"/>
  <c r="H7" i="15"/>
  <c r="E7" i="15"/>
  <c r="N7" i="15"/>
  <c r="G8" i="15"/>
  <c r="K10" i="15"/>
  <c r="J12" i="15"/>
  <c r="K12" i="15"/>
  <c r="C12" i="15"/>
  <c r="M17" i="15"/>
  <c r="C17" i="15"/>
  <c r="K17" i="15"/>
  <c r="F17" i="15"/>
  <c r="G7" i="15"/>
  <c r="P7" i="15"/>
  <c r="K8" i="15"/>
  <c r="M10" i="15"/>
  <c r="Q13" i="15"/>
  <c r="J13" i="15"/>
  <c r="N17" i="15"/>
  <c r="L18" i="15"/>
  <c r="J18" i="15"/>
  <c r="C18" i="15"/>
  <c r="B18" i="15"/>
  <c r="M18" i="15"/>
  <c r="K18" i="15"/>
  <c r="J7" i="15"/>
  <c r="C8" i="15"/>
  <c r="O8" i="15"/>
  <c r="E18" i="15"/>
  <c r="E9" i="15"/>
  <c r="B16" i="15"/>
  <c r="J21" i="15"/>
  <c r="F9" i="15"/>
  <c r="D16" i="15"/>
  <c r="L9" i="15"/>
  <c r="J11" i="15"/>
  <c r="L16" i="15"/>
  <c r="C20" i="15"/>
  <c r="O16" i="15"/>
  <c r="K20" i="15"/>
  <c r="B21" i="15"/>
  <c r="B3" i="15"/>
  <c r="K3" i="15"/>
  <c r="B4" i="15"/>
  <c r="D3" i="15"/>
  <c r="C4" i="15"/>
  <c r="B5" i="15"/>
  <c r="M3" i="15"/>
  <c r="L4" i="15"/>
  <c r="B6" i="15"/>
  <c r="N3" i="15"/>
  <c r="M4" i="15"/>
  <c r="L5" i="15"/>
  <c r="K6" i="15"/>
  <c r="G3" i="15"/>
  <c r="O3" i="15"/>
  <c r="F4" i="15"/>
  <c r="N4" i="15"/>
  <c r="E5" i="15"/>
  <c r="M5" i="15"/>
  <c r="D6" i="15"/>
  <c r="L6" i="15"/>
  <c r="J3" i="15"/>
  <c r="C3" i="15"/>
  <c r="J4" i="15"/>
  <c r="L3" i="15"/>
  <c r="K4" i="15"/>
  <c r="J5" i="15"/>
  <c r="E3" i="15"/>
  <c r="D4" i="15"/>
  <c r="C5" i="15"/>
  <c r="K5" i="15"/>
  <c r="J6" i="15"/>
  <c r="F3" i="15"/>
  <c r="E4" i="15"/>
  <c r="D5" i="15"/>
  <c r="C6" i="15"/>
  <c r="H3" i="15"/>
  <c r="P3" i="15"/>
  <c r="G4" i="15"/>
  <c r="O4" i="15"/>
  <c r="F5" i="15"/>
  <c r="N5" i="15"/>
  <c r="E6" i="15"/>
  <c r="M6" i="15"/>
  <c r="I3" i="15"/>
  <c r="H4" i="15"/>
  <c r="P4" i="15"/>
  <c r="G5" i="15"/>
  <c r="O5" i="15"/>
  <c r="F6" i="15"/>
  <c r="N6" i="15"/>
  <c r="I4" i="15"/>
  <c r="H5" i="15"/>
  <c r="P5" i="15"/>
  <c r="G6" i="15"/>
  <c r="O6" i="15"/>
  <c r="I5" i="15"/>
  <c r="H6" i="15"/>
  <c r="P6" i="15"/>
  <c r="I6" i="15"/>
  <c r="I7" i="15"/>
  <c r="H8" i="15"/>
  <c r="P8" i="15"/>
  <c r="G9" i="15"/>
  <c r="O9" i="15"/>
  <c r="F10" i="15"/>
  <c r="N10" i="15"/>
  <c r="E11" i="15"/>
  <c r="M11" i="15"/>
  <c r="D12" i="15"/>
  <c r="L12" i="15"/>
  <c r="C13" i="15"/>
  <c r="K13" i="15"/>
  <c r="B14" i="15"/>
  <c r="J14" i="15"/>
  <c r="I15" i="15"/>
  <c r="Q15" i="15"/>
  <c r="H16" i="15"/>
  <c r="P16" i="15"/>
  <c r="G17" i="15"/>
  <c r="O17" i="15"/>
  <c r="F18" i="15"/>
  <c r="N18" i="15"/>
  <c r="E19" i="15"/>
  <c r="M19" i="15"/>
  <c r="D20" i="15"/>
  <c r="L20" i="15"/>
  <c r="C21" i="15"/>
  <c r="K21" i="15"/>
  <c r="B22" i="15"/>
  <c r="J22" i="15"/>
  <c r="I8" i="15"/>
  <c r="H9" i="15"/>
  <c r="P9" i="15"/>
  <c r="G10" i="15"/>
  <c r="O10" i="15"/>
  <c r="F11" i="15"/>
  <c r="N11" i="15"/>
  <c r="E12" i="15"/>
  <c r="M12" i="15"/>
  <c r="D13" i="15"/>
  <c r="L13" i="15"/>
  <c r="C14" i="15"/>
  <c r="K14" i="15"/>
  <c r="B15" i="15"/>
  <c r="J15" i="15"/>
  <c r="I16" i="15"/>
  <c r="Q16" i="15"/>
  <c r="H17" i="15"/>
  <c r="P17" i="15"/>
  <c r="G18" i="15"/>
  <c r="O18" i="15"/>
  <c r="F19" i="15"/>
  <c r="N19" i="15"/>
  <c r="E20" i="15"/>
  <c r="M20" i="15"/>
  <c r="D21" i="15"/>
  <c r="L21" i="15"/>
  <c r="C22" i="15"/>
  <c r="K22" i="15"/>
  <c r="I9" i="15"/>
  <c r="H10" i="15"/>
  <c r="P10" i="15"/>
  <c r="G11" i="15"/>
  <c r="O11" i="15"/>
  <c r="F12" i="15"/>
  <c r="N12" i="15"/>
  <c r="E13" i="15"/>
  <c r="M13" i="15"/>
  <c r="D14" i="15"/>
  <c r="L14" i="15"/>
  <c r="C15" i="15"/>
  <c r="K15" i="15"/>
  <c r="I17" i="15"/>
  <c r="Q17" i="15"/>
  <c r="H18" i="15"/>
  <c r="P18" i="15"/>
  <c r="G19" i="15"/>
  <c r="O19" i="15"/>
  <c r="F20" i="15"/>
  <c r="N20" i="15"/>
  <c r="E21" i="15"/>
  <c r="M21" i="15"/>
  <c r="D22" i="15"/>
  <c r="L22" i="15"/>
  <c r="I10" i="15"/>
  <c r="H11" i="15"/>
  <c r="P11" i="15"/>
  <c r="G12" i="15"/>
  <c r="O12" i="15"/>
  <c r="F13" i="15"/>
  <c r="N13" i="15"/>
  <c r="E14" i="15"/>
  <c r="M14" i="15"/>
  <c r="D15" i="15"/>
  <c r="L15" i="15"/>
  <c r="C16" i="15"/>
  <c r="K16" i="15"/>
  <c r="B17" i="15"/>
  <c r="J17" i="15"/>
  <c r="I18" i="15"/>
  <c r="Q18" i="15"/>
  <c r="H19" i="15"/>
  <c r="P19" i="15"/>
  <c r="G20" i="15"/>
  <c r="O20" i="15"/>
  <c r="F21" i="15"/>
  <c r="N21" i="15"/>
  <c r="E22" i="15"/>
  <c r="M22" i="15"/>
  <c r="I11" i="15"/>
  <c r="H12" i="15"/>
  <c r="P12" i="15"/>
  <c r="G13" i="15"/>
  <c r="O13" i="15"/>
  <c r="F14" i="15"/>
  <c r="N14" i="15"/>
  <c r="E15" i="15"/>
  <c r="M15" i="15"/>
  <c r="I19" i="15"/>
  <c r="Q19" i="15"/>
  <c r="H20" i="15"/>
  <c r="P20" i="15"/>
  <c r="G21" i="15"/>
  <c r="O21" i="15"/>
  <c r="F22" i="15"/>
  <c r="N22" i="15"/>
  <c r="I12" i="15"/>
  <c r="Q12" i="15"/>
  <c r="H13" i="15"/>
  <c r="P13" i="15"/>
  <c r="G14" i="15"/>
  <c r="O14" i="15"/>
  <c r="F15" i="15"/>
  <c r="N15" i="15"/>
  <c r="E16" i="15"/>
  <c r="M16" i="15"/>
  <c r="D17" i="15"/>
  <c r="L17" i="15"/>
  <c r="B19" i="15"/>
  <c r="J19" i="15"/>
  <c r="I20" i="15"/>
  <c r="Q20" i="15"/>
  <c r="H21" i="15"/>
  <c r="P21" i="15"/>
  <c r="G22" i="15"/>
  <c r="O22" i="15"/>
  <c r="B12" i="15"/>
  <c r="I13" i="15"/>
  <c r="H14" i="15"/>
  <c r="P14" i="15"/>
  <c r="G15" i="15"/>
  <c r="O15" i="15"/>
  <c r="F16" i="15"/>
  <c r="E17" i="15"/>
  <c r="D18" i="15"/>
  <c r="C19" i="15"/>
  <c r="K19" i="15"/>
  <c r="B20" i="15"/>
  <c r="I21" i="15"/>
  <c r="H22" i="15"/>
  <c r="P22" i="15"/>
  <c r="I14" i="15"/>
  <c r="H15" i="15"/>
  <c r="D19" i="15"/>
  <c r="I22" i="15"/>
  <c r="K2" i="15"/>
  <c r="C2" i="15"/>
  <c r="J2" i="15"/>
  <c r="B2" i="15"/>
  <c r="Q2" i="15"/>
  <c r="I2" i="15"/>
  <c r="P2" i="15"/>
  <c r="H2" i="15"/>
  <c r="O2" i="15"/>
  <c r="N2" i="15"/>
  <c r="M2" i="15"/>
  <c r="E2" i="15"/>
  <c r="G2" i="15"/>
  <c r="F2" i="15"/>
  <c r="L2" i="15"/>
  <c r="AA74" i="12" l="1"/>
  <c r="AA73" i="12"/>
  <c r="AA72" i="12"/>
  <c r="AA71" i="12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58" i="12"/>
  <c r="AA57" i="12"/>
  <c r="AA56" i="12"/>
  <c r="AA55" i="12"/>
  <c r="AA54" i="12"/>
  <c r="AA53" i="12"/>
  <c r="AA52" i="12"/>
  <c r="AA51" i="12"/>
  <c r="AA50" i="12"/>
  <c r="AA49" i="12"/>
  <c r="AA48" i="12"/>
  <c r="AA47" i="12"/>
  <c r="AA46" i="12"/>
  <c r="AA45" i="12"/>
  <c r="AA44" i="12"/>
  <c r="AA43" i="12"/>
  <c r="AA42" i="12"/>
  <c r="AA41" i="12"/>
  <c r="AA40" i="12"/>
  <c r="AA39" i="12"/>
  <c r="AA38" i="12"/>
  <c r="AA37" i="12"/>
  <c r="AA36" i="12"/>
  <c r="AA35" i="12"/>
  <c r="AA34" i="12"/>
  <c r="AA33" i="12"/>
  <c r="AA32" i="12"/>
  <c r="AA31" i="12"/>
  <c r="AA30" i="12"/>
  <c r="AA29" i="12"/>
  <c r="AA28" i="12"/>
  <c r="AA27" i="12"/>
  <c r="AA26" i="12"/>
  <c r="AA25" i="12"/>
  <c r="AA24" i="12"/>
  <c r="AA23" i="12"/>
  <c r="AA22" i="12"/>
  <c r="AA21" i="12"/>
  <c r="AA20" i="12"/>
  <c r="AA19" i="12"/>
  <c r="AA18" i="12"/>
  <c r="AA17" i="12"/>
  <c r="AA16" i="12"/>
  <c r="AA15" i="12"/>
  <c r="AA14" i="12"/>
  <c r="AA13" i="12"/>
  <c r="AA12" i="12"/>
  <c r="AA11" i="12"/>
  <c r="AA10" i="12"/>
  <c r="AA9" i="12"/>
  <c r="AA8" i="12"/>
  <c r="AA7" i="12"/>
  <c r="AA6" i="12"/>
  <c r="AA5" i="12"/>
  <c r="AA4" i="12"/>
  <c r="AA3" i="12"/>
  <c r="AA2" i="12"/>
  <c r="Z74" i="12"/>
  <c r="Z73" i="12"/>
  <c r="Z72" i="12"/>
  <c r="Z71" i="12"/>
  <c r="Z70" i="12"/>
  <c r="Z69" i="12"/>
  <c r="Z68" i="12"/>
  <c r="Z67" i="12"/>
  <c r="Z66" i="12"/>
  <c r="Z65" i="12"/>
  <c r="Z64" i="12"/>
  <c r="Z63" i="12"/>
  <c r="Z62" i="12"/>
  <c r="Z61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Z4" i="12"/>
  <c r="Z3" i="12"/>
  <c r="Z2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Y4" i="12"/>
  <c r="Y3" i="12"/>
  <c r="Y2" i="12"/>
  <c r="X74" i="12"/>
  <c r="X73" i="12"/>
  <c r="X72" i="12"/>
  <c r="X71" i="12"/>
  <c r="X70" i="12"/>
  <c r="X69" i="12"/>
  <c r="X68" i="12"/>
  <c r="X67" i="12"/>
  <c r="X66" i="12"/>
  <c r="X65" i="12"/>
  <c r="X64" i="12"/>
  <c r="X63" i="12"/>
  <c r="X62" i="12"/>
  <c r="X61" i="12"/>
  <c r="X60" i="12"/>
  <c r="X59" i="12"/>
  <c r="X58" i="12"/>
  <c r="X57" i="12"/>
  <c r="X56" i="12"/>
  <c r="X55" i="12"/>
  <c r="X54" i="12"/>
  <c r="X53" i="12"/>
  <c r="X52" i="12"/>
  <c r="X51" i="12"/>
  <c r="X50" i="12"/>
  <c r="X49" i="12"/>
  <c r="X48" i="12"/>
  <c r="X47" i="12"/>
  <c r="X46" i="12"/>
  <c r="X45" i="12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X2" i="12"/>
  <c r="W74" i="12"/>
  <c r="W73" i="12"/>
  <c r="W72" i="12"/>
  <c r="W71" i="12"/>
  <c r="W70" i="12"/>
  <c r="W69" i="12"/>
  <c r="W68" i="12"/>
  <c r="W67" i="12"/>
  <c r="W66" i="12"/>
  <c r="W65" i="12"/>
  <c r="W64" i="12"/>
  <c r="W63" i="12"/>
  <c r="W62" i="12"/>
  <c r="W61" i="12"/>
  <c r="W60" i="12"/>
  <c r="W59" i="12"/>
  <c r="W58" i="12"/>
  <c r="W57" i="12"/>
  <c r="W56" i="12"/>
  <c r="W55" i="12"/>
  <c r="W54" i="12"/>
  <c r="W53" i="12"/>
  <c r="W52" i="12"/>
  <c r="W51" i="12"/>
  <c r="W50" i="12"/>
  <c r="W49" i="12"/>
  <c r="W48" i="12"/>
  <c r="W47" i="12"/>
  <c r="W46" i="12"/>
  <c r="W45" i="12"/>
  <c r="W44" i="12"/>
  <c r="W43" i="12"/>
  <c r="W42" i="12"/>
  <c r="W41" i="12"/>
  <c r="W40" i="12"/>
  <c r="W39" i="12"/>
  <c r="W38" i="12"/>
  <c r="W37" i="12"/>
  <c r="W36" i="12"/>
  <c r="W35" i="12"/>
  <c r="W34" i="12"/>
  <c r="W33" i="12"/>
  <c r="W32" i="12"/>
  <c r="W31" i="12"/>
  <c r="W30" i="12"/>
  <c r="W29" i="12"/>
  <c r="W28" i="12"/>
  <c r="W27" i="12"/>
  <c r="W26" i="12"/>
  <c r="W25" i="12"/>
  <c r="W24" i="12"/>
  <c r="W23" i="12"/>
  <c r="W22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W2" i="12"/>
  <c r="V74" i="12"/>
  <c r="V73" i="12"/>
  <c r="V72" i="12"/>
  <c r="V71" i="12"/>
  <c r="V70" i="12"/>
  <c r="V69" i="12"/>
  <c r="V68" i="12"/>
  <c r="V67" i="12"/>
  <c r="V66" i="12"/>
  <c r="V65" i="12"/>
  <c r="V64" i="12"/>
  <c r="V63" i="12"/>
  <c r="V62" i="12"/>
  <c r="V61" i="12"/>
  <c r="V60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3" i="12"/>
  <c r="V42" i="12"/>
  <c r="V41" i="12"/>
  <c r="V40" i="12"/>
  <c r="V39" i="12"/>
  <c r="V38" i="12"/>
  <c r="V37" i="12"/>
  <c r="V36" i="12"/>
  <c r="V35" i="12"/>
  <c r="V34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" i="12"/>
  <c r="V3" i="12"/>
  <c r="V2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U8" i="12"/>
  <c r="U7" i="12"/>
  <c r="U6" i="12"/>
  <c r="U5" i="12"/>
  <c r="U4" i="12"/>
  <c r="U3" i="12"/>
  <c r="U2" i="12"/>
  <c r="T74" i="12"/>
  <c r="T73" i="12"/>
  <c r="T72" i="12"/>
  <c r="T71" i="12"/>
  <c r="T70" i="12"/>
  <c r="T69" i="12"/>
  <c r="T68" i="12"/>
  <c r="T67" i="12"/>
  <c r="T66" i="12"/>
  <c r="T65" i="12"/>
  <c r="T64" i="12"/>
  <c r="T63" i="12"/>
  <c r="T62" i="12"/>
  <c r="T61" i="12"/>
  <c r="T60" i="12"/>
  <c r="T59" i="12"/>
  <c r="T58" i="12"/>
  <c r="T57" i="12"/>
  <c r="T56" i="12"/>
  <c r="T55" i="12"/>
  <c r="T54" i="12"/>
  <c r="T53" i="12"/>
  <c r="T52" i="12"/>
  <c r="T51" i="12"/>
  <c r="T50" i="12"/>
  <c r="T49" i="12"/>
  <c r="T48" i="12"/>
  <c r="T47" i="12"/>
  <c r="T46" i="12"/>
  <c r="T45" i="12"/>
  <c r="T44" i="12"/>
  <c r="T43" i="12"/>
  <c r="T42" i="12"/>
  <c r="T41" i="12"/>
  <c r="T40" i="12"/>
  <c r="T39" i="12"/>
  <c r="T38" i="12"/>
  <c r="T37" i="12"/>
  <c r="T36" i="12"/>
  <c r="T35" i="12"/>
  <c r="T34" i="12"/>
  <c r="T33" i="12"/>
  <c r="T32" i="12"/>
  <c r="T31" i="12"/>
  <c r="T30" i="12"/>
  <c r="T29" i="12"/>
  <c r="T28" i="12"/>
  <c r="T27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T6" i="12"/>
  <c r="T5" i="12"/>
  <c r="T4" i="12"/>
  <c r="T3" i="12"/>
  <c r="T2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S7" i="12"/>
  <c r="S6" i="12"/>
  <c r="S5" i="12"/>
  <c r="S4" i="12"/>
  <c r="S3" i="12"/>
  <c r="S2" i="12"/>
  <c r="R74" i="12"/>
  <c r="R73" i="12"/>
  <c r="R72" i="12"/>
  <c r="R71" i="12"/>
  <c r="R70" i="12"/>
  <c r="R69" i="12"/>
  <c r="R68" i="12"/>
  <c r="R67" i="12"/>
  <c r="R66" i="12"/>
  <c r="R65" i="12"/>
  <c r="R64" i="12"/>
  <c r="R63" i="12"/>
  <c r="R62" i="12"/>
  <c r="R61" i="12"/>
  <c r="R60" i="12"/>
  <c r="R59" i="12"/>
  <c r="R58" i="12"/>
  <c r="R57" i="12"/>
  <c r="R56" i="12"/>
  <c r="R55" i="12"/>
  <c r="R54" i="12"/>
  <c r="R53" i="12"/>
  <c r="R52" i="12"/>
  <c r="R51" i="12"/>
  <c r="R50" i="12"/>
  <c r="R49" i="12"/>
  <c r="R48" i="12"/>
  <c r="R47" i="12"/>
  <c r="R46" i="12"/>
  <c r="R45" i="12"/>
  <c r="R44" i="12"/>
  <c r="R43" i="12"/>
  <c r="R42" i="12"/>
  <c r="R41" i="12"/>
  <c r="R40" i="12"/>
  <c r="R39" i="12"/>
  <c r="R38" i="12"/>
  <c r="R37" i="12"/>
  <c r="R36" i="12"/>
  <c r="R35" i="12"/>
  <c r="R34" i="12"/>
  <c r="R33" i="12"/>
  <c r="R32" i="12"/>
  <c r="R31" i="12"/>
  <c r="R30" i="12"/>
  <c r="R29" i="12"/>
  <c r="R28" i="12"/>
  <c r="R27" i="12"/>
  <c r="R26" i="12"/>
  <c r="R25" i="12"/>
  <c r="R24" i="12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R2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Q7" i="12"/>
  <c r="Q6" i="12"/>
  <c r="Q5" i="12"/>
  <c r="Q4" i="12"/>
  <c r="Q3" i="12"/>
  <c r="Q2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P3" i="12"/>
  <c r="P2" i="12"/>
  <c r="J2776" i="9"/>
  <c r="J2777" i="9" s="1"/>
  <c r="J2778" i="9" s="1"/>
  <c r="J2779" i="9" s="1"/>
  <c r="J2780" i="9" s="1"/>
  <c r="J2781" i="9" s="1"/>
  <c r="J2782" i="9" s="1"/>
  <c r="J2783" i="9" s="1"/>
  <c r="J2784" i="9" s="1"/>
  <c r="J2785" i="9" s="1"/>
  <c r="J2786" i="9" s="1"/>
  <c r="J2787" i="9" s="1"/>
  <c r="J2788" i="9" s="1"/>
  <c r="J2789" i="9" s="1"/>
  <c r="J2790" i="9" s="1"/>
  <c r="J2791" i="9" s="1"/>
  <c r="J2792" i="9" s="1"/>
  <c r="J2793" i="9" s="1"/>
  <c r="J2794" i="9" s="1"/>
  <c r="J2795" i="9" s="1"/>
  <c r="J2796" i="9" s="1"/>
  <c r="J2755" i="9"/>
  <c r="J2756" i="9" s="1"/>
  <c r="J2757" i="9" s="1"/>
  <c r="J2758" i="9" s="1"/>
  <c r="J2759" i="9" s="1"/>
  <c r="J2760" i="9" s="1"/>
  <c r="J2761" i="9" s="1"/>
  <c r="J2762" i="9" s="1"/>
  <c r="J2763" i="9" s="1"/>
  <c r="J2764" i="9" s="1"/>
  <c r="J2765" i="9" s="1"/>
  <c r="J2766" i="9" s="1"/>
  <c r="J2767" i="9" s="1"/>
  <c r="J2768" i="9" s="1"/>
  <c r="J2769" i="9" s="1"/>
  <c r="J2770" i="9" s="1"/>
  <c r="J2771" i="9" s="1"/>
  <c r="J2772" i="9" s="1"/>
  <c r="J2773" i="9" s="1"/>
  <c r="J2774" i="9" s="1"/>
  <c r="J2775" i="9" s="1"/>
  <c r="J2734" i="9"/>
  <c r="J2735" i="9" s="1"/>
  <c r="J2736" i="9" s="1"/>
  <c r="J2737" i="9" s="1"/>
  <c r="J2738" i="9" s="1"/>
  <c r="J2739" i="9" s="1"/>
  <c r="J2740" i="9" s="1"/>
  <c r="J2741" i="9" s="1"/>
  <c r="J2742" i="9" s="1"/>
  <c r="J2743" i="9" s="1"/>
  <c r="J2744" i="9" s="1"/>
  <c r="J2745" i="9" s="1"/>
  <c r="J2746" i="9" s="1"/>
  <c r="J2747" i="9" s="1"/>
  <c r="J2748" i="9" s="1"/>
  <c r="J2749" i="9" s="1"/>
  <c r="J2750" i="9" s="1"/>
  <c r="J2751" i="9" s="1"/>
  <c r="J2752" i="9" s="1"/>
  <c r="J2753" i="9" s="1"/>
  <c r="J2754" i="9" s="1"/>
  <c r="J2713" i="9"/>
  <c r="J2714" i="9" s="1"/>
  <c r="J2715" i="9" s="1"/>
  <c r="J2716" i="9" s="1"/>
  <c r="J2717" i="9" s="1"/>
  <c r="J2718" i="9" s="1"/>
  <c r="J2719" i="9" s="1"/>
  <c r="J2720" i="9" s="1"/>
  <c r="J2721" i="9" s="1"/>
  <c r="J2722" i="9" s="1"/>
  <c r="J2723" i="9" s="1"/>
  <c r="J2724" i="9" s="1"/>
  <c r="J2725" i="9" s="1"/>
  <c r="J2726" i="9" s="1"/>
  <c r="J2727" i="9" s="1"/>
  <c r="J2728" i="9" s="1"/>
  <c r="J2729" i="9" s="1"/>
  <c r="J2730" i="9" s="1"/>
  <c r="J2731" i="9" s="1"/>
  <c r="J2732" i="9" s="1"/>
  <c r="J2733" i="9" s="1"/>
  <c r="J2692" i="9"/>
  <c r="J2693" i="9" s="1"/>
  <c r="J2694" i="9" s="1"/>
  <c r="J2695" i="9" s="1"/>
  <c r="J2696" i="9" s="1"/>
  <c r="J2697" i="9" s="1"/>
  <c r="J2698" i="9" s="1"/>
  <c r="J2699" i="9" s="1"/>
  <c r="J2700" i="9" s="1"/>
  <c r="J2701" i="9" s="1"/>
  <c r="J2702" i="9" s="1"/>
  <c r="J2703" i="9" s="1"/>
  <c r="J2704" i="9" s="1"/>
  <c r="J2705" i="9" s="1"/>
  <c r="J2706" i="9" s="1"/>
  <c r="J2707" i="9" s="1"/>
  <c r="J2708" i="9" s="1"/>
  <c r="J2709" i="9" s="1"/>
  <c r="J2710" i="9" s="1"/>
  <c r="J2711" i="9" s="1"/>
  <c r="J2712" i="9" s="1"/>
  <c r="J2671" i="9"/>
  <c r="J2672" i="9" s="1"/>
  <c r="J2673" i="9" s="1"/>
  <c r="J2674" i="9" s="1"/>
  <c r="J2675" i="9" s="1"/>
  <c r="J2676" i="9" s="1"/>
  <c r="J2677" i="9" s="1"/>
  <c r="J2678" i="9" s="1"/>
  <c r="J2679" i="9" s="1"/>
  <c r="J2680" i="9" s="1"/>
  <c r="J2681" i="9" s="1"/>
  <c r="J2682" i="9" s="1"/>
  <c r="J2683" i="9" s="1"/>
  <c r="J2684" i="9" s="1"/>
  <c r="J2685" i="9" s="1"/>
  <c r="J2686" i="9" s="1"/>
  <c r="J2687" i="9" s="1"/>
  <c r="J2688" i="9" s="1"/>
  <c r="J2689" i="9" s="1"/>
  <c r="J2690" i="9" s="1"/>
  <c r="J2691" i="9" s="1"/>
  <c r="J2650" i="9"/>
  <c r="J2651" i="9" s="1"/>
  <c r="J2652" i="9" s="1"/>
  <c r="J2653" i="9" s="1"/>
  <c r="J2654" i="9" s="1"/>
  <c r="J2655" i="9" s="1"/>
  <c r="J2656" i="9" s="1"/>
  <c r="J2657" i="9" s="1"/>
  <c r="J2658" i="9" s="1"/>
  <c r="J2659" i="9" s="1"/>
  <c r="J2660" i="9" s="1"/>
  <c r="J2661" i="9" s="1"/>
  <c r="J2662" i="9" s="1"/>
  <c r="J2663" i="9" s="1"/>
  <c r="J2664" i="9" s="1"/>
  <c r="J2665" i="9" s="1"/>
  <c r="J2666" i="9" s="1"/>
  <c r="J2667" i="9" s="1"/>
  <c r="J2668" i="9" s="1"/>
  <c r="J2669" i="9" s="1"/>
  <c r="J2670" i="9" s="1"/>
  <c r="J2628" i="9"/>
  <c r="J2629" i="9" s="1"/>
  <c r="J2630" i="9" s="1"/>
  <c r="J2631" i="9" s="1"/>
  <c r="J2632" i="9" s="1"/>
  <c r="J2633" i="9" s="1"/>
  <c r="J2634" i="9" s="1"/>
  <c r="J2635" i="9" s="1"/>
  <c r="J2636" i="9" s="1"/>
  <c r="J2637" i="9" s="1"/>
  <c r="J2638" i="9" s="1"/>
  <c r="J2639" i="9" s="1"/>
  <c r="J2640" i="9" s="1"/>
  <c r="J2641" i="9" s="1"/>
  <c r="J2642" i="9" s="1"/>
  <c r="J2643" i="9" s="1"/>
  <c r="J2644" i="9" s="1"/>
  <c r="J2645" i="9" s="1"/>
  <c r="J2646" i="9" s="1"/>
  <c r="J2647" i="9" s="1"/>
  <c r="J2648" i="9" s="1"/>
  <c r="J2649" i="9" s="1"/>
  <c r="J2606" i="9"/>
  <c r="J2607" i="9" s="1"/>
  <c r="J2608" i="9" s="1"/>
  <c r="J2609" i="9" s="1"/>
  <c r="J2610" i="9" s="1"/>
  <c r="J2611" i="9" s="1"/>
  <c r="J2612" i="9" s="1"/>
  <c r="J2613" i="9" s="1"/>
  <c r="J2614" i="9" s="1"/>
  <c r="J2615" i="9" s="1"/>
  <c r="J2616" i="9" s="1"/>
  <c r="J2617" i="9" s="1"/>
  <c r="J2618" i="9" s="1"/>
  <c r="J2619" i="9" s="1"/>
  <c r="J2620" i="9" s="1"/>
  <c r="J2621" i="9" s="1"/>
  <c r="J2622" i="9" s="1"/>
  <c r="J2623" i="9" s="1"/>
  <c r="J2624" i="9" s="1"/>
  <c r="J2625" i="9" s="1"/>
  <c r="J2626" i="9" s="1"/>
  <c r="J2627" i="9" s="1"/>
  <c r="J2584" i="9"/>
  <c r="J2585" i="9" s="1"/>
  <c r="J2586" i="9" s="1"/>
  <c r="J2587" i="9" s="1"/>
  <c r="J2588" i="9" s="1"/>
  <c r="J2589" i="9" s="1"/>
  <c r="J2590" i="9" s="1"/>
  <c r="J2591" i="9" s="1"/>
  <c r="J2592" i="9" s="1"/>
  <c r="J2593" i="9" s="1"/>
  <c r="J2594" i="9" s="1"/>
  <c r="J2595" i="9" s="1"/>
  <c r="J2596" i="9" s="1"/>
  <c r="J2597" i="9" s="1"/>
  <c r="J2598" i="9" s="1"/>
  <c r="J2599" i="9" s="1"/>
  <c r="J2600" i="9" s="1"/>
  <c r="J2601" i="9" s="1"/>
  <c r="J2602" i="9" s="1"/>
  <c r="J2603" i="9" s="1"/>
  <c r="J2604" i="9" s="1"/>
  <c r="J2605" i="9" s="1"/>
  <c r="J2562" i="9"/>
  <c r="J2563" i="9" s="1"/>
  <c r="J2564" i="9" s="1"/>
  <c r="J2565" i="9" s="1"/>
  <c r="J2566" i="9" s="1"/>
  <c r="J2567" i="9" s="1"/>
  <c r="J2568" i="9" s="1"/>
  <c r="J2569" i="9" s="1"/>
  <c r="J2570" i="9" s="1"/>
  <c r="J2571" i="9" s="1"/>
  <c r="J2572" i="9" s="1"/>
  <c r="J2573" i="9" s="1"/>
  <c r="J2574" i="9" s="1"/>
  <c r="J2575" i="9" s="1"/>
  <c r="J2576" i="9" s="1"/>
  <c r="J2577" i="9" s="1"/>
  <c r="J2578" i="9" s="1"/>
  <c r="J2579" i="9" s="1"/>
  <c r="J2580" i="9" s="1"/>
  <c r="J2581" i="9" s="1"/>
  <c r="J2582" i="9" s="1"/>
  <c r="J2583" i="9" s="1"/>
  <c r="J2539" i="9"/>
  <c r="J2540" i="9" s="1"/>
  <c r="J2541" i="9" s="1"/>
  <c r="J2542" i="9" s="1"/>
  <c r="J2543" i="9" s="1"/>
  <c r="J2544" i="9" s="1"/>
  <c r="J2545" i="9" s="1"/>
  <c r="J2546" i="9" s="1"/>
  <c r="J2547" i="9" s="1"/>
  <c r="J2548" i="9" s="1"/>
  <c r="J2549" i="9" s="1"/>
  <c r="J2550" i="9" s="1"/>
  <c r="J2551" i="9" s="1"/>
  <c r="J2552" i="9" s="1"/>
  <c r="J2553" i="9" s="1"/>
  <c r="J2554" i="9" s="1"/>
  <c r="J2555" i="9" s="1"/>
  <c r="J2556" i="9" s="1"/>
  <c r="J2557" i="9" s="1"/>
  <c r="J2558" i="9" s="1"/>
  <c r="J2559" i="9" s="1"/>
  <c r="J2560" i="9" s="1"/>
  <c r="J2561" i="9" s="1"/>
  <c r="J2516" i="9"/>
  <c r="J2517" i="9" s="1"/>
  <c r="J2518" i="9" s="1"/>
  <c r="J2519" i="9" s="1"/>
  <c r="J2520" i="9" s="1"/>
  <c r="J2521" i="9" s="1"/>
  <c r="J2522" i="9" s="1"/>
  <c r="J2523" i="9" s="1"/>
  <c r="J2524" i="9" s="1"/>
  <c r="J2525" i="9" s="1"/>
  <c r="J2526" i="9" s="1"/>
  <c r="J2527" i="9" s="1"/>
  <c r="J2528" i="9" s="1"/>
  <c r="J2529" i="9" s="1"/>
  <c r="J2530" i="9" s="1"/>
  <c r="J2531" i="9" s="1"/>
  <c r="J2532" i="9" s="1"/>
  <c r="J2533" i="9" s="1"/>
  <c r="J2534" i="9" s="1"/>
  <c r="J2535" i="9" s="1"/>
  <c r="J2536" i="9" s="1"/>
  <c r="J2537" i="9" s="1"/>
  <c r="J2538" i="9" s="1"/>
  <c r="J2493" i="9"/>
  <c r="J2494" i="9" s="1"/>
  <c r="J2495" i="9" s="1"/>
  <c r="J2496" i="9" s="1"/>
  <c r="J2497" i="9" s="1"/>
  <c r="J2498" i="9" s="1"/>
  <c r="J2499" i="9" s="1"/>
  <c r="J2500" i="9" s="1"/>
  <c r="J2501" i="9" s="1"/>
  <c r="J2502" i="9" s="1"/>
  <c r="J2503" i="9" s="1"/>
  <c r="J2504" i="9" s="1"/>
  <c r="J2505" i="9" s="1"/>
  <c r="J2506" i="9" s="1"/>
  <c r="J2507" i="9" s="1"/>
  <c r="J2508" i="9" s="1"/>
  <c r="J2509" i="9" s="1"/>
  <c r="J2510" i="9" s="1"/>
  <c r="J2511" i="9" s="1"/>
  <c r="J2512" i="9" s="1"/>
  <c r="J2513" i="9" s="1"/>
  <c r="J2514" i="9" s="1"/>
  <c r="J2515" i="9" s="1"/>
  <c r="J2469" i="9"/>
  <c r="J2470" i="9" s="1"/>
  <c r="J2471" i="9" s="1"/>
  <c r="J2472" i="9" s="1"/>
  <c r="J2473" i="9" s="1"/>
  <c r="J2474" i="9" s="1"/>
  <c r="J2475" i="9" s="1"/>
  <c r="J2476" i="9" s="1"/>
  <c r="J2477" i="9" s="1"/>
  <c r="J2478" i="9" s="1"/>
  <c r="J2479" i="9" s="1"/>
  <c r="J2480" i="9" s="1"/>
  <c r="J2481" i="9" s="1"/>
  <c r="J2482" i="9" s="1"/>
  <c r="J2483" i="9" s="1"/>
  <c r="J2484" i="9" s="1"/>
  <c r="J2485" i="9" s="1"/>
  <c r="J2486" i="9" s="1"/>
  <c r="J2487" i="9" s="1"/>
  <c r="J2488" i="9" s="1"/>
  <c r="J2489" i="9" s="1"/>
  <c r="J2490" i="9" s="1"/>
  <c r="J2491" i="9" s="1"/>
  <c r="J2492" i="9" s="1"/>
  <c r="J2445" i="9"/>
  <c r="J2446" i="9" s="1"/>
  <c r="J2447" i="9" s="1"/>
  <c r="J2448" i="9" s="1"/>
  <c r="J2449" i="9" s="1"/>
  <c r="J2450" i="9" s="1"/>
  <c r="J2451" i="9" s="1"/>
  <c r="J2452" i="9" s="1"/>
  <c r="J2453" i="9" s="1"/>
  <c r="J2454" i="9" s="1"/>
  <c r="J2455" i="9" s="1"/>
  <c r="J2456" i="9" s="1"/>
  <c r="J2457" i="9" s="1"/>
  <c r="J2458" i="9" s="1"/>
  <c r="J2459" i="9" s="1"/>
  <c r="J2460" i="9" s="1"/>
  <c r="J2461" i="9" s="1"/>
  <c r="J2462" i="9" s="1"/>
  <c r="J2463" i="9" s="1"/>
  <c r="J2464" i="9" s="1"/>
  <c r="J2465" i="9" s="1"/>
  <c r="J2466" i="9" s="1"/>
  <c r="J2467" i="9" s="1"/>
  <c r="J2468" i="9" s="1"/>
  <c r="J2421" i="9"/>
  <c r="J2422" i="9" s="1"/>
  <c r="J2423" i="9" s="1"/>
  <c r="J2424" i="9" s="1"/>
  <c r="J2425" i="9" s="1"/>
  <c r="J2426" i="9" s="1"/>
  <c r="J2427" i="9" s="1"/>
  <c r="J2428" i="9" s="1"/>
  <c r="J2429" i="9" s="1"/>
  <c r="J2430" i="9" s="1"/>
  <c r="J2431" i="9" s="1"/>
  <c r="J2432" i="9" s="1"/>
  <c r="J2433" i="9" s="1"/>
  <c r="J2434" i="9" s="1"/>
  <c r="J2435" i="9" s="1"/>
  <c r="J2436" i="9" s="1"/>
  <c r="J2437" i="9" s="1"/>
  <c r="J2438" i="9" s="1"/>
  <c r="J2439" i="9" s="1"/>
  <c r="J2440" i="9" s="1"/>
  <c r="J2441" i="9" s="1"/>
  <c r="J2442" i="9" s="1"/>
  <c r="J2443" i="9" s="1"/>
  <c r="J2444" i="9" s="1"/>
  <c r="J2397" i="9"/>
  <c r="J2398" i="9" s="1"/>
  <c r="J2399" i="9" s="1"/>
  <c r="J2400" i="9" s="1"/>
  <c r="J2401" i="9" s="1"/>
  <c r="J2402" i="9" s="1"/>
  <c r="J2403" i="9" s="1"/>
  <c r="J2404" i="9" s="1"/>
  <c r="J2405" i="9" s="1"/>
  <c r="J2406" i="9" s="1"/>
  <c r="J2407" i="9" s="1"/>
  <c r="J2408" i="9" s="1"/>
  <c r="J2409" i="9" s="1"/>
  <c r="J2410" i="9" s="1"/>
  <c r="J2411" i="9" s="1"/>
  <c r="J2412" i="9" s="1"/>
  <c r="J2413" i="9" s="1"/>
  <c r="J2414" i="9" s="1"/>
  <c r="J2415" i="9" s="1"/>
  <c r="J2416" i="9" s="1"/>
  <c r="J2417" i="9" s="1"/>
  <c r="J2418" i="9" s="1"/>
  <c r="J2419" i="9" s="1"/>
  <c r="J2420" i="9" s="1"/>
  <c r="J2373" i="9"/>
  <c r="J2374" i="9" s="1"/>
  <c r="J2375" i="9" s="1"/>
  <c r="J2376" i="9" s="1"/>
  <c r="J2377" i="9" s="1"/>
  <c r="J2378" i="9" s="1"/>
  <c r="J2379" i="9" s="1"/>
  <c r="J2380" i="9" s="1"/>
  <c r="J2381" i="9" s="1"/>
  <c r="J2382" i="9" s="1"/>
  <c r="J2383" i="9" s="1"/>
  <c r="J2384" i="9" s="1"/>
  <c r="J2385" i="9" s="1"/>
  <c r="J2386" i="9" s="1"/>
  <c r="J2387" i="9" s="1"/>
  <c r="J2388" i="9" s="1"/>
  <c r="J2389" i="9" s="1"/>
  <c r="J2390" i="9" s="1"/>
  <c r="J2391" i="9" s="1"/>
  <c r="J2392" i="9" s="1"/>
  <c r="J2393" i="9" s="1"/>
  <c r="J2394" i="9" s="1"/>
  <c r="J2395" i="9" s="1"/>
  <c r="J2396" i="9" s="1"/>
  <c r="J2349" i="9"/>
  <c r="J2350" i="9" s="1"/>
  <c r="J2351" i="9" s="1"/>
  <c r="J2352" i="9" s="1"/>
  <c r="J2353" i="9" s="1"/>
  <c r="J2354" i="9" s="1"/>
  <c r="J2355" i="9" s="1"/>
  <c r="J2356" i="9" s="1"/>
  <c r="J2357" i="9" s="1"/>
  <c r="J2358" i="9" s="1"/>
  <c r="J2359" i="9" s="1"/>
  <c r="J2360" i="9" s="1"/>
  <c r="J2361" i="9" s="1"/>
  <c r="J2362" i="9" s="1"/>
  <c r="J2363" i="9" s="1"/>
  <c r="J2364" i="9" s="1"/>
  <c r="J2365" i="9" s="1"/>
  <c r="J2366" i="9" s="1"/>
  <c r="J2367" i="9" s="1"/>
  <c r="J2368" i="9" s="1"/>
  <c r="J2369" i="9" s="1"/>
  <c r="J2370" i="9" s="1"/>
  <c r="J2371" i="9" s="1"/>
  <c r="J2372" i="9" s="1"/>
  <c r="J2325" i="9"/>
  <c r="J2326" i="9" s="1"/>
  <c r="J2327" i="9" s="1"/>
  <c r="J2328" i="9" s="1"/>
  <c r="J2329" i="9" s="1"/>
  <c r="J2330" i="9" s="1"/>
  <c r="J2331" i="9" s="1"/>
  <c r="J2332" i="9" s="1"/>
  <c r="J2333" i="9" s="1"/>
  <c r="J2334" i="9" s="1"/>
  <c r="J2335" i="9" s="1"/>
  <c r="J2336" i="9" s="1"/>
  <c r="J2337" i="9" s="1"/>
  <c r="J2338" i="9" s="1"/>
  <c r="J2339" i="9" s="1"/>
  <c r="J2340" i="9" s="1"/>
  <c r="J2341" i="9" s="1"/>
  <c r="J2342" i="9" s="1"/>
  <c r="J2343" i="9" s="1"/>
  <c r="J2344" i="9" s="1"/>
  <c r="J2345" i="9" s="1"/>
  <c r="J2346" i="9" s="1"/>
  <c r="J2347" i="9" s="1"/>
  <c r="J2348" i="9" s="1"/>
  <c r="J2300" i="9"/>
  <c r="J2301" i="9" s="1"/>
  <c r="J2302" i="9" s="1"/>
  <c r="J2303" i="9" s="1"/>
  <c r="J2304" i="9" s="1"/>
  <c r="J2305" i="9" s="1"/>
  <c r="J2306" i="9" s="1"/>
  <c r="J2307" i="9" s="1"/>
  <c r="J2308" i="9" s="1"/>
  <c r="J2309" i="9" s="1"/>
  <c r="J2310" i="9" s="1"/>
  <c r="J2311" i="9" s="1"/>
  <c r="J2312" i="9" s="1"/>
  <c r="J2313" i="9" s="1"/>
  <c r="J2314" i="9" s="1"/>
  <c r="J2315" i="9" s="1"/>
  <c r="J2316" i="9" s="1"/>
  <c r="J2317" i="9" s="1"/>
  <c r="J2318" i="9" s="1"/>
  <c r="J2319" i="9" s="1"/>
  <c r="J2320" i="9" s="1"/>
  <c r="J2321" i="9" s="1"/>
  <c r="J2322" i="9" s="1"/>
  <c r="J2323" i="9" s="1"/>
  <c r="J2324" i="9" s="1"/>
  <c r="J2275" i="9"/>
  <c r="J2276" i="9" s="1"/>
  <c r="J2277" i="9" s="1"/>
  <c r="J2278" i="9" s="1"/>
  <c r="J2279" i="9" s="1"/>
  <c r="J2280" i="9" s="1"/>
  <c r="J2281" i="9" s="1"/>
  <c r="J2282" i="9" s="1"/>
  <c r="J2283" i="9" s="1"/>
  <c r="J2284" i="9" s="1"/>
  <c r="J2285" i="9" s="1"/>
  <c r="J2286" i="9" s="1"/>
  <c r="J2287" i="9" s="1"/>
  <c r="J2288" i="9" s="1"/>
  <c r="J2289" i="9" s="1"/>
  <c r="J2290" i="9" s="1"/>
  <c r="J2291" i="9" s="1"/>
  <c r="J2292" i="9" s="1"/>
  <c r="J2293" i="9" s="1"/>
  <c r="J2294" i="9" s="1"/>
  <c r="J2295" i="9" s="1"/>
  <c r="J2296" i="9" s="1"/>
  <c r="J2297" i="9" s="1"/>
  <c r="J2298" i="9" s="1"/>
  <c r="J2299" i="9" s="1"/>
  <c r="J2250" i="9"/>
  <c r="J2251" i="9" s="1"/>
  <c r="J2252" i="9" s="1"/>
  <c r="J2253" i="9" s="1"/>
  <c r="J2254" i="9" s="1"/>
  <c r="J2255" i="9" s="1"/>
  <c r="J2256" i="9" s="1"/>
  <c r="J2257" i="9" s="1"/>
  <c r="J2258" i="9" s="1"/>
  <c r="J2259" i="9" s="1"/>
  <c r="J2260" i="9" s="1"/>
  <c r="J2261" i="9" s="1"/>
  <c r="J2262" i="9" s="1"/>
  <c r="J2263" i="9" s="1"/>
  <c r="J2264" i="9" s="1"/>
  <c r="J2265" i="9" s="1"/>
  <c r="J2266" i="9" s="1"/>
  <c r="J2267" i="9" s="1"/>
  <c r="J2268" i="9" s="1"/>
  <c r="J2269" i="9" s="1"/>
  <c r="J2270" i="9" s="1"/>
  <c r="J2271" i="9" s="1"/>
  <c r="J2272" i="9" s="1"/>
  <c r="J2273" i="9" s="1"/>
  <c r="J2274" i="9" s="1"/>
  <c r="J2224" i="9"/>
  <c r="J2225" i="9" s="1"/>
  <c r="J2226" i="9" s="1"/>
  <c r="J2227" i="9" s="1"/>
  <c r="J2228" i="9" s="1"/>
  <c r="J2229" i="9" s="1"/>
  <c r="J2230" i="9" s="1"/>
  <c r="J2231" i="9" s="1"/>
  <c r="J2232" i="9" s="1"/>
  <c r="J2233" i="9" s="1"/>
  <c r="J2234" i="9" s="1"/>
  <c r="J2235" i="9" s="1"/>
  <c r="J2236" i="9" s="1"/>
  <c r="J2237" i="9" s="1"/>
  <c r="J2238" i="9" s="1"/>
  <c r="J2239" i="9" s="1"/>
  <c r="J2240" i="9" s="1"/>
  <c r="J2241" i="9" s="1"/>
  <c r="J2242" i="9" s="1"/>
  <c r="J2243" i="9" s="1"/>
  <c r="J2244" i="9" s="1"/>
  <c r="J2245" i="9" s="1"/>
  <c r="J2246" i="9" s="1"/>
  <c r="J2247" i="9" s="1"/>
  <c r="J2248" i="9" s="1"/>
  <c r="J2249" i="9" s="1"/>
  <c r="J2197" i="9"/>
  <c r="J2198" i="9" s="1"/>
  <c r="J2199" i="9" s="1"/>
  <c r="J2200" i="9" s="1"/>
  <c r="J2201" i="9" s="1"/>
  <c r="J2202" i="9" s="1"/>
  <c r="J2203" i="9" s="1"/>
  <c r="J2204" i="9" s="1"/>
  <c r="J2205" i="9" s="1"/>
  <c r="J2206" i="9" s="1"/>
  <c r="J2207" i="9" s="1"/>
  <c r="J2208" i="9" s="1"/>
  <c r="J2209" i="9" s="1"/>
  <c r="J2210" i="9" s="1"/>
  <c r="J2211" i="9" s="1"/>
  <c r="J2212" i="9" s="1"/>
  <c r="J2213" i="9" s="1"/>
  <c r="J2214" i="9" s="1"/>
  <c r="J2215" i="9" s="1"/>
  <c r="J2216" i="9" s="1"/>
  <c r="J2217" i="9" s="1"/>
  <c r="J2218" i="9" s="1"/>
  <c r="J2219" i="9" s="1"/>
  <c r="J2220" i="9" s="1"/>
  <c r="J2221" i="9" s="1"/>
  <c r="J2222" i="9" s="1"/>
  <c r="J2223" i="9" s="1"/>
  <c r="J2169" i="9"/>
  <c r="J2170" i="9" s="1"/>
  <c r="J2171" i="9" s="1"/>
  <c r="J2172" i="9" s="1"/>
  <c r="J2173" i="9" s="1"/>
  <c r="J2174" i="9" s="1"/>
  <c r="J2175" i="9" s="1"/>
  <c r="J2176" i="9" s="1"/>
  <c r="J2177" i="9" s="1"/>
  <c r="J2178" i="9" s="1"/>
  <c r="J2179" i="9" s="1"/>
  <c r="J2180" i="9" s="1"/>
  <c r="J2181" i="9" s="1"/>
  <c r="J2182" i="9" s="1"/>
  <c r="J2183" i="9" s="1"/>
  <c r="J2184" i="9" s="1"/>
  <c r="J2185" i="9" s="1"/>
  <c r="J2186" i="9" s="1"/>
  <c r="J2187" i="9" s="1"/>
  <c r="J2188" i="9" s="1"/>
  <c r="J2189" i="9" s="1"/>
  <c r="J2190" i="9" s="1"/>
  <c r="J2191" i="9" s="1"/>
  <c r="J2192" i="9" s="1"/>
  <c r="J2193" i="9" s="1"/>
  <c r="J2194" i="9" s="1"/>
  <c r="J2195" i="9" s="1"/>
  <c r="J2196" i="9" s="1"/>
  <c r="J2141" i="9"/>
  <c r="J2142" i="9" s="1"/>
  <c r="J2143" i="9" s="1"/>
  <c r="J2144" i="9" s="1"/>
  <c r="J2145" i="9" s="1"/>
  <c r="J2146" i="9" s="1"/>
  <c r="J2147" i="9" s="1"/>
  <c r="J2148" i="9" s="1"/>
  <c r="J2149" i="9" s="1"/>
  <c r="J2150" i="9" s="1"/>
  <c r="J2151" i="9" s="1"/>
  <c r="J2152" i="9" s="1"/>
  <c r="J2153" i="9" s="1"/>
  <c r="J2154" i="9" s="1"/>
  <c r="J2155" i="9" s="1"/>
  <c r="J2156" i="9" s="1"/>
  <c r="J2157" i="9" s="1"/>
  <c r="J2158" i="9" s="1"/>
  <c r="J2159" i="9" s="1"/>
  <c r="J2160" i="9" s="1"/>
  <c r="J2161" i="9" s="1"/>
  <c r="J2162" i="9" s="1"/>
  <c r="J2163" i="9" s="1"/>
  <c r="J2164" i="9" s="1"/>
  <c r="J2165" i="9" s="1"/>
  <c r="J2166" i="9" s="1"/>
  <c r="J2167" i="9" s="1"/>
  <c r="J2168" i="9" s="1"/>
  <c r="J2113" i="9"/>
  <c r="J2114" i="9" s="1"/>
  <c r="J2115" i="9" s="1"/>
  <c r="J2116" i="9" s="1"/>
  <c r="J2117" i="9" s="1"/>
  <c r="J2118" i="9" s="1"/>
  <c r="J2119" i="9" s="1"/>
  <c r="J2120" i="9" s="1"/>
  <c r="J2121" i="9" s="1"/>
  <c r="J2122" i="9" s="1"/>
  <c r="J2123" i="9" s="1"/>
  <c r="J2124" i="9" s="1"/>
  <c r="J2125" i="9" s="1"/>
  <c r="J2126" i="9" s="1"/>
  <c r="J2127" i="9" s="1"/>
  <c r="J2128" i="9" s="1"/>
  <c r="J2129" i="9" s="1"/>
  <c r="J2130" i="9" s="1"/>
  <c r="J2131" i="9" s="1"/>
  <c r="J2132" i="9" s="1"/>
  <c r="J2133" i="9" s="1"/>
  <c r="J2134" i="9" s="1"/>
  <c r="J2135" i="9" s="1"/>
  <c r="J2136" i="9" s="1"/>
  <c r="J2137" i="9" s="1"/>
  <c r="J2138" i="9" s="1"/>
  <c r="J2139" i="9" s="1"/>
  <c r="J2140" i="9" s="1"/>
  <c r="J2084" i="9"/>
  <c r="J2085" i="9" s="1"/>
  <c r="J2086" i="9" s="1"/>
  <c r="J2087" i="9" s="1"/>
  <c r="J2088" i="9" s="1"/>
  <c r="J2089" i="9" s="1"/>
  <c r="J2090" i="9" s="1"/>
  <c r="J2091" i="9" s="1"/>
  <c r="J2092" i="9" s="1"/>
  <c r="J2093" i="9" s="1"/>
  <c r="J2094" i="9" s="1"/>
  <c r="J2095" i="9" s="1"/>
  <c r="J2096" i="9" s="1"/>
  <c r="J2097" i="9" s="1"/>
  <c r="J2098" i="9" s="1"/>
  <c r="J2099" i="9" s="1"/>
  <c r="J2100" i="9" s="1"/>
  <c r="J2101" i="9" s="1"/>
  <c r="J2102" i="9" s="1"/>
  <c r="J2103" i="9" s="1"/>
  <c r="J2104" i="9" s="1"/>
  <c r="J2105" i="9" s="1"/>
  <c r="J2106" i="9" s="1"/>
  <c r="J2107" i="9" s="1"/>
  <c r="J2108" i="9" s="1"/>
  <c r="J2109" i="9" s="1"/>
  <c r="J2110" i="9" s="1"/>
  <c r="J2111" i="9" s="1"/>
  <c r="J2112" i="9" s="1"/>
  <c r="J2055" i="9"/>
  <c r="J2056" i="9" s="1"/>
  <c r="J2057" i="9" s="1"/>
  <c r="J2058" i="9" s="1"/>
  <c r="J2059" i="9" s="1"/>
  <c r="J2060" i="9" s="1"/>
  <c r="J2061" i="9" s="1"/>
  <c r="J2062" i="9" s="1"/>
  <c r="J2063" i="9" s="1"/>
  <c r="J2064" i="9" s="1"/>
  <c r="J2065" i="9" s="1"/>
  <c r="J2066" i="9" s="1"/>
  <c r="J2067" i="9" s="1"/>
  <c r="J2068" i="9" s="1"/>
  <c r="J2069" i="9" s="1"/>
  <c r="J2070" i="9" s="1"/>
  <c r="J2071" i="9" s="1"/>
  <c r="J2072" i="9" s="1"/>
  <c r="J2073" i="9" s="1"/>
  <c r="J2074" i="9" s="1"/>
  <c r="J2075" i="9" s="1"/>
  <c r="J2076" i="9" s="1"/>
  <c r="J2077" i="9" s="1"/>
  <c r="J2078" i="9" s="1"/>
  <c r="J2079" i="9" s="1"/>
  <c r="J2080" i="9" s="1"/>
  <c r="J2081" i="9" s="1"/>
  <c r="J2082" i="9" s="1"/>
  <c r="J2083" i="9" s="1"/>
  <c r="J2025" i="9"/>
  <c r="J2026" i="9" s="1"/>
  <c r="J2027" i="9" s="1"/>
  <c r="J2028" i="9" s="1"/>
  <c r="J2029" i="9" s="1"/>
  <c r="J2030" i="9" s="1"/>
  <c r="J2031" i="9" s="1"/>
  <c r="J2032" i="9" s="1"/>
  <c r="J2033" i="9" s="1"/>
  <c r="J2034" i="9" s="1"/>
  <c r="J2035" i="9" s="1"/>
  <c r="J2036" i="9" s="1"/>
  <c r="J2037" i="9" s="1"/>
  <c r="J2038" i="9" s="1"/>
  <c r="J2039" i="9" s="1"/>
  <c r="J2040" i="9" s="1"/>
  <c r="J2041" i="9" s="1"/>
  <c r="J2042" i="9" s="1"/>
  <c r="J2043" i="9" s="1"/>
  <c r="J2044" i="9" s="1"/>
  <c r="J2045" i="9" s="1"/>
  <c r="J2046" i="9" s="1"/>
  <c r="J2047" i="9" s="1"/>
  <c r="J2048" i="9" s="1"/>
  <c r="J2049" i="9" s="1"/>
  <c r="J2050" i="9" s="1"/>
  <c r="J2051" i="9" s="1"/>
  <c r="J2052" i="9" s="1"/>
  <c r="J2053" i="9" s="1"/>
  <c r="J2054" i="9" s="1"/>
  <c r="J1995" i="9"/>
  <c r="J1996" i="9" s="1"/>
  <c r="J1997" i="9" s="1"/>
  <c r="J1998" i="9" s="1"/>
  <c r="J1999" i="9" s="1"/>
  <c r="J2000" i="9" s="1"/>
  <c r="J2001" i="9" s="1"/>
  <c r="J2002" i="9" s="1"/>
  <c r="J2003" i="9" s="1"/>
  <c r="J2004" i="9" s="1"/>
  <c r="J2005" i="9" s="1"/>
  <c r="J2006" i="9" s="1"/>
  <c r="J2007" i="9" s="1"/>
  <c r="J2008" i="9" s="1"/>
  <c r="J2009" i="9" s="1"/>
  <c r="J2010" i="9" s="1"/>
  <c r="J2011" i="9" s="1"/>
  <c r="J2012" i="9" s="1"/>
  <c r="J2013" i="9" s="1"/>
  <c r="J2014" i="9" s="1"/>
  <c r="J2015" i="9" s="1"/>
  <c r="J2016" i="9" s="1"/>
  <c r="J2017" i="9" s="1"/>
  <c r="J2018" i="9" s="1"/>
  <c r="J2019" i="9" s="1"/>
  <c r="J2020" i="9" s="1"/>
  <c r="J2021" i="9" s="1"/>
  <c r="J2022" i="9" s="1"/>
  <c r="J2023" i="9" s="1"/>
  <c r="J2024" i="9" s="1"/>
  <c r="J1965" i="9"/>
  <c r="J1966" i="9" s="1"/>
  <c r="J1967" i="9" s="1"/>
  <c r="J1968" i="9" s="1"/>
  <c r="J1969" i="9" s="1"/>
  <c r="J1970" i="9" s="1"/>
  <c r="J1971" i="9" s="1"/>
  <c r="J1972" i="9" s="1"/>
  <c r="J1973" i="9" s="1"/>
  <c r="J1974" i="9" s="1"/>
  <c r="J1975" i="9" s="1"/>
  <c r="J1976" i="9" s="1"/>
  <c r="J1977" i="9" s="1"/>
  <c r="J1978" i="9" s="1"/>
  <c r="J1979" i="9" s="1"/>
  <c r="J1980" i="9" s="1"/>
  <c r="J1981" i="9" s="1"/>
  <c r="J1982" i="9" s="1"/>
  <c r="J1983" i="9" s="1"/>
  <c r="J1984" i="9" s="1"/>
  <c r="J1985" i="9" s="1"/>
  <c r="J1986" i="9" s="1"/>
  <c r="J1987" i="9" s="1"/>
  <c r="J1988" i="9" s="1"/>
  <c r="J1989" i="9" s="1"/>
  <c r="J1990" i="9" s="1"/>
  <c r="J1991" i="9" s="1"/>
  <c r="J1992" i="9" s="1"/>
  <c r="J1993" i="9" s="1"/>
  <c r="J1994" i="9" s="1"/>
  <c r="J1935" i="9"/>
  <c r="J1936" i="9" s="1"/>
  <c r="J1937" i="9" s="1"/>
  <c r="J1938" i="9" s="1"/>
  <c r="J1939" i="9" s="1"/>
  <c r="J1940" i="9" s="1"/>
  <c r="J1941" i="9" s="1"/>
  <c r="J1942" i="9" s="1"/>
  <c r="J1943" i="9" s="1"/>
  <c r="J1944" i="9" s="1"/>
  <c r="J1945" i="9" s="1"/>
  <c r="J1946" i="9" s="1"/>
  <c r="J1947" i="9" s="1"/>
  <c r="J1948" i="9" s="1"/>
  <c r="J1949" i="9" s="1"/>
  <c r="J1950" i="9" s="1"/>
  <c r="J1951" i="9" s="1"/>
  <c r="J1952" i="9" s="1"/>
  <c r="J1953" i="9" s="1"/>
  <c r="J1954" i="9" s="1"/>
  <c r="J1955" i="9" s="1"/>
  <c r="J1956" i="9" s="1"/>
  <c r="J1957" i="9" s="1"/>
  <c r="J1958" i="9" s="1"/>
  <c r="J1959" i="9" s="1"/>
  <c r="J1960" i="9" s="1"/>
  <c r="J1961" i="9" s="1"/>
  <c r="J1962" i="9" s="1"/>
  <c r="J1963" i="9" s="1"/>
  <c r="J1964" i="9" s="1"/>
  <c r="J1905" i="9"/>
  <c r="J1906" i="9" s="1"/>
  <c r="J1907" i="9" s="1"/>
  <c r="J1908" i="9" s="1"/>
  <c r="J1909" i="9" s="1"/>
  <c r="J1910" i="9" s="1"/>
  <c r="J1911" i="9" s="1"/>
  <c r="J1912" i="9" s="1"/>
  <c r="J1913" i="9" s="1"/>
  <c r="J1914" i="9" s="1"/>
  <c r="J1915" i="9" s="1"/>
  <c r="J1916" i="9" s="1"/>
  <c r="J1917" i="9" s="1"/>
  <c r="J1918" i="9" s="1"/>
  <c r="J1919" i="9" s="1"/>
  <c r="J1920" i="9" s="1"/>
  <c r="J1921" i="9" s="1"/>
  <c r="J1922" i="9" s="1"/>
  <c r="J1923" i="9" s="1"/>
  <c r="J1924" i="9" s="1"/>
  <c r="J1925" i="9" s="1"/>
  <c r="J1926" i="9" s="1"/>
  <c r="J1927" i="9" s="1"/>
  <c r="J1928" i="9" s="1"/>
  <c r="J1929" i="9" s="1"/>
  <c r="J1930" i="9" s="1"/>
  <c r="J1931" i="9" s="1"/>
  <c r="J1932" i="9" s="1"/>
  <c r="J1933" i="9" s="1"/>
  <c r="J1934" i="9" s="1"/>
  <c r="J1874" i="9"/>
  <c r="J1875" i="9" s="1"/>
  <c r="J1876" i="9" s="1"/>
  <c r="J1877" i="9" s="1"/>
  <c r="J1878" i="9" s="1"/>
  <c r="J1879" i="9" s="1"/>
  <c r="J1880" i="9" s="1"/>
  <c r="J1881" i="9" s="1"/>
  <c r="J1882" i="9" s="1"/>
  <c r="J1883" i="9" s="1"/>
  <c r="J1884" i="9" s="1"/>
  <c r="J1885" i="9" s="1"/>
  <c r="J1886" i="9" s="1"/>
  <c r="J1887" i="9" s="1"/>
  <c r="J1888" i="9" s="1"/>
  <c r="J1889" i="9" s="1"/>
  <c r="J1890" i="9" s="1"/>
  <c r="J1891" i="9" s="1"/>
  <c r="J1892" i="9" s="1"/>
  <c r="J1893" i="9" s="1"/>
  <c r="J1894" i="9" s="1"/>
  <c r="J1895" i="9" s="1"/>
  <c r="J1896" i="9" s="1"/>
  <c r="J1897" i="9" s="1"/>
  <c r="J1898" i="9" s="1"/>
  <c r="J1899" i="9" s="1"/>
  <c r="J1900" i="9" s="1"/>
  <c r="J1901" i="9" s="1"/>
  <c r="J1902" i="9" s="1"/>
  <c r="J1903" i="9" s="1"/>
  <c r="J1904" i="9" s="1"/>
  <c r="J1843" i="9"/>
  <c r="J1844" i="9" s="1"/>
  <c r="J1845" i="9" s="1"/>
  <c r="J1846" i="9" s="1"/>
  <c r="J1847" i="9" s="1"/>
  <c r="J1848" i="9" s="1"/>
  <c r="J1849" i="9" s="1"/>
  <c r="J1850" i="9" s="1"/>
  <c r="J1851" i="9" s="1"/>
  <c r="J1852" i="9" s="1"/>
  <c r="J1853" i="9" s="1"/>
  <c r="J1854" i="9" s="1"/>
  <c r="J1855" i="9" s="1"/>
  <c r="J1856" i="9" s="1"/>
  <c r="J1857" i="9" s="1"/>
  <c r="J1858" i="9" s="1"/>
  <c r="J1859" i="9" s="1"/>
  <c r="J1860" i="9" s="1"/>
  <c r="J1861" i="9" s="1"/>
  <c r="J1862" i="9" s="1"/>
  <c r="J1863" i="9" s="1"/>
  <c r="J1864" i="9" s="1"/>
  <c r="J1865" i="9" s="1"/>
  <c r="J1866" i="9" s="1"/>
  <c r="J1867" i="9" s="1"/>
  <c r="J1868" i="9" s="1"/>
  <c r="J1869" i="9" s="1"/>
  <c r="J1870" i="9" s="1"/>
  <c r="J1871" i="9" s="1"/>
  <c r="J1872" i="9" s="1"/>
  <c r="J1873" i="9" s="1"/>
  <c r="J1812" i="9"/>
  <c r="J1813" i="9" s="1"/>
  <c r="J1814" i="9" s="1"/>
  <c r="J1815" i="9" s="1"/>
  <c r="J1816" i="9" s="1"/>
  <c r="J1817" i="9" s="1"/>
  <c r="J1818" i="9" s="1"/>
  <c r="J1819" i="9" s="1"/>
  <c r="J1820" i="9" s="1"/>
  <c r="J1821" i="9" s="1"/>
  <c r="J1822" i="9" s="1"/>
  <c r="J1823" i="9" s="1"/>
  <c r="J1824" i="9" s="1"/>
  <c r="J1825" i="9" s="1"/>
  <c r="J1826" i="9" s="1"/>
  <c r="J1827" i="9" s="1"/>
  <c r="J1828" i="9" s="1"/>
  <c r="J1829" i="9" s="1"/>
  <c r="J1830" i="9" s="1"/>
  <c r="J1831" i="9" s="1"/>
  <c r="J1832" i="9" s="1"/>
  <c r="J1833" i="9" s="1"/>
  <c r="J1834" i="9" s="1"/>
  <c r="J1835" i="9" s="1"/>
  <c r="J1836" i="9" s="1"/>
  <c r="J1837" i="9" s="1"/>
  <c r="J1838" i="9" s="1"/>
  <c r="J1839" i="9" s="1"/>
  <c r="J1840" i="9" s="1"/>
  <c r="J1841" i="9" s="1"/>
  <c r="J1842" i="9" s="1"/>
  <c r="J1780" i="9"/>
  <c r="J1781" i="9" s="1"/>
  <c r="J1782" i="9" s="1"/>
  <c r="J1783" i="9" s="1"/>
  <c r="J1784" i="9" s="1"/>
  <c r="J1785" i="9" s="1"/>
  <c r="J1786" i="9" s="1"/>
  <c r="J1787" i="9" s="1"/>
  <c r="J1788" i="9" s="1"/>
  <c r="J1789" i="9" s="1"/>
  <c r="J1790" i="9" s="1"/>
  <c r="J1791" i="9" s="1"/>
  <c r="J1792" i="9" s="1"/>
  <c r="J1793" i="9" s="1"/>
  <c r="J1794" i="9" s="1"/>
  <c r="J1795" i="9" s="1"/>
  <c r="J1796" i="9" s="1"/>
  <c r="J1797" i="9" s="1"/>
  <c r="J1798" i="9" s="1"/>
  <c r="J1799" i="9" s="1"/>
  <c r="J1800" i="9" s="1"/>
  <c r="J1801" i="9" s="1"/>
  <c r="J1802" i="9" s="1"/>
  <c r="J1803" i="9" s="1"/>
  <c r="J1804" i="9" s="1"/>
  <c r="J1805" i="9" s="1"/>
  <c r="J1806" i="9" s="1"/>
  <c r="J1807" i="9" s="1"/>
  <c r="J1808" i="9" s="1"/>
  <c r="J1809" i="9" s="1"/>
  <c r="J1810" i="9" s="1"/>
  <c r="J1811" i="9" s="1"/>
  <c r="J1748" i="9"/>
  <c r="J1749" i="9" s="1"/>
  <c r="J1750" i="9" s="1"/>
  <c r="J1751" i="9" s="1"/>
  <c r="J1752" i="9" s="1"/>
  <c r="J1753" i="9" s="1"/>
  <c r="J1754" i="9" s="1"/>
  <c r="J1755" i="9" s="1"/>
  <c r="J1756" i="9" s="1"/>
  <c r="J1757" i="9" s="1"/>
  <c r="J1758" i="9" s="1"/>
  <c r="J1759" i="9" s="1"/>
  <c r="J1760" i="9" s="1"/>
  <c r="J1761" i="9" s="1"/>
  <c r="J1762" i="9" s="1"/>
  <c r="J1763" i="9" s="1"/>
  <c r="J1764" i="9" s="1"/>
  <c r="J1765" i="9" s="1"/>
  <c r="J1766" i="9" s="1"/>
  <c r="J1767" i="9" s="1"/>
  <c r="J1768" i="9" s="1"/>
  <c r="J1769" i="9" s="1"/>
  <c r="J1770" i="9" s="1"/>
  <c r="J1771" i="9" s="1"/>
  <c r="J1772" i="9" s="1"/>
  <c r="J1773" i="9" s="1"/>
  <c r="J1774" i="9" s="1"/>
  <c r="J1775" i="9" s="1"/>
  <c r="J1776" i="9" s="1"/>
  <c r="J1777" i="9" s="1"/>
  <c r="J1778" i="9" s="1"/>
  <c r="J1779" i="9" s="1"/>
  <c r="J1714" i="9"/>
  <c r="J1715" i="9" s="1"/>
  <c r="J1716" i="9" s="1"/>
  <c r="J1717" i="9" s="1"/>
  <c r="J1718" i="9" s="1"/>
  <c r="J1719" i="9" s="1"/>
  <c r="J1720" i="9" s="1"/>
  <c r="J1721" i="9" s="1"/>
  <c r="J1722" i="9" s="1"/>
  <c r="J1723" i="9" s="1"/>
  <c r="J1724" i="9" s="1"/>
  <c r="J1725" i="9" s="1"/>
  <c r="J1726" i="9" s="1"/>
  <c r="J1727" i="9" s="1"/>
  <c r="J1728" i="9" s="1"/>
  <c r="J1729" i="9" s="1"/>
  <c r="J1730" i="9" s="1"/>
  <c r="J1731" i="9" s="1"/>
  <c r="J1732" i="9" s="1"/>
  <c r="J1733" i="9" s="1"/>
  <c r="J1734" i="9" s="1"/>
  <c r="J1735" i="9" s="1"/>
  <c r="J1736" i="9" s="1"/>
  <c r="J1737" i="9" s="1"/>
  <c r="J1738" i="9" s="1"/>
  <c r="J1739" i="9" s="1"/>
  <c r="J1740" i="9" s="1"/>
  <c r="J1741" i="9" s="1"/>
  <c r="J1742" i="9" s="1"/>
  <c r="J1743" i="9" s="1"/>
  <c r="J1744" i="9" s="1"/>
  <c r="J1745" i="9" s="1"/>
  <c r="J1746" i="9" s="1"/>
  <c r="J1747" i="9" s="1"/>
  <c r="J1680" i="9"/>
  <c r="J1681" i="9" s="1"/>
  <c r="J1682" i="9" s="1"/>
  <c r="J1683" i="9" s="1"/>
  <c r="J1684" i="9" s="1"/>
  <c r="J1685" i="9" s="1"/>
  <c r="J1686" i="9" s="1"/>
  <c r="J1687" i="9" s="1"/>
  <c r="J1688" i="9" s="1"/>
  <c r="J1689" i="9" s="1"/>
  <c r="J1690" i="9" s="1"/>
  <c r="J1691" i="9" s="1"/>
  <c r="J1692" i="9" s="1"/>
  <c r="J1693" i="9" s="1"/>
  <c r="J1694" i="9" s="1"/>
  <c r="J1695" i="9" s="1"/>
  <c r="J1696" i="9" s="1"/>
  <c r="J1697" i="9" s="1"/>
  <c r="J1698" i="9" s="1"/>
  <c r="J1699" i="9" s="1"/>
  <c r="J1700" i="9" s="1"/>
  <c r="J1701" i="9" s="1"/>
  <c r="J1702" i="9" s="1"/>
  <c r="J1703" i="9" s="1"/>
  <c r="J1704" i="9" s="1"/>
  <c r="J1705" i="9" s="1"/>
  <c r="J1706" i="9" s="1"/>
  <c r="J1707" i="9" s="1"/>
  <c r="J1708" i="9" s="1"/>
  <c r="J1709" i="9" s="1"/>
  <c r="J1710" i="9" s="1"/>
  <c r="J1711" i="9" s="1"/>
  <c r="J1712" i="9" s="1"/>
  <c r="J1713" i="9" s="1"/>
  <c r="J1646" i="9"/>
  <c r="J1647" i="9" s="1"/>
  <c r="J1648" i="9" s="1"/>
  <c r="J1649" i="9" s="1"/>
  <c r="J1650" i="9" s="1"/>
  <c r="J1651" i="9" s="1"/>
  <c r="J1652" i="9" s="1"/>
  <c r="J1653" i="9" s="1"/>
  <c r="J1654" i="9" s="1"/>
  <c r="J1655" i="9" s="1"/>
  <c r="J1656" i="9" s="1"/>
  <c r="J1657" i="9" s="1"/>
  <c r="J1658" i="9" s="1"/>
  <c r="J1659" i="9" s="1"/>
  <c r="J1660" i="9" s="1"/>
  <c r="J1661" i="9" s="1"/>
  <c r="J1662" i="9" s="1"/>
  <c r="J1663" i="9" s="1"/>
  <c r="J1664" i="9" s="1"/>
  <c r="J1665" i="9" s="1"/>
  <c r="J1666" i="9" s="1"/>
  <c r="J1667" i="9" s="1"/>
  <c r="J1668" i="9" s="1"/>
  <c r="J1669" i="9" s="1"/>
  <c r="J1670" i="9" s="1"/>
  <c r="J1671" i="9" s="1"/>
  <c r="J1672" i="9" s="1"/>
  <c r="J1673" i="9" s="1"/>
  <c r="J1674" i="9" s="1"/>
  <c r="J1675" i="9" s="1"/>
  <c r="J1676" i="9" s="1"/>
  <c r="J1677" i="9" s="1"/>
  <c r="J1678" i="9" s="1"/>
  <c r="J1679" i="9" s="1"/>
  <c r="J1612" i="9"/>
  <c r="J1613" i="9" s="1"/>
  <c r="J1614" i="9" s="1"/>
  <c r="J1615" i="9" s="1"/>
  <c r="J1616" i="9" s="1"/>
  <c r="J1617" i="9" s="1"/>
  <c r="J1618" i="9" s="1"/>
  <c r="J1619" i="9" s="1"/>
  <c r="J1620" i="9" s="1"/>
  <c r="J1621" i="9" s="1"/>
  <c r="J1622" i="9" s="1"/>
  <c r="J1623" i="9" s="1"/>
  <c r="J1624" i="9" s="1"/>
  <c r="J1625" i="9" s="1"/>
  <c r="J1626" i="9" s="1"/>
  <c r="J1627" i="9" s="1"/>
  <c r="J1628" i="9" s="1"/>
  <c r="J1629" i="9" s="1"/>
  <c r="J1630" i="9" s="1"/>
  <c r="J1631" i="9" s="1"/>
  <c r="J1632" i="9" s="1"/>
  <c r="J1633" i="9" s="1"/>
  <c r="J1634" i="9" s="1"/>
  <c r="J1635" i="9" s="1"/>
  <c r="J1636" i="9" s="1"/>
  <c r="J1637" i="9" s="1"/>
  <c r="J1638" i="9" s="1"/>
  <c r="J1639" i="9" s="1"/>
  <c r="J1640" i="9" s="1"/>
  <c r="J1641" i="9" s="1"/>
  <c r="J1642" i="9" s="1"/>
  <c r="J1643" i="9" s="1"/>
  <c r="J1644" i="9" s="1"/>
  <c r="J1645" i="9" s="1"/>
  <c r="J1577" i="9"/>
  <c r="J1578" i="9" s="1"/>
  <c r="J1579" i="9" s="1"/>
  <c r="J1580" i="9" s="1"/>
  <c r="J1581" i="9" s="1"/>
  <c r="J1582" i="9" s="1"/>
  <c r="J1583" i="9" s="1"/>
  <c r="J1584" i="9" s="1"/>
  <c r="J1585" i="9" s="1"/>
  <c r="J1586" i="9" s="1"/>
  <c r="J1587" i="9" s="1"/>
  <c r="J1588" i="9" s="1"/>
  <c r="J1589" i="9" s="1"/>
  <c r="J1590" i="9" s="1"/>
  <c r="J1591" i="9" s="1"/>
  <c r="J1592" i="9" s="1"/>
  <c r="J1593" i="9" s="1"/>
  <c r="J1594" i="9" s="1"/>
  <c r="J1595" i="9" s="1"/>
  <c r="J1596" i="9" s="1"/>
  <c r="J1597" i="9" s="1"/>
  <c r="J1598" i="9" s="1"/>
  <c r="J1599" i="9" s="1"/>
  <c r="J1600" i="9" s="1"/>
  <c r="J1601" i="9" s="1"/>
  <c r="J1602" i="9" s="1"/>
  <c r="J1603" i="9" s="1"/>
  <c r="J1604" i="9" s="1"/>
  <c r="J1605" i="9" s="1"/>
  <c r="J1606" i="9" s="1"/>
  <c r="J1607" i="9" s="1"/>
  <c r="J1608" i="9" s="1"/>
  <c r="J1609" i="9" s="1"/>
  <c r="J1610" i="9" s="1"/>
  <c r="J1611" i="9" s="1"/>
  <c r="J1541" i="9"/>
  <c r="J1542" i="9" s="1"/>
  <c r="J1543" i="9" s="1"/>
  <c r="J1544" i="9" s="1"/>
  <c r="J1545" i="9" s="1"/>
  <c r="J1546" i="9" s="1"/>
  <c r="J1547" i="9" s="1"/>
  <c r="J1548" i="9" s="1"/>
  <c r="J1549" i="9" s="1"/>
  <c r="J1550" i="9" s="1"/>
  <c r="J1551" i="9" s="1"/>
  <c r="J1552" i="9" s="1"/>
  <c r="J1553" i="9" s="1"/>
  <c r="J1554" i="9" s="1"/>
  <c r="J1555" i="9" s="1"/>
  <c r="J1556" i="9" s="1"/>
  <c r="J1557" i="9" s="1"/>
  <c r="J1558" i="9" s="1"/>
  <c r="J1559" i="9" s="1"/>
  <c r="J1560" i="9" s="1"/>
  <c r="J1561" i="9" s="1"/>
  <c r="J1562" i="9" s="1"/>
  <c r="J1563" i="9" s="1"/>
  <c r="J1564" i="9" s="1"/>
  <c r="J1565" i="9" s="1"/>
  <c r="J1566" i="9" s="1"/>
  <c r="J1567" i="9" s="1"/>
  <c r="J1568" i="9" s="1"/>
  <c r="J1569" i="9" s="1"/>
  <c r="J1570" i="9" s="1"/>
  <c r="J1571" i="9" s="1"/>
  <c r="J1572" i="9" s="1"/>
  <c r="J1573" i="9" s="1"/>
  <c r="J1574" i="9" s="1"/>
  <c r="J1575" i="9" s="1"/>
  <c r="J1576" i="9" s="1"/>
  <c r="J1503" i="9"/>
  <c r="J1504" i="9" s="1"/>
  <c r="J1505" i="9" s="1"/>
  <c r="J1506" i="9" s="1"/>
  <c r="J1507" i="9" s="1"/>
  <c r="J1508" i="9" s="1"/>
  <c r="J1509" i="9" s="1"/>
  <c r="J1510" i="9" s="1"/>
  <c r="J1511" i="9" s="1"/>
  <c r="J1512" i="9" s="1"/>
  <c r="J1513" i="9" s="1"/>
  <c r="J1514" i="9" s="1"/>
  <c r="J1515" i="9" s="1"/>
  <c r="J1516" i="9" s="1"/>
  <c r="J1517" i="9" s="1"/>
  <c r="J1518" i="9" s="1"/>
  <c r="J1519" i="9" s="1"/>
  <c r="J1520" i="9" s="1"/>
  <c r="J1521" i="9" s="1"/>
  <c r="J1522" i="9" s="1"/>
  <c r="J1523" i="9" s="1"/>
  <c r="J1524" i="9" s="1"/>
  <c r="J1525" i="9" s="1"/>
  <c r="J1526" i="9" s="1"/>
  <c r="J1527" i="9" s="1"/>
  <c r="J1528" i="9" s="1"/>
  <c r="J1529" i="9" s="1"/>
  <c r="J1530" i="9" s="1"/>
  <c r="J1531" i="9" s="1"/>
  <c r="J1532" i="9" s="1"/>
  <c r="J1533" i="9" s="1"/>
  <c r="J1534" i="9" s="1"/>
  <c r="J1535" i="9" s="1"/>
  <c r="J1536" i="9" s="1"/>
  <c r="J1537" i="9" s="1"/>
  <c r="J1538" i="9" s="1"/>
  <c r="J1539" i="9" s="1"/>
  <c r="J1540" i="9" s="1"/>
  <c r="J1465" i="9"/>
  <c r="J1466" i="9" s="1"/>
  <c r="J1467" i="9" s="1"/>
  <c r="J1468" i="9" s="1"/>
  <c r="J1469" i="9" s="1"/>
  <c r="J1470" i="9" s="1"/>
  <c r="J1471" i="9" s="1"/>
  <c r="J1472" i="9" s="1"/>
  <c r="J1473" i="9" s="1"/>
  <c r="J1474" i="9" s="1"/>
  <c r="J1475" i="9" s="1"/>
  <c r="J1476" i="9" s="1"/>
  <c r="J1477" i="9" s="1"/>
  <c r="J1478" i="9" s="1"/>
  <c r="J1479" i="9" s="1"/>
  <c r="J1480" i="9" s="1"/>
  <c r="J1481" i="9" s="1"/>
  <c r="J1482" i="9" s="1"/>
  <c r="J1483" i="9" s="1"/>
  <c r="J1484" i="9" s="1"/>
  <c r="J1485" i="9" s="1"/>
  <c r="J1486" i="9" s="1"/>
  <c r="J1487" i="9" s="1"/>
  <c r="J1488" i="9" s="1"/>
  <c r="J1489" i="9" s="1"/>
  <c r="J1490" i="9" s="1"/>
  <c r="J1491" i="9" s="1"/>
  <c r="J1492" i="9" s="1"/>
  <c r="J1493" i="9" s="1"/>
  <c r="J1494" i="9" s="1"/>
  <c r="J1495" i="9" s="1"/>
  <c r="J1496" i="9" s="1"/>
  <c r="J1497" i="9" s="1"/>
  <c r="J1498" i="9" s="1"/>
  <c r="J1499" i="9" s="1"/>
  <c r="J1500" i="9" s="1"/>
  <c r="J1501" i="9" s="1"/>
  <c r="J1502" i="9" s="1"/>
  <c r="J1427" i="9"/>
  <c r="J1428" i="9" s="1"/>
  <c r="J1429" i="9" s="1"/>
  <c r="J1430" i="9" s="1"/>
  <c r="J1431" i="9" s="1"/>
  <c r="J1432" i="9" s="1"/>
  <c r="J1433" i="9" s="1"/>
  <c r="J1434" i="9" s="1"/>
  <c r="J1435" i="9" s="1"/>
  <c r="J1436" i="9" s="1"/>
  <c r="J1437" i="9" s="1"/>
  <c r="J1438" i="9" s="1"/>
  <c r="J1439" i="9" s="1"/>
  <c r="J1440" i="9" s="1"/>
  <c r="J1441" i="9" s="1"/>
  <c r="J1442" i="9" s="1"/>
  <c r="J1443" i="9" s="1"/>
  <c r="J1444" i="9" s="1"/>
  <c r="J1445" i="9" s="1"/>
  <c r="J1446" i="9" s="1"/>
  <c r="J1447" i="9" s="1"/>
  <c r="J1448" i="9" s="1"/>
  <c r="J1449" i="9" s="1"/>
  <c r="J1450" i="9" s="1"/>
  <c r="J1451" i="9" s="1"/>
  <c r="J1452" i="9" s="1"/>
  <c r="J1453" i="9" s="1"/>
  <c r="J1454" i="9" s="1"/>
  <c r="J1455" i="9" s="1"/>
  <c r="J1456" i="9" s="1"/>
  <c r="J1457" i="9" s="1"/>
  <c r="J1458" i="9" s="1"/>
  <c r="J1459" i="9" s="1"/>
  <c r="J1460" i="9" s="1"/>
  <c r="J1461" i="9" s="1"/>
  <c r="J1462" i="9" s="1"/>
  <c r="J1463" i="9" s="1"/>
  <c r="J1464" i="9" s="1"/>
  <c r="J1389" i="9"/>
  <c r="J1390" i="9" s="1"/>
  <c r="J1391" i="9" s="1"/>
  <c r="J1392" i="9" s="1"/>
  <c r="J1393" i="9" s="1"/>
  <c r="J1394" i="9" s="1"/>
  <c r="J1395" i="9" s="1"/>
  <c r="J1396" i="9" s="1"/>
  <c r="J1397" i="9" s="1"/>
  <c r="J1398" i="9" s="1"/>
  <c r="J1399" i="9" s="1"/>
  <c r="J1400" i="9" s="1"/>
  <c r="J1401" i="9" s="1"/>
  <c r="J1402" i="9" s="1"/>
  <c r="J1403" i="9" s="1"/>
  <c r="J1404" i="9" s="1"/>
  <c r="J1405" i="9" s="1"/>
  <c r="J1406" i="9" s="1"/>
  <c r="J1407" i="9" s="1"/>
  <c r="J1408" i="9" s="1"/>
  <c r="J1409" i="9" s="1"/>
  <c r="J1410" i="9" s="1"/>
  <c r="J1411" i="9" s="1"/>
  <c r="J1412" i="9" s="1"/>
  <c r="J1413" i="9" s="1"/>
  <c r="J1414" i="9" s="1"/>
  <c r="J1415" i="9" s="1"/>
  <c r="J1416" i="9" s="1"/>
  <c r="J1417" i="9" s="1"/>
  <c r="J1418" i="9" s="1"/>
  <c r="J1419" i="9" s="1"/>
  <c r="J1420" i="9" s="1"/>
  <c r="J1421" i="9" s="1"/>
  <c r="J1422" i="9" s="1"/>
  <c r="J1423" i="9" s="1"/>
  <c r="J1424" i="9" s="1"/>
  <c r="J1425" i="9" s="1"/>
  <c r="J1426" i="9" s="1"/>
  <c r="J1349" i="9"/>
  <c r="J1350" i="9" s="1"/>
  <c r="J1351" i="9" s="1"/>
  <c r="J1352" i="9" s="1"/>
  <c r="J1353" i="9" s="1"/>
  <c r="J1354" i="9" s="1"/>
  <c r="J1355" i="9" s="1"/>
  <c r="J1356" i="9" s="1"/>
  <c r="J1357" i="9" s="1"/>
  <c r="J1358" i="9" s="1"/>
  <c r="J1359" i="9" s="1"/>
  <c r="J1360" i="9" s="1"/>
  <c r="J1361" i="9" s="1"/>
  <c r="J1362" i="9" s="1"/>
  <c r="J1363" i="9" s="1"/>
  <c r="J1364" i="9" s="1"/>
  <c r="J1365" i="9" s="1"/>
  <c r="J1366" i="9" s="1"/>
  <c r="J1367" i="9" s="1"/>
  <c r="J1368" i="9" s="1"/>
  <c r="J1369" i="9" s="1"/>
  <c r="J1370" i="9" s="1"/>
  <c r="J1371" i="9" s="1"/>
  <c r="J1372" i="9" s="1"/>
  <c r="J1373" i="9" s="1"/>
  <c r="J1374" i="9" s="1"/>
  <c r="J1375" i="9" s="1"/>
  <c r="J1376" i="9" s="1"/>
  <c r="J1377" i="9" s="1"/>
  <c r="J1378" i="9" s="1"/>
  <c r="J1379" i="9" s="1"/>
  <c r="J1380" i="9" s="1"/>
  <c r="J1381" i="9" s="1"/>
  <c r="J1382" i="9" s="1"/>
  <c r="J1383" i="9" s="1"/>
  <c r="J1384" i="9" s="1"/>
  <c r="J1385" i="9" s="1"/>
  <c r="J1386" i="9" s="1"/>
  <c r="J1387" i="9" s="1"/>
  <c r="J1388" i="9" s="1"/>
  <c r="J1309" i="9"/>
  <c r="J1310" i="9" s="1"/>
  <c r="J1311" i="9" s="1"/>
  <c r="J1312" i="9" s="1"/>
  <c r="J1313" i="9" s="1"/>
  <c r="J1314" i="9" s="1"/>
  <c r="J1315" i="9" s="1"/>
  <c r="J1316" i="9" s="1"/>
  <c r="J1317" i="9" s="1"/>
  <c r="J1318" i="9" s="1"/>
  <c r="J1319" i="9" s="1"/>
  <c r="J1320" i="9" s="1"/>
  <c r="J1321" i="9" s="1"/>
  <c r="J1322" i="9" s="1"/>
  <c r="J1323" i="9" s="1"/>
  <c r="J1324" i="9" s="1"/>
  <c r="J1325" i="9" s="1"/>
  <c r="J1326" i="9" s="1"/>
  <c r="J1327" i="9" s="1"/>
  <c r="J1328" i="9" s="1"/>
  <c r="J1329" i="9" s="1"/>
  <c r="J1330" i="9" s="1"/>
  <c r="J1331" i="9" s="1"/>
  <c r="J1332" i="9" s="1"/>
  <c r="J1333" i="9" s="1"/>
  <c r="J1334" i="9" s="1"/>
  <c r="J1335" i="9" s="1"/>
  <c r="J1336" i="9" s="1"/>
  <c r="J1337" i="9" s="1"/>
  <c r="J1338" i="9" s="1"/>
  <c r="J1339" i="9" s="1"/>
  <c r="J1340" i="9" s="1"/>
  <c r="J1341" i="9" s="1"/>
  <c r="J1342" i="9" s="1"/>
  <c r="J1343" i="9" s="1"/>
  <c r="J1344" i="9" s="1"/>
  <c r="J1345" i="9" s="1"/>
  <c r="J1346" i="9" s="1"/>
  <c r="J1347" i="9" s="1"/>
  <c r="J1348" i="9" s="1"/>
  <c r="J1268" i="9"/>
  <c r="J1269" i="9" s="1"/>
  <c r="J1270" i="9" s="1"/>
  <c r="J1271" i="9" s="1"/>
  <c r="J1272" i="9" s="1"/>
  <c r="J1273" i="9" s="1"/>
  <c r="J1274" i="9" s="1"/>
  <c r="J1275" i="9" s="1"/>
  <c r="J1276" i="9" s="1"/>
  <c r="J1277" i="9" s="1"/>
  <c r="J1278" i="9" s="1"/>
  <c r="J1279" i="9" s="1"/>
  <c r="J1280" i="9" s="1"/>
  <c r="J1281" i="9" s="1"/>
  <c r="J1282" i="9" s="1"/>
  <c r="J1283" i="9" s="1"/>
  <c r="J1284" i="9" s="1"/>
  <c r="J1285" i="9" s="1"/>
  <c r="J1286" i="9" s="1"/>
  <c r="J1287" i="9" s="1"/>
  <c r="J1288" i="9" s="1"/>
  <c r="J1289" i="9" s="1"/>
  <c r="J1290" i="9" s="1"/>
  <c r="J1291" i="9" s="1"/>
  <c r="J1292" i="9" s="1"/>
  <c r="J1293" i="9" s="1"/>
  <c r="J1294" i="9" s="1"/>
  <c r="J1295" i="9" s="1"/>
  <c r="J1296" i="9" s="1"/>
  <c r="J1297" i="9" s="1"/>
  <c r="J1298" i="9" s="1"/>
  <c r="J1299" i="9" s="1"/>
  <c r="J1300" i="9" s="1"/>
  <c r="J1301" i="9" s="1"/>
  <c r="J1302" i="9" s="1"/>
  <c r="J1303" i="9" s="1"/>
  <c r="J1304" i="9" s="1"/>
  <c r="J1305" i="9" s="1"/>
  <c r="J1306" i="9" s="1"/>
  <c r="J1307" i="9" s="1"/>
  <c r="J1308" i="9" s="1"/>
  <c r="J1227" i="9"/>
  <c r="J1228" i="9" s="1"/>
  <c r="J1229" i="9" s="1"/>
  <c r="J1230" i="9" s="1"/>
  <c r="J1231" i="9" s="1"/>
  <c r="J1232" i="9" s="1"/>
  <c r="J1233" i="9" s="1"/>
  <c r="J1234" i="9" s="1"/>
  <c r="J1235" i="9" s="1"/>
  <c r="J1236" i="9" s="1"/>
  <c r="J1237" i="9" s="1"/>
  <c r="J1238" i="9" s="1"/>
  <c r="J1239" i="9" s="1"/>
  <c r="J1240" i="9" s="1"/>
  <c r="J1241" i="9" s="1"/>
  <c r="J1242" i="9" s="1"/>
  <c r="J1243" i="9" s="1"/>
  <c r="J1244" i="9" s="1"/>
  <c r="J1245" i="9" s="1"/>
  <c r="J1246" i="9" s="1"/>
  <c r="J1247" i="9" s="1"/>
  <c r="J1248" i="9" s="1"/>
  <c r="J1249" i="9" s="1"/>
  <c r="J1250" i="9" s="1"/>
  <c r="J1251" i="9" s="1"/>
  <c r="J1252" i="9" s="1"/>
  <c r="J1253" i="9" s="1"/>
  <c r="J1254" i="9" s="1"/>
  <c r="J1255" i="9" s="1"/>
  <c r="J1256" i="9" s="1"/>
  <c r="J1257" i="9" s="1"/>
  <c r="J1258" i="9" s="1"/>
  <c r="J1259" i="9" s="1"/>
  <c r="J1260" i="9" s="1"/>
  <c r="J1261" i="9" s="1"/>
  <c r="J1262" i="9" s="1"/>
  <c r="J1263" i="9" s="1"/>
  <c r="J1264" i="9" s="1"/>
  <c r="J1265" i="9" s="1"/>
  <c r="J1266" i="9" s="1"/>
  <c r="J1267" i="9" s="1"/>
  <c r="J1185" i="9"/>
  <c r="J1186" i="9" s="1"/>
  <c r="J1187" i="9" s="1"/>
  <c r="J1188" i="9" s="1"/>
  <c r="J1189" i="9" s="1"/>
  <c r="J1190" i="9" s="1"/>
  <c r="J1191" i="9" s="1"/>
  <c r="J1192" i="9" s="1"/>
  <c r="J1193" i="9" s="1"/>
  <c r="J1194" i="9" s="1"/>
  <c r="J1195" i="9" s="1"/>
  <c r="J1196" i="9" s="1"/>
  <c r="J1197" i="9" s="1"/>
  <c r="J1198" i="9" s="1"/>
  <c r="J1199" i="9" s="1"/>
  <c r="J1200" i="9" s="1"/>
  <c r="J1201" i="9" s="1"/>
  <c r="J1202" i="9" s="1"/>
  <c r="J1203" i="9" s="1"/>
  <c r="J1204" i="9" s="1"/>
  <c r="J1205" i="9" s="1"/>
  <c r="J1206" i="9" s="1"/>
  <c r="J1207" i="9" s="1"/>
  <c r="J1208" i="9" s="1"/>
  <c r="J1209" i="9" s="1"/>
  <c r="J1210" i="9" s="1"/>
  <c r="J1211" i="9" s="1"/>
  <c r="J1212" i="9" s="1"/>
  <c r="J1213" i="9" s="1"/>
  <c r="J1214" i="9" s="1"/>
  <c r="J1215" i="9" s="1"/>
  <c r="J1216" i="9" s="1"/>
  <c r="J1217" i="9" s="1"/>
  <c r="J1218" i="9" s="1"/>
  <c r="J1219" i="9" s="1"/>
  <c r="J1220" i="9" s="1"/>
  <c r="J1221" i="9" s="1"/>
  <c r="J1222" i="9" s="1"/>
  <c r="J1223" i="9" s="1"/>
  <c r="J1224" i="9" s="1"/>
  <c r="J1225" i="9" s="1"/>
  <c r="J1226" i="9" s="1"/>
  <c r="J1143" i="9"/>
  <c r="J1144" i="9" s="1"/>
  <c r="J1145" i="9" s="1"/>
  <c r="J1146" i="9" s="1"/>
  <c r="J1147" i="9" s="1"/>
  <c r="J1148" i="9" s="1"/>
  <c r="J1149" i="9" s="1"/>
  <c r="J1150" i="9" s="1"/>
  <c r="J1151" i="9" s="1"/>
  <c r="J1152" i="9" s="1"/>
  <c r="J1153" i="9" s="1"/>
  <c r="J1154" i="9" s="1"/>
  <c r="J1155" i="9" s="1"/>
  <c r="J1156" i="9" s="1"/>
  <c r="J1157" i="9" s="1"/>
  <c r="J1158" i="9" s="1"/>
  <c r="J1159" i="9" s="1"/>
  <c r="J1160" i="9" s="1"/>
  <c r="J1161" i="9" s="1"/>
  <c r="J1162" i="9" s="1"/>
  <c r="J1163" i="9" s="1"/>
  <c r="J1164" i="9" s="1"/>
  <c r="J1165" i="9" s="1"/>
  <c r="J1166" i="9" s="1"/>
  <c r="J1167" i="9" s="1"/>
  <c r="J1168" i="9" s="1"/>
  <c r="J1169" i="9" s="1"/>
  <c r="J1170" i="9" s="1"/>
  <c r="J1171" i="9" s="1"/>
  <c r="J1172" i="9" s="1"/>
  <c r="J1173" i="9" s="1"/>
  <c r="J1174" i="9" s="1"/>
  <c r="J1175" i="9" s="1"/>
  <c r="J1176" i="9" s="1"/>
  <c r="J1177" i="9" s="1"/>
  <c r="J1178" i="9" s="1"/>
  <c r="J1179" i="9" s="1"/>
  <c r="J1180" i="9" s="1"/>
  <c r="J1181" i="9" s="1"/>
  <c r="J1182" i="9" s="1"/>
  <c r="J1183" i="9" s="1"/>
  <c r="J1184" i="9" s="1"/>
  <c r="J1101" i="9"/>
  <c r="J1102" i="9" s="1"/>
  <c r="J1103" i="9" s="1"/>
  <c r="J1104" i="9" s="1"/>
  <c r="J1105" i="9" s="1"/>
  <c r="J1106" i="9" s="1"/>
  <c r="J1107" i="9" s="1"/>
  <c r="J1108" i="9" s="1"/>
  <c r="J1109" i="9" s="1"/>
  <c r="J1110" i="9" s="1"/>
  <c r="J1111" i="9" s="1"/>
  <c r="J1112" i="9" s="1"/>
  <c r="J1113" i="9" s="1"/>
  <c r="J1114" i="9" s="1"/>
  <c r="J1115" i="9" s="1"/>
  <c r="J1116" i="9" s="1"/>
  <c r="J1117" i="9" s="1"/>
  <c r="J1118" i="9" s="1"/>
  <c r="J1119" i="9" s="1"/>
  <c r="J1120" i="9" s="1"/>
  <c r="J1121" i="9" s="1"/>
  <c r="J1122" i="9" s="1"/>
  <c r="J1123" i="9" s="1"/>
  <c r="J1124" i="9" s="1"/>
  <c r="J1125" i="9" s="1"/>
  <c r="J1126" i="9" s="1"/>
  <c r="J1127" i="9" s="1"/>
  <c r="J1128" i="9" s="1"/>
  <c r="J1129" i="9" s="1"/>
  <c r="J1130" i="9" s="1"/>
  <c r="J1131" i="9" s="1"/>
  <c r="J1132" i="9" s="1"/>
  <c r="J1133" i="9" s="1"/>
  <c r="J1134" i="9" s="1"/>
  <c r="J1135" i="9" s="1"/>
  <c r="J1136" i="9" s="1"/>
  <c r="J1137" i="9" s="1"/>
  <c r="J1138" i="9" s="1"/>
  <c r="J1139" i="9" s="1"/>
  <c r="J1140" i="9" s="1"/>
  <c r="J1141" i="9" s="1"/>
  <c r="J1142" i="9" s="1"/>
  <c r="J1058" i="9"/>
  <c r="J1059" i="9" s="1"/>
  <c r="J1060" i="9" s="1"/>
  <c r="J1061" i="9" s="1"/>
  <c r="J1062" i="9" s="1"/>
  <c r="J1063" i="9" s="1"/>
  <c r="J1064" i="9" s="1"/>
  <c r="J1065" i="9" s="1"/>
  <c r="J1066" i="9" s="1"/>
  <c r="J1067" i="9" s="1"/>
  <c r="J1068" i="9" s="1"/>
  <c r="J1069" i="9" s="1"/>
  <c r="J1070" i="9" s="1"/>
  <c r="J1071" i="9" s="1"/>
  <c r="J1072" i="9" s="1"/>
  <c r="J1073" i="9" s="1"/>
  <c r="J1074" i="9" s="1"/>
  <c r="J1075" i="9" s="1"/>
  <c r="J1076" i="9" s="1"/>
  <c r="J1077" i="9" s="1"/>
  <c r="J1078" i="9" s="1"/>
  <c r="J1079" i="9" s="1"/>
  <c r="J1080" i="9" s="1"/>
  <c r="J1081" i="9" s="1"/>
  <c r="J1082" i="9" s="1"/>
  <c r="J1083" i="9" s="1"/>
  <c r="J1084" i="9" s="1"/>
  <c r="J1085" i="9" s="1"/>
  <c r="J1086" i="9" s="1"/>
  <c r="J1087" i="9" s="1"/>
  <c r="J1088" i="9" s="1"/>
  <c r="J1089" i="9" s="1"/>
  <c r="J1090" i="9" s="1"/>
  <c r="J1091" i="9" s="1"/>
  <c r="J1092" i="9" s="1"/>
  <c r="J1093" i="9" s="1"/>
  <c r="J1094" i="9" s="1"/>
  <c r="J1095" i="9" s="1"/>
  <c r="J1096" i="9" s="1"/>
  <c r="J1097" i="9" s="1"/>
  <c r="J1098" i="9" s="1"/>
  <c r="J1099" i="9" s="1"/>
  <c r="J1100" i="9" s="1"/>
  <c r="J1015" i="9"/>
  <c r="J1016" i="9" s="1"/>
  <c r="J1017" i="9" s="1"/>
  <c r="J1018" i="9" s="1"/>
  <c r="J1019" i="9" s="1"/>
  <c r="J1020" i="9" s="1"/>
  <c r="J1021" i="9" s="1"/>
  <c r="J1022" i="9" s="1"/>
  <c r="J1023" i="9" s="1"/>
  <c r="J1024" i="9" s="1"/>
  <c r="J1025" i="9" s="1"/>
  <c r="J1026" i="9" s="1"/>
  <c r="J1027" i="9" s="1"/>
  <c r="J1028" i="9" s="1"/>
  <c r="J1029" i="9" s="1"/>
  <c r="J1030" i="9" s="1"/>
  <c r="J1031" i="9" s="1"/>
  <c r="J1032" i="9" s="1"/>
  <c r="J1033" i="9" s="1"/>
  <c r="J1034" i="9" s="1"/>
  <c r="J1035" i="9" s="1"/>
  <c r="J1036" i="9" s="1"/>
  <c r="J1037" i="9" s="1"/>
  <c r="J1038" i="9" s="1"/>
  <c r="J1039" i="9" s="1"/>
  <c r="J1040" i="9" s="1"/>
  <c r="J1041" i="9" s="1"/>
  <c r="J1042" i="9" s="1"/>
  <c r="J1043" i="9" s="1"/>
  <c r="J1044" i="9" s="1"/>
  <c r="J1045" i="9" s="1"/>
  <c r="J1046" i="9" s="1"/>
  <c r="J1047" i="9" s="1"/>
  <c r="J1048" i="9" s="1"/>
  <c r="J1049" i="9" s="1"/>
  <c r="J1050" i="9" s="1"/>
  <c r="J1051" i="9" s="1"/>
  <c r="J1052" i="9" s="1"/>
  <c r="J1053" i="9" s="1"/>
  <c r="J1054" i="9" s="1"/>
  <c r="J1055" i="9" s="1"/>
  <c r="J1056" i="9" s="1"/>
  <c r="J1057" i="9" s="1"/>
  <c r="J971" i="9"/>
  <c r="J972" i="9" s="1"/>
  <c r="J973" i="9" s="1"/>
  <c r="J974" i="9" s="1"/>
  <c r="J975" i="9" s="1"/>
  <c r="J976" i="9" s="1"/>
  <c r="J977" i="9" s="1"/>
  <c r="J978" i="9" s="1"/>
  <c r="J979" i="9" s="1"/>
  <c r="J980" i="9" s="1"/>
  <c r="J981" i="9" s="1"/>
  <c r="J982" i="9" s="1"/>
  <c r="J983" i="9" s="1"/>
  <c r="J984" i="9" s="1"/>
  <c r="J985" i="9" s="1"/>
  <c r="J986" i="9" s="1"/>
  <c r="J987" i="9" s="1"/>
  <c r="J988" i="9" s="1"/>
  <c r="J989" i="9" s="1"/>
  <c r="J990" i="9" s="1"/>
  <c r="J991" i="9" s="1"/>
  <c r="J992" i="9" s="1"/>
  <c r="J993" i="9" s="1"/>
  <c r="J994" i="9" s="1"/>
  <c r="J995" i="9" s="1"/>
  <c r="J996" i="9" s="1"/>
  <c r="J997" i="9" s="1"/>
  <c r="J998" i="9" s="1"/>
  <c r="J999" i="9" s="1"/>
  <c r="J1000" i="9" s="1"/>
  <c r="J1001" i="9" s="1"/>
  <c r="J1002" i="9" s="1"/>
  <c r="J1003" i="9" s="1"/>
  <c r="J1004" i="9" s="1"/>
  <c r="J1005" i="9" s="1"/>
  <c r="J1006" i="9" s="1"/>
  <c r="J1007" i="9" s="1"/>
  <c r="J1008" i="9" s="1"/>
  <c r="J1009" i="9" s="1"/>
  <c r="J1010" i="9" s="1"/>
  <c r="J1011" i="9" s="1"/>
  <c r="J1012" i="9" s="1"/>
  <c r="J1013" i="9" s="1"/>
  <c r="J1014" i="9" s="1"/>
  <c r="J927" i="9"/>
  <c r="J928" i="9" s="1"/>
  <c r="J929" i="9" s="1"/>
  <c r="J930" i="9" s="1"/>
  <c r="J931" i="9" s="1"/>
  <c r="J932" i="9" s="1"/>
  <c r="J933" i="9" s="1"/>
  <c r="J934" i="9" s="1"/>
  <c r="J935" i="9" s="1"/>
  <c r="J936" i="9" s="1"/>
  <c r="J937" i="9" s="1"/>
  <c r="J938" i="9" s="1"/>
  <c r="J939" i="9" s="1"/>
  <c r="J940" i="9" s="1"/>
  <c r="J941" i="9" s="1"/>
  <c r="J942" i="9" s="1"/>
  <c r="J943" i="9" s="1"/>
  <c r="J944" i="9" s="1"/>
  <c r="J945" i="9" s="1"/>
  <c r="J946" i="9" s="1"/>
  <c r="J947" i="9" s="1"/>
  <c r="J948" i="9" s="1"/>
  <c r="J949" i="9" s="1"/>
  <c r="J950" i="9" s="1"/>
  <c r="J951" i="9" s="1"/>
  <c r="J952" i="9" s="1"/>
  <c r="J953" i="9" s="1"/>
  <c r="J954" i="9" s="1"/>
  <c r="J955" i="9" s="1"/>
  <c r="J956" i="9" s="1"/>
  <c r="J957" i="9" s="1"/>
  <c r="J958" i="9" s="1"/>
  <c r="J959" i="9" s="1"/>
  <c r="J960" i="9" s="1"/>
  <c r="J961" i="9" s="1"/>
  <c r="J962" i="9" s="1"/>
  <c r="J963" i="9" s="1"/>
  <c r="J964" i="9" s="1"/>
  <c r="J965" i="9" s="1"/>
  <c r="J966" i="9" s="1"/>
  <c r="J967" i="9" s="1"/>
  <c r="J968" i="9" s="1"/>
  <c r="J969" i="9" s="1"/>
  <c r="J970" i="9" s="1"/>
  <c r="J883" i="9"/>
  <c r="J884" i="9" s="1"/>
  <c r="J885" i="9" s="1"/>
  <c r="J886" i="9" s="1"/>
  <c r="J887" i="9" s="1"/>
  <c r="J888" i="9" s="1"/>
  <c r="J889" i="9" s="1"/>
  <c r="J890" i="9" s="1"/>
  <c r="J891" i="9" s="1"/>
  <c r="J892" i="9" s="1"/>
  <c r="J893" i="9" s="1"/>
  <c r="J894" i="9" s="1"/>
  <c r="J895" i="9" s="1"/>
  <c r="J896" i="9" s="1"/>
  <c r="J897" i="9" s="1"/>
  <c r="J898" i="9" s="1"/>
  <c r="J899" i="9" s="1"/>
  <c r="J900" i="9" s="1"/>
  <c r="J901" i="9" s="1"/>
  <c r="J902" i="9" s="1"/>
  <c r="J903" i="9" s="1"/>
  <c r="J904" i="9" s="1"/>
  <c r="J905" i="9" s="1"/>
  <c r="J906" i="9" s="1"/>
  <c r="J907" i="9" s="1"/>
  <c r="J908" i="9" s="1"/>
  <c r="J909" i="9" s="1"/>
  <c r="J910" i="9" s="1"/>
  <c r="J911" i="9" s="1"/>
  <c r="J912" i="9" s="1"/>
  <c r="J913" i="9" s="1"/>
  <c r="J914" i="9" s="1"/>
  <c r="J915" i="9" s="1"/>
  <c r="J916" i="9" s="1"/>
  <c r="J917" i="9" s="1"/>
  <c r="J918" i="9" s="1"/>
  <c r="J919" i="9" s="1"/>
  <c r="J920" i="9" s="1"/>
  <c r="J921" i="9" s="1"/>
  <c r="J922" i="9" s="1"/>
  <c r="J923" i="9" s="1"/>
  <c r="J924" i="9" s="1"/>
  <c r="J925" i="9" s="1"/>
  <c r="J926" i="9" s="1"/>
  <c r="J839" i="9"/>
  <c r="J840" i="9" s="1"/>
  <c r="J841" i="9" s="1"/>
  <c r="J842" i="9" s="1"/>
  <c r="J843" i="9" s="1"/>
  <c r="J844" i="9" s="1"/>
  <c r="J845" i="9" s="1"/>
  <c r="J846" i="9" s="1"/>
  <c r="J847" i="9" s="1"/>
  <c r="J848" i="9" s="1"/>
  <c r="J849" i="9" s="1"/>
  <c r="J850" i="9" s="1"/>
  <c r="J851" i="9" s="1"/>
  <c r="J852" i="9" s="1"/>
  <c r="J853" i="9" s="1"/>
  <c r="J854" i="9" s="1"/>
  <c r="J855" i="9" s="1"/>
  <c r="J856" i="9" s="1"/>
  <c r="J857" i="9" s="1"/>
  <c r="J858" i="9" s="1"/>
  <c r="J859" i="9" s="1"/>
  <c r="J860" i="9" s="1"/>
  <c r="J861" i="9" s="1"/>
  <c r="J862" i="9" s="1"/>
  <c r="J863" i="9" s="1"/>
  <c r="J864" i="9" s="1"/>
  <c r="J865" i="9" s="1"/>
  <c r="J866" i="9" s="1"/>
  <c r="J867" i="9" s="1"/>
  <c r="J868" i="9" s="1"/>
  <c r="J869" i="9" s="1"/>
  <c r="J870" i="9" s="1"/>
  <c r="J871" i="9" s="1"/>
  <c r="J872" i="9" s="1"/>
  <c r="J873" i="9" s="1"/>
  <c r="J874" i="9" s="1"/>
  <c r="J875" i="9" s="1"/>
  <c r="J876" i="9" s="1"/>
  <c r="J877" i="9" s="1"/>
  <c r="J878" i="9" s="1"/>
  <c r="J879" i="9" s="1"/>
  <c r="J880" i="9" s="1"/>
  <c r="J881" i="9" s="1"/>
  <c r="J882" i="9" s="1"/>
  <c r="J794" i="9"/>
  <c r="J795" i="9" s="1"/>
  <c r="J796" i="9" s="1"/>
  <c r="J797" i="9" s="1"/>
  <c r="J798" i="9" s="1"/>
  <c r="J799" i="9" s="1"/>
  <c r="J800" i="9" s="1"/>
  <c r="J801" i="9" s="1"/>
  <c r="J802" i="9" s="1"/>
  <c r="J803" i="9" s="1"/>
  <c r="J804" i="9" s="1"/>
  <c r="J805" i="9" s="1"/>
  <c r="J806" i="9" s="1"/>
  <c r="J807" i="9" s="1"/>
  <c r="J808" i="9" s="1"/>
  <c r="J809" i="9" s="1"/>
  <c r="J810" i="9" s="1"/>
  <c r="J811" i="9" s="1"/>
  <c r="J812" i="9" s="1"/>
  <c r="J813" i="9" s="1"/>
  <c r="J814" i="9" s="1"/>
  <c r="J815" i="9" s="1"/>
  <c r="J816" i="9" s="1"/>
  <c r="J817" i="9" s="1"/>
  <c r="J818" i="9" s="1"/>
  <c r="J819" i="9" s="1"/>
  <c r="J820" i="9" s="1"/>
  <c r="J821" i="9" s="1"/>
  <c r="J822" i="9" s="1"/>
  <c r="J823" i="9" s="1"/>
  <c r="J824" i="9" s="1"/>
  <c r="J825" i="9" s="1"/>
  <c r="J826" i="9" s="1"/>
  <c r="J827" i="9" s="1"/>
  <c r="J828" i="9" s="1"/>
  <c r="J829" i="9" s="1"/>
  <c r="J830" i="9" s="1"/>
  <c r="J831" i="9" s="1"/>
  <c r="J832" i="9" s="1"/>
  <c r="J833" i="9" s="1"/>
  <c r="J834" i="9" s="1"/>
  <c r="J835" i="9" s="1"/>
  <c r="J836" i="9" s="1"/>
  <c r="J837" i="9" s="1"/>
  <c r="J838" i="9" s="1"/>
  <c r="J746" i="9"/>
  <c r="J747" i="9" s="1"/>
  <c r="J748" i="9" s="1"/>
  <c r="J749" i="9" s="1"/>
  <c r="J750" i="9" s="1"/>
  <c r="J751" i="9" s="1"/>
  <c r="J752" i="9" s="1"/>
  <c r="J753" i="9" s="1"/>
  <c r="J754" i="9" s="1"/>
  <c r="J755" i="9" s="1"/>
  <c r="J756" i="9" s="1"/>
  <c r="J757" i="9" s="1"/>
  <c r="J758" i="9" s="1"/>
  <c r="J759" i="9" s="1"/>
  <c r="J760" i="9" s="1"/>
  <c r="J761" i="9" s="1"/>
  <c r="J762" i="9" s="1"/>
  <c r="J763" i="9" s="1"/>
  <c r="J764" i="9" s="1"/>
  <c r="J765" i="9" s="1"/>
  <c r="J766" i="9" s="1"/>
  <c r="J767" i="9" s="1"/>
  <c r="J768" i="9" s="1"/>
  <c r="J769" i="9" s="1"/>
  <c r="J770" i="9" s="1"/>
  <c r="J771" i="9" s="1"/>
  <c r="J772" i="9" s="1"/>
  <c r="J773" i="9" s="1"/>
  <c r="J774" i="9" s="1"/>
  <c r="J775" i="9" s="1"/>
  <c r="J776" i="9" s="1"/>
  <c r="J777" i="9" s="1"/>
  <c r="J778" i="9" s="1"/>
  <c r="J779" i="9" s="1"/>
  <c r="J780" i="9" s="1"/>
  <c r="J781" i="9" s="1"/>
  <c r="J782" i="9" s="1"/>
  <c r="J783" i="9" s="1"/>
  <c r="J784" i="9" s="1"/>
  <c r="J785" i="9" s="1"/>
  <c r="J786" i="9" s="1"/>
  <c r="J787" i="9" s="1"/>
  <c r="J788" i="9" s="1"/>
  <c r="J789" i="9" s="1"/>
  <c r="J790" i="9" s="1"/>
  <c r="J791" i="9" s="1"/>
  <c r="J792" i="9" s="1"/>
  <c r="J793" i="9" s="1"/>
  <c r="J698" i="9"/>
  <c r="J699" i="9" s="1"/>
  <c r="J700" i="9" s="1"/>
  <c r="J701" i="9" s="1"/>
  <c r="J702" i="9" s="1"/>
  <c r="J703" i="9" s="1"/>
  <c r="J704" i="9" s="1"/>
  <c r="J705" i="9" s="1"/>
  <c r="J706" i="9" s="1"/>
  <c r="J707" i="9" s="1"/>
  <c r="J708" i="9" s="1"/>
  <c r="J709" i="9" s="1"/>
  <c r="J710" i="9" s="1"/>
  <c r="J711" i="9" s="1"/>
  <c r="J712" i="9" s="1"/>
  <c r="J713" i="9" s="1"/>
  <c r="J714" i="9" s="1"/>
  <c r="J715" i="9" s="1"/>
  <c r="J716" i="9" s="1"/>
  <c r="J717" i="9" s="1"/>
  <c r="J718" i="9" s="1"/>
  <c r="J719" i="9" s="1"/>
  <c r="J720" i="9" s="1"/>
  <c r="J721" i="9" s="1"/>
  <c r="J722" i="9" s="1"/>
  <c r="J723" i="9" s="1"/>
  <c r="J724" i="9" s="1"/>
  <c r="J725" i="9" s="1"/>
  <c r="J726" i="9" s="1"/>
  <c r="J727" i="9" s="1"/>
  <c r="J728" i="9" s="1"/>
  <c r="J729" i="9" s="1"/>
  <c r="J730" i="9" s="1"/>
  <c r="J731" i="9" s="1"/>
  <c r="J732" i="9" s="1"/>
  <c r="J733" i="9" s="1"/>
  <c r="J734" i="9" s="1"/>
  <c r="J735" i="9" s="1"/>
  <c r="J736" i="9" s="1"/>
  <c r="J737" i="9" s="1"/>
  <c r="J738" i="9" s="1"/>
  <c r="J739" i="9" s="1"/>
  <c r="J740" i="9" s="1"/>
  <c r="J741" i="9" s="1"/>
  <c r="J742" i="9" s="1"/>
  <c r="J743" i="9" s="1"/>
  <c r="J744" i="9" s="1"/>
  <c r="J745" i="9" s="1"/>
  <c r="J649" i="9"/>
  <c r="J650" i="9" s="1"/>
  <c r="J651" i="9" s="1"/>
  <c r="J652" i="9" s="1"/>
  <c r="J653" i="9" s="1"/>
  <c r="J654" i="9" s="1"/>
  <c r="J655" i="9" s="1"/>
  <c r="J656" i="9" s="1"/>
  <c r="J657" i="9" s="1"/>
  <c r="J658" i="9" s="1"/>
  <c r="J659" i="9" s="1"/>
  <c r="J660" i="9" s="1"/>
  <c r="J661" i="9" s="1"/>
  <c r="J662" i="9" s="1"/>
  <c r="J663" i="9" s="1"/>
  <c r="J664" i="9" s="1"/>
  <c r="J665" i="9" s="1"/>
  <c r="J666" i="9" s="1"/>
  <c r="J667" i="9" s="1"/>
  <c r="J668" i="9" s="1"/>
  <c r="J669" i="9" s="1"/>
  <c r="J670" i="9" s="1"/>
  <c r="J671" i="9" s="1"/>
  <c r="J672" i="9" s="1"/>
  <c r="J673" i="9" s="1"/>
  <c r="J674" i="9" s="1"/>
  <c r="J675" i="9" s="1"/>
  <c r="J676" i="9" s="1"/>
  <c r="J677" i="9" s="1"/>
  <c r="J678" i="9" s="1"/>
  <c r="J679" i="9" s="1"/>
  <c r="J680" i="9" s="1"/>
  <c r="J681" i="9" s="1"/>
  <c r="J682" i="9" s="1"/>
  <c r="J683" i="9" s="1"/>
  <c r="J684" i="9" s="1"/>
  <c r="J685" i="9" s="1"/>
  <c r="J686" i="9" s="1"/>
  <c r="J687" i="9" s="1"/>
  <c r="J688" i="9" s="1"/>
  <c r="J689" i="9" s="1"/>
  <c r="J690" i="9" s="1"/>
  <c r="J691" i="9" s="1"/>
  <c r="J692" i="9" s="1"/>
  <c r="J693" i="9" s="1"/>
  <c r="J694" i="9" s="1"/>
  <c r="J695" i="9" s="1"/>
  <c r="J696" i="9" s="1"/>
  <c r="J697" i="9" s="1"/>
  <c r="J596" i="9"/>
  <c r="J597" i="9" s="1"/>
  <c r="J598" i="9" s="1"/>
  <c r="J599" i="9" s="1"/>
  <c r="J600" i="9" s="1"/>
  <c r="J601" i="9" s="1"/>
  <c r="J602" i="9" s="1"/>
  <c r="J603" i="9" s="1"/>
  <c r="J604" i="9" s="1"/>
  <c r="J605" i="9" s="1"/>
  <c r="J606" i="9" s="1"/>
  <c r="J607" i="9" s="1"/>
  <c r="J608" i="9" s="1"/>
  <c r="J609" i="9" s="1"/>
  <c r="J610" i="9" s="1"/>
  <c r="J611" i="9" s="1"/>
  <c r="J612" i="9" s="1"/>
  <c r="J613" i="9" s="1"/>
  <c r="J614" i="9" s="1"/>
  <c r="J615" i="9" s="1"/>
  <c r="J616" i="9" s="1"/>
  <c r="J617" i="9" s="1"/>
  <c r="J618" i="9" s="1"/>
  <c r="J619" i="9" s="1"/>
  <c r="J620" i="9" s="1"/>
  <c r="J621" i="9" s="1"/>
  <c r="J622" i="9" s="1"/>
  <c r="J623" i="9" s="1"/>
  <c r="J624" i="9" s="1"/>
  <c r="J625" i="9" s="1"/>
  <c r="J626" i="9" s="1"/>
  <c r="J627" i="9" s="1"/>
  <c r="J628" i="9" s="1"/>
  <c r="J629" i="9" s="1"/>
  <c r="J630" i="9" s="1"/>
  <c r="J631" i="9" s="1"/>
  <c r="J632" i="9" s="1"/>
  <c r="J633" i="9" s="1"/>
  <c r="J634" i="9" s="1"/>
  <c r="J635" i="9" s="1"/>
  <c r="J636" i="9" s="1"/>
  <c r="J637" i="9" s="1"/>
  <c r="J638" i="9" s="1"/>
  <c r="J639" i="9" s="1"/>
  <c r="J640" i="9" s="1"/>
  <c r="J641" i="9" s="1"/>
  <c r="J642" i="9" s="1"/>
  <c r="J643" i="9" s="1"/>
  <c r="J644" i="9" s="1"/>
  <c r="J645" i="9" s="1"/>
  <c r="J646" i="9" s="1"/>
  <c r="J647" i="9" s="1"/>
  <c r="J648" i="9" s="1"/>
  <c r="J541" i="9"/>
  <c r="J542" i="9" s="1"/>
  <c r="J543" i="9" s="1"/>
  <c r="J544" i="9" s="1"/>
  <c r="J545" i="9" s="1"/>
  <c r="J546" i="9" s="1"/>
  <c r="J547" i="9" s="1"/>
  <c r="J548" i="9" s="1"/>
  <c r="J549" i="9" s="1"/>
  <c r="J550" i="9" s="1"/>
  <c r="J551" i="9" s="1"/>
  <c r="J552" i="9" s="1"/>
  <c r="J553" i="9" s="1"/>
  <c r="J554" i="9" s="1"/>
  <c r="J555" i="9" s="1"/>
  <c r="J556" i="9" s="1"/>
  <c r="J557" i="9" s="1"/>
  <c r="J558" i="9" s="1"/>
  <c r="J559" i="9" s="1"/>
  <c r="J560" i="9" s="1"/>
  <c r="J561" i="9" s="1"/>
  <c r="J562" i="9" s="1"/>
  <c r="J563" i="9" s="1"/>
  <c r="J564" i="9" s="1"/>
  <c r="J565" i="9" s="1"/>
  <c r="J566" i="9" s="1"/>
  <c r="J567" i="9" s="1"/>
  <c r="J568" i="9" s="1"/>
  <c r="J569" i="9" s="1"/>
  <c r="J570" i="9" s="1"/>
  <c r="J571" i="9" s="1"/>
  <c r="J572" i="9" s="1"/>
  <c r="J573" i="9" s="1"/>
  <c r="J574" i="9" s="1"/>
  <c r="J575" i="9" s="1"/>
  <c r="J576" i="9" s="1"/>
  <c r="J577" i="9" s="1"/>
  <c r="J578" i="9" s="1"/>
  <c r="J579" i="9" s="1"/>
  <c r="J580" i="9" s="1"/>
  <c r="J581" i="9" s="1"/>
  <c r="J582" i="9" s="1"/>
  <c r="J583" i="9" s="1"/>
  <c r="J584" i="9" s="1"/>
  <c r="J585" i="9" s="1"/>
  <c r="J586" i="9" s="1"/>
  <c r="J587" i="9" s="1"/>
  <c r="J588" i="9" s="1"/>
  <c r="J589" i="9" s="1"/>
  <c r="J590" i="9" s="1"/>
  <c r="J591" i="9" s="1"/>
  <c r="J592" i="9" s="1"/>
  <c r="J593" i="9" s="1"/>
  <c r="J594" i="9" s="1"/>
  <c r="J595" i="9" s="1"/>
  <c r="J484" i="9"/>
  <c r="J485" i="9" s="1"/>
  <c r="J486" i="9" s="1"/>
  <c r="J487" i="9" s="1"/>
  <c r="J488" i="9" s="1"/>
  <c r="J489" i="9" s="1"/>
  <c r="J490" i="9" s="1"/>
  <c r="J491" i="9" s="1"/>
  <c r="J492" i="9" s="1"/>
  <c r="J493" i="9" s="1"/>
  <c r="J494" i="9" s="1"/>
  <c r="J495" i="9" s="1"/>
  <c r="J496" i="9" s="1"/>
  <c r="J497" i="9" s="1"/>
  <c r="J498" i="9" s="1"/>
  <c r="J499" i="9" s="1"/>
  <c r="J500" i="9" s="1"/>
  <c r="J501" i="9" s="1"/>
  <c r="J502" i="9" s="1"/>
  <c r="J503" i="9" s="1"/>
  <c r="J504" i="9" s="1"/>
  <c r="J505" i="9" s="1"/>
  <c r="J506" i="9" s="1"/>
  <c r="J507" i="9" s="1"/>
  <c r="J508" i="9" s="1"/>
  <c r="J509" i="9" s="1"/>
  <c r="J510" i="9" s="1"/>
  <c r="J511" i="9" s="1"/>
  <c r="J512" i="9" s="1"/>
  <c r="J513" i="9" s="1"/>
  <c r="J514" i="9" s="1"/>
  <c r="J515" i="9" s="1"/>
  <c r="J516" i="9" s="1"/>
  <c r="J517" i="9" s="1"/>
  <c r="J518" i="9" s="1"/>
  <c r="J519" i="9" s="1"/>
  <c r="J520" i="9" s="1"/>
  <c r="J521" i="9" s="1"/>
  <c r="J522" i="9" s="1"/>
  <c r="J523" i="9" s="1"/>
  <c r="J524" i="9" s="1"/>
  <c r="J525" i="9" s="1"/>
  <c r="J526" i="9" s="1"/>
  <c r="J527" i="9" s="1"/>
  <c r="J528" i="9" s="1"/>
  <c r="J529" i="9" s="1"/>
  <c r="J530" i="9" s="1"/>
  <c r="J531" i="9" s="1"/>
  <c r="J532" i="9" s="1"/>
  <c r="J533" i="9" s="1"/>
  <c r="J534" i="9" s="1"/>
  <c r="J535" i="9" s="1"/>
  <c r="J536" i="9" s="1"/>
  <c r="J537" i="9" s="1"/>
  <c r="J538" i="9" s="1"/>
  <c r="J539" i="9" s="1"/>
  <c r="J540" i="9" s="1"/>
  <c r="J426" i="9"/>
  <c r="J427" i="9" s="1"/>
  <c r="J428" i="9" s="1"/>
  <c r="J429" i="9" s="1"/>
  <c r="J430" i="9" s="1"/>
  <c r="J431" i="9" s="1"/>
  <c r="J432" i="9" s="1"/>
  <c r="J433" i="9" s="1"/>
  <c r="J434" i="9" s="1"/>
  <c r="J435" i="9" s="1"/>
  <c r="J436" i="9" s="1"/>
  <c r="J437" i="9" s="1"/>
  <c r="J438" i="9" s="1"/>
  <c r="J439" i="9" s="1"/>
  <c r="J440" i="9" s="1"/>
  <c r="J441" i="9" s="1"/>
  <c r="J442" i="9" s="1"/>
  <c r="J443" i="9" s="1"/>
  <c r="J444" i="9" s="1"/>
  <c r="J445" i="9" s="1"/>
  <c r="J446" i="9" s="1"/>
  <c r="J447" i="9" s="1"/>
  <c r="J448" i="9" s="1"/>
  <c r="J449" i="9" s="1"/>
  <c r="J450" i="9" s="1"/>
  <c r="J451" i="9" s="1"/>
  <c r="J452" i="9" s="1"/>
  <c r="J453" i="9" s="1"/>
  <c r="J454" i="9" s="1"/>
  <c r="J455" i="9" s="1"/>
  <c r="J456" i="9" s="1"/>
  <c r="J457" i="9" s="1"/>
  <c r="J458" i="9" s="1"/>
  <c r="J459" i="9" s="1"/>
  <c r="J460" i="9" s="1"/>
  <c r="J461" i="9" s="1"/>
  <c r="J462" i="9" s="1"/>
  <c r="J463" i="9" s="1"/>
  <c r="J464" i="9" s="1"/>
  <c r="J465" i="9" s="1"/>
  <c r="J466" i="9" s="1"/>
  <c r="J467" i="9" s="1"/>
  <c r="J468" i="9" s="1"/>
  <c r="J469" i="9" s="1"/>
  <c r="J470" i="9" s="1"/>
  <c r="J471" i="9" s="1"/>
  <c r="J472" i="9" s="1"/>
  <c r="J473" i="9" s="1"/>
  <c r="J474" i="9" s="1"/>
  <c r="J475" i="9" s="1"/>
  <c r="J476" i="9" s="1"/>
  <c r="J477" i="9" s="1"/>
  <c r="J478" i="9" s="1"/>
  <c r="J479" i="9" s="1"/>
  <c r="J480" i="9" s="1"/>
  <c r="J481" i="9" s="1"/>
  <c r="J482" i="9" s="1"/>
  <c r="J483" i="9" s="1"/>
  <c r="J367" i="9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J410" i="9" s="1"/>
  <c r="J411" i="9" s="1"/>
  <c r="J412" i="9" s="1"/>
  <c r="J413" i="9" s="1"/>
  <c r="J414" i="9" s="1"/>
  <c r="J415" i="9" s="1"/>
  <c r="J416" i="9" s="1"/>
  <c r="J417" i="9" s="1"/>
  <c r="J418" i="9" s="1"/>
  <c r="J419" i="9" s="1"/>
  <c r="J420" i="9" s="1"/>
  <c r="J421" i="9" s="1"/>
  <c r="J422" i="9" s="1"/>
  <c r="J423" i="9" s="1"/>
  <c r="J424" i="9" s="1"/>
  <c r="J425" i="9" s="1"/>
  <c r="J305" i="9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229" i="9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125" i="9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H2" i="4"/>
  <c r="H3" i="4" s="1"/>
  <c r="H4" i="4" s="1"/>
  <c r="G2" i="4"/>
  <c r="G3" i="4" s="1"/>
  <c r="G4" i="4" s="1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H5" i="4" l="1"/>
  <c r="I4" i="4"/>
  <c r="I3" i="4"/>
  <c r="I2" i="4"/>
  <c r="H6" i="4" l="1"/>
  <c r="I5" i="4"/>
  <c r="H7" i="4" l="1"/>
  <c r="I6" i="4"/>
  <c r="H8" i="4" l="1"/>
  <c r="I7" i="4"/>
  <c r="H9" i="4" l="1"/>
  <c r="I8" i="4"/>
  <c r="H10" i="4" l="1"/>
  <c r="I9" i="4"/>
  <c r="H11" i="4" l="1"/>
  <c r="I10" i="4"/>
  <c r="H12" i="4" l="1"/>
  <c r="I11" i="4"/>
  <c r="H13" i="4" l="1"/>
  <c r="I12" i="4"/>
  <c r="H14" i="4" l="1"/>
  <c r="I13" i="4"/>
  <c r="H15" i="4" l="1"/>
  <c r="I14" i="4"/>
  <c r="H16" i="4" l="1"/>
  <c r="I15" i="4"/>
  <c r="H17" i="4" l="1"/>
  <c r="I16" i="4"/>
  <c r="H18" i="4" l="1"/>
  <c r="I17" i="4"/>
  <c r="H19" i="4" l="1"/>
  <c r="I18" i="4"/>
  <c r="H20" i="4" l="1"/>
  <c r="I19" i="4"/>
  <c r="H21" i="4" l="1"/>
  <c r="I20" i="4"/>
  <c r="H22" i="4" l="1"/>
  <c r="I21" i="4"/>
  <c r="H23" i="4" l="1"/>
  <c r="I22" i="4"/>
  <c r="H24" i="4" l="1"/>
  <c r="I23" i="4"/>
  <c r="H25" i="4" l="1"/>
  <c r="I24" i="4"/>
  <c r="H26" i="4" l="1"/>
  <c r="I25" i="4"/>
  <c r="H27" i="4" l="1"/>
  <c r="I26" i="4"/>
  <c r="H28" i="4" l="1"/>
  <c r="I27" i="4"/>
  <c r="H29" i="4" l="1"/>
  <c r="I28" i="4"/>
  <c r="H30" i="4" l="1"/>
  <c r="I29" i="4"/>
  <c r="H31" i="4" l="1"/>
  <c r="I30" i="4"/>
  <c r="H32" i="4" l="1"/>
  <c r="I31" i="4"/>
  <c r="H33" i="4" l="1"/>
  <c r="I32" i="4"/>
  <c r="H34" i="4" l="1"/>
  <c r="I33" i="4"/>
  <c r="H35" i="4" l="1"/>
  <c r="I34" i="4"/>
  <c r="H36" i="4" l="1"/>
  <c r="I35" i="4"/>
  <c r="H37" i="4" l="1"/>
  <c r="I36" i="4"/>
  <c r="H38" i="4" l="1"/>
  <c r="I37" i="4"/>
  <c r="H39" i="4" l="1"/>
  <c r="I38" i="4"/>
  <c r="H40" i="4" l="1"/>
  <c r="I39" i="4"/>
  <c r="H41" i="4" l="1"/>
  <c r="I40" i="4"/>
  <c r="H42" i="4" l="1"/>
  <c r="I41" i="4"/>
  <c r="H43" i="4" l="1"/>
  <c r="I42" i="4"/>
  <c r="H44" i="4" l="1"/>
  <c r="I43" i="4"/>
  <c r="H45" i="4" l="1"/>
  <c r="I44" i="4"/>
  <c r="H46" i="4" l="1"/>
  <c r="I45" i="4"/>
  <c r="H47" i="4" l="1"/>
  <c r="I46" i="4"/>
  <c r="H48" i="4" l="1"/>
  <c r="I47" i="4"/>
  <c r="H49" i="4" l="1"/>
  <c r="I48" i="4"/>
  <c r="H50" i="4" l="1"/>
  <c r="I49" i="4"/>
  <c r="H51" i="4" l="1"/>
  <c r="I50" i="4"/>
  <c r="H52" i="4" l="1"/>
  <c r="I51" i="4"/>
  <c r="H53" i="4" l="1"/>
  <c r="I52" i="4"/>
  <c r="H54" i="4" l="1"/>
  <c r="I53" i="4"/>
  <c r="H55" i="4" l="1"/>
  <c r="I54" i="4"/>
  <c r="H56" i="4" l="1"/>
  <c r="I55" i="4"/>
  <c r="H57" i="4" l="1"/>
  <c r="I56" i="4"/>
  <c r="H58" i="4" l="1"/>
  <c r="I57" i="4"/>
  <c r="H59" i="4" l="1"/>
  <c r="I58" i="4"/>
  <c r="H60" i="4" l="1"/>
  <c r="I59" i="4"/>
  <c r="H61" i="4" l="1"/>
  <c r="I60" i="4"/>
  <c r="H62" i="4" l="1"/>
  <c r="I61" i="4"/>
  <c r="H63" i="4" l="1"/>
  <c r="I62" i="4"/>
  <c r="H64" i="4" l="1"/>
  <c r="I63" i="4"/>
  <c r="H65" i="4" l="1"/>
  <c r="I64" i="4"/>
  <c r="H66" i="4" l="1"/>
  <c r="I65" i="4"/>
  <c r="H67" i="4" l="1"/>
  <c r="I66" i="4"/>
  <c r="H68" i="4" l="1"/>
  <c r="I67" i="4"/>
  <c r="H69" i="4" l="1"/>
  <c r="I68" i="4"/>
  <c r="H70" i="4" l="1"/>
  <c r="I69" i="4"/>
  <c r="H71" i="4" l="1"/>
  <c r="I70" i="4"/>
  <c r="H72" i="4" l="1"/>
  <c r="I71" i="4"/>
  <c r="H73" i="4" l="1"/>
  <c r="I72" i="4"/>
  <c r="H74" i="4" l="1"/>
  <c r="I73" i="4"/>
  <c r="H75" i="4" l="1"/>
  <c r="I74" i="4"/>
  <c r="H76" i="4" l="1"/>
  <c r="I75" i="4"/>
  <c r="H77" i="4" l="1"/>
  <c r="I76" i="4"/>
  <c r="H78" i="4" l="1"/>
  <c r="I77" i="4"/>
  <c r="H79" i="4" l="1"/>
  <c r="I78" i="4"/>
  <c r="H80" i="4" l="1"/>
  <c r="I79" i="4"/>
  <c r="H81" i="4" l="1"/>
  <c r="I80" i="4"/>
  <c r="H82" i="4" l="1"/>
  <c r="I81" i="4"/>
  <c r="H83" i="4" l="1"/>
  <c r="I82" i="4"/>
  <c r="H84" i="4" l="1"/>
  <c r="I83" i="4"/>
  <c r="H85" i="4" l="1"/>
  <c r="I84" i="4"/>
  <c r="H86" i="4" l="1"/>
  <c r="I85" i="4"/>
  <c r="H87" i="4" l="1"/>
  <c r="I86" i="4"/>
  <c r="H88" i="4" l="1"/>
  <c r="I87" i="4"/>
  <c r="H89" i="4" l="1"/>
  <c r="I88" i="4"/>
  <c r="H90" i="4" l="1"/>
  <c r="I89" i="4"/>
  <c r="H91" i="4" l="1"/>
  <c r="I90" i="4"/>
  <c r="H92" i="4" l="1"/>
  <c r="I91" i="4"/>
  <c r="H93" i="4" l="1"/>
  <c r="I92" i="4"/>
  <c r="H94" i="4" l="1"/>
  <c r="I93" i="4"/>
  <c r="H95" i="4" l="1"/>
  <c r="I94" i="4"/>
  <c r="H96" i="4" l="1"/>
  <c r="I95" i="4"/>
  <c r="H97" i="4" l="1"/>
  <c r="I96" i="4"/>
  <c r="H98" i="4" l="1"/>
  <c r="I97" i="4"/>
  <c r="H99" i="4" l="1"/>
  <c r="I98" i="4"/>
  <c r="H100" i="4" l="1"/>
  <c r="I99" i="4"/>
  <c r="H101" i="4" l="1"/>
  <c r="I100" i="4"/>
  <c r="H102" i="4" l="1"/>
  <c r="I101" i="4"/>
  <c r="H103" i="4" l="1"/>
  <c r="I102" i="4"/>
  <c r="H104" i="4" l="1"/>
  <c r="I103" i="4"/>
  <c r="H105" i="4" l="1"/>
  <c r="I104" i="4"/>
  <c r="H106" i="4" l="1"/>
  <c r="I105" i="4"/>
  <c r="H107" i="4" l="1"/>
  <c r="I106" i="4"/>
  <c r="H108" i="4" l="1"/>
  <c r="I107" i="4"/>
  <c r="H109" i="4" l="1"/>
  <c r="I108" i="4"/>
  <c r="H110" i="4" l="1"/>
  <c r="I109" i="4"/>
  <c r="H111" i="4" l="1"/>
  <c r="I110" i="4"/>
  <c r="H112" i="4" l="1"/>
  <c r="I111" i="4"/>
  <c r="H113" i="4" l="1"/>
  <c r="I112" i="4"/>
  <c r="H114" i="4" l="1"/>
  <c r="I113" i="4"/>
  <c r="H115" i="4" l="1"/>
  <c r="I114" i="4"/>
  <c r="H116" i="4" l="1"/>
  <c r="I115" i="4"/>
  <c r="H117" i="4" l="1"/>
  <c r="I116" i="4"/>
  <c r="H118" i="4" l="1"/>
  <c r="I117" i="4"/>
  <c r="H119" i="4" l="1"/>
  <c r="I118" i="4"/>
  <c r="H120" i="4" l="1"/>
  <c r="I119" i="4"/>
  <c r="H121" i="4" l="1"/>
  <c r="I120" i="4"/>
  <c r="H122" i="4" l="1"/>
  <c r="I121" i="4"/>
  <c r="H123" i="4" l="1"/>
  <c r="I122" i="4"/>
  <c r="H124" i="4" l="1"/>
  <c r="I123" i="4"/>
  <c r="H125" i="4" l="1"/>
  <c r="I124" i="4"/>
  <c r="H126" i="4" l="1"/>
  <c r="I125" i="4"/>
  <c r="H127" i="4" l="1"/>
  <c r="I126" i="4"/>
  <c r="H128" i="4" l="1"/>
  <c r="I127" i="4"/>
  <c r="H129" i="4" l="1"/>
  <c r="I128" i="4"/>
  <c r="H130" i="4" l="1"/>
  <c r="I129" i="4"/>
  <c r="H131" i="4" l="1"/>
  <c r="I130" i="4"/>
  <c r="H132" i="4" l="1"/>
  <c r="I131" i="4"/>
  <c r="H133" i="4" l="1"/>
  <c r="I132" i="4"/>
  <c r="H134" i="4" l="1"/>
  <c r="I133" i="4"/>
  <c r="H135" i="4" l="1"/>
  <c r="I134" i="4"/>
  <c r="H136" i="4" l="1"/>
  <c r="I135" i="4"/>
  <c r="H137" i="4" l="1"/>
  <c r="I136" i="4"/>
  <c r="H138" i="4" l="1"/>
  <c r="I137" i="4"/>
  <c r="H139" i="4" l="1"/>
  <c r="I138" i="4"/>
  <c r="H140" i="4" l="1"/>
  <c r="I139" i="4"/>
  <c r="H141" i="4" l="1"/>
  <c r="I140" i="4"/>
  <c r="H142" i="4" l="1"/>
  <c r="I141" i="4"/>
  <c r="H143" i="4" l="1"/>
  <c r="I142" i="4"/>
  <c r="H144" i="4" l="1"/>
  <c r="I143" i="4"/>
  <c r="H145" i="4" l="1"/>
  <c r="I144" i="4"/>
  <c r="H146" i="4" l="1"/>
  <c r="I145" i="4"/>
  <c r="H147" i="4" l="1"/>
  <c r="I146" i="4"/>
  <c r="H148" i="4" l="1"/>
  <c r="I147" i="4"/>
  <c r="H149" i="4" l="1"/>
  <c r="I148" i="4"/>
  <c r="H150" i="4" l="1"/>
  <c r="I149" i="4"/>
  <c r="H151" i="4" l="1"/>
  <c r="I150" i="4"/>
  <c r="H152" i="4" l="1"/>
  <c r="I151" i="4"/>
  <c r="H153" i="4" l="1"/>
  <c r="I152" i="4"/>
  <c r="H154" i="4" l="1"/>
  <c r="I153" i="4"/>
  <c r="H155" i="4" l="1"/>
  <c r="I154" i="4"/>
  <c r="H156" i="4" l="1"/>
  <c r="I155" i="4"/>
  <c r="H157" i="4" l="1"/>
  <c r="I156" i="4"/>
  <c r="H158" i="4" l="1"/>
  <c r="I157" i="4"/>
  <c r="H159" i="4" l="1"/>
  <c r="I158" i="4"/>
  <c r="H160" i="4" l="1"/>
  <c r="I159" i="4"/>
  <c r="H161" i="4" l="1"/>
  <c r="I160" i="4"/>
  <c r="H162" i="4" l="1"/>
  <c r="I161" i="4"/>
  <c r="H163" i="4" l="1"/>
  <c r="I162" i="4"/>
  <c r="H164" i="4" l="1"/>
  <c r="I163" i="4"/>
  <c r="H165" i="4" l="1"/>
  <c r="I164" i="4"/>
  <c r="H166" i="4" l="1"/>
  <c r="I165" i="4"/>
  <c r="H167" i="4" l="1"/>
  <c r="I166" i="4"/>
  <c r="H168" i="4" l="1"/>
  <c r="I167" i="4"/>
  <c r="H169" i="4" l="1"/>
  <c r="I168" i="4"/>
  <c r="H170" i="4" l="1"/>
  <c r="I169" i="4"/>
  <c r="H171" i="4" l="1"/>
  <c r="I170" i="4"/>
  <c r="H172" i="4" l="1"/>
  <c r="I171" i="4"/>
  <c r="H173" i="4" l="1"/>
  <c r="I172" i="4"/>
  <c r="H174" i="4" l="1"/>
  <c r="I173" i="4"/>
  <c r="H175" i="4" l="1"/>
  <c r="I174" i="4"/>
  <c r="H176" i="4" l="1"/>
  <c r="I175" i="4"/>
  <c r="H177" i="4" l="1"/>
  <c r="I176" i="4"/>
  <c r="H178" i="4" l="1"/>
  <c r="I177" i="4"/>
  <c r="H179" i="4" l="1"/>
  <c r="I178" i="4"/>
  <c r="H180" i="4" l="1"/>
  <c r="I179" i="4"/>
  <c r="H181" i="4" l="1"/>
  <c r="I180" i="4"/>
  <c r="H182" i="4" l="1"/>
  <c r="I181" i="4"/>
  <c r="H183" i="4" l="1"/>
  <c r="I182" i="4"/>
  <c r="H184" i="4" l="1"/>
  <c r="I183" i="4"/>
  <c r="H185" i="4" l="1"/>
  <c r="I184" i="4"/>
  <c r="H186" i="4" l="1"/>
  <c r="I185" i="4"/>
  <c r="H187" i="4" l="1"/>
  <c r="I186" i="4"/>
  <c r="H188" i="4" l="1"/>
  <c r="I187" i="4"/>
  <c r="H189" i="4" l="1"/>
  <c r="I188" i="4"/>
  <c r="H190" i="4" l="1"/>
  <c r="I189" i="4"/>
  <c r="H191" i="4" l="1"/>
  <c r="I190" i="4"/>
  <c r="H192" i="4" l="1"/>
  <c r="I191" i="4"/>
  <c r="H193" i="4" l="1"/>
  <c r="I192" i="4"/>
  <c r="H194" i="4" l="1"/>
  <c r="I193" i="4"/>
  <c r="H195" i="4" l="1"/>
  <c r="I194" i="4"/>
  <c r="H196" i="4" l="1"/>
  <c r="I195" i="4"/>
  <c r="H197" i="4" l="1"/>
  <c r="I196" i="4"/>
  <c r="H198" i="4" l="1"/>
  <c r="I197" i="4"/>
  <c r="H199" i="4" l="1"/>
  <c r="I198" i="4"/>
  <c r="H200" i="4" l="1"/>
  <c r="I199" i="4"/>
  <c r="H201" i="4" l="1"/>
  <c r="I200" i="4"/>
  <c r="H202" i="4" l="1"/>
  <c r="I201" i="4"/>
  <c r="H203" i="4" l="1"/>
  <c r="I202" i="4"/>
  <c r="H204" i="4" l="1"/>
  <c r="I203" i="4"/>
  <c r="H205" i="4" l="1"/>
  <c r="I204" i="4"/>
  <c r="H206" i="4" l="1"/>
  <c r="I205" i="4"/>
  <c r="H207" i="4" l="1"/>
  <c r="I206" i="4"/>
  <c r="H208" i="4" l="1"/>
  <c r="I207" i="4"/>
  <c r="H209" i="4" l="1"/>
  <c r="I208" i="4"/>
  <c r="H210" i="4" l="1"/>
  <c r="I209" i="4"/>
  <c r="H211" i="4" l="1"/>
  <c r="I210" i="4"/>
  <c r="H212" i="4" l="1"/>
  <c r="I211" i="4"/>
  <c r="H213" i="4" l="1"/>
  <c r="I212" i="4"/>
  <c r="H214" i="4" l="1"/>
  <c r="I213" i="4"/>
  <c r="H215" i="4" l="1"/>
  <c r="I214" i="4"/>
  <c r="H216" i="4" l="1"/>
  <c r="I215" i="4"/>
  <c r="H217" i="4" l="1"/>
  <c r="I216" i="4"/>
  <c r="H218" i="4" l="1"/>
  <c r="I217" i="4"/>
  <c r="H219" i="4" l="1"/>
  <c r="I218" i="4"/>
  <c r="H220" i="4" l="1"/>
  <c r="I219" i="4"/>
  <c r="H221" i="4" l="1"/>
  <c r="I220" i="4"/>
  <c r="H222" i="4" l="1"/>
  <c r="I221" i="4"/>
  <c r="H223" i="4" l="1"/>
  <c r="I222" i="4"/>
  <c r="H224" i="4" l="1"/>
  <c r="I223" i="4"/>
  <c r="H225" i="4" l="1"/>
  <c r="I224" i="4"/>
  <c r="H226" i="4" l="1"/>
  <c r="I225" i="4"/>
  <c r="H227" i="4" l="1"/>
  <c r="I226" i="4"/>
  <c r="H228" i="4" l="1"/>
  <c r="I227" i="4"/>
  <c r="H229" i="4" l="1"/>
  <c r="I228" i="4"/>
  <c r="H230" i="4" l="1"/>
  <c r="I229" i="4"/>
  <c r="H231" i="4" l="1"/>
  <c r="I230" i="4"/>
  <c r="H232" i="4" l="1"/>
  <c r="I231" i="4"/>
  <c r="H233" i="4" l="1"/>
  <c r="I232" i="4"/>
  <c r="H234" i="4" l="1"/>
  <c r="I233" i="4"/>
  <c r="H235" i="4" l="1"/>
  <c r="I234" i="4"/>
  <c r="H236" i="4" l="1"/>
  <c r="I235" i="4"/>
  <c r="H237" i="4" l="1"/>
  <c r="I236" i="4"/>
  <c r="H238" i="4" l="1"/>
  <c r="I237" i="4"/>
  <c r="H239" i="4" l="1"/>
  <c r="I238" i="4"/>
  <c r="H240" i="4" l="1"/>
  <c r="I239" i="4"/>
  <c r="H241" i="4" l="1"/>
  <c r="I240" i="4"/>
  <c r="H242" i="4" l="1"/>
  <c r="I241" i="4"/>
  <c r="H243" i="4" l="1"/>
  <c r="I242" i="4"/>
  <c r="H244" i="4" l="1"/>
  <c r="I243" i="4"/>
  <c r="H245" i="4" l="1"/>
  <c r="I244" i="4"/>
  <c r="H246" i="4" l="1"/>
  <c r="I245" i="4"/>
  <c r="H247" i="4" l="1"/>
  <c r="I246" i="4"/>
  <c r="H248" i="4" l="1"/>
  <c r="I247" i="4"/>
  <c r="H249" i="4" l="1"/>
  <c r="I248" i="4"/>
  <c r="H250" i="4" l="1"/>
  <c r="I249" i="4"/>
  <c r="H251" i="4" l="1"/>
  <c r="I250" i="4"/>
  <c r="H252" i="4" l="1"/>
  <c r="I251" i="4"/>
  <c r="H253" i="4" l="1"/>
  <c r="I252" i="4"/>
  <c r="H254" i="4" l="1"/>
  <c r="I253" i="4"/>
  <c r="H255" i="4" l="1"/>
  <c r="I254" i="4"/>
  <c r="H256" i="4" l="1"/>
  <c r="I255" i="4"/>
  <c r="H257" i="4" l="1"/>
  <c r="I256" i="4"/>
  <c r="H258" i="4" l="1"/>
  <c r="I257" i="4"/>
  <c r="H259" i="4" l="1"/>
  <c r="I258" i="4"/>
  <c r="H260" i="4" l="1"/>
  <c r="I259" i="4"/>
  <c r="H261" i="4" l="1"/>
  <c r="I260" i="4"/>
  <c r="H262" i="4" l="1"/>
  <c r="I261" i="4"/>
  <c r="H263" i="4" l="1"/>
  <c r="I262" i="4"/>
  <c r="H264" i="4" l="1"/>
  <c r="I263" i="4"/>
  <c r="H265" i="4" l="1"/>
  <c r="I264" i="4"/>
  <c r="H266" i="4" l="1"/>
  <c r="I265" i="4"/>
  <c r="H267" i="4" l="1"/>
  <c r="I266" i="4"/>
  <c r="H268" i="4" l="1"/>
  <c r="I267" i="4"/>
  <c r="H269" i="4" l="1"/>
  <c r="I268" i="4"/>
  <c r="H270" i="4" l="1"/>
  <c r="I269" i="4"/>
  <c r="H271" i="4" l="1"/>
  <c r="I270" i="4"/>
  <c r="H272" i="4" l="1"/>
  <c r="I271" i="4"/>
  <c r="H273" i="4" l="1"/>
  <c r="I272" i="4"/>
  <c r="H274" i="4" l="1"/>
  <c r="I273" i="4"/>
  <c r="H275" i="4" l="1"/>
  <c r="I274" i="4"/>
  <c r="H276" i="4" l="1"/>
  <c r="I275" i="4"/>
  <c r="H277" i="4" l="1"/>
  <c r="I276" i="4"/>
  <c r="H278" i="4" l="1"/>
  <c r="I277" i="4"/>
  <c r="H279" i="4" l="1"/>
  <c r="I278" i="4"/>
  <c r="H280" i="4" l="1"/>
  <c r="I279" i="4"/>
  <c r="H281" i="4" l="1"/>
  <c r="I280" i="4"/>
  <c r="H282" i="4" l="1"/>
  <c r="I281" i="4"/>
  <c r="H283" i="4" l="1"/>
  <c r="I282" i="4"/>
  <c r="H284" i="4" l="1"/>
  <c r="I283" i="4"/>
  <c r="H285" i="4" l="1"/>
  <c r="I284" i="4"/>
  <c r="H286" i="4" l="1"/>
  <c r="I285" i="4"/>
  <c r="H287" i="4" l="1"/>
  <c r="I286" i="4"/>
  <c r="H288" i="4" l="1"/>
  <c r="I287" i="4"/>
  <c r="H289" i="4" l="1"/>
  <c r="I288" i="4"/>
  <c r="H290" i="4" l="1"/>
  <c r="I289" i="4"/>
  <c r="H291" i="4" l="1"/>
  <c r="I290" i="4"/>
  <c r="H292" i="4" l="1"/>
  <c r="I291" i="4"/>
  <c r="H293" i="4" l="1"/>
  <c r="I292" i="4"/>
  <c r="H294" i="4" l="1"/>
  <c r="I293" i="4"/>
  <c r="H295" i="4" l="1"/>
  <c r="I294" i="4"/>
  <c r="H296" i="4" l="1"/>
  <c r="I295" i="4"/>
  <c r="H297" i="4" l="1"/>
  <c r="I296" i="4"/>
  <c r="H298" i="4" l="1"/>
  <c r="I297" i="4"/>
  <c r="H299" i="4" l="1"/>
  <c r="I298" i="4"/>
  <c r="H300" i="4" l="1"/>
  <c r="I299" i="4"/>
  <c r="H301" i="4" l="1"/>
  <c r="I300" i="4"/>
  <c r="H302" i="4" l="1"/>
  <c r="I301" i="4"/>
  <c r="H303" i="4" l="1"/>
  <c r="I302" i="4"/>
  <c r="H304" i="4" l="1"/>
  <c r="I303" i="4"/>
  <c r="H305" i="4" l="1"/>
  <c r="I304" i="4"/>
  <c r="H306" i="4" l="1"/>
  <c r="I305" i="4"/>
  <c r="H307" i="4" l="1"/>
  <c r="I306" i="4"/>
  <c r="H308" i="4" l="1"/>
  <c r="I307" i="4"/>
  <c r="H309" i="4" l="1"/>
  <c r="I308" i="4"/>
  <c r="H310" i="4" l="1"/>
  <c r="I309" i="4"/>
  <c r="H311" i="4" l="1"/>
  <c r="I310" i="4"/>
  <c r="H312" i="4" l="1"/>
  <c r="I311" i="4"/>
  <c r="H313" i="4" l="1"/>
  <c r="I312" i="4"/>
  <c r="H314" i="4" l="1"/>
  <c r="I313" i="4"/>
  <c r="H315" i="4" l="1"/>
  <c r="I314" i="4"/>
  <c r="H316" i="4" l="1"/>
  <c r="I315" i="4"/>
  <c r="H317" i="4" l="1"/>
  <c r="I316" i="4"/>
  <c r="H318" i="4" l="1"/>
  <c r="I317" i="4"/>
  <c r="H319" i="4" l="1"/>
  <c r="I318" i="4"/>
  <c r="H320" i="4" l="1"/>
  <c r="I319" i="4"/>
  <c r="H321" i="4" l="1"/>
  <c r="I320" i="4"/>
  <c r="H322" i="4" l="1"/>
  <c r="I321" i="4"/>
  <c r="H323" i="4" l="1"/>
  <c r="I322" i="4"/>
  <c r="H324" i="4" l="1"/>
  <c r="I323" i="4"/>
  <c r="H325" i="4" l="1"/>
  <c r="I324" i="4"/>
  <c r="H326" i="4" l="1"/>
  <c r="I325" i="4"/>
  <c r="H327" i="4" l="1"/>
  <c r="I326" i="4"/>
  <c r="H328" i="4" l="1"/>
  <c r="I327" i="4"/>
  <c r="H329" i="4" l="1"/>
  <c r="I328" i="4"/>
  <c r="H330" i="4" l="1"/>
  <c r="I329" i="4"/>
  <c r="H331" i="4" l="1"/>
  <c r="I330" i="4"/>
  <c r="H332" i="4" l="1"/>
  <c r="I331" i="4"/>
  <c r="H333" i="4" l="1"/>
  <c r="I332" i="4"/>
  <c r="H334" i="4" l="1"/>
  <c r="I333" i="4"/>
  <c r="H335" i="4" l="1"/>
  <c r="I334" i="4"/>
  <c r="H336" i="4" l="1"/>
  <c r="I335" i="4"/>
  <c r="H337" i="4" l="1"/>
  <c r="I336" i="4"/>
  <c r="H338" i="4" l="1"/>
  <c r="I337" i="4"/>
  <c r="H339" i="4" l="1"/>
  <c r="I338" i="4"/>
  <c r="H340" i="4" l="1"/>
  <c r="I339" i="4"/>
  <c r="H341" i="4" l="1"/>
  <c r="I340" i="4"/>
  <c r="H342" i="4" l="1"/>
  <c r="I341" i="4"/>
  <c r="H343" i="4" l="1"/>
  <c r="I342" i="4"/>
  <c r="H344" i="4" l="1"/>
  <c r="I343" i="4"/>
  <c r="H345" i="4" l="1"/>
  <c r="I344" i="4"/>
  <c r="H346" i="4" l="1"/>
  <c r="I345" i="4"/>
  <c r="H347" i="4" l="1"/>
  <c r="I346" i="4"/>
  <c r="H348" i="4" l="1"/>
  <c r="I347" i="4"/>
  <c r="H349" i="4" l="1"/>
  <c r="I348" i="4"/>
  <c r="H350" i="4" l="1"/>
  <c r="I349" i="4"/>
  <c r="H351" i="4" l="1"/>
  <c r="I350" i="4"/>
  <c r="H352" i="4" l="1"/>
  <c r="I351" i="4"/>
  <c r="H353" i="4" l="1"/>
  <c r="I352" i="4"/>
  <c r="H354" i="4" l="1"/>
  <c r="I353" i="4"/>
  <c r="H355" i="4" l="1"/>
  <c r="I354" i="4"/>
  <c r="H356" i="4" l="1"/>
  <c r="I355" i="4"/>
  <c r="H357" i="4" l="1"/>
  <c r="I356" i="4"/>
  <c r="H358" i="4" l="1"/>
  <c r="I357" i="4"/>
  <c r="H359" i="4" l="1"/>
  <c r="I358" i="4"/>
  <c r="H360" i="4" l="1"/>
  <c r="I359" i="4"/>
  <c r="H361" i="4" l="1"/>
  <c r="I360" i="4"/>
  <c r="H362" i="4" l="1"/>
  <c r="I361" i="4"/>
  <c r="H363" i="4" l="1"/>
  <c r="I362" i="4"/>
  <c r="H364" i="4" l="1"/>
  <c r="I363" i="4"/>
  <c r="H365" i="4" l="1"/>
  <c r="I364" i="4"/>
  <c r="H366" i="4" l="1"/>
  <c r="I365" i="4"/>
  <c r="H367" i="4" l="1"/>
  <c r="I366" i="4"/>
  <c r="H368" i="4" l="1"/>
  <c r="I367" i="4"/>
  <c r="H369" i="4" l="1"/>
  <c r="I368" i="4"/>
  <c r="H370" i="4" l="1"/>
  <c r="I369" i="4"/>
  <c r="H371" i="4" l="1"/>
  <c r="I370" i="4"/>
  <c r="H372" i="4" l="1"/>
  <c r="I371" i="4"/>
  <c r="H373" i="4" l="1"/>
  <c r="I372" i="4"/>
  <c r="H374" i="4" l="1"/>
  <c r="I373" i="4"/>
  <c r="H375" i="4" l="1"/>
  <c r="I374" i="4"/>
  <c r="H376" i="4" l="1"/>
  <c r="I375" i="4"/>
  <c r="H377" i="4" l="1"/>
  <c r="I376" i="4"/>
  <c r="H378" i="4" l="1"/>
  <c r="I377" i="4"/>
  <c r="H379" i="4" l="1"/>
  <c r="I378" i="4"/>
  <c r="H380" i="4" l="1"/>
  <c r="I379" i="4"/>
  <c r="H381" i="4" l="1"/>
  <c r="I380" i="4"/>
  <c r="H382" i="4" l="1"/>
  <c r="I381" i="4"/>
  <c r="H383" i="4" l="1"/>
  <c r="I382" i="4"/>
  <c r="H384" i="4" l="1"/>
  <c r="I383" i="4"/>
  <c r="H385" i="4" l="1"/>
  <c r="I384" i="4"/>
  <c r="H386" i="4" l="1"/>
  <c r="I385" i="4"/>
  <c r="H387" i="4" l="1"/>
  <c r="I386" i="4"/>
  <c r="H388" i="4" l="1"/>
  <c r="I387" i="4"/>
  <c r="H389" i="4" l="1"/>
  <c r="I388" i="4"/>
  <c r="H390" i="4" l="1"/>
  <c r="I389" i="4"/>
  <c r="H391" i="4" l="1"/>
  <c r="I390" i="4"/>
  <c r="H392" i="4" l="1"/>
  <c r="I391" i="4"/>
  <c r="H393" i="4" l="1"/>
  <c r="I392" i="4"/>
  <c r="H394" i="4" l="1"/>
  <c r="I393" i="4"/>
  <c r="H395" i="4" l="1"/>
  <c r="I394" i="4"/>
  <c r="H396" i="4" l="1"/>
  <c r="I395" i="4"/>
  <c r="H397" i="4" l="1"/>
  <c r="I396" i="4"/>
  <c r="H398" i="4" l="1"/>
  <c r="I397" i="4"/>
  <c r="H399" i="4" l="1"/>
  <c r="I398" i="4"/>
  <c r="H400" i="4" l="1"/>
  <c r="I399" i="4"/>
  <c r="H401" i="4" l="1"/>
  <c r="I400" i="4"/>
  <c r="H402" i="4" l="1"/>
  <c r="I401" i="4"/>
  <c r="H403" i="4" l="1"/>
  <c r="I402" i="4"/>
  <c r="H404" i="4" l="1"/>
  <c r="I403" i="4"/>
  <c r="H405" i="4" l="1"/>
  <c r="I404" i="4"/>
  <c r="H406" i="4" l="1"/>
  <c r="I405" i="4"/>
  <c r="H407" i="4" l="1"/>
  <c r="I406" i="4"/>
  <c r="H408" i="4" l="1"/>
  <c r="I407" i="4"/>
  <c r="H409" i="4" l="1"/>
  <c r="I408" i="4"/>
  <c r="H410" i="4" l="1"/>
  <c r="I409" i="4"/>
  <c r="H411" i="4" l="1"/>
  <c r="I410" i="4"/>
  <c r="H412" i="4" l="1"/>
  <c r="I411" i="4"/>
  <c r="H413" i="4" l="1"/>
  <c r="I412" i="4"/>
  <c r="H414" i="4" l="1"/>
  <c r="I413" i="4"/>
  <c r="H415" i="4" l="1"/>
  <c r="I414" i="4"/>
  <c r="H416" i="4" l="1"/>
  <c r="I415" i="4"/>
  <c r="H417" i="4" l="1"/>
  <c r="I416" i="4"/>
  <c r="H418" i="4" l="1"/>
  <c r="I417" i="4"/>
  <c r="H419" i="4" l="1"/>
  <c r="I418" i="4"/>
  <c r="H420" i="4" l="1"/>
  <c r="I419" i="4"/>
  <c r="H421" i="4" l="1"/>
  <c r="I420" i="4"/>
  <c r="H422" i="4" l="1"/>
  <c r="I421" i="4"/>
  <c r="H423" i="4" l="1"/>
  <c r="I422" i="4"/>
  <c r="H424" i="4" l="1"/>
  <c r="I423" i="4"/>
  <c r="H425" i="4" l="1"/>
  <c r="I424" i="4"/>
  <c r="H426" i="4" l="1"/>
  <c r="I425" i="4"/>
  <c r="H427" i="4" l="1"/>
  <c r="I426" i="4"/>
  <c r="H428" i="4" l="1"/>
  <c r="I427" i="4"/>
  <c r="H429" i="4" l="1"/>
  <c r="I428" i="4"/>
  <c r="H430" i="4" l="1"/>
  <c r="I429" i="4"/>
  <c r="H431" i="4" l="1"/>
  <c r="I430" i="4"/>
  <c r="H432" i="4" l="1"/>
  <c r="I431" i="4"/>
  <c r="H433" i="4" l="1"/>
  <c r="I432" i="4"/>
  <c r="H434" i="4" l="1"/>
  <c r="I433" i="4"/>
  <c r="H435" i="4" l="1"/>
  <c r="I434" i="4"/>
  <c r="H436" i="4" l="1"/>
  <c r="I435" i="4"/>
  <c r="H437" i="4" l="1"/>
  <c r="I436" i="4"/>
  <c r="H438" i="4" l="1"/>
  <c r="I437" i="4"/>
  <c r="H439" i="4" l="1"/>
  <c r="I438" i="4"/>
  <c r="H440" i="4" l="1"/>
  <c r="I439" i="4"/>
  <c r="H441" i="4" l="1"/>
  <c r="I440" i="4"/>
  <c r="H442" i="4" l="1"/>
  <c r="I441" i="4"/>
  <c r="H443" i="4" l="1"/>
  <c r="I442" i="4"/>
  <c r="H444" i="4" l="1"/>
  <c r="I443" i="4"/>
  <c r="H445" i="4" l="1"/>
  <c r="I444" i="4"/>
  <c r="H446" i="4" l="1"/>
  <c r="I445" i="4"/>
  <c r="H447" i="4" l="1"/>
  <c r="I446" i="4"/>
  <c r="H448" i="4" l="1"/>
  <c r="I447" i="4"/>
  <c r="H449" i="4" l="1"/>
  <c r="I448" i="4"/>
  <c r="H450" i="4" l="1"/>
  <c r="I449" i="4"/>
  <c r="H451" i="4" l="1"/>
  <c r="I450" i="4"/>
  <c r="H452" i="4" l="1"/>
  <c r="I451" i="4"/>
  <c r="H453" i="4" l="1"/>
  <c r="I452" i="4"/>
  <c r="H454" i="4" l="1"/>
  <c r="I453" i="4"/>
  <c r="H455" i="4" l="1"/>
  <c r="I454" i="4"/>
  <c r="H456" i="4" l="1"/>
  <c r="I455" i="4"/>
  <c r="H457" i="4" l="1"/>
  <c r="I456" i="4"/>
  <c r="H458" i="4" l="1"/>
  <c r="I457" i="4"/>
  <c r="H459" i="4" l="1"/>
  <c r="I458" i="4"/>
  <c r="H460" i="4" l="1"/>
  <c r="I459" i="4"/>
  <c r="H461" i="4" l="1"/>
  <c r="I460" i="4"/>
  <c r="H462" i="4" l="1"/>
  <c r="I461" i="4"/>
  <c r="H463" i="4" l="1"/>
  <c r="I462" i="4"/>
  <c r="H464" i="4" l="1"/>
  <c r="I463" i="4"/>
  <c r="H465" i="4" l="1"/>
  <c r="I464" i="4"/>
  <c r="H466" i="4" l="1"/>
  <c r="I465" i="4"/>
  <c r="H467" i="4" l="1"/>
  <c r="I466" i="4"/>
  <c r="H468" i="4" l="1"/>
  <c r="I467" i="4"/>
  <c r="H469" i="4" l="1"/>
  <c r="I468" i="4"/>
  <c r="H470" i="4" l="1"/>
  <c r="I469" i="4"/>
  <c r="H471" i="4" l="1"/>
  <c r="I470" i="4"/>
  <c r="H472" i="4" l="1"/>
  <c r="I471" i="4"/>
  <c r="H473" i="4" l="1"/>
  <c r="I472" i="4"/>
  <c r="H474" i="4" l="1"/>
  <c r="I473" i="4"/>
  <c r="H475" i="4" l="1"/>
  <c r="I474" i="4"/>
  <c r="H476" i="4" l="1"/>
  <c r="I475" i="4"/>
  <c r="H477" i="4" l="1"/>
  <c r="I476" i="4"/>
  <c r="H478" i="4" l="1"/>
  <c r="I477" i="4"/>
  <c r="H479" i="4" l="1"/>
  <c r="I478" i="4"/>
  <c r="H480" i="4" l="1"/>
  <c r="I479" i="4"/>
  <c r="H481" i="4" l="1"/>
  <c r="I480" i="4"/>
  <c r="H482" i="4" l="1"/>
  <c r="I481" i="4"/>
  <c r="H483" i="4" l="1"/>
  <c r="I482" i="4"/>
  <c r="H484" i="4" l="1"/>
  <c r="I483" i="4"/>
  <c r="H485" i="4" l="1"/>
  <c r="I484" i="4"/>
  <c r="H486" i="4" l="1"/>
  <c r="I485" i="4"/>
  <c r="H487" i="4" l="1"/>
  <c r="I486" i="4"/>
  <c r="H488" i="4" l="1"/>
  <c r="I487" i="4"/>
  <c r="H489" i="4" l="1"/>
  <c r="I488" i="4"/>
  <c r="H490" i="4" l="1"/>
  <c r="I489" i="4"/>
  <c r="H491" i="4" l="1"/>
  <c r="I490" i="4"/>
  <c r="H492" i="4" l="1"/>
  <c r="I491" i="4"/>
  <c r="H493" i="4" l="1"/>
  <c r="I492" i="4"/>
  <c r="H494" i="4" l="1"/>
  <c r="I493" i="4"/>
  <c r="H495" i="4" l="1"/>
  <c r="I494" i="4"/>
  <c r="H496" i="4" l="1"/>
  <c r="I495" i="4"/>
  <c r="H497" i="4" l="1"/>
  <c r="I496" i="4"/>
  <c r="H498" i="4" l="1"/>
  <c r="I497" i="4"/>
  <c r="H499" i="4" l="1"/>
  <c r="I498" i="4"/>
  <c r="H500" i="4" l="1"/>
  <c r="I499" i="4"/>
  <c r="H501" i="4" l="1"/>
  <c r="I500" i="4"/>
  <c r="H502" i="4" l="1"/>
  <c r="I501" i="4"/>
  <c r="H503" i="4" l="1"/>
  <c r="I502" i="4"/>
  <c r="H504" i="4" l="1"/>
  <c r="I503" i="4"/>
  <c r="H505" i="4" l="1"/>
  <c r="I504" i="4"/>
  <c r="H506" i="4" l="1"/>
  <c r="I505" i="4"/>
  <c r="H507" i="4" l="1"/>
  <c r="I506" i="4"/>
  <c r="H508" i="4" l="1"/>
  <c r="I507" i="4"/>
  <c r="H509" i="4" l="1"/>
  <c r="I508" i="4"/>
  <c r="H510" i="4" l="1"/>
  <c r="I509" i="4"/>
  <c r="H511" i="4" l="1"/>
  <c r="I510" i="4"/>
  <c r="H512" i="4" l="1"/>
  <c r="I511" i="4"/>
  <c r="H513" i="4" l="1"/>
  <c r="I512" i="4"/>
  <c r="H514" i="4" l="1"/>
  <c r="I513" i="4"/>
  <c r="H515" i="4" l="1"/>
  <c r="I514" i="4"/>
  <c r="H516" i="4" l="1"/>
  <c r="I515" i="4"/>
  <c r="H517" i="4" l="1"/>
  <c r="I516" i="4"/>
  <c r="H518" i="4" l="1"/>
  <c r="I517" i="4"/>
  <c r="H519" i="4" l="1"/>
  <c r="I518" i="4"/>
  <c r="H520" i="4" l="1"/>
  <c r="I519" i="4"/>
  <c r="H521" i="4" l="1"/>
  <c r="I520" i="4"/>
  <c r="H522" i="4" l="1"/>
  <c r="I521" i="4"/>
  <c r="H523" i="4" l="1"/>
  <c r="I522" i="4"/>
  <c r="H524" i="4" l="1"/>
  <c r="I523" i="4"/>
  <c r="H525" i="4" l="1"/>
  <c r="I524" i="4"/>
  <c r="H526" i="4" l="1"/>
  <c r="I525" i="4"/>
  <c r="H527" i="4" l="1"/>
  <c r="I526" i="4"/>
  <c r="H528" i="4" l="1"/>
  <c r="I527" i="4"/>
  <c r="H529" i="4" l="1"/>
  <c r="I528" i="4"/>
  <c r="H530" i="4" l="1"/>
  <c r="I529" i="4"/>
  <c r="H531" i="4" l="1"/>
  <c r="I530" i="4"/>
  <c r="H532" i="4" l="1"/>
  <c r="I531" i="4"/>
  <c r="H533" i="4" l="1"/>
  <c r="I532" i="4"/>
  <c r="H534" i="4" l="1"/>
  <c r="I533" i="4"/>
  <c r="H535" i="4" l="1"/>
  <c r="I534" i="4"/>
  <c r="H536" i="4" l="1"/>
  <c r="I535" i="4"/>
  <c r="H537" i="4" l="1"/>
  <c r="I536" i="4"/>
  <c r="H538" i="4" l="1"/>
  <c r="I537" i="4"/>
  <c r="H539" i="4" l="1"/>
  <c r="I538" i="4"/>
  <c r="H540" i="4" l="1"/>
  <c r="I539" i="4"/>
  <c r="H541" i="4" l="1"/>
  <c r="I540" i="4"/>
  <c r="H542" i="4" l="1"/>
  <c r="I541" i="4"/>
  <c r="H543" i="4" l="1"/>
  <c r="I542" i="4"/>
  <c r="H544" i="4" l="1"/>
  <c r="I543" i="4"/>
  <c r="H545" i="4" l="1"/>
  <c r="I544" i="4"/>
  <c r="H546" i="4" l="1"/>
  <c r="I545" i="4"/>
  <c r="H547" i="4" l="1"/>
  <c r="I546" i="4"/>
  <c r="H548" i="4" l="1"/>
  <c r="I547" i="4"/>
  <c r="H549" i="4" l="1"/>
  <c r="I548" i="4"/>
  <c r="H550" i="4" l="1"/>
  <c r="I549" i="4"/>
  <c r="H551" i="4" l="1"/>
  <c r="I550" i="4"/>
  <c r="H552" i="4" l="1"/>
  <c r="I551" i="4"/>
  <c r="H553" i="4" l="1"/>
  <c r="I552" i="4"/>
  <c r="H554" i="4" l="1"/>
  <c r="I553" i="4"/>
  <c r="H555" i="4" l="1"/>
  <c r="I554" i="4"/>
  <c r="H556" i="4" l="1"/>
  <c r="I555" i="4"/>
  <c r="H557" i="4" l="1"/>
  <c r="I556" i="4"/>
  <c r="H558" i="4" l="1"/>
  <c r="I557" i="4"/>
  <c r="H559" i="4" l="1"/>
  <c r="I558" i="4"/>
  <c r="H560" i="4" l="1"/>
  <c r="I559" i="4"/>
  <c r="H561" i="4" l="1"/>
  <c r="I560" i="4"/>
  <c r="H562" i="4" l="1"/>
  <c r="I561" i="4"/>
  <c r="H563" i="4" l="1"/>
  <c r="I562" i="4"/>
  <c r="H564" i="4" l="1"/>
  <c r="I563" i="4"/>
  <c r="H565" i="4" l="1"/>
  <c r="I564" i="4"/>
  <c r="H566" i="4" l="1"/>
  <c r="I565" i="4"/>
  <c r="H567" i="4" l="1"/>
  <c r="I566" i="4"/>
  <c r="H568" i="4" l="1"/>
  <c r="I567" i="4"/>
  <c r="H569" i="4" l="1"/>
  <c r="I568" i="4"/>
  <c r="H570" i="4" l="1"/>
  <c r="I569" i="4"/>
  <c r="H571" i="4" l="1"/>
  <c r="I570" i="4"/>
  <c r="H572" i="4" l="1"/>
  <c r="I571" i="4"/>
  <c r="H573" i="4" l="1"/>
  <c r="I572" i="4"/>
  <c r="H574" i="4" l="1"/>
  <c r="I573" i="4"/>
  <c r="H575" i="4" l="1"/>
  <c r="I574" i="4"/>
  <c r="H576" i="4" l="1"/>
  <c r="I575" i="4"/>
  <c r="H577" i="4" l="1"/>
  <c r="I576" i="4"/>
  <c r="H578" i="4" l="1"/>
  <c r="I577" i="4"/>
  <c r="H579" i="4" l="1"/>
  <c r="I578" i="4"/>
  <c r="H580" i="4" l="1"/>
  <c r="I579" i="4"/>
  <c r="H581" i="4" l="1"/>
  <c r="I580" i="4"/>
  <c r="H582" i="4" l="1"/>
  <c r="I581" i="4"/>
  <c r="H583" i="4" l="1"/>
  <c r="I582" i="4"/>
  <c r="H584" i="4" l="1"/>
  <c r="I583" i="4"/>
  <c r="H585" i="4" l="1"/>
  <c r="I584" i="4"/>
  <c r="H586" i="4" l="1"/>
  <c r="I585" i="4"/>
  <c r="H587" i="4" l="1"/>
  <c r="I586" i="4"/>
  <c r="H588" i="4" l="1"/>
  <c r="I587" i="4"/>
  <c r="H589" i="4" l="1"/>
  <c r="I588" i="4"/>
  <c r="H590" i="4" l="1"/>
  <c r="I589" i="4"/>
  <c r="H591" i="4" l="1"/>
  <c r="I590" i="4"/>
  <c r="H592" i="4" l="1"/>
  <c r="I591" i="4"/>
  <c r="H593" i="4" l="1"/>
  <c r="I592" i="4"/>
  <c r="H594" i="4" l="1"/>
  <c r="I593" i="4"/>
  <c r="H595" i="4" l="1"/>
  <c r="I594" i="4"/>
  <c r="H596" i="4" l="1"/>
  <c r="I595" i="4"/>
  <c r="H597" i="4" l="1"/>
  <c r="I596" i="4"/>
  <c r="H598" i="4" l="1"/>
  <c r="I597" i="4"/>
  <c r="H599" i="4" l="1"/>
  <c r="I598" i="4"/>
  <c r="H600" i="4" l="1"/>
  <c r="I599" i="4"/>
  <c r="H601" i="4" l="1"/>
  <c r="I600" i="4"/>
  <c r="H602" i="4" l="1"/>
  <c r="I601" i="4"/>
  <c r="H603" i="4" l="1"/>
  <c r="I602" i="4"/>
  <c r="H604" i="4" l="1"/>
  <c r="I603" i="4"/>
  <c r="H605" i="4" l="1"/>
  <c r="I604" i="4"/>
  <c r="H606" i="4" l="1"/>
  <c r="I605" i="4"/>
  <c r="H607" i="4" l="1"/>
  <c r="I606" i="4"/>
  <c r="H608" i="4" l="1"/>
  <c r="I607" i="4"/>
  <c r="H609" i="4" l="1"/>
  <c r="I608" i="4"/>
  <c r="H610" i="4" l="1"/>
  <c r="I609" i="4"/>
  <c r="H611" i="4" l="1"/>
  <c r="I610" i="4"/>
  <c r="H612" i="4" l="1"/>
  <c r="I611" i="4"/>
  <c r="H613" i="4" l="1"/>
  <c r="I612" i="4"/>
  <c r="H614" i="4" l="1"/>
  <c r="I613" i="4"/>
  <c r="H615" i="4" l="1"/>
  <c r="I614" i="4"/>
  <c r="H616" i="4" l="1"/>
  <c r="I615" i="4"/>
  <c r="H617" i="4" l="1"/>
  <c r="I616" i="4"/>
  <c r="H618" i="4" l="1"/>
  <c r="I617" i="4"/>
  <c r="H619" i="4" l="1"/>
  <c r="I618" i="4"/>
  <c r="H620" i="4" l="1"/>
  <c r="I619" i="4"/>
  <c r="H621" i="4" l="1"/>
  <c r="I620" i="4"/>
  <c r="H622" i="4" l="1"/>
  <c r="I621" i="4"/>
  <c r="H623" i="4" l="1"/>
  <c r="I622" i="4"/>
  <c r="H624" i="4" l="1"/>
  <c r="I623" i="4"/>
  <c r="H625" i="4" l="1"/>
  <c r="I624" i="4"/>
  <c r="H626" i="4" l="1"/>
  <c r="I625" i="4"/>
  <c r="H627" i="4" l="1"/>
  <c r="I626" i="4"/>
  <c r="H628" i="4" l="1"/>
  <c r="I627" i="4"/>
  <c r="H629" i="4" l="1"/>
  <c r="I628" i="4"/>
  <c r="H630" i="4" l="1"/>
  <c r="I629" i="4"/>
  <c r="H631" i="4" l="1"/>
  <c r="I630" i="4"/>
  <c r="H632" i="4" l="1"/>
  <c r="I631" i="4"/>
  <c r="H633" i="4" l="1"/>
  <c r="I632" i="4"/>
  <c r="H634" i="4" l="1"/>
  <c r="I633" i="4"/>
  <c r="H635" i="4" l="1"/>
  <c r="I634" i="4"/>
  <c r="H636" i="4" l="1"/>
  <c r="I635" i="4"/>
  <c r="H637" i="4" l="1"/>
  <c r="I636" i="4"/>
  <c r="H638" i="4" l="1"/>
  <c r="I637" i="4"/>
  <c r="H639" i="4" l="1"/>
  <c r="I638" i="4"/>
  <c r="H640" i="4" l="1"/>
  <c r="I639" i="4"/>
  <c r="H641" i="4" l="1"/>
  <c r="I640" i="4"/>
  <c r="H642" i="4" l="1"/>
  <c r="I641" i="4"/>
  <c r="H643" i="4" l="1"/>
  <c r="I642" i="4"/>
  <c r="H644" i="4" l="1"/>
  <c r="I643" i="4"/>
  <c r="H645" i="4" l="1"/>
  <c r="I644" i="4"/>
  <c r="H646" i="4" l="1"/>
  <c r="I645" i="4"/>
  <c r="H647" i="4" l="1"/>
  <c r="I646" i="4"/>
  <c r="H648" i="4" l="1"/>
  <c r="I647" i="4"/>
  <c r="H649" i="4" l="1"/>
  <c r="I648" i="4"/>
  <c r="H650" i="4" l="1"/>
  <c r="I649" i="4"/>
  <c r="H651" i="4" l="1"/>
  <c r="I650" i="4"/>
  <c r="H652" i="4" l="1"/>
  <c r="I651" i="4"/>
  <c r="H653" i="4" l="1"/>
  <c r="I652" i="4"/>
  <c r="H654" i="4" l="1"/>
  <c r="I653" i="4"/>
  <c r="H655" i="4" l="1"/>
  <c r="I654" i="4"/>
  <c r="H656" i="4" l="1"/>
  <c r="I655" i="4"/>
  <c r="H657" i="4" l="1"/>
  <c r="I656" i="4"/>
  <c r="H658" i="4" l="1"/>
  <c r="I657" i="4"/>
  <c r="H659" i="4" l="1"/>
  <c r="I658" i="4"/>
  <c r="H660" i="4" l="1"/>
  <c r="I659" i="4"/>
  <c r="H661" i="4" l="1"/>
  <c r="I660" i="4"/>
  <c r="H662" i="4" l="1"/>
  <c r="I661" i="4"/>
  <c r="H663" i="4" l="1"/>
  <c r="I662" i="4"/>
  <c r="H664" i="4" l="1"/>
  <c r="I663" i="4"/>
  <c r="H665" i="4" l="1"/>
  <c r="I664" i="4"/>
  <c r="H666" i="4" l="1"/>
  <c r="I665" i="4"/>
  <c r="H667" i="4" l="1"/>
  <c r="I666" i="4"/>
  <c r="H668" i="4" l="1"/>
  <c r="I667" i="4"/>
  <c r="H669" i="4" l="1"/>
  <c r="I668" i="4"/>
  <c r="H670" i="4" l="1"/>
  <c r="I669" i="4"/>
  <c r="H671" i="4" l="1"/>
  <c r="I670" i="4"/>
  <c r="H672" i="4" l="1"/>
  <c r="I671" i="4"/>
  <c r="H673" i="4" l="1"/>
  <c r="I672" i="4"/>
  <c r="H674" i="4" l="1"/>
  <c r="I673" i="4"/>
  <c r="H675" i="4" l="1"/>
  <c r="I674" i="4"/>
  <c r="H676" i="4" l="1"/>
  <c r="I675" i="4"/>
  <c r="H677" i="4" l="1"/>
  <c r="I676" i="4"/>
  <c r="H678" i="4" l="1"/>
  <c r="I677" i="4"/>
  <c r="H679" i="4" l="1"/>
  <c r="I678" i="4"/>
  <c r="H680" i="4" l="1"/>
  <c r="I679" i="4"/>
  <c r="H681" i="4" l="1"/>
  <c r="I680" i="4"/>
  <c r="H682" i="4" l="1"/>
  <c r="I681" i="4"/>
  <c r="H683" i="4" l="1"/>
  <c r="I682" i="4"/>
  <c r="H684" i="4" l="1"/>
  <c r="I683" i="4"/>
  <c r="H685" i="4" l="1"/>
  <c r="I684" i="4"/>
  <c r="H686" i="4" l="1"/>
  <c r="I685" i="4"/>
  <c r="H687" i="4" l="1"/>
  <c r="I686" i="4"/>
  <c r="H688" i="4" l="1"/>
  <c r="I687" i="4"/>
  <c r="H689" i="4" l="1"/>
  <c r="I688" i="4"/>
  <c r="H690" i="4" l="1"/>
  <c r="I689" i="4"/>
  <c r="H691" i="4" l="1"/>
  <c r="I690" i="4"/>
  <c r="H692" i="4" l="1"/>
  <c r="I691" i="4"/>
  <c r="H693" i="4" l="1"/>
  <c r="I692" i="4"/>
  <c r="H694" i="4" l="1"/>
  <c r="I693" i="4"/>
  <c r="H695" i="4" l="1"/>
  <c r="I694" i="4"/>
  <c r="H696" i="4" l="1"/>
  <c r="I695" i="4"/>
  <c r="H697" i="4" l="1"/>
  <c r="I696" i="4"/>
  <c r="H698" i="4" l="1"/>
  <c r="I697" i="4"/>
  <c r="H699" i="4" l="1"/>
  <c r="I698" i="4"/>
  <c r="H700" i="4" l="1"/>
  <c r="I699" i="4"/>
  <c r="H701" i="4" l="1"/>
  <c r="I700" i="4"/>
  <c r="H702" i="4" l="1"/>
  <c r="I701" i="4"/>
  <c r="H703" i="4" l="1"/>
  <c r="I702" i="4"/>
  <c r="H704" i="4" l="1"/>
  <c r="I703" i="4"/>
  <c r="H705" i="4" l="1"/>
  <c r="I704" i="4"/>
  <c r="H706" i="4" l="1"/>
  <c r="I705" i="4"/>
  <c r="H707" i="4" l="1"/>
  <c r="I706" i="4"/>
  <c r="H708" i="4" l="1"/>
  <c r="I707" i="4"/>
  <c r="H709" i="4" l="1"/>
  <c r="I708" i="4"/>
  <c r="H710" i="4" l="1"/>
  <c r="I709" i="4"/>
  <c r="H711" i="4" l="1"/>
  <c r="I710" i="4"/>
  <c r="H712" i="4" l="1"/>
  <c r="I711" i="4"/>
  <c r="H713" i="4" l="1"/>
  <c r="I712" i="4"/>
  <c r="H714" i="4" l="1"/>
  <c r="I713" i="4"/>
  <c r="H715" i="4" l="1"/>
  <c r="I714" i="4"/>
  <c r="H716" i="4" l="1"/>
  <c r="I715" i="4"/>
  <c r="H717" i="4" l="1"/>
  <c r="I716" i="4"/>
  <c r="H718" i="4" l="1"/>
  <c r="I717" i="4"/>
  <c r="H719" i="4" l="1"/>
  <c r="I718" i="4"/>
  <c r="H720" i="4" l="1"/>
  <c r="I719" i="4"/>
  <c r="H721" i="4" l="1"/>
  <c r="I720" i="4"/>
  <c r="H722" i="4" l="1"/>
  <c r="I721" i="4"/>
  <c r="H723" i="4" l="1"/>
  <c r="I722" i="4"/>
  <c r="H724" i="4" l="1"/>
  <c r="I723" i="4"/>
  <c r="H725" i="4" l="1"/>
  <c r="I724" i="4"/>
  <c r="H726" i="4" l="1"/>
  <c r="I725" i="4"/>
  <c r="H727" i="4" l="1"/>
  <c r="I726" i="4"/>
  <c r="H728" i="4" l="1"/>
  <c r="I727" i="4"/>
  <c r="H729" i="4" l="1"/>
  <c r="I728" i="4"/>
  <c r="H730" i="4" l="1"/>
  <c r="I729" i="4"/>
  <c r="H731" i="4" l="1"/>
  <c r="I730" i="4"/>
  <c r="H732" i="4" l="1"/>
  <c r="I731" i="4"/>
  <c r="H733" i="4" l="1"/>
  <c r="I732" i="4"/>
  <c r="H734" i="4" l="1"/>
  <c r="I733" i="4"/>
  <c r="H735" i="4" l="1"/>
  <c r="I734" i="4"/>
  <c r="H736" i="4" l="1"/>
  <c r="I735" i="4"/>
  <c r="H737" i="4" l="1"/>
  <c r="I736" i="4"/>
  <c r="H738" i="4" l="1"/>
  <c r="I737" i="4"/>
  <c r="H739" i="4" l="1"/>
  <c r="I738" i="4"/>
  <c r="H740" i="4" l="1"/>
  <c r="I739" i="4"/>
  <c r="H741" i="4" l="1"/>
  <c r="I740" i="4"/>
  <c r="H742" i="4" l="1"/>
  <c r="I741" i="4"/>
  <c r="H743" i="4" l="1"/>
  <c r="I742" i="4"/>
  <c r="H744" i="4" l="1"/>
  <c r="I743" i="4"/>
  <c r="H745" i="4" l="1"/>
  <c r="I744" i="4"/>
  <c r="H746" i="4" l="1"/>
  <c r="I745" i="4"/>
  <c r="H747" i="4" l="1"/>
  <c r="I746" i="4"/>
  <c r="H748" i="4" l="1"/>
  <c r="I747" i="4"/>
  <c r="H749" i="4" l="1"/>
  <c r="I748" i="4"/>
  <c r="H750" i="4" l="1"/>
  <c r="I749" i="4"/>
  <c r="H751" i="4" l="1"/>
  <c r="I750" i="4"/>
  <c r="H752" i="4" l="1"/>
  <c r="I751" i="4"/>
  <c r="H753" i="4" l="1"/>
  <c r="I752" i="4"/>
  <c r="H754" i="4" l="1"/>
  <c r="I753" i="4"/>
  <c r="H755" i="4" l="1"/>
  <c r="I754" i="4"/>
  <c r="H756" i="4" l="1"/>
  <c r="I755" i="4"/>
  <c r="H757" i="4" l="1"/>
  <c r="I756" i="4"/>
  <c r="H758" i="4" l="1"/>
  <c r="I757" i="4"/>
  <c r="H759" i="4" l="1"/>
  <c r="I758" i="4"/>
  <c r="H760" i="4" l="1"/>
  <c r="I759" i="4"/>
  <c r="H761" i="4" l="1"/>
  <c r="I760" i="4"/>
  <c r="H762" i="4" l="1"/>
  <c r="I761" i="4"/>
  <c r="H763" i="4" l="1"/>
  <c r="I762" i="4"/>
  <c r="H764" i="4" l="1"/>
  <c r="I763" i="4"/>
  <c r="H765" i="4" l="1"/>
  <c r="I764" i="4"/>
  <c r="H766" i="4" l="1"/>
  <c r="I765" i="4"/>
  <c r="H767" i="4" l="1"/>
  <c r="I766" i="4"/>
  <c r="H768" i="4" l="1"/>
  <c r="I767" i="4"/>
  <c r="H769" i="4" l="1"/>
  <c r="I768" i="4"/>
  <c r="H770" i="4" l="1"/>
  <c r="I769" i="4"/>
  <c r="H771" i="4" l="1"/>
  <c r="I770" i="4"/>
  <c r="H772" i="4" l="1"/>
  <c r="I771" i="4"/>
  <c r="H773" i="4" l="1"/>
  <c r="I772" i="4"/>
  <c r="H774" i="4" l="1"/>
  <c r="I773" i="4"/>
  <c r="H775" i="4" l="1"/>
  <c r="I774" i="4"/>
  <c r="H776" i="4" l="1"/>
  <c r="I775" i="4"/>
  <c r="H777" i="4" l="1"/>
  <c r="I776" i="4"/>
  <c r="H778" i="4" l="1"/>
  <c r="I777" i="4"/>
  <c r="H779" i="4" l="1"/>
  <c r="I778" i="4"/>
  <c r="H780" i="4" l="1"/>
  <c r="I779" i="4"/>
  <c r="H781" i="4" l="1"/>
  <c r="I780" i="4"/>
  <c r="H782" i="4" l="1"/>
  <c r="I781" i="4"/>
  <c r="H783" i="4" l="1"/>
  <c r="I782" i="4"/>
  <c r="H784" i="4" l="1"/>
  <c r="I783" i="4"/>
  <c r="H785" i="4" l="1"/>
  <c r="I784" i="4"/>
  <c r="H786" i="4" l="1"/>
  <c r="I785" i="4"/>
  <c r="H787" i="4" l="1"/>
  <c r="I786" i="4"/>
  <c r="H788" i="4" l="1"/>
  <c r="I787" i="4"/>
  <c r="H789" i="4" l="1"/>
  <c r="I788" i="4"/>
  <c r="H790" i="4" l="1"/>
  <c r="I789" i="4"/>
  <c r="H791" i="4" l="1"/>
  <c r="I790" i="4"/>
  <c r="H792" i="4" l="1"/>
  <c r="I791" i="4"/>
  <c r="H793" i="4" l="1"/>
  <c r="I792" i="4"/>
  <c r="H794" i="4" l="1"/>
  <c r="I793" i="4"/>
  <c r="H795" i="4" l="1"/>
  <c r="I794" i="4"/>
  <c r="H796" i="4" l="1"/>
  <c r="I795" i="4"/>
  <c r="H797" i="4" l="1"/>
  <c r="I796" i="4"/>
  <c r="H798" i="4" l="1"/>
  <c r="I797" i="4"/>
  <c r="H799" i="4" l="1"/>
  <c r="I798" i="4"/>
  <c r="H800" i="4" l="1"/>
  <c r="I799" i="4"/>
  <c r="H801" i="4" l="1"/>
  <c r="I800" i="4"/>
  <c r="H802" i="4" l="1"/>
  <c r="I801" i="4"/>
  <c r="H803" i="4" l="1"/>
  <c r="I802" i="4"/>
  <c r="H804" i="4" l="1"/>
  <c r="I803" i="4"/>
  <c r="H805" i="4" l="1"/>
  <c r="I804" i="4"/>
  <c r="H806" i="4" l="1"/>
  <c r="I805" i="4"/>
  <c r="H807" i="4" l="1"/>
  <c r="I806" i="4"/>
  <c r="H808" i="4" l="1"/>
  <c r="I807" i="4"/>
  <c r="H809" i="4" l="1"/>
  <c r="I808" i="4"/>
  <c r="H810" i="4" l="1"/>
  <c r="I809" i="4"/>
  <c r="H811" i="4" l="1"/>
  <c r="I810" i="4"/>
  <c r="H812" i="4" l="1"/>
  <c r="I811" i="4"/>
  <c r="H813" i="4" l="1"/>
  <c r="I812" i="4"/>
  <c r="H814" i="4" l="1"/>
  <c r="I813" i="4"/>
  <c r="H815" i="4" l="1"/>
  <c r="I814" i="4"/>
  <c r="H816" i="4" l="1"/>
  <c r="I815" i="4"/>
  <c r="H817" i="4" l="1"/>
  <c r="I816" i="4"/>
  <c r="H818" i="4" l="1"/>
  <c r="I817" i="4"/>
  <c r="H819" i="4" l="1"/>
  <c r="I818" i="4"/>
  <c r="H820" i="4" l="1"/>
  <c r="I819" i="4"/>
  <c r="H821" i="4" l="1"/>
  <c r="I820" i="4"/>
  <c r="H822" i="4" l="1"/>
  <c r="I821" i="4"/>
  <c r="H823" i="4" l="1"/>
  <c r="I822" i="4"/>
  <c r="H824" i="4" l="1"/>
  <c r="I823" i="4"/>
  <c r="H825" i="4" l="1"/>
  <c r="I824" i="4"/>
  <c r="H826" i="4" l="1"/>
  <c r="I825" i="4"/>
  <c r="H827" i="4" l="1"/>
  <c r="I826" i="4"/>
  <c r="H828" i="4" l="1"/>
  <c r="I827" i="4"/>
  <c r="H829" i="4" l="1"/>
  <c r="I828" i="4"/>
  <c r="H830" i="4" l="1"/>
  <c r="I829" i="4"/>
  <c r="H831" i="4" l="1"/>
  <c r="I830" i="4"/>
  <c r="H832" i="4" l="1"/>
  <c r="I831" i="4"/>
  <c r="H833" i="4" l="1"/>
  <c r="I832" i="4"/>
  <c r="H834" i="4" l="1"/>
  <c r="I833" i="4"/>
  <c r="H835" i="4" l="1"/>
  <c r="I834" i="4"/>
  <c r="H836" i="4" l="1"/>
  <c r="I835" i="4"/>
  <c r="H837" i="4" l="1"/>
  <c r="I836" i="4"/>
  <c r="H838" i="4" l="1"/>
  <c r="I837" i="4"/>
  <c r="H839" i="4" l="1"/>
  <c r="I838" i="4"/>
  <c r="H840" i="4" l="1"/>
  <c r="I839" i="4"/>
  <c r="H841" i="4" l="1"/>
  <c r="I840" i="4"/>
  <c r="H842" i="4" l="1"/>
  <c r="I842" i="4" s="1"/>
  <c r="I841" i="4"/>
</calcChain>
</file>

<file path=xl/sharedStrings.xml><?xml version="1.0" encoding="utf-8"?>
<sst xmlns="http://schemas.openxmlformats.org/spreadsheetml/2006/main" count="122371" uniqueCount="11615">
  <si>
    <t>Values</t>
  </si>
  <si>
    <t>Flag</t>
  </si>
  <si>
    <t>Average of C_Indian</t>
  </si>
  <si>
    <t>Average of PB_200</t>
  </si>
  <si>
    <t>Average of PB200_Buck</t>
  </si>
  <si>
    <t>Average of PB_200500</t>
  </si>
  <si>
    <t>Average of PB_200500_Buck</t>
  </si>
  <si>
    <t>Average of PB_500+</t>
  </si>
  <si>
    <t>Grand Total</t>
  </si>
  <si>
    <t>1 Unit Value</t>
  </si>
  <si>
    <t>Val Ind Cusisine (H)</t>
  </si>
  <si>
    <t>Val Ind Cusisine (L)</t>
  </si>
  <si>
    <t>1 Util (&lt;200 and 200_500)</t>
  </si>
  <si>
    <t>1 Util (&gt;500 and 200_500)</t>
  </si>
  <si>
    <t>1 Util (&lt;200 and &gt;500)</t>
  </si>
  <si>
    <t>Index</t>
  </si>
  <si>
    <t>C_Indian</t>
  </si>
  <si>
    <t>C_Asian</t>
  </si>
  <si>
    <t>PB_200500</t>
  </si>
  <si>
    <t>PB_200</t>
  </si>
  <si>
    <t>NR_50200</t>
  </si>
  <si>
    <t>NR_50</t>
  </si>
  <si>
    <t>DB_4060</t>
  </si>
  <si>
    <t>DB_40</t>
  </si>
  <si>
    <t>C_Hyd</t>
  </si>
  <si>
    <t>C_Del</t>
  </si>
  <si>
    <t>C_Kol</t>
  </si>
  <si>
    <t>C_Mum</t>
  </si>
  <si>
    <t>C_Pun</t>
  </si>
  <si>
    <t>C_Che</t>
  </si>
  <si>
    <t>C_Blr</t>
  </si>
  <si>
    <t>C_Ahd</t>
  </si>
  <si>
    <t>PB200_Buck</t>
  </si>
  <si>
    <t>PB_200500_Buck</t>
  </si>
  <si>
    <t>PB_500+</t>
  </si>
  <si>
    <t>Rank</t>
  </si>
  <si>
    <t>Rnum</t>
  </si>
  <si>
    <t>Profile_1_index</t>
  </si>
  <si>
    <t>Profile_2_index</t>
  </si>
  <si>
    <t>Profile_3_index</t>
  </si>
  <si>
    <t>Profile_4_index</t>
  </si>
  <si>
    <t>Profile_5_index</t>
  </si>
  <si>
    <t>Profile_6_index</t>
  </si>
  <si>
    <t>Profile_7_index</t>
  </si>
  <si>
    <t>Profile_8_index</t>
  </si>
  <si>
    <t>Profile_9_index</t>
  </si>
  <si>
    <t>Profile_10_index</t>
  </si>
  <si>
    <t>Profile_11_index</t>
  </si>
  <si>
    <t>Profile_12_index</t>
  </si>
  <si>
    <t>Profile_13_index</t>
  </si>
  <si>
    <t>Profile_14_index</t>
  </si>
  <si>
    <t>Profile_15_index</t>
  </si>
  <si>
    <t>Profile_16_index</t>
  </si>
  <si>
    <t>Profile_17_index</t>
  </si>
  <si>
    <t>Profile_18_index</t>
  </si>
  <si>
    <t>Profile_19_index</t>
  </si>
  <si>
    <t>Profile_20_index</t>
  </si>
  <si>
    <t>Profile_21_index</t>
  </si>
  <si>
    <t>Profile_22_index</t>
  </si>
  <si>
    <t>Profile_23_index</t>
  </si>
  <si>
    <t>Profile_24_index</t>
  </si>
  <si>
    <t>Profile_25_index</t>
  </si>
  <si>
    <t>Profile_26_index</t>
  </si>
  <si>
    <t>Profile_27_index</t>
  </si>
  <si>
    <t>Profile_28_index</t>
  </si>
  <si>
    <t>Profile_29_index</t>
  </si>
  <si>
    <t>Profile_30_index</t>
  </si>
  <si>
    <t>Profile_31_index</t>
  </si>
  <si>
    <t>Profile_32_index</t>
  </si>
  <si>
    <t>Profile_33_index</t>
  </si>
  <si>
    <t>Profile_34_index</t>
  </si>
  <si>
    <t>Profile_35_index</t>
  </si>
  <si>
    <t>Profile_36_index</t>
  </si>
  <si>
    <t>Profile_37_index</t>
  </si>
  <si>
    <t>Profile_38_index</t>
  </si>
  <si>
    <t>Profile_39_index</t>
  </si>
  <si>
    <t>Profile_40_index</t>
  </si>
  <si>
    <t>Profile_41_index</t>
  </si>
  <si>
    <t>Profile_42_index</t>
  </si>
  <si>
    <t>Profile_43_index</t>
  </si>
  <si>
    <t>Profile_44_index</t>
  </si>
  <si>
    <t>Profile_45_index</t>
  </si>
  <si>
    <t>Profile_46_index</t>
  </si>
  <si>
    <t>Profile_47_index</t>
  </si>
  <si>
    <t>Profile_48_index</t>
  </si>
  <si>
    <t>Profile_49_index</t>
  </si>
  <si>
    <t>Profile_50_index</t>
  </si>
  <si>
    <t>Profile_51_index</t>
  </si>
  <si>
    <t>Profile_52_index</t>
  </si>
  <si>
    <t>Profile_53_index</t>
  </si>
  <si>
    <t>Profile_54_index</t>
  </si>
  <si>
    <t>Profile_55_index</t>
  </si>
  <si>
    <t>Profile_56_index</t>
  </si>
  <si>
    <t>Profile_57_index</t>
  </si>
  <si>
    <t>Profile_58_index</t>
  </si>
  <si>
    <t>Profile_59_index</t>
  </si>
  <si>
    <t>Profile_60_index</t>
  </si>
  <si>
    <t>Profile_61_index</t>
  </si>
  <si>
    <t>Profile_62_index</t>
  </si>
  <si>
    <t>Profile_63_index</t>
  </si>
  <si>
    <t>Profile_64_index</t>
  </si>
  <si>
    <t>Profile_65_index</t>
  </si>
  <si>
    <t>Profile_66_index</t>
  </si>
  <si>
    <t>Profile_67_index</t>
  </si>
  <si>
    <t>Profile_68_index</t>
  </si>
  <si>
    <t>Profile_69_index</t>
  </si>
  <si>
    <t>Profile_70_index</t>
  </si>
  <si>
    <t>Profile_71_index</t>
  </si>
  <si>
    <t>Profile_72_index</t>
  </si>
  <si>
    <t>Profile_73_index</t>
  </si>
  <si>
    <t>Profile_74_index</t>
  </si>
  <si>
    <t>Profile_75_index</t>
  </si>
  <si>
    <t>Profile_76_index</t>
  </si>
  <si>
    <t>Profile_77_index</t>
  </si>
  <si>
    <t>Cuisine</t>
  </si>
  <si>
    <t>Price_Bucket</t>
  </si>
  <si>
    <t>Num_Reviews</t>
  </si>
  <si>
    <t>Delivery_Time</t>
  </si>
  <si>
    <t>City</t>
  </si>
  <si>
    <t>Average</t>
  </si>
  <si>
    <t>Avg part worths</t>
  </si>
  <si>
    <t>Delivery_Bucket</t>
  </si>
  <si>
    <t>Num_Ratings_Bucket</t>
  </si>
  <si>
    <t>Cuisine Category</t>
  </si>
  <si>
    <t>Total</t>
  </si>
  <si>
    <t>DB_60+</t>
  </si>
  <si>
    <t>NR_200+</t>
  </si>
  <si>
    <t>PB_5001000</t>
  </si>
  <si>
    <t>C_American</t>
  </si>
  <si>
    <t>Kolkata</t>
  </si>
  <si>
    <t>60+</t>
  </si>
  <si>
    <t>50 -200</t>
  </si>
  <si>
    <t>200 - 500</t>
  </si>
  <si>
    <t>Asian Cuisine</t>
  </si>
  <si>
    <t>Mumbai</t>
  </si>
  <si>
    <t>40 - 60</t>
  </si>
  <si>
    <t>Indian Cuisine</t>
  </si>
  <si>
    <t>Bangalore</t>
  </si>
  <si>
    <t>American Cuisine</t>
  </si>
  <si>
    <t>Chennai</t>
  </si>
  <si>
    <t>0 - 50</t>
  </si>
  <si>
    <t>Pune</t>
  </si>
  <si>
    <t>&lt;= 200</t>
  </si>
  <si>
    <t>Delhi</t>
  </si>
  <si>
    <t>0 - 40</t>
  </si>
  <si>
    <t>Ahmedabad</t>
  </si>
  <si>
    <t>Hyderabad</t>
  </si>
  <si>
    <t>200+</t>
  </si>
  <si>
    <t>500 - 1000</t>
  </si>
  <si>
    <t>Surat</t>
  </si>
  <si>
    <t>Concat</t>
  </si>
  <si>
    <t>Sum of Avg ratings</t>
  </si>
  <si>
    <t>Index2</t>
  </si>
  <si>
    <t>Sum of Actual_Price</t>
  </si>
  <si>
    <t>Avg ratings</t>
  </si>
  <si>
    <t>concat</t>
  </si>
  <si>
    <t>Actual_Price</t>
  </si>
  <si>
    <t>Kolkata60+50 -200200 - 500Asian Cuisine</t>
  </si>
  <si>
    <t>Mumbai40 - 6050 -200200 - 500Asian Cuisine</t>
  </si>
  <si>
    <t>Kolkata60+50 -200200 - 500Indian Cuisine</t>
  </si>
  <si>
    <t>Bangalore40 - 6050 -200200 - 500Asian Cuisine</t>
  </si>
  <si>
    <t>Mumbai40 - 6050 -200200 - 500American Cuisine</t>
  </si>
  <si>
    <t>Chennai60+50 -200200 - 500Asian Cuisine</t>
  </si>
  <si>
    <t>Kolkata60+0 - 50200 - 500Asian Cuisine</t>
  </si>
  <si>
    <t>Pune60+50 -200200 - 500American Cuisine</t>
  </si>
  <si>
    <t>Bangalore40 - 6050 -200200 - 500Indian Cuisine</t>
  </si>
  <si>
    <t>Mumbai40 - 6050 -200200 - 500Indian Cuisine</t>
  </si>
  <si>
    <t>Kolkata60+50 -200200 - 500American Cuisine</t>
  </si>
  <si>
    <t>Chennai40 - 6050 -200200 - 500Indian Cuisine</t>
  </si>
  <si>
    <t>Kolkata60+50 -200&lt;= 200Indian Cuisine</t>
  </si>
  <si>
    <t>Pune60+50 -200200 - 500Indian Cuisine</t>
  </si>
  <si>
    <t>Delhi40 - 6050 -200200 - 500Indian Cuisine</t>
  </si>
  <si>
    <t>Chennai60+50 -200200 - 500Indian Cuisine</t>
  </si>
  <si>
    <t>Bangalore40 - 6050 -200&lt;= 200Indian Cuisine</t>
  </si>
  <si>
    <t>Pune60+50 -200200 - 500Asian Cuisine</t>
  </si>
  <si>
    <t>Mumbai40 - 600 - 50200 - 500Indian Cuisine</t>
  </si>
  <si>
    <t>Mumbai0 - 4050 -200200 - 500Asian Cuisine</t>
  </si>
  <si>
    <t>Mumbai40 - 600 - 50200 - 500Asian Cuisine</t>
  </si>
  <si>
    <t>Kolkata60+0 - 50200 - 500Indian Cuisine</t>
  </si>
  <si>
    <t>Pune40 - 6050 -200200 - 500Indian Cuisine</t>
  </si>
  <si>
    <t>Pune40 - 6050 -200200 - 500American Cuisine</t>
  </si>
  <si>
    <t>Chennai40 - 6050 -200200 - 500Asian Cuisine</t>
  </si>
  <si>
    <t>Ahmedabad40 - 6050 -200&lt;= 200American Cuisine</t>
  </si>
  <si>
    <t>Pune40 - 6050 -200200 - 500Asian Cuisine</t>
  </si>
  <si>
    <t>Kolkata60+50 -200&lt;= 200Asian Cuisine</t>
  </si>
  <si>
    <t>Delhi40 - 6050 -200200 - 500Asian Cuisine</t>
  </si>
  <si>
    <t>Ahmedabad40 - 6050 -200200 - 500American Cuisine</t>
  </si>
  <si>
    <t>Delhi40 - 6050 -200200 - 500American Cuisine</t>
  </si>
  <si>
    <t>Mumbai40 - 6050 -200&lt;= 200Indian Cuisine</t>
  </si>
  <si>
    <t>Surat40 - 6050 -200200 - 500American Cuisine</t>
  </si>
  <si>
    <t>Kolkata40 - 6050 -200200 - 500Asian Cuisine</t>
  </si>
  <si>
    <t>Kolkata60+50 -200&lt;= 200American Cuisine</t>
  </si>
  <si>
    <t>Bangalore40 - 6050 -200200 - 500American Cuisine</t>
  </si>
  <si>
    <t>Pune60+50 -200&lt;= 200American Cuisine</t>
  </si>
  <si>
    <t>Chennai40 - 6050 -200200 - 500American Cuisine</t>
  </si>
  <si>
    <t>Surat40 - 6050 -200200 - 500Indian Cuisine</t>
  </si>
  <si>
    <t>Chennai60+0 - 50200 - 500Asian Cuisine</t>
  </si>
  <si>
    <t>Chennai60+50 -200&lt;= 200Indian Cuisine</t>
  </si>
  <si>
    <t>Hyderabad0 - 40200+200 - 500Asian Cuisine</t>
  </si>
  <si>
    <t>Hyderabad40 - 6050 -200200 - 500Asian Cuisine</t>
  </si>
  <si>
    <t>Chennai40 - 6050 -200&lt;= 200Indian Cuisine</t>
  </si>
  <si>
    <t>Ahmedabad40 - 6050 -200&lt;= 200Indian Cuisine</t>
  </si>
  <si>
    <t>Ahmedabad40 - 6050 -200200 - 500Indian Cuisine</t>
  </si>
  <si>
    <t>Mumbai40 - 6050 -200&lt;= 200Asian Cuisine</t>
  </si>
  <si>
    <t>Kolkata60+200+200 - 500Asian Cuisine</t>
  </si>
  <si>
    <t>Mumbai40 - 6050 -200500 - 1000Asian Cuisine</t>
  </si>
  <si>
    <t>Kolkata60+0 - 50200 - 500American Cuisine</t>
  </si>
  <si>
    <t>Bangalore40 - 600 - 50200 - 500Indian Cuisine</t>
  </si>
  <si>
    <t>Surat40 - 6050 -200&lt;= 200American Cuisine</t>
  </si>
  <si>
    <t>Pune40 - 6050 -200&lt;= 200American Cuisine</t>
  </si>
  <si>
    <t>Kolkata60+50 -200500 - 1000Asian Cuisine</t>
  </si>
  <si>
    <t>Bangalore40 - 6050 -200&lt;= 200American Cuisine</t>
  </si>
  <si>
    <t>Ahmedabad40 - 600 - 50200 - 500Indian Cuisine</t>
  </si>
  <si>
    <t>Pune60+0 - 50200 - 500American Cuisine</t>
  </si>
  <si>
    <t>Pune60+50 -200&lt;= 200Asian Cuisine</t>
  </si>
  <si>
    <t>Mumbai40 - 6050 -200&lt;= 200American Cuisine</t>
  </si>
  <si>
    <t>Kolkata60+0 - 50&lt;= 200Indian Cuisine</t>
  </si>
  <si>
    <t>Hyderabad40 - 60200+200 - 500Asian Cuisine</t>
  </si>
  <si>
    <t>Chennai60+0 - 50200 - 500Indian Cuisine</t>
  </si>
  <si>
    <t>Chennai60+50 -200200 - 500American Cuisine</t>
  </si>
  <si>
    <t>Pune0 - 4050 -200200 - 500Indian Cuisine</t>
  </si>
  <si>
    <t>Pune60+50 -200&lt;= 200Indian Cuisine</t>
  </si>
  <si>
    <t>Hyderabad0 - 4050 -200200 - 500Asian Cuisine</t>
  </si>
  <si>
    <t>Pune0 - 4050 -200200 - 500American Cuisine</t>
  </si>
  <si>
    <t>Pune60+0 - 50200 - 500Asian Cuisine</t>
  </si>
  <si>
    <t>Kolkata60+0 - 50500 - 1000Asian Cuisine</t>
  </si>
  <si>
    <t>Chennai60+50 -200&lt;= 200American Cuisine</t>
  </si>
  <si>
    <t>Surat40 - 6050 -200200 - 500Asian Cuisine</t>
  </si>
  <si>
    <t>Kolkata40 - 6050 -200&lt;= 200Indian Cuisine</t>
  </si>
  <si>
    <t>Hyderabad0 - 4050 -200200 - 500Indian Cuisine</t>
  </si>
  <si>
    <t>Delhi0 - 4050 -200200 - 500Asian Cuisine</t>
  </si>
  <si>
    <t>Chennai60+0 - 50200 - 500American Cuisine</t>
  </si>
  <si>
    <t>Bangalore60+50 -200200 - 500Indian Cuisine</t>
  </si>
  <si>
    <t>Ahmedabad40 - 6050 -200200 - 500Asian Cuisine</t>
  </si>
  <si>
    <t>Not Shortlisted</t>
  </si>
  <si>
    <t>1000+</t>
  </si>
  <si>
    <t>European Cuisine</t>
  </si>
  <si>
    <t>Middle Eastern Cuisine</t>
  </si>
  <si>
    <t>Column</t>
  </si>
  <si>
    <t>ID</t>
  </si>
  <si>
    <t>Area</t>
  </si>
  <si>
    <t>Restaurant</t>
  </si>
  <si>
    <t>Price</t>
  </si>
  <si>
    <t>Total ratings</t>
  </si>
  <si>
    <t>Food type</t>
  </si>
  <si>
    <t>Address</t>
  </si>
  <si>
    <t>Delivery time</t>
  </si>
  <si>
    <t>Best Cuisine Category</t>
  </si>
  <si>
    <t>Total_Ratings_Bucket</t>
  </si>
  <si>
    <t>Delivery_Time_Bucket</t>
  </si>
  <si>
    <t>Koramangala</t>
  </si>
  <si>
    <t>Tandoor Hut</t>
  </si>
  <si>
    <t>Biryani,Chinese,North Indian,South Indian</t>
  </si>
  <si>
    <t>5Th Block</t>
  </si>
  <si>
    <t>Tunday Kababi</t>
  </si>
  <si>
    <t>Mughlai,Lucknowi</t>
  </si>
  <si>
    <t>Jogupalya</t>
  </si>
  <si>
    <t>Kim Lee</t>
  </si>
  <si>
    <t>Chinese</t>
  </si>
  <si>
    <t>Double Road</t>
  </si>
  <si>
    <t>Indiranagar</t>
  </si>
  <si>
    <t>New Punjabi Hotel</t>
  </si>
  <si>
    <t>North Indian,Punjabi,Tandoor,Chinese</t>
  </si>
  <si>
    <t>80 Feet Road</t>
  </si>
  <si>
    <t>Nh8</t>
  </si>
  <si>
    <t>Rajasthani,Gujarati,North Indian,Snacks,Desserts,Beverages,Thalis,Chaat</t>
  </si>
  <si>
    <t>Treat</t>
  </si>
  <si>
    <t>Mughlai,North Indian</t>
  </si>
  <si>
    <t>100 Feet Road</t>
  </si>
  <si>
    <t>Domlur</t>
  </si>
  <si>
    <t>Tea Brew</t>
  </si>
  <si>
    <t>American,Italian,Beverages,Continental,Chinese,Pastas,Pizzas,Fast Food</t>
  </si>
  <si>
    <t>Bangaliana</t>
  </si>
  <si>
    <t>Bengali</t>
  </si>
  <si>
    <t>7Th Block</t>
  </si>
  <si>
    <t>Bamey'S Restro Cafe</t>
  </si>
  <si>
    <t>Chinese,Thai,Nepalese</t>
  </si>
  <si>
    <t>Cooke Town</t>
  </si>
  <si>
    <t>Altaf'S Chillies Restaurants</t>
  </si>
  <si>
    <t>North Indian,Chinese</t>
  </si>
  <si>
    <t>Pulikeshi Nagar</t>
  </si>
  <si>
    <t>Chichabas Taj</t>
  </si>
  <si>
    <t>Mughlai,North Indian,Biryani</t>
  </si>
  <si>
    <t>Mm Road</t>
  </si>
  <si>
    <t>Sivanchetti Gardens</t>
  </si>
  <si>
    <t>Urban Solace</t>
  </si>
  <si>
    <t>American,Continental</t>
  </si>
  <si>
    <t>Ulsoor Lake</t>
  </si>
  <si>
    <t>Kodihalli</t>
  </si>
  <si>
    <t>Kaati Zone Rolls &amp; Wraps</t>
  </si>
  <si>
    <t>Fast Food,Beverages,Bengali,Biryani,Indian,North Indian,Snacks,Street Food</t>
  </si>
  <si>
    <t>Domlur Layout</t>
  </si>
  <si>
    <t>Aalishan Restaurant &amp; Caterer</t>
  </si>
  <si>
    <t>Kitchen Of Joy</t>
  </si>
  <si>
    <t>Bengali,Fast Food,Chinese</t>
  </si>
  <si>
    <t>Jayanagar</t>
  </si>
  <si>
    <t>Nagarjuna Chimney</t>
  </si>
  <si>
    <t>Seafood,Andhra,Biryani,South Indian,Combo,Desserts,Beverages</t>
  </si>
  <si>
    <t>3Rd Block</t>
  </si>
  <si>
    <t>Film Nagar</t>
  </si>
  <si>
    <t>So. The Sky Kitchen</t>
  </si>
  <si>
    <t>Mughlai,North Indian,Chinese,Thai,Asian</t>
  </si>
  <si>
    <t>Near Apollo Health City Gate</t>
  </si>
  <si>
    <t>Esplanade</t>
  </si>
  <si>
    <t>Mughlai,Bengali</t>
  </si>
  <si>
    <t>I Indirangar</t>
  </si>
  <si>
    <t>Banashankari</t>
  </si>
  <si>
    <t>Hotel New Karavali</t>
  </si>
  <si>
    <t>North Indian,Chinese,South Indian</t>
  </si>
  <si>
    <t>Bsk 1St Stage</t>
  </si>
  <si>
    <t>Masab Tank</t>
  </si>
  <si>
    <t>Dine Hill</t>
  </si>
  <si>
    <t>Arabian,Biryani,North Indian,Chinese</t>
  </si>
  <si>
    <t>Ahmed Nagar</t>
  </si>
  <si>
    <t>Banjara Hills</t>
  </si>
  <si>
    <t>Sarvi Restaurant</t>
  </si>
  <si>
    <t>Biryani,Tandoor,Chinese,Indian,Desserts,Kebabs,Mughlai</t>
  </si>
  <si>
    <t>Road 11</t>
  </si>
  <si>
    <t>Sarvi Bakery</t>
  </si>
  <si>
    <t>Desserts,Fast Food,Bakery</t>
  </si>
  <si>
    <t>Opposite Care Hospital Road 11 Banjara Hills</t>
  </si>
  <si>
    <t>Powai</t>
  </si>
  <si>
    <t>Kosho</t>
  </si>
  <si>
    <t>Mughlai,North Indian,Chinese,Seafood,Italian</t>
  </si>
  <si>
    <t>Chandivali</t>
  </si>
  <si>
    <t>Punjagutta</t>
  </si>
  <si>
    <t>Chinese Pavilion</t>
  </si>
  <si>
    <t>Chinese,Seafood</t>
  </si>
  <si>
    <t>Nagarjuna Circle</t>
  </si>
  <si>
    <t>Chef Inam'S Steak House</t>
  </si>
  <si>
    <t>Steakhouse,American</t>
  </si>
  <si>
    <t>Sri Ram Nagar Colony Banjara Hills</t>
  </si>
  <si>
    <t>Mamagoto</t>
  </si>
  <si>
    <t>Chinese,Asian,Pan-Asian,Thai,Oriental</t>
  </si>
  <si>
    <t>Hakka Express</t>
  </si>
  <si>
    <t>Chinese,Asian,Thai</t>
  </si>
  <si>
    <t>Narayan Plaza</t>
  </si>
  <si>
    <t>The Brekkie Shop - All Day Menu</t>
  </si>
  <si>
    <t>British,Italian,Indian,Chinese,South Indian,North Indian,Desserts</t>
  </si>
  <si>
    <t>1St Stage</t>
  </si>
  <si>
    <t>Aundh</t>
  </si>
  <si>
    <t>Juice Destination</t>
  </si>
  <si>
    <t>Thalis,North Indian,Punjabi,Beverages</t>
  </si>
  <si>
    <t>Iti Road Aundh</t>
  </si>
  <si>
    <t>Hyderabadi Spice</t>
  </si>
  <si>
    <t>Biryani,Mughlai,North Indian,Chinese</t>
  </si>
  <si>
    <t>Parihar Chowk</t>
  </si>
  <si>
    <t>Cafe Peterdonuts</t>
  </si>
  <si>
    <t>Continental,Desserts</t>
  </si>
  <si>
    <t>Gaikwad Nagar</t>
  </si>
  <si>
    <t>Baner</t>
  </si>
  <si>
    <t>Karolbaug</t>
  </si>
  <si>
    <t>Mughlai,North Indian,Chinese,Biryani</t>
  </si>
  <si>
    <t>Sakal Nagar</t>
  </si>
  <si>
    <t>Powai Area</t>
  </si>
  <si>
    <t>The Punjabi'S Kitchen</t>
  </si>
  <si>
    <t>North Indian</t>
  </si>
  <si>
    <t>Guru Hargobindji Marg  Andheri East</t>
  </si>
  <si>
    <t>Taaareef</t>
  </si>
  <si>
    <t>Mughlai,North Indian,Seafood,Biryani</t>
  </si>
  <si>
    <t>Iti Road</t>
  </si>
  <si>
    <t>Adarsh Nagar</t>
  </si>
  <si>
    <t>Ohri'S Eatmor</t>
  </si>
  <si>
    <t>Ice Cream,Beverages,Desserts,Chaat,Italian</t>
  </si>
  <si>
    <t>New Mla Quarters</t>
  </si>
  <si>
    <t>Ohri'S Ming'S Court</t>
  </si>
  <si>
    <t>Himayatnagar</t>
  </si>
  <si>
    <t>Minerva Coffee Shop</t>
  </si>
  <si>
    <t>South Indian,North Indian,Chinese</t>
  </si>
  <si>
    <t>Himayath Nagar Road</t>
  </si>
  <si>
    <t>Bluefox</t>
  </si>
  <si>
    <t>Biryani,North Indian,Chinese,Tandoor</t>
  </si>
  <si>
    <t>Commercial Street</t>
  </si>
  <si>
    <t>Khan Saheb Grills And Rolls</t>
  </si>
  <si>
    <t>Tandoor,Mughlai,North Indian,Kebabs</t>
  </si>
  <si>
    <t>Kamaraj Road</t>
  </si>
  <si>
    <t>Richmond Town</t>
  </si>
  <si>
    <t>Fanoos</t>
  </si>
  <si>
    <t>Biryani,Tandoor,Kebabs,Barbecue,Fast Food</t>
  </si>
  <si>
    <t>Hosur Road</t>
  </si>
  <si>
    <t>In Wok</t>
  </si>
  <si>
    <t>Richmond</t>
  </si>
  <si>
    <t>Ashok Nagar</t>
  </si>
  <si>
    <t>Lakeview Milkbar</t>
  </si>
  <si>
    <t>Desserts,Ice Cream,Bakery,Fast Food</t>
  </si>
  <si>
    <t>Mg Road</t>
  </si>
  <si>
    <t>C Sharp Kitchen</t>
  </si>
  <si>
    <t>Chinese,Continental,Fast Food</t>
  </si>
  <si>
    <t>Church Street</t>
  </si>
  <si>
    <t>Roomali</t>
  </si>
  <si>
    <t>North Indian,Indian</t>
  </si>
  <si>
    <t>Tadka Singh</t>
  </si>
  <si>
    <t>Punjabi,North Indian</t>
  </si>
  <si>
    <t>Vasanth Nagar</t>
  </si>
  <si>
    <t>Watson'S</t>
  </si>
  <si>
    <t>Fast Food</t>
  </si>
  <si>
    <t>1St Main Road</t>
  </si>
  <si>
    <t>Andheri East</t>
  </si>
  <si>
    <t>Sai Leela</t>
  </si>
  <si>
    <t>Mughlai,North Indian,Chinese,Seafood</t>
  </si>
  <si>
    <t>Bhowanipore</t>
  </si>
  <si>
    <t>Tandoori Darbar</t>
  </si>
  <si>
    <t>North Indian,Chinese,Tandoor,Biryani,Beverages,Desserts</t>
  </si>
  <si>
    <t>Hazra Road</t>
  </si>
  <si>
    <t>Ballygunge</t>
  </si>
  <si>
    <t>Ballygunge Dhaba</t>
  </si>
  <si>
    <t>North Indian,Biryani,Chinese</t>
  </si>
  <si>
    <t>Gariahat</t>
  </si>
  <si>
    <t>Tero Parbon</t>
  </si>
  <si>
    <t>Purna Das Road Hindustan Park</t>
  </si>
  <si>
    <t>Wise Owl The Coffee Shop</t>
  </si>
  <si>
    <t>Continental,American,Cafe</t>
  </si>
  <si>
    <t>Purnadas Road</t>
  </si>
  <si>
    <t>Aminia Restaurant- Golpark</t>
  </si>
  <si>
    <t>Biryani,Mughlai,North Indian,Indian,Kebabs,Tandoor</t>
  </si>
  <si>
    <t>Ballygunge Gardens</t>
  </si>
  <si>
    <t>Bedouin - Sher E Bengal</t>
  </si>
  <si>
    <t>North Indian,Chinese,Bengali</t>
  </si>
  <si>
    <t>Gariahat Road Gariahat</t>
  </si>
  <si>
    <t>Kund Indian Barbeque</t>
  </si>
  <si>
    <t>Mughlai,North Indian,Biryani,Kebabs,Desserts</t>
  </si>
  <si>
    <t>Jai Hind Dhaba</t>
  </si>
  <si>
    <t>North Indian,Indian,Tandoor,Kebabs,Punjabi,Home Food,Chinese</t>
  </si>
  <si>
    <t>Sarat Bose Road Paddapukur</t>
  </si>
  <si>
    <t>Kalighat</t>
  </si>
  <si>
    <t>Tamarind</t>
  </si>
  <si>
    <t>North Indian,South Indian</t>
  </si>
  <si>
    <t>Sarat Bose Road Desapriya Park</t>
  </si>
  <si>
    <t>Pathaan Sir</t>
  </si>
  <si>
    <t>Coles Road</t>
  </si>
  <si>
    <t>Chaipatty</t>
  </si>
  <si>
    <t>Fast Food,Beverages,Pizzas,Street Food,Snacks</t>
  </si>
  <si>
    <t>Hanumanthanagar</t>
  </si>
  <si>
    <t>5 Spice</t>
  </si>
  <si>
    <t>Chinese,Desserts</t>
  </si>
  <si>
    <t>Sion</t>
  </si>
  <si>
    <t>Cafe Vrindavan</t>
  </si>
  <si>
    <t>Sion Station</t>
  </si>
  <si>
    <t>Ramdeo</t>
  </si>
  <si>
    <t>North Indian,Chinese,South Indian,Fast Food</t>
  </si>
  <si>
    <t>Shabari</t>
  </si>
  <si>
    <t>North Indian,South Indian,Fast Food</t>
  </si>
  <si>
    <t>Sion West</t>
  </si>
  <si>
    <t>Rajajinagar</t>
  </si>
  <si>
    <t>The Purple Pan</t>
  </si>
  <si>
    <t>Mughlai,North Indian,Chinese,Arabian</t>
  </si>
  <si>
    <t>Dr. Rajkumar Road</t>
  </si>
  <si>
    <t>Moriz Nano</t>
  </si>
  <si>
    <t>North Indian,Chinese,Biryani,Seafood</t>
  </si>
  <si>
    <t>Lakeview</t>
  </si>
  <si>
    <t>Truffles</t>
  </si>
  <si>
    <t>American,Desserts,Continental,Italian</t>
  </si>
  <si>
    <t>St. Marks Road</t>
  </si>
  <si>
    <t>Golpark</t>
  </si>
  <si>
    <t>The Grub Club</t>
  </si>
  <si>
    <t>Italian,Chinese,Thai</t>
  </si>
  <si>
    <t>Lazeez</t>
  </si>
  <si>
    <t>North Indian,Mughlai</t>
  </si>
  <si>
    <t>Shivajinagar</t>
  </si>
  <si>
    <t>Marrakesh</t>
  </si>
  <si>
    <t>Lebanese,North Indian,Afghani,Mughlai,Combo,Biryani,Kebabs,Mediterranean,Arabian,Middle Eastern,Desserts</t>
  </si>
  <si>
    <t>Fc Road</t>
  </si>
  <si>
    <t>Keshav Reddy Sweets</t>
  </si>
  <si>
    <t>Sweets,Bakery,Desserts,Fast Food,Street Food,Chaat</t>
  </si>
  <si>
    <t>Road No 2</t>
  </si>
  <si>
    <t>Kimli</t>
  </si>
  <si>
    <t>Koregaon Park</t>
  </si>
  <si>
    <t>Prem'S</t>
  </si>
  <si>
    <t>North Indian,Chinese,Continental,Asian,Desserts,Beverages</t>
  </si>
  <si>
    <t>Deccan Gymkhana</t>
  </si>
  <si>
    <t>The Chocolate Room</t>
  </si>
  <si>
    <t>Desserts,Continental,Fast Food</t>
  </si>
  <si>
    <t>Uncle'S Chinese</t>
  </si>
  <si>
    <t>Chinese,Thai,Malaysian</t>
  </si>
  <si>
    <t>House Of Kebab'S</t>
  </si>
  <si>
    <t>North Indian,Chinese,Biryani</t>
  </si>
  <si>
    <t>Rv Road</t>
  </si>
  <si>
    <t>Kothrud</t>
  </si>
  <si>
    <t>Zest Cafe Bar</t>
  </si>
  <si>
    <t>Chinese,Fast Food</t>
  </si>
  <si>
    <t>Ideal Chambers  Kothrud</t>
  </si>
  <si>
    <t>Seven - Shawarma And Burgers</t>
  </si>
  <si>
    <t>Lebanese,Fast Food,Snacks,Arabian</t>
  </si>
  <si>
    <t>Erandwane</t>
  </si>
  <si>
    <t>Aroma'S Hyderabad House - Karve Road</t>
  </si>
  <si>
    <t>Karve Road</t>
  </si>
  <si>
    <t>Koti</t>
  </si>
  <si>
    <t>Grand Hotel</t>
  </si>
  <si>
    <t>Biryani,Tandoor,Chinese,Indian,Kebabs,Desserts</t>
  </si>
  <si>
    <t>Abids Road</t>
  </si>
  <si>
    <t>Nagole</t>
  </si>
  <si>
    <t>Hotel Swagath Grand - Dhanturi Group Of Hotels</t>
  </si>
  <si>
    <t>Biryani,Chinese,South Indian,North Indian,Tandoor</t>
  </si>
  <si>
    <t>Alkapuri X Roads</t>
  </si>
  <si>
    <t>Chandrapuri Colony</t>
  </si>
  <si>
    <t>Hotel Sitara Grand - Dhanturi Group Of Hotels</t>
  </si>
  <si>
    <t>L B Nagar</t>
  </si>
  <si>
    <t>Kothapet</t>
  </si>
  <si>
    <t>Nakshatra Inn Multi Cuisine Restaurant</t>
  </si>
  <si>
    <t>Lakshmi Nagar Colony</t>
  </si>
  <si>
    <t>Narayanguda</t>
  </si>
  <si>
    <t>Mehfil</t>
  </si>
  <si>
    <t>The Burger Barn Cafe</t>
  </si>
  <si>
    <t>American,Fast Food</t>
  </si>
  <si>
    <t>Ghole Road</t>
  </si>
  <si>
    <t>Beniapukur</t>
  </si>
  <si>
    <t>Shiraz Golden Restaurant</t>
  </si>
  <si>
    <t>Park Street</t>
  </si>
  <si>
    <t>Park Street Area</t>
  </si>
  <si>
    <t>Mocambo</t>
  </si>
  <si>
    <t>North Indian,Biryani,Continental,Italian</t>
  </si>
  <si>
    <t>Bidhannagar</t>
  </si>
  <si>
    <t>The Scoop</t>
  </si>
  <si>
    <t>Sector 1</t>
  </si>
  <si>
    <t>Kaafila</t>
  </si>
  <si>
    <t>Ranjan'S</t>
  </si>
  <si>
    <t>Sector 3</t>
  </si>
  <si>
    <t>Balle Balle Dhaba</t>
  </si>
  <si>
    <t>North Indian,Punjabi,Biryani</t>
  </si>
  <si>
    <t>Le Coffee Creme</t>
  </si>
  <si>
    <t>Combo,Chinese,Continental,Italian,Fast Food,Mexican</t>
  </si>
  <si>
    <t>Crystal Restaurant</t>
  </si>
  <si>
    <t>Biryani,North Indian,Chinese</t>
  </si>
  <si>
    <t>Rtc X Roads</t>
  </si>
  <si>
    <t>New Nallakunta</t>
  </si>
  <si>
    <t>Bawarchi</t>
  </si>
  <si>
    <t>The Grill House - Steaks &amp; Sizzlers</t>
  </si>
  <si>
    <t>American,Steakhouse,Italian,Mexican,Continental,Mediterranean,Desserts,Grill,Salads,Pastas,Pizzas,Lebanese</t>
  </si>
  <si>
    <t>Kensington Point</t>
  </si>
  <si>
    <t>Adikmet</t>
  </si>
  <si>
    <t>Us Pizza</t>
  </si>
  <si>
    <t>Italian,Pizzas,Fast Food,Beverages,Desserts</t>
  </si>
  <si>
    <t>O.U Road</t>
  </si>
  <si>
    <t>Amberpet</t>
  </si>
  <si>
    <t>Surabhi Grand</t>
  </si>
  <si>
    <t>Tilaknagar</t>
  </si>
  <si>
    <t>Bluedragon By Mandilicious</t>
  </si>
  <si>
    <t>Himayathnagar</t>
  </si>
  <si>
    <t>Frosty Den</t>
  </si>
  <si>
    <t>Ice Cream,Pizzas,Fast Food,Beverages,Desserts</t>
  </si>
  <si>
    <t>Sitara Grand - Nizami Pakwaan</t>
  </si>
  <si>
    <t>Road No 12</t>
  </si>
  <si>
    <t>Karve Nagar</t>
  </si>
  <si>
    <t>Cheesiano Pizza</t>
  </si>
  <si>
    <t>Italian,Pizzas,Fast Food</t>
  </si>
  <si>
    <t>Karvenagar</t>
  </si>
  <si>
    <t>Venus Biryani</t>
  </si>
  <si>
    <t>Biryani</t>
  </si>
  <si>
    <t>3Rd Cross</t>
  </si>
  <si>
    <t>Agarkar Nagar</t>
  </si>
  <si>
    <t>Blue Nile</t>
  </si>
  <si>
    <t>Biryani,Mughlai,Tandoor,Chinese,Desserts,Ice Cream,Beverages</t>
  </si>
  <si>
    <t>Bund Garden Road</t>
  </si>
  <si>
    <t>Arthur'S Theme</t>
  </si>
  <si>
    <t>Italian,European</t>
  </si>
  <si>
    <t>Lane No 6 Opp Cosmos Bank Kp</t>
  </si>
  <si>
    <t>Mundhwa</t>
  </si>
  <si>
    <t>Carnival Restaurant &amp; Bar</t>
  </si>
  <si>
    <t>North Indian,Chinese,Seafood,Continental</t>
  </si>
  <si>
    <t>Mundhwa Road Kp</t>
  </si>
  <si>
    <t>Smokin' Joe'S</t>
  </si>
  <si>
    <t>Jm Road</t>
  </si>
  <si>
    <t>Mohammed Wadi</t>
  </si>
  <si>
    <t>Chai - The Way You Like It</t>
  </si>
  <si>
    <t>Salunkhe Vihar Road</t>
  </si>
  <si>
    <t>Mainland China</t>
  </si>
  <si>
    <t>Chinese,Oriental,Thai,Pan-Asian,Seafood,Asian,Desserts</t>
  </si>
  <si>
    <t>Pyramid Mall</t>
  </si>
  <si>
    <t>Paschim Vihar</t>
  </si>
  <si>
    <t>Deli 63</t>
  </si>
  <si>
    <t>Street Food,Fast Food</t>
  </si>
  <si>
    <t>Punjabi Bagh</t>
  </si>
  <si>
    <t>Malleshwaram</t>
  </si>
  <si>
    <t>Food Paradise</t>
  </si>
  <si>
    <t>Mughlai,North Indian,Chinese,Fast Food</t>
  </si>
  <si>
    <t>Bachan'S Dhaba</t>
  </si>
  <si>
    <t>Near Kalighat Metro Rash Behari Avenue</t>
  </si>
  <si>
    <t>Lakdikapul</t>
  </si>
  <si>
    <t>Chicha'S</t>
  </si>
  <si>
    <t>Biryani,Hyderabadi,Indian,Street Food</t>
  </si>
  <si>
    <t>P &amp; T Officers Colony</t>
  </si>
  <si>
    <t>Le Plaisir</t>
  </si>
  <si>
    <t>Italian,Continental,European,Desserts</t>
  </si>
  <si>
    <t>Prabhat Road Deccan</t>
  </si>
  <si>
    <t>Cafe Goodluck</t>
  </si>
  <si>
    <t>North Indian,Fast Food,Biryani,Cafe,Snacks,Beverages,Bakery</t>
  </si>
  <si>
    <t>Camp</t>
  </si>
  <si>
    <t>George Restaurant</t>
  </si>
  <si>
    <t>North Indian,Chinese,Biryani,Mughlai,Parsi,Fast Food</t>
  </si>
  <si>
    <t>East Street</t>
  </si>
  <si>
    <t>Marzorin</t>
  </si>
  <si>
    <t>Fast Food,Bakery,Beverages,Snacks,Desserts</t>
  </si>
  <si>
    <t>Antop Hill</t>
  </si>
  <si>
    <t>Monica Chinese Fast Food</t>
  </si>
  <si>
    <t>Kinara Grand</t>
  </si>
  <si>
    <t>Ashta Laxmi Temple</t>
  </si>
  <si>
    <t>New Tippasandra</t>
  </si>
  <si>
    <t>Dal Roti Sabji</t>
  </si>
  <si>
    <t>80Ft Road</t>
  </si>
  <si>
    <t>Shezan</t>
  </si>
  <si>
    <t>North Indian,Chinese,Continental,Mughlai</t>
  </si>
  <si>
    <t>Cunnigham Road</t>
  </si>
  <si>
    <t>Subway</t>
  </si>
  <si>
    <t>Fast Food,Healthy Food,Salads,Snacks,Desserts,Beverages</t>
  </si>
  <si>
    <t>Bandra Area</t>
  </si>
  <si>
    <t>Smoke House Deli</t>
  </si>
  <si>
    <t>European,Italian,American,Pastas,Salads,Juices,Desserts,Combo</t>
  </si>
  <si>
    <t>Bhawani Peth</t>
  </si>
  <si>
    <t>Madinah</t>
  </si>
  <si>
    <t>Poona College</t>
  </si>
  <si>
    <t>First Innings - The Stadel Hotel</t>
  </si>
  <si>
    <t>North Indian,Chinese,Continental</t>
  </si>
  <si>
    <t>Basheer Bagh</t>
  </si>
  <si>
    <t>Meghacity</t>
  </si>
  <si>
    <t>Basheerbagh X Road</t>
  </si>
  <si>
    <t>Kalyani Nagar</t>
  </si>
  <si>
    <t>Salad Grills</t>
  </si>
  <si>
    <t>Healthy Food,Salads,Fast Food,Continental,North Indian,Chinese</t>
  </si>
  <si>
    <t>Hermes Parai</t>
  </si>
  <si>
    <t>Oh! Calcutta</t>
  </si>
  <si>
    <t>Shankarapura</t>
  </si>
  <si>
    <t>Polar Bear</t>
  </si>
  <si>
    <t>Desserts,Fast Food</t>
  </si>
  <si>
    <t>Vv Puram</t>
  </si>
  <si>
    <t>Miller'S 46</t>
  </si>
  <si>
    <t>Steakhouse,American,Continental</t>
  </si>
  <si>
    <t>Carnival De Goa</t>
  </si>
  <si>
    <t>Goan,Mangalorean,Kerala,South Indian,Seafood,Coastal,Continental</t>
  </si>
  <si>
    <t>The Darjeeling</t>
  </si>
  <si>
    <t>Chinese,Nepalese,Tibetan</t>
  </si>
  <si>
    <t>Near City Centre 1</t>
  </si>
  <si>
    <t>London Grill Co</t>
  </si>
  <si>
    <t>American,Healthy Food,Fast Food,Continental,Salads,Beverages,Desserts</t>
  </si>
  <si>
    <t>Mughal Fusions</t>
  </si>
  <si>
    <t>Lbs Marg</t>
  </si>
  <si>
    <t>Kurla West</t>
  </si>
  <si>
    <t>Mughal Darbaar</t>
  </si>
  <si>
    <t>Saki Naka</t>
  </si>
  <si>
    <t>Naaz Hotel</t>
  </si>
  <si>
    <t>Mughlai,North Indian,Chinese</t>
  </si>
  <si>
    <t>Teynampet</t>
  </si>
  <si>
    <t>Amaravathi</t>
  </si>
  <si>
    <t>Indian,Chinese,Andhra,Tandoor</t>
  </si>
  <si>
    <t>Cathedral Road</t>
  </si>
  <si>
    <t>Nandanam</t>
  </si>
  <si>
    <t>Eatalica</t>
  </si>
  <si>
    <t>Italian,American</t>
  </si>
  <si>
    <t>Ra Puram</t>
  </si>
  <si>
    <t>Kudla Beach</t>
  </si>
  <si>
    <t>North Indian,Chinese,Seafood,South Indian</t>
  </si>
  <si>
    <t>Langford Gardens</t>
  </si>
  <si>
    <t>Rolls Kitchen</t>
  </si>
  <si>
    <t>Shanthi Nagar</t>
  </si>
  <si>
    <t>Zyqa Restaurant</t>
  </si>
  <si>
    <t>Mughal Dhaba</t>
  </si>
  <si>
    <t>Lbs Marg Kurla West</t>
  </si>
  <si>
    <t>Spring Onion</t>
  </si>
  <si>
    <t>Chinese,Thai,Pan-Asian,Seafood</t>
  </si>
  <si>
    <t>Bhandarkar Road</t>
  </si>
  <si>
    <t>Petuk</t>
  </si>
  <si>
    <t>Mughlai,Chinese,Fast Food</t>
  </si>
  <si>
    <t>Near Sujata Sadan Theater Hazra</t>
  </si>
  <si>
    <t>Shanthi Sagar Grand</t>
  </si>
  <si>
    <t>Sampige Road</t>
  </si>
  <si>
    <t>Abids</t>
  </si>
  <si>
    <t>Agrawala Sweets</t>
  </si>
  <si>
    <t>Sweets,Fast Food</t>
  </si>
  <si>
    <t>Jn Road</t>
  </si>
  <si>
    <t>Freshmenu</t>
  </si>
  <si>
    <t>Chinese,Continental,Italian,Mediterranean,Thai,Lebanese,American,Asian,Beverages,Bakery,Biryani,Desserts,Mexican,North Indian,Salads,Pizzas</t>
  </si>
  <si>
    <t>Aga Abdullah Street</t>
  </si>
  <si>
    <t>Angaara</t>
  </si>
  <si>
    <t>Indian,Chinese,Tandoor</t>
  </si>
  <si>
    <t>Street 4</t>
  </si>
  <si>
    <t>Santacruz East</t>
  </si>
  <si>
    <t>Golden Wave Restaurant</t>
  </si>
  <si>
    <t>Afraa Deli-Sector 1</t>
  </si>
  <si>
    <t>Continental,Fast Food,Italian,Beverages</t>
  </si>
  <si>
    <t xml:space="preserve"> Conclave At Afraa</t>
  </si>
  <si>
    <t>Italian,Indian,Continental</t>
  </si>
  <si>
    <t>Salt Lake City Centre</t>
  </si>
  <si>
    <t>Shiro</t>
  </si>
  <si>
    <t>Japanese,Asian</t>
  </si>
  <si>
    <t>Vittal Mallya Road</t>
  </si>
  <si>
    <t>Delhi Kitchen</t>
  </si>
  <si>
    <t>Tandoor,North Indian,Biryani,Beverages,Desserts</t>
  </si>
  <si>
    <t>Dp Road</t>
  </si>
  <si>
    <t>Vishnu Garden</t>
  </si>
  <si>
    <t>Sethi Restaurant</t>
  </si>
  <si>
    <t>Pacific Mall</t>
  </si>
  <si>
    <t>Lake Town</t>
  </si>
  <si>
    <t>Buddha Bites-Jessore Road</t>
  </si>
  <si>
    <t>Chinese,Asian,Fast Food,Snacks,Tibetan</t>
  </si>
  <si>
    <t>Jessore Road</t>
  </si>
  <si>
    <t>Asia Kitchen By Mainland China</t>
  </si>
  <si>
    <t>Asian,Chinese,Oriental</t>
  </si>
  <si>
    <t>Alwarpet</t>
  </si>
  <si>
    <t>Benjarong</t>
  </si>
  <si>
    <t>Thai</t>
  </si>
  <si>
    <t>Ttk Road</t>
  </si>
  <si>
    <t>Central Markt Punjabi Bagh</t>
  </si>
  <si>
    <t>Wok In The Clouds</t>
  </si>
  <si>
    <t>North Indian,Chinese,Thai,Continental</t>
  </si>
  <si>
    <t>Crossroad Crystal - Golpark</t>
  </si>
  <si>
    <t>Indian,Chinese,Bengali</t>
  </si>
  <si>
    <t>Pashan</t>
  </si>
  <si>
    <t>Saffron Multicuisine</t>
  </si>
  <si>
    <t>Mughlai,North Indian,Chinese,Seafood,Tandoor</t>
  </si>
  <si>
    <t>Orange County Baner Pashan Link Road</t>
  </si>
  <si>
    <t>South Kolkata</t>
  </si>
  <si>
    <t>Second House</t>
  </si>
  <si>
    <t>North Indian,Chinese,Kebabs,Biryani,Mughlai</t>
  </si>
  <si>
    <t>Southern Avenue</t>
  </si>
  <si>
    <t>Santa'S Fantasea</t>
  </si>
  <si>
    <t>Tribal,Seafood,Chinese</t>
  </si>
  <si>
    <t>Ballygunge Terrace Near Anjali Jewellers Golpark</t>
  </si>
  <si>
    <t>Akson Restaurant</t>
  </si>
  <si>
    <t>North Indian,Biryani,Kerala</t>
  </si>
  <si>
    <t>Panjagutta Road</t>
  </si>
  <si>
    <t>Kotturpuram</t>
  </si>
  <si>
    <t>Ciclo Cafe</t>
  </si>
  <si>
    <t>Continental,Italian,Italian-American</t>
  </si>
  <si>
    <t>Chawla Kitchen</t>
  </si>
  <si>
    <t>Chinese,Mughlai,Indian,Snacks,Popular Brand Store,Fast Food</t>
  </si>
  <si>
    <t>Habsiguda</t>
  </si>
  <si>
    <t>Taste Of India</t>
  </si>
  <si>
    <t>Habsiguda Main Road</t>
  </si>
  <si>
    <t>Uppal</t>
  </si>
  <si>
    <t>Crunchy'S</t>
  </si>
  <si>
    <t>Uppal Ring Road</t>
  </si>
  <si>
    <t>Paris Panini - French Street Food</t>
  </si>
  <si>
    <t>French,Street Food</t>
  </si>
  <si>
    <t>Hal 3Rd Stage</t>
  </si>
  <si>
    <t>Ashvita Bistro</t>
  </si>
  <si>
    <t>Continental,Asian</t>
  </si>
  <si>
    <t>Gogo Momo</t>
  </si>
  <si>
    <t>Bava Road</t>
  </si>
  <si>
    <t>Blue Water Grille</t>
  </si>
  <si>
    <t>North Indian,Chinese,Continental,Fast Food</t>
  </si>
  <si>
    <t>Kasba</t>
  </si>
  <si>
    <t>Sheerazi</t>
  </si>
  <si>
    <t>Dhabba Express</t>
  </si>
  <si>
    <t>Punjabi,North Indian,Chinese</t>
  </si>
  <si>
    <t>Cenotaph Road</t>
  </si>
  <si>
    <t>Barabazar Market</t>
  </si>
  <si>
    <t>Royal Indian Hotel</t>
  </si>
  <si>
    <t>North Indian,Biryani,Mughlai</t>
  </si>
  <si>
    <t>Rabindra Sarani</t>
  </si>
  <si>
    <t>Manicktala</t>
  </si>
  <si>
    <t>Urbans Cafe</t>
  </si>
  <si>
    <t>Chinese,Mexican,Continental</t>
  </si>
  <si>
    <t>Near Balika Shiksha Sadan</t>
  </si>
  <si>
    <t>Friends Shawarma</t>
  </si>
  <si>
    <t>Lebanese</t>
  </si>
  <si>
    <t>Road No 3</t>
  </si>
  <si>
    <t>Maniktala</t>
  </si>
  <si>
    <t>New Paul Dhaba</t>
  </si>
  <si>
    <t>Lazzat</t>
  </si>
  <si>
    <t>Pearl Road Lower Range Beck Bagan</t>
  </si>
  <si>
    <t>Kankurgachi</t>
  </si>
  <si>
    <t>Caafe 360 Degree- Kakurgachi</t>
  </si>
  <si>
    <t>Italian,Chinese</t>
  </si>
  <si>
    <t>C.I.T. Road</t>
  </si>
  <si>
    <t>Beijing Bites</t>
  </si>
  <si>
    <t>Richmond Road</t>
  </si>
  <si>
    <t>Thousand Lights</t>
  </si>
  <si>
    <t>Ox &amp; Tomato</t>
  </si>
  <si>
    <t>Italian,Pizzas,Pastas,Desserts,Continental,Salads</t>
  </si>
  <si>
    <t>Opp To Ather Bike Showroom</t>
  </si>
  <si>
    <t>Absolute Thai</t>
  </si>
  <si>
    <t>Thai,Pan-Asian</t>
  </si>
  <si>
    <t>Powaiandheri East</t>
  </si>
  <si>
    <t>Forks And Spoons (Gourmet Chinese &amp; Thai)</t>
  </si>
  <si>
    <t>Chinese,Thai,Pan-Asian,Oriental,Beverages,Snacks,Seafood,Mughlai,Tibetan,Combo,European,Turkish,Asian,British,Salads,German</t>
  </si>
  <si>
    <t>Fast Food,Salads,Snacks,Desserts,Beverages</t>
  </si>
  <si>
    <t>Central Plaza Kalina</t>
  </si>
  <si>
    <t>Sandy'S</t>
  </si>
  <si>
    <t>Desserts,Continental</t>
  </si>
  <si>
    <t>Wallace Garden</t>
  </si>
  <si>
    <t>Nungambakkam</t>
  </si>
  <si>
    <t>Mexicano Griller</t>
  </si>
  <si>
    <t>Mexican,Continental</t>
  </si>
  <si>
    <t>Rolls On Wheels</t>
  </si>
  <si>
    <t>Tuscana Pizzeria</t>
  </si>
  <si>
    <t>Italian</t>
  </si>
  <si>
    <t>Nugambakkam</t>
  </si>
  <si>
    <t>Eatza Pizza</t>
  </si>
  <si>
    <t>Italian,Pizzas</t>
  </si>
  <si>
    <t>Veg Dhaba</t>
  </si>
  <si>
    <t>North Indian,Indian,Combo,Chinese,Healthy Food</t>
  </si>
  <si>
    <t>Salt Lake</t>
  </si>
  <si>
    <t>Glace Patisserie</t>
  </si>
  <si>
    <t>Desserts,Bakery,Salads,Continental,Fast Food,Snacks,Pastas</t>
  </si>
  <si>
    <t>Near Bondel Road Shitala Mandir</t>
  </si>
  <si>
    <t>Gopalapuram</t>
  </si>
  <si>
    <t>Bayleaf Otg (On The Go)</t>
  </si>
  <si>
    <t>Bengali,North Indian,Biryani,Street Food</t>
  </si>
  <si>
    <t>Murad Nagar</t>
  </si>
  <si>
    <t>Food Zone 2</t>
  </si>
  <si>
    <t>Mughlai,Chinese,Tandoor</t>
  </si>
  <si>
    <t>Guddimmalkapur Road</t>
  </si>
  <si>
    <t>Redhills</t>
  </si>
  <si>
    <t>Rayalaseema Ruchulu</t>
  </si>
  <si>
    <t>South Indian,Biryani,Rayalaseema</t>
  </si>
  <si>
    <t>Food Rush</t>
  </si>
  <si>
    <t>Vadapalani</t>
  </si>
  <si>
    <t>King Sandwich</t>
  </si>
  <si>
    <t>Kodambakkam</t>
  </si>
  <si>
    <t>Sachin Ka Dhabba</t>
  </si>
  <si>
    <t>Cenetoph Road</t>
  </si>
  <si>
    <t>Big Daddy'S</t>
  </si>
  <si>
    <t>Fast Food,American,Italian,Beverages</t>
  </si>
  <si>
    <t>Nibm Road</t>
  </si>
  <si>
    <t>Garfa</t>
  </si>
  <si>
    <t>Maa Trinayani</t>
  </si>
  <si>
    <t>Mughlai,Indian,Chinese,Biryani</t>
  </si>
  <si>
    <t>Near Lakhan Kuthir</t>
  </si>
  <si>
    <t>Smoor</t>
  </si>
  <si>
    <t>Desserts,Asian,Beverages,Bakery,Italian,Continental,Pizzas,Italian-American</t>
  </si>
  <si>
    <t>1Mg Road</t>
  </si>
  <si>
    <t>Cafe Eastwood</t>
  </si>
  <si>
    <t>North Indian,Continental</t>
  </si>
  <si>
    <t>Chintamani Pride Near Citypride</t>
  </si>
  <si>
    <t>Kondhwa</t>
  </si>
  <si>
    <t>Jazz Pizza</t>
  </si>
  <si>
    <t>T. Nagar</t>
  </si>
  <si>
    <t>10 Downing Street</t>
  </si>
  <si>
    <t>Indian,Continental,Tandoor</t>
  </si>
  <si>
    <t>T- Nagar</t>
  </si>
  <si>
    <t>Marol Sakinaka</t>
  </si>
  <si>
    <t>The Bar Stock Exchange</t>
  </si>
  <si>
    <t>North Indian,Mexican,Continental,Italian</t>
  </si>
  <si>
    <t>Pitampura</t>
  </si>
  <si>
    <t>Mikky Peshawari Chicken &amp; Fish (Since 1998)</t>
  </si>
  <si>
    <t>North Indian,Mughlai,Tandoor,Kebabs,Indian,Beverages,Biryani,Punjabi,Seafood,Afghani,Thalis,Combo,Snacks,Barbecue,Home Food,Lucknowi</t>
  </si>
  <si>
    <t>Nsp</t>
  </si>
  <si>
    <t>Pitam Pura</t>
  </si>
  <si>
    <t>Shake Square</t>
  </si>
  <si>
    <t>Ice Cream,Beverages,Fast Food,Italian,Desserts</t>
  </si>
  <si>
    <t>Jd Block Ashiana Chowk</t>
  </si>
  <si>
    <t>Shut Up &amp; Eat</t>
  </si>
  <si>
    <t>Indian</t>
  </si>
  <si>
    <t>Near Rupbani Cinema</t>
  </si>
  <si>
    <t>Koshe Kosha-Hatibagan</t>
  </si>
  <si>
    <t>Bikers Cafe</t>
  </si>
  <si>
    <t>Italian,Desserts,Continental</t>
  </si>
  <si>
    <t>Near Forum Mall</t>
  </si>
  <si>
    <t>Legacy Of China</t>
  </si>
  <si>
    <t>North Indian,Chinese,Fast Food</t>
  </si>
  <si>
    <t>Near Sdf Bus Stop</t>
  </si>
  <si>
    <t>East Kolkata Township</t>
  </si>
  <si>
    <t>Royal Jade</t>
  </si>
  <si>
    <t>Near Siemens</t>
  </si>
  <si>
    <t>Pizza Hut</t>
  </si>
  <si>
    <t>Pizzas,Fast Food</t>
  </si>
  <si>
    <t>Bkc</t>
  </si>
  <si>
    <t>Hotel Pandia'S</t>
  </si>
  <si>
    <t>Chettinad,North Indian,Chinese,South Indian,Biryani</t>
  </si>
  <si>
    <t>Fresh Pressery Cafe</t>
  </si>
  <si>
    <t>Italian,Salads,Healthy Food,French</t>
  </si>
  <si>
    <t>Cbd</t>
  </si>
  <si>
    <t>Bombay Brasserie</t>
  </si>
  <si>
    <t>Mylapore</t>
  </si>
  <si>
    <t>Kaidi Kitchen</t>
  </si>
  <si>
    <t>North Indian,Chinese,Mexican,Italian,Thai,Lebanese</t>
  </si>
  <si>
    <t>Bishop Wallers Avenue</t>
  </si>
  <si>
    <t>Chopstick - Ballygunge</t>
  </si>
  <si>
    <t>Chennai Xpress</t>
  </si>
  <si>
    <t>South Indian,North Indian,Chinese,Beverages</t>
  </si>
  <si>
    <t>Near Hdfc Bank</t>
  </si>
  <si>
    <t>Somajiguda</t>
  </si>
  <si>
    <t>Kritunga Restaurant</t>
  </si>
  <si>
    <t>Biryani,Andhra,Rayalaseema,South Indian,North Indian,Chinese</t>
  </si>
  <si>
    <t>Delicacy</t>
  </si>
  <si>
    <t>Chinese,Thai</t>
  </si>
  <si>
    <t>Cox Town</t>
  </si>
  <si>
    <t>Kilpauk</t>
  </si>
  <si>
    <t>Wangs Kitchen</t>
  </si>
  <si>
    <t>Chinese,Fast Food,Asian</t>
  </si>
  <si>
    <t>Kellys</t>
  </si>
  <si>
    <t>Rohini</t>
  </si>
  <si>
    <t>Burger King</t>
  </si>
  <si>
    <t>D Mall Twin District Center</t>
  </si>
  <si>
    <t>Hotel Tom'S Restaurant</t>
  </si>
  <si>
    <t>Mangalorean,Biryani,Seafood,Chinese,North Indian,Desserts,South Indian,Combo</t>
  </si>
  <si>
    <t>Brigade Road</t>
  </si>
  <si>
    <t>Lavelle Road</t>
  </si>
  <si>
    <t>Anna Nagar</t>
  </si>
  <si>
    <t>Kim Ling</t>
  </si>
  <si>
    <t>Teja Tower</t>
  </si>
  <si>
    <t>Bombay Indianese Treat</t>
  </si>
  <si>
    <t>Prashant Vihar</t>
  </si>
  <si>
    <t>Sector 7 Rohini</t>
  </si>
  <si>
    <t>Chalte Firte Momos &amp; Special Foods</t>
  </si>
  <si>
    <t>Chinese,Fast Food,North Indian</t>
  </si>
  <si>
    <t>Sector 7</t>
  </si>
  <si>
    <t>Sector 8 Rohini</t>
  </si>
  <si>
    <t>Patiala Shahi Chicken Corner</t>
  </si>
  <si>
    <t>North Indian,Beverages</t>
  </si>
  <si>
    <t>Sector 8</t>
  </si>
  <si>
    <t>Prashant Vihar Rohini</t>
  </si>
  <si>
    <t>Fun City Mall Prashant Vihar</t>
  </si>
  <si>
    <t>Sector 14 Rohini</t>
  </si>
  <si>
    <t>Pooran'S Ambala Wale</t>
  </si>
  <si>
    <t>Sector 14</t>
  </si>
  <si>
    <t>Chit Chat</t>
  </si>
  <si>
    <t>Dda Market Sector 13</t>
  </si>
  <si>
    <t>Shyam Bazar</t>
  </si>
  <si>
    <t>Aminia- Hatibagan</t>
  </si>
  <si>
    <t>Near Northland Nursing Home</t>
  </si>
  <si>
    <t>Jodhpur Park</t>
  </si>
  <si>
    <t>Hanglaatherium</t>
  </si>
  <si>
    <t>Biryani,Indian</t>
  </si>
  <si>
    <t>Near Sanhati Park</t>
  </si>
  <si>
    <t>Bombay Bar-Be-Que</t>
  </si>
  <si>
    <t>Visharant Wadi</t>
  </si>
  <si>
    <t>Rk Pure Veg</t>
  </si>
  <si>
    <t>Tingre Nagar</t>
  </si>
  <si>
    <t>Afc American Fried Chicken</t>
  </si>
  <si>
    <t>Vishrantwadi Chowk</t>
  </si>
  <si>
    <t>Flurys Park Street</t>
  </si>
  <si>
    <t>Continental</t>
  </si>
  <si>
    <t>The Wall</t>
  </si>
  <si>
    <t>Chinese,Seafood,Thai,Japanese</t>
  </si>
  <si>
    <t>Grill Box</t>
  </si>
  <si>
    <t>Tandoor,North Indian,Chinese,South Indian</t>
  </si>
  <si>
    <t>Rk Salai</t>
  </si>
  <si>
    <t>O'Shngness Road</t>
  </si>
  <si>
    <t>6 Ballygunge Place Ballygunge</t>
  </si>
  <si>
    <t>Radisson Blu Plaza Delivery</t>
  </si>
  <si>
    <t>Chinese,Biryani,North Indian</t>
  </si>
  <si>
    <t>Road No 6</t>
  </si>
  <si>
    <t>Shahji Ka Dhaba</t>
  </si>
  <si>
    <t>Veer Nagar</t>
  </si>
  <si>
    <t>Basil With A Twist</t>
  </si>
  <si>
    <t>Continental,European,Salads,Italian</t>
  </si>
  <si>
    <t>Habibullah Road</t>
  </si>
  <si>
    <t>Gultekdi</t>
  </si>
  <si>
    <t>Kaveri</t>
  </si>
  <si>
    <t>Maharashtrian,Punjabi,Seafood</t>
  </si>
  <si>
    <t>Market Yard</t>
  </si>
  <si>
    <t>Hadapsar</t>
  </si>
  <si>
    <t>Indian Tadka - Taste Punjab Da</t>
  </si>
  <si>
    <t>North Indian,Indian,Biryani,Chinese,Punjabi</t>
  </si>
  <si>
    <t>S.No. 181</t>
  </si>
  <si>
    <t>Wise Owl Steak House</t>
  </si>
  <si>
    <t>Continental,European</t>
  </si>
  <si>
    <t>Hanuman Restaurant</t>
  </si>
  <si>
    <t>Street Food,North Indian,Chinese,South Indian,Fast Food</t>
  </si>
  <si>
    <t>Near Cinemax</t>
  </si>
  <si>
    <t>Midnight Masala</t>
  </si>
  <si>
    <t>Arcot Road</t>
  </si>
  <si>
    <t>Karachi Bakery Banjara</t>
  </si>
  <si>
    <t>Bakery,Pizzas,Snacks,Chinese,Italian,American,Sweets,Desserts,Beverages</t>
  </si>
  <si>
    <t>Road No 1</t>
  </si>
  <si>
    <t>Bibwewadi</t>
  </si>
  <si>
    <t>Khushboo</t>
  </si>
  <si>
    <t>5Th Avenue</t>
  </si>
  <si>
    <t>Suruchi - The Family Restaurant</t>
  </si>
  <si>
    <t>Habsiguda Circle</t>
  </si>
  <si>
    <t>The 6 Russell Street</t>
  </si>
  <si>
    <t>Street Food,Chinese</t>
  </si>
  <si>
    <t>Near Maidan Metro Station</t>
  </si>
  <si>
    <t>Gandhi Nagar</t>
  </si>
  <si>
    <t>Swiss Hutte</t>
  </si>
  <si>
    <t>Mediterranean,Seafood,Thai</t>
  </si>
  <si>
    <t>Greams Road</t>
  </si>
  <si>
    <t>Grillz N Gravy</t>
  </si>
  <si>
    <t>Chinese,Mughlai,Indian</t>
  </si>
  <si>
    <t>Club Road</t>
  </si>
  <si>
    <t>The Corner Courtyard</t>
  </si>
  <si>
    <t>Italian,Continental</t>
  </si>
  <si>
    <t>Sarat Bose Road Near Hazra</t>
  </si>
  <si>
    <t>Chembur</t>
  </si>
  <si>
    <t>The Golden Wok</t>
  </si>
  <si>
    <t>Sion Trombay Road</t>
  </si>
  <si>
    <t>Singh Saab</t>
  </si>
  <si>
    <t>North Indian,Chinese,Biryani,Punjabi,Desserts,Pan-Asian,Tandoor,Combo,Beverages,Indian,Grill</t>
  </si>
  <si>
    <t>Rc Marg</t>
  </si>
  <si>
    <t>Sector 11 Rohini</t>
  </si>
  <si>
    <t>U.S. Burger Point</t>
  </si>
  <si>
    <t>Near Himalya Public School Sector 7</t>
  </si>
  <si>
    <t>Wanowrie</t>
  </si>
  <si>
    <t>The Garage Grill</t>
  </si>
  <si>
    <t>Mughlai,Street Food</t>
  </si>
  <si>
    <t>Kasba Peth</t>
  </si>
  <si>
    <t>Coconut Grove</t>
  </si>
  <si>
    <t>Chettinad,North Indian,Mangalorean,Seafood</t>
  </si>
  <si>
    <t>Ambedkar Bhavan Station Road</t>
  </si>
  <si>
    <t>Portland Steak House</t>
  </si>
  <si>
    <t>American,European</t>
  </si>
  <si>
    <t>Off Mg Road</t>
  </si>
  <si>
    <t>Flavours Of China</t>
  </si>
  <si>
    <t>One Step Up</t>
  </si>
  <si>
    <t>The Brew Room</t>
  </si>
  <si>
    <t>Royapettah</t>
  </si>
  <si>
    <t>Hotel Millath</t>
  </si>
  <si>
    <t>Chinese,South Indian</t>
  </si>
  <si>
    <t>West Cott Road</t>
  </si>
  <si>
    <t>Sector 10 Rohini</t>
  </si>
  <si>
    <t>Pind Balluchi</t>
  </si>
  <si>
    <t>Metro Walk Mall</t>
  </si>
  <si>
    <t>Zeeshan Park Circus</t>
  </si>
  <si>
    <t>Desserts,Mughlai,Indian,Tandoor</t>
  </si>
  <si>
    <t>Near 7 Point Crossing</t>
  </si>
  <si>
    <t>Pantry D'Or</t>
  </si>
  <si>
    <t>6Th Avenue Main Road</t>
  </si>
  <si>
    <t>Shalimar Bagh</t>
  </si>
  <si>
    <t>Chawla'S (Shalimar Bagh)</t>
  </si>
  <si>
    <t>Bt Market Opp. Axis Bank</t>
  </si>
  <si>
    <t>Berco'S</t>
  </si>
  <si>
    <t>Chinese,Thai,Asian,Beverages,Desserts,Oriental,Seafood,Pan-Asian</t>
  </si>
  <si>
    <t>Dilsukhnagar Main Road</t>
  </si>
  <si>
    <t>Bistro Oui</t>
  </si>
  <si>
    <t>Kumarakom</t>
  </si>
  <si>
    <t>North Indian,Chinese,Kerala</t>
  </si>
  <si>
    <t>Parsn Complex</t>
  </si>
  <si>
    <t>Cafe 555 &amp; Aqeeq Restaurant</t>
  </si>
  <si>
    <t>Owaisi Pura</t>
  </si>
  <si>
    <t>Frootster</t>
  </si>
  <si>
    <t>Healthy Food,Fast Food,Beverages</t>
  </si>
  <si>
    <t>Cp Ramasaway</t>
  </si>
  <si>
    <t>Mandarin Chinese Restaurant</t>
  </si>
  <si>
    <t>Rangi'S</t>
  </si>
  <si>
    <t>Nungumbakkam</t>
  </si>
  <si>
    <t>Shadab Go</t>
  </si>
  <si>
    <t>Haji Saheb Park Circus</t>
  </si>
  <si>
    <t>Near Park Circus 7 Point Crossing</t>
  </si>
  <si>
    <t>The Sonnet</t>
  </si>
  <si>
    <t>Indian,Chinese,Continental</t>
  </si>
  <si>
    <t>Near Isl Hospital</t>
  </si>
  <si>
    <t>Little Italy</t>
  </si>
  <si>
    <t>Pizzas,Salads,Combo,Italian,Mexican,Desserts,Beverages</t>
  </si>
  <si>
    <t>Mr. Chows</t>
  </si>
  <si>
    <t>Chinese,Asian,Thai,Seafood</t>
  </si>
  <si>
    <t>Jayamahal</t>
  </si>
  <si>
    <t>Five Star Chicken</t>
  </si>
  <si>
    <t>Jayamahal Extension</t>
  </si>
  <si>
    <t>Cafe De Paris</t>
  </si>
  <si>
    <t>Sushi In A Box</t>
  </si>
  <si>
    <t>Japanese</t>
  </si>
  <si>
    <t>New Alipore</t>
  </si>
  <si>
    <t>New Punjabi Hotel Ajanta</t>
  </si>
  <si>
    <t>Opp Ajanta Cinema</t>
  </si>
  <si>
    <t>Shee Chinese</t>
  </si>
  <si>
    <t>Kubera Park Lullanagar</t>
  </si>
  <si>
    <t>Chetpet</t>
  </si>
  <si>
    <t>Le Wrap Factorie</t>
  </si>
  <si>
    <t>Pedreno'S</t>
  </si>
  <si>
    <t>Italian,Italian-American,American</t>
  </si>
  <si>
    <t>Aminjikarai</t>
  </si>
  <si>
    <t>Cafe Toastie Express</t>
  </si>
  <si>
    <t>Nelson Manickam Road</t>
  </si>
  <si>
    <t>The Pind Punjabi Dhaba</t>
  </si>
  <si>
    <t>Punjabi,North Indian,Tandoor,Biryani,Combo</t>
  </si>
  <si>
    <t>Near Reiance Fresh</t>
  </si>
  <si>
    <t>The Fat And The Sexy Chef</t>
  </si>
  <si>
    <t>American,Mexican</t>
  </si>
  <si>
    <t>Kedari Petrol Pump</t>
  </si>
  <si>
    <t>Wadgaon Sheri</t>
  </si>
  <si>
    <t>The Bohemian Kitchen</t>
  </si>
  <si>
    <t>American,Italian,Fast Food</t>
  </si>
  <si>
    <t>Opposite Water Tank Tempo Chowk Wadgaon Sheri</t>
  </si>
  <si>
    <t>Anand Nagar</t>
  </si>
  <si>
    <t>One Way Paratha</t>
  </si>
  <si>
    <t>North Indian,Fast Food</t>
  </si>
  <si>
    <t>Dahanukar Colony</t>
  </si>
  <si>
    <t>Pizza &amp; Soup</t>
  </si>
  <si>
    <t>Sudit Su'S Chinese</t>
  </si>
  <si>
    <t>Hong Kong Express</t>
  </si>
  <si>
    <t>Avtar Enclave Paschim Vihar</t>
  </si>
  <si>
    <t>Beleghata</t>
  </si>
  <si>
    <t>Bake O Cake</t>
  </si>
  <si>
    <t>Bakery,Continental,Fast Food,Desserts</t>
  </si>
  <si>
    <t>Subhash Sarovar Park</t>
  </si>
  <si>
    <t>Punjab Depot</t>
  </si>
  <si>
    <t>North Indian,Tandoor,Mughlai,Biryani,Snacks,Desserts,Beverages,Combo</t>
  </si>
  <si>
    <t>Marolsakinaka</t>
  </si>
  <si>
    <t>Central Peninsula</t>
  </si>
  <si>
    <t>Sion Circle</t>
  </si>
  <si>
    <t>Dum Dum</t>
  </si>
  <si>
    <t>Noodle Oodle</t>
  </si>
  <si>
    <t>Opposite Diamond Plaza Mall</t>
  </si>
  <si>
    <t>Poongavanapuram</t>
  </si>
  <si>
    <t>Anjappar</t>
  </si>
  <si>
    <t>North Indian,Chinese,Chettinad,South Indian,Seafood</t>
  </si>
  <si>
    <t>Egmore</t>
  </si>
  <si>
    <t>Ponnusamy Hotel</t>
  </si>
  <si>
    <t>Biryani,South Indian,Tandoor</t>
  </si>
  <si>
    <t>Ethiraj Salai</t>
  </si>
  <si>
    <t>Yerawada</t>
  </si>
  <si>
    <t>Exotica</t>
  </si>
  <si>
    <t>North Indian,Chinese,Mediterranean,Continental</t>
  </si>
  <si>
    <t>Behrouz Biryani</t>
  </si>
  <si>
    <t>Biryani,Mughlai,Lucknowi,Hyderabadi,Kebabs,North Indian,Persian,Desserts</t>
  </si>
  <si>
    <t>Oasis</t>
  </si>
  <si>
    <t>Near Park Hotel</t>
  </si>
  <si>
    <t>Pizzaexpress</t>
  </si>
  <si>
    <t>Pizzas,Pastas,Italian,European,Salads,Continental,Desserts,Beverages</t>
  </si>
  <si>
    <t>Faasos</t>
  </si>
  <si>
    <t>Combo,Snacks,Beverages,Desserts,Indian</t>
  </si>
  <si>
    <t>Choolaimedu</t>
  </si>
  <si>
    <t>Cafe Chef'S Paradise</t>
  </si>
  <si>
    <t>Italian,Chinese,Continental,Indian</t>
  </si>
  <si>
    <t>New Andhra Meals Hotel</t>
  </si>
  <si>
    <t>Andhra,South Indian</t>
  </si>
  <si>
    <t>T Nagar</t>
  </si>
  <si>
    <t>New Astoria Restaurant</t>
  </si>
  <si>
    <t>Chinese,Biryani</t>
  </si>
  <si>
    <t>Rtc Cross Road</t>
  </si>
  <si>
    <t>Taltala</t>
  </si>
  <si>
    <t>Kasturi Restaurant</t>
  </si>
  <si>
    <t>Near New Market</t>
  </si>
  <si>
    <t>Near Spencers Gariahat</t>
  </si>
  <si>
    <t>Cafe Zam Zam</t>
  </si>
  <si>
    <t>Mughlai,North Indian,Chinese,Fast Food,Biryani</t>
  </si>
  <si>
    <t>Opp Fire Brigade</t>
  </si>
  <si>
    <t>Moonlight Takeaway &amp; Delivery</t>
  </si>
  <si>
    <t>Sangamvadi</t>
  </si>
  <si>
    <t>Taste Of Hyderabad</t>
  </si>
  <si>
    <t>Biryani,Hyderabadi,North Indian,Chinese,Beverages</t>
  </si>
  <si>
    <t>Fountain Family Rest O Bar</t>
  </si>
  <si>
    <t>Off Jm Road</t>
  </si>
  <si>
    <t>Sera - The Tapas Bar &amp; Restaurant</t>
  </si>
  <si>
    <t>Chinese,Continental,Spanish</t>
  </si>
  <si>
    <t>Shobhabazar</t>
  </si>
  <si>
    <t>C/O. Bangali</t>
  </si>
  <si>
    <t>Indian,Bengali,Continental</t>
  </si>
  <si>
    <t>Near 4 Point Crossing</t>
  </si>
  <si>
    <t>Tangra</t>
  </si>
  <si>
    <t>Chinese,Asian,Oriental,Pan-Asian,Thai,Seafood</t>
  </si>
  <si>
    <t>China Town</t>
  </si>
  <si>
    <t>Beijing</t>
  </si>
  <si>
    <t>Kabab Magic</t>
  </si>
  <si>
    <t>Indian,Chinese,North Indian,Punjabi,Tandoor,Kebabs,Biryani,Seafood,Oriental,Desserts,Sweets,Beverages,Combo</t>
  </si>
  <si>
    <t>Nbt Nagar</t>
  </si>
  <si>
    <t>Mirch Masala Resto Bar</t>
  </si>
  <si>
    <t>Near Vandevi Mandir</t>
  </si>
  <si>
    <t>Opp Padmashree Movie Hall</t>
  </si>
  <si>
    <t>The Silk Route</t>
  </si>
  <si>
    <t>Sarat Bose Rd</t>
  </si>
  <si>
    <t>My Big Fat Belly</t>
  </si>
  <si>
    <t>Opposite Dugout</t>
  </si>
  <si>
    <t>Overdose</t>
  </si>
  <si>
    <t>Near Tea Trove-Desapriya Park</t>
  </si>
  <si>
    <t>Chickpet Donne Biriyani House</t>
  </si>
  <si>
    <t>Indian,Chinese</t>
  </si>
  <si>
    <t>3Rd Stage</t>
  </si>
  <si>
    <t>Chap Chay - The Raintree</t>
  </si>
  <si>
    <t>Anna Salai</t>
  </si>
  <si>
    <t>Murphies</t>
  </si>
  <si>
    <t>European,Italian,Continental,Healthy Food,Salads,Pizzas,Beverages</t>
  </si>
  <si>
    <t>Opposite Menchies</t>
  </si>
  <si>
    <t>Purasaiwakkam</t>
  </si>
  <si>
    <t>Tibbs Frankie</t>
  </si>
  <si>
    <t>Purasawalkam</t>
  </si>
  <si>
    <t>Blr Food Kourt</t>
  </si>
  <si>
    <t>Biryani,Chinese,North Indian</t>
  </si>
  <si>
    <t>Vasanth Vihar Colony</t>
  </si>
  <si>
    <t>Ganga Sweets</t>
  </si>
  <si>
    <t>North Indian,South Indian,Sweets</t>
  </si>
  <si>
    <t>Purasawalkam High Road</t>
  </si>
  <si>
    <t>Capital Social</t>
  </si>
  <si>
    <t>Indian,Chinese,South Indian,American,Kebabs,Mughlai,Biryani,Combo</t>
  </si>
  <si>
    <t>Kalina</t>
  </si>
  <si>
    <t>Chili'S American Grill &amp; Bar</t>
  </si>
  <si>
    <t>American,Salads,Mexican,Italian,Steakhouse</t>
  </si>
  <si>
    <t>Quest Mall</t>
  </si>
  <si>
    <t>Fresh-N-Up</t>
  </si>
  <si>
    <t>Near Golpark</t>
  </si>
  <si>
    <t>Palace Heights</t>
  </si>
  <si>
    <t>North Indian,Chinese,Biryani,Continental,Mughlai</t>
  </si>
  <si>
    <t>Palace Heights Lane</t>
  </si>
  <si>
    <t>Azad Hind Dhaba-Ballygunge</t>
  </si>
  <si>
    <t>Cit Nagar</t>
  </si>
  <si>
    <t>Karaikudi Chettinadu Restaurant</t>
  </si>
  <si>
    <t>Chettinad,Chinese,South Indian,Biryani,Tandoor</t>
  </si>
  <si>
    <t>Ranganathan Street</t>
  </si>
  <si>
    <t>Tgi Fridays</t>
  </si>
  <si>
    <t>Forum Shoping Mall</t>
  </si>
  <si>
    <t>Church Street Social</t>
  </si>
  <si>
    <t>Indian,Chinese,South Indian,American,Fast Food,Kebabs,Mughlai,Biryani,Combo</t>
  </si>
  <si>
    <t>Church Street Road</t>
  </si>
  <si>
    <t>Annanagar East</t>
  </si>
  <si>
    <t>Southern Chinese Restaurant</t>
  </si>
  <si>
    <t>Anna Nagar East</t>
  </si>
  <si>
    <t>Olive And Basil</t>
  </si>
  <si>
    <t>Punjabi Rasoi</t>
  </si>
  <si>
    <t>Amaravathi Family Restaurant</t>
  </si>
  <si>
    <t>Nagole Road</t>
  </si>
  <si>
    <t>Spicy Hub</t>
  </si>
  <si>
    <t>Kothapet - R.K Puram Road</t>
  </si>
  <si>
    <t>Ganganagar</t>
  </si>
  <si>
    <t>Kfc</t>
  </si>
  <si>
    <t>American,Fast Food,Snacks</t>
  </si>
  <si>
    <t>Rt Nagar Main Road</t>
  </si>
  <si>
    <t>Huda Complex</t>
  </si>
  <si>
    <t>Papadams Blue</t>
  </si>
  <si>
    <t>Biryani,Chinese,Andhra,North Indian,South Indian,Tandoor</t>
  </si>
  <si>
    <t>Kothapet Cross Road</t>
  </si>
  <si>
    <t>Papadams Restaurant</t>
  </si>
  <si>
    <t>Kothapet Road</t>
  </si>
  <si>
    <t>Cafe Terra</t>
  </si>
  <si>
    <t>Double Road First Stage</t>
  </si>
  <si>
    <t>Sigree</t>
  </si>
  <si>
    <t>North Indian,Mughlai,Kebabs,Mediterranean,Greek,Turkish,Lebanese</t>
  </si>
  <si>
    <t>Ramesh Nagar</t>
  </si>
  <si>
    <t>Nando'S</t>
  </si>
  <si>
    <t>Fast Food,Portuguese,African,Grill,Salads</t>
  </si>
  <si>
    <t>North West Avenue Road</t>
  </si>
  <si>
    <t>Khichdi Khichri</t>
  </si>
  <si>
    <t>Near Bypass Dhaba</t>
  </si>
  <si>
    <t>Don Giovanni'S</t>
  </si>
  <si>
    <t>North Indian,Chinese,Italian,Pizzas,Thai</t>
  </si>
  <si>
    <t>Opp Mocambo</t>
  </si>
  <si>
    <t>Chakum Chukum</t>
  </si>
  <si>
    <t>Michael Palaya</t>
  </si>
  <si>
    <t>Waffle Magic</t>
  </si>
  <si>
    <t>Beverages,Desserts,Continental</t>
  </si>
  <si>
    <t>2Nd Stage</t>
  </si>
  <si>
    <t>Dumpling Khang</t>
  </si>
  <si>
    <t>Chinese,Tibetan,Street Food,Fast Food,Beverages</t>
  </si>
  <si>
    <t>Vakola</t>
  </si>
  <si>
    <t>Tiljala</t>
  </si>
  <si>
    <t>Red Bamboo Shoot Restaurant</t>
  </si>
  <si>
    <t>Near Sd Academy</t>
  </si>
  <si>
    <t>Near City Centre 1 Petrol Pump</t>
  </si>
  <si>
    <t>De Sovrani</t>
  </si>
  <si>
    <t>West Mambalam</t>
  </si>
  <si>
    <t>Chop 'N' Stix</t>
  </si>
  <si>
    <t>Abid'S</t>
  </si>
  <si>
    <t>Arabian,Biryani,Chinese,Grill,Hyderabadi,Indian,North Indian,Tandoor</t>
  </si>
  <si>
    <t>Spurtank Road</t>
  </si>
  <si>
    <t>Giri Momos Centre &amp; Chinese Fast Food</t>
  </si>
  <si>
    <t>Rajasthali Market</t>
  </si>
  <si>
    <t>Narhe</t>
  </si>
  <si>
    <t>Masala Mantra</t>
  </si>
  <si>
    <t>Maharashtrian,North Indian</t>
  </si>
  <si>
    <t>Avinash Regency</t>
  </si>
  <si>
    <t>Pizzarella</t>
  </si>
  <si>
    <t>Near Cloud 9 Kondhwa</t>
  </si>
  <si>
    <t>Golden Dragon</t>
  </si>
  <si>
    <t>Near Karve Putala</t>
  </si>
  <si>
    <t>Bamboo House</t>
  </si>
  <si>
    <t>Mughlai,North Indian,Continental</t>
  </si>
  <si>
    <t>Behind Modern Cafe</t>
  </si>
  <si>
    <t>Bentinck St.</t>
  </si>
  <si>
    <t>Bhojohori Manna</t>
  </si>
  <si>
    <t>Beside K.C. Das</t>
  </si>
  <si>
    <t>Shyambazar Crossing</t>
  </si>
  <si>
    <t>Anir'S</t>
  </si>
  <si>
    <t>Indian,Chinese,Tandoor,Biryani,Fast Food,North Indian,Snacks</t>
  </si>
  <si>
    <t>Chocolate Fantasy</t>
  </si>
  <si>
    <t>Bakery,Desserts,American,Italian,Beverages</t>
  </si>
  <si>
    <t>Thirumalai Pillai Road</t>
  </si>
  <si>
    <t>Near Gurudas Park</t>
  </si>
  <si>
    <t>Apu'S Kitchen Phool Bagan</t>
  </si>
  <si>
    <t>Fresh Bites</t>
  </si>
  <si>
    <t>North Indian,South Indian,Chinese,Fast Food,Juices,Tandoor</t>
  </si>
  <si>
    <t>Indiranagar Double Road</t>
  </si>
  <si>
    <t>Machuabazar</t>
  </si>
  <si>
    <t>Wow! Momo</t>
  </si>
  <si>
    <t>Tibetan,Healthy Food,Asian,Chinese,Snacks,Continental,Desserts,Beverages</t>
  </si>
  <si>
    <t>Girish Park</t>
  </si>
  <si>
    <t>Chamiers Cafe</t>
  </si>
  <si>
    <t>Continental,Italian</t>
  </si>
  <si>
    <t>Chamiers Road</t>
  </si>
  <si>
    <t>The Sushi Oke</t>
  </si>
  <si>
    <t>Japanese,Sushi,Thai</t>
  </si>
  <si>
    <t>Near St Xavier'S Back Gate</t>
  </si>
  <si>
    <t>Sinhgad Road</t>
  </si>
  <si>
    <t>Maurya Multi Cuisine Family Restaurant And Bar</t>
  </si>
  <si>
    <t>North Indian,Chinese,Mexican,Continental,Mughlai,Thai</t>
  </si>
  <si>
    <t>Near Siddhi Garden</t>
  </si>
  <si>
    <t>Mangawadi</t>
  </si>
  <si>
    <t>Akshay Court</t>
  </si>
  <si>
    <t>North Indian,Chinese,Seafood,Biryani</t>
  </si>
  <si>
    <t>Near Bharat Jyoti Bus Stop</t>
  </si>
  <si>
    <t>Shaniwar Peth</t>
  </si>
  <si>
    <t>Cafe India</t>
  </si>
  <si>
    <t>Snacks,Fast Food,Street Food,Beverages</t>
  </si>
  <si>
    <t>Nibm Kondhwa</t>
  </si>
  <si>
    <t>Parambriym</t>
  </si>
  <si>
    <t>Biryani,South Indian,Indian</t>
  </si>
  <si>
    <t>Anna Nagar West</t>
  </si>
  <si>
    <t>Bowbazar</t>
  </si>
  <si>
    <t>Masala Wok Bar &amp; Kitchen</t>
  </si>
  <si>
    <t>Hind Inox</t>
  </si>
  <si>
    <t>Aatithya</t>
  </si>
  <si>
    <t>Chinese,Bengali</t>
  </si>
  <si>
    <t>Near Third Park Block B</t>
  </si>
  <si>
    <t>Alipore</t>
  </si>
  <si>
    <t>Red Kitchen &amp; Lounge</t>
  </si>
  <si>
    <t>Indside Alipore Bazaar</t>
  </si>
  <si>
    <t>Red Hot Chilli Pepper</t>
  </si>
  <si>
    <t>Ballygunge Circular Road</t>
  </si>
  <si>
    <t>The Howrah Bridge</t>
  </si>
  <si>
    <t>North Indian,Chinese,Fast Food,South Indian</t>
  </si>
  <si>
    <t>Opposite Acropolis Mall</t>
  </si>
  <si>
    <t>Central Market Punjabi Bagh</t>
  </si>
  <si>
    <t>Dimsum Vs Sushi</t>
  </si>
  <si>
    <t>Japanese,Pan-Asian,Chinese</t>
  </si>
  <si>
    <t>Bhagwan Das Nagar</t>
  </si>
  <si>
    <t>Ghatkopar West</t>
  </si>
  <si>
    <t>Rk Wine And Dine</t>
  </si>
  <si>
    <t>Sultans Of Spice</t>
  </si>
  <si>
    <t>Koramangala 5Th Block</t>
  </si>
  <si>
    <t>Nandhana Palace</t>
  </si>
  <si>
    <t>Biryani,Andhra,South Indian,North Indian</t>
  </si>
  <si>
    <t>Amarjyothi Layout</t>
  </si>
  <si>
    <t>Cafe Arabica</t>
  </si>
  <si>
    <t>Italian,Continental,Arabian,Bakery</t>
  </si>
  <si>
    <t>Anna Nagarr</t>
  </si>
  <si>
    <t>Dimsum (Momo) Express</t>
  </si>
  <si>
    <t>Asian</t>
  </si>
  <si>
    <t>Jb Nagar</t>
  </si>
  <si>
    <t>30 Square</t>
  </si>
  <si>
    <t>Khb Colony 5Th Block</t>
  </si>
  <si>
    <t>Anna Nagar West Extension</t>
  </si>
  <si>
    <t>Hotel Pentagon</t>
  </si>
  <si>
    <t>Chinese,North Indian,South Indian</t>
  </si>
  <si>
    <t>Thirumangalam</t>
  </si>
  <si>
    <t>China Whites</t>
  </si>
  <si>
    <t>Near Prapti</t>
  </si>
  <si>
    <t>Gabbar'S Bar &amp; Kitchen</t>
  </si>
  <si>
    <t>Inside Jubilee Court Building</t>
  </si>
  <si>
    <t>Sfc Soya Chaap ( Shalimar Bagh)</t>
  </si>
  <si>
    <t>Snacks,North Indian,Chinese,Fast Food,Indian,Kebabs</t>
  </si>
  <si>
    <t>Rolls 57 By Vhc</t>
  </si>
  <si>
    <t>Italian,Snacks,Desserts,Continental,Beverages,Combo</t>
  </si>
  <si>
    <t>Netaji Subhash Place</t>
  </si>
  <si>
    <t>Sunil Momos.Com</t>
  </si>
  <si>
    <t>Kurla</t>
  </si>
  <si>
    <t>Deluxe Restaurant</t>
  </si>
  <si>
    <t>Mughlai,Chinese</t>
  </si>
  <si>
    <t>Hungry Tide</t>
  </si>
  <si>
    <t>Chinese,Continental,Fast Food,Snacks</t>
  </si>
  <si>
    <t>Hindustan Park</t>
  </si>
  <si>
    <t>Mezban Ripon Street</t>
  </si>
  <si>
    <t>Indian,Biryani,Chinese,Tandoor</t>
  </si>
  <si>
    <t>Near Dustarkhwan</t>
  </si>
  <si>
    <t>Deli Cravings</t>
  </si>
  <si>
    <t>Italian,Steakhouse,Continental</t>
  </si>
  <si>
    <t>Near Chrome Hotel</t>
  </si>
  <si>
    <t>Sarjaa Restaurant &amp; Bar</t>
  </si>
  <si>
    <t>Next To Goodwill Society Iti Road</t>
  </si>
  <si>
    <t>Old Sangvi</t>
  </si>
  <si>
    <t>Mukul'S Eastern Spice</t>
  </si>
  <si>
    <t>Old Sanghvi</t>
  </si>
  <si>
    <t>Hoddogs</t>
  </si>
  <si>
    <t>Near Liberty Industrial Estate</t>
  </si>
  <si>
    <t>Malvan Tadka</t>
  </si>
  <si>
    <t>North Indian,Chinese,Malwani,Maharashtrian</t>
  </si>
  <si>
    <t>Near Surana Sethia Hospital</t>
  </si>
  <si>
    <t>Aparna</t>
  </si>
  <si>
    <t>Mughlai,North Indian,Chinese,South Indian</t>
  </si>
  <si>
    <t>Sion Railway Station</t>
  </si>
  <si>
    <t>Asian Station</t>
  </si>
  <si>
    <t>Croma Building</t>
  </si>
  <si>
    <t>New Seoul</t>
  </si>
  <si>
    <t>Japanese,Korean</t>
  </si>
  <si>
    <t>406 3Rd Floor</t>
  </si>
  <si>
    <t>Near Rdb Cinema Hall</t>
  </si>
  <si>
    <t>Calcutta 64</t>
  </si>
  <si>
    <t>Sreebhumi</t>
  </si>
  <si>
    <t>Mughlai,Chinese,Tandoor,Biryani,Fast Food</t>
  </si>
  <si>
    <t>Cesc Office Laketown (Nd Near Jaya Cinema)</t>
  </si>
  <si>
    <t>Sindhi Society Gymkhana( Aparna Caters)</t>
  </si>
  <si>
    <t>Sindhi Society</t>
  </si>
  <si>
    <t>Tilak Nagar</t>
  </si>
  <si>
    <t>Dunkin Donuts</t>
  </si>
  <si>
    <t>Desserts,Bakery,Beverages,Fast Food,Combo</t>
  </si>
  <si>
    <t>Sadashiv Peth</t>
  </si>
  <si>
    <t>Sp'S Biryani House</t>
  </si>
  <si>
    <t>Biryani,North Indian,Indian,Maharashtrian</t>
  </si>
  <si>
    <t>Tilak Road</t>
  </si>
  <si>
    <t>Nisarg</t>
  </si>
  <si>
    <t>North Indian,Seafood,Malwani</t>
  </si>
  <si>
    <t>Opposite Padale Palace</t>
  </si>
  <si>
    <t>Kabab Corner</t>
  </si>
  <si>
    <t>Nation 52</t>
  </si>
  <si>
    <t>Cummins College Road</t>
  </si>
  <si>
    <t>Sigree Global Grill</t>
  </si>
  <si>
    <t>North Indian,Biryani</t>
  </si>
  <si>
    <t>Science City Area</t>
  </si>
  <si>
    <t>Krishnaa Leela</t>
  </si>
  <si>
    <t>Street Food,North Indian,Chinese,Beverages,South Indian</t>
  </si>
  <si>
    <t>Chembur Naka Chembur</t>
  </si>
  <si>
    <t>Kumar Lunch Home (Bar &amp; Restaurant)</t>
  </si>
  <si>
    <t>North Indian,Chinese,Punjabi,Biryani,Tandoor</t>
  </si>
  <si>
    <t>Kings Snack Bar</t>
  </si>
  <si>
    <t>Hite Bar</t>
  </si>
  <si>
    <t>Zaika</t>
  </si>
  <si>
    <t>Mushroom</t>
  </si>
  <si>
    <t>Oposite Hedua Park</t>
  </si>
  <si>
    <t>Fusion</t>
  </si>
  <si>
    <t>Near Star Theatre</t>
  </si>
  <si>
    <t>Lebanese Junction - Steak House</t>
  </si>
  <si>
    <t>Lebanese,Continental</t>
  </si>
  <si>
    <t>Beside Star Theatre</t>
  </si>
  <si>
    <t>Sector 3 Rohini</t>
  </si>
  <si>
    <t>Sahni Fish Corner</t>
  </si>
  <si>
    <t>Sector-8</t>
  </si>
  <si>
    <t>Koffee Villa</t>
  </si>
  <si>
    <t>Pizzas,Italian,Pastas</t>
  </si>
  <si>
    <t>Lake Town Road</t>
  </si>
  <si>
    <t>Tahari House</t>
  </si>
  <si>
    <t>Szechuan Dragon</t>
  </si>
  <si>
    <t>Mount Joy Road</t>
  </si>
  <si>
    <t>Basavanagudi</t>
  </si>
  <si>
    <t>Cafe Mondo</t>
  </si>
  <si>
    <t>Pizzas,Italian</t>
  </si>
  <si>
    <t>Armugam Circle</t>
  </si>
  <si>
    <t>Cafe Drifter</t>
  </si>
  <si>
    <t>Vivekananda Park Area</t>
  </si>
  <si>
    <t>Rottu Kadai Food Court</t>
  </si>
  <si>
    <t>Chettinad,South Indian</t>
  </si>
  <si>
    <t>G. N. Chetty Road</t>
  </si>
  <si>
    <t>Kukki Da Dhaba</t>
  </si>
  <si>
    <t>Sai Fast Food &amp; Chinese Corner</t>
  </si>
  <si>
    <t>Marol Andheri East</t>
  </si>
  <si>
    <t>Nasi Kandar Pelita</t>
  </si>
  <si>
    <t>North Indian,South Indian,Malaysian,Indian</t>
  </si>
  <si>
    <t>Pondy Bazaar</t>
  </si>
  <si>
    <t>Fabio Food Court</t>
  </si>
  <si>
    <t>Indian,Chinese,North Indian,Tandoor</t>
  </si>
  <si>
    <t>Oven Story Pizza</t>
  </si>
  <si>
    <t>Opposite F C College</t>
  </si>
  <si>
    <t>Ksg Queen Pizza</t>
  </si>
  <si>
    <t>Subamangalam Complex</t>
  </si>
  <si>
    <t>The Steak &amp; Grill</t>
  </si>
  <si>
    <t>Near Hit Wicket</t>
  </si>
  <si>
    <t>Hotel Dashmesh Punjab</t>
  </si>
  <si>
    <t>Mughlai,Chinese,Seafood</t>
  </si>
  <si>
    <t>Sainik Vihar</t>
  </si>
  <si>
    <t>Punjabi'S Eating Hub</t>
  </si>
  <si>
    <t>Anshul Tower</t>
  </si>
  <si>
    <t>Wok Hei</t>
  </si>
  <si>
    <t>Chinese,Asian,Thai,Tibetan,Mongolian,Combo,Vietnamese,Burmese,Pan-Asian</t>
  </si>
  <si>
    <t>Hotel Grand Central</t>
  </si>
  <si>
    <t>North Indian,Chinese,Seafood,Biryani,Asian</t>
  </si>
  <si>
    <t>Balavinayagar Nagar</t>
  </si>
  <si>
    <t>Hotel Arafa</t>
  </si>
  <si>
    <t>South Indian,Biryani,Kebabs</t>
  </si>
  <si>
    <t>Arumbakkam</t>
  </si>
  <si>
    <t>Dhaba Estd 1986 Delhi</t>
  </si>
  <si>
    <t>Biryani,Hyderabadi,North Indian,Indian,Tandoor,Punjabi</t>
  </si>
  <si>
    <t>Ispahani Center</t>
  </si>
  <si>
    <t>12Th Main</t>
  </si>
  <si>
    <t>The Oyster</t>
  </si>
  <si>
    <t>Continental,Chinese,North Indian</t>
  </si>
  <si>
    <t>Mayur Colony</t>
  </si>
  <si>
    <t>The Sassy Spoon</t>
  </si>
  <si>
    <t>European,Continental,American,Fast Food,Asian,Desserts</t>
  </si>
  <si>
    <t>Metro Grill</t>
  </si>
  <si>
    <t>Dilsukhnagar</t>
  </si>
  <si>
    <t>The Shawarma'S</t>
  </si>
  <si>
    <t>P And T Colony</t>
  </si>
  <si>
    <t>A-1 Chicken Pakoda</t>
  </si>
  <si>
    <t>Biryani,Chinese,Mughlai</t>
  </si>
  <si>
    <t>Shalivahana Nagar</t>
  </si>
  <si>
    <t>Cafe Udipi</t>
  </si>
  <si>
    <t>Street Food,North Indian,Chinese,South Indian</t>
  </si>
  <si>
    <t>The Waterfall Restaurant</t>
  </si>
  <si>
    <t>Tagore Garden Extension</t>
  </si>
  <si>
    <t>Imly</t>
  </si>
  <si>
    <t>Continental,South Indian,Street Food,Maharashtrian,Snacks,Mughlai,North Indian,Thalis,Desserts,Beverages,Sweets</t>
  </si>
  <si>
    <t>Rajouri Garden</t>
  </si>
  <si>
    <t>Krishna Park Tilak Nagar</t>
  </si>
  <si>
    <t>Khalsa Restaurant</t>
  </si>
  <si>
    <t>Abhishek Non Veg Restaurant</t>
  </si>
  <si>
    <t>North Indian,Chinese,Seafood</t>
  </si>
  <si>
    <t>Dinner House</t>
  </si>
  <si>
    <t>Near Beleghata Police Station</t>
  </si>
  <si>
    <t>Verandah-The Park Hyderabad</t>
  </si>
  <si>
    <t>Indian,Chinese,Biryani,Snacks,Desserts</t>
  </si>
  <si>
    <t>Raj Bhavan Road</t>
  </si>
  <si>
    <t>Kesar (Sainik Vihar)</t>
  </si>
  <si>
    <t>Naga Reju Fast Food</t>
  </si>
  <si>
    <t>Naga,Chinese,Continental</t>
  </si>
  <si>
    <t>Gokhalenagar</t>
  </si>
  <si>
    <t>Vaibhav Restaurant</t>
  </si>
  <si>
    <t>Opposite Pune University</t>
  </si>
  <si>
    <t>Lullanagar</t>
  </si>
  <si>
    <t>Arkie'S Born Bakers</t>
  </si>
  <si>
    <t>Fast Food,Bakery</t>
  </si>
  <si>
    <t>Bibvewadi</t>
  </si>
  <si>
    <t>Pikwik Since 1991</t>
  </si>
  <si>
    <t>Indian,Chinese,Continental,Mexican,Asian</t>
  </si>
  <si>
    <t>Culinaria By Pikwik</t>
  </si>
  <si>
    <t>North Indian,Continental,Home Food,Indian</t>
  </si>
  <si>
    <t>Shakti Vihar</t>
  </si>
  <si>
    <t>Kesas</t>
  </si>
  <si>
    <t>Arabian,Lebanese,Pastas,American,Biryani,North Indian,Snacks,Chinese,Beverages</t>
  </si>
  <si>
    <t>Tilak Nagar Chembur</t>
  </si>
  <si>
    <t>Hal 2Nd Stage</t>
  </si>
  <si>
    <t>Road No.1</t>
  </si>
  <si>
    <t>Range Hills</t>
  </si>
  <si>
    <t>The Chef'S Way Cafe</t>
  </si>
  <si>
    <t>Mexican,Italian,American,French</t>
  </si>
  <si>
    <t>Chiriamore</t>
  </si>
  <si>
    <t>Abar Khaboo</t>
  </si>
  <si>
    <t>Chinese,Biryani,Indian,Oriental</t>
  </si>
  <si>
    <t>Near Chiriamore Crossing</t>
  </si>
  <si>
    <t>Sinthee</t>
  </si>
  <si>
    <t>Foodpath</t>
  </si>
  <si>
    <t>Italian,Snacks,Chinese,Desserts,Ice Cream,Indian,Combo,Beverages,Kebabs,Healthy Food,Continental</t>
  </si>
  <si>
    <t>Kali Charan Ghosh Road</t>
  </si>
  <si>
    <t>Sabita Restaurant</t>
  </si>
  <si>
    <t>North Indian,Chinese,Bengali,Biryani,Indian,Tandoor</t>
  </si>
  <si>
    <t>Near Indira Maidan</t>
  </si>
  <si>
    <t>Gurudev Restaurant</t>
  </si>
  <si>
    <t>Indian,Chinese,South Indian,Biryani</t>
  </si>
  <si>
    <t>Near Nagerbazar More</t>
  </si>
  <si>
    <t>Haiku</t>
  </si>
  <si>
    <t>Japanese,Asian,Thai</t>
  </si>
  <si>
    <t>Nampally</t>
  </si>
  <si>
    <t>Al-Tazaj Fried Chicken</t>
  </si>
  <si>
    <t>Italian,Beverages,Fast Food</t>
  </si>
  <si>
    <t>Mallepally</t>
  </si>
  <si>
    <t>Gufha</t>
  </si>
  <si>
    <t>North Indian,Biryani,Afghani</t>
  </si>
  <si>
    <t>Diagonal Road</t>
  </si>
  <si>
    <t>Hoppipola</t>
  </si>
  <si>
    <t>Fast Food,Combo,Salads,Pizzas,Italian,Continental,European,Mediterranean,Desserts</t>
  </si>
  <si>
    <t>Maniktala Main Road</t>
  </si>
  <si>
    <t>Pk Biryani House Main Branch (Mhatre Bridge)</t>
  </si>
  <si>
    <t>Biryani,Maharashtrian,North Indian,Seafood</t>
  </si>
  <si>
    <t>Polka Dots</t>
  </si>
  <si>
    <t>North Indian,Mexican,Continental,Italian,Mediterranean,European</t>
  </si>
  <si>
    <t>Westend Mall</t>
  </si>
  <si>
    <t>Cafe Adoniya</t>
  </si>
  <si>
    <t>Bakery,Fast Food,Desserts</t>
  </si>
  <si>
    <t>Sher-E-Punjab</t>
  </si>
  <si>
    <t>Opposite Kala Mandir</t>
  </si>
  <si>
    <t>Supreme Pizza Kitchen</t>
  </si>
  <si>
    <t>Pizzas,Italian,Pastas,Chinese</t>
  </si>
  <si>
    <t>A.G. Link Road</t>
  </si>
  <si>
    <t>Le Cafe (Jewel Of Chembur)</t>
  </si>
  <si>
    <t>Mediterranean,Chinese,European,Continental,Lebanese,Italian</t>
  </si>
  <si>
    <t>Natraj Cinema</t>
  </si>
  <si>
    <t>Via Bombay (Jewel Of Chembur)</t>
  </si>
  <si>
    <t>Indian,Asian,Oriental,Tandoor,Biryani,Desserts</t>
  </si>
  <si>
    <t>Near Natraj Cinema</t>
  </si>
  <si>
    <t>Royal Spoon</t>
  </si>
  <si>
    <t>Near Hedua Park</t>
  </si>
  <si>
    <t>Maharshi Nagar</t>
  </si>
  <si>
    <t>Vishwakamal</t>
  </si>
  <si>
    <t>Lucky Restaurant (Chembur)</t>
  </si>
  <si>
    <t>Biryani,North Indian,Kebabs,Chinese</t>
  </si>
  <si>
    <t>Sion Trombay Road  Diamond Garden Chembur</t>
  </si>
  <si>
    <t>Flying Spaghetti Monster</t>
  </si>
  <si>
    <t>Green Valley</t>
  </si>
  <si>
    <t>Two Star</t>
  </si>
  <si>
    <t>Kalina Kurla Road</t>
  </si>
  <si>
    <t>Mcdonald'S</t>
  </si>
  <si>
    <t>Himayat Nagar</t>
  </si>
  <si>
    <t>Mukti Nagar</t>
  </si>
  <si>
    <t>Shivsu Chinese Restuarant</t>
  </si>
  <si>
    <t>Uttam Da Dhaba</t>
  </si>
  <si>
    <t>North Indian,Chinese,Seafood,Combo</t>
  </si>
  <si>
    <t>Marol Maroshi Road</t>
  </si>
  <si>
    <t>The Orient</t>
  </si>
  <si>
    <t>Chinese,Japanese,Thai,Burmese,Tibetan,Thalis</t>
  </si>
  <si>
    <t>City Center 1 Mall</t>
  </si>
  <si>
    <t>Charcoal Grill</t>
  </si>
  <si>
    <t>Indian,Chinese,Seafood</t>
  </si>
  <si>
    <t>Near Maa Flyover Park Circus</t>
  </si>
  <si>
    <t>Rendezvous - Monotel</t>
  </si>
  <si>
    <t>Italian,Chinese,Desserts,Continental,Indian</t>
  </si>
  <si>
    <t>Near Wipro Gate 4</t>
  </si>
  <si>
    <t>Dhankawadi</t>
  </si>
  <si>
    <t>Cafe Momos</t>
  </si>
  <si>
    <t>Fast Food,Beverages</t>
  </si>
  <si>
    <t>Katraj</t>
  </si>
  <si>
    <t>Zoya Biriyani</t>
  </si>
  <si>
    <t>Mughlai,Biryani</t>
  </si>
  <si>
    <t>Near Vivekananda House</t>
  </si>
  <si>
    <t>Courting Coffees</t>
  </si>
  <si>
    <t>Near Island Number 8</t>
  </si>
  <si>
    <t>Grill House</t>
  </si>
  <si>
    <t>North Indian,Biryani,Kebabs,Indian,Grill,Juices,Seafood,Tandoor</t>
  </si>
  <si>
    <t>Josier Street</t>
  </si>
  <si>
    <t>Sapna Pav Bhaji</t>
  </si>
  <si>
    <t>Maharashtrian,Street Food,Chinese,Beverages,Desserts</t>
  </si>
  <si>
    <t>Maniktala Main Rd</t>
  </si>
  <si>
    <t>Appetizer</t>
  </si>
  <si>
    <t>Maniktala Main Road Opposite Ekta Residency</t>
  </si>
  <si>
    <t>Jimmy'S Kitchen</t>
  </si>
  <si>
    <t>Near Kala Mandir</t>
  </si>
  <si>
    <t>China Magic</t>
  </si>
  <si>
    <t>Rc Road</t>
  </si>
  <si>
    <t>Behra Enclave Paschim Vihar</t>
  </si>
  <si>
    <t>Pakwan</t>
  </si>
  <si>
    <t>Garg Plaza</t>
  </si>
  <si>
    <t>Mahesh Lunch Home</t>
  </si>
  <si>
    <t>Seafood,Chinese,Mangalorean,Biryani</t>
  </si>
  <si>
    <t>Mangalore Tadka</t>
  </si>
  <si>
    <t>Chinese,Seafood,South Indian</t>
  </si>
  <si>
    <t>Biryanishk By The Biryani Company</t>
  </si>
  <si>
    <t>Indian,Biryani</t>
  </si>
  <si>
    <t>Near Mudiali</t>
  </si>
  <si>
    <t>Entally</t>
  </si>
  <si>
    <t>Zam Zam Restaurant</t>
  </si>
  <si>
    <t>Near Frank Anothony Public School</t>
  </si>
  <si>
    <t>China Pearl</t>
  </si>
  <si>
    <t>Chinese,Asian</t>
  </si>
  <si>
    <t>6Th Block</t>
  </si>
  <si>
    <t>Jyothi Nagar</t>
  </si>
  <si>
    <t>Sindhura East Court</t>
  </si>
  <si>
    <t>North Indian,Chinese,South Indian,Tandoor</t>
  </si>
  <si>
    <t>Raghavendra Nagar</t>
  </si>
  <si>
    <t>Meridian Restaurant</t>
  </si>
  <si>
    <t>Biryani,Chinese,North Indian,Kebabs</t>
  </si>
  <si>
    <t>Panjagutta Main Road</t>
  </si>
  <si>
    <t>Cafe Medley</t>
  </si>
  <si>
    <t>Desserts,American,Continental,Italian,Bakery,Beverages</t>
  </si>
  <si>
    <t>Le Cafe Et Gateaux</t>
  </si>
  <si>
    <t>American,Bakery</t>
  </si>
  <si>
    <t>Paper Mills Road</t>
  </si>
  <si>
    <t>Aroma Of Asia</t>
  </si>
  <si>
    <t>Adams Corner</t>
  </si>
  <si>
    <t>Vadgaon Budruk</t>
  </si>
  <si>
    <t>Pk Dum Biryani House</t>
  </si>
  <si>
    <t>Biryani,North Indian,Maharashtrian</t>
  </si>
  <si>
    <t>Roll Point</t>
  </si>
  <si>
    <t>Salem Rr Restaurant</t>
  </si>
  <si>
    <t>North Indian,Chinese,South Indian,Biryani</t>
  </si>
  <si>
    <t>Krishna Lunch Home</t>
  </si>
  <si>
    <t>North Indian,Chinese,South Indian,Seafood</t>
  </si>
  <si>
    <t>Red Chinese &amp; Momos</t>
  </si>
  <si>
    <t>Mineority By Saby</t>
  </si>
  <si>
    <t>North Indian,Continental,Indian,Tandoor,Oriental,Chinese,Pastas,Pizzas</t>
  </si>
  <si>
    <t>Bopodi</t>
  </si>
  <si>
    <t>Saathee Restaurant &amp; Bar</t>
  </si>
  <si>
    <t>Opposite Ganesh Temple Pune Behind Pune University</t>
  </si>
  <si>
    <t>Mehdipatnam</t>
  </si>
  <si>
    <t>Italian Pizzeria Creamato</t>
  </si>
  <si>
    <t>Italian,Desserts,American</t>
  </si>
  <si>
    <t>Gudi Malkapur Road</t>
  </si>
  <si>
    <t>Level 5 Bistro &amp; Bar</t>
  </si>
  <si>
    <t>Continental,Pan-Asian,Italian,North Indian,Beverages</t>
  </si>
  <si>
    <t>Near Sharada Centre</t>
  </si>
  <si>
    <t>Asian Cloud Kitchen</t>
  </si>
  <si>
    <t>Chinese,Burmese,Thai</t>
  </si>
  <si>
    <t>Near Rabindra Sadan Metro Station</t>
  </si>
  <si>
    <t>Kolapasi Takeaway</t>
  </si>
  <si>
    <t>South Indian,Biryani</t>
  </si>
  <si>
    <t>Hotel Rolex</t>
  </si>
  <si>
    <t>Biryani,Chinese,Desserts,Grill,Juices,Kebabs,North Indian,Seafood,Tandoor</t>
  </si>
  <si>
    <t>Mcnichols Road</t>
  </si>
  <si>
    <t>American,Snacks</t>
  </si>
  <si>
    <t>District Centre Manglam Place</t>
  </si>
  <si>
    <t>Paul'S</t>
  </si>
  <si>
    <t>Shisha Jazz Cafe</t>
  </si>
  <si>
    <t>North Indian,Persian</t>
  </si>
  <si>
    <t>Madhav Veg Non Veg</t>
  </si>
  <si>
    <t>Rk Biryani House</t>
  </si>
  <si>
    <t>North Indian,Biryani,Thalis,Kebabs,Maharashtrian,Malwani</t>
  </si>
  <si>
    <t>Chetla</t>
  </si>
  <si>
    <t>Bangali Bhoj</t>
  </si>
  <si>
    <t>Mahesh Dutta Lane More (From Aindra Mancha Hall)</t>
  </si>
  <si>
    <t>Toli Chowki</t>
  </si>
  <si>
    <t>Mr. Faddy</t>
  </si>
  <si>
    <t>American</t>
  </si>
  <si>
    <t>Janaki Nagar Colony</t>
  </si>
  <si>
    <t>Aromas Of Asia</t>
  </si>
  <si>
    <t>Pan-Asian,Chinese</t>
  </si>
  <si>
    <t>Fabbrica</t>
  </si>
  <si>
    <t>Opposite Cream Centre</t>
  </si>
  <si>
    <t>Central Kolkata</t>
  </si>
  <si>
    <t>Kebab-E-Que - The Astor Hotel</t>
  </si>
  <si>
    <t>Italian,Indian</t>
  </si>
  <si>
    <t>Near Nightangle Hospital</t>
  </si>
  <si>
    <t>Symphony</t>
  </si>
  <si>
    <t>Shivaji Nagar</t>
  </si>
  <si>
    <t>Apna Dhaba</t>
  </si>
  <si>
    <t>Near Marol Pipeline</t>
  </si>
  <si>
    <t>Satguru Tiffin Service</t>
  </si>
  <si>
    <t>North Indian,Chinese,Desserts,Fast Food</t>
  </si>
  <si>
    <t>Tagore Garden</t>
  </si>
  <si>
    <t>Leon Grill</t>
  </si>
  <si>
    <t>Arabian,Beverages,Desserts,American</t>
  </si>
  <si>
    <t>St Mark'S Rd</t>
  </si>
  <si>
    <t>Himayath Nagar</t>
  </si>
  <si>
    <t>Lazeez Khaana</t>
  </si>
  <si>
    <t>Chinese,Biryani,Mughlai,North Indian,Haleem</t>
  </si>
  <si>
    <t>Railway Quarters</t>
  </si>
  <si>
    <t>Hotel Durga</t>
  </si>
  <si>
    <t>The Meal House</t>
  </si>
  <si>
    <t>Thalis,North Indian,Punjabi,Combo</t>
  </si>
  <si>
    <t>Heera Kunj Building Opposite Hariompuram Society</t>
  </si>
  <si>
    <t>Jadavpur</t>
  </si>
  <si>
    <t>Bawarchi Fast Food- Jadavpur</t>
  </si>
  <si>
    <t>Near 8B Bus Stand</t>
  </si>
  <si>
    <t>Latitude - The Park</t>
  </si>
  <si>
    <t>Salads,Desserts,Italian,Juices,Beverages,Grill</t>
  </si>
  <si>
    <t>Minks - The Nagpur Saoji Treat</t>
  </si>
  <si>
    <t>Maharashtrian,Indian,Beverages</t>
  </si>
  <si>
    <t>Subs N Shakes</t>
  </si>
  <si>
    <t>American,Salads,Beverages,Mexican,Desserts,Chinese,Combo</t>
  </si>
  <si>
    <t>Sahib Sindh Sultan</t>
  </si>
  <si>
    <t>City Center Mall</t>
  </si>
  <si>
    <t>Elephant &amp; Co.</t>
  </si>
  <si>
    <t>Continental,Pizzas,American,Italian</t>
  </si>
  <si>
    <t>Goodwill Enclave Kalyani Nagar</t>
  </si>
  <si>
    <t>Rasta Peth</t>
  </si>
  <si>
    <t>Cinnamon By Shantai</t>
  </si>
  <si>
    <t>Jimmy'S Restaurant</t>
  </si>
  <si>
    <t>Near Simpark Mall</t>
  </si>
  <si>
    <t>Banglar Rannaghar</t>
  </si>
  <si>
    <t>Bengali,Indian,Chinese</t>
  </si>
  <si>
    <t>Near Kamala Chatterjee School</t>
  </si>
  <si>
    <t>Selimpur</t>
  </si>
  <si>
    <t>Marhaba</t>
  </si>
  <si>
    <t>Mughlai,Indian,Tandoor,Biryani</t>
  </si>
  <si>
    <t>Opp. Jodhpur Park Post Office</t>
  </si>
  <si>
    <t>City Sqaure Cafeteria</t>
  </si>
  <si>
    <t>Arabian,Ice Cream,Beverages,Desserts</t>
  </si>
  <si>
    <t>Casa Major Road</t>
  </si>
  <si>
    <t>South Dumdum</t>
  </si>
  <si>
    <t>Food Junction</t>
  </si>
  <si>
    <t>Indian,Chinese,Tandoor,Biryani,Combo,Snacks</t>
  </si>
  <si>
    <t>Near Uco Bank (Dakshinpara Branch)</t>
  </si>
  <si>
    <t>Chinese Wok (Wok Express)</t>
  </si>
  <si>
    <t>Chinese,Asian,Tibetan,Desserts</t>
  </si>
  <si>
    <t>Littoo - Pure Veg</t>
  </si>
  <si>
    <t>Snacks,Fast Food,Bihari,North Eastern,Thalis,Desserts,Beverages</t>
  </si>
  <si>
    <t>Military Road</t>
  </si>
  <si>
    <t>Ofen</t>
  </si>
  <si>
    <t>European,Italian,Continental,Desserts</t>
  </si>
  <si>
    <t>Royal Treat</t>
  </si>
  <si>
    <t>5Th Block Koramangala</t>
  </si>
  <si>
    <t>Cafe Rolls Inn</t>
  </si>
  <si>
    <t>The Central Grub Club</t>
  </si>
  <si>
    <t>Opp. Indian Airlines</t>
  </si>
  <si>
    <t>Sbarro - New York Pizza</t>
  </si>
  <si>
    <t>Italian,Pizzas,Desserts,Beverages,Combo</t>
  </si>
  <si>
    <t>Pheonix Market City</t>
  </si>
  <si>
    <t>Gulab Wala</t>
  </si>
  <si>
    <t>North Indian,Desserts,South Indian,Street Food,Sweets,Beverages,Snacks,Indian</t>
  </si>
  <si>
    <t>Raja Annamalai Puram</t>
  </si>
  <si>
    <t>Hotel Marina Park</t>
  </si>
  <si>
    <t>Indian,Biryani,Arabian,Grill,South Indian</t>
  </si>
  <si>
    <t>Santhome</t>
  </si>
  <si>
    <t>Misu</t>
  </si>
  <si>
    <t>Pan-Asian,Chinese,Vietnamese,Malaysian,Desserts,Singaporean,Sushi</t>
  </si>
  <si>
    <t>Central Bangalore</t>
  </si>
  <si>
    <t>Ferraree</t>
  </si>
  <si>
    <t>North Indian,Chinese,South Indian,Continental</t>
  </si>
  <si>
    <t>Fryyo</t>
  </si>
  <si>
    <t>South Usman Road</t>
  </si>
  <si>
    <t>Eden Park</t>
  </si>
  <si>
    <t>North Indian,Chinese,Seafood,Andhra,Biryani,Desserts,Jain,Mughlai,South Indian,Coastal,Beverages</t>
  </si>
  <si>
    <t>Shraddha Restaurant</t>
  </si>
  <si>
    <t>South Indian,Chinese,Fast Food</t>
  </si>
  <si>
    <t>Momo I Am</t>
  </si>
  <si>
    <t>Asian,Chinese,Tibetan</t>
  </si>
  <si>
    <t>Beides Kalyan Jewellery Cc1 Salt Lake</t>
  </si>
  <si>
    <t>Hotel Shivanjali</t>
  </si>
  <si>
    <t>120 Kokate Nagar Pashan Sus Road Pashan Pune</t>
  </si>
  <si>
    <t>Malleswaram</t>
  </si>
  <si>
    <t>Chung Wah</t>
  </si>
  <si>
    <t>Chinese,Snacks</t>
  </si>
  <si>
    <t>Vyalikawal</t>
  </si>
  <si>
    <t>China Bite</t>
  </si>
  <si>
    <t>Eatsome</t>
  </si>
  <si>
    <t>North Indian,Biryani,Street Food,Fast Food,Combo,Beverages</t>
  </si>
  <si>
    <t>Opposite Shiv Sagar</t>
  </si>
  <si>
    <t>Sion Lunch Home</t>
  </si>
  <si>
    <t>Mangalorean,Chinese,North Indian,Seafood</t>
  </si>
  <si>
    <t>Sanjha Chulha</t>
  </si>
  <si>
    <t>North Indian,Biryani,Indian,Chinese</t>
  </si>
  <si>
    <t>Opp. Ladies Park</t>
  </si>
  <si>
    <t>Chinese Wall</t>
  </si>
  <si>
    <t>Near Bank Of India (Atm) Hatibagan</t>
  </si>
  <si>
    <t>Mandarin Oak- The Heavenly Chinese</t>
  </si>
  <si>
    <t>Cakezone</t>
  </si>
  <si>
    <t>Desserts,Bakery,Sweets,Ice Cream,Beverages,Juices,Bengali</t>
  </si>
  <si>
    <t>Sodabottleopenerwala</t>
  </si>
  <si>
    <t>Parsi,Biryani,Beverages,Indian,Desserts,Street Food,Bakery</t>
  </si>
  <si>
    <t>Firangi Bake</t>
  </si>
  <si>
    <t>Italian,Mexican,Pastas</t>
  </si>
  <si>
    <t>Mani'S Dum Biryani</t>
  </si>
  <si>
    <t>Haudin Road</t>
  </si>
  <si>
    <t>Central Banglore</t>
  </si>
  <si>
    <t>California Burrito</t>
  </si>
  <si>
    <t>Mexican,American,Salads,Continental,Keto,Healthy Food</t>
  </si>
  <si>
    <t>Goutam'S - City Centre 1</t>
  </si>
  <si>
    <t>Chinese,Fast Food,Beverages</t>
  </si>
  <si>
    <t>Opp City Centre 1</t>
  </si>
  <si>
    <t>Handi Chic-Fish</t>
  </si>
  <si>
    <t>Tea Trails</t>
  </si>
  <si>
    <t>Karama</t>
  </si>
  <si>
    <t>Arabian,Biryani,Desserts,Mughlai,North Indian</t>
  </si>
  <si>
    <t>Punjabi Roots</t>
  </si>
  <si>
    <t>North Indian,Biryani,Kebabs,Chinese,Punjabi,Combo,Thalis,Desserts,Sweets,Beverages</t>
  </si>
  <si>
    <t>Sector 9 Rohini</t>
  </si>
  <si>
    <t>Noodle House</t>
  </si>
  <si>
    <t>Chinese,Thai,Japanese,Tibetan</t>
  </si>
  <si>
    <t>Dc Chowk Rohini</t>
  </si>
  <si>
    <t>Seshadripuram</t>
  </si>
  <si>
    <t>24/7 - The Lalit Ashok Bangalore</t>
  </si>
  <si>
    <t>American,Asian,Chinese,Continental,North Indian,Pan-Asian</t>
  </si>
  <si>
    <t>The Rendezvous</t>
  </si>
  <si>
    <t>Continental,Italian,Indian,Chinese</t>
  </si>
  <si>
    <t>80Ft Road Koramangala</t>
  </si>
  <si>
    <t>Perambur</t>
  </si>
  <si>
    <t>Tasty Kitchen</t>
  </si>
  <si>
    <t>Biryani,South Indian,Chinese,Fast Food,North Indian</t>
  </si>
  <si>
    <t>Kolathur</t>
  </si>
  <si>
    <t>Haji Shaheb</t>
  </si>
  <si>
    <t>Mughlai,Biryani,Indian,Fast Food,Tandoor</t>
  </si>
  <si>
    <t>Near Netaji Bhawan Metro Station</t>
  </si>
  <si>
    <t>Karam Pura</t>
  </si>
  <si>
    <t>Guru Rakha (Karampura)</t>
  </si>
  <si>
    <t>North Indian,Mughlai,Chinese,Tandoor</t>
  </si>
  <si>
    <t>Karampura</t>
  </si>
  <si>
    <t>Meenakshi Garden Veg And Non-Veg Restaurant</t>
  </si>
  <si>
    <t>North Indian,South Indian,Chinese</t>
  </si>
  <si>
    <t>Zamistanpur</t>
  </si>
  <si>
    <t>Crispy Hub</t>
  </si>
  <si>
    <t>American,Pizzas,Continental</t>
  </si>
  <si>
    <t>Musheerabad Mch Colony</t>
  </si>
  <si>
    <t>La Gustosa</t>
  </si>
  <si>
    <t>Italian,Fast Food,Desserts,Pastas</t>
  </si>
  <si>
    <t>Kurla - Mumbai</t>
  </si>
  <si>
    <t>Pop Tate'S</t>
  </si>
  <si>
    <t>Continental,Italian,European,Mexican</t>
  </si>
  <si>
    <t>The Cake Cafe</t>
  </si>
  <si>
    <t>Bakery,Chinese</t>
  </si>
  <si>
    <t>Street Foods By Punjab Grill</t>
  </si>
  <si>
    <t>North Indian,Indian,Biryani,Punjabi,Fast Food,Kebabs,Mughlai,Desserts</t>
  </si>
  <si>
    <t>Kwality Family Resto</t>
  </si>
  <si>
    <t>North Indian,Seafood,Chinese,Continental,Biryani</t>
  </si>
  <si>
    <t>Little Cafe</t>
  </si>
  <si>
    <t>Beverages,Chinese,Continental,Desserts,Ice Cream,Italian,Jain</t>
  </si>
  <si>
    <t>National High School Road</t>
  </si>
  <si>
    <t>Little Kolkata</t>
  </si>
  <si>
    <t>North Indian,Bengali,Chinese</t>
  </si>
  <si>
    <t>Culture Express</t>
  </si>
  <si>
    <t>Continental,North Indian,Italian,European,Biryani,Indian,Chinese</t>
  </si>
  <si>
    <t>Hotel Gurukrupa'S Mast Malvani</t>
  </si>
  <si>
    <t>Fast Food,Street Food,Maharashtrian,Seafood</t>
  </si>
  <si>
    <t>Mandilicious</t>
  </si>
  <si>
    <t>Arabian,Indian,Chinese</t>
  </si>
  <si>
    <t>Monsoon</t>
  </si>
  <si>
    <t>Andhra,Asian,Bengali,Biryani,Chettinad,Coastal,Continental,Desserts,Fast Food,Italian,Mughlai,North Indian,Pan-Asian,Seafood,South Indian</t>
  </si>
  <si>
    <t>M.G Road</t>
  </si>
  <si>
    <t>Ammini</t>
  </si>
  <si>
    <t>South Indian,Kerala</t>
  </si>
  <si>
    <t>Opp Amulya Jyoti Eye Foundation</t>
  </si>
  <si>
    <t>Broad Street</t>
  </si>
  <si>
    <t>Prity'S Kitchen</t>
  </si>
  <si>
    <t>Rice Bowl</t>
  </si>
  <si>
    <t>Urdu Galli</t>
  </si>
  <si>
    <t>Cit Cafe</t>
  </si>
  <si>
    <t>Opp Merry Land Nursing Home</t>
  </si>
  <si>
    <t>Hot Sandwich</t>
  </si>
  <si>
    <t>Kalina Artista</t>
  </si>
  <si>
    <t>Delhi Drum</t>
  </si>
  <si>
    <t>Bandra Kurla Complex</t>
  </si>
  <si>
    <t>Toscano</t>
  </si>
  <si>
    <t>Italian,Pizzas,Pastas,Continental,Salads,Desserts,Beverages,Combo</t>
  </si>
  <si>
    <t>Sarvagnanagar</t>
  </si>
  <si>
    <t>Mma Kabab &amp; Rolls</t>
  </si>
  <si>
    <t>Biryani,Chinese,Mughlai,Arabian</t>
  </si>
  <si>
    <t>Old Madras Road</t>
  </si>
  <si>
    <t>Khairtabad</t>
  </si>
  <si>
    <t>Salt &amp; Pepper-The Central Court Hotel</t>
  </si>
  <si>
    <t>North Indian,Chinese,Continental,Seafood</t>
  </si>
  <si>
    <t>Lakdikapul Main Road</t>
  </si>
  <si>
    <t>College Square</t>
  </si>
  <si>
    <t>Bindass Food Plaza</t>
  </si>
  <si>
    <t>Near Goenka College</t>
  </si>
  <si>
    <t>Bandra East</t>
  </si>
  <si>
    <t>Garam Masala Rest-O-Bar</t>
  </si>
  <si>
    <t>Chinese,North Indian,Biryani</t>
  </si>
  <si>
    <t>Rammy Fast Food</t>
  </si>
  <si>
    <t>Adikmet Main Road</t>
  </si>
  <si>
    <t>The Burger House</t>
  </si>
  <si>
    <t>China Park</t>
  </si>
  <si>
    <t>Bn Reddy Nagar</t>
  </si>
  <si>
    <t>N Village</t>
  </si>
  <si>
    <t>Sn Reddy Nagar</t>
  </si>
  <si>
    <t>Pizza Caprina</t>
  </si>
  <si>
    <t>Aamchi Mumbai Snacks</t>
  </si>
  <si>
    <t>Wong'S Kitchen</t>
  </si>
  <si>
    <t>Sector- 9</t>
  </si>
  <si>
    <t>Grill Royale</t>
  </si>
  <si>
    <t>Salt Mango Tree</t>
  </si>
  <si>
    <t>Kerala,South Indian,Seafood,Biryani,Indian</t>
  </si>
  <si>
    <t>Zafran</t>
  </si>
  <si>
    <t>Mughlai,Biryani,Kebabs</t>
  </si>
  <si>
    <t>Near Aspiration Classes</t>
  </si>
  <si>
    <t>Buddha Paradise</t>
  </si>
  <si>
    <t>South Indian,Fast Food,Chinese</t>
  </si>
  <si>
    <t>The Greedy Man Pizzeria</t>
  </si>
  <si>
    <t>Italian,Desserts,Italian-American</t>
  </si>
  <si>
    <t>Paikpara</t>
  </si>
  <si>
    <t>Ice &amp; Spice</t>
  </si>
  <si>
    <t>Indian,Chinese,Biryani,North Indian,Combo,Beverages,Desserts</t>
  </si>
  <si>
    <t>Near Satyanarayan Mistana Bhandar</t>
  </si>
  <si>
    <t>Amethyst</t>
  </si>
  <si>
    <t>Kavadiguda</t>
  </si>
  <si>
    <t>Star Hotel</t>
  </si>
  <si>
    <t>Hyderabadi,Mughlai,Biryani</t>
  </si>
  <si>
    <t>George Town</t>
  </si>
  <si>
    <t>Pizza Square (Mint 2)</t>
  </si>
  <si>
    <t>American,Pizzas</t>
  </si>
  <si>
    <t>Same As Cake Square Bazaar Road</t>
  </si>
  <si>
    <t>Haltu</t>
  </si>
  <si>
    <t>Wasabee</t>
  </si>
  <si>
    <t>Japanese,Chinese,Thai,Singaporean,Burmese</t>
  </si>
  <si>
    <t>Near Safui Para Signal Beside Union Bank</t>
  </si>
  <si>
    <t>The J</t>
  </si>
  <si>
    <t>American,Fast Food,Snacks,Desserts</t>
  </si>
  <si>
    <t>Kathmandu Momo</t>
  </si>
  <si>
    <t>Ponnusamy Hotels</t>
  </si>
  <si>
    <t>Tandoor,Indian,Mughlai</t>
  </si>
  <si>
    <t>Jaganthan Road</t>
  </si>
  <si>
    <t>Tandoor Park</t>
  </si>
  <si>
    <t>Indian,Tandoor,Chinese</t>
  </si>
  <si>
    <t>Opp Domino'S Pizza</t>
  </si>
  <si>
    <t>Buhari</t>
  </si>
  <si>
    <t>Biryani,North Indian,Chinese,South Indian,Arabian</t>
  </si>
  <si>
    <t>Purasawalkam - Buhari</t>
  </si>
  <si>
    <t>Farest Kitchen</t>
  </si>
  <si>
    <t>Near Anjali Sarees Showroon (Dum Dum)</t>
  </si>
  <si>
    <t>Flambe - Hotel The Sojourn</t>
  </si>
  <si>
    <t>Near Amri Hospital</t>
  </si>
  <si>
    <t>Urban Tadka</t>
  </si>
  <si>
    <t>Top In Town</t>
  </si>
  <si>
    <t>Origin Bistro</t>
  </si>
  <si>
    <t>Continental,Italian,European</t>
  </si>
  <si>
    <t>Cinnabon &amp; Aunt Annes</t>
  </si>
  <si>
    <t>Ground Floor Swastik Industrial Estate 178 Vidya Nagri Marg</t>
  </si>
  <si>
    <t>Beside Vinayak Jewellers</t>
  </si>
  <si>
    <t>Indigo Grill</t>
  </si>
  <si>
    <t>North Indian,Chinese,Mughlai,Biryani,Tandoor,Combo</t>
  </si>
  <si>
    <t>Degchi'S Biryani Cafe</t>
  </si>
  <si>
    <t>North Indian,Mughlai,Biryani,Desserts</t>
  </si>
  <si>
    <t>Crispy Bites</t>
  </si>
  <si>
    <t>North Indian,Italian</t>
  </si>
  <si>
    <t>Rohini Sec-14</t>
  </si>
  <si>
    <t>Rahman Biriyani Formerly Known As Bismi Biriyani</t>
  </si>
  <si>
    <t>Biryani,Chinese,Grill,Indian,North Indian,South Indian,Tandoor</t>
  </si>
  <si>
    <t>Valluvarkottam High Road</t>
  </si>
  <si>
    <t>Hamza Hotel</t>
  </si>
  <si>
    <t>Continental,Fast Food,Street Food</t>
  </si>
  <si>
    <t>Chin Chin - The Residency</t>
  </si>
  <si>
    <t>The Right Place - The Residency</t>
  </si>
  <si>
    <t>Indian,Continental</t>
  </si>
  <si>
    <t>Kok Pa Chinese</t>
  </si>
  <si>
    <t>Waffles &amp; More</t>
  </si>
  <si>
    <t>Desserts,Beverages,Pizzas,Italian</t>
  </si>
  <si>
    <t>Alex'S Kitchen</t>
  </si>
  <si>
    <t>Liberty Road</t>
  </si>
  <si>
    <t>Tikka Junction (Rohini)</t>
  </si>
  <si>
    <t>Dc Chowk</t>
  </si>
  <si>
    <t>Chaat Street Express</t>
  </si>
  <si>
    <t>Fast Food,Snacks,Chaat,Street Food,Beverages,Combo,North Indian,Indian,Maharashtrian,Rajasthani</t>
  </si>
  <si>
    <t>Dumdum</t>
  </si>
  <si>
    <t>Qfc - Quality Fried Chicken</t>
  </si>
  <si>
    <t>Fast Food,Combo,Chinese</t>
  </si>
  <si>
    <t>Near Bapi Sweets</t>
  </si>
  <si>
    <t>Momo</t>
  </si>
  <si>
    <t>Coffee Culture</t>
  </si>
  <si>
    <t>Pizzas,Pastas,Italian,Indian,American,Chinese,Fast Food,Mexican,Beverages,Desserts,Healthy Food,Snacks,Salads,Combo</t>
  </si>
  <si>
    <t>Navrangpura</t>
  </si>
  <si>
    <t>R.K. Omlet Centre</t>
  </si>
  <si>
    <t>Fast Food,Mughlai,Snacks</t>
  </si>
  <si>
    <t>D'Tallii Egg</t>
  </si>
  <si>
    <t>Chin Thai</t>
  </si>
  <si>
    <t>Chinese,Thai,Indian</t>
  </si>
  <si>
    <t>Near Sec V Pantaloons</t>
  </si>
  <si>
    <t>Ellisbridge</t>
  </si>
  <si>
    <t>Foodinn - Fine Dine</t>
  </si>
  <si>
    <t>Ashram Road</t>
  </si>
  <si>
    <t>University Area</t>
  </si>
  <si>
    <t>Sandwichworkz - The Fusion Street Cafe</t>
  </si>
  <si>
    <t>South Indian,Continental</t>
  </si>
  <si>
    <t>Panjra Pole</t>
  </si>
  <si>
    <t>Kafilla</t>
  </si>
  <si>
    <t>Tandoor,North Indian,Chinese,Beverages</t>
  </si>
  <si>
    <t>Janakpuri</t>
  </si>
  <si>
    <t>Devil'S Kitchen</t>
  </si>
  <si>
    <t>Government Colony Bandra</t>
  </si>
  <si>
    <t>Sphere Lounge</t>
  </si>
  <si>
    <t>Mexican,Italian,Indian</t>
  </si>
  <si>
    <t>Daawat-E-Khaas</t>
  </si>
  <si>
    <t>North Indian,Mughlai,Chinese</t>
  </si>
  <si>
    <t>Vastrapur</t>
  </si>
  <si>
    <t>R.K. Egg Eatery</t>
  </si>
  <si>
    <t>Fast Food,Indian,Mughlai,Snacks</t>
  </si>
  <si>
    <t>Barometer</t>
  </si>
  <si>
    <t>Continental,Asian,Italian,North Indian</t>
  </si>
  <si>
    <t>The Blue Oven</t>
  </si>
  <si>
    <t>Continental,Pizzas,Cafe,Pastas,Desserts</t>
  </si>
  <si>
    <t>Ase China</t>
  </si>
  <si>
    <t>Shaheed Colonel Guruveer Singh Sarna Marg Rajapur</t>
  </si>
  <si>
    <t>Mughal Shughal By The Way</t>
  </si>
  <si>
    <t>Opp. 6 Ballygunge Thali</t>
  </si>
  <si>
    <t>Terminal 11</t>
  </si>
  <si>
    <t>Italian,Mexican,Continental</t>
  </si>
  <si>
    <t>Near Cap Camp Island</t>
  </si>
  <si>
    <t>Habeeb'S Fast Food</t>
  </si>
  <si>
    <t>Fast Food,Chinese,Mughlai</t>
  </si>
  <si>
    <t>Near Polytechnic Bus Stop</t>
  </si>
  <si>
    <t>Memnagar</t>
  </si>
  <si>
    <t>Hyderabadi Hut</t>
  </si>
  <si>
    <t>Hyderabadi,North Indian,Biryani,Mughlai</t>
  </si>
  <si>
    <t>Himalaya Mall Gurukul</t>
  </si>
  <si>
    <t>Azad Sweets &amp; Restaurant</t>
  </si>
  <si>
    <t>Fast Food,North Indian,Gujarati,Sweets</t>
  </si>
  <si>
    <t>Dice N Dine</t>
  </si>
  <si>
    <t>American,Asian,Chinese,Continental,Desserts,Italian,Jain,Mexican</t>
  </si>
  <si>
    <t>Jyothi Nivas College Road</t>
  </si>
  <si>
    <t>College Street</t>
  </si>
  <si>
    <t>Sufi Palace</t>
  </si>
  <si>
    <t>Near Presto (College Street)</t>
  </si>
  <si>
    <t>Benson Town</t>
  </si>
  <si>
    <t>7 Plates</t>
  </si>
  <si>
    <t>Frazer Town</t>
  </si>
  <si>
    <t>Salt Indian Restaurant &amp; Grill</t>
  </si>
  <si>
    <t>North Indian,Biryani,Combo</t>
  </si>
  <si>
    <t>Forum Mall</t>
  </si>
  <si>
    <t>Sector 2 Rohini</t>
  </si>
  <si>
    <t>Your'S Pizza</t>
  </si>
  <si>
    <t>Sector-2Rohini</t>
  </si>
  <si>
    <t>Tandoorworkz</t>
  </si>
  <si>
    <t>Indian,Tandoor</t>
  </si>
  <si>
    <t>Ramdev Nagar</t>
  </si>
  <si>
    <t>Gulmohar Park</t>
  </si>
  <si>
    <t>Yash'S Gbt</t>
  </si>
  <si>
    <t>Fast Food,Continental</t>
  </si>
  <si>
    <t>Gulbai Tekra</t>
  </si>
  <si>
    <t>The Pizza Pie</t>
  </si>
  <si>
    <t>Pizzas,Snacks,Italian,Beverages</t>
  </si>
  <si>
    <t>Delish Dhaba</t>
  </si>
  <si>
    <t>North Indian,Chinese,Mughlai</t>
  </si>
  <si>
    <t>Near Royal Indian Restaurant</t>
  </si>
  <si>
    <t>Fire On Wheels</t>
  </si>
  <si>
    <t>Food Truck Park</t>
  </si>
  <si>
    <t>Usmanpura</t>
  </si>
  <si>
    <t>Cafe 1St Story</t>
  </si>
  <si>
    <t>Indian,Chinese,North Indian,Biryani,Punjabi,Pan-Asian,Mughlai,Thalis,Asian,Combo</t>
  </si>
  <si>
    <t>Lal Bazar</t>
  </si>
  <si>
    <t>The Bhoj Company</t>
  </si>
  <si>
    <t>Bengali,Chinese</t>
  </si>
  <si>
    <t>Near Bbd Bagh Bus Stand</t>
  </si>
  <si>
    <t>Momoman</t>
  </si>
  <si>
    <t>Vijay Cross Road</t>
  </si>
  <si>
    <t>Desserts,Beverages,Pizzas,Snacks,Fast Food</t>
  </si>
  <si>
    <t>Abar Baithak</t>
  </si>
  <si>
    <t>Panchvati Ellis Bridge</t>
  </si>
  <si>
    <t>Cg Road</t>
  </si>
  <si>
    <t>Quality Cake Shop</t>
  </si>
  <si>
    <t>Desserts,Italian,Chinese,Beverages</t>
  </si>
  <si>
    <t>Jashn</t>
  </si>
  <si>
    <t>Indian,Chinese,Italian,American</t>
  </si>
  <si>
    <t>Adugodi</t>
  </si>
  <si>
    <t>Salt - Indian Restaurant Bar &amp; Grill</t>
  </si>
  <si>
    <t>North Indian,Biryani,Thalis,Desserts</t>
  </si>
  <si>
    <t>Faasos - Wraps &amp; Rolls</t>
  </si>
  <si>
    <t>Hotel Shahi Palace</t>
  </si>
  <si>
    <t>Spencer</t>
  </si>
  <si>
    <t>Papa Chow</t>
  </si>
  <si>
    <t>Chinese,Tibetan</t>
  </si>
  <si>
    <t>Hotel Green Park</t>
  </si>
  <si>
    <t>North Indian,Chinese,Continental,Thai,Mexican,Seafood</t>
  </si>
  <si>
    <t>Pumpkin Tales</t>
  </si>
  <si>
    <t>Asian,Bakery,Continental</t>
  </si>
  <si>
    <t>Bheemanna Garden St Sri Ram Nagar</t>
  </si>
  <si>
    <t>Iftar Corner</t>
  </si>
  <si>
    <t>Arabian,Asian,Chinese</t>
  </si>
  <si>
    <t>Apanjan</t>
  </si>
  <si>
    <t>Near Marco Polo</t>
  </si>
  <si>
    <t>Steaming Mug</t>
  </si>
  <si>
    <t>Saima Restaurant - Mughlai And North Indian</t>
  </si>
  <si>
    <t>North Indian,Mughlai,Snacks</t>
  </si>
  <si>
    <t>Opposite Kenilworth Hotel</t>
  </si>
  <si>
    <t>Jasmine Restaurant</t>
  </si>
  <si>
    <t>Biryani,Chettinad</t>
  </si>
  <si>
    <t>Kk Nagar</t>
  </si>
  <si>
    <t>Lake Gardens</t>
  </si>
  <si>
    <t>Fresh And Food</t>
  </si>
  <si>
    <t>Indian,Bengali</t>
  </si>
  <si>
    <t>Near Nava Nalanda</t>
  </si>
  <si>
    <t>Sastri Nager</t>
  </si>
  <si>
    <t>Madras Biriyani</t>
  </si>
  <si>
    <t>Biryani,Mughlai</t>
  </si>
  <si>
    <t>Vysarpadi</t>
  </si>
  <si>
    <t>North Indian,Chinese,Continental,Italian,Desserts</t>
  </si>
  <si>
    <t>Kodungaiyur</t>
  </si>
  <si>
    <t>J J Juicy World</t>
  </si>
  <si>
    <t>Chaat,Juices</t>
  </si>
  <si>
    <t>Moolakadai</t>
  </si>
  <si>
    <t>Ulsoor</t>
  </si>
  <si>
    <t>Cafe Felix</t>
  </si>
  <si>
    <t>American,Continental,Desserts,Pizzas,Pastas</t>
  </si>
  <si>
    <t>Trinity Circle</t>
  </si>
  <si>
    <t>Royal Tiffin Centre</t>
  </si>
  <si>
    <t>Road No -3</t>
  </si>
  <si>
    <t>Triplicane</t>
  </si>
  <si>
    <t>Royepettah</t>
  </si>
  <si>
    <t>Kouzina Mining Co.</t>
  </si>
  <si>
    <t>North Indian,Biryani,Chinese,Italian,Healthy Food,Kebabs,Beverages,Desserts</t>
  </si>
  <si>
    <t>Near Tank No. 3</t>
  </si>
  <si>
    <t>Kilo King By Kook</t>
  </si>
  <si>
    <t>Mocha</t>
  </si>
  <si>
    <t>Top China Delight</t>
  </si>
  <si>
    <t>Marol</t>
  </si>
  <si>
    <t>Awesome</t>
  </si>
  <si>
    <t>Near Sugar And Spice</t>
  </si>
  <si>
    <t>Smokey Tribe</t>
  </si>
  <si>
    <t>Naga,Continental,Seafood</t>
  </si>
  <si>
    <t>Animesh Complex</t>
  </si>
  <si>
    <t>Old Malakpet</t>
  </si>
  <si>
    <t>Al Madina Mandi House</t>
  </si>
  <si>
    <t>Biryani,Arabian,Fast Food</t>
  </si>
  <si>
    <t>Malakpet Gunj</t>
  </si>
  <si>
    <t>Malakpet</t>
  </si>
  <si>
    <t>De' Cafe Studio</t>
  </si>
  <si>
    <t>Continental,American,Italian</t>
  </si>
  <si>
    <t>Nalgonda X Road</t>
  </si>
  <si>
    <t>The Royal Palace</t>
  </si>
  <si>
    <t>Chinese,Mughlai,Tandoor,Biryani</t>
  </si>
  <si>
    <t>Chaderghat</t>
  </si>
  <si>
    <t>New Food Inn</t>
  </si>
  <si>
    <t>Floriana</t>
  </si>
  <si>
    <t>Near Bengal Club</t>
  </si>
  <si>
    <t>Waldorf</t>
  </si>
  <si>
    <t>Moulin Rouge</t>
  </si>
  <si>
    <t>Italian,North Indian</t>
  </si>
  <si>
    <t>Hotel Nakshatra Grand</t>
  </si>
  <si>
    <t>North Indian,Chinese,Biryani,South Indian</t>
  </si>
  <si>
    <t>Rajadhani Theatre Rd</t>
  </si>
  <si>
    <t>Silver Salt</t>
  </si>
  <si>
    <t>Hyderabadi,Biryani,North Indian</t>
  </si>
  <si>
    <t>Grill &amp; Barbeque</t>
  </si>
  <si>
    <t>Chinese,Fast Food,Grill,North Indian</t>
  </si>
  <si>
    <t>Breakfast 4 U By Jharna'S Kitchen</t>
  </si>
  <si>
    <t>Nex To Eurokids</t>
  </si>
  <si>
    <t>Between Your Buns</t>
  </si>
  <si>
    <t>Fast Food,Continental,Italian,Combo,Beverages</t>
  </si>
  <si>
    <t>Tandoor-E-Punjab</t>
  </si>
  <si>
    <t>Indian,Tandoor,Mughlai,Snacks,Chinese,North Indian</t>
  </si>
  <si>
    <t>Near Kolkata Shastro Police</t>
  </si>
  <si>
    <t>Philly Fried Chicken</t>
  </si>
  <si>
    <t>Continental,American</t>
  </si>
  <si>
    <t>Viman Nagar</t>
  </si>
  <si>
    <t>Bodakdev</t>
  </si>
  <si>
    <t>M.A.D By Tomato'S</t>
  </si>
  <si>
    <t>North Indian,Bengali,Biryani,Street Food</t>
  </si>
  <si>
    <t>Harrington Road</t>
  </si>
  <si>
    <t>Soul Cafe</t>
  </si>
  <si>
    <t>Italian,Bakery</t>
  </si>
  <si>
    <t>Beside Apollo Hospital</t>
  </si>
  <si>
    <t>The Deagh</t>
  </si>
  <si>
    <t>Indian,Chinese,Mughlai,Seafood</t>
  </si>
  <si>
    <t>Sri Guru Fast Food</t>
  </si>
  <si>
    <t>Fast Food,North Indian</t>
  </si>
  <si>
    <t>Jawahar Nagar</t>
  </si>
  <si>
    <t>Baba'S Veg Non Veg</t>
  </si>
  <si>
    <t>Step-In</t>
  </si>
  <si>
    <t>Chinese,North Indian</t>
  </si>
  <si>
    <t>Kinara'S Maratha Darbar</t>
  </si>
  <si>
    <t>Biryani,South Indian,North Indian</t>
  </si>
  <si>
    <t>Tiretti</t>
  </si>
  <si>
    <t>D'Ley Chinese Restaurant</t>
  </si>
  <si>
    <t>Near Pou Chow</t>
  </si>
  <si>
    <t>Kolhapuri Katta</t>
  </si>
  <si>
    <t>Maharashtrian,Thalis,North Indian</t>
  </si>
  <si>
    <t>Delhi Zaika</t>
  </si>
  <si>
    <t>Everest Momos &amp; Chinese Fast Food</t>
  </si>
  <si>
    <t>Mithakali</t>
  </si>
  <si>
    <t>Classic Shawarma And Grill</t>
  </si>
  <si>
    <t>Arabian,Fast Food</t>
  </si>
  <si>
    <t>Mylapore Kutcheri Road</t>
  </si>
  <si>
    <t>Eataeria</t>
  </si>
  <si>
    <t>Sare Chuattar</t>
  </si>
  <si>
    <t>Near Sarat Bose Road Post Office</t>
  </si>
  <si>
    <t>Up Bihar</t>
  </si>
  <si>
    <t>Hogg Street Near United Bank Atm</t>
  </si>
  <si>
    <t>Chef Kitchen</t>
  </si>
  <si>
    <t>Nagarjuna</t>
  </si>
  <si>
    <t>Andhra,South Indian,Biryani,Combo,Beverages,Desserts</t>
  </si>
  <si>
    <t>Residency Road</t>
  </si>
  <si>
    <t>S P Burger</t>
  </si>
  <si>
    <t>Fast Food,Pizzas</t>
  </si>
  <si>
    <t>Raviz</t>
  </si>
  <si>
    <t>Bhawanipur</t>
  </si>
  <si>
    <t>Red Spice</t>
  </si>
  <si>
    <t>Chinese,Tandoor,Indian,Biryani,Kebabs</t>
  </si>
  <si>
    <t>Phoenix Marketcity Mall Lbs Road</t>
  </si>
  <si>
    <t>Stove - The Vegetarian Kitchen</t>
  </si>
  <si>
    <t>Gujarati,Rajasthani,North Indian,Chinese,Indian</t>
  </si>
  <si>
    <t>Near Cst Road Kalina</t>
  </si>
  <si>
    <t>Ruma'S Kitchen</t>
  </si>
  <si>
    <t>Bengali,Thalis,Indian,Chinese</t>
  </si>
  <si>
    <t>Mouni Mukherjee Rod</t>
  </si>
  <si>
    <t>Naachiyar'S</t>
  </si>
  <si>
    <t>Reddy'S Fast Food</t>
  </si>
  <si>
    <t>Tall Blonde French</t>
  </si>
  <si>
    <t>Cafe 52</t>
  </si>
  <si>
    <t>Shawarma City Express</t>
  </si>
  <si>
    <t>Beside Technopolis</t>
  </si>
  <si>
    <t>Paldi</t>
  </si>
  <si>
    <t>Amdos Kitchen</t>
  </si>
  <si>
    <t>Tibetan,Chinese,Fast Food</t>
  </si>
  <si>
    <t>Juhapura</t>
  </si>
  <si>
    <t>Dana Panee</t>
  </si>
  <si>
    <t>Indian,Mughlai,Chinese</t>
  </si>
  <si>
    <t>Vasna</t>
  </si>
  <si>
    <t>Sheetal Restaurant</t>
  </si>
  <si>
    <t>Indian,Chinese,Maharashtrian,Biryani,Seafood</t>
  </si>
  <si>
    <t>Trupti Farsan</t>
  </si>
  <si>
    <t>Desserts,Bakery,Chaat</t>
  </si>
  <si>
    <t>Sri Ganesh Chettinadu Hotel</t>
  </si>
  <si>
    <t>Fast Food,South Indian</t>
  </si>
  <si>
    <t>Fromage</t>
  </si>
  <si>
    <t>Mrc Nagar</t>
  </si>
  <si>
    <t>Lala'S(Khao Or Khane Do)</t>
  </si>
  <si>
    <t>Italian,Chinese,Fast Food</t>
  </si>
  <si>
    <t>Sector 9Rohini</t>
  </si>
  <si>
    <t>Khan'S Flavour</t>
  </si>
  <si>
    <t>Ching Asia</t>
  </si>
  <si>
    <t>Pan-Asian</t>
  </si>
  <si>
    <t>Chakala</t>
  </si>
  <si>
    <t>Square Pizza</t>
  </si>
  <si>
    <t>Pizzas,Desserts,Fast Food</t>
  </si>
  <si>
    <t>The Pavillion Mall</t>
  </si>
  <si>
    <t>Malabar</t>
  </si>
  <si>
    <t>Al Dari Biryani</t>
  </si>
  <si>
    <t>Rolls Mania</t>
  </si>
  <si>
    <t>Indian,Fast Food</t>
  </si>
  <si>
    <t>Scruz Bandra East - Mumbai</t>
  </si>
  <si>
    <t>Yumme Tumme</t>
  </si>
  <si>
    <t>Abhiman Pure Veg</t>
  </si>
  <si>
    <t>St Joseph School Pashan Road</t>
  </si>
  <si>
    <t>Singh'S Kitchen By Gch</t>
  </si>
  <si>
    <t>Prahlad Nagar</t>
  </si>
  <si>
    <t>Nutriobox</t>
  </si>
  <si>
    <t>Salads,Continental,Juices,Healthy Food</t>
  </si>
  <si>
    <t>Palmshore</t>
  </si>
  <si>
    <t>Arabian</t>
  </si>
  <si>
    <t>Cafe Azzure</t>
  </si>
  <si>
    <t>American,Italian</t>
  </si>
  <si>
    <t>Central Bangalore - Bangalore</t>
  </si>
  <si>
    <t>Rosso Bianco</t>
  </si>
  <si>
    <t>Suruchi Biryani House</t>
  </si>
  <si>
    <t>North Indian,Chinese,Biryani,Hyderabadi</t>
  </si>
  <si>
    <t>Sowbhagya Nagar</t>
  </si>
  <si>
    <t>Sri Hanuman Nagar Colony</t>
  </si>
  <si>
    <t>Hotel Shubham Palace - Dhanturi Hospitality</t>
  </si>
  <si>
    <t>Kasturba Road</t>
  </si>
  <si>
    <t>Dhakuria</t>
  </si>
  <si>
    <t>Moonlight Sonata</t>
  </si>
  <si>
    <t>Near Ram Chandra High School</t>
  </si>
  <si>
    <t>Anil Wine N Dine</t>
  </si>
  <si>
    <t>Chanchalguda</t>
  </si>
  <si>
    <t>Hotel Sohail Waves</t>
  </si>
  <si>
    <t>Arabian,Tandoor,Mughlai,Biryani,North Indian</t>
  </si>
  <si>
    <t>Officers Colony</t>
  </si>
  <si>
    <t>Madurai Pandian Mess</t>
  </si>
  <si>
    <t>South Indian</t>
  </si>
  <si>
    <t>Budh Vihar</t>
  </si>
  <si>
    <t>Wah Ji Wah ( Budhvihar)</t>
  </si>
  <si>
    <t>Arul Chettinadu Hotel</t>
  </si>
  <si>
    <t>Chettinad,Chinese,South Indian,Seafood,Biryani</t>
  </si>
  <si>
    <t>Near Poorvika</t>
  </si>
  <si>
    <t>Dragon</t>
  </si>
  <si>
    <t>What The Fries</t>
  </si>
  <si>
    <t>The Rice Bowl</t>
  </si>
  <si>
    <t>Roll Baby Roll</t>
  </si>
  <si>
    <t>Near Ice Cream Works</t>
  </si>
  <si>
    <t>Spice 2 Go</t>
  </si>
  <si>
    <t>Price Golam Hussain Shah Road</t>
  </si>
  <si>
    <t>Gupta Eating House</t>
  </si>
  <si>
    <t>Indian,Chinese,Fast Food</t>
  </si>
  <si>
    <t>Opposite Of Southern Cafe</t>
  </si>
  <si>
    <t>Urban Spatula</t>
  </si>
  <si>
    <t>Arabian,Asian,Biryani,Continental,Italian,Kebabs,North Indian,Seafood</t>
  </si>
  <si>
    <t>Annanagar</t>
  </si>
  <si>
    <t>Vaibhav'S- Biryani House</t>
  </si>
  <si>
    <t>A Unit Of M/S Cohort  Ruby Area</t>
  </si>
  <si>
    <t>The Tasty Bites</t>
  </si>
  <si>
    <t>Asian,Indian,Tandoor,Tibetan,Chinese</t>
  </si>
  <si>
    <t>Ruby Area</t>
  </si>
  <si>
    <t>Indian,Jain,American,Bakery,Beverages,Continental,Desserts,Fast Food,Pastas,Pizzas,Thai</t>
  </si>
  <si>
    <t>Humayun Place</t>
  </si>
  <si>
    <t>Hot Spot Roll Corner</t>
  </si>
  <si>
    <t>Pipabu</t>
  </si>
  <si>
    <t>Pizzas,Italian,American,Continental,Salads,Desserts</t>
  </si>
  <si>
    <t>4Th Block</t>
  </si>
  <si>
    <t>Chung Wah Opus</t>
  </si>
  <si>
    <t>Chinese,Pan-Asian</t>
  </si>
  <si>
    <t>Jayanagar East</t>
  </si>
  <si>
    <t>The Quick Wok</t>
  </si>
  <si>
    <t>Chinese,Fast Food,Thai</t>
  </si>
  <si>
    <t>Asalpha</t>
  </si>
  <si>
    <t>Swagat</t>
  </si>
  <si>
    <t>Sakinaka</t>
  </si>
  <si>
    <t>Shaik Shack Shawarma</t>
  </si>
  <si>
    <t>Tara'S Kitchen</t>
  </si>
  <si>
    <t>Bengali,Thalis,North Indian,Snacks,Combo,Healthy Food,Indian</t>
  </si>
  <si>
    <t>Ekdalia</t>
  </si>
  <si>
    <t>Taste-Ride</t>
  </si>
  <si>
    <t>Chinese,Indian,Continental</t>
  </si>
  <si>
    <t>Kavi Bharati Sarani</t>
  </si>
  <si>
    <t>Dolphin Fast Food</t>
  </si>
  <si>
    <t>South Indian,North Indian,Chinese,Fast Food</t>
  </si>
  <si>
    <t>Periyar Nagar</t>
  </si>
  <si>
    <t>Kalas</t>
  </si>
  <si>
    <t>Yashda Restaurant</t>
  </si>
  <si>
    <t>Vishrantwadi</t>
  </si>
  <si>
    <t>Burger Cafe</t>
  </si>
  <si>
    <t>American,Beverages,Fast Food</t>
  </si>
  <si>
    <t>Jamaliya</t>
  </si>
  <si>
    <t>Danilimda</t>
  </si>
  <si>
    <t>The Kebabish</t>
  </si>
  <si>
    <t>Maninagar</t>
  </si>
  <si>
    <t>Prithvi Hotel</t>
  </si>
  <si>
    <t>Lg Corner</t>
  </si>
  <si>
    <t>Rizwan Biriyani And Kabab Center</t>
  </si>
  <si>
    <t>Biryani,Fast Food,Kebabs</t>
  </si>
  <si>
    <t>Hotel Surya Biryani</t>
  </si>
  <si>
    <t>Punjabi,Chinese,Maharashtrian</t>
  </si>
  <si>
    <t>Richie Rich</t>
  </si>
  <si>
    <t>Desserts,Snacks,Chaat,Ice Cream</t>
  </si>
  <si>
    <t>4Th Phase Yelahanka</t>
  </si>
  <si>
    <t>Elgin</t>
  </si>
  <si>
    <t>Monkey Bar</t>
  </si>
  <si>
    <t>North Indian,American,European,Asian</t>
  </si>
  <si>
    <t>Camac Street</t>
  </si>
  <si>
    <t>China Town Kathi Rolls</t>
  </si>
  <si>
    <t>Paradise Biryani</t>
  </si>
  <si>
    <t>Tsrtc Mahatma Gandhi Bus Station</t>
  </si>
  <si>
    <t>Chai Point</t>
  </si>
  <si>
    <t>Bakery,Combo,Beverages,Maharashtrian,Snacks,Street Food,South Indian,Punjabi,Fast Food</t>
  </si>
  <si>
    <t>Hotel Crescent</t>
  </si>
  <si>
    <t>Kerala,South Indian,Chinese,North Indian</t>
  </si>
  <si>
    <t>Valluvar Kottam</t>
  </si>
  <si>
    <t>Hotel Deccan</t>
  </si>
  <si>
    <t>Biryani,Chettinad,South Indian,Chinese</t>
  </si>
  <si>
    <t>Purasawakam</t>
  </si>
  <si>
    <t>Kabul Darbar</t>
  </si>
  <si>
    <t>Afghani,Arabian,Indian,Tandoor</t>
  </si>
  <si>
    <t>Balreddy Nagar</t>
  </si>
  <si>
    <t>Rice Diaries</t>
  </si>
  <si>
    <t>Mughlai,Chinese,Combo</t>
  </si>
  <si>
    <t>Nahar Shopping Complex</t>
  </si>
  <si>
    <t>Roll Club</t>
  </si>
  <si>
    <t>Parathawala</t>
  </si>
  <si>
    <t>North Indian,South Indian,Punjabi</t>
  </si>
  <si>
    <t>Near Balai Biswas Bulb Factory</t>
  </si>
  <si>
    <t>Da Pizza Makers</t>
  </si>
  <si>
    <t>Pizzas,Italian,Snacks</t>
  </si>
  <si>
    <t>Yummy Momos</t>
  </si>
  <si>
    <t>Lane No.5 Kp</t>
  </si>
  <si>
    <t>Raje Chinese</t>
  </si>
  <si>
    <t>Tasty Paradise</t>
  </si>
  <si>
    <t>Andhra,Chinese,Mughlai,North Indian,Seafood</t>
  </si>
  <si>
    <t>Seshadipuram</t>
  </si>
  <si>
    <t>Hotel Safari</t>
  </si>
  <si>
    <t>North Indian,South Indian,Chinese,Biryani</t>
  </si>
  <si>
    <t>Lazeez Desi Tadka</t>
  </si>
  <si>
    <t>Indian,North Indian</t>
  </si>
  <si>
    <t>Curries</t>
  </si>
  <si>
    <t>Angithi By Mirch Masala</t>
  </si>
  <si>
    <t>Indian,North Indian,Chinese,Punjabi,Beverages</t>
  </si>
  <si>
    <t>Drumstick</t>
  </si>
  <si>
    <t>Indian,Chinese,Continental,Tandoor,Bengali</t>
  </si>
  <si>
    <t>Near Beliaghata Police Station</t>
  </si>
  <si>
    <t>Orko'Ss Restaurant &amp; Lounge Bar</t>
  </si>
  <si>
    <t>Indian,Bengali,Chinese</t>
  </si>
  <si>
    <t>City Centre 1</t>
  </si>
  <si>
    <t>Foodies 365</t>
  </si>
  <si>
    <t>The Westend Hotel (Mayflower)</t>
  </si>
  <si>
    <t>Persian Darbar</t>
  </si>
  <si>
    <t>Kurla W</t>
  </si>
  <si>
    <t>Salt Lake Area</t>
  </si>
  <si>
    <t xml:space="preserve"> Momozon</t>
  </si>
  <si>
    <t>Salt Lake Sector 2 Salt Lake</t>
  </si>
  <si>
    <t>Sahara Hotel - Kurla</t>
  </si>
  <si>
    <t>North Indian,Chinese,Mughlai,Beverages</t>
  </si>
  <si>
    <t>Andhra Biryani</t>
  </si>
  <si>
    <t>Husain Shah Baba Nagar Yerwada</t>
  </si>
  <si>
    <t>Lot Like Crepes</t>
  </si>
  <si>
    <t>Desserts,Continental,Cafe,Fast Food</t>
  </si>
  <si>
    <t>Koramangala 7Th Block</t>
  </si>
  <si>
    <t>The Chinese Spot</t>
  </si>
  <si>
    <t>Chinese,Indian,Tandoor,Biryani</t>
  </si>
  <si>
    <t>Foodie Central</t>
  </si>
  <si>
    <t>Fast Food,Snacks</t>
  </si>
  <si>
    <t>Andheri West</t>
  </si>
  <si>
    <t>Eva'S Pizza</t>
  </si>
  <si>
    <t>Pizzas,Italian,Salads</t>
  </si>
  <si>
    <t>Anjoy Late Night Meals</t>
  </si>
  <si>
    <t>Green Palace</t>
  </si>
  <si>
    <t>Near Indian Bank - Bhawanipur Branch</t>
  </si>
  <si>
    <t>Imperial Restaurant</t>
  </si>
  <si>
    <t>Arabian,Chinese,Desserts,Mughlai,North Indian,Seafood,South Indian</t>
  </si>
  <si>
    <t>Hot Pan</t>
  </si>
  <si>
    <t>Pizzas,Chinese,Juices</t>
  </si>
  <si>
    <t>Yug Family Restaurant</t>
  </si>
  <si>
    <t>Mankurd</t>
  </si>
  <si>
    <t>Xspicy - Indismart Hotel</t>
  </si>
  <si>
    <t>Indian,Chinese,Continental,Italian,Thai,South Indian,Desserts,Combo,Thalis</t>
  </si>
  <si>
    <t>Near Icici Bank Sec-V</t>
  </si>
  <si>
    <t>Taftoon Bar &amp; Kitchen</t>
  </si>
  <si>
    <t>Chunkies</t>
  </si>
  <si>
    <t>Fast Food,American,Indian</t>
  </si>
  <si>
    <t>Lazio Steaks &amp; More</t>
  </si>
  <si>
    <t>Steakhouse,Pastas,American,Pizzas,Italian,Desserts,Chinese</t>
  </si>
  <si>
    <t>Denzong Kitchen</t>
  </si>
  <si>
    <t>Tibetan,Chinese</t>
  </si>
  <si>
    <t>Indira Roy Road</t>
  </si>
  <si>
    <t>Karim Biryani</t>
  </si>
  <si>
    <t>Biryani,South Indian</t>
  </si>
  <si>
    <t>Periamet</t>
  </si>
  <si>
    <t>Hotel Sangam - Mount Road</t>
  </si>
  <si>
    <t>Mount Road</t>
  </si>
  <si>
    <t>Caffix The Tech Cafe</t>
  </si>
  <si>
    <t>Chinese,North Indian,Continental</t>
  </si>
  <si>
    <t>Quality Fast Food</t>
  </si>
  <si>
    <t>Near Tangra Telephone Exchange</t>
  </si>
  <si>
    <t>Daily Treat</t>
  </si>
  <si>
    <t>American,Juices,Street Food,Pizzas</t>
  </si>
  <si>
    <t>Desi Handi</t>
  </si>
  <si>
    <t>Modern Colony</t>
  </si>
  <si>
    <t>Dhaba Curry</t>
  </si>
  <si>
    <t>Dashi - Dimsum &amp; Sushi Bar</t>
  </si>
  <si>
    <t>Japanese,Chinese,Pan-Asian,Sushi</t>
  </si>
  <si>
    <t>Arafa Biriyani &amp; Kebab Point</t>
  </si>
  <si>
    <t>Biryani,Chinese</t>
  </si>
  <si>
    <t>Deen Biryani</t>
  </si>
  <si>
    <t>Santosh Nagar</t>
  </si>
  <si>
    <t>Khismat Restaurant</t>
  </si>
  <si>
    <t>Chinese,Indian,Mughlai</t>
  </si>
  <si>
    <t>Maruthi Nagar</t>
  </si>
  <si>
    <t>Warje</t>
  </si>
  <si>
    <t>Chicken Xperience By Venky'S (Warje)</t>
  </si>
  <si>
    <t>Fast Food,Beverages,Desserts,Biryani</t>
  </si>
  <si>
    <t>Amhi Kolhapuri - Shivajinagar Canteen</t>
  </si>
  <si>
    <t>Maharashtrian,Indian,Biryani,Beverages</t>
  </si>
  <si>
    <t>Kharadi</t>
  </si>
  <si>
    <t>Saidabad</t>
  </si>
  <si>
    <t>Tipsy Topsy</t>
  </si>
  <si>
    <t>Chinese,Italian,Desserts,Bakery,Fast Food</t>
  </si>
  <si>
    <t>Saroor Nagar</t>
  </si>
  <si>
    <t>Hitchki</t>
  </si>
  <si>
    <t>North Indian,Mughlai,Indian,Punjabi,Tandoor,Biryani</t>
  </si>
  <si>
    <t>Nara Thai</t>
  </si>
  <si>
    <t>Thai,Asian,Salads,Seafood,Pan-Asian</t>
  </si>
  <si>
    <t>Upper Crust</t>
  </si>
  <si>
    <t>Indian,Chinese,Continental,Bakery</t>
  </si>
  <si>
    <t>Khokhra</t>
  </si>
  <si>
    <t>Spicia Restaurant</t>
  </si>
  <si>
    <t>Anupam Cinema Road Khokhra</t>
  </si>
  <si>
    <t>Mr.Pulao</t>
  </si>
  <si>
    <t>Andhra,South Indian,Biryani</t>
  </si>
  <si>
    <t>Krishna Nagar</t>
  </si>
  <si>
    <t>Fish Express</t>
  </si>
  <si>
    <t>Indian,Tandoor,Seafood,Chinese</t>
  </si>
  <si>
    <t>Sarkhej</t>
  </si>
  <si>
    <t>Mirch Masala</t>
  </si>
  <si>
    <t>Indian,Mughlai</t>
  </si>
  <si>
    <t>C G Road</t>
  </si>
  <si>
    <t>Tomato'S</t>
  </si>
  <si>
    <t>Topsia</t>
  </si>
  <si>
    <t>Shimla Biryani-Topsia</t>
  </si>
  <si>
    <t>Chinese,Indian,Biryani</t>
  </si>
  <si>
    <t>Topisa</t>
  </si>
  <si>
    <t>Happizzaa</t>
  </si>
  <si>
    <t>Near Jagaran Club Play Ground</t>
  </si>
  <si>
    <t>Vijay'S Delhi Chat</t>
  </si>
  <si>
    <t>Chinese,North Indian,Chaat</t>
  </si>
  <si>
    <t>Buhari Vintage Hotel - Kilpauk</t>
  </si>
  <si>
    <t>Old 6-E Harleys Road</t>
  </si>
  <si>
    <t>Masala Kitchen</t>
  </si>
  <si>
    <t>Mani Nagar</t>
  </si>
  <si>
    <t>Hyderabad Mughal Biriyani</t>
  </si>
  <si>
    <t>Umar Biriyani</t>
  </si>
  <si>
    <t>Biryani,Chinese,Arabian</t>
  </si>
  <si>
    <t>Ambawadi</t>
  </si>
  <si>
    <t>Harshu'S Late Night Munchies</t>
  </si>
  <si>
    <t>Fast Food,Italian,Chinese,Snacks</t>
  </si>
  <si>
    <t>Satellite</t>
  </si>
  <si>
    <t>Pally Tastei Food (Perambur)</t>
  </si>
  <si>
    <t>Minihut</t>
  </si>
  <si>
    <t>Ritz</t>
  </si>
  <si>
    <t>Baranagar</t>
  </si>
  <si>
    <t>Kolkata Fries</t>
  </si>
  <si>
    <t>Fast Food,American,Biryani,Lebanese,Indian</t>
  </si>
  <si>
    <t>Near Baranagar Police Station</t>
  </si>
  <si>
    <t>Ejipura</t>
  </si>
  <si>
    <t>Momo Rice Noodles</t>
  </si>
  <si>
    <t>Ratnagiri Restaurant &amp; Bar</t>
  </si>
  <si>
    <t>Indian,Chinese,Coastal,Malwani</t>
  </si>
  <si>
    <t>Mishwar Restaurant</t>
  </si>
  <si>
    <t>Kerala,South Indian,Arabian,Chinese</t>
  </si>
  <si>
    <t>Royapuram</t>
  </si>
  <si>
    <t>Pandia'S Avenue</t>
  </si>
  <si>
    <t>Chettinad,South Indian,North Indian,Chinese</t>
  </si>
  <si>
    <t>Old Washermanpet</t>
  </si>
  <si>
    <t>Bakers Spring</t>
  </si>
  <si>
    <t>Bakery,Desserts,Fast Food</t>
  </si>
  <si>
    <t>Sea Shore</t>
  </si>
  <si>
    <t>North Indian,Chettinad,Chinese,Seafood</t>
  </si>
  <si>
    <t>Broadway Near Vijaya Opticals'</t>
  </si>
  <si>
    <t>Khalsa Dhaba</t>
  </si>
  <si>
    <t>Sector 2</t>
  </si>
  <si>
    <t>Hotel Zum Zum 1965</t>
  </si>
  <si>
    <t>North Indian,South Indian,Chettinad</t>
  </si>
  <si>
    <t>Little Hut (Shanthi Colony)</t>
  </si>
  <si>
    <t>North Indian,Chinese,Fast Food,Arabian</t>
  </si>
  <si>
    <t>Salunkhe Vihar</t>
  </si>
  <si>
    <t>Souk By Cafe Arabia</t>
  </si>
  <si>
    <t>Lebanese,Middle Eastern,Mediterranean,Fast Food</t>
  </si>
  <si>
    <t>Opposite Bsnl Telephone Exchange</t>
  </si>
  <si>
    <t>Atho Man</t>
  </si>
  <si>
    <t>Burmese,Indian,Chinese,Arabian</t>
  </si>
  <si>
    <t>Amaravathi Restaurant</t>
  </si>
  <si>
    <t>Champapet Rd</t>
  </si>
  <si>
    <t>Asima Briyani</t>
  </si>
  <si>
    <t>Biryani,Indian,Chinese,North Indian,South Indian,Grill,Barbecue,Tandoor</t>
  </si>
  <si>
    <t>Pathan Laziz Biryani House</t>
  </si>
  <si>
    <t>Biryani,North Indian</t>
  </si>
  <si>
    <t>Near Dashbhuja Ganpati</t>
  </si>
  <si>
    <t>Da Pizza Bakers</t>
  </si>
  <si>
    <t>Anytime Pizza</t>
  </si>
  <si>
    <t>Italian,Desserts</t>
  </si>
  <si>
    <t>Opposite Chok Mandir</t>
  </si>
  <si>
    <t>Burger 11</t>
  </si>
  <si>
    <t>American,Fast Food,Keto,Beverages</t>
  </si>
  <si>
    <t>Roll Zone</t>
  </si>
  <si>
    <t>Snacks,Fast Food</t>
  </si>
  <si>
    <t>Urdu Hall Lane</t>
  </si>
  <si>
    <t>Aahar Restaurant</t>
  </si>
  <si>
    <t>Outside Ec Market</t>
  </si>
  <si>
    <t>Utse Kitchen</t>
  </si>
  <si>
    <t>Chinese,Tibetan,Nepalese,Pan-Asian</t>
  </si>
  <si>
    <t>Dindigul Thalappakatti</t>
  </si>
  <si>
    <t>Biryani,Barbecue,South Indian,Chinese,North Indian</t>
  </si>
  <si>
    <t>N.S.C Bose Road</t>
  </si>
  <si>
    <t>Jw Solitaire</t>
  </si>
  <si>
    <t>Adjoining M2K</t>
  </si>
  <si>
    <t>Pizza Cottage</t>
  </si>
  <si>
    <t>Residency Cross Road</t>
  </si>
  <si>
    <t>Decent Restaurant</t>
  </si>
  <si>
    <t>Kozhi Idli</t>
  </si>
  <si>
    <t>Prince Restaurant</t>
  </si>
  <si>
    <t>Biryani,North Indian,Tandoor,Hyderabadi,Kebabs,Chinese</t>
  </si>
  <si>
    <t>Masjid Road</t>
  </si>
  <si>
    <t>Humayun Nagar</t>
  </si>
  <si>
    <t>Prince Hotel</t>
  </si>
  <si>
    <t>Biryani,North Indian,Tandoor</t>
  </si>
  <si>
    <t>Kimaya Veg Restaurant</t>
  </si>
  <si>
    <t>Chinese,South Indian,Indian</t>
  </si>
  <si>
    <t>4 Seasons</t>
  </si>
  <si>
    <t>Mediterranean,Lebanese,Mughlai,North Indian,Chinese,Salads</t>
  </si>
  <si>
    <t>Opposite Rta Office</t>
  </si>
  <si>
    <t>Brik Oven</t>
  </si>
  <si>
    <t>Pizzas,Italian,Desserts,Beverages</t>
  </si>
  <si>
    <t>Pour House</t>
  </si>
  <si>
    <t>Indian,Italian,Chinese,Continental</t>
  </si>
  <si>
    <t>Near Pantaloons Sec V</t>
  </si>
  <si>
    <t>Chef Express</t>
  </si>
  <si>
    <t>Zam Zam Biriyani &amp; Fast Food</t>
  </si>
  <si>
    <t>Biryani,Fast Food</t>
  </si>
  <si>
    <t>Wraps &amp; Rolls</t>
  </si>
  <si>
    <t>Street Food,Fast Food,Pizzas,Italian,Desserts</t>
  </si>
  <si>
    <t>Zaika Darbar</t>
  </si>
  <si>
    <t>Serkhej</t>
  </si>
  <si>
    <t>Ristretto Behind The Rods</t>
  </si>
  <si>
    <t>Continental,Pizzas,Chinese,North Indian,Desserts,Punjabi,Indian,Healthy Food,Pastas,Beverages</t>
  </si>
  <si>
    <t>The Salt House</t>
  </si>
  <si>
    <t>Near Fbb India'S Fashion Hub</t>
  </si>
  <si>
    <t>Eat &amp; Treat</t>
  </si>
  <si>
    <t>Near Kumar Ashutosh Institution(Main)</t>
  </si>
  <si>
    <t>Hotel Ashirwad</t>
  </si>
  <si>
    <t>Indigo Burger Project</t>
  </si>
  <si>
    <t>Brother'S Snack</t>
  </si>
  <si>
    <t>New Market Area</t>
  </si>
  <si>
    <t>Lucky'S Biryani House</t>
  </si>
  <si>
    <t>Tilak Nagare X Road</t>
  </si>
  <si>
    <t>Sri Maruthi Miltry Hotel</t>
  </si>
  <si>
    <t>Biryani,South Indian,Combo</t>
  </si>
  <si>
    <t>Bandra West</t>
  </si>
  <si>
    <t>The Serial Griller - Burgers Plus</t>
  </si>
  <si>
    <t>Khar</t>
  </si>
  <si>
    <t>Saleem Biryani</t>
  </si>
  <si>
    <t>Dr.Alagappa Road</t>
  </si>
  <si>
    <t>Broken Bridge Cafe</t>
  </si>
  <si>
    <t>French Loaf</t>
  </si>
  <si>
    <t>Vasundhara Building  Sarat Bose Road</t>
  </si>
  <si>
    <t>Baba Biryani</t>
  </si>
  <si>
    <t>Biryani,Indian,Chinese</t>
  </si>
  <si>
    <t>Yerwada</t>
  </si>
  <si>
    <t>Hotel Kalyana Bhavan</t>
  </si>
  <si>
    <t>Parrys Corner</t>
  </si>
  <si>
    <t>Sathyam Cinemas</t>
  </si>
  <si>
    <t>Fast Food,Snacks,Desserts,Beverages</t>
  </si>
  <si>
    <t>The Mad House Cafe</t>
  </si>
  <si>
    <t>Fast Food,Indian</t>
  </si>
  <si>
    <t>Kareem'S - Park Street</t>
  </si>
  <si>
    <t>Biryani,North Indian,Mughlai</t>
  </si>
  <si>
    <t>Near Hotel Heera International</t>
  </si>
  <si>
    <t>Tarnaka</t>
  </si>
  <si>
    <t>Nrs Hotel Sanman</t>
  </si>
  <si>
    <t>South Indian,North Indian</t>
  </si>
  <si>
    <t>Tarnaka Cross Road</t>
  </si>
  <si>
    <t>The Summer House Eatery</t>
  </si>
  <si>
    <t>Italian,Continental,French,Japanese,Korean,Thai</t>
  </si>
  <si>
    <t>Boteco - Restaurante Brasileiro</t>
  </si>
  <si>
    <t>South American,Fast Food</t>
  </si>
  <si>
    <t>Andhra Ruchulu</t>
  </si>
  <si>
    <t>Andhra,Chettinad,Chinese,Desserts,North Indian,Seafood</t>
  </si>
  <si>
    <t>New Mallepally</t>
  </si>
  <si>
    <t>Al Arabian Shawarma</t>
  </si>
  <si>
    <t>Nampally Station Road</t>
  </si>
  <si>
    <t>Pacific Mall Tagore Garden</t>
  </si>
  <si>
    <t>Hotel Azizia</t>
  </si>
  <si>
    <t>Sanjay Restaurant</t>
  </si>
  <si>
    <t>Kollage Food Court</t>
  </si>
  <si>
    <t>North Indian,Punjabi,Indian,Continental</t>
  </si>
  <si>
    <t>Law College Road</t>
  </si>
  <si>
    <t>Shri Balaajee Bhavan</t>
  </si>
  <si>
    <t>Khawa Karpo</t>
  </si>
  <si>
    <t>Sangeeta'S Kitchen</t>
  </si>
  <si>
    <t>Kolkata Kitchen</t>
  </si>
  <si>
    <t>Hazra</t>
  </si>
  <si>
    <t>Sly Fox Gastro Club</t>
  </si>
  <si>
    <t>Continental,Chinese,Indian,Italian,European</t>
  </si>
  <si>
    <t>Globsyn Crystal Sector 5</t>
  </si>
  <si>
    <t>Big Ms</t>
  </si>
  <si>
    <t>American,Cafe,Fast Food,Beverages,Italian,Mexican</t>
  </si>
  <si>
    <t>Alishan Biryani</t>
  </si>
  <si>
    <t>Near Laxmi Stores</t>
  </si>
  <si>
    <t>Kings Kitchen</t>
  </si>
  <si>
    <t>Chinese,Kebabs,North Indian</t>
  </si>
  <si>
    <t>Chicking</t>
  </si>
  <si>
    <t>Washermanpet</t>
  </si>
  <si>
    <t>Atho Grillz - G A Road</t>
  </si>
  <si>
    <t>Grandmama'S Cafe</t>
  </si>
  <si>
    <t>American,Italian,Continental,Indian</t>
  </si>
  <si>
    <t>Blue Tokai Coffee Roasters</t>
  </si>
  <si>
    <t>Healthy Food,American,Lebanese,Mediterranean,European,Juices,Middle Eastern</t>
  </si>
  <si>
    <t>Mavericks Cafe</t>
  </si>
  <si>
    <t>Italian,Chinese,Indian</t>
  </si>
  <si>
    <t>Opposite Icy Fusion</t>
  </si>
  <si>
    <t>Lite Tiffin</t>
  </si>
  <si>
    <t>Superstar Pizza</t>
  </si>
  <si>
    <t>Viswanathan Chettinadu Hotel</t>
  </si>
  <si>
    <t>New Malakpet</t>
  </si>
  <si>
    <t>Capital Multi Cuisine Restaurant</t>
  </si>
  <si>
    <t>Haleem,Arabian,Biryani,Tandoor,Chinese,Indian,Desserts,Kebabs,Mughlai</t>
  </si>
  <si>
    <t>Mumbai Hwy</t>
  </si>
  <si>
    <t>Perambur Sri Srinivasa Sweets And Snacks</t>
  </si>
  <si>
    <t>Opposite Perambur Railway Station</t>
  </si>
  <si>
    <t>Timpani Radisson Blu</t>
  </si>
  <si>
    <t>Radisson Blu Ambavadi</t>
  </si>
  <si>
    <t>L'Apicio</t>
  </si>
  <si>
    <t>European,Mediterranean,Continental,Desserts</t>
  </si>
  <si>
    <t>Mothers Meal</t>
  </si>
  <si>
    <t>Chinese,Maharashtrian,North Indian</t>
  </si>
  <si>
    <t>Shanti Sagar</t>
  </si>
  <si>
    <t>Baguette Salads</t>
  </si>
  <si>
    <t>Healthy Food,North Indian,Beverages</t>
  </si>
  <si>
    <t>Rd No:3</t>
  </si>
  <si>
    <t>Bharat Cafe</t>
  </si>
  <si>
    <t>Indian,Chinese,Beverages</t>
  </si>
  <si>
    <t>New Loyola Fast Foods</t>
  </si>
  <si>
    <t>Nelson Manickam</t>
  </si>
  <si>
    <t>Motera</t>
  </si>
  <si>
    <t>Test Of Spice</t>
  </si>
  <si>
    <t>North Indian,Fast Food,South Indian</t>
  </si>
  <si>
    <t>Chandkheda</t>
  </si>
  <si>
    <t>Koliwada Chicken &amp; Fish Fry Corner</t>
  </si>
  <si>
    <t>Blend N Brew</t>
  </si>
  <si>
    <t>Indian,Chinese,North Indian,Tandoor,Biryani,Kebabs,Punjabi</t>
  </si>
  <si>
    <t>Turkish Delight</t>
  </si>
  <si>
    <t>Arabian,Turkish</t>
  </si>
  <si>
    <t>The Pavillion Senapati Bapat Road</t>
  </si>
  <si>
    <t>Tibetan,Fast Food,Healthy Food,Asian,Chinese,Snacks,Continental,Desserts,Beverages</t>
  </si>
  <si>
    <t>Garuda Mall Wow! Momo</t>
  </si>
  <si>
    <t>Thaltej</t>
  </si>
  <si>
    <t>Silver Leaf</t>
  </si>
  <si>
    <t>Acropolis Mall Thaltej</t>
  </si>
  <si>
    <t>Santoshpur</t>
  </si>
  <si>
    <t>Mamasan</t>
  </si>
  <si>
    <t>Oriental</t>
  </si>
  <si>
    <t>Lake View Road</t>
  </si>
  <si>
    <t>Urmila</t>
  </si>
  <si>
    <t>Indian,Chinese,Tandoor,Mughlai</t>
  </si>
  <si>
    <t>Near Rotary Narayan Eye Hospital</t>
  </si>
  <si>
    <t>Palm Jumeira</t>
  </si>
  <si>
    <t>Indian,Chinese,Arabian,Biryani,Beverages,Desserts</t>
  </si>
  <si>
    <t>Kebabery</t>
  </si>
  <si>
    <t>Afghani,Biryani</t>
  </si>
  <si>
    <t>Karachi Bakery</t>
  </si>
  <si>
    <t>Bakery,Pizzas,Fast Food,Chinese,Italian,American,Sweets,Desserts,Beverages</t>
  </si>
  <si>
    <t>Saleem Nagar</t>
  </si>
  <si>
    <t>Oriental Combo Box</t>
  </si>
  <si>
    <t>Tip Top Kabab Corner</t>
  </si>
  <si>
    <t>Chinese Fiesta (Since 1998)</t>
  </si>
  <si>
    <t>Chinese,Continental,Snacks,Beverages,Italian,Desserts</t>
  </si>
  <si>
    <t>Tower Bavarchi Multi Cuisine Restaurant</t>
  </si>
  <si>
    <t>Dilsukhnagar Main Rd</t>
  </si>
  <si>
    <t>The Burping Panda</t>
  </si>
  <si>
    <t>Brothers Brand</t>
  </si>
  <si>
    <t>Indian,Chinese,Continental,North Indian,Biryani,Punjabi,Thalis,Tandoor,Combo,Pastas,Snacks,Beverages,Street Food</t>
  </si>
  <si>
    <t>27 Culinary Street</t>
  </si>
  <si>
    <t>North Indian,South Indian,Chinese,Indian,Mongolian,Continental</t>
  </si>
  <si>
    <t>Subhash Nagar Petrol Pump</t>
  </si>
  <si>
    <t>Momos Corner</t>
  </si>
  <si>
    <t>Jail Road</t>
  </si>
  <si>
    <t>Haze</t>
  </si>
  <si>
    <t>Near Ushanath Sen Square Park</t>
  </si>
  <si>
    <t>Green Food</t>
  </si>
  <si>
    <t>Hesel Food Court</t>
  </si>
  <si>
    <t>Chinese,Indian</t>
  </si>
  <si>
    <t>Near Punjab National Bank Atm</t>
  </si>
  <si>
    <t>Papajii &amp; Sons (Punjabi Bagh)</t>
  </si>
  <si>
    <t>Indian,Chinese,Mughlai</t>
  </si>
  <si>
    <t>Club Road Market</t>
  </si>
  <si>
    <t>Copper Chimney</t>
  </si>
  <si>
    <t>North Indian,Indian,Biryani,Punjabi,Kebabs,Grill,Mughlai,Desserts</t>
  </si>
  <si>
    <t>Hotel Sunny</t>
  </si>
  <si>
    <t>Indian,Thalis</t>
  </si>
  <si>
    <t>Biryani Kebabs &amp; Co</t>
  </si>
  <si>
    <t>Biryani,Lebanese,Kebabs</t>
  </si>
  <si>
    <t>Sahkarnagar</t>
  </si>
  <si>
    <t>For God'S Cake</t>
  </si>
  <si>
    <t>Bakery,Desserts,Beverages,Pizzas,Pastas,Snacks,Fast Food,American</t>
  </si>
  <si>
    <t>Papaji &amp; Sons</t>
  </si>
  <si>
    <t>Mughlai,Chinese,Continental,Indian,Italian</t>
  </si>
  <si>
    <t>Gvk Mall</t>
  </si>
  <si>
    <t>Sagar Restaurant</t>
  </si>
  <si>
    <t>Chinese,South Indian,North Indian</t>
  </si>
  <si>
    <t>Majestic</t>
  </si>
  <si>
    <t>Purple Haze</t>
  </si>
  <si>
    <t>Chinese,Italian,Fast Food,Desserts,Beverages</t>
  </si>
  <si>
    <t>Near Park Circus Primary School</t>
  </si>
  <si>
    <t>Sardarji Londonwaley</t>
  </si>
  <si>
    <t>Indian,North Indian,Punjabi,Chinese,Biryani</t>
  </si>
  <si>
    <t>Just Live Restaurant</t>
  </si>
  <si>
    <t>North Indian,Chinese,Continental,Mexican</t>
  </si>
  <si>
    <t>Hotel Khaja Empire</t>
  </si>
  <si>
    <t>Al Yousufain Fast Food</t>
  </si>
  <si>
    <t>Vrudheshwar Pure Veg</t>
  </si>
  <si>
    <t>Biryani Express 100% Home Made</t>
  </si>
  <si>
    <t>Nanasaheb Sutar Path</t>
  </si>
  <si>
    <t>Jayesh A1 Sandwiches</t>
  </si>
  <si>
    <t>Raju Omlet</t>
  </si>
  <si>
    <t>Sola</t>
  </si>
  <si>
    <t>The Pavilllion</t>
  </si>
  <si>
    <t>Ambur Star Briyani</t>
  </si>
  <si>
    <t>Near Tower Park</t>
  </si>
  <si>
    <t>Hrezzo</t>
  </si>
  <si>
    <t>Continental,Indian,Chinese</t>
  </si>
  <si>
    <t>Chefmaster</t>
  </si>
  <si>
    <t>South Indian,Kerala,Seafood</t>
  </si>
  <si>
    <t>Govandi East</t>
  </si>
  <si>
    <t>Js Burger</t>
  </si>
  <si>
    <t>American,Pizzas,Fast Food,Biryani,Snacks,Combo</t>
  </si>
  <si>
    <t>Govandi</t>
  </si>
  <si>
    <t>Lunchbox</t>
  </si>
  <si>
    <t>North Indian,Punjabi,Combo,Biryani,Healthy Food,Jain,Thalis,Indian,Mughlai,Desserts</t>
  </si>
  <si>
    <t>Lunchbox - Meals And Thalis</t>
  </si>
  <si>
    <t>Narayan Peth</t>
  </si>
  <si>
    <t>Toast &amp; Tonic</t>
  </si>
  <si>
    <t>European,Continental</t>
  </si>
  <si>
    <t>Sharief Bhai</t>
  </si>
  <si>
    <t>Biryani,North Indian,Kebabs,Mughlai,Grill,Fast Food,Beverages,Combo,Sweets,Desserts</t>
  </si>
  <si>
    <t>M.M Road</t>
  </si>
  <si>
    <t>Tvum</t>
  </si>
  <si>
    <t>Vyasarpadi</t>
  </si>
  <si>
    <t>Meat And Eat</t>
  </si>
  <si>
    <t>Salt Lake City</t>
  </si>
  <si>
    <t>Scone (Multicuisine Unit)</t>
  </si>
  <si>
    <t>Bj Market Complex</t>
  </si>
  <si>
    <t>Wicked China</t>
  </si>
  <si>
    <t>Chinese,Oriental,Asian,Pan-Asian,Thai,Seafood,Fast Food</t>
  </si>
  <si>
    <t>Koregaon Park Road</t>
  </si>
  <si>
    <t>Hotel Hollywood</t>
  </si>
  <si>
    <t>North Indian,Biryani,Seafood,South Indian</t>
  </si>
  <si>
    <t>Madeena Hotel</t>
  </si>
  <si>
    <t>Biryani,Mughlai,Indian,Beverages</t>
  </si>
  <si>
    <t>5Th Block Kormangala</t>
  </si>
  <si>
    <t>Ghatkopar East</t>
  </si>
  <si>
    <t>Leo 89 - Chembur (Indian Chinese)</t>
  </si>
  <si>
    <t>Liplick Pizzeria</t>
  </si>
  <si>
    <t>Poster Colony</t>
  </si>
  <si>
    <t>Gd'S Fast Food</t>
  </si>
  <si>
    <t>The Bhimavaram Boys</t>
  </si>
  <si>
    <t>Old Mla Quaaters Rd</t>
  </si>
  <si>
    <t>Grill N Rice Restaurant</t>
  </si>
  <si>
    <t>Laldarawaja</t>
  </si>
  <si>
    <t>Khanpur</t>
  </si>
  <si>
    <t>Simran</t>
  </si>
  <si>
    <t>Bhadra</t>
  </si>
  <si>
    <t>Lal Darwaja</t>
  </si>
  <si>
    <t>Hotel Zk</t>
  </si>
  <si>
    <t>Relief Road</t>
  </si>
  <si>
    <t>Seafood,Indian,Chinese</t>
  </si>
  <si>
    <t>Camp Area</t>
  </si>
  <si>
    <t>24/7 Gallery Cafe - Hyatt Place Hyderabad</t>
  </si>
  <si>
    <t>Hyatt Place Road No 1 Banjara Hills</t>
  </si>
  <si>
    <t>Modi Colony</t>
  </si>
  <si>
    <t>Cafe Taiba</t>
  </si>
  <si>
    <t>Indian,Mughlai,Chinese,Biryani</t>
  </si>
  <si>
    <t>Sagrampura</t>
  </si>
  <si>
    <t>Sugar N Spice - Non Veg</t>
  </si>
  <si>
    <t>Indian,Punjabi,Chinese,Mughlai,Biryani,Tandoor,Pizzas,Thalis</t>
  </si>
  <si>
    <t>Ring Road</t>
  </si>
  <si>
    <t>Athwa</t>
  </si>
  <si>
    <t>Ghod Dod Road</t>
  </si>
  <si>
    <t>Cossipore</t>
  </si>
  <si>
    <t>Chandigarh Hotel</t>
  </si>
  <si>
    <t>Paramount Restaurant</t>
  </si>
  <si>
    <t>Indian,Chinese,Continental,Desserts,Beverages</t>
  </si>
  <si>
    <t>Food Inn</t>
  </si>
  <si>
    <t>Homely</t>
  </si>
  <si>
    <t>Home Food,North Indian,South Indian,Beverages,Chettinad,Combo,Desserts,Hyderabadi,Indian,Lucknowi,Maharashtrian,Mangalorean,Punjabi,Rajasthani,Snacks,Sweets,Thalis</t>
  </si>
  <si>
    <t>80Ft. Road</t>
  </si>
  <si>
    <t>Bijoli Grill Foods Corner</t>
  </si>
  <si>
    <t>Indian,Fast Food,Chinese,Tandoor,Snacks,Biryani</t>
  </si>
  <si>
    <t>Sadananda Road</t>
  </si>
  <si>
    <t>Hungry Monkzzz</t>
  </si>
  <si>
    <t>Beside Khudiram Bose Collage</t>
  </si>
  <si>
    <t>Mintelaa</t>
  </si>
  <si>
    <t>Opposite Icici Bank</t>
  </si>
  <si>
    <t>Sonar Tori</t>
  </si>
  <si>
    <t>Bengali,Indian,Bangladeshi</t>
  </si>
  <si>
    <t>Best Of Gupta'S</t>
  </si>
  <si>
    <t>Beside Hotel Vip International</t>
  </si>
  <si>
    <t>The Chinese Food Company</t>
  </si>
  <si>
    <t>Chinese,Seafood,Pan-Asian,Vietnamese,Malaysian,Singaporean,Thai</t>
  </si>
  <si>
    <t>Block Gg1 Vikaspuri</t>
  </si>
  <si>
    <t>Muradabadi Biryani</t>
  </si>
  <si>
    <t>Vikas Puri</t>
  </si>
  <si>
    <t>Vegji'S</t>
  </si>
  <si>
    <t>Continental,Fast Food,Lebanese,North Indian,Chinese</t>
  </si>
  <si>
    <t>Tribhuvan Complex Ghod Dod Road</t>
  </si>
  <si>
    <t>Istah - Shawarma And Biryani</t>
  </si>
  <si>
    <t>Arabian,Lebanese,Mediterranean,Biryani</t>
  </si>
  <si>
    <t>Shahpur</t>
  </si>
  <si>
    <t>New Bombay Biryani</t>
  </si>
  <si>
    <t>Silver Leaf - Cama Hotel</t>
  </si>
  <si>
    <t>Supreme Restaurant</t>
  </si>
  <si>
    <t>Lebanese,Turkish,Arabian,Fast Food,Healthy Food,Beverages</t>
  </si>
  <si>
    <t>Piplod</t>
  </si>
  <si>
    <t>Kathi Junction</t>
  </si>
  <si>
    <t>Indian,Mughlai,North Indian,Combo</t>
  </si>
  <si>
    <t>Safal Square Vesu</t>
  </si>
  <si>
    <t>Wokstars</t>
  </si>
  <si>
    <t>Asian,Chinese</t>
  </si>
  <si>
    <t>Near Apollo Hospital Road 92</t>
  </si>
  <si>
    <t>New Punjab Khalsa Hindu Hotel</t>
  </si>
  <si>
    <t>Jorasanko</t>
  </si>
  <si>
    <t>Baraza Bars &amp; Bites</t>
  </si>
  <si>
    <t>North Indian,Kebabs,Biryani,Chinese,Continental,Fast Food,Mughlai</t>
  </si>
  <si>
    <t>Ishanya Mall Yerawada</t>
  </si>
  <si>
    <t>Opposite To Mahakali Road</t>
  </si>
  <si>
    <t>Masala Canteen</t>
  </si>
  <si>
    <t>International Business Center</t>
  </si>
  <si>
    <t>Stars Parade</t>
  </si>
  <si>
    <t>Indian,Chinese,Thai</t>
  </si>
  <si>
    <t>Bombay Kulfis</t>
  </si>
  <si>
    <t>North Indian,Desserts,Fast Food</t>
  </si>
  <si>
    <t>Banashankari Stage I</t>
  </si>
  <si>
    <t>Twiststick House</t>
  </si>
  <si>
    <t>Jain,North Indian,Continental,Fast Food,Italian,Beverages,Thai</t>
  </si>
  <si>
    <t>Punjab Grill</t>
  </si>
  <si>
    <t>North Indian,Indian,Biryani,Punjabi,Kebabs,Mughlai,Desserts</t>
  </si>
  <si>
    <t>Thotrin Cafe</t>
  </si>
  <si>
    <t>Stop N Go</t>
  </si>
  <si>
    <t>Cafe Graffiti Pizzeria</t>
  </si>
  <si>
    <t>Fast Food,Italian,Beverages</t>
  </si>
  <si>
    <t>Rd Number 12</t>
  </si>
  <si>
    <t>Celini - Grand Hyatt Mumbai</t>
  </si>
  <si>
    <t>Italian,Continental,North Indian,Mughlai,Pizzas,Bakery</t>
  </si>
  <si>
    <t>Lobby Level Off Western Express Highway Vakola</t>
  </si>
  <si>
    <t>Rahmas Biryani</t>
  </si>
  <si>
    <t>Cafe Samosa Corner</t>
  </si>
  <si>
    <t>Indian,Fast Food,Biryani,Tandoor,Sweets,Beverages,Street Food</t>
  </si>
  <si>
    <t>Savoury Sea Shell</t>
  </si>
  <si>
    <t>Lean Life Bistro</t>
  </si>
  <si>
    <t>Chilly Culture</t>
  </si>
  <si>
    <t>Chinese,Thai,North Indian</t>
  </si>
  <si>
    <t>Indthalia</t>
  </si>
  <si>
    <t>Continental,Chinese,Indian</t>
  </si>
  <si>
    <t>Yummy Fast Food Corner</t>
  </si>
  <si>
    <t>Kake Da Hotel</t>
  </si>
  <si>
    <t>North Indian,Mughlai,Punjabi</t>
  </si>
  <si>
    <t>Signature</t>
  </si>
  <si>
    <t>North Indian,Mughlai,Seafood,Chinese,Tandoor</t>
  </si>
  <si>
    <t>Sahani Sujan Park</t>
  </si>
  <si>
    <t>The Cafe By Foodhall</t>
  </si>
  <si>
    <t>Fast Food,Pan-Asian,Continental</t>
  </si>
  <si>
    <t>1Mg</t>
  </si>
  <si>
    <t>Church St</t>
  </si>
  <si>
    <t>No.10 Fort Cochin</t>
  </si>
  <si>
    <t>Seafood,Kerala,Biryani</t>
  </si>
  <si>
    <t>Central Bangaore</t>
  </si>
  <si>
    <t>6Th Avenue</t>
  </si>
  <si>
    <t>Ub City</t>
  </si>
  <si>
    <t>Varachha</t>
  </si>
  <si>
    <t>Opp Surat Railway Station</t>
  </si>
  <si>
    <t>Bharthana</t>
  </si>
  <si>
    <t>Crave In</t>
  </si>
  <si>
    <t>Fast Food,Chinese,Indian,Desserts,Punjabi,Asian</t>
  </si>
  <si>
    <t>E-Space Vesu</t>
  </si>
  <si>
    <t>Ministry Of Eggs</t>
  </si>
  <si>
    <t>Ayanavaram</t>
  </si>
  <si>
    <t>Udupi Hotel Venkateswara</t>
  </si>
  <si>
    <t>Kc Restaurant</t>
  </si>
  <si>
    <t>Chinese,Street Food,Fast Food</t>
  </si>
  <si>
    <t>Begampura</t>
  </si>
  <si>
    <t>Taste Of Bhagwati</t>
  </si>
  <si>
    <t>North Indian,Chinese,Oriental,Continental,Desserts</t>
  </si>
  <si>
    <t>Textile Market Ring Road</t>
  </si>
  <si>
    <t>Shalimar</t>
  </si>
  <si>
    <t>Sion Bhakti Park</t>
  </si>
  <si>
    <t>Hotel Sagar</t>
  </si>
  <si>
    <t>The Just Biryani</t>
  </si>
  <si>
    <t>Road 12</t>
  </si>
  <si>
    <t>3 Idiots Dhaba</t>
  </si>
  <si>
    <t>Picnic Garden</t>
  </si>
  <si>
    <t>Snacking</t>
  </si>
  <si>
    <t>Continental,Chinese,Combo,Beverages</t>
  </si>
  <si>
    <t>Near Vikramshila Education Resource Society</t>
  </si>
  <si>
    <t>Chhote Miyan</t>
  </si>
  <si>
    <t>Zampa Bazar</t>
  </si>
  <si>
    <t>Basilio</t>
  </si>
  <si>
    <t>Chinese By Sahadeva Reddy</t>
  </si>
  <si>
    <t>Rd Number 35</t>
  </si>
  <si>
    <t>Sahadeva Reddy'S Chinese Kitchen</t>
  </si>
  <si>
    <t>Moroca (Rohini)</t>
  </si>
  <si>
    <t>Vikas Foods</t>
  </si>
  <si>
    <t>Rani Bagh</t>
  </si>
  <si>
    <t>Raja Bazar</t>
  </si>
  <si>
    <t>Lazeez Biryani</t>
  </si>
  <si>
    <t>Opposite Hind Mahal</t>
  </si>
  <si>
    <t>Red Chillies</t>
  </si>
  <si>
    <t>Jeevandhara Hotels</t>
  </si>
  <si>
    <t>Punjabi,Fast Food</t>
  </si>
  <si>
    <t>Opp Rajhans Point</t>
  </si>
  <si>
    <t>Adajan</t>
  </si>
  <si>
    <t>Level 5 Terrace Resturant</t>
  </si>
  <si>
    <t>Punjabi,North Indian,Chinese,South Indian,Fast Food</t>
  </si>
  <si>
    <t>Opp Star Bazaar</t>
  </si>
  <si>
    <t>Shree Konar Vilas</t>
  </si>
  <si>
    <t>South Indian,Chettinad</t>
  </si>
  <si>
    <t>Bobby Punjabi Rasoi</t>
  </si>
  <si>
    <t>Hotel City Diamond</t>
  </si>
  <si>
    <t>Biryani,Hyderabadi</t>
  </si>
  <si>
    <t>Mehdipatnam X Roads</t>
  </si>
  <si>
    <t>Cafe Delhi Heights</t>
  </si>
  <si>
    <t>Asian,Continental</t>
  </si>
  <si>
    <t>Spice Garden Family Resto &amp; Bar</t>
  </si>
  <si>
    <t>Moonlight Real Chinese</t>
  </si>
  <si>
    <t>Cafe Cakebee</t>
  </si>
  <si>
    <t>Cafe,Italian,Bakery,Desserts</t>
  </si>
  <si>
    <t>Raj Restaurant</t>
  </si>
  <si>
    <t>Ciclo Life</t>
  </si>
  <si>
    <t>Salads,Continental,Oriental,Beverages</t>
  </si>
  <si>
    <t>2Nd Main Rd Govindaswamy Nagar</t>
  </si>
  <si>
    <t>Tgih- Thank God Its Healthy</t>
  </si>
  <si>
    <t>Continental,Healthy Food,Thai,Juices,Mexican,Mediterranean,Lebanese,Greek</t>
  </si>
  <si>
    <t>Green House - The House Of Mg</t>
  </si>
  <si>
    <t>Gujarati,Snacks</t>
  </si>
  <si>
    <t>Lamba</t>
  </si>
  <si>
    <t>North Indian,Chinese,Biryani,Tandoor</t>
  </si>
  <si>
    <t>Ghorpadi</t>
  </si>
  <si>
    <t>Punjabi Darbaar</t>
  </si>
  <si>
    <t>B.T. Kawade Road</t>
  </si>
  <si>
    <t>Mozza</t>
  </si>
  <si>
    <t>Continental,Chinese,Italian,Mexican</t>
  </si>
  <si>
    <t>Annangar East</t>
  </si>
  <si>
    <t>Bismillah Briyani &amp; Fast Food</t>
  </si>
  <si>
    <t>Tandoor,Chinese,Biryani,Indian</t>
  </si>
  <si>
    <t>Biryani Blues</t>
  </si>
  <si>
    <t>Biryani,Hyderabadi,Lucknowi,Kebabs,Desserts,Beverages</t>
  </si>
  <si>
    <t>Hotel Paramount</t>
  </si>
  <si>
    <t>North Indian,South Indian,Chinese,Seafood,Biryani</t>
  </si>
  <si>
    <t>Sonar Bangla</t>
  </si>
  <si>
    <t>Bengali,North Indian</t>
  </si>
  <si>
    <t>Mad About Chinese</t>
  </si>
  <si>
    <t>Kothrud Pune</t>
  </si>
  <si>
    <t>Amantran Bengali Restaurant</t>
  </si>
  <si>
    <t>Bengali,North Indian,Chinese,Home Food,Thalis,Beverages</t>
  </si>
  <si>
    <t>Domalguda</t>
  </si>
  <si>
    <t>Instapizza</t>
  </si>
  <si>
    <t>Pizzas,Italian,Fast Food,Beverages,Desserts</t>
  </si>
  <si>
    <t>Roadhouzz</t>
  </si>
  <si>
    <t>Continental,Italian,Oriental,Tandoor</t>
  </si>
  <si>
    <t>Sahara Restaurant</t>
  </si>
  <si>
    <t>Indian,Chinese,Tandoor,Mughlai,Biryani,Desserts</t>
  </si>
  <si>
    <t>Shivaji Nagar Cst Road</t>
  </si>
  <si>
    <t>Vijayanagar</t>
  </si>
  <si>
    <t>Swathi Greenland</t>
  </si>
  <si>
    <t>Chinese,North Indian,Desserts,Andhra,Beverages,Seafood,Punjabi,Hyderabadi</t>
  </si>
  <si>
    <t>Mc Layout</t>
  </si>
  <si>
    <t>Bhadani Era Vip Road</t>
  </si>
  <si>
    <t>Vijaya Nagar Colony</t>
  </si>
  <si>
    <t>Riyan Hotel</t>
  </si>
  <si>
    <t>Hyderabadi,Mughlai,Biryani,Indian,Chinese</t>
  </si>
  <si>
    <t>Govinda'S</t>
  </si>
  <si>
    <t>Near Sri Sri Radha Govindaji Mandir</t>
  </si>
  <si>
    <t>Nypfc - New York Pizza &amp; Fried Chicken</t>
  </si>
  <si>
    <t>Sector 8  Rohini</t>
  </si>
  <si>
    <t>Chinese Palace By Vhc</t>
  </si>
  <si>
    <t>Chinese,Beverages,Snacks,Ice Cream,Combo,Thalis</t>
  </si>
  <si>
    <t>Jhilmil Colony</t>
  </si>
  <si>
    <t>Jakaas Chinese Food</t>
  </si>
  <si>
    <t>Nr Mahalaxmi Temple</t>
  </si>
  <si>
    <t>Skypark Cafe</t>
  </si>
  <si>
    <t>Cafe,Chinese,Continental</t>
  </si>
  <si>
    <t>Karolbaug- Dawat-E-Mehfil</t>
  </si>
  <si>
    <t>The Red Box</t>
  </si>
  <si>
    <t>Vasanti Vilas</t>
  </si>
  <si>
    <t>Badri'S</t>
  </si>
  <si>
    <t>Khamasa</t>
  </si>
  <si>
    <t>Anwar E Hilal Restaurant</t>
  </si>
  <si>
    <t>Nadiawad Gollimda Jamalpur</t>
  </si>
  <si>
    <t>Hot Momo'S And Burger</t>
  </si>
  <si>
    <t>Fast Food,Chinese</t>
  </si>
  <si>
    <t>Senapati Bapat Road</t>
  </si>
  <si>
    <t>King Chilli</t>
  </si>
  <si>
    <t>Chinese,Asian,Fast Food</t>
  </si>
  <si>
    <t>Mamamomo</t>
  </si>
  <si>
    <t>The Bowl Project</t>
  </si>
  <si>
    <t>Oriental,Italian-American,Indian,Asian</t>
  </si>
  <si>
    <t>Dilli Darbar</t>
  </si>
  <si>
    <t>Mughlai,Indian</t>
  </si>
  <si>
    <t>The Biryani Inc.</t>
  </si>
  <si>
    <t>Biryani,Mughlai,Kebabs,North Indian</t>
  </si>
  <si>
    <t>Near Ballygunge Station</t>
  </si>
  <si>
    <t>1441 Pizzeria</t>
  </si>
  <si>
    <t>Italian,Pizzas,Pastas,Desserts,Beverages</t>
  </si>
  <si>
    <t>Cafe Peter</t>
  </si>
  <si>
    <t>Moghalpura</t>
  </si>
  <si>
    <t>Al - Akbar Fast Food Corner</t>
  </si>
  <si>
    <t>Beside Mecca Masjid</t>
  </si>
  <si>
    <t>Lal Darwaza</t>
  </si>
  <si>
    <t>Al Hashmi Arabian Shawarma House</t>
  </si>
  <si>
    <t>Street Food,Arabian</t>
  </si>
  <si>
    <t>Shalibanda</t>
  </si>
  <si>
    <t>Grand</t>
  </si>
  <si>
    <t>North Indian,Chinese,Mughlai,Tandoor,Seafood</t>
  </si>
  <si>
    <t>Charminar</t>
  </si>
  <si>
    <t>House Of Milkshake</t>
  </si>
  <si>
    <t>Ice Cream,Beverages,Fast Food</t>
  </si>
  <si>
    <t>Inside Happy Mart</t>
  </si>
  <si>
    <t>Saffron Exotic Family Restaurant</t>
  </si>
  <si>
    <t>North Indian,Biryani,Chinese,Tandoor,Seafood,Snacks,Kebabs</t>
  </si>
  <si>
    <t>B.T Kawade Road</t>
  </si>
  <si>
    <t>Kalinga Veg Gourmet Kitchen</t>
  </si>
  <si>
    <t>North Indian,European,Continental,Fast Food,Mangalorean</t>
  </si>
  <si>
    <t>Diamond Pan Shop</t>
  </si>
  <si>
    <t>Biryani,Tandoor,Chinese,Indian</t>
  </si>
  <si>
    <t>Masabtank</t>
  </si>
  <si>
    <t>Flavors Of China</t>
  </si>
  <si>
    <t>Gc Colony</t>
  </si>
  <si>
    <t>Raikhad</t>
  </si>
  <si>
    <t>Arabian Hub</t>
  </si>
  <si>
    <t>Tulja Bhavani Chinese Corner</t>
  </si>
  <si>
    <t>Vadgaon Sheri Mahavir Nagar</t>
  </si>
  <si>
    <t>Airlines Hotel</t>
  </si>
  <si>
    <t>Hutong</t>
  </si>
  <si>
    <t>Chinese,Pan-Asian,Combo</t>
  </si>
  <si>
    <t>Greens N Leans</t>
  </si>
  <si>
    <t>Fast Food,Keto,Continental,Salads,Mexican,European,Italian,Mediterranean,Combo,Thai,Desserts,Indian,Biryani,Healthy Food</t>
  </si>
  <si>
    <t>Butter Chicken Factory</t>
  </si>
  <si>
    <t>Indian,Biryani,Tandoor,Desserts,Beverages</t>
  </si>
  <si>
    <t>Asharfi Kulfi</t>
  </si>
  <si>
    <t>Paldi &amp; Ambawadi</t>
  </si>
  <si>
    <t>Rosewater</t>
  </si>
  <si>
    <t>Indian,Chinese,Continental,Asian</t>
  </si>
  <si>
    <t>Kothapet &amp; Dilsukhnagar</t>
  </si>
  <si>
    <t>Home Food,South Indian,North Indian,Thalis</t>
  </si>
  <si>
    <t>Indira Darshini</t>
  </si>
  <si>
    <t>Chinese,South Indian,Fast Food,Hyderabadi</t>
  </si>
  <si>
    <t>Erramanzal Colony Rd</t>
  </si>
  <si>
    <t>Savoury</t>
  </si>
  <si>
    <t>Biryani,Mughlai,Kebabs,Desserts</t>
  </si>
  <si>
    <t>Kerala Cafe</t>
  </si>
  <si>
    <t>Creamy N Creamy Ice Stone</t>
  </si>
  <si>
    <t>Desserts,Fast Food,Beverages,Hyderabadi</t>
  </si>
  <si>
    <t>Sufi Chambers Road</t>
  </si>
  <si>
    <t>Courtallam Border Rahmath Kadai</t>
  </si>
  <si>
    <t>Tana Street</t>
  </si>
  <si>
    <t>Shawarma'S &amp; More</t>
  </si>
  <si>
    <t>Lebanese,Fast Food,Tibetan,Pizzas,Pastas</t>
  </si>
  <si>
    <t>Jama Masjid</t>
  </si>
  <si>
    <t>Cinera Hotel</t>
  </si>
  <si>
    <t>Chinese,North Indian,Biryani,Seafood</t>
  </si>
  <si>
    <t>Cinema Road</t>
  </si>
  <si>
    <t>Gopipura</t>
  </si>
  <si>
    <t>Kasmiri Restaurant</t>
  </si>
  <si>
    <t>Chinese,Tandoor,Beverages</t>
  </si>
  <si>
    <t>Chowk Bazar</t>
  </si>
  <si>
    <t>Superstar Haji Biryani</t>
  </si>
  <si>
    <t>Biryani,Tandoor</t>
  </si>
  <si>
    <t>Near Mom'S Kitchen</t>
  </si>
  <si>
    <t>Taj Multi Cuisine Restaurant</t>
  </si>
  <si>
    <t>Tandoor,North Indian</t>
  </si>
  <si>
    <t>New Textile Market</t>
  </si>
  <si>
    <t>Bonfire</t>
  </si>
  <si>
    <t>Sector-16</t>
  </si>
  <si>
    <t>3Rd Eye Ii Ellis Bridge Cg Road</t>
  </si>
  <si>
    <t>Nasi And Mee</t>
  </si>
  <si>
    <t>Pan-Asian,Singaporean,Malaysian,Japanese,Asian,Chinese,Indonesian</t>
  </si>
  <si>
    <t>Dalma</t>
  </si>
  <si>
    <t>Oriya,Seafood,Thai</t>
  </si>
  <si>
    <t>Koramangala 6Th Block</t>
  </si>
  <si>
    <t>Sips N Bite</t>
  </si>
  <si>
    <t>American,Fast Food,Beverages</t>
  </si>
  <si>
    <t>Pifi Pizza</t>
  </si>
  <si>
    <t>Italian,Mexican,Beverages</t>
  </si>
  <si>
    <t>Mirza Fry &amp; Chinese</t>
  </si>
  <si>
    <t>Hotel Rumaan</t>
  </si>
  <si>
    <t>Biryani,Tandoor,North Indian,Chinese,Kebabs,Mughlai</t>
  </si>
  <si>
    <t>Tolichowki Road</t>
  </si>
  <si>
    <t>Ubq By Barbeque Nation</t>
  </si>
  <si>
    <t>North Indian,Mughlai,Seafood,Biryani,Desserts,Kebabs</t>
  </si>
  <si>
    <t>Mg Road Lido Mall</t>
  </si>
  <si>
    <t>Deepa</t>
  </si>
  <si>
    <t>Hyderabadi,North Indian,Tandoor,Chinese</t>
  </si>
  <si>
    <t>Guddu Daa Dhaba</t>
  </si>
  <si>
    <t>Lavish Corner</t>
  </si>
  <si>
    <t>Chinese,Indian,Beverages,Snacks</t>
  </si>
  <si>
    <t>Chapel Road</t>
  </si>
  <si>
    <t>Al Baik Shawarma</t>
  </si>
  <si>
    <t>Gudi Malkapur</t>
  </si>
  <si>
    <t>Padmarao Nagar</t>
  </si>
  <si>
    <t>Reddy Military Hotel</t>
  </si>
  <si>
    <t>South Indian,Hyderabadi,Chinese,North Indian,Andhra</t>
  </si>
  <si>
    <t>Walker Town</t>
  </si>
  <si>
    <t>Jamalia</t>
  </si>
  <si>
    <t>A R Rahman Bistro</t>
  </si>
  <si>
    <t>North Indian,Arabian,Chinese</t>
  </si>
  <si>
    <t>Al Baik Shawarma &amp; Juice Point</t>
  </si>
  <si>
    <t>Juices,Fast Food</t>
  </si>
  <si>
    <t>Jamal Colony</t>
  </si>
  <si>
    <t>Vesu</t>
  </si>
  <si>
    <t>Kitchens Badshah</t>
  </si>
  <si>
    <t>North Indian,Punjabi</t>
  </si>
  <si>
    <t>Nr Vr Mall Dumas Road</t>
  </si>
  <si>
    <t>Pk Biryani House (Deccan)</t>
  </si>
  <si>
    <t>Biryani,Maharashtrian,North Indian,Mughlai,Hyderabadi,Indian</t>
  </si>
  <si>
    <t>Artsy Coffee &amp; Culture</t>
  </si>
  <si>
    <t>Continental,European,Asian</t>
  </si>
  <si>
    <t>Ajc Bose Road Minto Park</t>
  </si>
  <si>
    <t>Canteen Central - Burgers Pastas And More</t>
  </si>
  <si>
    <t>American,Pastas,Fast Food,Snacks,Desserts,Beverages,Asian,Italian,Tibetan,North Indian</t>
  </si>
  <si>
    <t>Palanpur</t>
  </si>
  <si>
    <t>Saffron Restaurant Banquet</t>
  </si>
  <si>
    <t>Indian,Punjabi,Chinese</t>
  </si>
  <si>
    <t>Palanpur Canal Road</t>
  </si>
  <si>
    <t>Shawarma City</t>
  </si>
  <si>
    <t>Sector 5</t>
  </si>
  <si>
    <t>Yunoos Restaurant</t>
  </si>
  <si>
    <t>South Indian,Chinese</t>
  </si>
  <si>
    <t>Jaybharat Bar &amp; Restaurant</t>
  </si>
  <si>
    <t>Sion  Bhakti Park</t>
  </si>
  <si>
    <t>Taj Biryani And Restaurant</t>
  </si>
  <si>
    <t>Lenin Saran</t>
  </si>
  <si>
    <t>Kasba Korner</t>
  </si>
  <si>
    <t>Indian,Chinese,Combo,Biryani</t>
  </si>
  <si>
    <t>Near Rattala More</t>
  </si>
  <si>
    <t>Rassaa - Jasa Hava Tassaa</t>
  </si>
  <si>
    <t>Mithaiwala</t>
  </si>
  <si>
    <t>Sweets,Desserts,Snacks,Chaat</t>
  </si>
  <si>
    <t>Curry Nation</t>
  </si>
  <si>
    <t>Sector-3</t>
  </si>
  <si>
    <t>Grills And Buns</t>
  </si>
  <si>
    <t>Fast Food,Snacks,Combo,Italian,Beverages,Continental</t>
  </si>
  <si>
    <t>Albela Biryani</t>
  </si>
  <si>
    <t>Ruby</t>
  </si>
  <si>
    <t>Klassic Restaurant</t>
  </si>
  <si>
    <t>North Indian,Chinese,Punjabi</t>
  </si>
  <si>
    <t>Amizara Apartment</t>
  </si>
  <si>
    <t>Banani'S Kitchen</t>
  </si>
  <si>
    <t>Indian,Bengali,Fast Food,Snacks,Home Food,Pastas</t>
  </si>
  <si>
    <t>Mudiali</t>
  </si>
  <si>
    <t>Burgasm</t>
  </si>
  <si>
    <t>Fast Food,American</t>
  </si>
  <si>
    <t>Rd No.5</t>
  </si>
  <si>
    <t>Kraks N Bruns</t>
  </si>
  <si>
    <t>Continental,Desserts,Bakery</t>
  </si>
  <si>
    <t>Dhankawadi Pune</t>
  </si>
  <si>
    <t>Karim'S Cafe</t>
  </si>
  <si>
    <t>Kondhwa Pune</t>
  </si>
  <si>
    <t>Jodhpur Village</t>
  </si>
  <si>
    <t>Xocolat Chocolatiers Cafe &amp; Bakery</t>
  </si>
  <si>
    <t>Desserts,Beverages,Fast Food</t>
  </si>
  <si>
    <t>Baguihati</t>
  </si>
  <si>
    <t>Chinese Plaza Momo Centre</t>
  </si>
  <si>
    <t>Baguihati Main Road</t>
  </si>
  <si>
    <t>Siddhivinayak Tiffin</t>
  </si>
  <si>
    <t>Indian,Punjabi</t>
  </si>
  <si>
    <t>Umami By Curries</t>
  </si>
  <si>
    <t>Pan-Asian,Singaporean,Malaysian,Japanese,Asian,Thai,Chinese,Indonesian</t>
  </si>
  <si>
    <t>Wok Up</t>
  </si>
  <si>
    <t>Chinese,Thai,Seafood,Asian</t>
  </si>
  <si>
    <t>Silver Line Eye Hospital</t>
  </si>
  <si>
    <t>Only Bhuna</t>
  </si>
  <si>
    <t>Chunabhatti</t>
  </si>
  <si>
    <t>Akkad Bakkad - Kids Meals</t>
  </si>
  <si>
    <t>North Indian,Punjabi,Street Food,South Indian</t>
  </si>
  <si>
    <t>Cmh Road</t>
  </si>
  <si>
    <t>Uncle'S Kitchen.</t>
  </si>
  <si>
    <t>Chinese,North Indian,Italian</t>
  </si>
  <si>
    <t>Banana Leaf</t>
  </si>
  <si>
    <t>South Indian,Biryani,Chinese</t>
  </si>
  <si>
    <t>Iqbal Hotel</t>
  </si>
  <si>
    <t>Indian,Chinese,Mughlai,North Indian,Desserts,Fast Food</t>
  </si>
  <si>
    <t>Jamalpur</t>
  </si>
  <si>
    <t>Fusion Fantasea</t>
  </si>
  <si>
    <t>Coastal,Arabian,Tribal</t>
  </si>
  <si>
    <t>Global Foodie</t>
  </si>
  <si>
    <t>Italian,Chinese,Burmese,Pan-Asian,Thai,Malaysian,Oriental,Italian-American,Pastas</t>
  </si>
  <si>
    <t>Other</t>
  </si>
  <si>
    <t>Parvati Paytha</t>
  </si>
  <si>
    <t>Mehfil Restaurant &amp; Bar</t>
  </si>
  <si>
    <t>Satara Road</t>
  </si>
  <si>
    <t>Ghansi Bazaar</t>
  </si>
  <si>
    <t>Hotel Shadab</t>
  </si>
  <si>
    <t>Biryani,North Indian,Chinese,Kebabs</t>
  </si>
  <si>
    <t>High Court Road</t>
  </si>
  <si>
    <t>Steakhouse</t>
  </si>
  <si>
    <t>Aliabad</t>
  </si>
  <si>
    <t>Al Hashmi Arabian Shawarma &amp; Fast Food</t>
  </si>
  <si>
    <t>Shah Ali Banda Rd</t>
  </si>
  <si>
    <t>D-Zaprino</t>
  </si>
  <si>
    <t>North Indian,Continental,American,Desserts,Fast Food,Italian,Beverages,Seafood</t>
  </si>
  <si>
    <t>Nizam Biryani Catering</t>
  </si>
  <si>
    <t>Fc Road Social</t>
  </si>
  <si>
    <t>Pizza Pepper</t>
  </si>
  <si>
    <t>Fast Food,Italian</t>
  </si>
  <si>
    <t>Gtb Nagar</t>
  </si>
  <si>
    <t>Sri Vasavi Grand</t>
  </si>
  <si>
    <t>Vv Colony</t>
  </si>
  <si>
    <t>Madannapet Colony</t>
  </si>
  <si>
    <t>Redaan Restaurant</t>
  </si>
  <si>
    <t>Chinese,Biryani,Kebabs,Haleem</t>
  </si>
  <si>
    <t>Banu Nagar</t>
  </si>
  <si>
    <t>The Spot</t>
  </si>
  <si>
    <t>Rohini West Metro Station Complex</t>
  </si>
  <si>
    <t>Saiqa Restaurant</t>
  </si>
  <si>
    <t>Indian,Mughlai,Fast Food</t>
  </si>
  <si>
    <t>Cheesy Juicy Burgers</t>
  </si>
  <si>
    <t>Lazeez Fast Food</t>
  </si>
  <si>
    <t>Kondhwa Khurd</t>
  </si>
  <si>
    <t>Gluttony</t>
  </si>
  <si>
    <t>Bakery,Desserts,Fast Food,Beverages</t>
  </si>
  <si>
    <t>Thousand Light West</t>
  </si>
  <si>
    <t>Peep Inn</t>
  </si>
  <si>
    <t>S.P. Mukherjee Road Southern Aveneu</t>
  </si>
  <si>
    <t>Chennai Rawther Biriyani</t>
  </si>
  <si>
    <t>Koyambedu</t>
  </si>
  <si>
    <t>Beefy Affair</t>
  </si>
  <si>
    <t>Tibetan,Italian,Mughlai,Chinese,Kerala</t>
  </si>
  <si>
    <t>Bright Street Park Circus Area</t>
  </si>
  <si>
    <t>Stoner'S Paradise</t>
  </si>
  <si>
    <t>Desserts,Fast Food,American,Beverages,Combo</t>
  </si>
  <si>
    <t>Snacky Chicken</t>
  </si>
  <si>
    <t>American,Biryani,Pastas,Combo,Continental,Tibetan,Fast Food,Beverages,Salads</t>
  </si>
  <si>
    <t>Ib Block Broadway Mall Sector</t>
  </si>
  <si>
    <t>Wasabee Deshapriya Park</t>
  </si>
  <si>
    <t>Japanese,Chinese,Thai,Malaysian,Indonesian,Burmese,Singaporean</t>
  </si>
  <si>
    <t>Motilal Nehru Road</t>
  </si>
  <si>
    <t>Raksahb</t>
  </si>
  <si>
    <t>Mohammed'S Shawarma</t>
  </si>
  <si>
    <t>Nanal Nagar</t>
  </si>
  <si>
    <t>Sugardough</t>
  </si>
  <si>
    <t>Continental,American,Desserts,Fast Food,Bakery</t>
  </si>
  <si>
    <t>Sheeshkebab</t>
  </si>
  <si>
    <t>Persian,Arabian,Indian,Middle Eastern,Biryani</t>
  </si>
  <si>
    <t>Master Chef Restaurant</t>
  </si>
  <si>
    <t>Chinese,Biryani,Mughlai,North Indian</t>
  </si>
  <si>
    <t>Uppal X Roads</t>
  </si>
  <si>
    <t>Italian Pizza</t>
  </si>
  <si>
    <t>Burgrill - The Win Win Burger</t>
  </si>
  <si>
    <t>Salads,Fast Food,Desserts,Continental,Beverages,American</t>
  </si>
  <si>
    <t>Venky'S Xprs (Shivaji Nagar)</t>
  </si>
  <si>
    <t>Cafe Durga</t>
  </si>
  <si>
    <t>Swargate</t>
  </si>
  <si>
    <t>Khan-E-Khaas</t>
  </si>
  <si>
    <t>Opp Hp Petrol Pump</t>
  </si>
  <si>
    <t>Ambur Star Briyani Since 1890</t>
  </si>
  <si>
    <t>Biryani,Chettinad,Andhra,Beverages,Seafood</t>
  </si>
  <si>
    <t>Stage 2</t>
  </si>
  <si>
    <t>Riyas Briyani</t>
  </si>
  <si>
    <t>Biryani,Tandoor,Chinese,North Indian</t>
  </si>
  <si>
    <t>Bhai Bhai Omelette</t>
  </si>
  <si>
    <t>B/S Bhulka Bhawan School</t>
  </si>
  <si>
    <t>Veera'S Kitchen</t>
  </si>
  <si>
    <t>Biryani,Mughlai,North Indian,Indian,Chinese,Tandoor,Hyderabadi</t>
  </si>
  <si>
    <t>Opp Income Tax Office</t>
  </si>
  <si>
    <t>Shree Ganesh Omlet</t>
  </si>
  <si>
    <t>Um Road Vesu</t>
  </si>
  <si>
    <t>Anupams Coast Ii Coast</t>
  </si>
  <si>
    <t>Mangalorean,Chinese,North Indian,Mughlai,Punjabi,Awadhi</t>
  </si>
  <si>
    <t>Vigrama Hotel</t>
  </si>
  <si>
    <t>Jam Bagh</t>
  </si>
  <si>
    <t>Nrs Mamatha Darshini</t>
  </si>
  <si>
    <t>Gowliguda Main Road</t>
  </si>
  <si>
    <t>Tuli'S Restaurant</t>
  </si>
  <si>
    <t>Bengali,North Indian,Biryani,Tandoor</t>
  </si>
  <si>
    <t>Sandesh Press Roadbodakdev</t>
  </si>
  <si>
    <t>Koramangala - Bangalore</t>
  </si>
  <si>
    <t>Kitchens Of Punjab</t>
  </si>
  <si>
    <t>Punjabi,North Indian,Thalis,Desserts,Beverages</t>
  </si>
  <si>
    <t>Punjab Bagh</t>
  </si>
  <si>
    <t>The Pizza Dough</t>
  </si>
  <si>
    <t>Continental,American,Fast Food,Italian,Mexican,Beverages</t>
  </si>
  <si>
    <t>Adil Biryani Centre</t>
  </si>
  <si>
    <t>Shamshul Road Park Circus</t>
  </si>
  <si>
    <t>'@69 Food Zone</t>
  </si>
  <si>
    <t>Fast Food,Indian,Chinese</t>
  </si>
  <si>
    <t>Sinthee More Near R.B.T School</t>
  </si>
  <si>
    <t>New Zoya Biryani</t>
  </si>
  <si>
    <t>Mughlai</t>
  </si>
  <si>
    <t>Mujiba Restaurant</t>
  </si>
  <si>
    <t>Imbarjapuram 1St Street</t>
  </si>
  <si>
    <t>Delhi Cake Point</t>
  </si>
  <si>
    <t>Bakery,Fast Food</t>
  </si>
  <si>
    <t>Indian Leather Complex</t>
  </si>
  <si>
    <t>Chafa Cafe And Studio</t>
  </si>
  <si>
    <t>Italian-American,Fast Food,Continental</t>
  </si>
  <si>
    <t>Kalyani</t>
  </si>
  <si>
    <t>Goodluck Chicken Hub</t>
  </si>
  <si>
    <t>North Indian,Chinese,Tandoor,Biryani</t>
  </si>
  <si>
    <t>Sg Highway</t>
  </si>
  <si>
    <t>Papaji-Da-Dhaba</t>
  </si>
  <si>
    <t>North Indian,Chinese,Tandoor</t>
  </si>
  <si>
    <t>Shahpore</t>
  </si>
  <si>
    <t>Favourite Pizza And Grill</t>
  </si>
  <si>
    <t>Pizzas,Fast Food,Street Food,Indian,Mughlai</t>
  </si>
  <si>
    <t>Chakra</t>
  </si>
  <si>
    <t>Sudarshan Veg Restaurant</t>
  </si>
  <si>
    <t>Indian,Chinese,South Indian</t>
  </si>
  <si>
    <t>Rasoi Punjab</t>
  </si>
  <si>
    <t>North Indian,Seafood</t>
  </si>
  <si>
    <t>Hotel Malabar</t>
  </si>
  <si>
    <t>Hotel Mahabaleshwar</t>
  </si>
  <si>
    <t>Kirti Restaurant &amp; Bar</t>
  </si>
  <si>
    <t>Chinese,North Indian,Desserts,Fast Food,Beverages,Seafood</t>
  </si>
  <si>
    <t>Abar Bangali</t>
  </si>
  <si>
    <t>Sarba Khan Road Kolkata</t>
  </si>
  <si>
    <t>Flame &amp; Grill</t>
  </si>
  <si>
    <t>Mani Square Mall</t>
  </si>
  <si>
    <t>Ayan Fast Food Center</t>
  </si>
  <si>
    <t>New Cit Road Near Tiretti Bazar Dalhousie Bbd Bagh</t>
  </si>
  <si>
    <t>180 Bistro</t>
  </si>
  <si>
    <t>Indian,Beverages,Biryani,Fast Food</t>
  </si>
  <si>
    <t>Guru Nanak Nagar</t>
  </si>
  <si>
    <t>Aufside @ Hotfut</t>
  </si>
  <si>
    <t>North Indian,Continental,American,Fast Food,Chinese,Pizzas,Desserts</t>
  </si>
  <si>
    <t>The Bombay Rasoi (North Indian Chinese)</t>
  </si>
  <si>
    <t>North Indian,Chinese,Tandoor,Combo</t>
  </si>
  <si>
    <t>Chennai Rawther</t>
  </si>
  <si>
    <t>Biryani,South Indian,North Indian,Chinese</t>
  </si>
  <si>
    <t>Pramit Veg Non Veg</t>
  </si>
  <si>
    <t>Urban Jalsa</t>
  </si>
  <si>
    <t>Fast Food,Continental,Chinese,Special Discount from (The Scoop)</t>
  </si>
  <si>
    <t>Hotel Noor</t>
  </si>
  <si>
    <t>Pickmeal</t>
  </si>
  <si>
    <t>Jungle Safari</t>
  </si>
  <si>
    <t>Grub Jars</t>
  </si>
  <si>
    <t>Double Tea Cafe</t>
  </si>
  <si>
    <t>Filli Bites</t>
  </si>
  <si>
    <t>Arabian,Snacks,Fast Food</t>
  </si>
  <si>
    <t>Momo'S Point</t>
  </si>
  <si>
    <t>Chinese,Tibetan,Snacks</t>
  </si>
  <si>
    <t>Khatodra Wadi</t>
  </si>
  <si>
    <t>Reliance Mall</t>
  </si>
  <si>
    <t>Oye Kiddan</t>
  </si>
  <si>
    <t>The Tavern Cafe</t>
  </si>
  <si>
    <t>Italian,Chinese,Continental</t>
  </si>
  <si>
    <t>Prince Anwar Shah Road</t>
  </si>
  <si>
    <t>Lucky Multicuisine Restaurant</t>
  </si>
  <si>
    <t>North Indian,South Indian,Tandoor,Biryani</t>
  </si>
  <si>
    <t>Raj Bhavan Quarters Colony</t>
  </si>
  <si>
    <t>Pizza Shop</t>
  </si>
  <si>
    <t>Pizzas,Italian,Continental,American,Chinese,Snacks,Desserts,Beverages</t>
  </si>
  <si>
    <t>Mughal Arsalan Biryani</t>
  </si>
  <si>
    <t>Crystaline</t>
  </si>
  <si>
    <t>Oriental Mom</t>
  </si>
  <si>
    <t>Asian,Chinese,Thai,Burmese</t>
  </si>
  <si>
    <t>Tolichowki</t>
  </si>
  <si>
    <t>Tasty Fish Fry Point</t>
  </si>
  <si>
    <t>Darusalam Road Goshal Road</t>
  </si>
  <si>
    <t>Zam Zam Fast Food</t>
  </si>
  <si>
    <t>Narayanan Street</t>
  </si>
  <si>
    <t>Get Diety</t>
  </si>
  <si>
    <t>Healthy Food,Continental,Salads,American,Italian,Seafood,Indian,Snacks,Keto,Juices</t>
  </si>
  <si>
    <t>11Th Main Road</t>
  </si>
  <si>
    <t>Fiero! Pizzeria</t>
  </si>
  <si>
    <t>Pizzas,Italian,Pastas,Desserts,Beverages</t>
  </si>
  <si>
    <t>The Bier Library</t>
  </si>
  <si>
    <t>Continental,North Indian,Pizzas,American,Mexican,Italian,Beverages</t>
  </si>
  <si>
    <t>Narayana Reddy Layout</t>
  </si>
  <si>
    <t>Terra Bites</t>
  </si>
  <si>
    <t>Continental,American,Italian,Mexican</t>
  </si>
  <si>
    <t>Koramangala 4Th Block</t>
  </si>
  <si>
    <t>Shawarma Kadai</t>
  </si>
  <si>
    <t>Habibullah Road Tirumalai Pillai Road</t>
  </si>
  <si>
    <t>Downtown Foodstop</t>
  </si>
  <si>
    <t>North Twenty Four Parganas</t>
  </si>
  <si>
    <t>Ranjana'S Rannaghor - The Bengali Kitchen</t>
  </si>
  <si>
    <t>Bengali,North Indian,Biryani,Mughlai,Indian,Desserts,Seafood,Snacks,Beverages,Tandoor,Kebabs,Afghani,Thalis,Combo,Barbecue</t>
  </si>
  <si>
    <t>Stanny Compound</t>
  </si>
  <si>
    <t>Food Mistri</t>
  </si>
  <si>
    <t>North Indian,Middle Eastern,Chinese</t>
  </si>
  <si>
    <t>Nanpura</t>
  </si>
  <si>
    <t>Chicken Hut</t>
  </si>
  <si>
    <t>Mughlai,Chinese,Biryani,Fast Food</t>
  </si>
  <si>
    <t>Burger In Law</t>
  </si>
  <si>
    <t>Empress Delhi</t>
  </si>
  <si>
    <t>Sai Darshan</t>
  </si>
  <si>
    <t>Boudhanagar Colony</t>
  </si>
  <si>
    <t>Meena Bakery</t>
  </si>
  <si>
    <t>Kachiguda</t>
  </si>
  <si>
    <t>Nikhils Hot&amp;Spice Chinees Fast Food</t>
  </si>
  <si>
    <t>Devi Prasad</t>
  </si>
  <si>
    <t>Opp. Colgate Ground</t>
  </si>
  <si>
    <t>Deccan</t>
  </si>
  <si>
    <t>Ahmedabad-Satya One</t>
  </si>
  <si>
    <t>Suprabath Tiffins</t>
  </si>
  <si>
    <t>Public Garden Road</t>
  </si>
  <si>
    <t>Chembur Gymkhana (Phase 1)</t>
  </si>
  <si>
    <t>Spice Culture</t>
  </si>
  <si>
    <t>Chinese,North Indian,Biryani,Continental,Thai,Pizzas,Pastas</t>
  </si>
  <si>
    <t>Nibm</t>
  </si>
  <si>
    <t>Abu Baba Pizza Corner</t>
  </si>
  <si>
    <t>Muglisara</t>
  </si>
  <si>
    <t>Minar Restaurant</t>
  </si>
  <si>
    <t>Dahin Nagar</t>
  </si>
  <si>
    <t>Lk Master Non-Veg</t>
  </si>
  <si>
    <t>Gujarati</t>
  </si>
  <si>
    <t>Jahangirpura</t>
  </si>
  <si>
    <t>Fit Food Company</t>
  </si>
  <si>
    <t>Healthy Food,Salads,Continental,Juices,Seafood,Beverages</t>
  </si>
  <si>
    <t>Deccan Tower</t>
  </si>
  <si>
    <t>Lovely Chicken Corner</t>
  </si>
  <si>
    <t>Bhandaris Tandoor</t>
  </si>
  <si>
    <t>Mom'S Kitchen</t>
  </si>
  <si>
    <t>Deep Roll &amp; Bhurji Centre</t>
  </si>
  <si>
    <t>North Indian,South Indian,Snacks,Fast Food,Beverages</t>
  </si>
  <si>
    <t>Rangoon Zaika</t>
  </si>
  <si>
    <t>Golden Palace</t>
  </si>
  <si>
    <t>Lazeez Ambur Dum Biryani</t>
  </si>
  <si>
    <t>Biryani,Chinese,North Indian,Punjabi,Snacks,Fast Food</t>
  </si>
  <si>
    <t>Kolhapuri Mirchi</t>
  </si>
  <si>
    <t>Maharashtrian,Thalis,Indian,Beverages</t>
  </si>
  <si>
    <t>Jagtap Chowk</t>
  </si>
  <si>
    <t>Haq Se Punjab</t>
  </si>
  <si>
    <t>Rohini Sector 14</t>
  </si>
  <si>
    <t>Sector 37</t>
  </si>
  <si>
    <t>Pizza Burger Point</t>
  </si>
  <si>
    <t>Burmese,Pizzas,North Indian,Fast Food,Chinese,Italian,Beverages</t>
  </si>
  <si>
    <t>Rithala Metro Station Near Sai Baba Mandir</t>
  </si>
  <si>
    <t>Italiano Kitchen</t>
  </si>
  <si>
    <t>Italian,North Indian,Chinese,Fast Food,Beverages</t>
  </si>
  <si>
    <t>Rithala Metro Station Sai Baba Mandir</t>
  </si>
  <si>
    <t>The Green House Cafe</t>
  </si>
  <si>
    <t>Suthern Avenue</t>
  </si>
  <si>
    <t>Officer'S Kitchen</t>
  </si>
  <si>
    <t>Chinese,Indian,Tandoor</t>
  </si>
  <si>
    <t>Bosepukur</t>
  </si>
  <si>
    <t>Empty Stomach</t>
  </si>
  <si>
    <t>Sector 4 Salt Lake</t>
  </si>
  <si>
    <t>Al Rabea Al Arabi Cafeteria</t>
  </si>
  <si>
    <t>Lebanese,Arabian,Fast Food</t>
  </si>
  <si>
    <t>Taaza Restaurant</t>
  </si>
  <si>
    <t>Gulambaba Compound</t>
  </si>
  <si>
    <t>Chianti</t>
  </si>
  <si>
    <t>Italian,Pizzas,Salads,Pastas,Desserts</t>
  </si>
  <si>
    <t>Ramanashree Arcade</t>
  </si>
  <si>
    <t>Wanwadi</t>
  </si>
  <si>
    <t>Cafe Good Day</t>
  </si>
  <si>
    <t>Headquarters</t>
  </si>
  <si>
    <t>Continental,Italian,North Indian,Chinese</t>
  </si>
  <si>
    <t>Raj Bhavan Rd</t>
  </si>
  <si>
    <t>By The Bay</t>
  </si>
  <si>
    <t>Indian,Asian,Italian,European</t>
  </si>
  <si>
    <t>Khairatabad</t>
  </si>
  <si>
    <t>Pangong</t>
  </si>
  <si>
    <t>Chinese,Indian,Fast Food</t>
  </si>
  <si>
    <t>Beliaghat</t>
  </si>
  <si>
    <t>Slice Of Italy</t>
  </si>
  <si>
    <t>Viceroy'S Sarathi</t>
  </si>
  <si>
    <t>Chinese,North Indian,Beverages,Seafood</t>
  </si>
  <si>
    <t>Krishna Temple Road</t>
  </si>
  <si>
    <t>Dharani Home Mades</t>
  </si>
  <si>
    <t>M H Road South</t>
  </si>
  <si>
    <t>Royal Darbar</t>
  </si>
  <si>
    <t>Ghar Ka Tadka</t>
  </si>
  <si>
    <t>North Indian,Home Food,South Indian</t>
  </si>
  <si>
    <t>Candice'S Gourmet Sandwiches</t>
  </si>
  <si>
    <t>Blr_Indiranagar</t>
  </si>
  <si>
    <t>Hotel Mukrram</t>
  </si>
  <si>
    <t>Turab Nagar</t>
  </si>
  <si>
    <t>Ya Habibi Fatayer</t>
  </si>
  <si>
    <t>Rajshahi Restaurant</t>
  </si>
  <si>
    <t>Ustad Enayat Khan Avenue</t>
  </si>
  <si>
    <t>Halli Donne Biryani</t>
  </si>
  <si>
    <t>The Masala Club</t>
  </si>
  <si>
    <t>Rash Behari Avenue</t>
  </si>
  <si>
    <t>The Spot.</t>
  </si>
  <si>
    <t>Pizza &amp; Plus</t>
  </si>
  <si>
    <t>Chinese,Pizzas,Combo,North Indian</t>
  </si>
  <si>
    <t>New Punjab Restaurant</t>
  </si>
  <si>
    <t>Nasiri Chilli 'N' Spice</t>
  </si>
  <si>
    <t>Salabatpura</t>
  </si>
  <si>
    <t>New Simla Restaurant</t>
  </si>
  <si>
    <t>Saltlake Sector-Iv</t>
  </si>
  <si>
    <t>Oudh 1590</t>
  </si>
  <si>
    <t>Biryani,Mughlai,North Indian,Awadhi,Kebabs,Lucknowi</t>
  </si>
  <si>
    <t>Kalindi</t>
  </si>
  <si>
    <t>Paan Casa</t>
  </si>
  <si>
    <t>Srirampura</t>
  </si>
  <si>
    <t>Karnataka Biryani Point</t>
  </si>
  <si>
    <t>Yummy Paratha</t>
  </si>
  <si>
    <t>North Indian,Beverages,Desserts,Biryani,Indian</t>
  </si>
  <si>
    <t>Binay Singh Colony Tiljala Picnic Garden Road</t>
  </si>
  <si>
    <t>Amfah Hotel</t>
  </si>
  <si>
    <t>Near Rytu Bazar Bus Stop</t>
  </si>
  <si>
    <t>Kolkata Bites</t>
  </si>
  <si>
    <t>Indian,Snacks,Chinese,Desserts,Beverages,Pizzas,Pastas,Biryani</t>
  </si>
  <si>
    <t>Syed Ahmed Road</t>
  </si>
  <si>
    <t>Biryani Khazana</t>
  </si>
  <si>
    <t>Modern Kitchen</t>
  </si>
  <si>
    <t>Vijay Shopping Center Opp Peninsula Hotel</t>
  </si>
  <si>
    <t>Sayedpura</t>
  </si>
  <si>
    <t>Spice Chinese Aloopuri-Khavsa</t>
  </si>
  <si>
    <t>Rani Talav</t>
  </si>
  <si>
    <t>Barbecue Chicken</t>
  </si>
  <si>
    <t>Chinese,Mughlai</t>
  </si>
  <si>
    <t>Adajan Gam</t>
  </si>
  <si>
    <t>The Deccan Bid Capital</t>
  </si>
  <si>
    <t>Mambalam Annashree</t>
  </si>
  <si>
    <t>Vijayaraghava Road</t>
  </si>
  <si>
    <t>Mahesh Lunch Home &amp; Bar</t>
  </si>
  <si>
    <t>Monginis</t>
  </si>
  <si>
    <t>Green Onion Chinese</t>
  </si>
  <si>
    <t>Residency Roadmg Road</t>
  </si>
  <si>
    <t>Unique Chinese Point</t>
  </si>
  <si>
    <t>Sfc Food Funda</t>
  </si>
  <si>
    <t>Fast Food,Biryani</t>
  </si>
  <si>
    <t>Azad Nagar</t>
  </si>
  <si>
    <t>Hotel Bilal Biriyani Centre</t>
  </si>
  <si>
    <t>Ather Biryani</t>
  </si>
  <si>
    <t>Ripan Street</t>
  </si>
  <si>
    <t>Chinese,North Indian,Continental,Pan-Asian,Thai</t>
  </si>
  <si>
    <t>Baba Omlet Center</t>
  </si>
  <si>
    <t>Adajan Pal Road</t>
  </si>
  <si>
    <t>Budhwar Peth</t>
  </si>
  <si>
    <t>Tiranga Budhwar Peth (Main Branch)</t>
  </si>
  <si>
    <t>Biryani,Maharashtrian,North Indian</t>
  </si>
  <si>
    <t>Uddta Punjab By Don Gio (Science City)</t>
  </si>
  <si>
    <t>Metropolitan Housing Society</t>
  </si>
  <si>
    <t>Thirunagar Signal Vadapalani</t>
  </si>
  <si>
    <t>Nalan Restaurant</t>
  </si>
  <si>
    <t>North Indian,South Indian,Indian</t>
  </si>
  <si>
    <t>Thirunagar Signal</t>
  </si>
  <si>
    <t>Pie - Pan India Eatery</t>
  </si>
  <si>
    <t>Classic Chicken Mamna (Tandoori &amp; Paratha)</t>
  </si>
  <si>
    <t>North Indian,Biryani,Kebabs,Tandoor,Combo,Mughlai,Afghani,Seafood</t>
  </si>
  <si>
    <t>Momo World</t>
  </si>
  <si>
    <t>Keyatala</t>
  </si>
  <si>
    <t>Dawat Biryani</t>
  </si>
  <si>
    <t>Magarpatta</t>
  </si>
  <si>
    <t>Sobis Diet Farm</t>
  </si>
  <si>
    <t>Cafe Arabia</t>
  </si>
  <si>
    <t>Lebanese,Middle Eastern,Mediterranean</t>
  </si>
  <si>
    <t>Zafar'S Fine Dine</t>
  </si>
  <si>
    <t>Arabian,Mughlai,North Indian</t>
  </si>
  <si>
    <t>Chez - Pan Oriental Kitchen</t>
  </si>
  <si>
    <t>Chinese,Pan-Asian,Asian,Burmese,Thai</t>
  </si>
  <si>
    <t>Jodhpur Garden</t>
  </si>
  <si>
    <t>Annamalai Colony</t>
  </si>
  <si>
    <t>Little India</t>
  </si>
  <si>
    <t>Phulkaas</t>
  </si>
  <si>
    <t>Musheerabad</t>
  </si>
  <si>
    <t>Combo.Com</t>
  </si>
  <si>
    <t>Combo,Chinese,Tandoor,North Indian,Biryani,Mughlai</t>
  </si>
  <si>
    <t>Santosh Lunch Home</t>
  </si>
  <si>
    <t>Scruz Bandra East</t>
  </si>
  <si>
    <t>Wadgaon Budruk Tilak Road</t>
  </si>
  <si>
    <t>Ankur Biryanis</t>
  </si>
  <si>
    <t>Gurukul</t>
  </si>
  <si>
    <t>Eggs &amp; Eggs</t>
  </si>
  <si>
    <t>Lucky Chinese And Snacks Centre</t>
  </si>
  <si>
    <t>Shivnery Nagar</t>
  </si>
  <si>
    <t>New Life Kerala Mess</t>
  </si>
  <si>
    <t>The Bark</t>
  </si>
  <si>
    <t>Maharaja Surya Rao Road</t>
  </si>
  <si>
    <t>Zam Zam Arabian Mandi</t>
  </si>
  <si>
    <t>Hitec Garden Road</t>
  </si>
  <si>
    <t>Chan Su Chinese</t>
  </si>
  <si>
    <t>A1 Haji Fast Food Centre</t>
  </si>
  <si>
    <t>Biryani,North Indian,Street Food</t>
  </si>
  <si>
    <t>Near Laxmi Narayan Mandir Dum Dum</t>
  </si>
  <si>
    <t>Amroli</t>
  </si>
  <si>
    <t>Raja Omelette 2</t>
  </si>
  <si>
    <t>Tala</t>
  </si>
  <si>
    <t>Kaviar</t>
  </si>
  <si>
    <t>K.B Saranibelgachia</t>
  </si>
  <si>
    <t>Bingers Biryani</t>
  </si>
  <si>
    <t>Hyderabad Biriyani House</t>
  </si>
  <si>
    <t>Biryani,Chinese,Hyderabadi,Andhra,Fast Food</t>
  </si>
  <si>
    <t>Cafe Pizza Bites</t>
  </si>
  <si>
    <t>New Rander Road</t>
  </si>
  <si>
    <t>Super Tandoor</t>
  </si>
  <si>
    <t>Rander</t>
  </si>
  <si>
    <t>Raj Fast Food</t>
  </si>
  <si>
    <t>Writer'S Cafe</t>
  </si>
  <si>
    <t>Super Seekh Paratha And Chinese</t>
  </si>
  <si>
    <t xml:space="preserve"> Hotel Rangda</t>
  </si>
  <si>
    <t>Chaska Punjab Da</t>
  </si>
  <si>
    <t>North Indian,Chinese,Biryani,Continental,Punjabi,Italian,Fast Food,European,Mexican,Thai,Thalis,Indian</t>
  </si>
  <si>
    <t>Dhaba Shaba Veg Bistro</t>
  </si>
  <si>
    <t>North Indian,Biryani,Chinese,Combo,Thalis,Snacks,Desserts</t>
  </si>
  <si>
    <t>South Main Roadkoregaon</t>
  </si>
  <si>
    <t>Palanpur Jakatnaka</t>
  </si>
  <si>
    <t>Noman Amdawadi Tawafry</t>
  </si>
  <si>
    <t>Mughlai,North Indian,Indian,Chinese,Tandoor,Hyderabadi</t>
  </si>
  <si>
    <t>Lijjat Tawa Fry</t>
  </si>
  <si>
    <t>Mora Bhagal</t>
  </si>
  <si>
    <t>Slurppy- The Shake Factory</t>
  </si>
  <si>
    <t>Fast Food,Italian,Beverages,Desserts,Continental,Pastas</t>
  </si>
  <si>
    <t>Sector 11</t>
  </si>
  <si>
    <t>Blue Star Restaurant</t>
  </si>
  <si>
    <t>Yonies Pizza</t>
  </si>
  <si>
    <t>Oh My Shawarma</t>
  </si>
  <si>
    <t>Sab Kabab</t>
  </si>
  <si>
    <t>Sabir Chicken</t>
  </si>
  <si>
    <t>Mughlai,North Indian,Punjabi,Barbecue,Combo</t>
  </si>
  <si>
    <t>Vishal Restaurant</t>
  </si>
  <si>
    <t>North Indian,Indian,Punjabi,Tandoor,Chinese,Biryani,Kerala,Snacks,Beverages</t>
  </si>
  <si>
    <t>Julie'S Kitchen</t>
  </si>
  <si>
    <t>Mm Restaurant</t>
  </si>
  <si>
    <t>Shakes House By Vhc</t>
  </si>
  <si>
    <t>Beverages,Continental,Italian,Combo,Desserts,Snacks</t>
  </si>
  <si>
    <t>Autram Lines</t>
  </si>
  <si>
    <t>Supreme Chinese</t>
  </si>
  <si>
    <t>Chinese,North Indian,Biryani,Thai</t>
  </si>
  <si>
    <t>Mahadev Nagar Tekra</t>
  </si>
  <si>
    <t>Krishna Chinese Bhajipav &amp; Punjabi</t>
  </si>
  <si>
    <t>Vastral</t>
  </si>
  <si>
    <t>Supreme Kitchen</t>
  </si>
  <si>
    <t>Indian,Chinese,Pizzas</t>
  </si>
  <si>
    <t>Star Biriyani And Fast Food</t>
  </si>
  <si>
    <t>North Indian,Biryani,Kebabs</t>
  </si>
  <si>
    <t>Supreme Biryani</t>
  </si>
  <si>
    <t>Rang De Basanti Dhaba</t>
  </si>
  <si>
    <t>North Indian,Kebabs,Biryani,Snacks,Combo,Punjabi,Desserts,Tandoor,Indian</t>
  </si>
  <si>
    <t>Combo Stories By 10D Express</t>
  </si>
  <si>
    <t>Chinese,Indian,Thalis,North Indian,Pan-Asian,Oriental,Kebabs,Tandoor,Fast Food,Desserts,Asian,Combo,Grill,Hyderabadi,Lucknowi,Mughlai,Bowl Company, Keventers &amp; more</t>
  </si>
  <si>
    <t>Hotel Farook</t>
  </si>
  <si>
    <t>South Indian,Arabian</t>
  </si>
  <si>
    <t>Purasavakkam</t>
  </si>
  <si>
    <t>Go Grill</t>
  </si>
  <si>
    <t>North Indian,Grill,Biryani,Snacks</t>
  </si>
  <si>
    <t>Al Souk</t>
  </si>
  <si>
    <t>Juices,Grill,Arabian</t>
  </si>
  <si>
    <t>Anderson Road</t>
  </si>
  <si>
    <t>Nolita</t>
  </si>
  <si>
    <t>Italian,Beverages,Ice Cream,Pizzas,Snacks,Desserts,Pastas,Greek,Salads,Continental</t>
  </si>
  <si>
    <t>Roots Of India</t>
  </si>
  <si>
    <t>North Indian,Chinese,Biryani,Kebabs,Mughlai,Asian,Oriental</t>
  </si>
  <si>
    <t>Bib -  English Breakfast In The Box</t>
  </si>
  <si>
    <t>Mahesh Bhandari Chicken Center</t>
  </si>
  <si>
    <t>Adajan Char Rasta</t>
  </si>
  <si>
    <t>Hotel Rhiya</t>
  </si>
  <si>
    <t>South Indian,Indian,Fast Food,Biryani,Chinese</t>
  </si>
  <si>
    <t>Blind Ch3Mistry</t>
  </si>
  <si>
    <t>Italian,Beverages,Asian</t>
  </si>
  <si>
    <t>Metropole Restaurant</t>
  </si>
  <si>
    <t>Roll Bites</t>
  </si>
  <si>
    <t>Burnt Garlic</t>
  </si>
  <si>
    <t>Continental,Chinese,Italian,American</t>
  </si>
  <si>
    <t>Desapriya Park</t>
  </si>
  <si>
    <t>Kerala Food Club</t>
  </si>
  <si>
    <t>Kerala,Chinese,Biryani,Seafood,South Indian</t>
  </si>
  <si>
    <t>Nanjappa Layout</t>
  </si>
  <si>
    <t>4M Biryani House</t>
  </si>
  <si>
    <t>Nallakunta &amp; Vidyanagar</t>
  </si>
  <si>
    <t>Story Of Food</t>
  </si>
  <si>
    <t>Bengali,Snacks,Beverages,Combo,Thalis</t>
  </si>
  <si>
    <t>Al-Kabeer Arabian Shawarma &amp; Momos</t>
  </si>
  <si>
    <t>Tibetan,Lebanese,Fast Food,Tandoor</t>
  </si>
  <si>
    <t>Basheer Bai Briyani</t>
  </si>
  <si>
    <t>South Indian,Indian,Biryani</t>
  </si>
  <si>
    <t>Shawarma Spot</t>
  </si>
  <si>
    <t>Lebanese,Fast Food</t>
  </si>
  <si>
    <t>Sahadeva Reddy'S Southern Spice</t>
  </si>
  <si>
    <t>Sai Chinese</t>
  </si>
  <si>
    <t>Parvati Sadan Erandwane</t>
  </si>
  <si>
    <t>Venus Pure Veg</t>
  </si>
  <si>
    <t>Dharavi</t>
  </si>
  <si>
    <t>Sudarshan Lunch Home</t>
  </si>
  <si>
    <t>Indian,Tandoor ,indian</t>
  </si>
  <si>
    <t>A1 Haji Fast Food</t>
  </si>
  <si>
    <t>Mughlai,Indian,Chinese</t>
  </si>
  <si>
    <t>North Dumdum</t>
  </si>
  <si>
    <t>New Apurwai Non Veg</t>
  </si>
  <si>
    <t>Madurai Sri Thevar Hotel</t>
  </si>
  <si>
    <t>Parrys</t>
  </si>
  <si>
    <t>Srb Hyderabad Biryani</t>
  </si>
  <si>
    <t>Fast Food,Biryani,Chinese,Grill,Arabian</t>
  </si>
  <si>
    <t>Tondairpet</t>
  </si>
  <si>
    <t>Star Zoya Biryani</t>
  </si>
  <si>
    <t>Nirmal Chandra Street</t>
  </si>
  <si>
    <t>Bbq Bro'S</t>
  </si>
  <si>
    <t>Barbecue,Snacks,Beverages,Lebanese,Fast Food</t>
  </si>
  <si>
    <t>Mrs Hotel</t>
  </si>
  <si>
    <t>Vivekananda Road</t>
  </si>
  <si>
    <t>Aks Kabab</t>
  </si>
  <si>
    <t>South Indian,Indian,Fast Food,Street Food,Kebabs,Mughlai</t>
  </si>
  <si>
    <t>Nallala Street</t>
  </si>
  <si>
    <t>Amdavadi Tawa Fry</t>
  </si>
  <si>
    <t>Nr Floral Garden</t>
  </si>
  <si>
    <t>Kestopur</t>
  </si>
  <si>
    <t>Bangaliyna</t>
  </si>
  <si>
    <t>North Indian,Chinese,Biryani,Bengali</t>
  </si>
  <si>
    <t>Crisp Cafe</t>
  </si>
  <si>
    <t>North Indian,Italian,Beverages,Juices,Ice Cream,Pizzas,Desserts,Pastas,Cafe</t>
  </si>
  <si>
    <t>Kothari Road</t>
  </si>
  <si>
    <t>New Arabian Grills</t>
  </si>
  <si>
    <t>Arabian,Biryani,Indian</t>
  </si>
  <si>
    <t>Bharti Vihar</t>
  </si>
  <si>
    <t>The Cooking Co.</t>
  </si>
  <si>
    <t>Thai,Chinese</t>
  </si>
  <si>
    <t>Lindsay Street</t>
  </si>
  <si>
    <t>Wat-A-Burger! - India Ka Burger</t>
  </si>
  <si>
    <t>Fast Food,American,Indian,Snacks,Desserts,Beverages</t>
  </si>
  <si>
    <t>Bob'S Bar</t>
  </si>
  <si>
    <t>South Indian,North Indian,Fast Food,Desserts</t>
  </si>
  <si>
    <t>24 Grains</t>
  </si>
  <si>
    <t>Indian,Chinese,Biryani,Tandoor,North Indian,Kebabs,Middle Eastern</t>
  </si>
  <si>
    <t>Binger'S Tandoori Momos</t>
  </si>
  <si>
    <t>Shiva Road Above Tuli Property</t>
  </si>
  <si>
    <t>Second Wife</t>
  </si>
  <si>
    <t>Grand Peshawari</t>
  </si>
  <si>
    <t>Bad Food</t>
  </si>
  <si>
    <t>Italian,American,Beverages</t>
  </si>
  <si>
    <t>Seasons Xprs</t>
  </si>
  <si>
    <t>Lebanese,Arabian</t>
  </si>
  <si>
    <t>Yakutpura</t>
  </si>
  <si>
    <t>Lazzat Restaurant</t>
  </si>
  <si>
    <t>Biryani,North Indian,Chinese,Fast Food,Haleem</t>
  </si>
  <si>
    <t>Ahmedi Hotel</t>
  </si>
  <si>
    <t>Mughlai,Desserts</t>
  </si>
  <si>
    <t>Mp Partha And Omlette</t>
  </si>
  <si>
    <t>Huseni Restaurant</t>
  </si>
  <si>
    <t>Vivikta Chapati Shop</t>
  </si>
  <si>
    <t>Jamie'S Pizzeria By Jamie Oliver</t>
  </si>
  <si>
    <t>Pizzas,Italian,European,Salads</t>
  </si>
  <si>
    <t>Hot Sauce Chinese</t>
  </si>
  <si>
    <t>Adajan Patiya</t>
  </si>
  <si>
    <t>Saijpur Bogha</t>
  </si>
  <si>
    <t>Lajawab Dry &amp; Fry</t>
  </si>
  <si>
    <t>North Indian,Biryani,Mughlai,Combo</t>
  </si>
  <si>
    <t>Naroda</t>
  </si>
  <si>
    <t>Bhimrad</t>
  </si>
  <si>
    <t>Midnight Chicken Center</t>
  </si>
  <si>
    <t>Bhimrad Road</t>
  </si>
  <si>
    <t>Dinesh Health Kitchen</t>
  </si>
  <si>
    <t>Healthy Food,Fast Food</t>
  </si>
  <si>
    <t>Opp Surat Gymkhana</t>
  </si>
  <si>
    <t>Hunger Point</t>
  </si>
  <si>
    <t>Express Avenue Mall</t>
  </si>
  <si>
    <t>Jonah'S Bistro</t>
  </si>
  <si>
    <t>Italian,Continental,Pastas</t>
  </si>
  <si>
    <t>Express Avenue</t>
  </si>
  <si>
    <t>Radio Room</t>
  </si>
  <si>
    <t>Tasty Tasty Home Made Food</t>
  </si>
  <si>
    <t>Shenoy Nagar</t>
  </si>
  <si>
    <t>The Fat Boy</t>
  </si>
  <si>
    <t>Italian,Beverages,Juices,Pizzas</t>
  </si>
  <si>
    <t>Tandoori Momos Wala</t>
  </si>
  <si>
    <t>Arabian Grills</t>
  </si>
  <si>
    <t>Chinese,Arabian</t>
  </si>
  <si>
    <t>Aynavaram</t>
  </si>
  <si>
    <t>Khana Khazana Food Van</t>
  </si>
  <si>
    <t>Pizza Paradise By Vhc</t>
  </si>
  <si>
    <t>Pizzas,Beverages,Italian,Continental,Biryani,Desserts,Combo</t>
  </si>
  <si>
    <t>Chattarpur</t>
  </si>
  <si>
    <t>Hotel Sindhusagar</t>
  </si>
  <si>
    <t>Swad Punjab Da</t>
  </si>
  <si>
    <t>Shivarkar Road</t>
  </si>
  <si>
    <t>Shah Ghouse Cafe &amp; Restaurant</t>
  </si>
  <si>
    <t>Biryani,Chinese,Tandoor,Mughlai,North Indian</t>
  </si>
  <si>
    <t>Lakdikapool</t>
  </si>
  <si>
    <t>Moti Nagar</t>
  </si>
  <si>
    <t>Budget Bite</t>
  </si>
  <si>
    <t>Chinese,Snacks,Fast Food</t>
  </si>
  <si>
    <t>Kirti Nagar</t>
  </si>
  <si>
    <t>Silver Spoon</t>
  </si>
  <si>
    <t>North Indian,South Indian,Indian,Grill,Arabian,Kebabs,Tandoor</t>
  </si>
  <si>
    <t>Hotel Chandralok</t>
  </si>
  <si>
    <t>Sudhama Nagar</t>
  </si>
  <si>
    <t>Hotel Revoli Inn</t>
  </si>
  <si>
    <t>Indian,Chinese,Tandoor,South Indian</t>
  </si>
  <si>
    <t>Shantinagar</t>
  </si>
  <si>
    <t>Lajawab Restaurant</t>
  </si>
  <si>
    <t>Shahibagh</t>
  </si>
  <si>
    <t>Sagar</t>
  </si>
  <si>
    <t>Desi Street</t>
  </si>
  <si>
    <t>North Indian,Indian,Grill,Street Food,Kebabs,Tandoor,Chaat,Biryani</t>
  </si>
  <si>
    <t>Halal Kattu Biryani</t>
  </si>
  <si>
    <t>Indian,Biryani,Chinese</t>
  </si>
  <si>
    <t>Pathar Gatti</t>
  </si>
  <si>
    <t>Al Akbar Fast Food</t>
  </si>
  <si>
    <t>Indian Biriyani House</t>
  </si>
  <si>
    <t>Bistro89</t>
  </si>
  <si>
    <t>Indian,Italian,Chinese</t>
  </si>
  <si>
    <t>Choolai</t>
  </si>
  <si>
    <t>Best Fast Food</t>
  </si>
  <si>
    <t>Vepery</t>
  </si>
  <si>
    <t>Victoria Layout</t>
  </si>
  <si>
    <t>Hyderabad Biryaani House</t>
  </si>
  <si>
    <t>Sector 6 Rohini</t>
  </si>
  <si>
    <t>Veerji Malai Chaap Wale (Rohini)</t>
  </si>
  <si>
    <t>North Indian,Snacks</t>
  </si>
  <si>
    <t>Chokherkhida</t>
  </si>
  <si>
    <t>Hotel Ananda</t>
  </si>
  <si>
    <t>North Indian,South Indian,Beverages</t>
  </si>
  <si>
    <t>Pizza Village</t>
  </si>
  <si>
    <t>Pizzas,Pastas,Chinese,Italian,American,Fast Food,Indian,Desserts</t>
  </si>
  <si>
    <t>Eon Square</t>
  </si>
  <si>
    <t>Nimantran Restaurant &amp; Bar</t>
  </si>
  <si>
    <t>North Indian,Chinese,Seafood,Fast Food</t>
  </si>
  <si>
    <t>429 Restaurant</t>
  </si>
  <si>
    <t>Ellis Bridge</t>
  </si>
  <si>
    <t>Sangvi</t>
  </si>
  <si>
    <t>Nimrah Biryani</t>
  </si>
  <si>
    <t>Avalon City Dapodi</t>
  </si>
  <si>
    <t>Royal Burger By Vhc</t>
  </si>
  <si>
    <t>Beverages,Snacks,Combo,Chinese,Continental,Italian,Pastas</t>
  </si>
  <si>
    <t>Haripura</t>
  </si>
  <si>
    <t>Bhavin Omlet Centre</t>
  </si>
  <si>
    <t>Rampura</t>
  </si>
  <si>
    <t>Cafe Kathaa</t>
  </si>
  <si>
    <t>Continental,Healthy Food,Beverages</t>
  </si>
  <si>
    <t>Chinise Mini Hut</t>
  </si>
  <si>
    <t>Kolkata Muncipal Corporation</t>
  </si>
  <si>
    <t>Abcos Food Plaza</t>
  </si>
  <si>
    <t>Bengali,Continental,North Indian,Chinese</t>
  </si>
  <si>
    <t>Behind Columbia Asia Hospital</t>
  </si>
  <si>
    <t>Swad Bodol</t>
  </si>
  <si>
    <t>Shawarma Street</t>
  </si>
  <si>
    <t>Gaddiannaram</t>
  </si>
  <si>
    <t>Bahar Biryani Cafe</t>
  </si>
  <si>
    <t>New Vishal Restaurant</t>
  </si>
  <si>
    <t>Sector 13 Rohini</t>
  </si>
  <si>
    <t>Prashant Momos &amp; Special Chinese Foods (Pure Veg)</t>
  </si>
  <si>
    <t>Punjabi Unplugged</t>
  </si>
  <si>
    <t>North Indian,Chinese,Indian,Mughlai</t>
  </si>
  <si>
    <t>Koramangala 1St Block</t>
  </si>
  <si>
    <t>New Magdalla</t>
  </si>
  <si>
    <t>Zhingalala</t>
  </si>
  <si>
    <t>Seafood,Healthy Food,North Indian,Chinese</t>
  </si>
  <si>
    <t>Luxuria Dumas Road</t>
  </si>
  <si>
    <t>Tangra House - Food Of Kolkata</t>
  </si>
  <si>
    <t>Bengali,Chinese,Mughlai,Snacks</t>
  </si>
  <si>
    <t>Deem Seem</t>
  </si>
  <si>
    <t>Burger Craft</t>
  </si>
  <si>
    <t>Fast Food,American,Beverages,Desserts</t>
  </si>
  <si>
    <t>Sk Spice</t>
  </si>
  <si>
    <t>Supreme Bbq Kitchen</t>
  </si>
  <si>
    <t>Asian Pizzeria</t>
  </si>
  <si>
    <t>Fast Food,Pizzas,Continental,Beverages,Desserts</t>
  </si>
  <si>
    <t>Curry Company</t>
  </si>
  <si>
    <t>Punjabi,North Indian,Desserts,Thalis,Combo</t>
  </si>
  <si>
    <t>Kothrud Oye Kiddan</t>
  </si>
  <si>
    <t>Mukesh Egg Center</t>
  </si>
  <si>
    <t>Marvella Corridor Vesu</t>
  </si>
  <si>
    <t>Tawakal Biryani Center</t>
  </si>
  <si>
    <t>Huber &amp; Holly</t>
  </si>
  <si>
    <t>Pizzas,Beverages,Desserts,Ice Cream,Italian,Pastas</t>
  </si>
  <si>
    <t>A-1 Biriyani Combo 75</t>
  </si>
  <si>
    <t>Yeshwanthpura</t>
  </si>
  <si>
    <t>Famous Paratha Fast Food</t>
  </si>
  <si>
    <t>Biryani Bowl</t>
  </si>
  <si>
    <t>Paud Road Kothrud</t>
  </si>
  <si>
    <t>Nawab Seekh Corner</t>
  </si>
  <si>
    <t>Juice Cafe</t>
  </si>
  <si>
    <t>Juices,Pizzas,American,Biryani,Chinese,Snacks,Desserts,Beverages</t>
  </si>
  <si>
    <t>Elago Salai Teynampet</t>
  </si>
  <si>
    <t>Hotel Subhadraa</t>
  </si>
  <si>
    <t>Jangali Maharaj Road</t>
  </si>
  <si>
    <t>Swaad-E-Darbar</t>
  </si>
  <si>
    <t>Pal</t>
  </si>
  <si>
    <t>Sector 1 Rohini</t>
  </si>
  <si>
    <t>Guruh Cakes (100% Veg)</t>
  </si>
  <si>
    <t>Bakery,Desserts,Fast Food,Chinese,Snacks</t>
  </si>
  <si>
    <t>Sector-1</t>
  </si>
  <si>
    <t>The Good Bowl</t>
  </si>
  <si>
    <t>North Indian,Punjabi,Biryani,Combo,Chinese,Beverages,Desserts,Jain,Indian,Hyderabadi,Mughlai</t>
  </si>
  <si>
    <t>Shanivarpeth</t>
  </si>
  <si>
    <t>Khar West</t>
  </si>
  <si>
    <t>Just Frys</t>
  </si>
  <si>
    <t>Opposite Singapore Arcade</t>
  </si>
  <si>
    <t>Dashmesh Tiffin Service</t>
  </si>
  <si>
    <t>Bkc Fc</t>
  </si>
  <si>
    <t>Rayyan Biryani</t>
  </si>
  <si>
    <t>Sandoz Paschim Vihar</t>
  </si>
  <si>
    <t>Am2Pm Fitness Cafe</t>
  </si>
  <si>
    <t>Beverages,Thalis,Indian</t>
  </si>
  <si>
    <t>Sector-9</t>
  </si>
  <si>
    <t>Sheeba Delicious</t>
  </si>
  <si>
    <t>Fryman</t>
  </si>
  <si>
    <t>Chinese,South Indian,Combo</t>
  </si>
  <si>
    <t>Beleghata Main Road</t>
  </si>
  <si>
    <t>Ramaas The Hyderabadi</t>
  </si>
  <si>
    <t>Hyderabadi,Indian,Tandoor</t>
  </si>
  <si>
    <t>Butterfly High</t>
  </si>
  <si>
    <t>Indian,South Indian,Chinese,Continental,Desserts</t>
  </si>
  <si>
    <t>Bowl Mein</t>
  </si>
  <si>
    <t>Biryani,Indian,Chinese,Bowl Company, Keventers &amp; more</t>
  </si>
  <si>
    <t>Rajarhat</t>
  </si>
  <si>
    <t>Isanpur</t>
  </si>
  <si>
    <t>Urban Turban</t>
  </si>
  <si>
    <t>Masala Street</t>
  </si>
  <si>
    <t>North Indian,Biryani,Desserts</t>
  </si>
  <si>
    <t>Ginger Hotel</t>
  </si>
  <si>
    <t>Fishland</t>
  </si>
  <si>
    <t>Seafood,North Indian,Chinese</t>
  </si>
  <si>
    <t>Turkish Central</t>
  </si>
  <si>
    <t>Turkish,Arabian</t>
  </si>
  <si>
    <t>Shree Prasad</t>
  </si>
  <si>
    <t>Hotel Al Madeena</t>
  </si>
  <si>
    <t>Ginger Garlic</t>
  </si>
  <si>
    <t>Chinese,Arabian,Tandoor</t>
  </si>
  <si>
    <t>V.P Colony ( South Street)  Aynavaram</t>
  </si>
  <si>
    <t>Ambaram Fast Food</t>
  </si>
  <si>
    <t>South Indian,Fast Food</t>
  </si>
  <si>
    <t>Basha Shaib Street Pudupet</t>
  </si>
  <si>
    <t>Ganga Dham</t>
  </si>
  <si>
    <t>Om Pure Veg</t>
  </si>
  <si>
    <t>Malhar Assal Kolhapuri</t>
  </si>
  <si>
    <t>Pranav Chinese</t>
  </si>
  <si>
    <t>Ambavadi</t>
  </si>
  <si>
    <t>Mk Sandwich</t>
  </si>
  <si>
    <t>Chinese,American,Beverages</t>
  </si>
  <si>
    <t>Raysan</t>
  </si>
  <si>
    <t>Albela Biriyani</t>
  </si>
  <si>
    <t>The Roll Point</t>
  </si>
  <si>
    <t>Ziqra Restaurant</t>
  </si>
  <si>
    <t>Bt Road</t>
  </si>
  <si>
    <t>Food King Restaurant</t>
  </si>
  <si>
    <t>Kurla Court</t>
  </si>
  <si>
    <t>The Canteen By Asia House</t>
  </si>
  <si>
    <t>Cafe Sunlight</t>
  </si>
  <si>
    <t>Dawat Restaurant</t>
  </si>
  <si>
    <t>Jagdamba Veg - Nonveg</t>
  </si>
  <si>
    <t>Maharashtrian,Seafood,North Indian,Fast Food,Punjabi</t>
  </si>
  <si>
    <t>Super Burgers</t>
  </si>
  <si>
    <t>Koregoan Park</t>
  </si>
  <si>
    <t>Box It Up</t>
  </si>
  <si>
    <t>Indian,Bengali,Chinese,Combo,Oriental,Continental,Pizzas,Snacks,Beverages,North Indian,Healthy Food</t>
  </si>
  <si>
    <t>Kc Ghosh Rd Roy Para</t>
  </si>
  <si>
    <t>Gulbarga Tahari And Biryani</t>
  </si>
  <si>
    <t>Omkar Garden</t>
  </si>
  <si>
    <t>The Hungry Pit</t>
  </si>
  <si>
    <t>Italian,Continental,Beverages,Fast Food,Combo</t>
  </si>
  <si>
    <t>Paper Lantern</t>
  </si>
  <si>
    <t>Tad Bun</t>
  </si>
  <si>
    <t>New Deccan Bakers And Sweet Shop</t>
  </si>
  <si>
    <t>Sweets,North Indian,Bakery</t>
  </si>
  <si>
    <t>Mecca Colony Kalapather</t>
  </si>
  <si>
    <t>Mannah Sweets</t>
  </si>
  <si>
    <t>Sweets,Snacks,Bakery,Indian</t>
  </si>
  <si>
    <t>Darjeeling Hot Momos</t>
  </si>
  <si>
    <t>Boston Breadz</t>
  </si>
  <si>
    <t>Liberty Industrial Estate</t>
  </si>
  <si>
    <t>The Netrik'S Joint</t>
  </si>
  <si>
    <t>Fast Food,Biryani,American,Lebanese,Beverages,Chinese</t>
  </si>
  <si>
    <t>A1 Chinese</t>
  </si>
  <si>
    <t>Azaan Bait Al Mandi</t>
  </si>
  <si>
    <t>Saladish - Salads &amp; More</t>
  </si>
  <si>
    <t>Salads,Fast Food</t>
  </si>
  <si>
    <t>Kotsafil Road</t>
  </si>
  <si>
    <t>Park Circus</t>
  </si>
  <si>
    <t>Universal Cafe</t>
  </si>
  <si>
    <t>Park Circus City Kolkata</t>
  </si>
  <si>
    <t>Lalla Biryani Corner</t>
  </si>
  <si>
    <t>Raja Mnindra Road</t>
  </si>
  <si>
    <t>Biryani Corner</t>
  </si>
  <si>
    <t>Biryani,Indian,Chinese,Tandoor</t>
  </si>
  <si>
    <t>Tandoor Box</t>
  </si>
  <si>
    <t>Tandoor,Kebabs,Combo,Mughlai,North Indian,Thalis</t>
  </si>
  <si>
    <t>Shahi Kitchen</t>
  </si>
  <si>
    <t>Gogo Thai</t>
  </si>
  <si>
    <t>Cincin</t>
  </si>
  <si>
    <t>Momo Bao Dimsum By Golden Wok</t>
  </si>
  <si>
    <t>Cafe Bun Maska</t>
  </si>
  <si>
    <t>Snacks,Beverages,Chinese</t>
  </si>
  <si>
    <t>Maggi Bowl</t>
  </si>
  <si>
    <t>Prashant Nagar</t>
  </si>
  <si>
    <t>Frieswalla</t>
  </si>
  <si>
    <t>Arman Biriyani</t>
  </si>
  <si>
    <t>Dhaka Biryani House</t>
  </si>
  <si>
    <t>Biryani,Indian,Mughlai,Chinese</t>
  </si>
  <si>
    <t>Shyamali'S Fast Food Centre</t>
  </si>
  <si>
    <t>Sai Datta Andhra Mess</t>
  </si>
  <si>
    <t>Near Five Lights Junction</t>
  </si>
  <si>
    <t>Shyvan Fast Food</t>
  </si>
  <si>
    <t>K H Road Circle</t>
  </si>
  <si>
    <t>Makkah Hotel</t>
  </si>
  <si>
    <t>Nr Railrahat Colony</t>
  </si>
  <si>
    <t>Burger 69 &amp; More</t>
  </si>
  <si>
    <t>Be Kebabii</t>
  </si>
  <si>
    <t>Kebabs,Combo,Biryani,Mughlai,North Indian,Chinese</t>
  </si>
  <si>
    <t>Merlin Residencey Entally</t>
  </si>
  <si>
    <t>Chow Chow Chinese</t>
  </si>
  <si>
    <t>Sovabazar</t>
  </si>
  <si>
    <t>Blossoms</t>
  </si>
  <si>
    <t>Abhedananda Road Ward No.16</t>
  </si>
  <si>
    <t>Puchkaman</t>
  </si>
  <si>
    <t>Bowls Of China (B.O.C)</t>
  </si>
  <si>
    <t>Chinese,Beverages,Combo,Street Food,Pan-Asian,Tibetan,North Indian,Biryani,Punjabi</t>
  </si>
  <si>
    <t>Jagdamba Mata Mandir</t>
  </si>
  <si>
    <t>My Hangout</t>
  </si>
  <si>
    <t>Chinese,Continental,Italian,Seafood</t>
  </si>
  <si>
    <t>Sealord Restaurant</t>
  </si>
  <si>
    <t>South Indian,Fast Food,Biryani,Chinese</t>
  </si>
  <si>
    <t>Hotel Sennthur</t>
  </si>
  <si>
    <t>Club House Road</t>
  </si>
  <si>
    <t>Easy Bites By Hotel Empire</t>
  </si>
  <si>
    <t>Snacks,American</t>
  </si>
  <si>
    <t>Church Street Off</t>
  </si>
  <si>
    <t>Jhakas Family Restaurant</t>
  </si>
  <si>
    <t>Tilak Nagar Opp. Kurla Terminal</t>
  </si>
  <si>
    <t>Biriyani Brothers</t>
  </si>
  <si>
    <t>Washermenpet</t>
  </si>
  <si>
    <t>Burger Singh (Big Punjabi Burgers)</t>
  </si>
  <si>
    <t>Snacks,Fast Food,Indian,American,Beverages,Desserts,Mughlai,North Indian,Biryani,Tibetan,Chinese,Continental</t>
  </si>
  <si>
    <t>Sector-7</t>
  </si>
  <si>
    <t>Hedua</t>
  </si>
  <si>
    <t>Ronit Dhaba</t>
  </si>
  <si>
    <t>Srakar Street</t>
  </si>
  <si>
    <t>Chacha'S Kitchen</t>
  </si>
  <si>
    <t>Fast Food,Biryani,Chinese,Combo,Snacks</t>
  </si>
  <si>
    <t>Sector 51</t>
  </si>
  <si>
    <t>Shakes And Chinese</t>
  </si>
  <si>
    <t>Gongura</t>
  </si>
  <si>
    <t>Biryani,Andhra</t>
  </si>
  <si>
    <t>Dal Rotti</t>
  </si>
  <si>
    <t>Pulusu ( Anna Nagar )</t>
  </si>
  <si>
    <t>Andhra,Biryani,Chettinad,South Indian,Desserts,Beverages</t>
  </si>
  <si>
    <t>Second Avenue</t>
  </si>
  <si>
    <t>Oliver Garden Cater</t>
  </si>
  <si>
    <t>Pudhunagar.Aynavaram.</t>
  </si>
  <si>
    <t>Loving Paratha And Roll</t>
  </si>
  <si>
    <t>Jai Hind Nagar</t>
  </si>
  <si>
    <t>Trupthi Deluxe Mess</t>
  </si>
  <si>
    <t>Biryani Kingdom</t>
  </si>
  <si>
    <t>Bikaner Sweet Corner</t>
  </si>
  <si>
    <t>North Indian,Desserts,Sweets</t>
  </si>
  <si>
    <t>Harsh Vihar Chowk Pitampura</t>
  </si>
  <si>
    <t>Side Dish</t>
  </si>
  <si>
    <t>Tandoor,North Indian,Chinese,Snacks,Beverages,Desserts</t>
  </si>
  <si>
    <t>Donne Biryani Adda</t>
  </si>
  <si>
    <t>Biryani,South Indian,Desserts,Beverages</t>
  </si>
  <si>
    <t>Shrinivasa Tower</t>
  </si>
  <si>
    <t>Cheers Resto Bar</t>
  </si>
  <si>
    <t>Parshant Vihar</t>
  </si>
  <si>
    <t>Parvat Patiya</t>
  </si>
  <si>
    <t>Om Sairam Fastfood</t>
  </si>
  <si>
    <t>Dumbhal</t>
  </si>
  <si>
    <t>Wow! China</t>
  </si>
  <si>
    <t>Tibetan,Fast Food,Chinese,Asian,Snacks,Continental,Desserts,Beverages</t>
  </si>
  <si>
    <t>Phoenix Mall</t>
  </si>
  <si>
    <t>Lnt Mall Musarambagh</t>
  </si>
  <si>
    <t>Am Biryani</t>
  </si>
  <si>
    <t>Jumbulingam Main Road G.K.M Colony</t>
  </si>
  <si>
    <t>Mast Kalandar Dhaba</t>
  </si>
  <si>
    <t>Lucknow Biryani House</t>
  </si>
  <si>
    <t>J.C.Nagar</t>
  </si>
  <si>
    <t>Shawarma Time</t>
  </si>
  <si>
    <t>J C Nagar</t>
  </si>
  <si>
    <t>Stix  By Hyatt Regency Chennai</t>
  </si>
  <si>
    <t>Chinese,Continental,Italian,North Indian</t>
  </si>
  <si>
    <t>Pure &amp; Sure Organic Cafe</t>
  </si>
  <si>
    <t>Italian-American,Continental,Juices,Beverages</t>
  </si>
  <si>
    <t>27Th Cross Rd Jayanagar 1St Block</t>
  </si>
  <si>
    <t>Bharani Bhavan</t>
  </si>
  <si>
    <t>Vaidhyanadan Street</t>
  </si>
  <si>
    <t>Shree Bhairavnath Punjabi Bhojnalay</t>
  </si>
  <si>
    <t>Punjabi</t>
  </si>
  <si>
    <t>Alankar Complex</t>
  </si>
  <si>
    <t>Thanjavur Mess</t>
  </si>
  <si>
    <t>Vaishno Punjab</t>
  </si>
  <si>
    <t>Thalis,North Indian</t>
  </si>
  <si>
    <t>Allen Kitchen Saveurs De Calcutta</t>
  </si>
  <si>
    <t>Fast Food,North Indian,Mexican,Snacks</t>
  </si>
  <si>
    <t>Ward No.72</t>
  </si>
  <si>
    <t>Yumma Swami</t>
  </si>
  <si>
    <t>Moledina Road</t>
  </si>
  <si>
    <t>Airborne Carnival</t>
  </si>
  <si>
    <t>Kader Nawaz Khan Road</t>
  </si>
  <si>
    <t>Sri Santosh Family Dhaba</t>
  </si>
  <si>
    <t>Shivamroad</t>
  </si>
  <si>
    <t>Immuneaty</t>
  </si>
  <si>
    <t>The Street Bakers</t>
  </si>
  <si>
    <t>Bakery,Chinese,Snacks</t>
  </si>
  <si>
    <t>Aala Biriyani</t>
  </si>
  <si>
    <t>Netaji Colony</t>
  </si>
  <si>
    <t>Laxmi Egg House</t>
  </si>
  <si>
    <t>Ak Road</t>
  </si>
  <si>
    <t>Khapsa House</t>
  </si>
  <si>
    <t>Shree Sainath Fast Food</t>
  </si>
  <si>
    <t>City Light</t>
  </si>
  <si>
    <t>Prabhu Egg Center</t>
  </si>
  <si>
    <t>Symphony - Ramada</t>
  </si>
  <si>
    <t>Top Chinese Fast  Food</t>
  </si>
  <si>
    <t>Mohili Village Nair Wadi Sakinaka Mumbai</t>
  </si>
  <si>
    <t>Andhra Mess</t>
  </si>
  <si>
    <t>Andhra,South Indian,Biryani,Chinese,Hyderabadi</t>
  </si>
  <si>
    <t>2Nd Main Rd Ak Colony</t>
  </si>
  <si>
    <t>Puducherry Sri Kamatchi.</t>
  </si>
  <si>
    <t>Kitchens Of China</t>
  </si>
  <si>
    <t>Chinese,Combo,Asian</t>
  </si>
  <si>
    <t>Brahmins' Thatte Idli</t>
  </si>
  <si>
    <t>South Indian,Combo</t>
  </si>
  <si>
    <t>Vyalikaval</t>
  </si>
  <si>
    <t>Jija Pure Veg</t>
  </si>
  <si>
    <t>Haka</t>
  </si>
  <si>
    <t>Chinese,Asian,Seafood</t>
  </si>
  <si>
    <t>Palanpur Patia</t>
  </si>
  <si>
    <t>Baba Omlet</t>
  </si>
  <si>
    <t>Opp. Smc Ward Adajan</t>
  </si>
  <si>
    <t>Salem Rr Biriyani Unavagam</t>
  </si>
  <si>
    <t>Biryani,Chettinad,Tandoor,Chinese</t>
  </si>
  <si>
    <t>Edabba</t>
  </si>
  <si>
    <t>Combo,Fast Food,North Indian,Chinese,Biryani,Continental,Beverages</t>
  </si>
  <si>
    <t>New Market</t>
  </si>
  <si>
    <t>Sitara Hotel</t>
  </si>
  <si>
    <t>Sabri Hotel</t>
  </si>
  <si>
    <t>Bandra Kurla Complex Road</t>
  </si>
  <si>
    <t>Idc Kitchen</t>
  </si>
  <si>
    <t>Gandinagar</t>
  </si>
  <si>
    <t>Awadhi Biryani</t>
  </si>
  <si>
    <t>Chinese,Fast Food,Combo,Biryani,Beverages</t>
  </si>
  <si>
    <t>Sadguru Sandwiches Centre</t>
  </si>
  <si>
    <t>Go Momos</t>
  </si>
  <si>
    <t>Chinese,Fast Food,Burmese</t>
  </si>
  <si>
    <t>Tondiarpet</t>
  </si>
  <si>
    <t>Delicious Pizza</t>
  </si>
  <si>
    <t>Bakya Veg Restaurant</t>
  </si>
  <si>
    <t>South Indian,Chinese,North Indian</t>
  </si>
  <si>
    <t>Rs Fast Food Center</t>
  </si>
  <si>
    <t>Nacharam Main Road</t>
  </si>
  <si>
    <t>Pure By Slurrp</t>
  </si>
  <si>
    <t>Althan</t>
  </si>
  <si>
    <t>Punjabi Dhaba -The Taste Of Punjab</t>
  </si>
  <si>
    <t>Punjabi,North Indian,Chinese,Biryani,Desserts</t>
  </si>
  <si>
    <t>Althan Bhatar</t>
  </si>
  <si>
    <t>Subbayya Gari Hotel</t>
  </si>
  <si>
    <t>Sri Krupa Market Malakpet</t>
  </si>
  <si>
    <t>Chinese Hut Fast Food</t>
  </si>
  <si>
    <t>Mcleod Street</t>
  </si>
  <si>
    <t>Jay Ambe Bhajipav And Pulav</t>
  </si>
  <si>
    <t>Agrawals Juice And Fast Food Centre</t>
  </si>
  <si>
    <t>Wandercrust</t>
  </si>
  <si>
    <t>Aniruddha'S</t>
  </si>
  <si>
    <t>Indian,North Indian,Biryani</t>
  </si>
  <si>
    <t>Javed Bhai'S</t>
  </si>
  <si>
    <t>Kurla Weight Bridge</t>
  </si>
  <si>
    <t>Healthy Affairs</t>
  </si>
  <si>
    <t>Fast Food,Continental,Desserts</t>
  </si>
  <si>
    <t>Deccan Chinese Fast Food</t>
  </si>
  <si>
    <t>Uppal Ramanthapur Amberpet</t>
  </si>
  <si>
    <t>Biryani Empire</t>
  </si>
  <si>
    <t>Shiva Road Sector 7</t>
  </si>
  <si>
    <t>Chicken Dum Biryani</t>
  </si>
  <si>
    <t>Shiva Road</t>
  </si>
  <si>
    <t>Mughlai Biryani</t>
  </si>
  <si>
    <t>Indian,Continental,Snacks</t>
  </si>
  <si>
    <t>Biryani Zaika</t>
  </si>
  <si>
    <t>Shree Atalji Dining Hall</t>
  </si>
  <si>
    <t>Thalis,Punjabi,Gujarati</t>
  </si>
  <si>
    <t>Sugarless Life</t>
  </si>
  <si>
    <t>Desserts,Sweets,Combo,Italian,Pizzas,Snacks</t>
  </si>
  <si>
    <t>Mamaji - Taste Of Katta (Ruia)</t>
  </si>
  <si>
    <t>Majeeth Hotel</t>
  </si>
  <si>
    <t>South Indian,Chinese,Biryani</t>
  </si>
  <si>
    <t>The Choupatiwala Cafe</t>
  </si>
  <si>
    <t>Nitchal Grand Restaurant</t>
  </si>
  <si>
    <t>The Bounty Sizzlers</t>
  </si>
  <si>
    <t>Kapodra Patiya</t>
  </si>
  <si>
    <t>Kaka Ni Bhajipav &amp; Fastfood</t>
  </si>
  <si>
    <t>Fast Food,Punjabi,Chinese</t>
  </si>
  <si>
    <t>Chikuwadi</t>
  </si>
  <si>
    <t>Bombay Vadapav Corner</t>
  </si>
  <si>
    <t>Seshadripuram1St Main Road</t>
  </si>
  <si>
    <t>Bhagatram Sweets</t>
  </si>
  <si>
    <t>Indian,Chinese,North Indian,Snacks</t>
  </si>
  <si>
    <t>Thulasi Mess</t>
  </si>
  <si>
    <t>South Indian,North Indian,Andhra,Biryani</t>
  </si>
  <si>
    <t>Pandey Dhaba</t>
  </si>
  <si>
    <t>Burrabazarbara Bazar</t>
  </si>
  <si>
    <t>Chaccha Jaan - Biryani Kebabs &amp; Curries</t>
  </si>
  <si>
    <t>Biryani,North Indian,Mughlai,Kebabs</t>
  </si>
  <si>
    <t>Behala</t>
  </si>
  <si>
    <t>Gharana- The Veg House</t>
  </si>
  <si>
    <t>Tollygung</t>
  </si>
  <si>
    <t>Good Lands Restaurant</t>
  </si>
  <si>
    <t>Biryani,North Indian,South Indian,Tandoor,Chinese</t>
  </si>
  <si>
    <t>Tarnaka Nacharam &amp; Malkajigiri</t>
  </si>
  <si>
    <t>The Pani Puri Monster</t>
  </si>
  <si>
    <t>Indian,Chinese,South Indian,Chaat</t>
  </si>
  <si>
    <t>The Fast Food</t>
  </si>
  <si>
    <t>Sundaram Restaurant</t>
  </si>
  <si>
    <t>Dosa Factory</t>
  </si>
  <si>
    <t>Tolochowki Cross Roads</t>
  </si>
  <si>
    <t>Svm Grand</t>
  </si>
  <si>
    <t>Abids &amp; Koti</t>
  </si>
  <si>
    <t>Royal Fast Food</t>
  </si>
  <si>
    <t>Kothapet &amp; Dilshuknagar</t>
  </si>
  <si>
    <t>Biryani Wale</t>
  </si>
  <si>
    <t>21 Sector</t>
  </si>
  <si>
    <t>Chicken Xperience By Venkys</t>
  </si>
  <si>
    <t>Sante Spa Cuisine</t>
  </si>
  <si>
    <t>Italian,Continental,Mediterranean,Fast Food</t>
  </si>
  <si>
    <t>Feranoz</t>
  </si>
  <si>
    <t>Desserts,Italian,Bakery,Snacks,Pizzas</t>
  </si>
  <si>
    <t>Zahara Nagar Banjara Hills</t>
  </si>
  <si>
    <t>Riyas Biriyani</t>
  </si>
  <si>
    <t>T.Nagar</t>
  </si>
  <si>
    <t>Cafe New Ajwa Marol</t>
  </si>
  <si>
    <t>North Indian,Mughlai,Chinese,Fast Food,Desserts</t>
  </si>
  <si>
    <t>Khichdi Experiment</t>
  </si>
  <si>
    <t>Home Food,Indian,Healthy Food,North Indian,Snacks,Maharashtrian,Sweets,South Indian,Combo,Desserts,Beverages,Kebabs</t>
  </si>
  <si>
    <t>Nanjappa Reddy Layout Koramangala</t>
  </si>
  <si>
    <t>Jubilee Hills</t>
  </si>
  <si>
    <t>Panchakattu Dosa</t>
  </si>
  <si>
    <t>Shalimar Restaurant &amp; Store</t>
  </si>
  <si>
    <t>Anokha Baghicha</t>
  </si>
  <si>
    <t>Wilson Garden</t>
  </si>
  <si>
    <t>Karavali Kolimane</t>
  </si>
  <si>
    <t>South Indian,Chinese,Seafood,Tandoor,North Indian</t>
  </si>
  <si>
    <t>The Biryani Life</t>
  </si>
  <si>
    <t>Biryani,Hyderabadi,Lucknowi,North Indian,Mughlai,Combo,Desserts</t>
  </si>
  <si>
    <t>Taste Of Kolkata Rolls</t>
  </si>
  <si>
    <t>Shahi Biryani &amp; Khichda</t>
  </si>
  <si>
    <t>Noodles &amp; Co</t>
  </si>
  <si>
    <t>Patiala Shahi Kitchen</t>
  </si>
  <si>
    <t>Rohini Sector 8</t>
  </si>
  <si>
    <t>Shakespeer</t>
  </si>
  <si>
    <t>Fast Food,Pizzas,Beverages,Snacks</t>
  </si>
  <si>
    <t>Sss Hyderabad Briyani</t>
  </si>
  <si>
    <t>Tibb'S Frankie</t>
  </si>
  <si>
    <t>Fast Food,Snacks,North Indian,Mexican,Beverages</t>
  </si>
  <si>
    <t>Phoenixkurla</t>
  </si>
  <si>
    <t>Mukherjee Nagar</t>
  </si>
  <si>
    <t>Zaika E Dilli 6</t>
  </si>
  <si>
    <t>Kathi On The Go</t>
  </si>
  <si>
    <t>Biryani,Indian,Kebabs,Mughlai,Fast Food</t>
  </si>
  <si>
    <t>Snack 'N' Go</t>
  </si>
  <si>
    <t>Indian,Italian,American</t>
  </si>
  <si>
    <t>Lan Lan Restaurant</t>
  </si>
  <si>
    <t>Tollygunge</t>
  </si>
  <si>
    <t>Food Point</t>
  </si>
  <si>
    <t>Biryani,Snacks,Tandoor</t>
  </si>
  <si>
    <t>Jadavpur Zone</t>
  </si>
  <si>
    <t>Talab Katta</t>
  </si>
  <si>
    <t>Moghal Hot Spot</t>
  </si>
  <si>
    <t>Purbani Restaurant &amp; Hotel</t>
  </si>
  <si>
    <t>Maa Karunamoyee Fast Food Centre</t>
  </si>
  <si>
    <t>Rocket Wok</t>
  </si>
  <si>
    <t>Chinese,Thai,Asian,Combo,Vietnamese,Pan-Asian</t>
  </si>
  <si>
    <t>Gupta Dhaba</t>
  </si>
  <si>
    <t>Biryani,Indian,Mughlai,North Indian,Chinese</t>
  </si>
  <si>
    <t>Munsi Para ( Lalabagan)</t>
  </si>
  <si>
    <t>Meraz Fast Food</t>
  </si>
  <si>
    <t>Variety Chinese</t>
  </si>
  <si>
    <t>Brooks And Bonds Brewery</t>
  </si>
  <si>
    <t>Hsr</t>
  </si>
  <si>
    <t>Tip Top Chinese</t>
  </si>
  <si>
    <t>Uncle Chinese</t>
  </si>
  <si>
    <t>Chinese,Tandoor</t>
  </si>
  <si>
    <t>Hong Kong Chinese</t>
  </si>
  <si>
    <t>A One Chinese</t>
  </si>
  <si>
    <t>King Chinese</t>
  </si>
  <si>
    <t>Royal Fastfood</t>
  </si>
  <si>
    <t>Chinese,Mughlai,Punjabi</t>
  </si>
  <si>
    <t>Your Choice Chinese</t>
  </si>
  <si>
    <t>Mother'S Tawa</t>
  </si>
  <si>
    <t>Third Wave Coffee</t>
  </si>
  <si>
    <t>Beverages,Bakery,Continental</t>
  </si>
  <si>
    <t>Shah-E-Alam Roja</t>
  </si>
  <si>
    <t>Al-Hamza</t>
  </si>
  <si>
    <t>Indian,Mughlai,Afghani</t>
  </si>
  <si>
    <t>Mamu Ki Biryani</t>
  </si>
  <si>
    <t>Indian,North Indian,Tandoor</t>
  </si>
  <si>
    <t>Akash Chinese</t>
  </si>
  <si>
    <t>Sri Balaji Fast Food</t>
  </si>
  <si>
    <t>Villivakkam</t>
  </si>
  <si>
    <t>Kaswa Chicken Shwarma</t>
  </si>
  <si>
    <t>Jay Ganesh Caterering Service</t>
  </si>
  <si>
    <t>Chaat,Use code XPRESS121 to avail.</t>
  </si>
  <si>
    <t>Gangadham</t>
  </si>
  <si>
    <t>Mandar Restaurant</t>
  </si>
  <si>
    <t>Tibetan Mother'S Kitchen</t>
  </si>
  <si>
    <t>Chinese,Tibetan,Thai</t>
  </si>
  <si>
    <t>Biryaniwala &amp; Co - By Singh Saab</t>
  </si>
  <si>
    <t>North Indian,Biryani,Tandoor</t>
  </si>
  <si>
    <t>Highway Briyani</t>
  </si>
  <si>
    <t>Indian,Biryani,Tandoor</t>
  </si>
  <si>
    <t>Aamar Bangla</t>
  </si>
  <si>
    <t>Bangladeshi,Bengali</t>
  </si>
  <si>
    <t>Near Diamond Plaza Malljessore Road</t>
  </si>
  <si>
    <t>Speedy Wong</t>
  </si>
  <si>
    <t>Shawarma Grill House</t>
  </si>
  <si>
    <t>Jagvi Udipi Fast Food</t>
  </si>
  <si>
    <t>Khardev Nagar</t>
  </si>
  <si>
    <t>Nr Navyug College Rander Road</t>
  </si>
  <si>
    <t>Shakers Cafe</t>
  </si>
  <si>
    <t>Juices,Desserts,Indian,Fast Food</t>
  </si>
  <si>
    <t>Old Binnamangalaindiranagar</t>
  </si>
  <si>
    <t>The Bowl Company</t>
  </si>
  <si>
    <t>Continental,Indian,Pan-Asian,Chinese,Beverages,Desserts</t>
  </si>
  <si>
    <t>Biryani Canteen</t>
  </si>
  <si>
    <t>Biryani,Chinese,North Indian,Tandoor</t>
  </si>
  <si>
    <t>Hub Chinese</t>
  </si>
  <si>
    <t>Sp Chinese Fast Food</t>
  </si>
  <si>
    <t>Chinese,Fast Food,Indian</t>
  </si>
  <si>
    <t>Biryani,Kebabs</t>
  </si>
  <si>
    <t>Pergola Kitchen And Bar</t>
  </si>
  <si>
    <t>Continental,North Indian</t>
  </si>
  <si>
    <t>Binnamangala 1St Stage</t>
  </si>
  <si>
    <t>The Hot Kati Roll</t>
  </si>
  <si>
    <t>Kadamba Foodline</t>
  </si>
  <si>
    <t>Denzong Delight</t>
  </si>
  <si>
    <t>Abids Bistro  Royalton Hotel</t>
  </si>
  <si>
    <t>Chinese,Kebabs,North Indian,South Indian,Tandoor</t>
  </si>
  <si>
    <t>Yakebab - Charcoal Grilled Treat</t>
  </si>
  <si>
    <t>Arabian,Biryani,Chinese,North Indian</t>
  </si>
  <si>
    <t>Goodness Grills</t>
  </si>
  <si>
    <t>Healthy Food,Continental,Keto,Indian,Salads</t>
  </si>
  <si>
    <t>Cfc Chinese Food Court</t>
  </si>
  <si>
    <t>Ammavin Aduppankarai</t>
  </si>
  <si>
    <t>Chettinad,Chinese,South Indian</t>
  </si>
  <si>
    <t>Ponniammanmedu</t>
  </si>
  <si>
    <t>Red Chilly Kitchen</t>
  </si>
  <si>
    <t>Chinese,Fast Food,South Indian</t>
  </si>
  <si>
    <t>New Bismillah Restaurant</t>
  </si>
  <si>
    <t>Agarwal'S Street Cafe</t>
  </si>
  <si>
    <t>American,Fast Food,Italian,Snacks</t>
  </si>
  <si>
    <t>Acs Chinese Flavour</t>
  </si>
  <si>
    <t>Shizusan</t>
  </si>
  <si>
    <t>Japanese,Asian,Sushi</t>
  </si>
  <si>
    <t>Ganga Chinese Centre</t>
  </si>
  <si>
    <t>Bhimjyot Nagar</t>
  </si>
  <si>
    <t>Vimalam Mess</t>
  </si>
  <si>
    <t>Bebe Di Rasoi - Punjabi</t>
  </si>
  <si>
    <t>North Indian,Punjabi,Biryani,Kebabs,Mughlai,Desserts,Beverages</t>
  </si>
  <si>
    <t>Sb Road</t>
  </si>
  <si>
    <t>Bait Al Majlis</t>
  </si>
  <si>
    <t>Chinese,Biryani,Afghani,Mughlai,Seafood,Tandoor</t>
  </si>
  <si>
    <t>Riyasat-E-Hind</t>
  </si>
  <si>
    <t>North Indian,Chinese,Kebabs,Mughlai,Continental</t>
  </si>
  <si>
    <t>Fabcafe By Fabindia</t>
  </si>
  <si>
    <t>Indian,Continental,Healthy Food,Beverages,Desserts,Snacks,North Indian</t>
  </si>
  <si>
    <t>Brahmachari Street</t>
  </si>
  <si>
    <t>Healthy Food,North Indian,Biryani,Beverages</t>
  </si>
  <si>
    <t>New Area</t>
  </si>
  <si>
    <t>Momo Sa-Khang By Kailash Kitchen</t>
  </si>
  <si>
    <t>North Indian,Healthy Food,Biryani,Beverages</t>
  </si>
  <si>
    <t>Mba In Khichdi</t>
  </si>
  <si>
    <t>Home Food,Indian,North Indian</t>
  </si>
  <si>
    <t>Marol Industrial Estate</t>
  </si>
  <si>
    <t>Sultan'S Shawarma</t>
  </si>
  <si>
    <t>Continental,North Indian,Pan-Asian,Desserts,American,Asian,Beverages,Biryani,Chinese,Combo,European,Grill,Hyderabadi,Indian,Italian,Kebabs,Lucknowi,Mediterranean,Mexican,Mughlai,Oriental,Pastas,Punjab</t>
  </si>
  <si>
    <t>Pvr Cafe</t>
  </si>
  <si>
    <t>Snacks,Fast Food,American</t>
  </si>
  <si>
    <t>Sakivihar</t>
  </si>
  <si>
    <t>Saptami - Holiday Inn</t>
  </si>
  <si>
    <t>Hungry B</t>
  </si>
  <si>
    <t>North Indian,Indian,Continental,Biryani,Beverages,Combo</t>
  </si>
  <si>
    <t>Spicy Tadka</t>
  </si>
  <si>
    <t>Chinese,Indian,Italian,Mexican</t>
  </si>
  <si>
    <t>Ohri'S Uppu</t>
  </si>
  <si>
    <t>Malabar Biriyani World</t>
  </si>
  <si>
    <t>Biryani,Kerala,Seafood</t>
  </si>
  <si>
    <t>Adil Biryani Restaurant</t>
  </si>
  <si>
    <t>Biryani,Kebabs,Mughlai</t>
  </si>
  <si>
    <t>Tung Fong</t>
  </si>
  <si>
    <t>Bhayankar Burgers</t>
  </si>
  <si>
    <t>Zesty Kitchen</t>
  </si>
  <si>
    <t>North Indian,South Indian,Mangalorean,Seafood,Malwani,Biryani,Bengali</t>
  </si>
  <si>
    <t>Jamai Shoshthi</t>
  </si>
  <si>
    <t>Bengali,Biryani</t>
  </si>
  <si>
    <t>Hyatt-La Cucina</t>
  </si>
  <si>
    <t>Indian,Asian,Italian,Bakery</t>
  </si>
  <si>
    <t>Hyatt Regencysaltlake</t>
  </si>
  <si>
    <t>The Momo Factory</t>
  </si>
  <si>
    <t>Burger It Up</t>
  </si>
  <si>
    <t>American,Continental,Beverages,Desserts,Fast Food</t>
  </si>
  <si>
    <t>Sampa Snacks</t>
  </si>
  <si>
    <t>Yolkshire</t>
  </si>
  <si>
    <t>Healthy Food,European,Salads,Italian,Desserts,Beverages</t>
  </si>
  <si>
    <t>Shyamal</t>
  </si>
  <si>
    <t>R.K. Maggi Pasta And Coffee Bar</t>
  </si>
  <si>
    <t>Veerji Malai Chaap Wale</t>
  </si>
  <si>
    <t>Nawab'S Kitchen</t>
  </si>
  <si>
    <t>Mughlai,North Indian,Chinese,Biryani,Punjabi</t>
  </si>
  <si>
    <t>Lal Gate</t>
  </si>
  <si>
    <t>Deja Bowl</t>
  </si>
  <si>
    <t>North Indian,Home Food,Combo,Desserts,Indian,Punjabi,Chinese</t>
  </si>
  <si>
    <t>Lokenath Restaurant</t>
  </si>
  <si>
    <t>Rohini Rasoi</t>
  </si>
  <si>
    <t>Jannath Chicken</t>
  </si>
  <si>
    <t>Madhavaram - Manali</t>
  </si>
  <si>
    <t>Near Lal Gate Ramlal Bazarsapuipara</t>
  </si>
  <si>
    <t>Kebabs In Roll - Ramlal Bazar</t>
  </si>
  <si>
    <t>Kebabs,Biryani,North Indian,Chinese</t>
  </si>
  <si>
    <t>Taste Of Kolkata</t>
  </si>
  <si>
    <t>Biryani,North Indian,Fast Food,Juices,Beverages</t>
  </si>
  <si>
    <t>Sahar Airport Road</t>
  </si>
  <si>
    <t>Chimichurri - All Day Asian Diner</t>
  </si>
  <si>
    <t>Asian,Japanese</t>
  </si>
  <si>
    <t>Chows And Rolls</t>
  </si>
  <si>
    <t>Hatibagan</t>
  </si>
  <si>
    <t>Ocean Star</t>
  </si>
  <si>
    <t>Nr Panas Gaam</t>
  </si>
  <si>
    <t>Al Karam Kalyani Biryani</t>
  </si>
  <si>
    <t>Somajiguda &amp; Khairtabad</t>
  </si>
  <si>
    <t>Mad Burgers And Pizza</t>
  </si>
  <si>
    <t>Pizzas,Fast Food,Desserts</t>
  </si>
  <si>
    <t>Burger N More</t>
  </si>
  <si>
    <t>Al Baik Fast Food</t>
  </si>
  <si>
    <t>Food Zone</t>
  </si>
  <si>
    <t>The Kitchen  (Chinese &amp; Grills)</t>
  </si>
  <si>
    <t>Chinese,Kebabs,Tibetan,Lebanese</t>
  </si>
  <si>
    <t>Tata Cha Now Qmin</t>
  </si>
  <si>
    <t>Beverages,Bakery,Chaat,Desserts,Fast Food,Home Food,Maharashtrian,Snacks,Street Food,Sweets,Indian,Combo,Parsi</t>
  </si>
  <si>
    <t>Cunningham Road</t>
  </si>
  <si>
    <t>Crazy Pizza</t>
  </si>
  <si>
    <t>Magrath Rd Ashok Nagar</t>
  </si>
  <si>
    <t>Milan Juice Centre</t>
  </si>
  <si>
    <t>Arabian,Juices</t>
  </si>
  <si>
    <t>Dapodi</t>
  </si>
  <si>
    <t>Lf 91 Cafe And Restaurant</t>
  </si>
  <si>
    <t>Royal Restaurant</t>
  </si>
  <si>
    <t>Chinese,North Indian,Tandoor ,indian</t>
  </si>
  <si>
    <t>Modern Lunch Home</t>
  </si>
  <si>
    <t>Chinese,Konkan,North Indian,Seafood</t>
  </si>
  <si>
    <t>Famous Chinese</t>
  </si>
  <si>
    <t>Kommune</t>
  </si>
  <si>
    <t>Desserts,Italian,North Indian,Salads</t>
  </si>
  <si>
    <t>Bhimsingh Paties</t>
  </si>
  <si>
    <t>Fast Food,Snacks,Street Food</t>
  </si>
  <si>
    <t>Arcot Royal Biriyani And Fastfood</t>
  </si>
  <si>
    <t>New Dillibite</t>
  </si>
  <si>
    <t>Bengali,Chinese,Indian</t>
  </si>
  <si>
    <t>Cambridge Layout Jogupalya</t>
  </si>
  <si>
    <t>Teppan</t>
  </si>
  <si>
    <t>The Great Chinese</t>
  </si>
  <si>
    <t>Bandra Kurla Complex Santcruz East</t>
  </si>
  <si>
    <t>Tara Punjab</t>
  </si>
  <si>
    <t>North Indian,Punjabi,Tandoor</t>
  </si>
  <si>
    <t>Cupcake Bliss Cake &amp; Desserts</t>
  </si>
  <si>
    <t>Bakery,Desserts,Ice Cream,American,British,Combo,Snacks</t>
  </si>
  <si>
    <t>Indiana Burgers</t>
  </si>
  <si>
    <t>American,Fast Food,Beverages,Healthy Food</t>
  </si>
  <si>
    <t>Absolute China</t>
  </si>
  <si>
    <t>Vijay Nagar Colony</t>
  </si>
  <si>
    <t>Roosterville</t>
  </si>
  <si>
    <t>Santoshnagar &amp; Saidabad</t>
  </si>
  <si>
    <t>Udhna</t>
  </si>
  <si>
    <t>Taste Of Eggs</t>
  </si>
  <si>
    <t>Bamroli Road</t>
  </si>
  <si>
    <t>Green Cravings</t>
  </si>
  <si>
    <t>Chinese Point</t>
  </si>
  <si>
    <t>Gowliguda</t>
  </si>
  <si>
    <t>Hotel Niagara</t>
  </si>
  <si>
    <t>Cnp House - Chicken And Paratha</t>
  </si>
  <si>
    <t>North Indian,Tandoor,Biryani,Punjabi,Kebabs,Beverages</t>
  </si>
  <si>
    <t>Asif Nagar</t>
  </si>
  <si>
    <t>Lingaiah Hotel</t>
  </si>
  <si>
    <t>Pukhtaan</t>
  </si>
  <si>
    <t>Nanav Stores And Cafe</t>
  </si>
  <si>
    <t>Beverages,Fast Food</t>
  </si>
  <si>
    <t>Chizzlers</t>
  </si>
  <si>
    <t>Fat Panda</t>
  </si>
  <si>
    <t>Kedari Nagar Wanowrie</t>
  </si>
  <si>
    <t>Anupama Hotel</t>
  </si>
  <si>
    <t>Chinese,Continental,South Indian,Italian</t>
  </si>
  <si>
    <t>Navratna Hotel</t>
  </si>
  <si>
    <t>Kurtosshhh</t>
  </si>
  <si>
    <t>Prime Shoppers Vesu</t>
  </si>
  <si>
    <t>Royal Crush Pizzas &amp; Burger</t>
  </si>
  <si>
    <t>Nigars Kitchen</t>
  </si>
  <si>
    <t>Indian,North Indian,Chinese,Combo,Snacks,Sweets,Beverages</t>
  </si>
  <si>
    <t>Arey O Sambhar</t>
  </si>
  <si>
    <t>D Healthy Hobbit</t>
  </si>
  <si>
    <t>Continental,Healthy Food</t>
  </si>
  <si>
    <t>Biryani King</t>
  </si>
  <si>
    <t>Wakad</t>
  </si>
  <si>
    <t>Afsa Biriyani</t>
  </si>
  <si>
    <t>Hotel Zam Zam</t>
  </si>
  <si>
    <t>Geddalahalli</t>
  </si>
  <si>
    <t>Food Finger</t>
  </si>
  <si>
    <t>Kake Da Punjabi Dhabba</t>
  </si>
  <si>
    <t>North Indian,Punjabi,Thalis,Biryani,Combo,Desserts</t>
  </si>
  <si>
    <t>Amhi Kolhapuri</t>
  </si>
  <si>
    <t>Maharashtrian,North Indian,Chinese,Tandoor</t>
  </si>
  <si>
    <t>Bangalore Mandarin</t>
  </si>
  <si>
    <t>Sainath Omelette</t>
  </si>
  <si>
    <t>The Bowl Life</t>
  </si>
  <si>
    <t>Asian,North Indian,Continental,Healthy Food,Punjabi,Home Food,Oriental,Desserts,Beverages,Pan-Asian,Bengali,Mangalorean,Kashmiri,Lucknowi,Chinese,Sweets,Kebabs,Combo,Rajasthani,Awadhi</t>
  </si>
  <si>
    <t>Bowlsome</t>
  </si>
  <si>
    <t>Mothers Kitchen</t>
  </si>
  <si>
    <t>Indian,North Indian,Sindhi</t>
  </si>
  <si>
    <t>Inlaks Hospital Road</t>
  </si>
  <si>
    <t>Live Egg Station</t>
  </si>
  <si>
    <t>North Indian,Snacks,Beverages,Biryani,Fast Food,Healthy Food,Street Food,Home Food</t>
  </si>
  <si>
    <t>Nr Pal Rto</t>
  </si>
  <si>
    <t>Blue Dragon Chinese Katta</t>
  </si>
  <si>
    <t>Breakfast Express</t>
  </si>
  <si>
    <t>Continental,North Indian,South Indian,American,Beverages,British,Cafe,Combo,European,Desserts</t>
  </si>
  <si>
    <t>Appareddy Palya</t>
  </si>
  <si>
    <t>Roll King</t>
  </si>
  <si>
    <t>Dda Gole Market A-4 Block</t>
  </si>
  <si>
    <t>Sector 73</t>
  </si>
  <si>
    <t>Hashtag Foods</t>
  </si>
  <si>
    <t>Ground Floor Rg Mall</t>
  </si>
  <si>
    <t>Chai Truck</t>
  </si>
  <si>
    <t>Continental,American,Fast Food,Beverages</t>
  </si>
  <si>
    <t>Nice Fried Chicken</t>
  </si>
  <si>
    <t>Burrabazar</t>
  </si>
  <si>
    <t>Madro Cafe</t>
  </si>
  <si>
    <t>Periyamet</t>
  </si>
  <si>
    <t>Creamee N Spicee</t>
  </si>
  <si>
    <t>Oh ! Dum Biryani Taste Bangal</t>
  </si>
  <si>
    <t>Cane Fresh</t>
  </si>
  <si>
    <t>Indian,Beverages,Desserts</t>
  </si>
  <si>
    <t>Brewbakes Cafe Jodhpur Park</t>
  </si>
  <si>
    <t>American,Cafe,Italian,Mexican</t>
  </si>
  <si>
    <t>Only Roti'S</t>
  </si>
  <si>
    <t>Pream Nagar Sakivihar Road</t>
  </si>
  <si>
    <t>Khawabo Jatane Fast Food</t>
  </si>
  <si>
    <t>Chinese,Mughlai,North Indian</t>
  </si>
  <si>
    <t>Jawpur Road</t>
  </si>
  <si>
    <t>Aasing'S Kitchen</t>
  </si>
  <si>
    <t>Mamieyaar Veedu</t>
  </si>
  <si>
    <t>Eggsplode</t>
  </si>
  <si>
    <t>Salads,French,Beverages,Combo</t>
  </si>
  <si>
    <t>Break The Bread - Sandwiches And Burgers</t>
  </si>
  <si>
    <t>Continental,Fast Food</t>
  </si>
  <si>
    <t>Lo! - Low Carb And Keto Foods</t>
  </si>
  <si>
    <t>Healthy Food,Keto,North Indian,Continental</t>
  </si>
  <si>
    <t>Hybrid Theory Cafe &amp; Bistro (Coffee Pizza Pasta Sandwiches Burgers &amp; More)</t>
  </si>
  <si>
    <t>Continental,Pastas,Pizzas,Snacks,Beverages</t>
  </si>
  <si>
    <t>Nawabi Zaika</t>
  </si>
  <si>
    <t>Fast Food,Street Food</t>
  </si>
  <si>
    <t>Kake D Hatti</t>
  </si>
  <si>
    <t>Master Chef</t>
  </si>
  <si>
    <t>Tic Tac Rolls (Since 1981)</t>
  </si>
  <si>
    <t>Fast Food,Tandoor,Biryani</t>
  </si>
  <si>
    <t>Sampurna - The House Of Southern Flavours</t>
  </si>
  <si>
    <t>South Indian,Hyderabadi,Andhra,Biryani,Desserts,Snacks</t>
  </si>
  <si>
    <t>Delhi Dastarkhwan Restaurant</t>
  </si>
  <si>
    <t>Food China - Momos And Noodles</t>
  </si>
  <si>
    <t>Chinese,Tibetan,Fast Food,Snacks,Beverages</t>
  </si>
  <si>
    <t>Dudheshwar</t>
  </si>
  <si>
    <t>Bombay Biryani</t>
  </si>
  <si>
    <t>Shahibag</t>
  </si>
  <si>
    <t>The Great Wall Of China</t>
  </si>
  <si>
    <t>Purasawalkam - The Great Wall Of China</t>
  </si>
  <si>
    <t>Taj Mughalai</t>
  </si>
  <si>
    <t>Biryani,North Indian,South Indian,Chinese</t>
  </si>
  <si>
    <t>Purasawalkam - Taj Mughalai</t>
  </si>
  <si>
    <t>Just Fries</t>
  </si>
  <si>
    <t>American,Snacks,Fast Food,Ice Cream,Desserts</t>
  </si>
  <si>
    <t>Binge Baefikar</t>
  </si>
  <si>
    <t>American,Fast Food,Healthy Food,Indian,Mexican</t>
  </si>
  <si>
    <t>Karishma Chs</t>
  </si>
  <si>
    <t>Guttahalli</t>
  </si>
  <si>
    <t>Chinese Nalapaka</t>
  </si>
  <si>
    <t>Lucky Da Punjabi Dhabba</t>
  </si>
  <si>
    <t>Punjabi,North Indian,Thalis,Kebabs,Tandoor</t>
  </si>
  <si>
    <t>Phuket Street</t>
  </si>
  <si>
    <t>Telangana Inti Ruchulu</t>
  </si>
  <si>
    <t>South Indian,Telangana,Home Food</t>
  </si>
  <si>
    <t>Katad Khana</t>
  </si>
  <si>
    <t>Subhanallah Biryani House</t>
  </si>
  <si>
    <t>Biryani,Chinese,North Indian,Mughlai,Fast Food,Beverages</t>
  </si>
  <si>
    <t>Momo Maniacs</t>
  </si>
  <si>
    <t>Ng Acharya Marg Opposite Seven Seas</t>
  </si>
  <si>
    <t>Khichdi Wala</t>
  </si>
  <si>
    <t>Indian,Home Food,North Indian</t>
  </si>
  <si>
    <t>Garnish</t>
  </si>
  <si>
    <t>Chinese,Indian,Malwani</t>
  </si>
  <si>
    <t>Hashtag 99 The Shawarma Specialist</t>
  </si>
  <si>
    <t>Fast Food,Tandoor</t>
  </si>
  <si>
    <t>New Mill Road</t>
  </si>
  <si>
    <t>Balkampet</t>
  </si>
  <si>
    <t>Persis Cafe</t>
  </si>
  <si>
    <t>Ameerpet</t>
  </si>
  <si>
    <t>Bake India Dumdum</t>
  </si>
  <si>
    <t>Bakery,Indian</t>
  </si>
  <si>
    <t>Nager Bazar Flyover.Near Ils Hospitaldum Dum</t>
  </si>
  <si>
    <t>35 Bar &amp; Lounge</t>
  </si>
  <si>
    <t>Asian,Continental,Indian</t>
  </si>
  <si>
    <t>The Biryani Experiment</t>
  </si>
  <si>
    <t>Biryani,Hyderabadi,Indian,Kebabs,North Indian,South Indian,Andhra,Afghani,Combo,Desserts,Beverages,Punjabi,Kerala,Sweets,Arabian,Lucknowi,Parsi,Tandoor</t>
  </si>
  <si>
    <t>Cafe Madeline</t>
  </si>
  <si>
    <t>European</t>
  </si>
  <si>
    <t>Cheesiaano Pizza</t>
  </si>
  <si>
    <t>Vivek Nagar Chikkadpally</t>
  </si>
  <si>
    <t>Ketogenic Foods</t>
  </si>
  <si>
    <t>Continental,Desserts,Healthy Food</t>
  </si>
  <si>
    <t>Vegan Kitchen - By Infinitea</t>
  </si>
  <si>
    <t>Continental,Desserts,Italian,Healthy Food</t>
  </si>
  <si>
    <t>Esi Hospital Road</t>
  </si>
  <si>
    <t>Vegan Kitchen</t>
  </si>
  <si>
    <t>The Brewing Leaf</t>
  </si>
  <si>
    <t>Beverages,Continental,Indian,Thalis,Oriental,Bengali,Snacks</t>
  </si>
  <si>
    <t>Shawarma Wala</t>
  </si>
  <si>
    <t>Bring It On Cafe</t>
  </si>
  <si>
    <t>American,Bakery,Italian</t>
  </si>
  <si>
    <t>Punjabi Darbar Rasoi King</t>
  </si>
  <si>
    <t>The Burger Club</t>
  </si>
  <si>
    <t>Juisome</t>
  </si>
  <si>
    <t>Continental,Juices,Beverages</t>
  </si>
  <si>
    <t>Eggasm</t>
  </si>
  <si>
    <t>Tandoor Point</t>
  </si>
  <si>
    <t>Palamuru Grill</t>
  </si>
  <si>
    <t>South Indian,Kebabs,Biryani</t>
  </si>
  <si>
    <t>Dark Smoke Bbq Restaurant</t>
  </si>
  <si>
    <t>Barbecue,Indian</t>
  </si>
  <si>
    <t>Meal Studio</t>
  </si>
  <si>
    <t>North Indian,Indian,Combo,Desserts,Beverages,Home Food,Healthy Food,Thalis,Maharashtrian</t>
  </si>
  <si>
    <t>Haveli</t>
  </si>
  <si>
    <t>Gowlipura</t>
  </si>
  <si>
    <t>Kitchen Maha Raja</t>
  </si>
  <si>
    <t>Vatva</t>
  </si>
  <si>
    <t>Bombay A-One Bhatiyara</t>
  </si>
  <si>
    <t>Ulta Tawa</t>
  </si>
  <si>
    <t>Ahiritola</t>
  </si>
  <si>
    <t>Mother Kitchen</t>
  </si>
  <si>
    <t>Boss Burger</t>
  </si>
  <si>
    <t>American,Continental,Fast Food,Combo</t>
  </si>
  <si>
    <t>Express By Ab'S</t>
  </si>
  <si>
    <t>Biryani,North Indian,Chinese,South Indian</t>
  </si>
  <si>
    <t>Old Mate'S</t>
  </si>
  <si>
    <t>Continental,Chinese</t>
  </si>
  <si>
    <t>Bismillah Restaurant</t>
  </si>
  <si>
    <t>Mother'S Touch Gujrati</t>
  </si>
  <si>
    <t>Sadar Bazaar</t>
  </si>
  <si>
    <t>Red Hot Chinese Center</t>
  </si>
  <si>
    <t>Food And You</t>
  </si>
  <si>
    <t>Beverages,Fast Food,Juices</t>
  </si>
  <si>
    <t>Supreme Combo'S</t>
  </si>
  <si>
    <t>Chinese,Combo</t>
  </si>
  <si>
    <t>Metro Rail Mall Multiplex</t>
  </si>
  <si>
    <t>Cafe Bahar Since 1973</t>
  </si>
  <si>
    <t>Mughlai,Biryani,Indian,Chinese,Tandoor</t>
  </si>
  <si>
    <t>The London Nail Art &amp; Cafe</t>
  </si>
  <si>
    <t>Beverages,Desserts,Pastas,Pizzas,Continental,American,Snacks</t>
  </si>
  <si>
    <t>Near Shiv Mandir Temple</t>
  </si>
  <si>
    <t>Pure Veg Chinese</t>
  </si>
  <si>
    <t>Chinese,Pan-Asian,Indian,Thai</t>
  </si>
  <si>
    <t>The Thali Station</t>
  </si>
  <si>
    <t>North Indian,Punjabi,Desserts</t>
  </si>
  <si>
    <t>Big Biriyani Company</t>
  </si>
  <si>
    <t>Pune Food Factory</t>
  </si>
  <si>
    <t>Chinese,Indian,Maharashtrian,Punjabi</t>
  </si>
  <si>
    <t>Grow Fit</t>
  </si>
  <si>
    <t>Healthy Food,North Indian,Combo</t>
  </si>
  <si>
    <t>Nine 11</t>
  </si>
  <si>
    <t>Master Oru Tea</t>
  </si>
  <si>
    <t>Wedesi Kitchen</t>
  </si>
  <si>
    <t>Chinese,Lebanese,Continental,Pizzas,Snacks</t>
  </si>
  <si>
    <t>Food Style</t>
  </si>
  <si>
    <t>Lo Cal By Dumbell</t>
  </si>
  <si>
    <t>Healthy Food,Indian,Keto,Desserts</t>
  </si>
  <si>
    <t>Just Shawarma</t>
  </si>
  <si>
    <t>Kouzina Express</t>
  </si>
  <si>
    <t>North Indian,Chinese,Italian,Biryani,Healthy Food,Kebabs,Beverages,Desserts</t>
  </si>
  <si>
    <t>Galouti</t>
  </si>
  <si>
    <t>Awadhi,Biryani,Kebabs</t>
  </si>
  <si>
    <t>Superman Momos</t>
  </si>
  <si>
    <t>Chinese,Tibetan,Nepalese,Tandoor,Pizzas,Snacks,Beverages</t>
  </si>
  <si>
    <t>Karve Nagar Kothrud</t>
  </si>
  <si>
    <t>Yalla Pizza</t>
  </si>
  <si>
    <t>Pizzas,Pastas,Italian</t>
  </si>
  <si>
    <t>The Halal Kitchen</t>
  </si>
  <si>
    <t>North Indian,Chinese,Afghani,Biryani</t>
  </si>
  <si>
    <t>Chennai Mugil Soup</t>
  </si>
  <si>
    <t>Thiru.Vi.Ka.Nagar</t>
  </si>
  <si>
    <t>Anburaj Resturant Briyani &amp; Fast Food</t>
  </si>
  <si>
    <t>Lukochuri</t>
  </si>
  <si>
    <t>Chinese,Indian,Thalis,Salads,Healthy Food,Snacks</t>
  </si>
  <si>
    <t>Dinewise</t>
  </si>
  <si>
    <t>Hungsters</t>
  </si>
  <si>
    <t>Landons Road</t>
  </si>
  <si>
    <t>Mandi King Arabian Restaurant</t>
  </si>
  <si>
    <t>Arabian,Tandoor,North Indian,Chinese,Desserts</t>
  </si>
  <si>
    <t>Kurmagudasaidabad Main Road</t>
  </si>
  <si>
    <t>Sauced Up</t>
  </si>
  <si>
    <t>Rumaan Restaurant</t>
  </si>
  <si>
    <t>Nipr Bar</t>
  </si>
  <si>
    <t>Continental,Italian,North Indian</t>
  </si>
  <si>
    <t>Arabella House Of Arabic &amp; Lebanese Cuisine</t>
  </si>
  <si>
    <t>Pathemari Kerala Restaurant</t>
  </si>
  <si>
    <t>Kerala,South Indian</t>
  </si>
  <si>
    <t>Nampally Metro Station</t>
  </si>
  <si>
    <t>Let'S Order Chinese</t>
  </si>
  <si>
    <t>Chinese,Pan-Asian,Nepalese,Fast Food,Combo,Tibetan</t>
  </si>
  <si>
    <t>How'S The Bowl</t>
  </si>
  <si>
    <t>North Indian,Punjabi,Chinese,Biryani,Seafood,Combo,Desserts,Beverages</t>
  </si>
  <si>
    <t>Ubuntu Eat</t>
  </si>
  <si>
    <t>Healthy Food,Bengali,Chinese,Continental</t>
  </si>
  <si>
    <t>The Chinese Box</t>
  </si>
  <si>
    <t>The Daily Cafe</t>
  </si>
  <si>
    <t>Continental,Indian</t>
  </si>
  <si>
    <t>Hong'S Kitchen</t>
  </si>
  <si>
    <t>Chinese,Asian,Combo,Tibetan</t>
  </si>
  <si>
    <t>Pp City</t>
  </si>
  <si>
    <t>Seema Ruchulu</t>
  </si>
  <si>
    <t>Indian,South Indian</t>
  </si>
  <si>
    <t>Zaffraan Indian Kitchen</t>
  </si>
  <si>
    <t>Desi Chinese Adda</t>
  </si>
  <si>
    <t>Aamra Bangali By Ranjana'S Rannaghor</t>
  </si>
  <si>
    <t>Bengali,Mughlai</t>
  </si>
  <si>
    <t>Calcutta King</t>
  </si>
  <si>
    <t>Salt Lake City Sector 2</t>
  </si>
  <si>
    <t>Thanikachalam Road</t>
  </si>
  <si>
    <t>Atho Man Ecstasy</t>
  </si>
  <si>
    <t>Chaat,Chinese,Desserts,Fast Food,Ice Cream,Italian,Snacks</t>
  </si>
  <si>
    <t>Sigdee</t>
  </si>
  <si>
    <t>Mosque Road Frazer Town</t>
  </si>
  <si>
    <t>After Dark</t>
  </si>
  <si>
    <t>Super Shawarma</t>
  </si>
  <si>
    <t>Korukkupet</t>
  </si>
  <si>
    <t>Shop No 1 To 4 Gf Deccan Mall Jm Marg Opposite To Deccan Pmt Bus Stand</t>
  </si>
  <si>
    <t>Asia Seven</t>
  </si>
  <si>
    <t>Chinese,Asian,Pan-Asian,Snacks</t>
  </si>
  <si>
    <t>154 Breakfast Club</t>
  </si>
  <si>
    <t>The Basil Box</t>
  </si>
  <si>
    <t>Italian,Pizzas,Salads</t>
  </si>
  <si>
    <t>Srishti Snacks</t>
  </si>
  <si>
    <t>Kondithope</t>
  </si>
  <si>
    <t>Cafe Mingles</t>
  </si>
  <si>
    <t>Lebanese,Arabian,Beverages</t>
  </si>
  <si>
    <t>Srinivasan Andhra Mess</t>
  </si>
  <si>
    <t>Rasna Buzz</t>
  </si>
  <si>
    <t>American,Pizzas,Fast Food,Juices,Salads,Pastas,Snacks,Beverages,Street Food</t>
  </si>
  <si>
    <t>Shivs Kitchen</t>
  </si>
  <si>
    <t>Beverages,Chinese,Desserts,Indian</t>
  </si>
  <si>
    <t>Abhi'S Kitchen</t>
  </si>
  <si>
    <t>Blue Box Biryani</t>
  </si>
  <si>
    <t>Biryani,North Indian,Beverages,Desserts</t>
  </si>
  <si>
    <t>The Chinese Monk</t>
  </si>
  <si>
    <t>Chinese,Combo,Tibetan,Healthy Food,Pan-Asian</t>
  </si>
  <si>
    <t>Near Kk Market</t>
  </si>
  <si>
    <t>Foodies Chinese Corner</t>
  </si>
  <si>
    <t>Zillionth Bistro</t>
  </si>
  <si>
    <t>Chinese,Snacks,Asian,Fast Food</t>
  </si>
  <si>
    <t>Chopstick</t>
  </si>
  <si>
    <t>Bikaner Sweet India</t>
  </si>
  <si>
    <t>Hotel Prayag</t>
  </si>
  <si>
    <t>Biryan - Flavour Of Nawabs</t>
  </si>
  <si>
    <t>Mughal Darbar</t>
  </si>
  <si>
    <t>House Of Bhukkars</t>
  </si>
  <si>
    <t>Chinese,Continental,Indian,Seafood</t>
  </si>
  <si>
    <t>Kasba Kolkata</t>
  </si>
  <si>
    <t>Iyer'S Delight - Nungambakkam</t>
  </si>
  <si>
    <t>The Burger Project</t>
  </si>
  <si>
    <t>American,Beverages,Desserts,Snacks</t>
  </si>
  <si>
    <t>Desi Chinese</t>
  </si>
  <si>
    <t>Southern Avenue Gariahat</t>
  </si>
  <si>
    <t>House Of Wong By Mamasan</t>
  </si>
  <si>
    <t>Punjab Heritage</t>
  </si>
  <si>
    <t>Lot Like Crepes Indiranagar</t>
  </si>
  <si>
    <t>French,American,Italian,Desserts</t>
  </si>
  <si>
    <t>Nawabs Biryani &amp; Kababs</t>
  </si>
  <si>
    <t>Maharashtrian,Mughlai</t>
  </si>
  <si>
    <t>Punjabi Zaika</t>
  </si>
  <si>
    <t>Tagore Park</t>
  </si>
  <si>
    <t>King'S Chinese &amp; Restaurant</t>
  </si>
  <si>
    <t>Yaa Mohaideen Biryani</t>
  </si>
  <si>
    <t>Moshi Moshi</t>
  </si>
  <si>
    <t>Asian,Chinese,Sushi,Thai,Japanese</t>
  </si>
  <si>
    <t>Ching Chong Asian</t>
  </si>
  <si>
    <t>Shawarma House</t>
  </si>
  <si>
    <t>Hotel Pandia'S - (Cmbt)</t>
  </si>
  <si>
    <t>Biryani,Chettinad,Chinese,South Indian</t>
  </si>
  <si>
    <t>Koyembedu</t>
  </si>
  <si>
    <t>Momoguy</t>
  </si>
  <si>
    <t>Chung Hua Estd 1983</t>
  </si>
  <si>
    <t>Chinese,Asian,Thai,Seafood,Singaporean</t>
  </si>
  <si>
    <t>New Arafat Restaurant</t>
  </si>
  <si>
    <t>Punjabi Dhaba - Paschim Vihar</t>
  </si>
  <si>
    <t>Executive Meals</t>
  </si>
  <si>
    <t>Melting Pot</t>
  </si>
  <si>
    <t>Rosheiya</t>
  </si>
  <si>
    <t>Navsari Bazaar</t>
  </si>
  <si>
    <t>Biryani Junction</t>
  </si>
  <si>
    <t>Britalian Kitchen</t>
  </si>
  <si>
    <t>British,Italian,French</t>
  </si>
  <si>
    <t>Rosoighorer Rohosyo</t>
  </si>
  <si>
    <t>Bengali,Thalis,Combo,Snacks,Chinese</t>
  </si>
  <si>
    <t>Qfc</t>
  </si>
  <si>
    <t>Tadka</t>
  </si>
  <si>
    <t>North Indian,Biryani,Kebabs,Snacks,Indian,Desserts</t>
  </si>
  <si>
    <t>Rabiyas Kitchen</t>
  </si>
  <si>
    <t>Burger And Beyond</t>
  </si>
  <si>
    <t>Zomoz-The Momo Company</t>
  </si>
  <si>
    <t>Fast Food,Tibetan,Chinese</t>
  </si>
  <si>
    <t>Kilo Party</t>
  </si>
  <si>
    <t>Sugren Homemade Non Veg</t>
  </si>
  <si>
    <t>Fatima Nagar</t>
  </si>
  <si>
    <t>Badshahi Biryani</t>
  </si>
  <si>
    <t>The Chocolate Heaven</t>
  </si>
  <si>
    <t>Desserts,Italian,Snacks</t>
  </si>
  <si>
    <t>Ghatkopar Vikhroli</t>
  </si>
  <si>
    <t>Jiya Snacks</t>
  </si>
  <si>
    <t>Zoodles</t>
  </si>
  <si>
    <t>Fast Food,Pan-Asian,Chinese,Seafood,Thai,Asian,Desserts</t>
  </si>
  <si>
    <t>Sakinaka Junction</t>
  </si>
  <si>
    <t>Tandoori Dhaba</t>
  </si>
  <si>
    <t>North Indian,Punjabi,Tandoor,Mughlai,Indian,Lucknowi,Combo</t>
  </si>
  <si>
    <t>Om Food Center - Vastrapur Lake</t>
  </si>
  <si>
    <t>Indian,North Indian,Punjabi,Gujarati,Thalis,Combo</t>
  </si>
  <si>
    <t>Food Peddler Sandwiches</t>
  </si>
  <si>
    <t>Fast Food,Continental,Beverages,Snacks,Healthy Food,Combo</t>
  </si>
  <si>
    <t>Kalighat (Hazra)</t>
  </si>
  <si>
    <t>The Shawarma And Momo Factory</t>
  </si>
  <si>
    <t>Matunga Wadala</t>
  </si>
  <si>
    <t>Chettinad,Thalis,Biryani,Chinese,Tandoor,South Indian,North Indian</t>
  </si>
  <si>
    <t>Viveka Nagar</t>
  </si>
  <si>
    <t>Maven Kitchen</t>
  </si>
  <si>
    <t>Naga,Chinese</t>
  </si>
  <si>
    <t>Aannaz</t>
  </si>
  <si>
    <t>Indian,Chinese,Biryani,Snacks,Thalis,Combo,Pizzas,Juices,North Indian,Fast Food</t>
  </si>
  <si>
    <t>Aramane Donne Biriyani</t>
  </si>
  <si>
    <t>Sadak Chaap</t>
  </si>
  <si>
    <t>Foodin</t>
  </si>
  <si>
    <t>Biryani,Chinese,Desserts,North Indian,Tandoor</t>
  </si>
  <si>
    <t>Chinese Whinese</t>
  </si>
  <si>
    <t>Lost Heaven</t>
  </si>
  <si>
    <t>Chinese,Kebabs</t>
  </si>
  <si>
    <t>Yummy China</t>
  </si>
  <si>
    <t>Amazing Dosa</t>
  </si>
  <si>
    <t>Curry Box</t>
  </si>
  <si>
    <t>Slurrp</t>
  </si>
  <si>
    <t>Healthy Food,Juices,Beverages,Seafood,Biryani,Lebanese,Pizzas,Pastas,Snacks,Salads,North Indian</t>
  </si>
  <si>
    <t>Anand Mahal Road</t>
  </si>
  <si>
    <t>Delhi Paschim Vihar</t>
  </si>
  <si>
    <t>Momoz</t>
  </si>
  <si>
    <t>Chinese,Thai,Seafood,Asian,Combo,Malaysian</t>
  </si>
  <si>
    <t>Blr_Banashankari</t>
  </si>
  <si>
    <t>Chinese Bae</t>
  </si>
  <si>
    <t>Chinese,Thai,Seafood,Asian,Combo,Healthy Food,Beverages</t>
  </si>
  <si>
    <t>China House</t>
  </si>
  <si>
    <t>Asian Hawker</t>
  </si>
  <si>
    <t>Chinese,Pan-Asian,Desserts,Beverages</t>
  </si>
  <si>
    <t>Ya Burger</t>
  </si>
  <si>
    <t>American,Continental,Italian,Snacks,Pastas,Combo</t>
  </si>
  <si>
    <t>Biryani By Kilo</t>
  </si>
  <si>
    <t>Biryani,Mughlai,Kebabs,North Indian,Hyderabadi,Lucknowi,Andhra,South Indian,Bengali</t>
  </si>
  <si>
    <t>Paratha Experiment</t>
  </si>
  <si>
    <t>North Indian,Punjabi,Home Food,Indian,Snacks,Combo,Desserts,Beverages,South Indian,Continental,Chettinad,Healthy Food,Chinese,Sweets</t>
  </si>
  <si>
    <t>Wahh China</t>
  </si>
  <si>
    <t>Ichamotee</t>
  </si>
  <si>
    <t>Bengali,Bangladeshi,Combo,Thalis</t>
  </si>
  <si>
    <t>Namma Kudla Restaurant</t>
  </si>
  <si>
    <t>Dfc Pizza</t>
  </si>
  <si>
    <t>Kondhwa Budruk</t>
  </si>
  <si>
    <t>Lavish Biryani</t>
  </si>
  <si>
    <t>Pyarelal</t>
  </si>
  <si>
    <t>Fast Food,Indian,Tandoor</t>
  </si>
  <si>
    <t>China Box</t>
  </si>
  <si>
    <t>Kc Ghosh Road</t>
  </si>
  <si>
    <t>1131 Bar+Kitchen</t>
  </si>
  <si>
    <t>Mummy Ki Rasoi</t>
  </si>
  <si>
    <t>Punjabi Swad</t>
  </si>
  <si>
    <t>Hungrezy</t>
  </si>
  <si>
    <t>Asian,Continental,Fast Food,Snacks,Combo,Desserts,Chinese,Indian,North Indian</t>
  </si>
  <si>
    <t>Abbys</t>
  </si>
  <si>
    <t>South Indian,North Indian,Snacks,Combo,Beverages</t>
  </si>
  <si>
    <t>Lucky Chinese</t>
  </si>
  <si>
    <t>Chilli Flakes</t>
  </si>
  <si>
    <t>Gobra</t>
  </si>
  <si>
    <t>Bowlout</t>
  </si>
  <si>
    <t>Healthy Food,Arabian,Continental,Salads</t>
  </si>
  <si>
    <t>Tiljala Topsia</t>
  </si>
  <si>
    <t>The Noodle Street</t>
  </si>
  <si>
    <t>Haji Biryani House</t>
  </si>
  <si>
    <t>Shawarma &amp; Wraps</t>
  </si>
  <si>
    <t>Aaliyar Ambur Dum Biryani</t>
  </si>
  <si>
    <t>Dabholi</t>
  </si>
  <si>
    <t>The Food Parcel Point</t>
  </si>
  <si>
    <t>Chinese,Gujarati,Indian</t>
  </si>
  <si>
    <t>Dabholi Road</t>
  </si>
  <si>
    <t>Nanking C.R - Estd 1957</t>
  </si>
  <si>
    <t>The Bombay Churros</t>
  </si>
  <si>
    <t>Desserts,Spanish</t>
  </si>
  <si>
    <t>Seawoodsnavi Mumbai</t>
  </si>
  <si>
    <t>Starboy Pizza &amp; Shakes</t>
  </si>
  <si>
    <t>Pizzas,American,Fast Food,Desserts,Beverages</t>
  </si>
  <si>
    <t>Old Mla Quarters Road</t>
  </si>
  <si>
    <t>Mmda Colony</t>
  </si>
  <si>
    <t>Sandwich Master</t>
  </si>
  <si>
    <t>Indian,Snacks,Fast Food</t>
  </si>
  <si>
    <t>Kazhipattur</t>
  </si>
  <si>
    <t>Double Down</t>
  </si>
  <si>
    <t>Brasserie1935</t>
  </si>
  <si>
    <t>North Indian,Chinese,Continental,Pizzas,Salads</t>
  </si>
  <si>
    <t>Matunga Sion</t>
  </si>
  <si>
    <t>Indian,Fast Food,North Indian</t>
  </si>
  <si>
    <t>Fitfuel &amp; Co</t>
  </si>
  <si>
    <t>Deepak Farsan Mart</t>
  </si>
  <si>
    <t>Orbis Restaurant</t>
  </si>
  <si>
    <t>North Indian,Biryani,Arabian,Chinese,Snacks,Beverages,Desserts</t>
  </si>
  <si>
    <t>All Day Breakfast Company</t>
  </si>
  <si>
    <t>Beverages,Indian</t>
  </si>
  <si>
    <t>Jiffy Meals</t>
  </si>
  <si>
    <t>Phaksha Mania</t>
  </si>
  <si>
    <t>Rajan Road</t>
  </si>
  <si>
    <t>Mitran Da Junction</t>
  </si>
  <si>
    <t>Raffaele'S Ristorante Pizzeria</t>
  </si>
  <si>
    <t>Pizzas,Continental,Pastas,Fast Food,Beverages</t>
  </si>
  <si>
    <t>Jannat Restaurant</t>
  </si>
  <si>
    <t>Imperial Multi-Cuisine Restaurant</t>
  </si>
  <si>
    <t>Gabru Di Chaap</t>
  </si>
  <si>
    <t>Nava Vadaj</t>
  </si>
  <si>
    <t>Patel S Cafe Bar</t>
  </si>
  <si>
    <t>Naranpura</t>
  </si>
  <si>
    <t>Badmash Biryani</t>
  </si>
  <si>
    <t>Bolo Tara Rara</t>
  </si>
  <si>
    <t>Biryani Hazir Ho</t>
  </si>
  <si>
    <t>Reena Paul'S Kitchen (Unit Of Richnrich)</t>
  </si>
  <si>
    <t>Mr Chicken Changezi</t>
  </si>
  <si>
    <t>Khanti Bangali</t>
  </si>
  <si>
    <t>Bengali,Indian,Desserts,Healthy Food,Beverages,Fast Food,Combo,Snacks,Thalis,Pastas</t>
  </si>
  <si>
    <t>Riyasat</t>
  </si>
  <si>
    <t>South City Mall</t>
  </si>
  <si>
    <t>Five Star Dhaba</t>
  </si>
  <si>
    <t>Narolgam</t>
  </si>
  <si>
    <t>Zk Restaurant</t>
  </si>
  <si>
    <t>Chinese,Continental,Mangalorean,North Indian</t>
  </si>
  <si>
    <t>Pipiz Kitchen</t>
  </si>
  <si>
    <t>Home Food,Bengali,Indian,Thalis,Snacks</t>
  </si>
  <si>
    <t>Bangur</t>
  </si>
  <si>
    <t>Grand Alhamdulillah Hotel</t>
  </si>
  <si>
    <t>Mughlai,Biryani,Tandoor,Chinese,Indian</t>
  </si>
  <si>
    <t>Vikhroli West</t>
  </si>
  <si>
    <t>Mandali Swayampak Ghar</t>
  </si>
  <si>
    <t>Dindigul Kilappu Kadai</t>
  </si>
  <si>
    <t>South Indian,Biryani,Fast Food</t>
  </si>
  <si>
    <t>Tibetan,Chinese,Asian,Snacks,Continental,Desserts,Beverages</t>
  </si>
  <si>
    <t>Biryani,Kebabs,Indian,Chinese,Mughlai,Fast Food</t>
  </si>
  <si>
    <t>Maskawala &amp; Co.</t>
  </si>
  <si>
    <t>Snacks,Biryani,Bakery</t>
  </si>
  <si>
    <t>Drunken Monkey</t>
  </si>
  <si>
    <t>Uncle'S Junkyard</t>
  </si>
  <si>
    <t>Chinese,Pizzas,Snacks</t>
  </si>
  <si>
    <t>Kloud Kitchen</t>
  </si>
  <si>
    <t>Tandoor,Chinese,Continental</t>
  </si>
  <si>
    <t>Hard Rock Cafe Hyderabad</t>
  </si>
  <si>
    <t>American,Continental,Indian</t>
  </si>
  <si>
    <t>Balapur Basthi</t>
  </si>
  <si>
    <t>Riva Gourmet Under The Sky</t>
  </si>
  <si>
    <t>Indian,Oriental,Continental</t>
  </si>
  <si>
    <t>Queens Maggie Fries</t>
  </si>
  <si>
    <t>Momos Xpress</t>
  </si>
  <si>
    <t>Map'S Meaty Paradise</t>
  </si>
  <si>
    <t>Canvas By Sketch</t>
  </si>
  <si>
    <t>Continental,Asian,Italian,Indian</t>
  </si>
  <si>
    <t>Kai Manam</t>
  </si>
  <si>
    <t>South Indian,Chettinad,Chinese,Biryani,Combo,Home Food</t>
  </si>
  <si>
    <t>Yauatcha</t>
  </si>
  <si>
    <t>R R Fast Food</t>
  </si>
  <si>
    <t>Kcdas</t>
  </si>
  <si>
    <t>North Indian,Snacks,Chaat,Sweets</t>
  </si>
  <si>
    <t>Nacharam</t>
  </si>
  <si>
    <t>Pizza Paradise</t>
  </si>
  <si>
    <t>Amrin Biriyani</t>
  </si>
  <si>
    <t>Cafe Ayaan</t>
  </si>
  <si>
    <t>Dawat Art Of Cooking</t>
  </si>
  <si>
    <t>Prashant Viharrohini Sector 14</t>
  </si>
  <si>
    <t>Cafe Bukpocket</t>
  </si>
  <si>
    <t>Sushiblr</t>
  </si>
  <si>
    <t>The Grill And Cheese Cafe</t>
  </si>
  <si>
    <t>Snacks,Fast Food,Bakery</t>
  </si>
  <si>
    <t>Iqbatan Restaurant</t>
  </si>
  <si>
    <t>Arabian,Mughlai,Indian</t>
  </si>
  <si>
    <t>Sanskruti Pure Veg</t>
  </si>
  <si>
    <t>Nc Kelkar Road</t>
  </si>
  <si>
    <t>Jitendra'S Hotel</t>
  </si>
  <si>
    <t>Rakshit Cakes And Restaurant</t>
  </si>
  <si>
    <t>Bakery,Desserts,Bengali,Fast Food,Snacks,Sweets</t>
  </si>
  <si>
    <t>Pizza Terracotta</t>
  </si>
  <si>
    <t>Pizzas,Fast Food,Snacks,Italian</t>
  </si>
  <si>
    <t>Alfresco - The Lalit Great Eastern</t>
  </si>
  <si>
    <t>Sri Raghavendra Mess</t>
  </si>
  <si>
    <t>Chinese Food Nation</t>
  </si>
  <si>
    <t>Tribe</t>
  </si>
  <si>
    <t>Conrad Pune</t>
  </si>
  <si>
    <t>Someshwarpura</t>
  </si>
  <si>
    <t>Conrad Bengaluru</t>
  </si>
  <si>
    <t>Asian,Indian,North Indian,Chinese,Biryani,Lucknowi,Pan-Asian,European,Mughlai,Bakery,Awadhi,Japanese,Sweets,Sushi</t>
  </si>
  <si>
    <t>Biggies Burger 'N' More</t>
  </si>
  <si>
    <t>Fast Food,American,Attractive Combos Available,Beverages,Combo,Desserts,Snacks</t>
  </si>
  <si>
    <t>Ilish Truly Bong Restaurant</t>
  </si>
  <si>
    <t>Mayer Hater Ranna</t>
  </si>
  <si>
    <t>Bengali,Thalis</t>
  </si>
  <si>
    <t>Tandoori Combo Co</t>
  </si>
  <si>
    <t>North Indian,Indian,Tandoor,Mughlai,Lucknowi,Combo</t>
  </si>
  <si>
    <t>Mealful Rolls - Meals In A Roll</t>
  </si>
  <si>
    <t>North Indian,Desserts,Snacks,Indian</t>
  </si>
  <si>
    <t>Ghatkopar (E)</t>
  </si>
  <si>
    <t>Green Olive</t>
  </si>
  <si>
    <t>A Naidu'S Ootada Mane</t>
  </si>
  <si>
    <t>2Nd Main Road</t>
  </si>
  <si>
    <t>Tinello By Hyatt Regency</t>
  </si>
  <si>
    <t>Usmanpura Ashram Road</t>
  </si>
  <si>
    <t>Delhi Cart &amp; Bakers By Radisson Blu</t>
  </si>
  <si>
    <t>Biryani,North Indian,Punjabi,Oriental,Sweets,Desserts,Thai,Chinese,Mughlai</t>
  </si>
  <si>
    <t>Magic Mikes  Burger Therapy</t>
  </si>
  <si>
    <t>Gurusaday Road</t>
  </si>
  <si>
    <t>Kurla Rasoi</t>
  </si>
  <si>
    <t>The	Pepper	Fry</t>
  </si>
  <si>
    <t>Ck'S Bakery</t>
  </si>
  <si>
    <t>Dwarkamai Pure Veg Restaurant</t>
  </si>
  <si>
    <t>Kava - Fairfield By Marriott Rajajinagar</t>
  </si>
  <si>
    <t>Basaveshwaranagar</t>
  </si>
  <si>
    <t>The Ritz-Carlton - The Market</t>
  </si>
  <si>
    <t>Indian,Continental,Asian</t>
  </si>
  <si>
    <t>Chinese Combo World</t>
  </si>
  <si>
    <t>Sikandar Rolls</t>
  </si>
  <si>
    <t>North Indian,Fast Food,Biryani,Kebabs,Combo,Beverages,Desserts</t>
  </si>
  <si>
    <t>Punjab Di Thali</t>
  </si>
  <si>
    <t>Thalis,Combo,North Indian</t>
  </si>
  <si>
    <t>Maggination</t>
  </si>
  <si>
    <t>Home Plate</t>
  </si>
  <si>
    <t>Home Food,North Indian,Healthy Food,Thalis,Desserts,Indian,Punjabi</t>
  </si>
  <si>
    <t>Lahori Tadka</t>
  </si>
  <si>
    <t>Savory Platters By Upp</t>
  </si>
  <si>
    <t>American,Continental,French,Beverages</t>
  </si>
  <si>
    <t>Courtyard By Marriott</t>
  </si>
  <si>
    <t>Biryani,Combo,Pizzas,Home Food,Indian,Continental,Chinese,Asian</t>
  </si>
  <si>
    <t>Peshavari Tadka</t>
  </si>
  <si>
    <t>Indian,Thalis,Chinese</t>
  </si>
  <si>
    <t>South Spicy Bites Xpress</t>
  </si>
  <si>
    <t>Biryani,Coastal,Mangalorean,Seafood,Chinese,South Indian</t>
  </si>
  <si>
    <t>Harvest Club</t>
  </si>
  <si>
    <t>Jw Kitchen - Jw Marriott</t>
  </si>
  <si>
    <t>Itc Gardenia - Flavours</t>
  </si>
  <si>
    <t>Indian,Continental,North Indian,Biryani,Desserts</t>
  </si>
  <si>
    <t>Punjabi Dhaba</t>
  </si>
  <si>
    <t>Broadway Mall</t>
  </si>
  <si>
    <t>Biggies Burger</t>
  </si>
  <si>
    <t>Al Darik Beef Briyani</t>
  </si>
  <si>
    <t>Hashtag Bangali</t>
  </si>
  <si>
    <t>Bunwich</t>
  </si>
  <si>
    <t>Once Upon A Noodle By Ambuja Neotia</t>
  </si>
  <si>
    <t>Petuk Hori</t>
  </si>
  <si>
    <t>Combo,Bengali,Thalis</t>
  </si>
  <si>
    <t>Nana Varachha</t>
  </si>
  <si>
    <t>Mr P Egg World</t>
  </si>
  <si>
    <t>Sarthana</t>
  </si>
  <si>
    <t>Lush - Renaissance Bengaluru Race Course Hotel By Marriott.</t>
  </si>
  <si>
    <t>Indian,Continental,Oriental,Asian</t>
  </si>
  <si>
    <t>Purba Barisha</t>
  </si>
  <si>
    <t>Calcutta Canteen</t>
  </si>
  <si>
    <t>China Gate (Mahakali - Andheri East)</t>
  </si>
  <si>
    <t>Only Chicken Asian Fusion</t>
  </si>
  <si>
    <t>Asian Golden Fish</t>
  </si>
  <si>
    <t>Biergarten Brewery &amp; Kitchen</t>
  </si>
  <si>
    <t>Continental,Pizzas,North Indian,Chinese,Asian,South Indian</t>
  </si>
  <si>
    <t>Maggi House</t>
  </si>
  <si>
    <t>Okra - Marriott</t>
  </si>
  <si>
    <t>Mota Varachha</t>
  </si>
  <si>
    <t>Shree Annapoorna Family Restaurant</t>
  </si>
  <si>
    <t>Indian,Chinese,South Indian,Punjabi,Fast Food</t>
  </si>
  <si>
    <t>The Shawarma Joint</t>
  </si>
  <si>
    <t>Mogappair</t>
  </si>
  <si>
    <t>Nizams Biryani</t>
  </si>
  <si>
    <t>Home Food,North Indian,Andhra,Healthy Food,Thalis,Desserts,Indian,Punjabi</t>
  </si>
  <si>
    <t>Spectra At The Leela Palace</t>
  </si>
  <si>
    <t>North Indian,South Indian,Pan-Asian,Continental,Biryani,Pizzas</t>
  </si>
  <si>
    <t>Adyar</t>
  </si>
  <si>
    <t>Noodle Doodle</t>
  </si>
  <si>
    <t>Chinese,Combo,Tibetan</t>
  </si>
  <si>
    <t>Zodiac By Fortune Landmark</t>
  </si>
  <si>
    <t>North Indian,South Indian,Oriental,Chinese,Thai,Continental,American,Italian,Desserts</t>
  </si>
  <si>
    <t>The Madras Shawarma</t>
  </si>
  <si>
    <t>Biryani Kitchen &amp; Bengali Sweet</t>
  </si>
  <si>
    <t>Biryani,Tandoor,Bengali</t>
  </si>
  <si>
    <t>The Food Chain</t>
  </si>
  <si>
    <t>Dhakuriya</t>
  </si>
  <si>
    <t>Jw Cafe - Jw Marriott Mumbai Sahar</t>
  </si>
  <si>
    <t>North Indian,Continental,Asian,European,Desserts</t>
  </si>
  <si>
    <t>Fryday The 13Th</t>
  </si>
  <si>
    <t>Fast Food,Snacks,Italian</t>
  </si>
  <si>
    <t>Mind The Gap Burgers</t>
  </si>
  <si>
    <t>Fast Food,Snacks,American</t>
  </si>
  <si>
    <t>Roll-A-Pao</t>
  </si>
  <si>
    <t>Mom Made</t>
  </si>
  <si>
    <t>Gv'S Hotel Godavari</t>
  </si>
  <si>
    <t>Keto Cop</t>
  </si>
  <si>
    <t>Keto,Indian,Italian,Continental,Snacks</t>
  </si>
  <si>
    <t>Eame'S &amp; Semmy'S Annapoorni Kitchen</t>
  </si>
  <si>
    <t>Andhra,South Indian,North Indian,Biryani</t>
  </si>
  <si>
    <t>Oasis - Radisson Blu Hotel</t>
  </si>
  <si>
    <t>Deluxe Butter Omlette</t>
  </si>
  <si>
    <t>Box8 - Desi Meals</t>
  </si>
  <si>
    <t>North Indian,Biryani,Combo,Snacks</t>
  </si>
  <si>
    <t>Indira Nagar</t>
  </si>
  <si>
    <t>Chopstick Chan</t>
  </si>
  <si>
    <t>Madhapur</t>
  </si>
  <si>
    <t>Basaveshwara Khanavali</t>
  </si>
  <si>
    <t>Uncle'S Chinese Marol</t>
  </si>
  <si>
    <t>Vaishali Garden Restaurant</t>
  </si>
  <si>
    <t>South Indian,Indian,North Indian,Chinese,Biryani,Tandoor</t>
  </si>
  <si>
    <t>Cantan</t>
  </si>
  <si>
    <t>Chinese,Asian,Vietnamese,Pan-Asian,Seafood,Desserts</t>
  </si>
  <si>
    <t>Cantan Lavelle Road</t>
  </si>
  <si>
    <t>The Fatty Bao</t>
  </si>
  <si>
    <t>Tfb Lavelle Road</t>
  </si>
  <si>
    <t>Jivraj Park</t>
  </si>
  <si>
    <t>Chatpati Handi</t>
  </si>
  <si>
    <t>Hotel Dattaprasad</t>
  </si>
  <si>
    <t>Near Grand Icon Building</t>
  </si>
  <si>
    <t>Sampangi Rama Nagar</t>
  </si>
  <si>
    <t>Tandoori Taal</t>
  </si>
  <si>
    <t>Race Course Road</t>
  </si>
  <si>
    <t>Hong'S Momos</t>
  </si>
  <si>
    <t>Chinese,Asian,Fast Food,Combo,Tibetan</t>
  </si>
  <si>
    <t>Ppcc</t>
  </si>
  <si>
    <t>Arabian Delights</t>
  </si>
  <si>
    <t>Sukh Chai</t>
  </si>
  <si>
    <t>Street Food,Pizzas,Beverages,Fast Food</t>
  </si>
  <si>
    <t>Rajapur Sector 9</t>
  </si>
  <si>
    <t>The Right Choice</t>
  </si>
  <si>
    <t>Fast Food,Chinese,Biryani,Combo,Snacks</t>
  </si>
  <si>
    <t>Lala Babu Lane</t>
  </si>
  <si>
    <t>Corner Bowls</t>
  </si>
  <si>
    <t>Indian,Italian,Fast Food</t>
  </si>
  <si>
    <t>Sai Tirumala Nivas Green Hills Colony</t>
  </si>
  <si>
    <t>Super Svaad</t>
  </si>
  <si>
    <t>Kc General Hospital</t>
  </si>
  <si>
    <t>Royal China</t>
  </si>
  <si>
    <t>Chinese,Asian,Oriental,Seafood,Desserts</t>
  </si>
  <si>
    <t>Xoox Brewmill</t>
  </si>
  <si>
    <t>North Indian,Chinese,Pizzas,Continental,Desserts,Pastas,Fast Food,American,Italian,Salads,Combo</t>
  </si>
  <si>
    <t>New Ambur Biryani</t>
  </si>
  <si>
    <t>Chang'S Combos</t>
  </si>
  <si>
    <t>Chinese,Combo,Beverages</t>
  </si>
  <si>
    <t>Banjara</t>
  </si>
  <si>
    <t>Guntur Spice</t>
  </si>
  <si>
    <t>Caffe Ritazza</t>
  </si>
  <si>
    <t>Sony Food Centre</t>
  </si>
  <si>
    <t>Shere Punjab Food	Corner</t>
  </si>
  <si>
    <t>The Great Kabab Factory By Radisson Blu</t>
  </si>
  <si>
    <t>Biryani,Indian,Kebabs</t>
  </si>
  <si>
    <t>The Salad Studio</t>
  </si>
  <si>
    <t>Healthy Food,Salads,Cafe,Fast Food,Beverages</t>
  </si>
  <si>
    <t>Chapter 2</t>
  </si>
  <si>
    <t>Continental,European,Italian,Pastas</t>
  </si>
  <si>
    <t>Hotel Sher E Punjab</t>
  </si>
  <si>
    <t>The Calicut Biryani</t>
  </si>
  <si>
    <t>Brindavan Colony</t>
  </si>
  <si>
    <t>Aaha Emi Ruchi</t>
  </si>
  <si>
    <t>Sandwich Bites</t>
  </si>
  <si>
    <t>Daily Bhoj</t>
  </si>
  <si>
    <t>Bengali,Thalis,Indian,Combo</t>
  </si>
  <si>
    <t>Soul	The Sky Lounge</t>
  </si>
  <si>
    <t>Asian,Continental,North Indian,Tandoor,Chinese,Thai,Pizzas,Beverages,Snacks</t>
  </si>
  <si>
    <t>That Mallu Joint</t>
  </si>
  <si>
    <t>Tossed By Koox - Gourmet Diy Box Kits</t>
  </si>
  <si>
    <t>Pizzas,Pastas,Asian,Desserts,Snacks,Beverages</t>
  </si>
  <si>
    <t>City Centre</t>
  </si>
  <si>
    <t>Raj  Palace  Restaurant</t>
  </si>
  <si>
    <t>Marco Polo</t>
  </si>
  <si>
    <t>Punjabi De Paranthe</t>
  </si>
  <si>
    <t>Laldarwaja</t>
  </si>
  <si>
    <t>Star Sea Food Centre 2</t>
  </si>
  <si>
    <t>Katargam</t>
  </si>
  <si>
    <t>Itc Royal Bengal - Gourmet Couch</t>
  </si>
  <si>
    <t>Asian,Pan-Asian,Korean,Italian,Pizzas,Continental,Pastas,North Indian,Mughlai,Biryani,Grill,Seafood,Kebabs,Desserts</t>
  </si>
  <si>
    <t>Banquet Gate Itc Sonar</t>
  </si>
  <si>
    <t>Itc Windsor - Gourmet Couch</t>
  </si>
  <si>
    <t>North Indian,Mughlai,Biryani,Grill,Seafood,Kebabs,Desserts</t>
  </si>
  <si>
    <t>Earthen Oven</t>
  </si>
  <si>
    <t>Fortune Landmark Ahmedabad</t>
  </si>
  <si>
    <t>Klip2Deal Homefood</t>
  </si>
  <si>
    <t>Shiv Krupa</t>
  </si>
  <si>
    <t>Cheesy Blast</t>
  </si>
  <si>
    <t>Fast Food,Indian,Mughlai,Pizzas</t>
  </si>
  <si>
    <t>Kestopur Khal</t>
  </si>
  <si>
    <t>Mirza</t>
  </si>
  <si>
    <t>North Indian,Chinese,Biryani,Snacks,Chaat,Beverages</t>
  </si>
  <si>
    <t>Vel Chettinadu Hotel</t>
  </si>
  <si>
    <t>Welcomhotel Chennai - Flavours</t>
  </si>
  <si>
    <t>Catherdal Road</t>
  </si>
  <si>
    <t>One By Two</t>
  </si>
  <si>
    <t>Haiking Chinese Restaurant</t>
  </si>
  <si>
    <t>Kapila Kathi Kebab</t>
  </si>
  <si>
    <t>Spice Kitchen  Jw Marriott Pune</t>
  </si>
  <si>
    <t>Bengali Khabar</t>
  </si>
  <si>
    <t>Deli Bread</t>
  </si>
  <si>
    <t>Big Bowl Company</t>
  </si>
  <si>
    <t>North Indian,Chinese,Biryani,Fast Food</t>
  </si>
  <si>
    <t>Bohemians</t>
  </si>
  <si>
    <t>Indian,Italian,Chinese,American</t>
  </si>
  <si>
    <t>Thalaivars Biryani</t>
  </si>
  <si>
    <t>Jackie'S Kitchen</t>
  </si>
  <si>
    <t>Sagar  Ratan</t>
  </si>
  <si>
    <t>Saffroni</t>
  </si>
  <si>
    <t>Sherkotda</t>
  </si>
  <si>
    <t>K3 Food Corner</t>
  </si>
  <si>
    <t>Sherkotda Road</t>
  </si>
  <si>
    <t>Annapurna</t>
  </si>
  <si>
    <t>North Indian,Tandoor,Chinese</t>
  </si>
  <si>
    <t>1St Stage Okalipuram</t>
  </si>
  <si>
    <t>Marvel Kitchen</t>
  </si>
  <si>
    <t>Noodle Co.(Navrangpura)</t>
  </si>
  <si>
    <t>Isareli Falafel Kitchen</t>
  </si>
  <si>
    <t>Mediterranean,Lebanese,Arabian</t>
  </si>
  <si>
    <t>Aalis Rolls N Kebabs</t>
  </si>
  <si>
    <t>Tasty Dragon - Chinese Kitchen</t>
  </si>
  <si>
    <t>Schezwan Wok</t>
  </si>
  <si>
    <t>Chinese,Beverages</t>
  </si>
  <si>
    <t>The Bombay Paratha Company</t>
  </si>
  <si>
    <t>North Indian,Indian,Punjabi,Desserts,Beverages,Combo</t>
  </si>
  <si>
    <t>Kothrud The Bombay Paratha Company</t>
  </si>
  <si>
    <t>H R Restaurant</t>
  </si>
  <si>
    <t>Biryani,Chinese,Indian</t>
  </si>
  <si>
    <t>Delisha Biryani House</t>
  </si>
  <si>
    <t>Lazeez  Fast  Food  Centre</t>
  </si>
  <si>
    <t>Uttara Karnataka Jolad Rotti &amp; Chapathi Store</t>
  </si>
  <si>
    <t>Hare Krishna</t>
  </si>
  <si>
    <t>Kalina Santacruz (E)</t>
  </si>
  <si>
    <t>Malabar Point</t>
  </si>
  <si>
    <t>Biryani,Kerala,South Indian,Thalis</t>
  </si>
  <si>
    <t>Alwarpet (Malabar Point)</t>
  </si>
  <si>
    <t>Meals And Bowls</t>
  </si>
  <si>
    <t>North Indian,Punjabi,Mughlai,Home Food</t>
  </si>
  <si>
    <t>Sec-9 Rohini</t>
  </si>
  <si>
    <t>Home Factory</t>
  </si>
  <si>
    <t>North Indian,Continental,Chinese</t>
  </si>
  <si>
    <t>Arabian Express</t>
  </si>
  <si>
    <t>Indian,Arabian</t>
  </si>
  <si>
    <t>Vanakkam</t>
  </si>
  <si>
    <t>South Indian,Ice Cream</t>
  </si>
  <si>
    <t>Hatari</t>
  </si>
  <si>
    <t>Box.72</t>
  </si>
  <si>
    <t>Fast Food,Chinese,Indian</t>
  </si>
  <si>
    <t>Dakshin At Crowne Plaza Chennai</t>
  </si>
  <si>
    <t>North Indian,Indian,Salads,Biryani,Chinese,Juices,Desserts</t>
  </si>
  <si>
    <t>Austin Nagar</t>
  </si>
  <si>
    <t>Cappuccino At Crowne Plaza Chennai</t>
  </si>
  <si>
    <t>Foodiedoo</t>
  </si>
  <si>
    <t>New Noodle King</t>
  </si>
  <si>
    <t>Kolhapuri Thaska</t>
  </si>
  <si>
    <t>Jambagh</t>
  </si>
  <si>
    <t>Kiran Nagar</t>
  </si>
  <si>
    <t>Barbeque Nation</t>
  </si>
  <si>
    <t>Satya One</t>
  </si>
  <si>
    <t>Parle Point</t>
  </si>
  <si>
    <t>Bijoli Grill</t>
  </si>
  <si>
    <t>Dakshin Bhog</t>
  </si>
  <si>
    <t>Chungs Chinese Corner - Cunningham Road</t>
  </si>
  <si>
    <t>Bangalier Rannaghor</t>
  </si>
  <si>
    <t>Near Iam School  Saltlake Sector V</t>
  </si>
  <si>
    <t>Forever Foods</t>
  </si>
  <si>
    <t>Chinese,Thalis,Pizzas</t>
  </si>
  <si>
    <t>Kolkata@99</t>
  </si>
  <si>
    <t>Andhra Kodi Pulao</t>
  </si>
  <si>
    <t>Biryani,North Indian,Kebabs</t>
  </si>
  <si>
    <t>Foodpost</t>
  </si>
  <si>
    <t>Ranip</t>
  </si>
  <si>
    <t>Pvr Arved Ahmedabad</t>
  </si>
  <si>
    <t>Gourmet Glocal - Sandwiches &amp; Salads</t>
  </si>
  <si>
    <t>Continental,Beverages</t>
  </si>
  <si>
    <t>The Momo Co.</t>
  </si>
  <si>
    <t>Asian,Tibetan,Chinese,Fast Food,Snacks,Desserts</t>
  </si>
  <si>
    <t>Sri Krishna Mess</t>
  </si>
  <si>
    <t>Lavender Bakery By Fresh Pressery</t>
  </si>
  <si>
    <t>Bakery,American,Beverages,Pastas,Desserts</t>
  </si>
  <si>
    <t>Bo Tai</t>
  </si>
  <si>
    <t>Chinese,Pan-Asian,Thai,Oriental</t>
  </si>
  <si>
    <t>Shanthala Nagar</t>
  </si>
  <si>
    <t>The Coconut Tales!</t>
  </si>
  <si>
    <t>Biryani,Indian,Thalis,Combo,South Indian</t>
  </si>
  <si>
    <t>Grenee Adajan</t>
  </si>
  <si>
    <t>Five Mad Men</t>
  </si>
  <si>
    <t>Italian,Continental,Chinese</t>
  </si>
  <si>
    <t>Sector V Salt Lake</t>
  </si>
  <si>
    <t>Armaani Biryani</t>
  </si>
  <si>
    <t>Biryani,Arabian,Chinese</t>
  </si>
  <si>
    <t>Unity One Mall 6Th Floor</t>
  </si>
  <si>
    <t>Hotel Shezan - Exhibition Ground</t>
  </si>
  <si>
    <t>Gandhi Bhavan Exhibithion Ground</t>
  </si>
  <si>
    <t>Uncle Momo</t>
  </si>
  <si>
    <t>Parijata Pure Veg</t>
  </si>
  <si>
    <t>Ajji Ruchi Kitchen</t>
  </si>
  <si>
    <t>Kailash Canteen</t>
  </si>
  <si>
    <t>China In Box</t>
  </si>
  <si>
    <t>Indian,Fast Food,Chinese</t>
  </si>
  <si>
    <t>Sarposh Restaurant And Tea Room</t>
  </si>
  <si>
    <t>North Indian,Kashmiri</t>
  </si>
  <si>
    <t>Jahangir'S Kitchen</t>
  </si>
  <si>
    <t>Janata Tawa And Grill</t>
  </si>
  <si>
    <t>Venkateswara Veg Restaurant</t>
  </si>
  <si>
    <t>Abc Kolkata Kitchen</t>
  </si>
  <si>
    <t>Indian,Chinese,Seafood,Kebabs,Snacks,Combo</t>
  </si>
  <si>
    <t>Astoria Restaurant</t>
  </si>
  <si>
    <t>Saifabad</t>
  </si>
  <si>
    <t>Writer'S Express</t>
  </si>
  <si>
    <t>Vile Parle</t>
  </si>
  <si>
    <t>Thai Naam By Chef Ananda</t>
  </si>
  <si>
    <t>Thai,Oriental,Seafood,Pan-Asian,Asian</t>
  </si>
  <si>
    <t>Hotel Navgraha (Tilak Nagar)</t>
  </si>
  <si>
    <t>Opp To Shopper Stopghatkopar</t>
  </si>
  <si>
    <t>Saara Veg</t>
  </si>
  <si>
    <t>Youmee</t>
  </si>
  <si>
    <t>Japanese,Pan-Asian</t>
  </si>
  <si>
    <t>Phoenix Market City</t>
  </si>
  <si>
    <t>Indian Kitchen By Sigree</t>
  </si>
  <si>
    <t>Indian,North Indian,Mughlai,Biryani,Punjabi</t>
  </si>
  <si>
    <t>Fusion Pavilion</t>
  </si>
  <si>
    <t>Kela Patta</t>
  </si>
  <si>
    <t>Blues - The Food Point</t>
  </si>
  <si>
    <t>Indian,Mughlai,Chinese,Biryani,Fast Food,Punjabi</t>
  </si>
  <si>
    <t>Biryani Tales -By Rayalaseema Ruchulu</t>
  </si>
  <si>
    <t>Biryani,Kebabs,Hyderabadi,Tandoor</t>
  </si>
  <si>
    <t>Oriental Tales - By Rayalaseema Ruchulu</t>
  </si>
  <si>
    <t>Chinese,Pan-Asian,Seafood,Oriental</t>
  </si>
  <si>
    <t>The White Barn</t>
  </si>
  <si>
    <t>American,Fast Food,Indian,Pastas,Chinese,Kebabs,Biryani,Desserts</t>
  </si>
  <si>
    <t>Aps Chat</t>
  </si>
  <si>
    <t>Spicy Punjabi Thalis</t>
  </si>
  <si>
    <t>Muddapappu Avakai.Com</t>
  </si>
  <si>
    <t>Pvr Market City Mumbai</t>
  </si>
  <si>
    <t>Spice	Of	Joy</t>
  </si>
  <si>
    <t>Kuheli Rannaghar</t>
  </si>
  <si>
    <t>Maalgaadi By Dhaba Estd 1986 Delhi</t>
  </si>
  <si>
    <t>Hirak Rajar Deshe</t>
  </si>
  <si>
    <t>Tuli'S Royal Bengal</t>
  </si>
  <si>
    <t>Bengali,Mughlai,Biryani,Indian</t>
  </si>
  <si>
    <t>Sea Food Kitchen</t>
  </si>
  <si>
    <t>Seafood,Bengali,North Indian,Biryani</t>
  </si>
  <si>
    <t>Bong Sweet &amp; Fast Food</t>
  </si>
  <si>
    <t>Bengali,Biryani,Tandoor</t>
  </si>
  <si>
    <t>Deccan Heights Fourth Floor</t>
  </si>
  <si>
    <t>That Pizza Place</t>
  </si>
  <si>
    <t>Pizzas,Italian,Fast Food,Desserts,Continental,Mediterranean,American,Mexican,Indian,Combo,Beverages,Bakery,French,Sweets,European,Lebanese,Snacks</t>
  </si>
  <si>
    <t>Muradabadi Chicken Biryani</t>
  </si>
  <si>
    <t>Noodle Time</t>
  </si>
  <si>
    <t>Gouri Snacks</t>
  </si>
  <si>
    <t>Les	Amis</t>
  </si>
  <si>
    <t>Italian,Desserts,Ice Cream</t>
  </si>
  <si>
    <t>Malgudi - The Savera Hotel</t>
  </si>
  <si>
    <t>Grt Cloud Kitchens - T Nagar</t>
  </si>
  <si>
    <t>Anjali	Caterer</t>
  </si>
  <si>
    <t>Nawabi Kebabs By Fml</t>
  </si>
  <si>
    <t>Kebabs,North Indian,Chinese,Mughlai,Beverages,Combo</t>
  </si>
  <si>
    <t>The Coorg Food Co.</t>
  </si>
  <si>
    <t>Nanking Express</t>
  </si>
  <si>
    <t>Pacific Mall Subhash Nagar</t>
  </si>
  <si>
    <t>Daryaganj - By The Inventors Of Butter Chicken And Dal Makhani</t>
  </si>
  <si>
    <t>Indian,North Indian,Mughlai,Kebabs,Biryani,Tandoor</t>
  </si>
  <si>
    <t>Kiran'S Kitchen</t>
  </si>
  <si>
    <t>Indian,Chinese,Mughlai,Biryani,Punjabi</t>
  </si>
  <si>
    <t>Sakthi A Hot Soup</t>
  </si>
  <si>
    <t>Ekdalia Cocina</t>
  </si>
  <si>
    <t>7 Days</t>
  </si>
  <si>
    <t>Call Me Chow</t>
  </si>
  <si>
    <t>Near Licious Koramangala Hub</t>
  </si>
  <si>
    <t>Murugan Kaappi</t>
  </si>
  <si>
    <t>Cafe,Snacks,Continental</t>
  </si>
  <si>
    <t>Five Star Chicken Domlur</t>
  </si>
  <si>
    <t>Mosaic By Crowne Plaza Rohini</t>
  </si>
  <si>
    <t>North Indian,Bakery,Salads,Chinese,Juices,Desserts</t>
  </si>
  <si>
    <t>Sector 10</t>
  </si>
  <si>
    <t>Bergamo   Mall</t>
  </si>
  <si>
    <t>Sriracha</t>
  </si>
  <si>
    <t>Hakkachow</t>
  </si>
  <si>
    <t>Vip Sea Foods</t>
  </si>
  <si>
    <t>Bengal Dhaba</t>
  </si>
  <si>
    <t>Indian,Chinese,Biryani,Bengali,Continental</t>
  </si>
  <si>
    <t>Waffle Studio</t>
  </si>
  <si>
    <t>Snacks,Indian</t>
  </si>
  <si>
    <t>Agarwal - The Veg Kitchen</t>
  </si>
  <si>
    <t>Zomoz - The Momo Company</t>
  </si>
  <si>
    <t>Tibetan,Chinese,Asian,Street Food</t>
  </si>
  <si>
    <t>Hoysala Nagar</t>
  </si>
  <si>
    <t>Biryani Q&amp;Q</t>
  </si>
  <si>
    <t>Indian,Biryani,Chinese,Tandoor,Kebabs</t>
  </si>
  <si>
    <t>Nine Dragon</t>
  </si>
  <si>
    <t>Main Street - The Residency Towers</t>
  </si>
  <si>
    <t>Indian,Italian,Biryani</t>
  </si>
  <si>
    <t>The Bowl Biryani</t>
  </si>
  <si>
    <t>Biryani,Chinese,Fast Food</t>
  </si>
  <si>
    <t>Singh  Saab  De  Parathe</t>
  </si>
  <si>
    <t>Paandikadai-Chettinad Kitchen By Salt</t>
  </si>
  <si>
    <t>Biryani,Combo,South Indian,Chettinad</t>
  </si>
  <si>
    <t>Dhishoom -Dhaba By Salt</t>
  </si>
  <si>
    <t>North Indian,Kebabs,Tandoor,Biryani,Combo</t>
  </si>
  <si>
    <t>Sweet Rascal</t>
  </si>
  <si>
    <t>Bakery,Salads,Biryani,Combo</t>
  </si>
  <si>
    <t>Welcome Restaurant</t>
  </si>
  <si>
    <t>Chinese,Indian,Mughlai,Tandoor</t>
  </si>
  <si>
    <t>Love For Khichdis</t>
  </si>
  <si>
    <t>Chilly Tales Eataliano</t>
  </si>
  <si>
    <t>Malkajgiri</t>
  </si>
  <si>
    <t>Inti Bhojnam</t>
  </si>
  <si>
    <t>Tarnaka  Nacharam &amp; Malkajigiri</t>
  </si>
  <si>
    <t>Globo Combo</t>
  </si>
  <si>
    <t>Chinese,North Indian,Combo</t>
  </si>
  <si>
    <t>Express Cafe By Holiday Inn Express</t>
  </si>
  <si>
    <t>Oven &amp; Grill</t>
  </si>
  <si>
    <t>Pizzas,Combo,American,Desserts,Beverages,Snacks</t>
  </si>
  <si>
    <t>Makhni Brothers</t>
  </si>
  <si>
    <t>Combo,Punjabi,Biryani,Thalis,North Indian,Barbecue,Street Food,Tandoor,Kebabs,Beverages</t>
  </si>
  <si>
    <t>Darchini</t>
  </si>
  <si>
    <t>Kc Ghosh Rd</t>
  </si>
  <si>
    <t>Meals101</t>
  </si>
  <si>
    <t>Combo,Chinese,Indian,North Indian,Biryani,Beverages,Desserts</t>
  </si>
  <si>
    <t>Khao Khichdi</t>
  </si>
  <si>
    <t>Ghatlodia</t>
  </si>
  <si>
    <t>Fatty Mamma Chinese Restaurant</t>
  </si>
  <si>
    <t>Russa Road</t>
  </si>
  <si>
    <t>Handi Kitchen</t>
  </si>
  <si>
    <t>Chinese,Snacks,Indian</t>
  </si>
  <si>
    <t>Andhra Biryanis</t>
  </si>
  <si>
    <t>Andhra,Biryani,Hyderabadi,Chinese,Tandoor</t>
  </si>
  <si>
    <t>Topi Vappa Biriyani</t>
  </si>
  <si>
    <t>Biryani,Indian,Chinese,South Indian</t>
  </si>
  <si>
    <t>Twisted Toppings</t>
  </si>
  <si>
    <t>Indian,Pizzas</t>
  </si>
  <si>
    <t>Opa! Bar &amp; Cafe</t>
  </si>
  <si>
    <t>Salads,Kebabs,American,Mediterranean,Desserts</t>
  </si>
  <si>
    <t>Scrapyard</t>
  </si>
  <si>
    <t>Bally</t>
  </si>
  <si>
    <t>Miyansaab</t>
  </si>
  <si>
    <t>Biryani,Kebabs,Fast Food</t>
  </si>
  <si>
    <t>Downtown Asia</t>
  </si>
  <si>
    <t>Flavour  Town</t>
  </si>
  <si>
    <t>Ancient Tawa</t>
  </si>
  <si>
    <t>Devikas Kitchen - Multi Cuisine</t>
  </si>
  <si>
    <t>Indian,Fast Food,Snacks</t>
  </si>
  <si>
    <t>Diwan Food Court</t>
  </si>
  <si>
    <t>Combo,North Indian</t>
  </si>
  <si>
    <t>Meals Of India</t>
  </si>
  <si>
    <t>Combo,Thalis,Desserts,Indian,Biryani</t>
  </si>
  <si>
    <t>The Roll Co.</t>
  </si>
  <si>
    <t>Zaika Junction</t>
  </si>
  <si>
    <t>North Indian,South Indian,Chinese,Snacks</t>
  </si>
  <si>
    <t>Sahapur Bayam Samity</t>
  </si>
  <si>
    <t>Pizza Cafe (Abc Farms)</t>
  </si>
  <si>
    <t>Pockets And Bowls</t>
  </si>
  <si>
    <t>Thai,Asian,Lebanese,Burmese,Japanese,Malaysian</t>
  </si>
  <si>
    <t>Eighty Eight Plus Cafe</t>
  </si>
  <si>
    <t>Indian,Salads,Beverages</t>
  </si>
  <si>
    <t>Bhowanipore Land Mark -Hdfc Bank P.C Chandra Jewellersbhowanipore</t>
  </si>
  <si>
    <t>Dil Desi Dhaba</t>
  </si>
  <si>
    <t>North Indian,Biryani,Mughlai,Snacks</t>
  </si>
  <si>
    <t>Ashays Fusion Momo</t>
  </si>
  <si>
    <t>Chinese,Nepalese</t>
  </si>
  <si>
    <t>Malwadi</t>
  </si>
  <si>
    <t>Samosa Party</t>
  </si>
  <si>
    <t>Fast Food,North Indian,Snacks,Street Food,Beverages,Chaat</t>
  </si>
  <si>
    <t>Dhabawale</t>
  </si>
  <si>
    <t>Indian,Tandoor,Thalis</t>
  </si>
  <si>
    <t>Hilton Restaurant</t>
  </si>
  <si>
    <t>Zest Kitchen</t>
  </si>
  <si>
    <t>Indian,North Indian,Chinese,Biryani,Tandoor</t>
  </si>
  <si>
    <t>Roadnumber1Srkpuram</t>
  </si>
  <si>
    <t>Craft Of Biryani</t>
  </si>
  <si>
    <t>North Indian,Biryani,Kebabs,Beverages,Desserts</t>
  </si>
  <si>
    <t>The Downtown Pizzeria</t>
  </si>
  <si>
    <t>Italian,Pizzas,Desserts,Salads</t>
  </si>
  <si>
    <t>Acher</t>
  </si>
  <si>
    <t>Punjabi Food On Way</t>
  </si>
  <si>
    <t>North Indian,Chinese,Punjabi,Combo</t>
  </si>
  <si>
    <t>Vegan Bistro</t>
  </si>
  <si>
    <t>Tollygunge - Suruchi Sangha</t>
  </si>
  <si>
    <t>The Pan Asian Diner</t>
  </si>
  <si>
    <t>Swizo</t>
  </si>
  <si>
    <t>Chinese,Biryani,Fast Food,Beverages</t>
  </si>
  <si>
    <t>South Indian Flavours</t>
  </si>
  <si>
    <t>Sona Caterer</t>
  </si>
  <si>
    <t>Indian,Fast Food,Desserts</t>
  </si>
  <si>
    <t>Punjabi Dragon</t>
  </si>
  <si>
    <t>Punjabi,Chinese</t>
  </si>
  <si>
    <t>Queen'S</t>
  </si>
  <si>
    <t>Al Madina Chicken Haleem</t>
  </si>
  <si>
    <t>Migh Colony</t>
  </si>
  <si>
    <t>Leancrust Pizza - Thincrust Experts</t>
  </si>
  <si>
    <t>Itminaan Biryani - Dum Pukht</t>
  </si>
  <si>
    <t>Mad Mex</t>
  </si>
  <si>
    <t>Mexican,Fast Food,Salads</t>
  </si>
  <si>
    <t>Absolute Combos</t>
  </si>
  <si>
    <t>Andhra,Biryani,Chinese</t>
  </si>
  <si>
    <t>Krishna Chat Centre</t>
  </si>
  <si>
    <t>Teju Mess</t>
  </si>
  <si>
    <t>Italian,Pizzas,Pastas,Continental,Salads,Desserts,Beverages,Combo,Healthy Food</t>
  </si>
  <si>
    <t>Samosa Singh</t>
  </si>
  <si>
    <t>Fast Food,Snacks,North Indian,Desserts,Beverages,Street Food,Combo</t>
  </si>
  <si>
    <t>Ishan Pure Veg</t>
  </si>
  <si>
    <t>North Indian,Chinese,South Indian,Beverages</t>
  </si>
  <si>
    <t>Dreams Cafe</t>
  </si>
  <si>
    <t>Cholo Khai</t>
  </si>
  <si>
    <t>Bediapara</t>
  </si>
  <si>
    <t>Eurotrip - European</t>
  </si>
  <si>
    <t>Cafe Heaven</t>
  </si>
  <si>
    <t>Indian,Chinese,Tandoor,Biryani,Combo</t>
  </si>
  <si>
    <t>The Biryani Mahal</t>
  </si>
  <si>
    <t>Sri Siddhartha Tiffins And Meals</t>
  </si>
  <si>
    <t>Beverages,South Indian</t>
  </si>
  <si>
    <t>Combo King</t>
  </si>
  <si>
    <t>Indian,North Indian,Kebabs,Grill,Biryani</t>
  </si>
  <si>
    <t>Chintadripet</t>
  </si>
  <si>
    <t>Murudis Lunch Home</t>
  </si>
  <si>
    <t>Maharashtrian Thali</t>
  </si>
  <si>
    <t>North Indian,Chinese,Beverages</t>
  </si>
  <si>
    <t>Near Samarth Hospital</t>
  </si>
  <si>
    <t>Pokket Pizza</t>
  </si>
  <si>
    <t>Meal In Box</t>
  </si>
  <si>
    <t>Beverages,Biryani,Chinese,Combo,Desserts,Mughlai,Indian</t>
  </si>
  <si>
    <t>Atti Square</t>
  </si>
  <si>
    <t>New Naaz Caterers Biryani House</t>
  </si>
  <si>
    <t>Smokey Shawarma</t>
  </si>
  <si>
    <t>Fast Food,Biryani,Chinese,Desserts</t>
  </si>
  <si>
    <t>Castle'S Barbeque</t>
  </si>
  <si>
    <t>The Doner Company</t>
  </si>
  <si>
    <t>Fast Food,Middle Eastern,Lebanese</t>
  </si>
  <si>
    <t>The Circle Dream</t>
  </si>
  <si>
    <t>Pizzas,Italian,Pastas,Desserts,Beverages,Continental,Indian,Mediterranean</t>
  </si>
  <si>
    <t>The Big Owl</t>
  </si>
  <si>
    <t>Indian,Chinese,South Indian,Continental,Tandoor</t>
  </si>
  <si>
    <t>Spice Hub Vada Pav</t>
  </si>
  <si>
    <t>Madhavaram</t>
  </si>
  <si>
    <t>Idlicurry</t>
  </si>
  <si>
    <t>Tharavadu Malabar Biryani</t>
  </si>
  <si>
    <t>Biryani,Kerala,South Indian,North Indian,Beverages,Desserts</t>
  </si>
  <si>
    <t>Basmati Express</t>
  </si>
  <si>
    <t>Biryani,Andhra,Hyderabadi,South Indian,North Indian,Tandoor,Beverages,Desserts</t>
  </si>
  <si>
    <t>Hungry Chang</t>
  </si>
  <si>
    <t>Chinese,Fast Food,Pan-Asian,Combo</t>
  </si>
  <si>
    <t>Dande'S Hyderabad Biryani</t>
  </si>
  <si>
    <t>Coffee Nation</t>
  </si>
  <si>
    <t>Indian,Cafe</t>
  </si>
  <si>
    <t>My Diet Cafe</t>
  </si>
  <si>
    <t>North Indian,Indian,Beverages</t>
  </si>
  <si>
    <t>Trattoria By Toscano</t>
  </si>
  <si>
    <t>U.S Pizza</t>
  </si>
  <si>
    <t>Pizzas,Fast Food,Beverages,Salads,Pastas,Desserts</t>
  </si>
  <si>
    <t>Jashn E Biryani</t>
  </si>
  <si>
    <t>Biryani,North Indian,Mughlai,Desserts</t>
  </si>
  <si>
    <t>Snehitha Restaurant</t>
  </si>
  <si>
    <t>South Indian,Indian</t>
  </si>
  <si>
    <t>Jai Shree Radhey Radhey Tiffin Service</t>
  </si>
  <si>
    <t>Ea Mall Royapettah</t>
  </si>
  <si>
    <t>Combo 10</t>
  </si>
  <si>
    <t>Combo,Chinese,Indian,Desserts</t>
  </si>
  <si>
    <t>Oriental Majik</t>
  </si>
  <si>
    <t>Dial A Biryani</t>
  </si>
  <si>
    <t>Bhojanam</t>
  </si>
  <si>
    <t>Combo,Thalis,Desserts,Indian,Chinese</t>
  </si>
  <si>
    <t>Nagerbazar</t>
  </si>
  <si>
    <t>Simla Hotel And Restaurant</t>
  </si>
  <si>
    <t>Chinar Park</t>
  </si>
  <si>
    <t>Tunga Darbar</t>
  </si>
  <si>
    <t>North Indian,Chinese,Combo,Biryani</t>
  </si>
  <si>
    <t>Al Pizza Corner</t>
  </si>
  <si>
    <t>Pizzas,Ice Cream,Continental,Desserts</t>
  </si>
  <si>
    <t>Chandni Chowk Rd Shivaji Nagar</t>
  </si>
  <si>
    <t>Royal Chaina</t>
  </si>
  <si>
    <t>Witcher'S Den</t>
  </si>
  <si>
    <t>Lane 5</t>
  </si>
  <si>
    <t>Pink Panther</t>
  </si>
  <si>
    <t>Pan-Asian,Burmese,Chinese,Sushi</t>
  </si>
  <si>
    <t>Star Taj Hotel &amp; Fast Food</t>
  </si>
  <si>
    <t>Chinesezilla</t>
  </si>
  <si>
    <t>Chinese,Combo,Snacks,Indian,North Indian</t>
  </si>
  <si>
    <t>Bhukkad Ka Nukkad</t>
  </si>
  <si>
    <t>Indian,Chinese,Snacks</t>
  </si>
  <si>
    <t>China Hot &amp; Hot</t>
  </si>
  <si>
    <t>Chinese,Tandoor,Indian</t>
  </si>
  <si>
    <t>New Moti Nagar</t>
  </si>
  <si>
    <t>Kitchen@99</t>
  </si>
  <si>
    <t>Basmati'S Briyani Nation</t>
  </si>
  <si>
    <t>Phulka Restaurant</t>
  </si>
  <si>
    <t>North Indian,Tandoor,Punjabi,Chinese,Pizzas,Fast Food,Salads,Desserts</t>
  </si>
  <si>
    <t>Sector 25</t>
  </si>
  <si>
    <t>Green Pepper</t>
  </si>
  <si>
    <t>Indian,Chinese,Biryani</t>
  </si>
  <si>
    <t>Jus'T Burgers</t>
  </si>
  <si>
    <t>Yaara Da Dhaba</t>
  </si>
  <si>
    <t>Indian,North Indian,Kebabs,Punjabi,Tandoor,Biryani</t>
  </si>
  <si>
    <t>Momo Nation Cafe</t>
  </si>
  <si>
    <t>F C Road</t>
  </si>
  <si>
    <t>Kitchen 165 - Nx Hotel</t>
  </si>
  <si>
    <t>Jose &amp; Isabella'S Italian Pizza</t>
  </si>
  <si>
    <t>The Gravylicious</t>
  </si>
  <si>
    <t>New Famous Chinese</t>
  </si>
  <si>
    <t>Lola'S Pizzeria</t>
  </si>
  <si>
    <t>Grill Wagon</t>
  </si>
  <si>
    <t>Hotelwaterfall</t>
  </si>
  <si>
    <t>Mouchak</t>
  </si>
  <si>
    <t>Petuk Bangali</t>
  </si>
  <si>
    <t>Bengali,Indian,Snacks,Fast Food,Home Food,Desserts,Beverages,Combo</t>
  </si>
  <si>
    <t>Kankurgachi Salt Lake</t>
  </si>
  <si>
    <t>Raj Tea Stall</t>
  </si>
  <si>
    <t>Chinese,Beverages,North Indian</t>
  </si>
  <si>
    <t>Spicy Bellpepper</t>
  </si>
  <si>
    <t>Chakhna Wakhna</t>
  </si>
  <si>
    <t>Roll Heaven</t>
  </si>
  <si>
    <t>A Gin A Moto</t>
  </si>
  <si>
    <t>Fast Food,Chinese,Combo,Asian</t>
  </si>
  <si>
    <t>Emperor Biryani</t>
  </si>
  <si>
    <t>Mainland Chinese</t>
  </si>
  <si>
    <t>Erandwane Pune</t>
  </si>
  <si>
    <t>Tandoori Pitara</t>
  </si>
  <si>
    <t>Indian,North Indian,Punjabi,Tandoor,Biryani,Kebabs,Desserts</t>
  </si>
  <si>
    <t>Kulcha Stories</t>
  </si>
  <si>
    <t>Cafe Coffee Hutt</t>
  </si>
  <si>
    <t>Mount Road Social</t>
  </si>
  <si>
    <t>E Hotel</t>
  </si>
  <si>
    <t>Sha Cafe</t>
  </si>
  <si>
    <t>Beverages,Snacks,Cafe,Indian,Chinese,Tandoor,Kebabs</t>
  </si>
  <si>
    <t>Teashots</t>
  </si>
  <si>
    <t>Pizzas,Fast Food,Snacks,Beverages</t>
  </si>
  <si>
    <t>Saptapadi</t>
  </si>
  <si>
    <t>Squashed - Cold Press Juices</t>
  </si>
  <si>
    <t>Juices,Healthy Food,Fast Food</t>
  </si>
  <si>
    <t>Wrap Co</t>
  </si>
  <si>
    <t>Fast Food,Healthy Food,Italian,Desserts,Continental</t>
  </si>
  <si>
    <t>Eurasia Kitchen</t>
  </si>
  <si>
    <t>Indian,Chinese,Continental,Seafood</t>
  </si>
  <si>
    <t>Cake Galatta</t>
  </si>
  <si>
    <t>Desserts,Bakery,Continental,Pizzas</t>
  </si>
  <si>
    <t>Paratha Universe</t>
  </si>
  <si>
    <t>Narotam Nagar</t>
  </si>
  <si>
    <t>Tawah</t>
  </si>
  <si>
    <t>North Indian,Biryani,Tandoor,Barbecue</t>
  </si>
  <si>
    <t>Rocket Momos</t>
  </si>
  <si>
    <t>Kustia</t>
  </si>
  <si>
    <t>Biryani 4U</t>
  </si>
  <si>
    <t>Chinese Kitchen</t>
  </si>
  <si>
    <t>Kings Natraj Bakers</t>
  </si>
  <si>
    <t>Manikonda</t>
  </si>
  <si>
    <t>Just 79/- Only</t>
  </si>
  <si>
    <t>Chinese,Beverages,Desserts</t>
  </si>
  <si>
    <t>Food Cravings</t>
  </si>
  <si>
    <t>Chinese,Grill</t>
  </si>
  <si>
    <t>Bayroute</t>
  </si>
  <si>
    <t>Turkish,Mediterranean,Middle Eastern,Lebanese,Arabian</t>
  </si>
  <si>
    <t>Wok It Up</t>
  </si>
  <si>
    <t>Chinese,Oriental,Pan-Asian</t>
  </si>
  <si>
    <t>Sion Restaurant And Stores</t>
  </si>
  <si>
    <t>Indian,Tandoor,Chinese,Mughlai</t>
  </si>
  <si>
    <t>Anupama Cloud Kitchen</t>
  </si>
  <si>
    <t>Entally Market</t>
  </si>
  <si>
    <t>Pizza King</t>
  </si>
  <si>
    <t>Mizuki</t>
  </si>
  <si>
    <t>Asian,Chinese,Fast Food</t>
  </si>
  <si>
    <t>Tea Time</t>
  </si>
  <si>
    <t>Beverages,Snacks,Fast Food</t>
  </si>
  <si>
    <t>Lb Nagar</t>
  </si>
  <si>
    <t>Sri Venkateshwara Tiffin'S</t>
  </si>
  <si>
    <t>Frozen Coast</t>
  </si>
  <si>
    <t>Indian,Snacks,Beverages</t>
  </si>
  <si>
    <t>Malleshwam 17Th Cross</t>
  </si>
  <si>
    <t>Beliaghata</t>
  </si>
  <si>
    <t>Om Shiva Shakthi Chats Center</t>
  </si>
  <si>
    <t>Fast Food,Chaat,Beverages</t>
  </si>
  <si>
    <t>Soul Of Bengal</t>
  </si>
  <si>
    <t>Bengali,Beverages,Snacks,Sweets,Combo,Thalis,Bangladeshi,Seafood</t>
  </si>
  <si>
    <t>Tito'S Pan-Tree</t>
  </si>
  <si>
    <t>Cafe,Snacks,Fast Food</t>
  </si>
  <si>
    <t>Josh</t>
  </si>
  <si>
    <t>Indian,Chinese,Tandoor,Italian,Fast Food</t>
  </si>
  <si>
    <t>Dish-Yum</t>
  </si>
  <si>
    <t>Rosy Roti</t>
  </si>
  <si>
    <t>Home Food,North Indian,Punjabi,Snacks,Combo,Desserts</t>
  </si>
  <si>
    <t>Destiny Of D3</t>
  </si>
  <si>
    <t>Rohini Sector 7</t>
  </si>
  <si>
    <t>Nadan Pothichoru</t>
  </si>
  <si>
    <t>South Indian,Kerala,Biryani</t>
  </si>
  <si>
    <t>Compani - Great Combos</t>
  </si>
  <si>
    <t>Secretariat Colony</t>
  </si>
  <si>
    <t>Via Milano</t>
  </si>
  <si>
    <t>Pizzas,Italian,European,Mediterranean,Pastas,Continental,Seafood,Middle Eastern,Grill,Greek,Salads,Oriental</t>
  </si>
  <si>
    <t>Bukhara - Biryani Kebabs &amp; Curries</t>
  </si>
  <si>
    <t>Biryani,Kebabs,North Indian,Tandoor,Combo</t>
  </si>
  <si>
    <t>Nizam'S Kitchens</t>
  </si>
  <si>
    <t>Karlos Pasta Pizza &amp; Grills.</t>
  </si>
  <si>
    <t>Indian,Italian,Chinese,Pastas,Fast Food</t>
  </si>
  <si>
    <t>Chopsticks And Pastas</t>
  </si>
  <si>
    <t>Chinese,Fast Food,Italian,Asian,Thai,Pizzas,Street Food</t>
  </si>
  <si>
    <t>Sagar Kitchen By Sagar Caterers</t>
  </si>
  <si>
    <t>Asian Deli</t>
  </si>
  <si>
    <t>Pizza Pan</t>
  </si>
  <si>
    <t>Dhaba Co.</t>
  </si>
  <si>
    <t>Roopali Pure Veg</t>
  </si>
  <si>
    <t>North Indian,Chinese,Punjabi,Italian,Continental,South Indian</t>
  </si>
  <si>
    <t>Tandoori Dot Com</t>
  </si>
  <si>
    <t>6 Ballygunge Place Take Away - Maniktala</t>
  </si>
  <si>
    <t>Near Rajabazar Science College Vidyasagar Street Between Hp Petrol Pump And Canis Care Pet</t>
  </si>
  <si>
    <t>Pacifica - Beverly Hotel</t>
  </si>
  <si>
    <t>Rajarathinam Road</t>
  </si>
  <si>
    <t>Wok 21 Chinese</t>
  </si>
  <si>
    <t>Madhusudhanreddy Hotel</t>
  </si>
  <si>
    <t>Chaplin Chinese Restaurant</t>
  </si>
  <si>
    <t>Mike In 24 Kitchen</t>
  </si>
  <si>
    <t>New Paul Dhaba Delight</t>
  </si>
  <si>
    <t>Bhagmati Biryani</t>
  </si>
  <si>
    <t>Biryani,Telangana</t>
  </si>
  <si>
    <t>Mitra Brothers Fast Food Corner</t>
  </si>
  <si>
    <t>Behnam</t>
  </si>
  <si>
    <t>Biryani,North Indian,Mughlai,Kebabs,Lucknowi,Awadhi</t>
  </si>
  <si>
    <t>Hot Momos</t>
  </si>
  <si>
    <t>Ancient Chinese House</t>
  </si>
  <si>
    <t>Mumbai Central Juice And Snacks Centre</t>
  </si>
  <si>
    <t>Snacks,Fast Food,Ice Cream,Beverages,Pizzas,Juices</t>
  </si>
  <si>
    <t>Hameedia Valima Biryani</t>
  </si>
  <si>
    <t>Kathi Roll Inc</t>
  </si>
  <si>
    <t>Fast Food,Snacks,Combo,Beverages</t>
  </si>
  <si>
    <t>Vishala</t>
  </si>
  <si>
    <t>Hiit Meals</t>
  </si>
  <si>
    <t>Fast Food,Combo,Snacks,North Indian,Street Food,Beverages,Desserts</t>
  </si>
  <si>
    <t>Pick Up Meals By Terra</t>
  </si>
  <si>
    <t>Healthy Food,Salads,Combo,Lebanese,Mediterranean,Mexican,Pizzas,Juices,Beverages</t>
  </si>
  <si>
    <t>Balaji Dhaba</t>
  </si>
  <si>
    <t>North Indian,Biryani,Chinese,Indian,Tandoor</t>
  </si>
  <si>
    <t>Charcoal Eats - Biryani &amp; Beyond</t>
  </si>
  <si>
    <t>Biryani,North Indian,Mughlai,Afghani,Hyderabadi,Kebabs</t>
  </si>
  <si>
    <t>Manipada Road</t>
  </si>
  <si>
    <t>Giri Momos Wala</t>
  </si>
  <si>
    <t>Chuckling Chinese</t>
  </si>
  <si>
    <t>Imperio Restaurant</t>
  </si>
  <si>
    <t>Biryani,Mughlai,North Indian,Tandoor,Kerala,Chinese,Seafood,Combo,Beverages,Desserts</t>
  </si>
  <si>
    <t>Green Chatni Food</t>
  </si>
  <si>
    <t>The Parotta Combo</t>
  </si>
  <si>
    <t>North Indian,Punjabi,Mughlai,Combo,Beverages,Desserts</t>
  </si>
  <si>
    <t>Atho Kadai</t>
  </si>
  <si>
    <t>Street Food,Burmese,Fast Food</t>
  </si>
  <si>
    <t>Bakkings Elite</t>
  </si>
  <si>
    <t>Bakery,Fast Food,Snacks,Pizzas,Italian-American</t>
  </si>
  <si>
    <t>Biryani Co.</t>
  </si>
  <si>
    <t>Cg Road Navrangpura</t>
  </si>
  <si>
    <t>Gusto Cafe &amp; Kitchen</t>
  </si>
  <si>
    <t>Continental,Italian,Pizzas,Chinese,Fast Food</t>
  </si>
  <si>
    <t>Steves Kitchen</t>
  </si>
  <si>
    <t>Chinese,Indian,Snacks</t>
  </si>
  <si>
    <t>Chat On Chaat</t>
  </si>
  <si>
    <t>Street Food,Chaat,Snacks,Fast Food</t>
  </si>
  <si>
    <t>Rajasthani Tadka</t>
  </si>
  <si>
    <t>Bean Box Cafe</t>
  </si>
  <si>
    <t>Beverages,Continental,Desserts</t>
  </si>
  <si>
    <t>Sounds Cheesy</t>
  </si>
  <si>
    <t>Bangaliyana Ranna Ghar</t>
  </si>
  <si>
    <t>Id (Contemporary South Indian)</t>
  </si>
  <si>
    <t>South Indian,Beverages</t>
  </si>
  <si>
    <t>Second House Kitchen</t>
  </si>
  <si>
    <t>Italian,Salads,Fast Food,Chinese</t>
  </si>
  <si>
    <t>Kalina Santacruz East</t>
  </si>
  <si>
    <t>Barbecue,Biryani,Indian,Thalis</t>
  </si>
  <si>
    <t>Rice Spice &amp; That Thing Nice</t>
  </si>
  <si>
    <t>Kerala,Combo,Indian,Beverages</t>
  </si>
  <si>
    <t>The Congee Concept</t>
  </si>
  <si>
    <t>Rolls &amp; Bowls By Feedx</t>
  </si>
  <si>
    <t>Fast Food,North Indian,Snacks,Salads,Beverages,Indian,Pastas</t>
  </si>
  <si>
    <t>Chef Brothers Shawarma Roll</t>
  </si>
  <si>
    <t>Pa Pa Ya</t>
  </si>
  <si>
    <t>Asian,Chinese,Japanese,Pan-Asian,Thai,Sushi,Oriental,Desserts</t>
  </si>
  <si>
    <t>Pasta Brasserie</t>
  </si>
  <si>
    <t>Italian,Pizzas,Pastas,Snacks,Beverages</t>
  </si>
  <si>
    <t>Ganesh Bhel-Swargate</t>
  </si>
  <si>
    <t>Chaat,Fast Food</t>
  </si>
  <si>
    <t>Dosa &amp; Co.</t>
  </si>
  <si>
    <t>Snehas Kitchen</t>
  </si>
  <si>
    <t>Fast Food,Pizzas,Italian</t>
  </si>
  <si>
    <t>Celebration</t>
  </si>
  <si>
    <t>Continental,Desserts,Beverages</t>
  </si>
  <si>
    <t>The Golden Scoop</t>
  </si>
  <si>
    <t>Hotlets &amp; Wiches</t>
  </si>
  <si>
    <t>Bholes Rock &amp; Rolls</t>
  </si>
  <si>
    <t>Karaikudi Aachi Biryani</t>
  </si>
  <si>
    <t>The Kati Roll Shop Express</t>
  </si>
  <si>
    <t>Street Food,Mexican,Chinese</t>
  </si>
  <si>
    <t>Beverages,French,Indian</t>
  </si>
  <si>
    <t>Dugout Avenue Sports Foundation</t>
  </si>
  <si>
    <t>The Spot ( Sakinaka Andheri)</t>
  </si>
  <si>
    <t>Saki Naka Metro Station</t>
  </si>
  <si>
    <t>Binge Momos</t>
  </si>
  <si>
    <t>Kadhai Kitchen</t>
  </si>
  <si>
    <t>Biryani,Indian,Chinese,Tandoor,Combo</t>
  </si>
  <si>
    <t>Grill Station</t>
  </si>
  <si>
    <t>Papa Pencho Da Dhaba</t>
  </si>
  <si>
    <t>Burgerman</t>
  </si>
  <si>
    <t>American,Snacks,Continental</t>
  </si>
  <si>
    <t>Chung Wah Express</t>
  </si>
  <si>
    <t>The Meal Factory</t>
  </si>
  <si>
    <t>Indian,Chinese,Biryani,Beverages</t>
  </si>
  <si>
    <t>Blu Orchid</t>
  </si>
  <si>
    <t>Biryani,North Indian,Arabian,Lebanese</t>
  </si>
  <si>
    <t>Urban Orient Express</t>
  </si>
  <si>
    <t>Retox</t>
  </si>
  <si>
    <t>Chinese,Pizzas,European,Asian,Tandoor,Desserts</t>
  </si>
  <si>
    <t>Kebabistaan</t>
  </si>
  <si>
    <t>Biryani,Kebabs,Desserts</t>
  </si>
  <si>
    <t>Sea Spices</t>
  </si>
  <si>
    <t>Pind Punjab.</t>
  </si>
  <si>
    <t>North Indian,Indian,Punjabi,Chinese,Biryani,Thalis,Combo,Mughlai,Beverages,Desserts,Snacks</t>
  </si>
  <si>
    <t>Popcorn House</t>
  </si>
  <si>
    <t>Omelette King</t>
  </si>
  <si>
    <t>Down Sterling</t>
  </si>
  <si>
    <t>Continental,Snacks,Fast Food</t>
  </si>
  <si>
    <t>Brindhavan Veg Restaurant</t>
  </si>
  <si>
    <t>The Exotic Shawarma</t>
  </si>
  <si>
    <t>Relax Pure Veg</t>
  </si>
  <si>
    <t>North Indian,Snacks,Fast Food,Desserts,Beverages</t>
  </si>
  <si>
    <t>P R Rolls House</t>
  </si>
  <si>
    <t>Indian,Fast Food,Beverages</t>
  </si>
  <si>
    <t>Al- Bek</t>
  </si>
  <si>
    <t>Nasheman Hotel  Altaf Bakery</t>
  </si>
  <si>
    <t>Hyderabadi,Tandoor,Kebabs,Grill,Biryani</t>
  </si>
  <si>
    <t>Nai Basthi Ahmed Nagar</t>
  </si>
  <si>
    <t>Polamma'S Mess</t>
  </si>
  <si>
    <t>Btm</t>
  </si>
  <si>
    <t>Bake And Grill</t>
  </si>
  <si>
    <t>Vinayak Kitchen</t>
  </si>
  <si>
    <t>Eat.Right</t>
  </si>
  <si>
    <t>North Indian,Continental,Salads</t>
  </si>
  <si>
    <t>Chickpet Donne Biryani House</t>
  </si>
  <si>
    <t>Ghatkopar</t>
  </si>
  <si>
    <t>Restaurant Manna</t>
  </si>
  <si>
    <t>Magdalla</t>
  </si>
  <si>
    <t>Journey Health Kitchen</t>
  </si>
  <si>
    <t>Masoli Bazaar</t>
  </si>
  <si>
    <t>Foodie Dineout</t>
  </si>
  <si>
    <t>Chinese,Indian,Tandoor,Italian,Continental,Pizzas</t>
  </si>
  <si>
    <t>The Rookies Kitchen</t>
  </si>
  <si>
    <t>Snacks,North Indian,Beverages,Fast Food</t>
  </si>
  <si>
    <t>Swastik Udupi Vef</t>
  </si>
  <si>
    <t>South Indian,Snacks</t>
  </si>
  <si>
    <t>Punjabi Bistro And Bakers</t>
  </si>
  <si>
    <t>Chinese Adda</t>
  </si>
  <si>
    <t>Sikandars Shahi Biryani</t>
  </si>
  <si>
    <t>Itc Hotels - Biryani &amp; Pulao Collection</t>
  </si>
  <si>
    <t>Biryani,North Indian,Desserts</t>
  </si>
  <si>
    <t>Mid Night Chinese</t>
  </si>
  <si>
    <t>Chinese,Seafood,Mughlai</t>
  </si>
  <si>
    <t>Guruprasad Bar &amp; Restaurant</t>
  </si>
  <si>
    <t>Continental,North Indian,Biryani</t>
  </si>
  <si>
    <t>Hakka Xpress (Chinese)</t>
  </si>
  <si>
    <t>Chinese,Fast Food,Snacks,Combo,Asian</t>
  </si>
  <si>
    <t>The Non Veg Room</t>
  </si>
  <si>
    <t>Orange Wok</t>
  </si>
  <si>
    <t>Chinese,Beverages,Desserts,Combo</t>
  </si>
  <si>
    <t>Sahie Darbar</t>
  </si>
  <si>
    <t>Arhaam Rasoi</t>
  </si>
  <si>
    <t>Treat Studio</t>
  </si>
  <si>
    <t>Fast Food,Pastas</t>
  </si>
  <si>
    <t>Gupta'S Snackhub</t>
  </si>
  <si>
    <t>Beverages,Juices,Fast Food,Snacks</t>
  </si>
  <si>
    <t>Zwarma</t>
  </si>
  <si>
    <t>Snacks,Fast Food,Pizzas,Arabian,Beverages</t>
  </si>
  <si>
    <t>Wok &amp; Talk</t>
  </si>
  <si>
    <t>Say Noodles</t>
  </si>
  <si>
    <t>Little London</t>
  </si>
  <si>
    <t>Chinese,Continental,Pizzas,Pastas,Snacks,Fast Food</t>
  </si>
  <si>
    <t>Chee Chee</t>
  </si>
  <si>
    <t>Italian,Continental,Pizzas</t>
  </si>
  <si>
    <t>Status Bar And Restaurant</t>
  </si>
  <si>
    <t>Paharganj</t>
  </si>
  <si>
    <t>Red Dragon</t>
  </si>
  <si>
    <t>Chinese,Continental,Beverages</t>
  </si>
  <si>
    <t>Uncle Peter'S Pancakes</t>
  </si>
  <si>
    <t>Continental,Desserts,Waffle,Snacks,Beverages</t>
  </si>
  <si>
    <t>Hold On</t>
  </si>
  <si>
    <t>Continental,Juices,Snacks,Beverages</t>
  </si>
  <si>
    <t>Wendy'S</t>
  </si>
  <si>
    <t>Alibaba Shawarma And 40 Dishes</t>
  </si>
  <si>
    <t>Arabian,Kebabs,Snacks</t>
  </si>
  <si>
    <t>Chennai Express Kolkata</t>
  </si>
  <si>
    <t>Makeba The Lounge Cafe</t>
  </si>
  <si>
    <t>Sub Spot</t>
  </si>
  <si>
    <t>Healthy Food,Salads,Fast Food</t>
  </si>
  <si>
    <t>Mexibay- Burritos &amp; More</t>
  </si>
  <si>
    <t>Mexican,Healthy Food,Desserts,Beverages,Fast Food,Combo</t>
  </si>
  <si>
    <t>Sector 16 Rohini</t>
  </si>
  <si>
    <t>Punjabi Angithi</t>
  </si>
  <si>
    <t>North Indian,Chinese,Punjabi,Kebabs,Fast Food,Tandoor</t>
  </si>
  <si>
    <t>Khar East</t>
  </si>
  <si>
    <t>Wow Chinese</t>
  </si>
  <si>
    <t>Sichuan Bistro</t>
  </si>
  <si>
    <t>Chinese Bistro</t>
  </si>
  <si>
    <t>Balaji Sandwich Stall</t>
  </si>
  <si>
    <t>Snacks,Continental</t>
  </si>
  <si>
    <t>The Salt Bae</t>
  </si>
  <si>
    <t>Indian,Thalis,Combo,Punjabi,Snacks,Tandoor,Chinese,Pizzas</t>
  </si>
  <si>
    <t>Grubian</t>
  </si>
  <si>
    <t>Indian,Chinese,Tandoor,Oriental</t>
  </si>
  <si>
    <t>Healthy Bowl</t>
  </si>
  <si>
    <t>Kabab Hut</t>
  </si>
  <si>
    <t>Indian,Tandoor,Biryani</t>
  </si>
  <si>
    <t>On A Roll</t>
  </si>
  <si>
    <t>We Desi</t>
  </si>
  <si>
    <t>New White House</t>
  </si>
  <si>
    <t>Crazy Noodles</t>
  </si>
  <si>
    <t>Fishland Express</t>
  </si>
  <si>
    <t>Anna Dosa Point</t>
  </si>
  <si>
    <t>South Indian,Fast Food,Indian,Beverages</t>
  </si>
  <si>
    <t>Ciro'S Pizzeria</t>
  </si>
  <si>
    <t>Pizzas,Italian,Continental,American,Desserts</t>
  </si>
  <si>
    <t>Homely Kitchen</t>
  </si>
  <si>
    <t>Only Combo'S</t>
  </si>
  <si>
    <t>Goodness To Go</t>
  </si>
  <si>
    <t>Salads,European,Italian,Juices,Bakery,Desserts,Combo</t>
  </si>
  <si>
    <t>Tree Tops Bar &amp; Kitchen</t>
  </si>
  <si>
    <t>Indian,Fast Food,Pastas,Desserts</t>
  </si>
  <si>
    <t>Bayleaf - By Good Food Co</t>
  </si>
  <si>
    <t>Indian,North Indian,Mughlai,Kebabs</t>
  </si>
  <si>
    <t>The Soup Project</t>
  </si>
  <si>
    <t>Chinese,Continental</t>
  </si>
  <si>
    <t>Bing Bong</t>
  </si>
  <si>
    <t>Chinese,Thai,Korean,Seafood</t>
  </si>
  <si>
    <t>Grabz</t>
  </si>
  <si>
    <t>Azuki Japan Travel  Bistro And Sake</t>
  </si>
  <si>
    <t>Japanese,Desserts,Pan-Asian,Bakery,Snacks</t>
  </si>
  <si>
    <t>Kake De Paranthe</t>
  </si>
  <si>
    <t>Diamond Aalishan Dry &amp; Fry</t>
  </si>
  <si>
    <t>Chinese,Biryani,Middle Eastern,Mughlai,Seafood,Combo</t>
  </si>
  <si>
    <t>New Banglar Rannaghor</t>
  </si>
  <si>
    <t>Bengali,Indian,Chinese,Snacks</t>
  </si>
  <si>
    <t>Kurla (W)</t>
  </si>
  <si>
    <t>Burnt Chillies</t>
  </si>
  <si>
    <t>Taiki</t>
  </si>
  <si>
    <t>Pan-Asian,Japanese,Korean,Thai,Sushi,Beverages,Asian,Chinese</t>
  </si>
  <si>
    <t>Mini'S Cookhouse</t>
  </si>
  <si>
    <t>South Indian,Snacks,Fast Food</t>
  </si>
  <si>
    <t>Cake &amp; Co.</t>
  </si>
  <si>
    <t>South Indian,Biryani,Desserts</t>
  </si>
  <si>
    <t>Fajz Biryani Biz</t>
  </si>
  <si>
    <t>Chunky Monkey</t>
  </si>
  <si>
    <t>Khadia</t>
  </si>
  <si>
    <t>Old Delhi Biryani</t>
  </si>
  <si>
    <t>A One Collfi</t>
  </si>
  <si>
    <t>Ice Cream,Indian</t>
  </si>
  <si>
    <t>Ambegaon</t>
  </si>
  <si>
    <t>Roll Xpress</t>
  </si>
  <si>
    <t>Chinese,Snacks,Fast Food,Beverages</t>
  </si>
  <si>
    <t>Jams Kitchen</t>
  </si>
  <si>
    <t>Chinese,Italian,Mexican,Desserts</t>
  </si>
  <si>
    <t>The Wok Tales</t>
  </si>
  <si>
    <t>Ushtaad Ji</t>
  </si>
  <si>
    <t>Jaihind Lunch Home</t>
  </si>
  <si>
    <t>Great Bakers</t>
  </si>
  <si>
    <t>Italian,Pizzas,Pastas,Indian,Desserts,American</t>
  </si>
  <si>
    <t>Kappa Diner</t>
  </si>
  <si>
    <t>The Ritz-Carlton - Ganache</t>
  </si>
  <si>
    <t>Indian,Bakery</t>
  </si>
  <si>
    <t>Krowns Kitchen</t>
  </si>
  <si>
    <t>North Indian,Lebanese,Mughlai,Kebabs,Tandoor</t>
  </si>
  <si>
    <t>Mb Wings</t>
  </si>
  <si>
    <t>Spice 6 Global Dining</t>
  </si>
  <si>
    <t>Indian,Fast Food,Chinese,Arabian,Desserts</t>
  </si>
  <si>
    <t>North Indian Chef</t>
  </si>
  <si>
    <t>Biryani,Hyderabadi,Lucknowi,Kebabs</t>
  </si>
  <si>
    <t>Krishna Idli And Dosa</t>
  </si>
  <si>
    <t>South Indian,Chinese,Pizzas,Andhra,Hyderabadi,Maharashtrian,Fast Food,Salads,Beverages,North Indian</t>
  </si>
  <si>
    <t>Agarwal Chambers</t>
  </si>
  <si>
    <t>Oye Pizza</t>
  </si>
  <si>
    <t>Hotelcafe Rahat</t>
  </si>
  <si>
    <t>Shalimar Cafe  By Amandeep Pure Veg</t>
  </si>
  <si>
    <t>Indian,Chinese,Italian</t>
  </si>
  <si>
    <t>Ashok Vihar</t>
  </si>
  <si>
    <t>Bakery By Foodhall</t>
  </si>
  <si>
    <t>Bakery,Italian,Desserts</t>
  </si>
  <si>
    <t>The Indian Heat</t>
  </si>
  <si>
    <t>Chinese,Indian,Arabian,Desserts,Fast Food</t>
  </si>
  <si>
    <t>Olive-Hotelniharika</t>
  </si>
  <si>
    <t>Hungry Town</t>
  </si>
  <si>
    <t>Ghoshs Kitchen</t>
  </si>
  <si>
    <t>South Indian,North Indian,Chinese,Punjabi,Snacks,Combo</t>
  </si>
  <si>
    <t>Chickn Wickn</t>
  </si>
  <si>
    <t>Momo Cafe</t>
  </si>
  <si>
    <t>Chikkadpally</t>
  </si>
  <si>
    <t>Shawarma And Chinese Fast Food</t>
  </si>
  <si>
    <t>Magob</t>
  </si>
  <si>
    <t>Hotel Kesar</t>
  </si>
  <si>
    <t>Abhi Fast Food</t>
  </si>
  <si>
    <t>Fast Food,Snacks,Beverages</t>
  </si>
  <si>
    <t>Shawarma Kings</t>
  </si>
  <si>
    <t>Arabian,Mediterranean</t>
  </si>
  <si>
    <t>Jollybee Fast Food</t>
  </si>
  <si>
    <t>Hyderabad Vibes</t>
  </si>
  <si>
    <t>Biryani,Snacks</t>
  </si>
  <si>
    <t>Mmj Delights</t>
  </si>
  <si>
    <t>Chinese,Fast Food,Pizzas,Pastas,Indian</t>
  </si>
  <si>
    <t>The Indie Frost</t>
  </si>
  <si>
    <t>Beverages,Pastas,Desserts,Healthy Food,Continental</t>
  </si>
  <si>
    <t>Madras Kebab Factory</t>
  </si>
  <si>
    <t>Indian,Chinese,Biryani,Arabian,Seafood</t>
  </si>
  <si>
    <t>Gita Ranis Suswadu Hesel</t>
  </si>
  <si>
    <t>Lucky Fast Food</t>
  </si>
  <si>
    <t>Shakurpur</t>
  </si>
  <si>
    <t>Ali- Karim'S Food</t>
  </si>
  <si>
    <t>Mou Delicious Kitchen</t>
  </si>
  <si>
    <t>Indian,Chinese,Bengali,North Indian,Fast Food,Snacks</t>
  </si>
  <si>
    <t>The King Cakes &amp; Crunchies</t>
  </si>
  <si>
    <t>Desserts,Bakery,Beverages,Fast Food</t>
  </si>
  <si>
    <t>The Butterfly Effect Cafe</t>
  </si>
  <si>
    <t>Chinese,Beverages,Bakery</t>
  </si>
  <si>
    <t>Vannakkam Pure Veg</t>
  </si>
  <si>
    <t>Chicken Xperience By Venky'S</t>
  </si>
  <si>
    <t>Continental,Beverages,Snacks</t>
  </si>
  <si>
    <t>Ebowl</t>
  </si>
  <si>
    <t>Indian,Chinese,Biryani,Combo,Beverages</t>
  </si>
  <si>
    <t>Onesta</t>
  </si>
  <si>
    <t>Italian,Desserts,Pizzas,American,Snacks</t>
  </si>
  <si>
    <t>Anr Center Banjara Hills</t>
  </si>
  <si>
    <t>Babal Da Punjabi Dabha</t>
  </si>
  <si>
    <t>North Indian,Punjabi,Indian,Thalis,Kebabs</t>
  </si>
  <si>
    <t>Tiktalk Cafe</t>
  </si>
  <si>
    <t>The Little Punjab</t>
  </si>
  <si>
    <t>North Indian,Chinese,Biryani,Tandoor,Kebabs,Snacks,Desserts,Beverages</t>
  </si>
  <si>
    <t>Dikshan Food Corner</t>
  </si>
  <si>
    <t>Nehrunagar</t>
  </si>
  <si>
    <t>Paltan'S By The Tiffinwales</t>
  </si>
  <si>
    <t>Indian,Combo</t>
  </si>
  <si>
    <t>Vastrapur Area</t>
  </si>
  <si>
    <t>The Crunchy Club</t>
  </si>
  <si>
    <t>Sambhar Chutney</t>
  </si>
  <si>
    <t>Biryani Chowk</t>
  </si>
  <si>
    <t>Red Box Chinese</t>
  </si>
  <si>
    <t>Ayans House Of Kebab</t>
  </si>
  <si>
    <t>Chanakyapuri</t>
  </si>
  <si>
    <t>Meghana Tiffin Center</t>
  </si>
  <si>
    <t>The Pizza Hub</t>
  </si>
  <si>
    <t>Italian,Fast Food,Beverages</t>
  </si>
  <si>
    <t>Near Harivittal Apartment</t>
  </si>
  <si>
    <t>Dil Se Punjab</t>
  </si>
  <si>
    <t>Thalis,Indian</t>
  </si>
  <si>
    <t>Cafe Offbeat - Up There</t>
  </si>
  <si>
    <t>Asian,Continental,North Indian,Thai</t>
  </si>
  <si>
    <t>Turban Coffee</t>
  </si>
  <si>
    <t>Italian,Fast Food,Snacks,Beverages</t>
  </si>
  <si>
    <t>Etsetmix By Hanglaatherium</t>
  </si>
  <si>
    <t>Madurai Idly Shop</t>
  </si>
  <si>
    <t>The Pizza Bakery</t>
  </si>
  <si>
    <t>Italian,Pizzas,Pastas,Desserts</t>
  </si>
  <si>
    <t>Toast And Grill By Choice</t>
  </si>
  <si>
    <t>Mini Royal</t>
  </si>
  <si>
    <t>Indian,Chinese,Biryani,Snacks</t>
  </si>
  <si>
    <t>Sandwich Aur Waffle Co</t>
  </si>
  <si>
    <t>Snacks,Fast Food,Waffle,Desserts,Ice Cream,Pastas,Combo,Beverages</t>
  </si>
  <si>
    <t>Khanpan</t>
  </si>
  <si>
    <t>Yo Frankie</t>
  </si>
  <si>
    <t>Fast Food,Beverages,Chinese</t>
  </si>
  <si>
    <t>6 Flavours</t>
  </si>
  <si>
    <t>North Indian,Chinese,Tandoor,Grill,Barbecue</t>
  </si>
  <si>
    <t>Moti Mahal Delux</t>
  </si>
  <si>
    <t>Indian,Seafood,Chinese,North Indian,Bengali</t>
  </si>
  <si>
    <t>Royal Sandwich</t>
  </si>
  <si>
    <t>Galawat</t>
  </si>
  <si>
    <t>Biryani,Kebabs,Lucknowi,North Indian</t>
  </si>
  <si>
    <t>Chinese Veg Crunch</t>
  </si>
  <si>
    <t>Burmese Tea House</t>
  </si>
  <si>
    <t>Snacks,Chinese</t>
  </si>
  <si>
    <t>Mishra'S</t>
  </si>
  <si>
    <t>North Indian,Bengali,Tandoor</t>
  </si>
  <si>
    <t>Humpty Dumplings</t>
  </si>
  <si>
    <t>Chinese,Asian,Oriental,Healthy Food,Tibetan,Thai,Seafood</t>
  </si>
  <si>
    <t>Dhekurr</t>
  </si>
  <si>
    <t>Al Karim S Foods</t>
  </si>
  <si>
    <t>Chicken Bites</t>
  </si>
  <si>
    <t>Indian,Tandoor,Kebabs</t>
  </si>
  <si>
    <t>Eat O Clock</t>
  </si>
  <si>
    <t>Chaat,Snacks,Street Food,North Indian,South Indian</t>
  </si>
  <si>
    <t>Rashtriya Vidyalaya Rd</t>
  </si>
  <si>
    <t>The Biryani House</t>
  </si>
  <si>
    <t>Homemade Kitchen Items</t>
  </si>
  <si>
    <t>Biryani,Indian,Continental,Fast Food</t>
  </si>
  <si>
    <t>Btc (Bathinda Thali Company)</t>
  </si>
  <si>
    <t>Second Wife Restro</t>
  </si>
  <si>
    <t>Indian,Chinese,Combo</t>
  </si>
  <si>
    <t>Cream And Fudge</t>
  </si>
  <si>
    <t>The Rameez Home Kitchen</t>
  </si>
  <si>
    <t>Italian,Snacks</t>
  </si>
  <si>
    <t>Fresh Needs</t>
  </si>
  <si>
    <t>Big Bowl</t>
  </si>
  <si>
    <t>Food Of Dreams</t>
  </si>
  <si>
    <t>Indotalian I I Cafe</t>
  </si>
  <si>
    <t>Italian,Fast Food,Snacks,Beverages,Ice Cream,Desserts</t>
  </si>
  <si>
    <t>The Tasty Bites @99</t>
  </si>
  <si>
    <t>Bayleaf Otg</t>
  </si>
  <si>
    <t>North Indian,Bengali,Biryani</t>
  </si>
  <si>
    <t>Cha Bar Allenby</t>
  </si>
  <si>
    <t>Itc Master Chef Creations</t>
  </si>
  <si>
    <t>North Indian,Indian,Punjabi,Biryani,Chaat,Kebabs,Tandoor,Mughlai,Combo,Desserts</t>
  </si>
  <si>
    <t>Gate 4 Jeevanahalli Main Rd</t>
  </si>
  <si>
    <t>Shree Bhakti Dhokla &amp; Spices</t>
  </si>
  <si>
    <t>Chinese,North Indian,Thalis,Punjabi</t>
  </si>
  <si>
    <t>Abdullah 16</t>
  </si>
  <si>
    <t>Chinese,Indian,North Indian</t>
  </si>
  <si>
    <t>Zaikedaar Biryani</t>
  </si>
  <si>
    <t>Backstreet Cafe</t>
  </si>
  <si>
    <t>Chinese,Fast Food,Pizzas,Snacks</t>
  </si>
  <si>
    <t>Maroosh ( Shawarmatikkabiryani &amp; More)</t>
  </si>
  <si>
    <t>North Indian,Lebanese,Biryani</t>
  </si>
  <si>
    <t>Rohini - Sector 16</t>
  </si>
  <si>
    <t>Mims Roll N Biryani</t>
  </si>
  <si>
    <t>Kalpanas Kitchen</t>
  </si>
  <si>
    <t>Haji Taj Biriyani</t>
  </si>
  <si>
    <t>Biryani,Combo</t>
  </si>
  <si>
    <t>Sattar Buksh Biryani And More</t>
  </si>
  <si>
    <t>Uncle Chin'S</t>
  </si>
  <si>
    <t>Baba G'S Momos</t>
  </si>
  <si>
    <t>Burgerama</t>
  </si>
  <si>
    <t>American,Fast Food,Snacks,Beverages,Italian-American</t>
  </si>
  <si>
    <t>Prawn Hub</t>
  </si>
  <si>
    <t>Seafood,Biryani</t>
  </si>
  <si>
    <t>Tiruvalleeswarar Nagar</t>
  </si>
  <si>
    <t>Sangeetha Veg (Vr Mall)</t>
  </si>
  <si>
    <t>Biryani Hi Biryani</t>
  </si>
  <si>
    <t>Cafe Sultan</t>
  </si>
  <si>
    <t>Biryani,Fast Food,Tandoor,Mughlai</t>
  </si>
  <si>
    <t>Roll City</t>
  </si>
  <si>
    <t>Cafe Central Perk</t>
  </si>
  <si>
    <t>Cafe,Italian,American</t>
  </si>
  <si>
    <t>Fried Chicken Destination</t>
  </si>
  <si>
    <t>Fast Food,American,Snacks</t>
  </si>
  <si>
    <t>K3 Kurry Ka King</t>
  </si>
  <si>
    <t>Chinese,Continental,Mughlai</t>
  </si>
  <si>
    <t>North Indian,Chinese,Biryani,Punjabi,Combo,Desserts,Indian</t>
  </si>
  <si>
    <t>Hudson Chopsticks</t>
  </si>
  <si>
    <t>Chinese,Thai,Pan-Asian,Oriental</t>
  </si>
  <si>
    <t>Manwar Energy Addaa</t>
  </si>
  <si>
    <t>Zaika Bites</t>
  </si>
  <si>
    <t>Curry &amp; Crust- Tandoori Pizza</t>
  </si>
  <si>
    <t>Pizzas,Tandoor,Fast Food,Indian</t>
  </si>
  <si>
    <t>Gullu Dada'S Biryani</t>
  </si>
  <si>
    <t>Biryani,Hyderabadi,Desserts</t>
  </si>
  <si>
    <t>Gunrock Enclave</t>
  </si>
  <si>
    <t>Maharaja Dosa</t>
  </si>
  <si>
    <t>Kharkhana &amp; Trimulgherry</t>
  </si>
  <si>
    <t>The Poutinerie</t>
  </si>
  <si>
    <t>Clever Chinese</t>
  </si>
  <si>
    <t>Andhra Home Biriyani</t>
  </si>
  <si>
    <t>The Burger Bistro</t>
  </si>
  <si>
    <t>Variation (Rohini)</t>
  </si>
  <si>
    <t>Chinese,Beverages,Fast Food</t>
  </si>
  <si>
    <t>Tibetan,Asian,Chinese,Fast Food,Desserts,Snacks</t>
  </si>
  <si>
    <t>Collage By Toscano</t>
  </si>
  <si>
    <t>Italian,Indian,Asian,Pizzas,Pastas,Salads,Desserts</t>
  </si>
  <si>
    <t>Jawaharlal Nehru Road</t>
  </si>
  <si>
    <t>Abhis Corner By Samarth Foods</t>
  </si>
  <si>
    <t>Fast Food,Italian,Chinese</t>
  </si>
  <si>
    <t>A M Biryani</t>
  </si>
  <si>
    <t>Biryani,Chinese,Fast Food,Snacks</t>
  </si>
  <si>
    <t>Izletes Pizza</t>
  </si>
  <si>
    <t>Pizzas,Fast Food,Italian-American,Italian</t>
  </si>
  <si>
    <t>New Sangvi</t>
  </si>
  <si>
    <t>Donut Hubb</t>
  </si>
  <si>
    <t>Devakottai Chettinad</t>
  </si>
  <si>
    <t>Biryani,North Indian,Chinese,Snacks,Fast Food</t>
  </si>
  <si>
    <t>Chinese By Nature</t>
  </si>
  <si>
    <t>Wraps Rolls &amp; Bowls</t>
  </si>
  <si>
    <t>North Indian,Chinese,Fast Food,Desserts</t>
  </si>
  <si>
    <t>The Brothers Shawarma Cafe</t>
  </si>
  <si>
    <t>A1 Darbar</t>
  </si>
  <si>
    <t>Chennai Classic Cakes</t>
  </si>
  <si>
    <t>Bakery,Continental,Pizzas</t>
  </si>
  <si>
    <t>Nagarathpete</t>
  </si>
  <si>
    <t>Atithi Satkaar</t>
  </si>
  <si>
    <t>Cafestarboy</t>
  </si>
  <si>
    <t>Bianco</t>
  </si>
  <si>
    <t>Brown Burger Co.</t>
  </si>
  <si>
    <t>American,Fast Food,Pizzas,Desserts,Ice Cream,Snacks</t>
  </si>
  <si>
    <t>Sardar Ji Family Restaurant (Raja Garden)</t>
  </si>
  <si>
    <t>Punjabi,Chinese,North Indian,Beverages,Tandoor,Kebabs,Indian,Fast Food</t>
  </si>
  <si>
    <t>Uff (Urban Food Factory)</t>
  </si>
  <si>
    <t>Indian,Seafood,Chinese,Snacks</t>
  </si>
  <si>
    <t>Kailas Food Centre</t>
  </si>
  <si>
    <t>Hot &amp; Spicy Restaurant</t>
  </si>
  <si>
    <t>Chinese Hot</t>
  </si>
  <si>
    <t>Opp Shell Petrol Pump Millers Road</t>
  </si>
  <si>
    <t>Chudi Bazaar</t>
  </si>
  <si>
    <t>Pranav Dhaba</t>
  </si>
  <si>
    <t>Begum Bazar</t>
  </si>
  <si>
    <t>The Roast</t>
  </si>
  <si>
    <t>Dal Baati &amp; Co.</t>
  </si>
  <si>
    <t>Thalis,North Indian,Indian</t>
  </si>
  <si>
    <t>Dhole Patil Road</t>
  </si>
  <si>
    <t>Uttar Da Puttar</t>
  </si>
  <si>
    <t>North Indian,Indian,Punjabi,Biryani</t>
  </si>
  <si>
    <t>Virudhunagar Poricha Parotta</t>
  </si>
  <si>
    <t>Biryani,Beverages,Indian</t>
  </si>
  <si>
    <t>Hyderabadi Biryani Zaika</t>
  </si>
  <si>
    <t>The Curry Leaf</t>
  </si>
  <si>
    <t>Paivihar</t>
  </si>
  <si>
    <t>Krushna Pure Veg</t>
  </si>
  <si>
    <t>South Indian,Indian,Chinese</t>
  </si>
  <si>
    <t>Shree Venkateshwara Coffee Shop</t>
  </si>
  <si>
    <t>North Indian,Snacks,Beverages</t>
  </si>
  <si>
    <t>Responsible Biryani</t>
  </si>
  <si>
    <t>Biryani,North Indian,Mughlai,Tandoor,Kebabs</t>
  </si>
  <si>
    <t>Hakimpet</t>
  </si>
  <si>
    <t>Haleem House</t>
  </si>
  <si>
    <t>Biryani Chaska</t>
  </si>
  <si>
    <t>Italian,Chinese,Indian,Biryani,Snacks</t>
  </si>
  <si>
    <t>Punjabi Bowl</t>
  </si>
  <si>
    <t>Home Food,North Indian,Thalis,Beverages,Chinese,Healthy Food,Indian,Combo,Punjabi</t>
  </si>
  <si>
    <t>Chill Station</t>
  </si>
  <si>
    <t>Ice Cream,Pizzas,Beverages,Fast Food</t>
  </si>
  <si>
    <t>Pastry Maniaa</t>
  </si>
  <si>
    <t>Desserts,Pizzas,Pastas,Continental,Bakery</t>
  </si>
  <si>
    <t>Fung Fa</t>
  </si>
  <si>
    <t>Dindigul Kulambu Kadai</t>
  </si>
  <si>
    <t>Rhythm Room</t>
  </si>
  <si>
    <t>Continental,Beverages,Chinese</t>
  </si>
  <si>
    <t>Mendy'S Burger</t>
  </si>
  <si>
    <t>Chai G</t>
  </si>
  <si>
    <t>Beverages,Fast Food,Snacks</t>
  </si>
  <si>
    <t>Container Kebab By Baba Rafi</t>
  </si>
  <si>
    <t>Indian,Kebabs,Fast Food,Beverages</t>
  </si>
  <si>
    <t>Kanpur Ki Kachauri</t>
  </si>
  <si>
    <t>North Indian,Combo</t>
  </si>
  <si>
    <t>Desi Cafe</t>
  </si>
  <si>
    <t>Square Ruth</t>
  </si>
  <si>
    <t>American,Mexican,Pastas</t>
  </si>
  <si>
    <t>Chinese Panda</t>
  </si>
  <si>
    <t>Mughal Sarai</t>
  </si>
  <si>
    <t>Dum Laga Ke Biryani</t>
  </si>
  <si>
    <t>Ka01</t>
  </si>
  <si>
    <t>Raja Ram Mohan Roy Rd</t>
  </si>
  <si>
    <t>Paratha Bros By Ibis</t>
  </si>
  <si>
    <t>Anna Sailai</t>
  </si>
  <si>
    <t>Madhu'S Kitchen</t>
  </si>
  <si>
    <t>Cracked Egg</t>
  </si>
  <si>
    <t>The Sea Secret</t>
  </si>
  <si>
    <t>Mandi @36</t>
  </si>
  <si>
    <t>Arabian,Continental,Haleem</t>
  </si>
  <si>
    <t>Samrat Hotel</t>
  </si>
  <si>
    <t>Marky Momos</t>
  </si>
  <si>
    <t>Chinese,Combo,Thalis,Biryani,Italian,American,Mongolian</t>
  </si>
  <si>
    <t>K-70 Food Hub</t>
  </si>
  <si>
    <t>Foodjet</t>
  </si>
  <si>
    <t>Indian,Chinese,Biryani,Combo</t>
  </si>
  <si>
    <t>Cafe Koffee Kotha - Quick Bites &amp; Continental</t>
  </si>
  <si>
    <t>Continental,American,Mexican,Beverages,Desserts</t>
  </si>
  <si>
    <t>Kc Das Sweet Bite</t>
  </si>
  <si>
    <t>Bengali,Snacks,Sweets</t>
  </si>
  <si>
    <t>Bakewell Cake House</t>
  </si>
  <si>
    <t>Bakery,Fast Food,Pizzas,Sweets</t>
  </si>
  <si>
    <t>Platez</t>
  </si>
  <si>
    <t>Sandwich N Shakes</t>
  </si>
  <si>
    <t>Ravi Juice Center</t>
  </si>
  <si>
    <t>Burger Seigneur</t>
  </si>
  <si>
    <t>American,Beverages</t>
  </si>
  <si>
    <t>Billy'S Brewstirs</t>
  </si>
  <si>
    <t>Indian,American,Continental</t>
  </si>
  <si>
    <t>Calcutta Cabin</t>
  </si>
  <si>
    <t>Pind Da Swad</t>
  </si>
  <si>
    <t>Punjabi,North Indian,Thalis,Combo</t>
  </si>
  <si>
    <t>Udupi Dosa House</t>
  </si>
  <si>
    <t>Babu Moshai - The Bong Foodie</t>
  </si>
  <si>
    <t>Bengali,Kebabs,Mughlai,Biryani,North Indian,Fast Food,Beverages,Indian</t>
  </si>
  <si>
    <t>Biryani Tales</t>
  </si>
  <si>
    <t>Matunga</t>
  </si>
  <si>
    <t>Mumbai Bites</t>
  </si>
  <si>
    <t>Golconda Fort</t>
  </si>
  <si>
    <t>Saira Home Made Food</t>
  </si>
  <si>
    <t>Bismillah Hotel</t>
  </si>
  <si>
    <t>South Indian,Thalis,Beverages</t>
  </si>
  <si>
    <t>Patel  Nagar</t>
  </si>
  <si>
    <t>Sk 2 Pizza And Burger</t>
  </si>
  <si>
    <t>Pizzas,Continental</t>
  </si>
  <si>
    <t>Mataam Al Jazirah</t>
  </si>
  <si>
    <t>Desserts,Arabian,Beverages</t>
  </si>
  <si>
    <t>Octa</t>
  </si>
  <si>
    <t>Asian,Chinese,Indian,Continental,Italian,American,Japanese</t>
  </si>
  <si>
    <t>Janta Lunch Home</t>
  </si>
  <si>
    <t>Indian,Chinese,Seafood,Tandoor,Punjabi,Biryani</t>
  </si>
  <si>
    <t>American,Pastas,Fast Food,Snacks,Desserts,Beverages,North Indian,Italian</t>
  </si>
  <si>
    <t>Khardeo Nagar</t>
  </si>
  <si>
    <t>Badmaash</t>
  </si>
  <si>
    <t>North Indian,Biryani,Indian,Punjabi,Kebabs,Mughlai,Fast Food,Hyderabadi,Desserts,Seafood</t>
  </si>
  <si>
    <t>Degh Biryani</t>
  </si>
  <si>
    <t>Dakhkhan Delicacies</t>
  </si>
  <si>
    <t>Sahkar Nagar 2</t>
  </si>
  <si>
    <t>Chinese Culture - By Singh Saab</t>
  </si>
  <si>
    <t>Chamrajpet</t>
  </si>
  <si>
    <t>Kolkata Famous Kati Roll</t>
  </si>
  <si>
    <t>Snacks,Fast Food,Beverages</t>
  </si>
  <si>
    <t>Bada Baksa</t>
  </si>
  <si>
    <t>North Indian,Chinese,Tandoor,Jain,Biryani,Desserts,Beverages</t>
  </si>
  <si>
    <t>Guru Baba Store</t>
  </si>
  <si>
    <t>Snacks,Chaat</t>
  </si>
  <si>
    <t>Ragava Street</t>
  </si>
  <si>
    <t>Ss Hyderabad Biryani</t>
  </si>
  <si>
    <t>Wonder Bao</t>
  </si>
  <si>
    <t>Chinese,Fast Food,Pan-Asian</t>
  </si>
  <si>
    <t>Shobha Foods</t>
  </si>
  <si>
    <t>Cafe Peter Veg</t>
  </si>
  <si>
    <t>Flavour Of Spices</t>
  </si>
  <si>
    <t>Velly View Enclave</t>
  </si>
  <si>
    <t>The Shawarma Spot</t>
  </si>
  <si>
    <t>Suncity &amp; Bandlaguda</t>
  </si>
  <si>
    <t>Davara Coffee</t>
  </si>
  <si>
    <t>Pizza Store</t>
  </si>
  <si>
    <t>Momo Raja</t>
  </si>
  <si>
    <t>Sip N Dine Bar And Restaurant</t>
  </si>
  <si>
    <t>Indian,Biryani,Seafood,Chinese,Kebabs</t>
  </si>
  <si>
    <t>Ambur Biriyani Since 1967</t>
  </si>
  <si>
    <t>Zalt</t>
  </si>
  <si>
    <t>Sentral Fusion</t>
  </si>
  <si>
    <t>Round Slice</t>
  </si>
  <si>
    <t>Pizzas,Italian,Italian-American,Pastas,Beverages</t>
  </si>
  <si>
    <t>Ambawadinehrunagar</t>
  </si>
  <si>
    <t>Mandi Pride</t>
  </si>
  <si>
    <t>Momo Magic Cafe</t>
  </si>
  <si>
    <t>Beverages,Chinese,Fast Food</t>
  </si>
  <si>
    <t>Inox</t>
  </si>
  <si>
    <t>5 Jawaharlal Nehru Road</t>
  </si>
  <si>
    <t>Spice Of Life</t>
  </si>
  <si>
    <t>Rooster(The Sunshine Foods)</t>
  </si>
  <si>
    <t>Indian,Pastas,Pizzas,Continental,Beverages</t>
  </si>
  <si>
    <t>Fozzie'S Pizzaiolo</t>
  </si>
  <si>
    <t>Salads,Italian,Mexican,Desserts,Beverages</t>
  </si>
  <si>
    <t>Sahadeva Reddy'S Chaat Chowk</t>
  </si>
  <si>
    <t>King'S Tea Cafe</t>
  </si>
  <si>
    <t>Italian,Beverages</t>
  </si>
  <si>
    <t>Garden City Hotel</t>
  </si>
  <si>
    <t>Hyderabadi Dum Biryani</t>
  </si>
  <si>
    <t>Purani Dilli Biryani</t>
  </si>
  <si>
    <t>Dilli 6 Biryani</t>
  </si>
  <si>
    <t>Indian,Biryani,Chinese,Combo</t>
  </si>
  <si>
    <t>Urban Biryani</t>
  </si>
  <si>
    <t>Griddle By Sos</t>
  </si>
  <si>
    <t>Diamond Market Pizza Jp</t>
  </si>
  <si>
    <t>New Yorker</t>
  </si>
  <si>
    <t>Khushi Food Center</t>
  </si>
  <si>
    <t>The Void</t>
  </si>
  <si>
    <t>South Indian,North Indian,Chinese,Continental,Tandoor</t>
  </si>
  <si>
    <t>Annanagar East Brindavan Colony</t>
  </si>
  <si>
    <t>Keshvis Authentic South Indian</t>
  </si>
  <si>
    <t>Diablo Pizza</t>
  </si>
  <si>
    <t>Leos Kitchen</t>
  </si>
  <si>
    <t>Royapuram Kalmandapam</t>
  </si>
  <si>
    <t>The Junkyard</t>
  </si>
  <si>
    <t>Pg Junk Spot</t>
  </si>
  <si>
    <t>Fast Food,Continental,Snacks,Beverages</t>
  </si>
  <si>
    <t>Meraki</t>
  </si>
  <si>
    <t>Chinese,Burmese,Thai,Beverages,Thalis</t>
  </si>
  <si>
    <t>Saki Naka   Andheri East</t>
  </si>
  <si>
    <t>Kakori House</t>
  </si>
  <si>
    <t>Biryanibad</t>
  </si>
  <si>
    <t>North Indian,Indian,Biryani</t>
  </si>
  <si>
    <t>Cloud Culture</t>
  </si>
  <si>
    <t>Chinese,Continental,Desserts</t>
  </si>
  <si>
    <t>Rcb Bar &amp; Cafe</t>
  </si>
  <si>
    <t>Indian,Asian,Continental</t>
  </si>
  <si>
    <t>Meal Factory</t>
  </si>
  <si>
    <t>Chhaunk</t>
  </si>
  <si>
    <t>North Indian,Desserts</t>
  </si>
  <si>
    <t>Lucknow Spice</t>
  </si>
  <si>
    <t>Huda Colony</t>
  </si>
  <si>
    <t>Annapurna Mess</t>
  </si>
  <si>
    <t>New Haji Kolkata Biryani House</t>
  </si>
  <si>
    <t>Kurseong Korner</t>
  </si>
  <si>
    <t>Hotel Mahesh Fine Dine</t>
  </si>
  <si>
    <t>Peerzadiguda</t>
  </si>
  <si>
    <t>Biryani Blend Family Restaurant</t>
  </si>
  <si>
    <t>Pind De Chur Chur Naan By Pind Balluchi</t>
  </si>
  <si>
    <t>Ruhe Organic Cafe</t>
  </si>
  <si>
    <t>Continental,Indian,Italian,Mexican,Asian</t>
  </si>
  <si>
    <t>The Bowl Club By Pind Balluchi</t>
  </si>
  <si>
    <t>Rt Nagar</t>
  </si>
  <si>
    <t>Armani Kitchen</t>
  </si>
  <si>
    <t>Rollicious</t>
  </si>
  <si>
    <t>Bs Dhosa</t>
  </si>
  <si>
    <t>Super Dawat Tawa Fry Centre</t>
  </si>
  <si>
    <t>North Indian,Indian,Biryani,Seafood,Tandoor,Barbecue</t>
  </si>
  <si>
    <t>Zold Cafe And Kitchen</t>
  </si>
  <si>
    <t>Pizzas,Fast Food,Snacks,Pastas,Beverages</t>
  </si>
  <si>
    <t>Plateonic</t>
  </si>
  <si>
    <t>Oriental Dream- The Asian Cuisine</t>
  </si>
  <si>
    <t>Chinese,Pan-Asian,Fast Food,Beverages</t>
  </si>
  <si>
    <t>Al-Baik Fast Food</t>
  </si>
  <si>
    <t>Arabian,Grill,Pizzas,Seafood,Fast Food,Tandoor</t>
  </si>
  <si>
    <t>Kahi Se Bhi</t>
  </si>
  <si>
    <t>Biryani,Mughlai,Tandoor,North Indian</t>
  </si>
  <si>
    <t>Chinese Food Corner</t>
  </si>
  <si>
    <t>Lazzetti</t>
  </si>
  <si>
    <t>Arabian,Tandoor,Chinese,American</t>
  </si>
  <si>
    <t>Day To Day Snacks Corner</t>
  </si>
  <si>
    <t>Chinese,South Indian,Pizzas,Beverages,Ice Cream,Combo</t>
  </si>
  <si>
    <t>Rolling Dough Cafe</t>
  </si>
  <si>
    <t>Italian,Seafood,Desserts,Continental,Salads,Pizzas,Pastas,Beverages</t>
  </si>
  <si>
    <t>Dawat Family Restaurant</t>
  </si>
  <si>
    <t>Chinese,Biryani,Desserts</t>
  </si>
  <si>
    <t>Kareem'S</t>
  </si>
  <si>
    <t>North Indian,Mughlai,Maharashtrian,Biryani,Kebabs,Tandoor,Beverages</t>
  </si>
  <si>
    <t>Bowld</t>
  </si>
  <si>
    <t>Md The Snacks Club</t>
  </si>
  <si>
    <t>Fast Food,Beverages,Pizzas</t>
  </si>
  <si>
    <t>My Food Story</t>
  </si>
  <si>
    <t>Chinese,Combo,Indian,Beverages</t>
  </si>
  <si>
    <t>New Kadai Restaurant</t>
  </si>
  <si>
    <t>Tandoor,Chinese,Juices,Ice Cream</t>
  </si>
  <si>
    <t>Rahamanth Nagar</t>
  </si>
  <si>
    <t>Deccan Darbar</t>
  </si>
  <si>
    <t>Southern Grit</t>
  </si>
  <si>
    <t>Andheri Kurka Road</t>
  </si>
  <si>
    <t>Zest House</t>
  </si>
  <si>
    <t>North Indian,Fast Food,Punjabi,Chinese</t>
  </si>
  <si>
    <t>Da Delicious China</t>
  </si>
  <si>
    <t>Jodhpur Tekra</t>
  </si>
  <si>
    <t>Shakesee</t>
  </si>
  <si>
    <t>Beverages,Snacks,Fast Food,Desserts</t>
  </si>
  <si>
    <t>Chinese Culture</t>
  </si>
  <si>
    <t>Chinese,Fast Food,Malaysian,Asian,Indian,Beverages,Snacks,Desserts,Combo</t>
  </si>
  <si>
    <t>Chinese,Asian,Combo,Tibetan,Oriental,Thai,Pan-Asian</t>
  </si>
  <si>
    <t>Sector 29</t>
  </si>
  <si>
    <t>Dana Paani</t>
  </si>
  <si>
    <t>Raja Bhoj &amp; Co.</t>
  </si>
  <si>
    <t>Tandoor,Indian</t>
  </si>
  <si>
    <t>Rozi Roti</t>
  </si>
  <si>
    <t>Biryani,Mughlai,North Indian,Tandoor</t>
  </si>
  <si>
    <t>Kobe Sizzlers</t>
  </si>
  <si>
    <t>Safe House</t>
  </si>
  <si>
    <t>Continental,Pizzas,Chinese</t>
  </si>
  <si>
    <t>Hl Frankie</t>
  </si>
  <si>
    <t>Swad Restaurant</t>
  </si>
  <si>
    <t>Indian,Chinese,Tandoor,Fast Food,Biryani</t>
  </si>
  <si>
    <t>Bhukha Sher</t>
  </si>
  <si>
    <t>North Indian,Tandoor,Biryani,Mughlai</t>
  </si>
  <si>
    <t>Shanghai Chillie'S</t>
  </si>
  <si>
    <t>Pulusu T Nagar</t>
  </si>
  <si>
    <t>Andhra,Indian,Tandoor,Beverages,Chinese,Biryani,Hyderabadi</t>
  </si>
  <si>
    <t>Tgc: The Gargis Cafe</t>
  </si>
  <si>
    <t>Fast Food,Mexican,Beverages,Desserts</t>
  </si>
  <si>
    <t>Sri Sai Tarun Enclave</t>
  </si>
  <si>
    <t>Bowls Kitchen</t>
  </si>
  <si>
    <t>Peetuk</t>
  </si>
  <si>
    <t>The Ride Cafe</t>
  </si>
  <si>
    <t>Komala`S Kitchen</t>
  </si>
  <si>
    <t>Budget Bytes</t>
  </si>
  <si>
    <t>Chinese,Arabian,Fast Food</t>
  </si>
  <si>
    <t>Fat Chinese Chef</t>
  </si>
  <si>
    <t>Dou Chi</t>
  </si>
  <si>
    <t>Roti Aur Boti Xpress</t>
  </si>
  <si>
    <t>Biryani,Mughlai,Tandoor,North Indian,Combo</t>
  </si>
  <si>
    <t>Chopper'S Stop</t>
  </si>
  <si>
    <t>Excellent Dumpling House</t>
  </si>
  <si>
    <t>Ballu Bawarchi</t>
  </si>
  <si>
    <t>North Indian,Biryani,Mughlai,Tandoor</t>
  </si>
  <si>
    <t>Rinki'S Rasoi</t>
  </si>
  <si>
    <t>Biryani Corner (Shahi Biryani House)</t>
  </si>
  <si>
    <t>Desii Firangi</t>
  </si>
  <si>
    <t>Chinese,Indian,Italian,Chaat</t>
  </si>
  <si>
    <t>Hoi-Choi Unlimited</t>
  </si>
  <si>
    <t>Chinese,North Indian,Continental,Salads</t>
  </si>
  <si>
    <t>North Indian,Fast Food,Snacks,Desserts,Beverages,Street Food,Combo</t>
  </si>
  <si>
    <t>Memorious India</t>
  </si>
  <si>
    <t>Sugo</t>
  </si>
  <si>
    <t>Italian,Pastas,Pizzas,Desserts</t>
  </si>
  <si>
    <t>Sri Balaji Tasty Tiffins And Meals</t>
  </si>
  <si>
    <t>Kolhapuri Tadka Misal &amp; Snacks Center</t>
  </si>
  <si>
    <t>Snacks,South Indian,Beverages</t>
  </si>
  <si>
    <t>Habibi</t>
  </si>
  <si>
    <t>Arabian,Barbecue,Afghani,Combo,Greek,Grill</t>
  </si>
  <si>
    <t>The Chums</t>
  </si>
  <si>
    <t>Fast Food,Chinese,Beverages</t>
  </si>
  <si>
    <t>Asha'S Kitchen</t>
  </si>
  <si>
    <t>Ss Muslim Briyani</t>
  </si>
  <si>
    <t>Biryani,Chinese,South Indian</t>
  </si>
  <si>
    <t>Magic Chicken</t>
  </si>
  <si>
    <t>Classic Rider Cafe</t>
  </si>
  <si>
    <t>Manna Foods</t>
  </si>
  <si>
    <t>Tata Q Quick Kitchen</t>
  </si>
  <si>
    <t>North Indian,Snacks,Pastas,Fast Food</t>
  </si>
  <si>
    <t>Frankie On Fire</t>
  </si>
  <si>
    <t>Fast Food,Combo</t>
  </si>
  <si>
    <t>The Living Room</t>
  </si>
  <si>
    <t>South Indian,North Indian,Tandoor,Mediterranean,Continental,Mongolian</t>
  </si>
  <si>
    <t>Harry'S Bistro</t>
  </si>
  <si>
    <t>Indian,Asian,Chinese,Desserts,Beverages,Biryani</t>
  </si>
  <si>
    <t>Ae-Spice Villa</t>
  </si>
  <si>
    <t>The Big Eat</t>
  </si>
  <si>
    <t>Continental,Asian,Italian</t>
  </si>
  <si>
    <t>Chef'S Sandwich</t>
  </si>
  <si>
    <t>Burger Dude'S</t>
  </si>
  <si>
    <t>The Food Story</t>
  </si>
  <si>
    <t>Snacks,Pastas,Fast Food,Combo</t>
  </si>
  <si>
    <t>Khalids Biriyani</t>
  </si>
  <si>
    <t>Shree Durga Hotel</t>
  </si>
  <si>
    <t>Green Chilly</t>
  </si>
  <si>
    <t>Chinese,North Indian,Indian</t>
  </si>
  <si>
    <t>Roastery Coffee House</t>
  </si>
  <si>
    <t>Continental,Pastas,Pizzas,Beverages,Desserts,Italian,American</t>
  </si>
  <si>
    <t>Mh 12 Pavbhaji</t>
  </si>
  <si>
    <t>Fast Food,Street Food,Snacks,Beverages,Indian</t>
  </si>
  <si>
    <t>Wah! Phuchka</t>
  </si>
  <si>
    <t>Fast Food,Beverages,Snacks</t>
  </si>
  <si>
    <t>Vijaya Mirchi Point</t>
  </si>
  <si>
    <t>Street Food,Indian,South Indian,Snacks</t>
  </si>
  <si>
    <t>Penang</t>
  </si>
  <si>
    <t>Asian,Chinese,Thai</t>
  </si>
  <si>
    <t>Human Tekdi</t>
  </si>
  <si>
    <t>Gol Panipuri</t>
  </si>
  <si>
    <t>Chaat</t>
  </si>
  <si>
    <t>Mandaveli</t>
  </si>
  <si>
    <t>Kaapi Zone</t>
  </si>
  <si>
    <t>Steam In Mugs</t>
  </si>
  <si>
    <t>Continental,Chinese,Desserts</t>
  </si>
  <si>
    <t>Nirmal Food Plaza</t>
  </si>
  <si>
    <t>South Indian,Indian,Chinese,Snacks</t>
  </si>
  <si>
    <t>Jd Meals</t>
  </si>
  <si>
    <t>Indian,Thalis,Combo,Beverages</t>
  </si>
  <si>
    <t>Keerthana Food Center</t>
  </si>
  <si>
    <t>The Blue Tiffin</t>
  </si>
  <si>
    <t>Shukrawar Peth</t>
  </si>
  <si>
    <t>Hotel Aasra Biryani House</t>
  </si>
  <si>
    <t>Krunchees</t>
  </si>
  <si>
    <t>Chinese,Biryani,Chaat,Beverages</t>
  </si>
  <si>
    <t>Saptami Grand - Udupi Veg Restaurant</t>
  </si>
  <si>
    <t>South Indian,Chinese,Desserts</t>
  </si>
  <si>
    <t>Fusion Of China</t>
  </si>
  <si>
    <t>Tinni'S Kitchen</t>
  </si>
  <si>
    <t>Indian,Thalis,Beverages</t>
  </si>
  <si>
    <t>Atithi Restaurant</t>
  </si>
  <si>
    <t>Kwality Family Resto Bar</t>
  </si>
  <si>
    <t>North Indian,Punjabi,Snacks</t>
  </si>
  <si>
    <t>Foodcosta</t>
  </si>
  <si>
    <t>Continental,Italian,Pizzas,South Indian,Beverages,Snacks</t>
  </si>
  <si>
    <t>Sion East</t>
  </si>
  <si>
    <t>Mohammedia Shawarma</t>
  </si>
  <si>
    <t>Arabian,Lebanese,Street Food</t>
  </si>
  <si>
    <t>Taj King Shawarma</t>
  </si>
  <si>
    <t>Deluxe Marhaba</t>
  </si>
  <si>
    <t>Arabian,Biryani,Chinese</t>
  </si>
  <si>
    <t>Hokart - Darjeeling Momos</t>
  </si>
  <si>
    <t>Fast Food,Street Food,Snacks,Chinese</t>
  </si>
  <si>
    <t>Csoning Shawarmas</t>
  </si>
  <si>
    <t>Jaynagar Thindi Mane</t>
  </si>
  <si>
    <t>South Indian,North Indian,Chinese,Beverages,Chaat</t>
  </si>
  <si>
    <t>Vr Chennai Clock Tower Street</t>
  </si>
  <si>
    <t>Chintal</t>
  </si>
  <si>
    <t>Lucky Restaurant</t>
  </si>
  <si>
    <t>Biryani,Tandoor,Chinese,North Indian,Desserts,Kebabs,Mughlai</t>
  </si>
  <si>
    <t>Sukhi De Parathe</t>
  </si>
  <si>
    <t>North Indian,Chinese,Combo</t>
  </si>
  <si>
    <t>Nice Tiffins</t>
  </si>
  <si>
    <t>The Magical Place</t>
  </si>
  <si>
    <t>Swade Bengali</t>
  </si>
  <si>
    <t>Thalis,Biryani,Bengali,Snacks</t>
  </si>
  <si>
    <t>Rajshree Sandwich</t>
  </si>
  <si>
    <t>Chowman</t>
  </si>
  <si>
    <t>Asian,Chinese,Thai,Pan-Asian</t>
  </si>
  <si>
    <t>Kev'S Abra'Kebab'Ra - The Kebab Shack</t>
  </si>
  <si>
    <t>Kebabs,Chinese,Tandoor,Grill</t>
  </si>
  <si>
    <t>New Handi Biryani</t>
  </si>
  <si>
    <t>Chinese,Biryani,Kebabs,South Indian,Beverages</t>
  </si>
  <si>
    <t>Btr - Bhatinda Tiffin Room</t>
  </si>
  <si>
    <t>North Indian,Thalis,Punjabi,Combo</t>
  </si>
  <si>
    <t>Stone Age Bbq'S</t>
  </si>
  <si>
    <t>Chinese Trail</t>
  </si>
  <si>
    <t>Srinivasnagar Circle</t>
  </si>
  <si>
    <t>The Tap House</t>
  </si>
  <si>
    <t>Chinese,Continental,Tandoor</t>
  </si>
  <si>
    <t>Coffee? Since 1999</t>
  </si>
  <si>
    <t>Beverages,Continental,Italian,Desserts</t>
  </si>
  <si>
    <t>Foodland</t>
  </si>
  <si>
    <t>Indian,Tandoor,Kebabs,Biryani,Chinese,Salads,Beverages</t>
  </si>
  <si>
    <t>Belgachia</t>
  </si>
  <si>
    <t>Grill Ghar</t>
  </si>
  <si>
    <t>Yummy Chinese Cafe</t>
  </si>
  <si>
    <t>Venky'S Chicken Xperience</t>
  </si>
  <si>
    <t>Chinese,Mughlai,Fast Food,Beverages</t>
  </si>
  <si>
    <t>Indo Chinese Korner</t>
  </si>
  <si>
    <t>Indian,Tandoor,Pastas,Asian,Desserts</t>
  </si>
  <si>
    <t>Moosarambagh</t>
  </si>
  <si>
    <t>Pista House Bakery &amp; Restaurant</t>
  </si>
  <si>
    <t>North Indian,Biryani,Tandoor,Chinese</t>
  </si>
  <si>
    <t>Tamba</t>
  </si>
  <si>
    <t>North Indian,Mughlai,Biryani,Kebabs,Desserts</t>
  </si>
  <si>
    <t>Najafgarh Rd</t>
  </si>
  <si>
    <t>Rumi</t>
  </si>
  <si>
    <t>Indian,North Indian,Awadhi,Mughlai,Kebabs,Biryani</t>
  </si>
  <si>
    <t>Uns Cafe &amp; Dining</t>
  </si>
  <si>
    <t>Indian,Bengali,Kebabs,Snacks,Combo</t>
  </si>
  <si>
    <t>Brown Munde</t>
  </si>
  <si>
    <t>Chinese,Italian,Snacks,Fast Food</t>
  </si>
  <si>
    <t>Shreyas Non Veg</t>
  </si>
  <si>
    <t>Grill And Chill</t>
  </si>
  <si>
    <t>Fast Food,Snacks,Beverages,Juices,Chaat,Pizzas,Continental</t>
  </si>
  <si>
    <t>Kung Pao Kitchen</t>
  </si>
  <si>
    <t>Sima Nagar</t>
  </si>
  <si>
    <t>Chotiwala Restuarant</t>
  </si>
  <si>
    <t>Jai Bhavani Spicy Hot Fast Food Centre</t>
  </si>
  <si>
    <t>Street Food,Indian,Chinese</t>
  </si>
  <si>
    <t>Basaveshwar Khanavali</t>
  </si>
  <si>
    <t>Fusion Kitchen</t>
  </si>
  <si>
    <t>Snack A Way By Itc Master Chef</t>
  </si>
  <si>
    <t>Fast Food,Mughlai,Lebanese,Chaat,Snacks,Desserts</t>
  </si>
  <si>
    <t>Arabesq - Kunafa &amp; Shawarma</t>
  </si>
  <si>
    <t>Arabian,Lebanese,Beverages,Juices</t>
  </si>
  <si>
    <t>Burger Eat'S</t>
  </si>
  <si>
    <t>Snacks,Biryani,Fast Food</t>
  </si>
  <si>
    <t>Arancini</t>
  </si>
  <si>
    <t>Pizzas,American,Italian,Snacks</t>
  </si>
  <si>
    <t>Crazy Momos</t>
  </si>
  <si>
    <t>The Smoothie Cult</t>
  </si>
  <si>
    <t>Beverages,Juices,South Indian</t>
  </si>
  <si>
    <t>Breads And Curries</t>
  </si>
  <si>
    <t>Bengali,Combo,Thalis,Snacks,Beverages,American,Chinese,Oriental</t>
  </si>
  <si>
    <t>Patel'S Chips And Crisps</t>
  </si>
  <si>
    <t>Pizzas,Italian,Desserts,Beverages,Continental</t>
  </si>
  <si>
    <t>The Indiway</t>
  </si>
  <si>
    <t>North Indian,Biryani,Mughlai,Tandoor,Snacks</t>
  </si>
  <si>
    <t>The Black Olive</t>
  </si>
  <si>
    <t>Woods Only Chinese</t>
  </si>
  <si>
    <t>Khan Bhai Biriyani</t>
  </si>
  <si>
    <t>Japanese,Pan-Asian,Thai,Sushi,Chinese</t>
  </si>
  <si>
    <t>Najafgarh Road Block-Z</t>
  </si>
  <si>
    <t>Oye Chhotu</t>
  </si>
  <si>
    <t>Mughlai,North Indian,Tandoor</t>
  </si>
  <si>
    <t>Shri Laxmi Lunch Home</t>
  </si>
  <si>
    <t>Hungry Burgers</t>
  </si>
  <si>
    <t>New Thippasandra Main Road</t>
  </si>
  <si>
    <t>Kati Rolls Junction</t>
  </si>
  <si>
    <t>Araku Coffee</t>
  </si>
  <si>
    <t>Cafe,Beverages,Bakery,Continental,Desserts,Healthy Food,European</t>
  </si>
  <si>
    <t>Cafe Stadia</t>
  </si>
  <si>
    <t>Oriental,Indian,Continental,Italian,Beverages</t>
  </si>
  <si>
    <t>The Kathi Roll Jail</t>
  </si>
  <si>
    <t>Baguiati</t>
  </si>
  <si>
    <t>A Little Happiness</t>
  </si>
  <si>
    <t>Italian,Pizzas,Pastas,Fast Food,Desserts,Beverages</t>
  </si>
  <si>
    <t>Rushty Reataurant Chat Sandwich And Juice</t>
  </si>
  <si>
    <t>Fast Food,Beverages,Juices</t>
  </si>
  <si>
    <t>India Bistro</t>
  </si>
  <si>
    <t>North Indian,Biryani,Kebabs,Indian,Mughlai,Seafood,Desserts,Beverages</t>
  </si>
  <si>
    <t>Metro Burger</t>
  </si>
  <si>
    <t>Peravallur</t>
  </si>
  <si>
    <t>Hotel Friends Food Court</t>
  </si>
  <si>
    <t>Southern Soul Restaurant</t>
  </si>
  <si>
    <t>Malatir Hesel</t>
  </si>
  <si>
    <t>Chinese,Biryani,Snacks,Combo,Seafood</t>
  </si>
  <si>
    <t>Andhra Meals</t>
  </si>
  <si>
    <t>Shivsagar Pure Veg</t>
  </si>
  <si>
    <t>North Indian,Fast Food,Punjabi,Tandoor,Desserts,Ice Cream</t>
  </si>
  <si>
    <t>Momo Shomo</t>
  </si>
  <si>
    <t>Asian,Chinese,Tibetan,North Eastern,Beverages,Fast Food,Street Food</t>
  </si>
  <si>
    <t>Atrangi Food Cafe</t>
  </si>
  <si>
    <t>Chinese,Continental,Italian,Pastas,Pizzas</t>
  </si>
  <si>
    <t>Sapna Maggi &amp; Pasta</t>
  </si>
  <si>
    <t>Urban Chinese -By Urban Punjab</t>
  </si>
  <si>
    <t>Chinese,Snacks,Combo</t>
  </si>
  <si>
    <t>Big Show Restaurant</t>
  </si>
  <si>
    <t>Sera'S Cuisine</t>
  </si>
  <si>
    <t>Indian,Biryani,Seafood</t>
  </si>
  <si>
    <t>Punjabi Kitchen</t>
  </si>
  <si>
    <t>Golden Platter</t>
  </si>
  <si>
    <t>Chinese,Indian,Salads,Beverages</t>
  </si>
  <si>
    <t>Mughal Flavour Grand</t>
  </si>
  <si>
    <t>North Indian,Mughlai,Chinese,Continental</t>
  </si>
  <si>
    <t>New Lajawaab Seekh Corner</t>
  </si>
  <si>
    <t>Moonmoon - Juicy Crustwiches</t>
  </si>
  <si>
    <t>Fast Food,American,Snacks,Beverages</t>
  </si>
  <si>
    <t>Ivy Restaurant</t>
  </si>
  <si>
    <t>Chinese,Seafood,Salads,Indian</t>
  </si>
  <si>
    <t>Cafe Dig In</t>
  </si>
  <si>
    <t>Shree Bedi'S Paratha House</t>
  </si>
  <si>
    <t>Pal Gam</t>
  </si>
  <si>
    <t>Mahakali Dal Bati</t>
  </si>
  <si>
    <t>Rajasthani</t>
  </si>
  <si>
    <t>The Burger Chefs</t>
  </si>
  <si>
    <t>Pizzas,Fast Food,Beverages</t>
  </si>
  <si>
    <t>Nagole X Road</t>
  </si>
  <si>
    <t>Roasters By Radisson Blu</t>
  </si>
  <si>
    <t>Indian,Chinese,Continental,Pizzas,Biryani,Bakery</t>
  </si>
  <si>
    <t>Meeraki Chinese</t>
  </si>
  <si>
    <t>Hungry Burger</t>
  </si>
  <si>
    <t>Gupta Brother And Sisters</t>
  </si>
  <si>
    <t>Bengali,Indian,Combo</t>
  </si>
  <si>
    <t>The Dineroom</t>
  </si>
  <si>
    <t>Chinese,Indian,Salads,South Indian,Desserts</t>
  </si>
  <si>
    <t>Curry Mantra</t>
  </si>
  <si>
    <t>Chinese,Italian,Indian</t>
  </si>
  <si>
    <t>Fipola Grill House</t>
  </si>
  <si>
    <t>Grill,Seafood,Arabian</t>
  </si>
  <si>
    <t>Fryeo</t>
  </si>
  <si>
    <t>Beverages,Ice Cream,Continental</t>
  </si>
  <si>
    <t>Currchi</t>
  </si>
  <si>
    <t>Chinese,North Indian,Pastas</t>
  </si>
  <si>
    <t>Butter Delivery</t>
  </si>
  <si>
    <t>North Indian,Tandoor,Punjabi</t>
  </si>
  <si>
    <t>2Nd Ub City</t>
  </si>
  <si>
    <t>Patel Nagar</t>
  </si>
  <si>
    <t>Delhi Ke Mashoor Chole Bhature</t>
  </si>
  <si>
    <t>Shahi Restaurant</t>
  </si>
  <si>
    <t>Chinese,North Indian,Tandoor</t>
  </si>
  <si>
    <t>Rang De Basanti</t>
  </si>
  <si>
    <t>Wok For Life</t>
  </si>
  <si>
    <t>Chinese,Combo,Desserts,Beverages</t>
  </si>
  <si>
    <t>Chotu Motu Vadapavwala</t>
  </si>
  <si>
    <t>Kudla - Hotel Ramanashree</t>
  </si>
  <si>
    <t>Mangalorean,Seafood,South Indian,Desserts</t>
  </si>
  <si>
    <t>Ori Story - Chinese &amp; Oriental</t>
  </si>
  <si>
    <t>Chinese,Oriental,Fast Food,Combo</t>
  </si>
  <si>
    <t>Grand Foodies Restaurant</t>
  </si>
  <si>
    <t>Street Food,Indian,Chinese,Biryani</t>
  </si>
  <si>
    <t>Viyaala Vaari Vindhu</t>
  </si>
  <si>
    <t>Chaska</t>
  </si>
  <si>
    <t>Pocket Meal 99</t>
  </si>
  <si>
    <t>North Indian,Biryani,Mughlai,Bengali,Snacks</t>
  </si>
  <si>
    <t>Krazee Kulcha</t>
  </si>
  <si>
    <t>New Aswad Gomantak</t>
  </si>
  <si>
    <t>Indian,Seafood,Biryani,Thalis</t>
  </si>
  <si>
    <t>The Cafe Bar - Jayanagar</t>
  </si>
  <si>
    <t>Beverages,European,Combo</t>
  </si>
  <si>
    <t>Bread And Chocolate</t>
  </si>
  <si>
    <t>Bakery,Desserts,Fast Food,Snacks</t>
  </si>
  <si>
    <t>Billion Burger</t>
  </si>
  <si>
    <t>Burmese Cafe</t>
  </si>
  <si>
    <t>Indian,Chinese,Burmese</t>
  </si>
  <si>
    <t>Jamie Oliver'S Diner</t>
  </si>
  <si>
    <t>The Bungalow Cafe</t>
  </si>
  <si>
    <t>Falafel'S</t>
  </si>
  <si>
    <t>Sanabil Banquets Hall</t>
  </si>
  <si>
    <t>General Tsos Kitchen</t>
  </si>
  <si>
    <t>Chinese,Thai,Asian</t>
  </si>
  <si>
    <t>Italian Kings Park</t>
  </si>
  <si>
    <t>Butter Brews - Koregaon Park</t>
  </si>
  <si>
    <t>Cafe Jethwa Food Corner</t>
  </si>
  <si>
    <t>Jumboking Indian Burger</t>
  </si>
  <si>
    <t>Hot N Spice</t>
  </si>
  <si>
    <t>Chinese,Indian,Thalis,Combo</t>
  </si>
  <si>
    <t>L.P.Savani</t>
  </si>
  <si>
    <t>Jani Locho &amp; Khaman House</t>
  </si>
  <si>
    <t>North Indian,Indian,Gujarati,Snacks,Fast Food,Street Food</t>
  </si>
  <si>
    <t>Hotel Rudra</t>
  </si>
  <si>
    <t>Sarkhej Road</t>
  </si>
  <si>
    <t>Karim'S Restaurant</t>
  </si>
  <si>
    <t>New Madras Tiffin</t>
  </si>
  <si>
    <t>Kusum Rolls</t>
  </si>
  <si>
    <t>Marol Naka</t>
  </si>
  <si>
    <t>Om Snacks Center</t>
  </si>
  <si>
    <t>Hotel Bismillah</t>
  </si>
  <si>
    <t>Hotel Shamiaana</t>
  </si>
  <si>
    <t>Hotel Zamzam</t>
  </si>
  <si>
    <t>Hotel New Star</t>
  </si>
  <si>
    <t>Hotel Buff Special</t>
  </si>
  <si>
    <t>Shero Home - Sambar Poriyal &amp; Rasam</t>
  </si>
  <si>
    <t>South Indian,Home Food,Healthy Food,Desserts</t>
  </si>
  <si>
    <t>Firangi Zayka</t>
  </si>
  <si>
    <t>Bhooter Raja Dilo Bor</t>
  </si>
  <si>
    <t>Hotel Maharashtra</t>
  </si>
  <si>
    <t>Erode Amman Mess</t>
  </si>
  <si>
    <t>North Indian,South Indian,Biryani</t>
  </si>
  <si>
    <t>The American Eatery | Superdonuts</t>
  </si>
  <si>
    <t>American,Desserts,Beverages</t>
  </si>
  <si>
    <t>House Of Dimsums</t>
  </si>
  <si>
    <t>Yummioza Chinese Restaurant</t>
  </si>
  <si>
    <t>Indus Spice House [Ish]</t>
  </si>
  <si>
    <t>Marbella'S</t>
  </si>
  <si>
    <t>Continental,American,Italian,Beverages,Desserts,Healthy Food</t>
  </si>
  <si>
    <t>Diamond Restaurant</t>
  </si>
  <si>
    <t>Js Fast Food</t>
  </si>
  <si>
    <t>North Indian,Indian,Snacks,Beverages</t>
  </si>
  <si>
    <t>Zatka Misal</t>
  </si>
  <si>
    <t>Fast Food,Beverages,American</t>
  </si>
  <si>
    <t>Greedy Momos</t>
  </si>
  <si>
    <t>Chinese,Fast Food,Snacks,Beverages</t>
  </si>
  <si>
    <t>K S Verandah</t>
  </si>
  <si>
    <t>Pan-Asian,Continental,Punjabi,North Indian</t>
  </si>
  <si>
    <t>T3 Tasty Treat Town Family Restaurant</t>
  </si>
  <si>
    <t>Biryani,Tandoor,Indian,North Indian</t>
  </si>
  <si>
    <t>Pestom Sagar Road No-4</t>
  </si>
  <si>
    <t>Namak</t>
  </si>
  <si>
    <t>North Indian,Chinese,Oriental,Italian,Biryani,Kebabs,Healthy Food,Desserts,Beverages</t>
  </si>
  <si>
    <t>American,Fast Food,Beverages,Pizzas,Snacks,Juices,Desserts</t>
  </si>
  <si>
    <t>Olive Pizzeria</t>
  </si>
  <si>
    <t>Pizzas,Fast Food,Italian</t>
  </si>
  <si>
    <t>Food Adda</t>
  </si>
  <si>
    <t>Pizzas,Mexican,Chinese,Fast Food,Combo</t>
  </si>
  <si>
    <t>Renuka Foods</t>
  </si>
  <si>
    <t>The Chinese Mealbox (Cmb)</t>
  </si>
  <si>
    <t>Kerala Kitchen</t>
  </si>
  <si>
    <t>Kapoor Pind Dhabaa</t>
  </si>
  <si>
    <t>Indian,Chinese,Desserts,Beverages,Biryani</t>
  </si>
  <si>
    <t>Bhawanipore</t>
  </si>
  <si>
    <t>Chinese Wox</t>
  </si>
  <si>
    <t>Madurai Military Hotel</t>
  </si>
  <si>
    <t>Bangkok Bae</t>
  </si>
  <si>
    <t>Asian,Thai</t>
  </si>
  <si>
    <t>Sabka Club</t>
  </si>
  <si>
    <t>Good Flippin' Burgers</t>
  </si>
  <si>
    <t>Junior Kuppanna</t>
  </si>
  <si>
    <t>Baithak</t>
  </si>
  <si>
    <t>The New Punjab Club</t>
  </si>
  <si>
    <t>Fnf Food Centre</t>
  </si>
  <si>
    <t>Fast Food,Pastas,Combo</t>
  </si>
  <si>
    <t>Musafir By Imly</t>
  </si>
  <si>
    <t>Susha'S Cafe</t>
  </si>
  <si>
    <t>Fast Food,Pizzas,Beverages</t>
  </si>
  <si>
    <t>Hotel Pandian</t>
  </si>
  <si>
    <t>Biryani,South Indian,Chinese,Seafood</t>
  </si>
  <si>
    <t>Enjoy</t>
  </si>
  <si>
    <t>North Indian,Punjabi,Chinese</t>
  </si>
  <si>
    <t>Sizzling Salsa</t>
  </si>
  <si>
    <t>Mexican,Continental,Italian</t>
  </si>
  <si>
    <t>Chine Dine</t>
  </si>
  <si>
    <t>Chinese,Thai,North Indian,Biryani,South Indian,Maharashtrian,Snacks,Combo</t>
  </si>
  <si>
    <t>Firewood Briyani</t>
  </si>
  <si>
    <t>Sarvodaya Colony</t>
  </si>
  <si>
    <t>The Mirchiesz</t>
  </si>
  <si>
    <t>Chinese,Biryani,Indian</t>
  </si>
  <si>
    <t>Shri Balaji Snacks Center</t>
  </si>
  <si>
    <t>Indian,Snacks</t>
  </si>
  <si>
    <t>Malabar Food Centre</t>
  </si>
  <si>
    <t>The Yellow Turtle</t>
  </si>
  <si>
    <t>Asian,Chinese,Continental</t>
  </si>
  <si>
    <t>The Earthen Foods</t>
  </si>
  <si>
    <t>Biryani,Italian,Chinese</t>
  </si>
  <si>
    <t>Karavali Mess</t>
  </si>
  <si>
    <t>Subhodayam Restaurant</t>
  </si>
  <si>
    <t>Chinese,South Indian,Andhra,Biryani,Desserts</t>
  </si>
  <si>
    <t>Tea Post  A Place To Talk</t>
  </si>
  <si>
    <t>Indian,Beverages,Snacks</t>
  </si>
  <si>
    <t>Nehru Stadium Dark Kitchen Metro Manor Sydenhams</t>
  </si>
  <si>
    <t>Sydenhams Road</t>
  </si>
  <si>
    <t>Afraa Lounge</t>
  </si>
  <si>
    <t>Chinese,Continental,Indian,Combo</t>
  </si>
  <si>
    <t>Tuliip'S Kitchen</t>
  </si>
  <si>
    <t>Thalis,Biryani</t>
  </si>
  <si>
    <t>Shawarma Station</t>
  </si>
  <si>
    <t>Arabian,Lebanese</t>
  </si>
  <si>
    <t>Culture Biryani And Grill</t>
  </si>
  <si>
    <t>Rocomamas</t>
  </si>
  <si>
    <t>Ram Ki Bandi</t>
  </si>
  <si>
    <t>M. S. Snacks Center</t>
  </si>
  <si>
    <t>Cafe Darshani</t>
  </si>
  <si>
    <t>Svah Express</t>
  </si>
  <si>
    <t>Indian,Continental,Desserts,Beverages</t>
  </si>
  <si>
    <t>Dilip Dabeli</t>
  </si>
  <si>
    <t>Snacks,Chaat,Fast Food</t>
  </si>
  <si>
    <t>Near Rto Pal Gam</t>
  </si>
  <si>
    <t>Krazzy Chicken</t>
  </si>
  <si>
    <t>Ruchi Virundu</t>
  </si>
  <si>
    <t>Foodiz Dhaba</t>
  </si>
  <si>
    <t>Ziyach Atho Kadai</t>
  </si>
  <si>
    <t>Street Food,Chinese,Indian</t>
  </si>
  <si>
    <t>Puppy'S Gastronomy</t>
  </si>
  <si>
    <t>Continental,Italian,Snacks,Beverages</t>
  </si>
  <si>
    <t>Chutney Bowl</t>
  </si>
  <si>
    <t>Cafe Ashiana</t>
  </si>
  <si>
    <t>Fast Food,North Indian,Italian,Beverages</t>
  </si>
  <si>
    <t>Kites Pure Veg Restaurant</t>
  </si>
  <si>
    <t>Fiery Drumstick</t>
  </si>
  <si>
    <t>Italian,Pizzas,Continental,Italian-American</t>
  </si>
  <si>
    <t>Zeeshan D.P. Park</t>
  </si>
  <si>
    <t>Tandoor,Snacks,Biryani</t>
  </si>
  <si>
    <t>The Asian Hive</t>
  </si>
  <si>
    <t>Shakespeare Cafe (Punjabi Bagh)</t>
  </si>
  <si>
    <t>Italian Hut</t>
  </si>
  <si>
    <t>Ketana</t>
  </si>
  <si>
    <t>Bangur Avenue</t>
  </si>
  <si>
    <t>Dumghan</t>
  </si>
  <si>
    <t>Biryani,North Eastern,Kebabs,Indian</t>
  </si>
  <si>
    <t>Ananda Mela Confectionery</t>
  </si>
  <si>
    <t>Indian,Bakery,Biryani</t>
  </si>
  <si>
    <t>Belly Tales</t>
  </si>
  <si>
    <t>North Indian,Chinese,Combo,Pizzas,Beverages</t>
  </si>
  <si>
    <t>Bro Sis Fast Food Corner</t>
  </si>
  <si>
    <t>Cloud Kitchen Chinni Con Cook</t>
  </si>
  <si>
    <t>Continental,Indian,Chinese,Beverages</t>
  </si>
  <si>
    <t>The Degh Story</t>
  </si>
  <si>
    <t>North Indian,Biryani,Hyderabadi,Indian</t>
  </si>
  <si>
    <t>Shivtirth Vadapav</t>
  </si>
  <si>
    <t>The Wrap Co</t>
  </si>
  <si>
    <t>Engine Cafe</t>
  </si>
  <si>
    <t>Indian,Continental,Chinese</t>
  </si>
  <si>
    <t>Tbc Bowlz</t>
  </si>
  <si>
    <t>Dooodly Meals</t>
  </si>
  <si>
    <t>Hotel Vada Chennai</t>
  </si>
  <si>
    <t>Arabian,South Indian,Grill,Barbecue,Chinese,Biryani,Combo,Ice Cream,Juices,Beverages</t>
  </si>
  <si>
    <t>The Nosh</t>
  </si>
  <si>
    <t>Fast Food,Beverages,Indian,Tandoor</t>
  </si>
  <si>
    <t>Lemon Restaurant</t>
  </si>
  <si>
    <t>South Indian,Continental,Chinese</t>
  </si>
  <si>
    <t>Santacruz Bandra East</t>
  </si>
  <si>
    <t>Big Binge Co</t>
  </si>
  <si>
    <t>Asian,Mexican,Snacks,Fast Food</t>
  </si>
  <si>
    <t>Gita'S Homemade</t>
  </si>
  <si>
    <t>Andhra,South Indian,Indian</t>
  </si>
  <si>
    <t>Shawarma21</t>
  </si>
  <si>
    <t>Ln Puram Srirampuram</t>
  </si>
  <si>
    <t>Haanji Amritsari Kulcha</t>
  </si>
  <si>
    <t>Rita'S Cafe</t>
  </si>
  <si>
    <t>South Indian,Snacks,Beverages</t>
  </si>
  <si>
    <t>Flipside (Burgers And Sides)</t>
  </si>
  <si>
    <t>Karim'S</t>
  </si>
  <si>
    <t>Amar Bhandari Tiffin House</t>
  </si>
  <si>
    <t>Indian,Seafood</t>
  </si>
  <si>
    <t>Durga Dosa Corner</t>
  </si>
  <si>
    <t>New Shalimar Cold Drink House</t>
  </si>
  <si>
    <t>Desserts,South Indian,Pizzas,Fast Food,Juices,Snacks</t>
  </si>
  <si>
    <t>Fried Chicken Hub</t>
  </si>
  <si>
    <t>Adyar Vaishanava S Thattu Idli Kadai</t>
  </si>
  <si>
    <t>Dil Ki Meal</t>
  </si>
  <si>
    <t>Combo,American</t>
  </si>
  <si>
    <t>Five Star And Koli Hut</t>
  </si>
  <si>
    <t>Momo'S Mealbox</t>
  </si>
  <si>
    <t>Chinese,Snacks,Beverages</t>
  </si>
  <si>
    <t>Abar Khabo One</t>
  </si>
  <si>
    <t>Mega Food Court</t>
  </si>
  <si>
    <t>Indian,North Indian,South Indian,Biryani,Pizzas,Desserts,Beverages</t>
  </si>
  <si>
    <t>Marol Industrial Estate Marol Sakinaka</t>
  </si>
  <si>
    <t>Byepass Dhaba</t>
  </si>
  <si>
    <t>Sumac - Middle Eastern Medley</t>
  </si>
  <si>
    <t>Continental,Snacks,Salads</t>
  </si>
  <si>
    <t>5Th Street Nehru Nagar 13Th Main Road</t>
  </si>
  <si>
    <t>Grillsmith - Flamin' Fare</t>
  </si>
  <si>
    <t>Continental,North Indian,South Indian,Chinese</t>
  </si>
  <si>
    <t>Food  On  Way</t>
  </si>
  <si>
    <t>North Indian,Fast Food,Chinese,Biryani,Pizzas,Street Food</t>
  </si>
  <si>
    <t>The Cake House</t>
  </si>
  <si>
    <t>Indian,Bakery,Sweets</t>
  </si>
  <si>
    <t>Kerala Palace</t>
  </si>
  <si>
    <t>Kerala,South Indian,Indian,Biryani</t>
  </si>
  <si>
    <t>Mumbai Xpress</t>
  </si>
  <si>
    <t>Chaat,Street Food,Fast Food</t>
  </si>
  <si>
    <t>Pranav Kabab</t>
  </si>
  <si>
    <t>Indian,Chinese,Mughlai,Biryani</t>
  </si>
  <si>
    <t>Punjab Express</t>
  </si>
  <si>
    <t>Mr. Waffle And  Momos</t>
  </si>
  <si>
    <t>Ab'S-Absolute Barbecues</t>
  </si>
  <si>
    <t>Barbecue,Biryani,Chinese</t>
  </si>
  <si>
    <t>Pimlico Kothrud</t>
  </si>
  <si>
    <t>Utsaav</t>
  </si>
  <si>
    <t>Gama Gama Hotel</t>
  </si>
  <si>
    <t>Street Food,South Indian,Indian</t>
  </si>
  <si>
    <t>Galaxy Paradise</t>
  </si>
  <si>
    <t>Gypsy Caterers</t>
  </si>
  <si>
    <t>Yummy Express</t>
  </si>
  <si>
    <t>American,Beverages,Snacks</t>
  </si>
  <si>
    <t>Hot Spring Kitchen And Lounge</t>
  </si>
  <si>
    <t>The Parking</t>
  </si>
  <si>
    <t>Chinese,Tandoor,Fast Food,Mughlai,Combo,Beverages</t>
  </si>
  <si>
    <t>Origins</t>
  </si>
  <si>
    <t>Thai,Indonesian,Japanese,Burmese</t>
  </si>
  <si>
    <t>The Bedford Bakehouse And Tearoom</t>
  </si>
  <si>
    <t>Friends Chinese Corner</t>
  </si>
  <si>
    <t>Express Chinese</t>
  </si>
  <si>
    <t>Juhu</t>
  </si>
  <si>
    <t>99 Chinese</t>
  </si>
  <si>
    <t>La Festa</t>
  </si>
  <si>
    <t>Pizzas,Chinese,Italian,Fast Food</t>
  </si>
  <si>
    <t>Bhot Hard Chinese</t>
  </si>
  <si>
    <t>Iconic Food Victory</t>
  </si>
  <si>
    <t>Chinese,North Indian,Indian,Biryani,Pastas,Combo,Beverages</t>
  </si>
  <si>
    <t>Vista Fast Food</t>
  </si>
  <si>
    <t>Papa Pizza</t>
  </si>
  <si>
    <t>Appetite Chinese Food</t>
  </si>
  <si>
    <t>Tasty Inn Hyderabadi Biryani</t>
  </si>
  <si>
    <t>Biryani,Indian,Chinese,Seafood</t>
  </si>
  <si>
    <t>Shandar Chinese Kitchen</t>
  </si>
  <si>
    <t>The Kindest Biryani</t>
  </si>
  <si>
    <t>Terrasinne Food Corp.Llp</t>
  </si>
  <si>
    <t>Uttara Karnatakadha Jolada Rotti Mattu Chapati Angadi</t>
  </si>
  <si>
    <t>South Indian,Snacks,Indian</t>
  </si>
  <si>
    <t>Chickden</t>
  </si>
  <si>
    <t>Indian,Arabian,Chinese</t>
  </si>
  <si>
    <t>Little Asia</t>
  </si>
  <si>
    <t>Bff Bombay French Fries</t>
  </si>
  <si>
    <t>Continental,Desserts,Beverages,Snacks</t>
  </si>
  <si>
    <t>The Break Room</t>
  </si>
  <si>
    <t>Beverages,Snacks,Fast Food,Chaat,Ice Cream</t>
  </si>
  <si>
    <t>Abang Raju'S Nasi Goreng</t>
  </si>
  <si>
    <t>Singaporean,Malaysian</t>
  </si>
  <si>
    <t>The New Moghal Biriyani</t>
  </si>
  <si>
    <t>37 Relish Route</t>
  </si>
  <si>
    <t>Bengali,Continental</t>
  </si>
  <si>
    <t>Thali Central</t>
  </si>
  <si>
    <t>Biryani,North Indian,Mughlai,Beverages</t>
  </si>
  <si>
    <t>Rambo'S Biryani House</t>
  </si>
  <si>
    <t>Indian,Kebabs</t>
  </si>
  <si>
    <t>Chai Garden</t>
  </si>
  <si>
    <t>Kodumbakkam</t>
  </si>
  <si>
    <t>Tommys Kitchen</t>
  </si>
  <si>
    <t>Chinese,Indian,Kebabs</t>
  </si>
  <si>
    <t>Madras Momos</t>
  </si>
  <si>
    <t>Rajhans Dining ( Ornament )</t>
  </si>
  <si>
    <t>Singh Da Punjabi Dhaba</t>
  </si>
  <si>
    <t>Punjabi,Tandoor,Chinese</t>
  </si>
  <si>
    <t>Hotel Gopi</t>
  </si>
  <si>
    <t>Chinese,South Indian,Snacks</t>
  </si>
  <si>
    <t>Harpreet Auntie'S Thali Junction</t>
  </si>
  <si>
    <t>Indian,Chinese,Thalis</t>
  </si>
  <si>
    <t>Sri Surya Tiffins</t>
  </si>
  <si>
    <t>South Indian,Chinese,Fast Food,Snacks</t>
  </si>
  <si>
    <t>Bigbites</t>
  </si>
  <si>
    <t>Street Food,Fast Food,Tex-Mex</t>
  </si>
  <si>
    <t>Hotel Moonlight</t>
  </si>
  <si>
    <t>Indian,Chinese,Biryani,Tandoor</t>
  </si>
  <si>
    <t>The Local-Terrace Drinkery</t>
  </si>
  <si>
    <t>American,Indian</t>
  </si>
  <si>
    <t>Jai Matharani Chats</t>
  </si>
  <si>
    <t>Chaat,Juices,Beverages</t>
  </si>
  <si>
    <t>Taj Biriyani Center</t>
  </si>
  <si>
    <t>Street Food,Biryani,Indian</t>
  </si>
  <si>
    <t>Pizzapastaburger Coin</t>
  </si>
  <si>
    <t>Billy'S</t>
  </si>
  <si>
    <t>Indian,American,Italian,Continental</t>
  </si>
  <si>
    <t>S N Blu- The Food Library</t>
  </si>
  <si>
    <t>Nori</t>
  </si>
  <si>
    <t>Asian,Chinese,Burmese,Thai,Seafood</t>
  </si>
  <si>
    <t>Crazy Cheesy ( Law Collage Road )</t>
  </si>
  <si>
    <t>Continental,Pastas,Pizzas</t>
  </si>
  <si>
    <t>Bismi Kebab Corner</t>
  </si>
  <si>
    <t>Bangla Box By Kasturi</t>
  </si>
  <si>
    <t>Bengali,Combo</t>
  </si>
  <si>
    <t>Flavour Of Chettinadu</t>
  </si>
  <si>
    <t>Biryani,Chettinad,South Indian</t>
  </si>
  <si>
    <t>Kbc-Kolkata Biryani Co</t>
  </si>
  <si>
    <t>Biryani,Mughlai,Indian,Tandoor,Kebabs,Snacks</t>
  </si>
  <si>
    <t>Dumbir By Kappa Chakka Kandhari</t>
  </si>
  <si>
    <t>Wow Chow</t>
  </si>
  <si>
    <t>Chinese Baba</t>
  </si>
  <si>
    <t>Biryani,Barbecue,Chettinad,Chinese</t>
  </si>
  <si>
    <t>Beijing Chicken Lollipops</t>
  </si>
  <si>
    <t>Manu S Kitchen</t>
  </si>
  <si>
    <t>Chinese,Tandoor,Seafood,Biryani,Indian</t>
  </si>
  <si>
    <t>Koolers</t>
  </si>
  <si>
    <t>Chalu Momo</t>
  </si>
  <si>
    <t>South Indian Restaurant</t>
  </si>
  <si>
    <t>Pista House Premium Lounge</t>
  </si>
  <si>
    <t>Royal Punjab Paratha</t>
  </si>
  <si>
    <t>Cafe Chow Meow</t>
  </si>
  <si>
    <t>Street Food,Snacks,Pizzas,South Indian</t>
  </si>
  <si>
    <t>Wok Nation</t>
  </si>
  <si>
    <t>Indian,Chinese,Seafood,Tandoor</t>
  </si>
  <si>
    <t>Maharaja Chaap Pure Veg Restaurant</t>
  </si>
  <si>
    <t>Thalis,Punjabi,North Indian,Chinese,Snacks,Tandoor,Biryani,Combo</t>
  </si>
  <si>
    <t>Guest House Coffee And Ice Cream Parlour</t>
  </si>
  <si>
    <t>Fast Food,Pizzas,Pastas,Beverages</t>
  </si>
  <si>
    <t>Gusto Pizza</t>
  </si>
  <si>
    <t>Pizzas,Pastas,Italian,American</t>
  </si>
  <si>
    <t>Cool Town</t>
  </si>
  <si>
    <t>Fast Food,Beverages,Desserts,Juices,Snacks</t>
  </si>
  <si>
    <t>The Black Pepper</t>
  </si>
  <si>
    <t>Kitchen Plaza</t>
  </si>
  <si>
    <t>Shawarma</t>
  </si>
  <si>
    <t>Monkey Fries</t>
  </si>
  <si>
    <t>Max Restaurant</t>
  </si>
  <si>
    <t>Chinese,Snacks,Desserts,Beverages</t>
  </si>
  <si>
    <t>Sandwich Gali</t>
  </si>
  <si>
    <t>Masala Fried Chicken</t>
  </si>
  <si>
    <t>Fast Food,Italian,Desserts</t>
  </si>
  <si>
    <t>Krazzy Fried Chicken</t>
  </si>
  <si>
    <t>Hot And Fresh Fried Chicken</t>
  </si>
  <si>
    <t>Fast Food,Continental,Pizzas,Snacks,Beverages,Combo</t>
  </si>
  <si>
    <t>Wah Janaab</t>
  </si>
  <si>
    <t>North Indian,Indian,Snacks,Desserts</t>
  </si>
  <si>
    <t>Sandwich Wale</t>
  </si>
  <si>
    <t>Calcutta Calling</t>
  </si>
  <si>
    <t>Chinese,Tandoor,Mediterranean,Kebabs,Oriental,Thai,Snacks</t>
  </si>
  <si>
    <t>Urban Desi Tarka</t>
  </si>
  <si>
    <t>Chinese,Tandoor,Indian,Biryani</t>
  </si>
  <si>
    <t>Kolkata Pizza</t>
  </si>
  <si>
    <t>Snackoo Time</t>
  </si>
  <si>
    <t>Appetizers Snacks</t>
  </si>
  <si>
    <t>Santosh Family Dhaba</t>
  </si>
  <si>
    <t>North Indian,Biryani,Chinese,Tandoor,Indian</t>
  </si>
  <si>
    <t>Snacks Gali</t>
  </si>
  <si>
    <t>Super Naan</t>
  </si>
  <si>
    <t>Ab S-Absolute Barbecues</t>
  </si>
  <si>
    <t>North Indian,Mughlai,Chinese,Biryani,Grill,Barbecue,Seafood,Burmese</t>
  </si>
  <si>
    <t>Rasthal Restaurant</t>
  </si>
  <si>
    <t>Turban Mughal Restaurant</t>
  </si>
  <si>
    <t>Jalebi Experiment</t>
  </si>
  <si>
    <t>Sweets,Snacks,Indian,Rajasthani</t>
  </si>
  <si>
    <t>Dank</t>
  </si>
  <si>
    <t>Kakas Food Point</t>
  </si>
  <si>
    <t>Madurai Idly Shop - Express</t>
  </si>
  <si>
    <t>Commercial Street Central Banaglore</t>
  </si>
  <si>
    <t>Sher-E-Punjab Dhaba</t>
  </si>
  <si>
    <t>Punjabi,Indian</t>
  </si>
  <si>
    <t>New Lazzat Biryani</t>
  </si>
  <si>
    <t>Captain Egg</t>
  </si>
  <si>
    <t>Sri Vaishnavaa'S Chat Shop</t>
  </si>
  <si>
    <t>North Indian,Snacks,Chaat</t>
  </si>
  <si>
    <t>The Thief</t>
  </si>
  <si>
    <t>Continental,Thai,Italian,Asian,Indian,American</t>
  </si>
  <si>
    <t>Feel Good Food (Only Veg)</t>
  </si>
  <si>
    <t>Darjeeling Cafe</t>
  </si>
  <si>
    <t>Street Food,Chinese,Tibetan,North Eastern,Fast Food</t>
  </si>
  <si>
    <t>East Pizza Co.</t>
  </si>
  <si>
    <t>Hot Lee Chinese</t>
  </si>
  <si>
    <t>Sanskari Biryani &amp; More</t>
  </si>
  <si>
    <t>Biryani,Mughlai,North Indian,Desserts,Beverages</t>
  </si>
  <si>
    <t>Sticky Rice</t>
  </si>
  <si>
    <t>Pan-Asian,Asian,Chinese,Japanese,Sushi,Thai,Seafood,Desserts</t>
  </si>
  <si>
    <t>Changs Kitchen</t>
  </si>
  <si>
    <t>Thaaliyan By Phulkaas</t>
  </si>
  <si>
    <t>C4U</t>
  </si>
  <si>
    <t>The Almighty Biryani</t>
  </si>
  <si>
    <t>Cheap &amp; Best Kitchen</t>
  </si>
  <si>
    <t>Chotu Tapriwala</t>
  </si>
  <si>
    <t>Perfect Bite</t>
  </si>
  <si>
    <t>Ashapura Bhojanalay</t>
  </si>
  <si>
    <t>Ayezas Kitchen</t>
  </si>
  <si>
    <t>Indian,Hyderabadi</t>
  </si>
  <si>
    <t>Saravana Udupi Hotel</t>
  </si>
  <si>
    <t>The Mahboob Biryani</t>
  </si>
  <si>
    <t>Food Quarter</t>
  </si>
  <si>
    <t>Pizzas,Pastas,Healthy Food,Continental</t>
  </si>
  <si>
    <t>New Shahi Naan</t>
  </si>
  <si>
    <t>The Sky 369 Fast Food</t>
  </si>
  <si>
    <t>Kebabish</t>
  </si>
  <si>
    <t>Biryani,Hyderabadi,Lucknowi,Kebabs,Mughlai,North Indian,Desserts,Beverages</t>
  </si>
  <si>
    <t>Shubham Pure Veg</t>
  </si>
  <si>
    <t>Naseeb Hotel</t>
  </si>
  <si>
    <t>Aghapura Nampally</t>
  </si>
  <si>
    <t>Sai Pavbhaji &amp; Chinese</t>
  </si>
  <si>
    <t>Shahi Rasoi Multicuisine Family Restaurant</t>
  </si>
  <si>
    <t>Biryani,Desserts,Grill</t>
  </si>
  <si>
    <t>Hamayun Nagar Near Nmdc</t>
  </si>
  <si>
    <t>Fresh Breakfast</t>
  </si>
  <si>
    <t>Maniammal Catering &amp; Homemade Food</t>
  </si>
  <si>
    <t>Fry Frenchie</t>
  </si>
  <si>
    <t>Nayaab Biryani</t>
  </si>
  <si>
    <t>Burgersuncle</t>
  </si>
  <si>
    <t>American,Italian,Indian</t>
  </si>
  <si>
    <t>Amjad Delhi Darbaar</t>
  </si>
  <si>
    <t>Mangolpuri</t>
  </si>
  <si>
    <t>Tulsi Dining Hall</t>
  </si>
  <si>
    <t>Indian,Gujarati,Thalis</t>
  </si>
  <si>
    <t>Csoning Shawarma Perambur</t>
  </si>
  <si>
    <t>Heavens Park Restaurant</t>
  </si>
  <si>
    <t>Biryani,Chinese,Arabian,Indian</t>
  </si>
  <si>
    <t>Aioli Bistro</t>
  </si>
  <si>
    <t>Italian,Continental,Pizzas,Salads,Pastas,Desserts</t>
  </si>
  <si>
    <t>Bong Bong</t>
  </si>
  <si>
    <t>Pan-Asian,Thai,Chinese,Mughlai,Snacks</t>
  </si>
  <si>
    <t>Kebabzaade</t>
  </si>
  <si>
    <t>Kings Pizza Hut</t>
  </si>
  <si>
    <t>Niyaz Biriyani</t>
  </si>
  <si>
    <t>Ottoman Baklava</t>
  </si>
  <si>
    <t>A.M.Tiffin Centre</t>
  </si>
  <si>
    <t>Zhatkan Patkan Rasoi</t>
  </si>
  <si>
    <t>Hotel Swagath</t>
  </si>
  <si>
    <t>Roll It Up</t>
  </si>
  <si>
    <t>Fast Food,Snacks,Italian,Chinese,Beverages</t>
  </si>
  <si>
    <t>Cafe Reset</t>
  </si>
  <si>
    <t>Cafe,Indian,Desserts</t>
  </si>
  <si>
    <t>M.P Chicken &amp; Omlet</t>
  </si>
  <si>
    <t>Tripti Snacks Bar</t>
  </si>
  <si>
    <t>Chinese,Biryani,Combo,Kebabs</t>
  </si>
  <si>
    <t>Shyambazar Five Point Crossing</t>
  </si>
  <si>
    <t>M.P. Tandoori Chicken 65</t>
  </si>
  <si>
    <t>The House Of Chopsticks By Pind Balluchi</t>
  </si>
  <si>
    <t>August 1 Five</t>
  </si>
  <si>
    <t>Chinese,Continental,Pizzas,Pastas,Beverages</t>
  </si>
  <si>
    <t>Hari Om Kathiyawadi</t>
  </si>
  <si>
    <t>North Indian,Punjabi,Gujarati</t>
  </si>
  <si>
    <t>India Chai Lounge</t>
  </si>
  <si>
    <t>Urban Cloud</t>
  </si>
  <si>
    <t>Biryani,Chinese,North Indian,Fast Food,Pizzas</t>
  </si>
  <si>
    <t>Dal Chawal Roti Sabji</t>
  </si>
  <si>
    <t>Buddy Bites</t>
  </si>
  <si>
    <t>Indian,Kebabs,Combo</t>
  </si>
  <si>
    <t>The Tasty Planet</t>
  </si>
  <si>
    <t>Beverages,Fast Food,Salads,Snacks</t>
  </si>
  <si>
    <t>Arabian Mandi House</t>
  </si>
  <si>
    <t>D Chef Kitchen</t>
  </si>
  <si>
    <t>Chinese,North Indian,Snacks,Biryani,Combo,Tandoor</t>
  </si>
  <si>
    <t>Ark Cafe</t>
  </si>
  <si>
    <t>I Creamy Cafe</t>
  </si>
  <si>
    <t>Sv Food Court</t>
  </si>
  <si>
    <t>Bonophool Restaurant</t>
  </si>
  <si>
    <t>North Indian,Tandoor,Biryani,Kebabs</t>
  </si>
  <si>
    <t>Al Kareem Restaurant</t>
  </si>
  <si>
    <t>Nh1 Bowls - Highway To North</t>
  </si>
  <si>
    <t>Mehfill</t>
  </si>
  <si>
    <t>Oakleaf</t>
  </si>
  <si>
    <t>Shalimar Restaurant</t>
  </si>
  <si>
    <t>Chinese,Indian,Beverages</t>
  </si>
  <si>
    <t>New Taj Briyani</t>
  </si>
  <si>
    <t>Frozen Cafe Juices &amp; Ice Cream</t>
  </si>
  <si>
    <t>Radhanand Restaurant</t>
  </si>
  <si>
    <t>Chinese,Punjabi,Rajasthani</t>
  </si>
  <si>
    <t>Breakfast Junction</t>
  </si>
  <si>
    <t>The Naati Bar And Kitchen</t>
  </si>
  <si>
    <t>Etc - Ginger Hotel</t>
  </si>
  <si>
    <t>North Indian,Chinese,Mughlai,Seafood</t>
  </si>
  <si>
    <t>Opp. Railway Station</t>
  </si>
  <si>
    <t>Cafe Sahil</t>
  </si>
  <si>
    <t>Indian,Thalis,Tandoor,Seafood,Chinese,Biryani</t>
  </si>
  <si>
    <t>Absabsolute Barbecues</t>
  </si>
  <si>
    <t>North Indian,Mughlai,Chinese,Barbecue,Grill,Seafood,Biryani</t>
  </si>
  <si>
    <t>S V Food Court</t>
  </si>
  <si>
    <t>Bake Zone Bakery&amp;Lounge</t>
  </si>
  <si>
    <t>Al Saud Bait Al Mandi</t>
  </si>
  <si>
    <t>Zaza 22 Spice Biryani</t>
  </si>
  <si>
    <t>Surti Egg</t>
  </si>
  <si>
    <t>99@Biryani</t>
  </si>
  <si>
    <t>Everything Rice</t>
  </si>
  <si>
    <t>Masala Factory</t>
  </si>
  <si>
    <t>Chulah - The Amritsari Dhaba</t>
  </si>
  <si>
    <t>Cafe Marol (Since 1975)</t>
  </si>
  <si>
    <t>Chowpati  Athwa</t>
  </si>
  <si>
    <t>Rd Sharma Pavbhaji And Chaat</t>
  </si>
  <si>
    <t>Idlis And More</t>
  </si>
  <si>
    <t>Al Kafeel Biryani</t>
  </si>
  <si>
    <t>Samrat Shazada</t>
  </si>
  <si>
    <t>Chinese,Mughlai,Indian,Snacks,Combo</t>
  </si>
  <si>
    <t>Voosh Thalis &amp; Bowls</t>
  </si>
  <si>
    <t>North Indian,Home Food,Indian,Beverages,Thalis,Combo</t>
  </si>
  <si>
    <t>Khwaja Garib Nawaz</t>
  </si>
  <si>
    <t>Lebanese,North Eastern,Kebabs,Mughlai,Fast Food,Biryani,Desserts,Beverages,Indian,Combo</t>
  </si>
  <si>
    <t>Arabian,Chinese,Tandoor,Grill,Combo,Beverages</t>
  </si>
  <si>
    <t>Chinese Fast Food</t>
  </si>
  <si>
    <t>Uttarayan Fast Food And Snacks</t>
  </si>
  <si>
    <t>Fast Food,Seafood</t>
  </si>
  <si>
    <t>Crunchy Chicken Chunks .C3</t>
  </si>
  <si>
    <t>Fast Food,Kebabs,Grill,Tandoor</t>
  </si>
  <si>
    <t>Louis Burger</t>
  </si>
  <si>
    <t>Trade Centre</t>
  </si>
  <si>
    <t>Fish Oh Fish</t>
  </si>
  <si>
    <t>Biryani,Tandoor,Mughlai</t>
  </si>
  <si>
    <t>Murg Express</t>
  </si>
  <si>
    <t>Cherries - Silver Heights</t>
  </si>
  <si>
    <t>Combo,Indian</t>
  </si>
  <si>
    <t>Swadsutra</t>
  </si>
  <si>
    <t>Nice Day Baquares And Ice Creams</t>
  </si>
  <si>
    <t>Vantus</t>
  </si>
  <si>
    <t>Shyambazar</t>
  </si>
  <si>
    <t>Bachchu S Chaat By Phulkaas</t>
  </si>
  <si>
    <t>Chaat,Snacks</t>
  </si>
  <si>
    <t>Ms Mandi And Shawarma</t>
  </si>
  <si>
    <t>Where To Go</t>
  </si>
  <si>
    <t>Tandoor,Indian,Continental,Pizzas</t>
  </si>
  <si>
    <t>Lemon Grass Garden Restaurant</t>
  </si>
  <si>
    <t>North Indian,Chinese,Mexican,Italian,Tandoor,Ice Cream</t>
  </si>
  <si>
    <t>Breadoze Fast Food</t>
  </si>
  <si>
    <t xml:space="preserve"> Sahadeva Reddy'S Biryani Durbar</t>
  </si>
  <si>
    <t>Royal Punjab Food Court</t>
  </si>
  <si>
    <t>Chinese,North Indian,Fast Food,Thalis</t>
  </si>
  <si>
    <t>Plutos Kitchen</t>
  </si>
  <si>
    <t>Mangalorean,North Indian</t>
  </si>
  <si>
    <t>The Blue Bawarchi Restaurant(Odia And Bengali Food</t>
  </si>
  <si>
    <t>Bengali,Oriya,Indian</t>
  </si>
  <si>
    <t>Hotel Harish</t>
  </si>
  <si>
    <t>North Indian,Tandoor,Chinese,South Indian</t>
  </si>
  <si>
    <t>Chatode Online Eatery</t>
  </si>
  <si>
    <t>Eatfit</t>
  </si>
  <si>
    <t>Healthy Food,Pizzas,North Indian,Thalis,Biryani</t>
  </si>
  <si>
    <t>Vasantha Nagar</t>
  </si>
  <si>
    <t>Aligarh House</t>
  </si>
  <si>
    <t>Biryani,Mughlai,Kebabs,North Indian,Desserts,Beverages,Combo</t>
  </si>
  <si>
    <t>Sree Gupta Bhavan</t>
  </si>
  <si>
    <t>Sapkal Foods</t>
  </si>
  <si>
    <t>Mummy Ki Roti</t>
  </si>
  <si>
    <t>Chinese,North Indian,Thalis</t>
  </si>
  <si>
    <t>The Cloud Express</t>
  </si>
  <si>
    <t>Friends Euro Restaurant</t>
  </si>
  <si>
    <t>Chinese,Continental,Indian,Fast Food</t>
  </si>
  <si>
    <t>Bismilla Fine Dining</t>
  </si>
  <si>
    <t>Biryani,Chinese,Indian,Combo,North Indian</t>
  </si>
  <si>
    <t>The Joint Shawarma</t>
  </si>
  <si>
    <t>Sunrise Tiffins Bakery And Fastfood</t>
  </si>
  <si>
    <t>Continental,Ice Cream,Bakery,Beverages</t>
  </si>
  <si>
    <t>Thikana</t>
  </si>
  <si>
    <t>North Indian,Chinese,Italian,Combo</t>
  </si>
  <si>
    <t>Pista House Restaurant</t>
  </si>
  <si>
    <t>Tandoor,Indian,Chinese,Biryani,Beverages</t>
  </si>
  <si>
    <t>Shiv Shankar Dhaba</t>
  </si>
  <si>
    <t>Chinese,Thalis,Snacks</t>
  </si>
  <si>
    <t>Chinese,Pan-Asian,Tibetan</t>
  </si>
  <si>
    <t>China Wale</t>
  </si>
  <si>
    <t>Meal Box</t>
  </si>
  <si>
    <t>Combo,Thalis,Indian</t>
  </si>
  <si>
    <t>Magil Annam</t>
  </si>
  <si>
    <t>South Indian,Biryani,Seafood,Fast Food</t>
  </si>
  <si>
    <t>Old Wasermenpet</t>
  </si>
  <si>
    <t>Tn 03 Cafe</t>
  </si>
  <si>
    <t>Pizzas,Continental,Desserts,Snacks,Beverages</t>
  </si>
  <si>
    <t>Thiruvottiyur High Rd</t>
  </si>
  <si>
    <t>Battarahalli</t>
  </si>
  <si>
    <t>Voosh Dakshin</t>
  </si>
  <si>
    <t>South Indian,Beverages,Snacks,Combo</t>
  </si>
  <si>
    <t>Spice Petals</t>
  </si>
  <si>
    <t>North Indian,Chinese,Continental,Desserts,Beverages,Mughlai</t>
  </si>
  <si>
    <t>Hasrat Catering India</t>
  </si>
  <si>
    <t>Garva Biryani</t>
  </si>
  <si>
    <t>Ma Laxmi Food Corner</t>
  </si>
  <si>
    <t>Neythal Restaurant</t>
  </si>
  <si>
    <t>'@ Thala-E-Wah</t>
  </si>
  <si>
    <t>The Asian Flare</t>
  </si>
  <si>
    <t>Chinese,Asian,Pan-Asian,Oriental,Thai,Tibetan,Burmese,Seafood,Desserts,Beverages</t>
  </si>
  <si>
    <t>Krushnakala Khanawal</t>
  </si>
  <si>
    <t>Biryanis And More</t>
  </si>
  <si>
    <t>Biryani,Chinese,Tandoor</t>
  </si>
  <si>
    <t>Cheesiano Pizza(Law College)</t>
  </si>
  <si>
    <t>North Indian,Pizzas,Pastas</t>
  </si>
  <si>
    <t>New Annapurna Lunch Home</t>
  </si>
  <si>
    <t>Pure And Natural</t>
  </si>
  <si>
    <t>Juices,Continental</t>
  </si>
  <si>
    <t>Vasanthnagar</t>
  </si>
  <si>
    <t>Origami Japanese &amp; Korean Restaurant</t>
  </si>
  <si>
    <t>Japanese,Korean,Barbecue</t>
  </si>
  <si>
    <t>The Sandwich Club</t>
  </si>
  <si>
    <t>Fast Food,Chaat,Juices,Beverages</t>
  </si>
  <si>
    <t>Mcdonald'S Gourmet Burger Collection</t>
  </si>
  <si>
    <t>American,Continental,Fast Food,Desserts,Beverages</t>
  </si>
  <si>
    <t>Tandoor And Tadka</t>
  </si>
  <si>
    <t>Potful - Claypot Biryanis</t>
  </si>
  <si>
    <t>Biryani,Kebabs,Mughlai,North Indian</t>
  </si>
  <si>
    <t>Wah! Kulcha</t>
  </si>
  <si>
    <t>Panchwati Cross</t>
  </si>
  <si>
    <t>Global Chaska</t>
  </si>
  <si>
    <t>North Indian,Lucknowi,Biryani,Chinese</t>
  </si>
  <si>
    <t>New Nijam Biryani &amp; Fast Food</t>
  </si>
  <si>
    <t>Suzy Q By 1522</t>
  </si>
  <si>
    <t>Continental,Indian,Seafood,Asian,Chaat,Desserts</t>
  </si>
  <si>
    <t>The Pizza Palace</t>
  </si>
  <si>
    <t>Chinese,Italian,Beverages,Pizzas,Snacks</t>
  </si>
  <si>
    <t>Paratha Box - 2X Filling</t>
  </si>
  <si>
    <t>North Indian,Punjabi,Fast Food,Indian,Beverages,Snacks,Healthy Food</t>
  </si>
  <si>
    <t>Chord Rd</t>
  </si>
  <si>
    <t>Lalaji Dilli Wale Chaat</t>
  </si>
  <si>
    <t>Chaat,Fast Food,Maharashtrian,Beverages</t>
  </si>
  <si>
    <t>Aai'S Kitchen</t>
  </si>
  <si>
    <t>Breakfast Bee</t>
  </si>
  <si>
    <t>Chinese,Biryani,Tibetan,Punjabi,American,Desserts,Fast Food,Mexican,Seafood</t>
  </si>
  <si>
    <t>Shazys Food Services</t>
  </si>
  <si>
    <t>House Of Wadapav</t>
  </si>
  <si>
    <t>Kadalsaar Unavagam</t>
  </si>
  <si>
    <t>Lolathur</t>
  </si>
  <si>
    <t>Supper Me</t>
  </si>
  <si>
    <t>Continental,Chinese,Beverages,Indian,American,European,Healthy Food,Italian</t>
  </si>
  <si>
    <t>North Indian,Chinese,Desserts,Biryani</t>
  </si>
  <si>
    <t>North Indian,Biryani,Chinese,Asian,Pastas,Desserts</t>
  </si>
  <si>
    <t>Wow! China Bistro</t>
  </si>
  <si>
    <t>Saltlake</t>
  </si>
  <si>
    <t>Mamaz Almandi</t>
  </si>
  <si>
    <t>Saavis Magic Kitchen</t>
  </si>
  <si>
    <t>Tokyo Treat</t>
  </si>
  <si>
    <t>Japanese,Asian,Healthy Food</t>
  </si>
  <si>
    <t>Sushiholic</t>
  </si>
  <si>
    <t>A Bowl Affair</t>
  </si>
  <si>
    <t>Indian,Chinese,Combo,Beverages</t>
  </si>
  <si>
    <t>Shaan Chinese</t>
  </si>
  <si>
    <t>Le Roll Factorie</t>
  </si>
  <si>
    <t>Wah Phuchka</t>
  </si>
  <si>
    <t>Biryani Trip</t>
  </si>
  <si>
    <t>Biryani,Hyderabadi,Indian</t>
  </si>
  <si>
    <t>Paratha Envy</t>
  </si>
  <si>
    <t>Andhra Gunpowder</t>
  </si>
  <si>
    <t>Andhra,Biryani</t>
  </si>
  <si>
    <t>Hot And Fresh Foodies</t>
  </si>
  <si>
    <t>Chinese,Biryani,Tandoor</t>
  </si>
  <si>
    <t>Mlr Restaurant</t>
  </si>
  <si>
    <t>Indian,Biryani,Asian,Tandoor,Grill,Barbecue</t>
  </si>
  <si>
    <t>Nalabheema Kitchen</t>
  </si>
  <si>
    <t>Binayak Fast Food</t>
  </si>
  <si>
    <t>The Godfathers Cafe</t>
  </si>
  <si>
    <t>Breaking Bread Pune - Mehta Foods</t>
  </si>
  <si>
    <t>Food Signal</t>
  </si>
  <si>
    <t>Nishat Restaurant Tawa Fry</t>
  </si>
  <si>
    <t>Yo Chelo</t>
  </si>
  <si>
    <t>Kebabs,Tandoor,Fast Food</t>
  </si>
  <si>
    <t>The Old Mirchi Biryani</t>
  </si>
  <si>
    <t>Hyderabadi,Biryani,Indian,Tandoor,Chinese</t>
  </si>
  <si>
    <t>Parth Veg Nonveg</t>
  </si>
  <si>
    <t>Hotel Vishwa</t>
  </si>
  <si>
    <t>North Indian,Chinese,Tandoor,Jain</t>
  </si>
  <si>
    <t>Biryani Stock Exchange</t>
  </si>
  <si>
    <t>Bowlwrrap By Birmies</t>
  </si>
  <si>
    <t>Tiny Foods Homely Food Court</t>
  </si>
  <si>
    <t>Knight Bite</t>
  </si>
  <si>
    <t>American,Continental,Beverages,Desserts</t>
  </si>
  <si>
    <t>Ponnusamy Hotel Royapettah</t>
  </si>
  <si>
    <t>South Indian,Biryani,North Indian,Chettinad</t>
  </si>
  <si>
    <t>Biryani,Indian,Desserts</t>
  </si>
  <si>
    <t>Tropical Fast Food</t>
  </si>
  <si>
    <t>Chinese,Arabian,Indian,Tandoor</t>
  </si>
  <si>
    <t>Couch Potato</t>
  </si>
  <si>
    <t>Beadon Street</t>
  </si>
  <si>
    <t>Aadi Bangali Restaurant</t>
  </si>
  <si>
    <t>Bengali,Fast Food,Combo,Thalis</t>
  </si>
  <si>
    <t>Nisarga Garden</t>
  </si>
  <si>
    <t>North Indian,South Indian,Chaat,Beverages</t>
  </si>
  <si>
    <t>S R Biriyani House</t>
  </si>
  <si>
    <t>Hunger Bite @99</t>
  </si>
  <si>
    <t>Kailash Omlet Center</t>
  </si>
  <si>
    <t>Five Star Chicken And Koli Hut</t>
  </si>
  <si>
    <t>Fast Food,Snacks,Kebabs</t>
  </si>
  <si>
    <t>Mrs. Messy</t>
  </si>
  <si>
    <t>Yogi'S Kitchen</t>
  </si>
  <si>
    <t>Caravan Cafe</t>
  </si>
  <si>
    <t>Continental,Italian,American</t>
  </si>
  <si>
    <t>Parashar Foods</t>
  </si>
  <si>
    <t>Indian,Tandoor,Snacks,Sweets,North Indian</t>
  </si>
  <si>
    <t>Magic Bites</t>
  </si>
  <si>
    <t>Indian,Snacks,Fast Food,Chinese,Continental</t>
  </si>
  <si>
    <t>Ebites@99</t>
  </si>
  <si>
    <t>Chinese,Indian,North Indian,Salads,Beverages,Desserts</t>
  </si>
  <si>
    <t>Hotel Shabnam</t>
  </si>
  <si>
    <t>Say Cheese! Pizza</t>
  </si>
  <si>
    <t>Pizzas,Italian,Desserts,Pastas</t>
  </si>
  <si>
    <t>Burgerhaus Gourmet Burgers</t>
  </si>
  <si>
    <t>Ymia Naidu Caterers</t>
  </si>
  <si>
    <t>South Indian,Biryani,Chinese,Indian</t>
  </si>
  <si>
    <t>Snack House</t>
  </si>
  <si>
    <t>Bombay Pavbhaji</t>
  </si>
  <si>
    <t>Jk'S Food Corner</t>
  </si>
  <si>
    <t>Chinese,Pizzas</t>
  </si>
  <si>
    <t>Shudha Amruttulya</t>
  </si>
  <si>
    <t>North Indian,Maharashtrian,Beverages</t>
  </si>
  <si>
    <t>Golden Dragon Chinese &amp; Momo</t>
  </si>
  <si>
    <t>Amdavadi Rasoi</t>
  </si>
  <si>
    <t>Monster Burger</t>
  </si>
  <si>
    <t>Chinese,South Indian,Snacks,Combo,Beverages,Desserts</t>
  </si>
  <si>
    <t>Siily Chilly</t>
  </si>
  <si>
    <t>Pao Ji Aamchi Mumbai Se</t>
  </si>
  <si>
    <t>Indian,Snacks,Street Food,Fast Food</t>
  </si>
  <si>
    <t>Sandwizz</t>
  </si>
  <si>
    <t>The Clay Pot</t>
  </si>
  <si>
    <t>Coal Flame Biriyaani</t>
  </si>
  <si>
    <t>Mughlai,Indian,Biryani,Combo,Andhra,Beverages,Kebabs,Sweets,Hyderabadi,Tandoor</t>
  </si>
  <si>
    <t>Mlf Franco</t>
  </si>
  <si>
    <t>Bangaliyana</t>
  </si>
  <si>
    <t>New Gharib Nawaz Restaurant</t>
  </si>
  <si>
    <t>Biryani,Chaat,Desserts,Beverages</t>
  </si>
  <si>
    <t>Destino Re Defined</t>
  </si>
  <si>
    <t>The Chefs Table</t>
  </si>
  <si>
    <t>Tadka Cafe</t>
  </si>
  <si>
    <t>Taste Corner</t>
  </si>
  <si>
    <t>Tibetan,Biryani,Desserts,Combo</t>
  </si>
  <si>
    <t>Hotel Sunita</t>
  </si>
  <si>
    <t>Chinese,Tandoor,Indian,Biryani,South Indian</t>
  </si>
  <si>
    <t>Radhe Dhokla</t>
  </si>
  <si>
    <t>Punjabi,Gujarati,Thalis,North Indian,Snacks,Fast Food,Chinese,Biryani,Combo</t>
  </si>
  <si>
    <t>Al Baik</t>
  </si>
  <si>
    <t>Monster Wok</t>
  </si>
  <si>
    <t>Fire Wings</t>
  </si>
  <si>
    <t>Barbecue,American,Pizzas,Fast Food,Chinese,Healthy Food</t>
  </si>
  <si>
    <t>Down The Lane</t>
  </si>
  <si>
    <t>Continental,Italian,Mexican</t>
  </si>
  <si>
    <t>Chichas</t>
  </si>
  <si>
    <t>Udupi Veg Fast Food</t>
  </si>
  <si>
    <t>Kerala Home Food</t>
  </si>
  <si>
    <t>Kerala,Biryani,Seafood</t>
  </si>
  <si>
    <t>Lassi N Spicy</t>
  </si>
  <si>
    <t>Beverages,Juices,Ice Cream,Snacks,American,Arabian,Grill</t>
  </si>
  <si>
    <t>Dl Roll Bo55</t>
  </si>
  <si>
    <t>New Maa Tara Hindu Hotel</t>
  </si>
  <si>
    <t>Agatya Thali</t>
  </si>
  <si>
    <t>Tandoori Kingdom</t>
  </si>
  <si>
    <t>Haldirams</t>
  </si>
  <si>
    <t>Indian,Biryani,Snacks,Fast Food,Beverages</t>
  </si>
  <si>
    <t>Ground Floor Moti Mahal Market</t>
  </si>
  <si>
    <t>Maharaja Military Canteen</t>
  </si>
  <si>
    <t>Urban Sandwich Co.</t>
  </si>
  <si>
    <t>Kouzina Kafe  The Food Court</t>
  </si>
  <si>
    <t>Bakery,Desserts,Ice Cream,Beverages,Fast Food</t>
  </si>
  <si>
    <t>Nomad Pizza- Traveller Series</t>
  </si>
  <si>
    <t>Pizzas,Beverages,Continental</t>
  </si>
  <si>
    <t>Kouzina Kafe - The Food Court</t>
  </si>
  <si>
    <t>American,Bakery,Beverages,Fast Food,Ice Cream,Desserts</t>
  </si>
  <si>
    <t>La Pino'Z Pizza</t>
  </si>
  <si>
    <t>Pizzas,Italian,Mexican,Desserts,Fast Food,Snacks</t>
  </si>
  <si>
    <t>Urban Monk Fine Baking</t>
  </si>
  <si>
    <t>Yummy Bites</t>
  </si>
  <si>
    <t>Pizzas,Italian,Healthy Food</t>
  </si>
  <si>
    <t>Haldiram</t>
  </si>
  <si>
    <t>Indian,North Indian,Sweets</t>
  </si>
  <si>
    <t>Hotel Dawat</t>
  </si>
  <si>
    <t>North Indian,Fast Food,Chinese,Mughlai</t>
  </si>
  <si>
    <t>Raje Misal</t>
  </si>
  <si>
    <t>Indian,Fast Food,Snacks,Beverages</t>
  </si>
  <si>
    <t>Hotel Al Zaika</t>
  </si>
  <si>
    <t>Pallavi Pure Veg</t>
  </si>
  <si>
    <t>North Indian,South Indian,Chinese,Beverages,Desserts</t>
  </si>
  <si>
    <t>Kuai Kitchen</t>
  </si>
  <si>
    <t>Chinese,Japanese,Sushi,Asian,Thai</t>
  </si>
  <si>
    <t>Ganesh Chinese Dhaba</t>
  </si>
  <si>
    <t>Kushi Tiffin Center</t>
  </si>
  <si>
    <t>Oh! Punjab</t>
  </si>
  <si>
    <t>Mehendiram Restaurant &amp; Mocktail Bar</t>
  </si>
  <si>
    <t>Vhc Food Chain</t>
  </si>
  <si>
    <t>Chinese,North Indian,Snacks,Pastas,Combo,Beverages</t>
  </si>
  <si>
    <t>Zin Box</t>
  </si>
  <si>
    <t>Asian,Continental,Italian,Pan-Asian</t>
  </si>
  <si>
    <t>Rickshaw Wala</t>
  </si>
  <si>
    <t>In Between</t>
  </si>
  <si>
    <t>Dr.Radhakrishnan Salai-Mylapore</t>
  </si>
  <si>
    <t>Madrass Marina Mess</t>
  </si>
  <si>
    <t>Indian,Biryani,Sweets,Beverages,Tandoor</t>
  </si>
  <si>
    <t>Halal Guys</t>
  </si>
  <si>
    <t>Fast Food,Beverages,Ice Cream</t>
  </si>
  <si>
    <t>Pizza And Burgers</t>
  </si>
  <si>
    <t>Ya Hayyu Ya Qayyum</t>
  </si>
  <si>
    <t>Chinese,Arabian,Indian</t>
  </si>
  <si>
    <t>The Bhukkad Chowk</t>
  </si>
  <si>
    <t>Hotel Hafiz</t>
  </si>
  <si>
    <t>Shivohan Kitchen</t>
  </si>
  <si>
    <t>The Tangdi Club</t>
  </si>
  <si>
    <t>Indian,Tandoor,Biryani,North Indian,Fast Food,Mughlai,Snacks,Kebabs</t>
  </si>
  <si>
    <t>Kidderpore</t>
  </si>
  <si>
    <t>Red Chilli Restaurant</t>
  </si>
  <si>
    <t>Jack N Jill Foods</t>
  </si>
  <si>
    <t>Sai Kiran Indian And Chinese Food</t>
  </si>
  <si>
    <t>Hotel Virudhunagar Elite</t>
  </si>
  <si>
    <t>Al-Baik</t>
  </si>
  <si>
    <t>Ya Ya Momo</t>
  </si>
  <si>
    <t>Snacks,Fast Food,Chinese</t>
  </si>
  <si>
    <t>Pavlovs</t>
  </si>
  <si>
    <t>Vidyanagar</t>
  </si>
  <si>
    <t>Gambit'S Pizza</t>
  </si>
  <si>
    <t>Italian,Pizzas,Chinese,Combo</t>
  </si>
  <si>
    <t>Agra Sandwich Pasta  Momos Corner</t>
  </si>
  <si>
    <t>Momo Shack</t>
  </si>
  <si>
    <t>Cafe Express</t>
  </si>
  <si>
    <t>Pastas,Chinese,Waffle</t>
  </si>
  <si>
    <t>Gnanambiga Veg</t>
  </si>
  <si>
    <t>South Indian,North Indian,Chaat,Sweets</t>
  </si>
  <si>
    <t>Deccan Chef</t>
  </si>
  <si>
    <t>Apna Ghar</t>
  </si>
  <si>
    <t>Punjabi,North Indian,Combo,Thalis</t>
  </si>
  <si>
    <t>Bhojnayala</t>
  </si>
  <si>
    <t>Bihar Babu</t>
  </si>
  <si>
    <t>Smiley</t>
  </si>
  <si>
    <t>New Shalimar</t>
  </si>
  <si>
    <t>Sin &amp; Tonic</t>
  </si>
  <si>
    <t>Swagath Hotel</t>
  </si>
  <si>
    <t>South Indian,Chinese,Indian</t>
  </si>
  <si>
    <t>Laale Di Chaap</t>
  </si>
  <si>
    <t>Meal Bowl</t>
  </si>
  <si>
    <t>Morning Bites</t>
  </si>
  <si>
    <t>Bunaphile</t>
  </si>
  <si>
    <t>Saffron Flavors</t>
  </si>
  <si>
    <t>North Indian,Biryani,Punjabi</t>
  </si>
  <si>
    <t>Nidhees Fast Food</t>
  </si>
  <si>
    <t>Kausar Baugh Nibm Road</t>
  </si>
  <si>
    <t>Hyderabadi Biryani House</t>
  </si>
  <si>
    <t>Biryani,Thalis,Indian,Desserts</t>
  </si>
  <si>
    <t>Undri</t>
  </si>
  <si>
    <t>Santa Fe Burgers</t>
  </si>
  <si>
    <t>Pizzas,Pastas,Fast Food</t>
  </si>
  <si>
    <t>Momo Monk</t>
  </si>
  <si>
    <t>Prowl Foods By Tiger Shroff</t>
  </si>
  <si>
    <t>North Indian,Continental,Pan-Asian,Oriental</t>
  </si>
  <si>
    <t>La Pinoz Pizza</t>
  </si>
  <si>
    <t>Pizzas,Italian,Snacks,Desserts,Beverages</t>
  </si>
  <si>
    <t>Bablu Shree Farali Centre</t>
  </si>
  <si>
    <t>Bullet Biryani</t>
  </si>
  <si>
    <t>Biryani,Hyderabadi,Mughlai</t>
  </si>
  <si>
    <t>Lassi N Cafe</t>
  </si>
  <si>
    <t>Big Bites</t>
  </si>
  <si>
    <t>Biryani,Rayalaseema,Andhra,South Indian</t>
  </si>
  <si>
    <t>Afood Aholic</t>
  </si>
  <si>
    <t>Cafe Quba</t>
  </si>
  <si>
    <t>Snac Zilla</t>
  </si>
  <si>
    <t>Sweets,Chaat,Juices</t>
  </si>
  <si>
    <t>Hotel Mawalaj</t>
  </si>
  <si>
    <t>Classic Fast Food Centre</t>
  </si>
  <si>
    <t>Malhar Family Restaurant And Bar</t>
  </si>
  <si>
    <t>North Indian,Chinese,Snacks</t>
  </si>
  <si>
    <t>Kapoors Chaat Bhandaar</t>
  </si>
  <si>
    <t>Street Food,North Indian,Desserts</t>
  </si>
  <si>
    <t>Tottos Pizza</t>
  </si>
  <si>
    <t>Reddy Vari Biryani</t>
  </si>
  <si>
    <t>Lalaji Dilli Wale</t>
  </si>
  <si>
    <t>North Indian,Chinese,Salads</t>
  </si>
  <si>
    <t>Ministry Of Curry</t>
  </si>
  <si>
    <t>Nusrats</t>
  </si>
  <si>
    <t>Biryani,Indian,Combo,Beverages,Fast Food</t>
  </si>
  <si>
    <t>Hot Kathi Rolls</t>
  </si>
  <si>
    <t>Flameh Shawarma</t>
  </si>
  <si>
    <t>Arabian,Beverages</t>
  </si>
  <si>
    <t>Puratan Restaurant</t>
  </si>
  <si>
    <t>Arab Knights</t>
  </si>
  <si>
    <t>Chinese,Combo,Mughlai,Fast Food,Lebanese,North Indian,Continental,Pastas</t>
  </si>
  <si>
    <t>Desi Champaran Meat</t>
  </si>
  <si>
    <t>North Indian,Indian,Tandoor,Desserts</t>
  </si>
  <si>
    <t>Punjabi Tadka</t>
  </si>
  <si>
    <t>Indian,Punjabi,Fast Food</t>
  </si>
  <si>
    <t>Punjabi Non Veg</t>
  </si>
  <si>
    <t>Emperor</t>
  </si>
  <si>
    <t>O Asia</t>
  </si>
  <si>
    <t>Chinese,Pan-Asian,Combo,Oriental,Middle Eastern,Lebanese</t>
  </si>
  <si>
    <t>Haanji Amritsari Kulchas</t>
  </si>
  <si>
    <t>Chata Chati</t>
  </si>
  <si>
    <t>Delicious Dhaba</t>
  </si>
  <si>
    <t>Sandwich Square</t>
  </si>
  <si>
    <t>Snacks,Pastas,Fast Food,Beverages</t>
  </si>
  <si>
    <t>Halsuru</t>
  </si>
  <si>
    <t>The Handi Crust</t>
  </si>
  <si>
    <t>Indian,Chaat</t>
  </si>
  <si>
    <t>Wrap And Grill</t>
  </si>
  <si>
    <t>Indian,Tandoor,Italian,Pizzas</t>
  </si>
  <si>
    <t>Burgerella</t>
  </si>
  <si>
    <t>Chinese,North Indian,Mughlai</t>
  </si>
  <si>
    <t>Rimjhim Cafe</t>
  </si>
  <si>
    <t>Chinese,Beverages,Ice Cream</t>
  </si>
  <si>
    <t>The Bread Ninja</t>
  </si>
  <si>
    <t>The Egg Story</t>
  </si>
  <si>
    <t>Chinese,Combo,Italian,Indian</t>
  </si>
  <si>
    <t>Dragon Society</t>
  </si>
  <si>
    <t>Chinese,South Indian,North Indian,Fast Food</t>
  </si>
  <si>
    <t>Crazy Cheesy (Aundh)</t>
  </si>
  <si>
    <t>American,Beverages,Italian</t>
  </si>
  <si>
    <t>Secretspot Cafe</t>
  </si>
  <si>
    <t>Pizzas,Continental,Beverages,Snacks</t>
  </si>
  <si>
    <t>Snappy Snacks Point</t>
  </si>
  <si>
    <t>Ponnusamy Hotel  Elite</t>
  </si>
  <si>
    <t>Bakewills</t>
  </si>
  <si>
    <t>Continental,Bakery,Desserts</t>
  </si>
  <si>
    <t>Jamie'S All Day Breakfast</t>
  </si>
  <si>
    <t>Kanchan Foods</t>
  </si>
  <si>
    <t>Bhandari Vishwas Tiffin Corner</t>
  </si>
  <si>
    <t>L.B Nagar</t>
  </si>
  <si>
    <t>Mr Chef Mandi House</t>
  </si>
  <si>
    <t>Desi Matki</t>
  </si>
  <si>
    <t>Biryani Society</t>
  </si>
  <si>
    <t>Indian,Biryani,Combo</t>
  </si>
  <si>
    <t>Hunger Spot</t>
  </si>
  <si>
    <t>Fast Food,Pizzas,Healthy Food,Continental,Beverages</t>
  </si>
  <si>
    <t>The Kathi Rolls Point</t>
  </si>
  <si>
    <t>Hotel Sri Guru</t>
  </si>
  <si>
    <t>Love Chinese Corner</t>
  </si>
  <si>
    <t>North Indian,Fast Food,Chinese</t>
  </si>
  <si>
    <t>Borough</t>
  </si>
  <si>
    <t>Momo Daju</t>
  </si>
  <si>
    <t>Talha S Express</t>
  </si>
  <si>
    <t>North Indian,Biryani,Mughlai,Chinese</t>
  </si>
  <si>
    <t>The Olde House Eatery</t>
  </si>
  <si>
    <t>The Banglar Rannaghar</t>
  </si>
  <si>
    <t>Indian,Tandoor,Combo</t>
  </si>
  <si>
    <t>Bombay Chang</t>
  </si>
  <si>
    <t>Theboardgamecafe</t>
  </si>
  <si>
    <t>Cloud Crown</t>
  </si>
  <si>
    <t>Chinese,Punjabi,Tandoor</t>
  </si>
  <si>
    <t>Lords Of Shawarma (Pitampura)</t>
  </si>
  <si>
    <t>Lebanese,Chinese</t>
  </si>
  <si>
    <t>Mejwani</t>
  </si>
  <si>
    <t>24 Seven</t>
  </si>
  <si>
    <t>Madras Meal Company</t>
  </si>
  <si>
    <t>Soros Flavor Coffee</t>
  </si>
  <si>
    <t>Beverages,American,Italian-American,Desserts</t>
  </si>
  <si>
    <t>Punjabi Dhabay</t>
  </si>
  <si>
    <t>Gourmet Tandoor</t>
  </si>
  <si>
    <t>Tandoor,Indian,Chinese,Continental</t>
  </si>
  <si>
    <t>Aalamir</t>
  </si>
  <si>
    <t>Mandistan</t>
  </si>
  <si>
    <t>Biriyani Venuma</t>
  </si>
  <si>
    <t>Kaati Zone Rolls And Wraps</t>
  </si>
  <si>
    <t>Simpli Namdhari</t>
  </si>
  <si>
    <t>Chinese,European,Italian,North Indian,Salads</t>
  </si>
  <si>
    <t>Mughlai,North Indian,Maharashtrian,Biryani,Kebabs,Tandoor,Beverages</t>
  </si>
  <si>
    <t>Swadist</t>
  </si>
  <si>
    <t>The Sandbox Cafe</t>
  </si>
  <si>
    <t>Spicy Crave</t>
  </si>
  <si>
    <t>Rohini Wk</t>
  </si>
  <si>
    <t>Erestro</t>
  </si>
  <si>
    <t>Chinese,Biryani,Tandoor,Indian</t>
  </si>
  <si>
    <t>Tanupukur</t>
  </si>
  <si>
    <t>Yum Yum Kolkata</t>
  </si>
  <si>
    <t>The Tandoori Startup</t>
  </si>
  <si>
    <t>Tandoor,Chinese,Beverages</t>
  </si>
  <si>
    <t>Phool Bagan</t>
  </si>
  <si>
    <t>Tandoori Chamcha</t>
  </si>
  <si>
    <t>North Indian,Chinese,Mughlai,Desserts,Tandoor</t>
  </si>
  <si>
    <t>Nizami Shawarma</t>
  </si>
  <si>
    <t>Sithaphalmandi</t>
  </si>
  <si>
    <t>Robin Pizza Den</t>
  </si>
  <si>
    <t>Srinivas Towers</t>
  </si>
  <si>
    <t>Taste Of Tibet</t>
  </si>
  <si>
    <t>Madhushala</t>
  </si>
  <si>
    <t>Shree Maharaja</t>
  </si>
  <si>
    <t>Joes Gourmet</t>
  </si>
  <si>
    <t>Crumbled Cheese</t>
  </si>
  <si>
    <t>Italian,Beverages,Pizzas,Pastas,Desserts,Mexican</t>
  </si>
  <si>
    <t>Burger.Com</t>
  </si>
  <si>
    <t>Cafe Samrat</t>
  </si>
  <si>
    <t>Indian,Chinese,Biryani,Fast Food,Desserts</t>
  </si>
  <si>
    <t>Lets Eat</t>
  </si>
  <si>
    <t>Chotiwala -The Mouth Watering Food</t>
  </si>
  <si>
    <t>Bombay Chinese Mh 02</t>
  </si>
  <si>
    <t>Khan Chacha Hyderabadi</t>
  </si>
  <si>
    <t>Concord Restaurant</t>
  </si>
  <si>
    <t>Chines Hot Hub</t>
  </si>
  <si>
    <t>Gitanjali Eating House</t>
  </si>
  <si>
    <t>Poached Onion</t>
  </si>
  <si>
    <t>Shahenshah Taste Me Baap</t>
  </si>
  <si>
    <t>Bemisal Dharmender Hotel</t>
  </si>
  <si>
    <t>Express Sanjha Chulha Pure Veg</t>
  </si>
  <si>
    <t>Mdh Masala Legendry Since 1960</t>
  </si>
  <si>
    <t>Annapurna Catering And Service Provider</t>
  </si>
  <si>
    <t>Syeds Biriyani And Fast Food</t>
  </si>
  <si>
    <t>The Chess Cafe</t>
  </si>
  <si>
    <t>Chinese,Continental,Pizzas,Indian</t>
  </si>
  <si>
    <t>Tasim - On The Go</t>
  </si>
  <si>
    <t>Kitchen By The Pond</t>
  </si>
  <si>
    <t>Chaubara</t>
  </si>
  <si>
    <t>South Main Road. Sanas Corner</t>
  </si>
  <si>
    <t>Cravings</t>
  </si>
  <si>
    <t>Mini Pakwan Dry And Fry</t>
  </si>
  <si>
    <t>Kebabs,Fast Food</t>
  </si>
  <si>
    <t>Mystery Of Brew</t>
  </si>
  <si>
    <t>Sanjha Chulha Since 1979</t>
  </si>
  <si>
    <t>Sweet Bengal</t>
  </si>
  <si>
    <t>Sweets,Indian,Snacks,Desserts</t>
  </si>
  <si>
    <t>City Point</t>
  </si>
  <si>
    <t>Sharma Tiffin</t>
  </si>
  <si>
    <t>The Food Maniac</t>
  </si>
  <si>
    <t>Chinese,Indian,South Indian,Snacks,Beverages</t>
  </si>
  <si>
    <t>Natraj Chole Bhature</t>
  </si>
  <si>
    <t>Indian,Chaat,Sweets</t>
  </si>
  <si>
    <t>Moolchand Chur Chur Naan &amp; Paratha Since 1979</t>
  </si>
  <si>
    <t>The Momo Panda</t>
  </si>
  <si>
    <t>Fast Food,Tibetan</t>
  </si>
  <si>
    <t>Healing Rice Bowls</t>
  </si>
  <si>
    <t>Modern Malayali Kitchen</t>
  </si>
  <si>
    <t>South Indian,Chinese,Beverages</t>
  </si>
  <si>
    <t>Golden Chai</t>
  </si>
  <si>
    <t>China Garden Restaurant</t>
  </si>
  <si>
    <t>Mumbra</t>
  </si>
  <si>
    <t>Kurtos Cremeria</t>
  </si>
  <si>
    <t>Chinese Empire</t>
  </si>
  <si>
    <t>Gully Lounge</t>
  </si>
  <si>
    <t>Chinese,South Indian,Biryani,Juices,Beverages,Ice Cream</t>
  </si>
  <si>
    <t>Appa Balwant Chowk Pune</t>
  </si>
  <si>
    <t>Madhur Pure Veg</t>
  </si>
  <si>
    <t>Chinese,South Indian,Indian,Beverages,Ice Cream</t>
  </si>
  <si>
    <t>Pcmc</t>
  </si>
  <si>
    <t>Quick Bite Fast Food And Juice</t>
  </si>
  <si>
    <t>Chinese,Continental,South Indian,North Indian</t>
  </si>
  <si>
    <t>Bachelor Burgers</t>
  </si>
  <si>
    <t>Nellai Fast Food</t>
  </si>
  <si>
    <t>Chinese,Indian,Combo</t>
  </si>
  <si>
    <t>Tameems Shawarma</t>
  </si>
  <si>
    <t>Arabian,Snacks</t>
  </si>
  <si>
    <t>Hangry Baba</t>
  </si>
  <si>
    <t>Veers Kitchen</t>
  </si>
  <si>
    <t>Chinese,Combo,Tandoor</t>
  </si>
  <si>
    <t>Her Paratha Factory</t>
  </si>
  <si>
    <t>Classic Pav Bhaji</t>
  </si>
  <si>
    <t>Snacks,Punjabi</t>
  </si>
  <si>
    <t>Food Court By Kitchens@</t>
  </si>
  <si>
    <t>North Indian,Biryani,Chinese,Mughlai,Seafood,Snacks,Beverages,Ice Cream,Desserts</t>
  </si>
  <si>
    <t>Continental,Italian,Fast Food</t>
  </si>
  <si>
    <t>The Kababs &amp; Curry</t>
  </si>
  <si>
    <t>House Of Burger</t>
  </si>
  <si>
    <t>American,Desserts</t>
  </si>
  <si>
    <t>Piazza Pizza By Little Italy</t>
  </si>
  <si>
    <t>Pizzas,Salads,Combo,Italian,Mexican,Desserts,Beverages,Pastas</t>
  </si>
  <si>
    <t>7Th Block Jayanagar</t>
  </si>
  <si>
    <t>Homelike</t>
  </si>
  <si>
    <t>Thalis,Combo,Beverages,Pizzas,Indian</t>
  </si>
  <si>
    <t>Ath - All Things Healthy!</t>
  </si>
  <si>
    <t>Healthy Food,Indian,Bakery,Snacks,North Indian,Keto</t>
  </si>
  <si>
    <t>Sub Culture</t>
  </si>
  <si>
    <t>Fast Food,Snacks,Ice Cream,Juices</t>
  </si>
  <si>
    <t>Raj Omlet Center</t>
  </si>
  <si>
    <t>Bong Chinese Ruby Area</t>
  </si>
  <si>
    <t>Bong Chinese</t>
  </si>
  <si>
    <t>Eggs Cafe</t>
  </si>
  <si>
    <t>Paris Bakery</t>
  </si>
  <si>
    <t>Bakery,Snacks,Indian</t>
  </si>
  <si>
    <t>High Garden</t>
  </si>
  <si>
    <t>Italian,Indian,Oriental</t>
  </si>
  <si>
    <t>Bakers Magic</t>
  </si>
  <si>
    <t>Rotticious</t>
  </si>
  <si>
    <t>Fast Food,Italian,Chinese,Beverages</t>
  </si>
  <si>
    <t>Desserted</t>
  </si>
  <si>
    <t>Beverages,Snacks,Fast Food,Indian,Chinese,Italian</t>
  </si>
  <si>
    <t>Happy Egg Point</t>
  </si>
  <si>
    <t>Thalis,Snacks,Indian,Combo</t>
  </si>
  <si>
    <t>Juno</t>
  </si>
  <si>
    <t>Pan-Asian,Oriental,Chinese,Indian,Persian</t>
  </si>
  <si>
    <t>Arabian Palace Restaurant</t>
  </si>
  <si>
    <t>H Dragon Chinese Center</t>
  </si>
  <si>
    <t>Khurram Bhai</t>
  </si>
  <si>
    <t>Drooling Panda</t>
  </si>
  <si>
    <t>Asian,Chinese,Fast Food,Combo</t>
  </si>
  <si>
    <t>Page One</t>
  </si>
  <si>
    <t>Chinese,Indian,Fast Food,Continental,Oriental</t>
  </si>
  <si>
    <t>Wah Malvan</t>
  </si>
  <si>
    <t>Punjab Da Chaska</t>
  </si>
  <si>
    <t>Murlidhar Restaurant</t>
  </si>
  <si>
    <t>Pizza Kingz</t>
  </si>
  <si>
    <t>Pizzas,Juices,Fast Food</t>
  </si>
  <si>
    <t>Pizza Lounge</t>
  </si>
  <si>
    <t>Grab Popcorn</t>
  </si>
  <si>
    <t>Fast Food,Chaat,Snacks</t>
  </si>
  <si>
    <t>Kalil Rahman Biryani Kadai</t>
  </si>
  <si>
    <t>West Cit Nagar</t>
  </si>
  <si>
    <t>Hamiz Laziz Foods</t>
  </si>
  <si>
    <t>Indian,Mughlai,Biryani,Tandoor,Kebabs</t>
  </si>
  <si>
    <t>Wazirpur Industrial Area</t>
  </si>
  <si>
    <t>Clay-1 Grill</t>
  </si>
  <si>
    <t>Beltala Road</t>
  </si>
  <si>
    <t>Beetbox Health Bar</t>
  </si>
  <si>
    <t>Healthy Food,Mexican,Lebanese,Desserts</t>
  </si>
  <si>
    <t>Afra Alfaham Grill Corner</t>
  </si>
  <si>
    <t>Grill,Chinese</t>
  </si>
  <si>
    <t>The South Spot</t>
  </si>
  <si>
    <t>Taste House</t>
  </si>
  <si>
    <t>Arezu</t>
  </si>
  <si>
    <t>Indian,Fast Food,Arabian</t>
  </si>
  <si>
    <t>Hotel New Jose</t>
  </si>
  <si>
    <t>Eat Neat</t>
  </si>
  <si>
    <t>Fast Food,Lebanese,Continental,Healthy Food</t>
  </si>
  <si>
    <t>I Love Combos</t>
  </si>
  <si>
    <t>Continental,Pizzas,Beverages,Fast Food</t>
  </si>
  <si>
    <t>Bldg No15 /402  Aniket Building  Shivaji Nagar</t>
  </si>
  <si>
    <t>Tiffins By Sam</t>
  </si>
  <si>
    <t>Sandwich Bristo</t>
  </si>
  <si>
    <t>European,Snacks,Fast Food</t>
  </si>
  <si>
    <t>Pitampara</t>
  </si>
  <si>
    <t>Chunmun'S Snacks &amp; More</t>
  </si>
  <si>
    <t>North Indian,Fast Food,Snacks</t>
  </si>
  <si>
    <t>Emi Burger</t>
  </si>
  <si>
    <t>Snacks,Beverages,Fast Food</t>
  </si>
  <si>
    <t>Hopshaus</t>
  </si>
  <si>
    <t>Pizzas,American,Indian,Pan-Asian,Chinese,Kebabs</t>
  </si>
  <si>
    <t>Mr Mrs Madharasi Cafe</t>
  </si>
  <si>
    <t>Fast Food,Snacks,Chaat,Juices,Beverages</t>
  </si>
  <si>
    <t>The Nutri Pro Kitchen</t>
  </si>
  <si>
    <t>Healthy Food,Salads,Juices,Continental,Indian</t>
  </si>
  <si>
    <t>Rajouri Garden Extension</t>
  </si>
  <si>
    <t>Pan Asian Culture</t>
  </si>
  <si>
    <t>Desi Chin</t>
  </si>
  <si>
    <t>Shahi Dum Pukht</t>
  </si>
  <si>
    <t>Purple Panda By Purple Foods</t>
  </si>
  <si>
    <t>Kakurgachi</t>
  </si>
  <si>
    <t>Sultanat E Biryani By Purple Foods</t>
  </si>
  <si>
    <t>Kebabs,North Indian,Biryani</t>
  </si>
  <si>
    <t>Paradise Kitchen</t>
  </si>
  <si>
    <t>Signature Select</t>
  </si>
  <si>
    <t>Asian,Thai,Chinese</t>
  </si>
  <si>
    <t>Johar</t>
  </si>
  <si>
    <t>Bengali,Indian</t>
  </si>
  <si>
    <t>Platform 65</t>
  </si>
  <si>
    <t>Indian,North Indian,Chinese,Desserts,Beverages</t>
  </si>
  <si>
    <t>Deep Blue Sea</t>
  </si>
  <si>
    <t>A R Chinese</t>
  </si>
  <si>
    <t>Dil Se Foodie Amul Butter Wale Burger</t>
  </si>
  <si>
    <t>Continental,American,Desserts,Fast Food,Mexican,Beverages,Punjabi</t>
  </si>
  <si>
    <t>New Arabian Mandi Restaurant</t>
  </si>
  <si>
    <t>Spaniard Pizzeria</t>
  </si>
  <si>
    <t>La Milano Pizzeria</t>
  </si>
  <si>
    <t>Pizzas,Pastas,Desserts,Italian</t>
  </si>
  <si>
    <t>Matka Biryani Culture</t>
  </si>
  <si>
    <t>Singhs Desi Swad</t>
  </si>
  <si>
    <t>Andhra Meals And Rolls Zone</t>
  </si>
  <si>
    <t>C.F.C Hyderabad Dum Biryani &amp; Fast Food</t>
  </si>
  <si>
    <t>Ind Annamm</t>
  </si>
  <si>
    <t>Butterfly Kitchen</t>
  </si>
  <si>
    <t>Indian,Chinese,Snacks,South Indian,Fast Food</t>
  </si>
  <si>
    <t>Biryani Hub</t>
  </si>
  <si>
    <t>Sector -15</t>
  </si>
  <si>
    <t>Mummys Kitchen</t>
  </si>
  <si>
    <t>Auntie Fungs</t>
  </si>
  <si>
    <t>Indian Chicken Express</t>
  </si>
  <si>
    <t>Chicken Khurana</t>
  </si>
  <si>
    <t>Indian,Desserts,Snacks</t>
  </si>
  <si>
    <t>Masala Darbar</t>
  </si>
  <si>
    <t>Times Square Cafe</t>
  </si>
  <si>
    <t>Fast Food,Desserts,Combo,Beverages</t>
  </si>
  <si>
    <t>Malabar Restaurant</t>
  </si>
  <si>
    <t>Kerala House</t>
  </si>
  <si>
    <t>Malacca Strait</t>
  </si>
  <si>
    <t>Wakka Makka</t>
  </si>
  <si>
    <t>Chinese,Asian,Beverages</t>
  </si>
  <si>
    <t>Galawati</t>
  </si>
  <si>
    <t>Afghani,Mughlai</t>
  </si>
  <si>
    <t>Single Tea Machi</t>
  </si>
  <si>
    <t>Fast Food,Juices,Chaat,Desserts,Beverages</t>
  </si>
  <si>
    <t>K C Kabab Corner</t>
  </si>
  <si>
    <t>Radhakrishna Pav Bhaji Centre</t>
  </si>
  <si>
    <t>Chennai Fast Food</t>
  </si>
  <si>
    <t>Salt Lake - Kolkata</t>
  </si>
  <si>
    <t>S.P Kitchen</t>
  </si>
  <si>
    <t>Sooper Burger</t>
  </si>
  <si>
    <t>Atoms By Blind Ch3Mistry</t>
  </si>
  <si>
    <t>Beverages,Continental,Italian</t>
  </si>
  <si>
    <t>Dawat Patrified</t>
  </si>
  <si>
    <t>Chinese,Indian,Desserts</t>
  </si>
  <si>
    <t>Karnataka Bhel House</t>
  </si>
  <si>
    <t>Indian,American</t>
  </si>
  <si>
    <t>Bhuri Bhoj</t>
  </si>
  <si>
    <t>Begumpet</t>
  </si>
  <si>
    <t>Tanisi Multicuisine Restaurant</t>
  </si>
  <si>
    <t>Indian,Chinese,Biryani,Continental</t>
  </si>
  <si>
    <t>Jumbo Box</t>
  </si>
  <si>
    <t>Indian,Street Food</t>
  </si>
  <si>
    <t>Kebabville</t>
  </si>
  <si>
    <t>Kebabs,Lebanese,Fast Food</t>
  </si>
  <si>
    <t>Lord Of The Drinks</t>
  </si>
  <si>
    <t>Indian,Italian</t>
  </si>
  <si>
    <t>Kaleva</t>
  </si>
  <si>
    <t>Indian,Sweets,Street Food</t>
  </si>
  <si>
    <t>Chalu Chinese</t>
  </si>
  <si>
    <t>Foodish Daily Chaska</t>
  </si>
  <si>
    <t>Hero Sandwiches</t>
  </si>
  <si>
    <t>Fast Food,Salads,Snacks,Desserts</t>
  </si>
  <si>
    <t>Ek Dum Desi</t>
  </si>
  <si>
    <t>Donatella</t>
  </si>
  <si>
    <t>Pizzas,Italian,Mexican</t>
  </si>
  <si>
    <t>Hotel Indu Deluxe</t>
  </si>
  <si>
    <t>The Sandwich Project</t>
  </si>
  <si>
    <t>Chickwalk</t>
  </si>
  <si>
    <t>Fast Food,Continental,Beverages,Ice Cream</t>
  </si>
  <si>
    <t>Bablu Shree Farali Center</t>
  </si>
  <si>
    <t>Fatsome Burgers</t>
  </si>
  <si>
    <t>American,Beverages,Pastas,Pizzas</t>
  </si>
  <si>
    <t>South Indian,Fast Food,Beverages</t>
  </si>
  <si>
    <t>Munchieez</t>
  </si>
  <si>
    <t>Aso Basi Pasapasi Kichukhan</t>
  </si>
  <si>
    <t>North Indian,Mughlai,Chinese,Biryani</t>
  </si>
  <si>
    <t>Dalbati Tadka</t>
  </si>
  <si>
    <t>Mf Biryani And Shawarma</t>
  </si>
  <si>
    <t>The Burger Dudes</t>
  </si>
  <si>
    <t>Continental,Fast Food,Snacks</t>
  </si>
  <si>
    <t>Karavali Family Restaurant</t>
  </si>
  <si>
    <t>Mangalorean,Seafood,Chinese,Coastal</t>
  </si>
  <si>
    <t>Puna Patia</t>
  </si>
  <si>
    <t>Navjivan Hotel</t>
  </si>
  <si>
    <t>Parvat Puniya</t>
  </si>
  <si>
    <t>Bateel</t>
  </si>
  <si>
    <t>The Land Of Chenab</t>
  </si>
  <si>
    <t>Idli Dosa</t>
  </si>
  <si>
    <t>Momos Momos</t>
  </si>
  <si>
    <t>Ultadanga Telenga Bagan</t>
  </si>
  <si>
    <t>Flavours Inn Dhaba</t>
  </si>
  <si>
    <t>Bidhan Nagar Road</t>
  </si>
  <si>
    <t>Indian Chinese</t>
  </si>
  <si>
    <t>Chinese,North Indian,Beverages</t>
  </si>
  <si>
    <t>Moonlight Kitchen</t>
  </si>
  <si>
    <t>Chinese,North Indian,Maharashtrian,Beverages</t>
  </si>
  <si>
    <t>Wah Maratha</t>
  </si>
  <si>
    <t>Pizza Loca</t>
  </si>
  <si>
    <t>Pizzas,Pastas,Fast Food,Beverages</t>
  </si>
  <si>
    <t>Dabba Garam (Homely Meals &amp; More)</t>
  </si>
  <si>
    <t>Heavens Kitchen</t>
  </si>
  <si>
    <t>Foodx Restaurant</t>
  </si>
  <si>
    <t>Indian,Chinese,Fast Food,Juices</t>
  </si>
  <si>
    <t>Kalaunji By Sticky Rice</t>
  </si>
  <si>
    <t>North Indian,Mughlai,Biryani,Desserts,Indian,Kebabs</t>
  </si>
  <si>
    <t>Rap N Roll</t>
  </si>
  <si>
    <t>Combo,Fast Food,Asian,Snacks</t>
  </si>
  <si>
    <t>Won China</t>
  </si>
  <si>
    <t>Malaka Spice</t>
  </si>
  <si>
    <t>Asian,Japanese,Korean,Malaysian,Thai,Vietnamese</t>
  </si>
  <si>
    <t>Chinese,North Indian,Desserts,Beverages</t>
  </si>
  <si>
    <t>7 - Eleven</t>
  </si>
  <si>
    <t>Beverages,Fast Food,Desserts</t>
  </si>
  <si>
    <t>Shanghai Flavours Of China Town</t>
  </si>
  <si>
    <t>The Shawarma Daddy</t>
  </si>
  <si>
    <t>Arabian,Continental,Snacks</t>
  </si>
  <si>
    <t>Hotel New Prashanth Naati Style</t>
  </si>
  <si>
    <t>Chinese,Indian,Biryani,Seafood</t>
  </si>
  <si>
    <t>The Magic Food Center</t>
  </si>
  <si>
    <t>Fast Food,Chaat</t>
  </si>
  <si>
    <t>Pandi Briyani Hotel</t>
  </si>
  <si>
    <t>Falak Restaurant And Banquet Hall</t>
  </si>
  <si>
    <t>Mimi Takeout By Taiki</t>
  </si>
  <si>
    <t>Hotel Annapoorna</t>
  </si>
  <si>
    <t>Sharma Milk</t>
  </si>
  <si>
    <t>The Burger Story</t>
  </si>
  <si>
    <t>Just For Foodies</t>
  </si>
  <si>
    <t>Trippy Goat Cafe &amp; Wine</t>
  </si>
  <si>
    <t>Aamaze Dhaba</t>
  </si>
  <si>
    <t>Saki Darbar</t>
  </si>
  <si>
    <t>Indian,Mughlai,Tandoor,Chinese</t>
  </si>
  <si>
    <t>Kohlis Kitchen</t>
  </si>
  <si>
    <t>Udupi Sri Krishna Bhavan</t>
  </si>
  <si>
    <t>Narsuvai Biryani</t>
  </si>
  <si>
    <t>Pandeyji Restaurant</t>
  </si>
  <si>
    <t>Sea Spice Multicuisine Restaurant</t>
  </si>
  <si>
    <t>Seafood,Chinese,Biryani</t>
  </si>
  <si>
    <t>The Nightingale</t>
  </si>
  <si>
    <t>Shalimar Juicy</t>
  </si>
  <si>
    <t>Indian,Beverages,Snacks,Desserts,Pizzas</t>
  </si>
  <si>
    <t>Parosa</t>
  </si>
  <si>
    <t>Continental,Italian,Chinese,North Indian,Beverages</t>
  </si>
  <si>
    <t>Indian,Seafood,Oriental</t>
  </si>
  <si>
    <t>English Bazar Express</t>
  </si>
  <si>
    <t>Wok 'Ur' World</t>
  </si>
  <si>
    <t>Asian,Chinese,Seafood,Continental</t>
  </si>
  <si>
    <t>Star Santosh Dhaba</t>
  </si>
  <si>
    <t>Thoothukudi Poricha Parotta</t>
  </si>
  <si>
    <t>Mastea</t>
  </si>
  <si>
    <t>Continental,Chinese,Italian</t>
  </si>
  <si>
    <t>Afghan Darbar Chinese Corner</t>
  </si>
  <si>
    <t>Red Pitcher</t>
  </si>
  <si>
    <t>Italian,Continental,Desserts,Pizzas,American,Mexican</t>
  </si>
  <si>
    <t>Rolls And Rolls And More</t>
  </si>
  <si>
    <t>The Chinese Window</t>
  </si>
  <si>
    <t>Quarter Biryani</t>
  </si>
  <si>
    <t>Biryani,Combo,Chinese</t>
  </si>
  <si>
    <t>Recharge For Hunger</t>
  </si>
  <si>
    <t>Loafers Cafe</t>
  </si>
  <si>
    <t>Desserts,Bakery,Italian,Pizzas,Pastas</t>
  </si>
  <si>
    <t>Ad Food Corner</t>
  </si>
  <si>
    <t>The Lio' Pizza</t>
  </si>
  <si>
    <t>Ars Arebian Shawarma</t>
  </si>
  <si>
    <t>Arabian,Fast Food,Beverages</t>
  </si>
  <si>
    <t>Dipas Kitchen</t>
  </si>
  <si>
    <t>Mantri Sqare Mall</t>
  </si>
  <si>
    <t>Barbecue By Punjab Grill</t>
  </si>
  <si>
    <t>Bheemavarma'S Biryani</t>
  </si>
  <si>
    <t>Biryani,Andhra,Chettinad,South Indian,Hyderabadi,Kebabs,Combo</t>
  </si>
  <si>
    <t>Ronak Omlet</t>
  </si>
  <si>
    <t>Continental,Snacks</t>
  </si>
  <si>
    <t>Shri Ganesh Bhavan</t>
  </si>
  <si>
    <t>Frankies And Fries</t>
  </si>
  <si>
    <t>Bkc Desi Hut</t>
  </si>
  <si>
    <t>Biryani,North Indian,Chinese,Beverages</t>
  </si>
  <si>
    <t>The Yellow Bowl</t>
  </si>
  <si>
    <t>Chinese,Italian</t>
  </si>
  <si>
    <t>Mr.Burger</t>
  </si>
  <si>
    <t>Pizzas,Pastas,Indian</t>
  </si>
  <si>
    <t>Taza Home Made Food</t>
  </si>
  <si>
    <t>Rangila Vadapav And Fast Food</t>
  </si>
  <si>
    <t>Fast Food,Pizzas,Pastas,Snacks</t>
  </si>
  <si>
    <t>Delicious Chinese</t>
  </si>
  <si>
    <t>Food Trotters</t>
  </si>
  <si>
    <t>American,Continental,Italian,Fast Food</t>
  </si>
  <si>
    <t>Sree Venkateshwara Foods</t>
  </si>
  <si>
    <t>Hyderabadi,Andhra,Continental</t>
  </si>
  <si>
    <t>La Cantonese</t>
  </si>
  <si>
    <t>Manohar Pukur Road</t>
  </si>
  <si>
    <t>Flavourable</t>
  </si>
  <si>
    <t>Mahtab</t>
  </si>
  <si>
    <t>Chaaps &amp; More</t>
  </si>
  <si>
    <t>Indian,Punjabi,Tandoor</t>
  </si>
  <si>
    <t>Circus Avenue</t>
  </si>
  <si>
    <t>Uno Pizzeria &amp; Grill</t>
  </si>
  <si>
    <t>Italian,Pizzas,Pastas,Mexican,American</t>
  </si>
  <si>
    <t>Kimchi</t>
  </si>
  <si>
    <t>R.K. Chinese</t>
  </si>
  <si>
    <t>Delhi King</t>
  </si>
  <si>
    <t>Fast Food,Pizzas,Snacks</t>
  </si>
  <si>
    <t>Mahal Restaurant</t>
  </si>
  <si>
    <t>Madurai Pandiyan Hotel</t>
  </si>
  <si>
    <t>Perumbur</t>
  </si>
  <si>
    <t>Panda Momos</t>
  </si>
  <si>
    <t>Bol Baby Bowl</t>
  </si>
  <si>
    <t>Get In My Belly</t>
  </si>
  <si>
    <t>The Bangalore Kitchen</t>
  </si>
  <si>
    <t>Biryani,Fast Food,Barbecue</t>
  </si>
  <si>
    <t>Amalgam - Fusion Food</t>
  </si>
  <si>
    <t>Continental,Italian,Bakery,Pan-Asian,Oriental</t>
  </si>
  <si>
    <t>Coastal Home Food</t>
  </si>
  <si>
    <t>Central Bengalore</t>
  </si>
  <si>
    <t>Zed The Baker</t>
  </si>
  <si>
    <t>Italian,Pizzas,Pastas,Indian</t>
  </si>
  <si>
    <t>Museum Road</t>
  </si>
  <si>
    <t>Padmaraonagar</t>
  </si>
  <si>
    <t>Chatar Patar</t>
  </si>
  <si>
    <t>Kook Doo Cook</t>
  </si>
  <si>
    <t>The Golden Yolk</t>
  </si>
  <si>
    <t>Between The Buns</t>
  </si>
  <si>
    <t>Pune Adda</t>
  </si>
  <si>
    <t>North Indian,Chinese,Biryani,Desserts,Punjabi,Mangalorean,Seafood,Mughlai,Thai,Indian</t>
  </si>
  <si>
    <t>Welcome Fastfood And Juice Center</t>
  </si>
  <si>
    <t>Beverages,Fast Food,Juices,Pizzas</t>
  </si>
  <si>
    <t>Ra3</t>
  </si>
  <si>
    <t>Roll'D Eats</t>
  </si>
  <si>
    <t>Saapaad</t>
  </si>
  <si>
    <t>South Indian,Biryani,Beverages</t>
  </si>
  <si>
    <t>The Big Wrap</t>
  </si>
  <si>
    <t>Anna Viruksham</t>
  </si>
  <si>
    <t>South Indian,Biryani,Combo,Thalis,Tandoor,Ice Cream,Juices,Beverages</t>
  </si>
  <si>
    <t>Ottoman Eats</t>
  </si>
  <si>
    <t>Lebanese,Kebabs,Fast Food,Beverages</t>
  </si>
  <si>
    <t>Saapaatu</t>
  </si>
  <si>
    <t>Saki Vihar Road</t>
  </si>
  <si>
    <t>Opposite Lighthouse Building</t>
  </si>
  <si>
    <t>25 Main Street Cafe</t>
  </si>
  <si>
    <t>Subbudus The Snackstop ( Eswaris Homemade Snacks )</t>
  </si>
  <si>
    <t>Sweets,Snacks,Indian</t>
  </si>
  <si>
    <t>Giri Bhavan</t>
  </si>
  <si>
    <t>Wings Factory</t>
  </si>
  <si>
    <t>Chinese,Fast Food,Tandoor,Thai,African,Barbecue</t>
  </si>
  <si>
    <t>North Indian,Tandoor,Biryani,Chinese,Desserts,Beverages</t>
  </si>
  <si>
    <t>Dine House</t>
  </si>
  <si>
    <t>Italian,Chinese,Tandoor,North Indian</t>
  </si>
  <si>
    <t>Shehzadas Biryani</t>
  </si>
  <si>
    <t>Biryani,Hyderabadi,Andhra,North Indian,South Indian,Tandoor,Chinese,Seafood</t>
  </si>
  <si>
    <t>Shri Santosh Family Dhaba</t>
  </si>
  <si>
    <t>A-One Bombay Biryani</t>
  </si>
  <si>
    <t>Chitrakut</t>
  </si>
  <si>
    <t>Biryani,North Indian,Chinese,Thalis</t>
  </si>
  <si>
    <t>Kouzina Kafe -The Food Court</t>
  </si>
  <si>
    <t>Bakery,Ice Cream,Desserts,Beverages,American,Fast Food</t>
  </si>
  <si>
    <t>Madras Military Hotel</t>
  </si>
  <si>
    <t>Chilli Bean</t>
  </si>
  <si>
    <t>Hungry Punjabi</t>
  </si>
  <si>
    <t>Simbox</t>
  </si>
  <si>
    <t>Bikkgane Biryani</t>
  </si>
  <si>
    <t>Hyderabadi,South Indian,North Indian,Biryani,Andhra,Mughlai</t>
  </si>
  <si>
    <t>The Shiraaz</t>
  </si>
  <si>
    <t>Indian,Chinese,Kebabs</t>
  </si>
  <si>
    <t>M2M Momos</t>
  </si>
  <si>
    <t>Sam Special All Chinese Food</t>
  </si>
  <si>
    <t>Modern Khichadi</t>
  </si>
  <si>
    <t>The Cheese Lovers</t>
  </si>
  <si>
    <t>Pizzas,Beverages,Fast Food</t>
  </si>
  <si>
    <t>Upahara Darshini Kims Canteen</t>
  </si>
  <si>
    <t>South Indian,North Indian,Desserts,Chinese</t>
  </si>
  <si>
    <t>Chaat Cafe</t>
  </si>
  <si>
    <t>Fast Food,Italian,Beverages,Juices</t>
  </si>
  <si>
    <t>Rd Sharma Dosa &amp; Chinese</t>
  </si>
  <si>
    <t>North Indian,Chinese,Chaat,Sweets</t>
  </si>
  <si>
    <t>One Bite</t>
  </si>
  <si>
    <t>Oasis The Royal Biryani</t>
  </si>
  <si>
    <t>Biryani,North Indian,Beverages,Combo,Desserts</t>
  </si>
  <si>
    <t>Karims Rohini</t>
  </si>
  <si>
    <t>Rabindrapally</t>
  </si>
  <si>
    <t>Me &amp; U</t>
  </si>
  <si>
    <t>Madurai Simmakkal Konar Kadai</t>
  </si>
  <si>
    <t>Combo Nation</t>
  </si>
  <si>
    <t>Hungry Panda - Deliciously Chinese</t>
  </si>
  <si>
    <t>Pizza Hutt</t>
  </si>
  <si>
    <t>Walima Ki Dawat</t>
  </si>
  <si>
    <t>Czars Pizza</t>
  </si>
  <si>
    <t>Italian,Beverages,Pizzas,Snacks</t>
  </si>
  <si>
    <t>Momos And Pizza Hub</t>
  </si>
  <si>
    <t>Pizzas,Fast Food,Chinese</t>
  </si>
  <si>
    <t>Brista Restaurant</t>
  </si>
  <si>
    <t>Biryani,North Indian,Beverages,Desserts,Chinese</t>
  </si>
  <si>
    <t>Foodie Folks</t>
  </si>
  <si>
    <t>Bengali,Indian,Continental,Italian,Oriental,Desserts</t>
  </si>
  <si>
    <t>A1 Fast Food And Nahari Centre</t>
  </si>
  <si>
    <t>Chinese,Tandoor,Grill</t>
  </si>
  <si>
    <t>One Fine Dine The Cloud Kitchen</t>
  </si>
  <si>
    <t>Indian,Pizzas,Fast Food</t>
  </si>
  <si>
    <t>Kocktails &amp; Kurries</t>
  </si>
  <si>
    <t>Indian,Asian,Italian,Fast Food</t>
  </si>
  <si>
    <t>Smarpally Kestopur</t>
  </si>
  <si>
    <t>The Crabberia</t>
  </si>
  <si>
    <t>Seafood,Chinese</t>
  </si>
  <si>
    <t>Soul Kitchen</t>
  </si>
  <si>
    <t>Just 99</t>
  </si>
  <si>
    <t>Indian,Combo,Thalis</t>
  </si>
  <si>
    <t>Cocoa Bakery</t>
  </si>
  <si>
    <t>Bakery,Desserts,Continental,Italian</t>
  </si>
  <si>
    <t>Dads Kitchen</t>
  </si>
  <si>
    <t>Baker'S Valley Cake House</t>
  </si>
  <si>
    <t>Southin Cafe</t>
  </si>
  <si>
    <t>Fast Food,Snacks,Thalis,Beverages</t>
  </si>
  <si>
    <t>Masala 21</t>
  </si>
  <si>
    <t>Pizza Pedlar</t>
  </si>
  <si>
    <t>Urban Royal Restaurant</t>
  </si>
  <si>
    <t>Thalis,North Indian,Biryani,Punjabi</t>
  </si>
  <si>
    <t>Protein Chef Cafe- Sakinaka</t>
  </si>
  <si>
    <t>Healthy Food,Beverages,Fast Food</t>
  </si>
  <si>
    <t>Egg Magic</t>
  </si>
  <si>
    <t>Punjabi Momos</t>
  </si>
  <si>
    <t>Chinese,Fast Food,Snacks,Desserts,Beverages,Asian,Tibetan</t>
  </si>
  <si>
    <t>Shawarma Culture</t>
  </si>
  <si>
    <t>North Indian,Biryani,Tandoor,Beverages</t>
  </si>
  <si>
    <t>Chula Matka Biryani Kitchen</t>
  </si>
  <si>
    <t>Home Food,North Indian,Beverages,Indian,Combo,Chinese,Thalis</t>
  </si>
  <si>
    <t>Bansiwala</t>
  </si>
  <si>
    <t>North Indian,Snacks,Chinese,Bakery</t>
  </si>
  <si>
    <t>Abbu-Bhais - Kebabs Shawarmas &amp; Grills</t>
  </si>
  <si>
    <t>Biryani Badshah</t>
  </si>
  <si>
    <t>R.T. Nagar</t>
  </si>
  <si>
    <t>Raidan</t>
  </si>
  <si>
    <t>Arabian,Chinese,Fast Food,Beverages,Mughlai</t>
  </si>
  <si>
    <t>Bombay Burgers</t>
  </si>
  <si>
    <t>The Chaap Factory</t>
  </si>
  <si>
    <t>Thalis,Combo,North Indian,Pizzas,Beverages</t>
  </si>
  <si>
    <t>Meghduth Biryanis</t>
  </si>
  <si>
    <t>Andhra,Biryani,South Indian</t>
  </si>
  <si>
    <t>Grill Biriyanis</t>
  </si>
  <si>
    <t>Biryani,Andhra,Tandoor,Grill</t>
  </si>
  <si>
    <t>Quality Fast Foods</t>
  </si>
  <si>
    <t>North Indian,Punjabi,Indian,Home Food,Combo,Beverages</t>
  </si>
  <si>
    <t>Feast India Co.</t>
  </si>
  <si>
    <t>Indian,Oriental</t>
  </si>
  <si>
    <t>Donut Hut</t>
  </si>
  <si>
    <t>Indian,Snacks,Fast Food,Combo,Chinese,Seafood,Coastal,Desserts</t>
  </si>
  <si>
    <t>Jai Food Zone</t>
  </si>
  <si>
    <t>Chaat,Ice Cream,Snacks,Beverages</t>
  </si>
  <si>
    <t>Nino Burgers</t>
  </si>
  <si>
    <t>Balaji Tiffins</t>
  </si>
  <si>
    <t>Punjab Paratha Hub</t>
  </si>
  <si>
    <t>Filhall The Best Multi Cuisine Kitchen</t>
  </si>
  <si>
    <t>Nityanand Family Restaurant Manglorian Style</t>
  </si>
  <si>
    <t>Jessore Local</t>
  </si>
  <si>
    <t>Punjabi Paltan</t>
  </si>
  <si>
    <t>Quicker By Wok On Fire</t>
  </si>
  <si>
    <t>Simran Punjabi Food</t>
  </si>
  <si>
    <t>Ghee And Turmeric</t>
  </si>
  <si>
    <t>North Indian,Tandoor,Punjabi,Beverages,Desserts,Mughlai</t>
  </si>
  <si>
    <t>Mountain Mikes Pizza</t>
  </si>
  <si>
    <t>Italian,Pizzas,Bakery</t>
  </si>
  <si>
    <t>Chinese Room</t>
  </si>
  <si>
    <t>Umiya Kutchi Dabeli</t>
  </si>
  <si>
    <t>S Kumar Wadewale  Satara Road</t>
  </si>
  <si>
    <t>Roopali Restaurant - Fc Road</t>
  </si>
  <si>
    <t>South Indian,Fast Food,North Indian,Beverages</t>
  </si>
  <si>
    <t>Vanasthalipuram</t>
  </si>
  <si>
    <t>Spice 9 Restaurants</t>
  </si>
  <si>
    <t>Biryani,North Indian,Indian</t>
  </si>
  <si>
    <t>Spicy Alley</t>
  </si>
  <si>
    <t>Lark Pure Vegetarian Restaurant</t>
  </si>
  <si>
    <t>Indian,Chinese,Italian,Beverages,Fast Food</t>
  </si>
  <si>
    <t>Pinch Of Spice</t>
  </si>
  <si>
    <t>Chinese,Biryani,Combo</t>
  </si>
  <si>
    <t>Babumosai</t>
  </si>
  <si>
    <t>Desi Mirch Masala</t>
  </si>
  <si>
    <t>Chinese,Fast Food,Thalis</t>
  </si>
  <si>
    <t>Deewan-E-Biryani - Kothrud</t>
  </si>
  <si>
    <t>Chaya &amp; Kadi</t>
  </si>
  <si>
    <t>Kerala Express</t>
  </si>
  <si>
    <t>Unnati Kitchen</t>
  </si>
  <si>
    <t>Santrupti Restaurant</t>
  </si>
  <si>
    <t>South Indian,North Indian,Biryani</t>
  </si>
  <si>
    <t>Jalaram Pavbhaji Center</t>
  </si>
  <si>
    <t>Bhullar S Butter Chicken Co.</t>
  </si>
  <si>
    <t>Indian,Desserts</t>
  </si>
  <si>
    <t>Taste Of Nawaabs</t>
  </si>
  <si>
    <t>Real Food'S</t>
  </si>
  <si>
    <t>Snacks,North Indian,Kebabs,Tandoor</t>
  </si>
  <si>
    <t>Chembur South Central</t>
  </si>
  <si>
    <t>Shetty'S Dosa Corner</t>
  </si>
  <si>
    <t>New Welcome Dosa Corner</t>
  </si>
  <si>
    <t>Holy Doh!</t>
  </si>
  <si>
    <t>Ruby Park</t>
  </si>
  <si>
    <t>Meraki Kitchen</t>
  </si>
  <si>
    <t>Chinese,North Indian,Indian,Tandoor</t>
  </si>
  <si>
    <t>Swastik Fast Food Corner</t>
  </si>
  <si>
    <t>Grubvibe</t>
  </si>
  <si>
    <t>Chinese,Indian,Continental,Beverages</t>
  </si>
  <si>
    <t>A1 Olympia</t>
  </si>
  <si>
    <t>Tafe Terrace Cafe</t>
  </si>
  <si>
    <t>Asian,Continental,Italian,Desserts</t>
  </si>
  <si>
    <t>Madhuban Grand</t>
  </si>
  <si>
    <t>North Indian,Chinese,Biryani,Snacks,Fast Food,Indian,Seafood</t>
  </si>
  <si>
    <t>Chaayos Meri Wali Chai</t>
  </si>
  <si>
    <t>Bakery,Beverages,Chaat,Desserts,Fast Food,Home Food,Italian,Maharashtrian,Snacks,Street Food,Sweets</t>
  </si>
  <si>
    <t>Go Fresh The Pizza House</t>
  </si>
  <si>
    <t>Abu Shawarmas</t>
  </si>
  <si>
    <t>Biryani Adda</t>
  </si>
  <si>
    <t>Salt</t>
  </si>
  <si>
    <t>Chinese,Bengali,Indian</t>
  </si>
  <si>
    <t>Khaabuja</t>
  </si>
  <si>
    <t>Indian,Kebabs,Biryani</t>
  </si>
  <si>
    <t>Black Bird</t>
  </si>
  <si>
    <t>Dragon House</t>
  </si>
  <si>
    <t>Neo'S Chinese</t>
  </si>
  <si>
    <t>Food Town</t>
  </si>
  <si>
    <t>Mughliana</t>
  </si>
  <si>
    <t>Chattore</t>
  </si>
  <si>
    <t>Nue Cafe</t>
  </si>
  <si>
    <t>Pastas,Snacks,Salads,Juices,Sweets,Bakery,Beverages,Continental,Italian</t>
  </si>
  <si>
    <t>Hotel Nasheman</t>
  </si>
  <si>
    <t>Chinese,Indian,Biryani,Snacks,Beverages</t>
  </si>
  <si>
    <t>A2Z Kitchen</t>
  </si>
  <si>
    <t>Fast Food,Combo,Juices</t>
  </si>
  <si>
    <t>New Arsalan Biryani Tangra</t>
  </si>
  <si>
    <t>Abu Faisal Restaurant Arabian Food</t>
  </si>
  <si>
    <t>Taabartod Thali</t>
  </si>
  <si>
    <t>North Indian,Thalis,Tandoor,Desserts</t>
  </si>
  <si>
    <t>Cholan Mess</t>
  </si>
  <si>
    <t>Miracle Fusions</t>
  </si>
  <si>
    <t>Pizzas,Pastas,Chinese,Snacks,Desserts,Beverages</t>
  </si>
  <si>
    <t>Southern Flavours</t>
  </si>
  <si>
    <t>South Indian,Beverages,Indian</t>
  </si>
  <si>
    <t>Thanjai Veeraswamy</t>
  </si>
  <si>
    <t>Chembur Cafe &amp; Hotel</t>
  </si>
  <si>
    <t>Chinese,Indian,Seafood,Biryani,Beverages,Desserts</t>
  </si>
  <si>
    <t>The Chicken House</t>
  </si>
  <si>
    <t>Nawabi Kitchen</t>
  </si>
  <si>
    <t>Indian,Tandoor,Mughlai,Seafood,North Indian,Biryani</t>
  </si>
  <si>
    <t>Spice Affair</t>
  </si>
  <si>
    <t>North Indian,Indian,Chinese,Tandoor</t>
  </si>
  <si>
    <t>Urban Spice</t>
  </si>
  <si>
    <t>Mozon Burger</t>
  </si>
  <si>
    <t>Fast Food,Salads,Desserts</t>
  </si>
  <si>
    <t>The Lunch Box Company</t>
  </si>
  <si>
    <t>Eaterniaa</t>
  </si>
  <si>
    <t>Chinese,Fast Food,Italian</t>
  </si>
  <si>
    <t>Shere Punjab Kolaghat</t>
  </si>
  <si>
    <t>Indian,Chinese,Salads</t>
  </si>
  <si>
    <t>Arbab Kitchen</t>
  </si>
  <si>
    <t>Biryani,Chinese,Seafood</t>
  </si>
  <si>
    <t>Yum-Shum Chinese</t>
  </si>
  <si>
    <t>Rocky Omelet King</t>
  </si>
  <si>
    <t>Knight Riders</t>
  </si>
  <si>
    <t>Chinese,Continental,Indian,Biryani,Italian,Desserts</t>
  </si>
  <si>
    <t>Inji And Soy Multi Cuisine Restaurant</t>
  </si>
  <si>
    <t>Chinese,Indian,Lebanese,Snacks,Beverages,Desserts</t>
  </si>
  <si>
    <t>Illis Group Of Restaurants</t>
  </si>
  <si>
    <t>Indian,Chinese,Arabian,Beverages</t>
  </si>
  <si>
    <t>Feel In Saudia</t>
  </si>
  <si>
    <t>Beverages,Indian,Lebanese</t>
  </si>
  <si>
    <t>Gobrgr@Tryst Gourmet</t>
  </si>
  <si>
    <t>Frytry</t>
  </si>
  <si>
    <t>Fast Food,Kebabs</t>
  </si>
  <si>
    <t>Baba Chill</t>
  </si>
  <si>
    <t>Hapaa - Asian Stir</t>
  </si>
  <si>
    <t>Asian,Chinese,Japanese</t>
  </si>
  <si>
    <t>Wok On Fire</t>
  </si>
  <si>
    <t>Gopaljee Cafe</t>
  </si>
  <si>
    <t>Indian,North Indian,Fast Food</t>
  </si>
  <si>
    <t>The Burger Company</t>
  </si>
  <si>
    <t>Treat On The Street</t>
  </si>
  <si>
    <t>Pizzas,Fast Food,Pastas,Snacks,Italian,Desserts,North Indian,Indian</t>
  </si>
  <si>
    <t>Samosazz</t>
  </si>
  <si>
    <t>Chinese,Fast Food,Pizzas,Beverages,Pastas</t>
  </si>
  <si>
    <t>Yummy Shawarma</t>
  </si>
  <si>
    <t>Bacon Village</t>
  </si>
  <si>
    <t>Hakuna Matata</t>
  </si>
  <si>
    <t>Protein Singh</t>
  </si>
  <si>
    <t>Fast Food,Salads,Beverages</t>
  </si>
  <si>
    <t>Prachi Chinese</t>
  </si>
  <si>
    <t>Flesh N Bones</t>
  </si>
  <si>
    <t>Tit Bit Culture Multi Cuisine Restaurant</t>
  </si>
  <si>
    <t>Lepcha Darjeeling Momos</t>
  </si>
  <si>
    <t>Shahi Mandi</t>
  </si>
  <si>
    <t>Patiala Flavours</t>
  </si>
  <si>
    <t>Tamang'S Frozen Momo</t>
  </si>
  <si>
    <t>Chinese,Pastas</t>
  </si>
  <si>
    <t>Sulthan Briyani</t>
  </si>
  <si>
    <t>The Burp Factory</t>
  </si>
  <si>
    <t>Berlin Burgers</t>
  </si>
  <si>
    <t>Ambarsaria Street</t>
  </si>
  <si>
    <t>Khiljis Castle</t>
  </si>
  <si>
    <t>Moms Kitchen</t>
  </si>
  <si>
    <t>Biryani Wali</t>
  </si>
  <si>
    <t>Nirmal Vada Pav</t>
  </si>
  <si>
    <t>Yin Yang - Pan Asian Delicacy</t>
  </si>
  <si>
    <t>United Tastes</t>
  </si>
  <si>
    <t>Hungry Budget</t>
  </si>
  <si>
    <t>Biryani,Kebabs,Combo</t>
  </si>
  <si>
    <t>The Biryani Bowl</t>
  </si>
  <si>
    <t>Zhufu Chinese</t>
  </si>
  <si>
    <t>Biryani,Kebabs,Lucknowi,Hyderabadi</t>
  </si>
  <si>
    <t>Karims (Original From Jama Masjid Delhi 6)</t>
  </si>
  <si>
    <t>Biryani,Desserts</t>
  </si>
  <si>
    <t>Sanitytestarea</t>
  </si>
  <si>
    <t>Denzong Kitchen-A Unit Of Blue Star Restuarant</t>
  </si>
  <si>
    <t>Parvathi Amma Mess</t>
  </si>
  <si>
    <t>Hotel Green Tara</t>
  </si>
  <si>
    <t>Aamio Bengali</t>
  </si>
  <si>
    <t>Indian,Seafood,Beverages</t>
  </si>
  <si>
    <t>Little Soi</t>
  </si>
  <si>
    <t>Pan-Asian,Thai,Chinese</t>
  </si>
  <si>
    <t>Hyderabadish</t>
  </si>
  <si>
    <t>Indian,Biryani,Kebabs</t>
  </si>
  <si>
    <t>Biryani Zone</t>
  </si>
  <si>
    <t>Biryani,Chinese,Indian,Snacks,Arabian,Combo</t>
  </si>
  <si>
    <t>China Palace</t>
  </si>
  <si>
    <t>Ys Mandi</t>
  </si>
  <si>
    <t>Arabian,Kebabs,Biryani</t>
  </si>
  <si>
    <t>The Vorpet Resto</t>
  </si>
  <si>
    <t>Gulbarga Refreshments</t>
  </si>
  <si>
    <t>South Indian,North Indian,Beverages</t>
  </si>
  <si>
    <t>Burmese Bowl</t>
  </si>
  <si>
    <t>Impasta</t>
  </si>
  <si>
    <t>Kbc(Kon Banega Chatora)</t>
  </si>
  <si>
    <t>Chinese,Indian,Continental,Biryani</t>
  </si>
  <si>
    <t>Sai Krupa Fast Food</t>
  </si>
  <si>
    <t>Nishav'S Kitchen</t>
  </si>
  <si>
    <t>Tea Post A Place To Talk</t>
  </si>
  <si>
    <t>Indi Fork</t>
  </si>
  <si>
    <t>Bistro Bites</t>
  </si>
  <si>
    <t>Fast Food,Pizzas,American</t>
  </si>
  <si>
    <t>Lytton Hotel</t>
  </si>
  <si>
    <t>Pizzas,Fast Food,North Indian</t>
  </si>
  <si>
    <t>Shri Krishna Soup Juice Salad And  Amrutpan Kendra</t>
  </si>
  <si>
    <t>Indian,Beverages,Salads</t>
  </si>
  <si>
    <t>Kk Biriyani</t>
  </si>
  <si>
    <t>Chinese,Indian,Ice Cream,Beverages</t>
  </si>
  <si>
    <t>S. K. A-One Bombay Bhathiyara</t>
  </si>
  <si>
    <t>The Shawarma Bar And Grills</t>
  </si>
  <si>
    <t>Vadgoan Budruk</t>
  </si>
  <si>
    <t>Chinese Food Co</t>
  </si>
  <si>
    <t>Kambi Kari</t>
  </si>
  <si>
    <t>South Indian,Kebabs,Combo</t>
  </si>
  <si>
    <t>Cafeteria House</t>
  </si>
  <si>
    <t>Kwality Family Resto Bar(Rahul Cinemas)</t>
  </si>
  <si>
    <t>North Indian,Punjabi,Biryani,Chinese,Desserts</t>
  </si>
  <si>
    <t>The Sandwich Box</t>
  </si>
  <si>
    <t>Darbari Swad</t>
  </si>
  <si>
    <t>Kalyana Virundhu Biryani</t>
  </si>
  <si>
    <t>Pattalm</t>
  </si>
  <si>
    <t>Kfc Krishna Food Court</t>
  </si>
  <si>
    <t>Amrita Foods</t>
  </si>
  <si>
    <t>The K Company</t>
  </si>
  <si>
    <t>The Momo'S Point</t>
  </si>
  <si>
    <t>Rnr Biryani - Taste Of 1953</t>
  </si>
  <si>
    <t>Biryani,South Indian,Kebabs,Combo,Beverages,Desserts</t>
  </si>
  <si>
    <t>Biryani,Indian,Chinese,Beverages</t>
  </si>
  <si>
    <t>Kalina Ck</t>
  </si>
  <si>
    <t>Beside Metro Station</t>
  </si>
  <si>
    <t>Labaan Bakers And Dairy</t>
  </si>
  <si>
    <t>Singh N Ching</t>
  </si>
  <si>
    <t>North Indian,Tandoor,Biryani</t>
  </si>
  <si>
    <t>Kongu Nattu Kari Virunthu</t>
  </si>
  <si>
    <t>Mystiq Foods</t>
  </si>
  <si>
    <t>The Amore Banquets</t>
  </si>
  <si>
    <t>Cafe Imroze</t>
  </si>
  <si>
    <t>Chinese,Seafood,Continental</t>
  </si>
  <si>
    <t>The Masterpiece</t>
  </si>
  <si>
    <t>Delhi Se</t>
  </si>
  <si>
    <t>Chinese,North Indian,Tandoor,Combo,Biryani,Beverages</t>
  </si>
  <si>
    <t>Banjos The Food Chain</t>
  </si>
  <si>
    <t>Charmi Family Restaurant</t>
  </si>
  <si>
    <t>Cafe Spice Wave</t>
  </si>
  <si>
    <t>Hot Bowl Cafe</t>
  </si>
  <si>
    <t>Yo Chinese</t>
  </si>
  <si>
    <t>Chinese,Combo,Fast Food</t>
  </si>
  <si>
    <t>World Of Tandoor</t>
  </si>
  <si>
    <t>Wok Hong</t>
  </si>
  <si>
    <t>Fall In Love</t>
  </si>
  <si>
    <t>Chinese,Fast Food,Italian,Ice Cream,Street Food,Beverages</t>
  </si>
  <si>
    <t>Five Star Chicken Koli Hut</t>
  </si>
  <si>
    <t>Fast Food,Thai</t>
  </si>
  <si>
    <t>Mezban Biryani</t>
  </si>
  <si>
    <t>Biryani,Combo,Beverages</t>
  </si>
  <si>
    <t>Chilyman</t>
  </si>
  <si>
    <t>Shree Marutinandan Restaurant</t>
  </si>
  <si>
    <t>Tn10 Shawarma And Shake Factory</t>
  </si>
  <si>
    <t>Kohinoor Foods &amp; Snacks</t>
  </si>
  <si>
    <t>Bhandari Chakhna</t>
  </si>
  <si>
    <t>New Archana Fast Food</t>
  </si>
  <si>
    <t>Fast Food,Chinese,South Indian,Beverages</t>
  </si>
  <si>
    <t>Dastaan</t>
  </si>
  <si>
    <t>Ranjeet Da Dhaba</t>
  </si>
  <si>
    <t>Fat Wrap / Fat Roll - Giant Juicy And Stuffed!</t>
  </si>
  <si>
    <t>Fast Food,Snacks,Beverages,Desserts</t>
  </si>
  <si>
    <t>Chung'S</t>
  </si>
  <si>
    <t>Mirchi Express</t>
  </si>
  <si>
    <t>Arabian,Continental,Italian,Grill,Thai,Biryani,Indian,Mughlai,Chinese</t>
  </si>
  <si>
    <t>Virudhunagar Poricha Parota</t>
  </si>
  <si>
    <t>Crunchy Munchy Chats</t>
  </si>
  <si>
    <t>Street Food,Italian</t>
  </si>
  <si>
    <t>Zi Gang</t>
  </si>
  <si>
    <t>Shamaa Hotel</t>
  </si>
  <si>
    <t>Indian,North Indian,Chinese,Seafood,Biryani,Tandoor,Ice Cream</t>
  </si>
  <si>
    <t>The Pizza Box</t>
  </si>
  <si>
    <t>Pocket Burger</t>
  </si>
  <si>
    <t>Pizzas,Italian,Fast Food,Beverages</t>
  </si>
  <si>
    <t>D Tasty Ride</t>
  </si>
  <si>
    <t>Pizza Crush</t>
  </si>
  <si>
    <t>Italian,Pizzas,Snacks,Beverages</t>
  </si>
  <si>
    <t>Gourmet Gully</t>
  </si>
  <si>
    <t>Continental,Salads,Pizzas,Pastas,Italian-American</t>
  </si>
  <si>
    <t>Brothers Burger</t>
  </si>
  <si>
    <t>Street Food,Fast Food,Continental</t>
  </si>
  <si>
    <t>Bachelor'S Food</t>
  </si>
  <si>
    <t>Montain Kitchen</t>
  </si>
  <si>
    <t>The Night Room</t>
  </si>
  <si>
    <t>Nicks Kitcchen</t>
  </si>
  <si>
    <t>Basmati Foods</t>
  </si>
  <si>
    <t>Biryani,Snacks,Beverages</t>
  </si>
  <si>
    <t>Kaviar Charu Market Restaurant</t>
  </si>
  <si>
    <t>North Indian,Chinese,Tandoor,Indian</t>
  </si>
  <si>
    <t>New Egg Zone</t>
  </si>
  <si>
    <t>Tikka Man</t>
  </si>
  <si>
    <t>Rahmania Chat Corner</t>
  </si>
  <si>
    <t>Dum Pe Dum</t>
  </si>
  <si>
    <t>Biryani,Kebabs,North Indian</t>
  </si>
  <si>
    <t>Food Corner</t>
  </si>
  <si>
    <t>North Indian,Arabian,Snacks,Biryani</t>
  </si>
  <si>
    <t>Da Pizza Factory</t>
  </si>
  <si>
    <t>Pista House Bakery</t>
  </si>
  <si>
    <t>Italian,Ice Cream,Beverages,Fast Food,Continental</t>
  </si>
  <si>
    <t>Chitti In Town Robot Restaurant</t>
  </si>
  <si>
    <t>Indian,Chinese,Tandoor,Seafood</t>
  </si>
  <si>
    <t>Fries.Com</t>
  </si>
  <si>
    <t>Chinese,Bakery,Beverages</t>
  </si>
  <si>
    <t>A M Shah Haleem</t>
  </si>
  <si>
    <t>Sri Raghavendra Tiffins &amp; Meals</t>
  </si>
  <si>
    <t>Amber'S Kitchen</t>
  </si>
  <si>
    <t>Tea Lounge Cafe</t>
  </si>
  <si>
    <t>La Maison Des Delices Patisserie &amp; Bistro</t>
  </si>
  <si>
    <t>Indigo Potmeal Project</t>
  </si>
  <si>
    <t>Indigo Asian Project</t>
  </si>
  <si>
    <t>Food King</t>
  </si>
  <si>
    <t>South West</t>
  </si>
  <si>
    <t>Najafgarh Road</t>
  </si>
  <si>
    <t>Marol Fusion Food By D'Unik</t>
  </si>
  <si>
    <t>North Indian,Chinese,Kebabs</t>
  </si>
  <si>
    <t>Mendys Panipuri</t>
  </si>
  <si>
    <t>Street Food,Chaat</t>
  </si>
  <si>
    <t>Foodiez Hub</t>
  </si>
  <si>
    <t>Newlazeezcateres</t>
  </si>
  <si>
    <t>D'Unik Fusion Food</t>
  </si>
  <si>
    <t>Biryani,Chinese,Kebabs</t>
  </si>
  <si>
    <t>Garrison Kitchen</t>
  </si>
  <si>
    <t>Haidrabadi Biryani House</t>
  </si>
  <si>
    <t>Hyderabadi,Biryani</t>
  </si>
  <si>
    <t>Indigo Hindustani Project</t>
  </si>
  <si>
    <t>Red Chilies</t>
  </si>
  <si>
    <t>Ajays Takeaway Foods</t>
  </si>
  <si>
    <t>Habibi Hungry</t>
  </si>
  <si>
    <t>Chulha Chowki</t>
  </si>
  <si>
    <t>Indian,Chinese,Kebabs,Tandoor,Biryani,Snacks,Beverages,Desserts,Arabian</t>
  </si>
  <si>
    <t>Sri Sai Foods</t>
  </si>
  <si>
    <t>City Square Cafeteria</t>
  </si>
  <si>
    <t>Fast Food,Desserts,Beverages</t>
  </si>
  <si>
    <t>Wok N Roll</t>
  </si>
  <si>
    <t>Al Ibrahim Hotel</t>
  </si>
  <si>
    <t>Snack It</t>
  </si>
  <si>
    <t>Indian,Chinese,Bengali,Oriental,Seafood</t>
  </si>
  <si>
    <t>Hotel Geo</t>
  </si>
  <si>
    <t>Coastal,Goan,Indian</t>
  </si>
  <si>
    <t>Pan Biryani</t>
  </si>
  <si>
    <t>Biryani,Snacks,Fast Food,Lebanese,Combo</t>
  </si>
  <si>
    <t>Umpire Chicken County</t>
  </si>
  <si>
    <t>Chinese,Tandoor,North Indian,Biryani</t>
  </si>
  <si>
    <t>Hyderguda Old Mla Home</t>
  </si>
  <si>
    <t>American Bakers Bakers &amp; Confectioners</t>
  </si>
  <si>
    <t>Hyderguda</t>
  </si>
  <si>
    <t>Momos</t>
  </si>
  <si>
    <t>Mithran Fast Food</t>
  </si>
  <si>
    <t>Nivala Apka Apna</t>
  </si>
  <si>
    <t>North Indian,Chinese,Indian</t>
  </si>
  <si>
    <t>Barbeque Night</t>
  </si>
  <si>
    <t>Mughlai,Chinese,Tandoor,Seafood</t>
  </si>
  <si>
    <t>Mumbai Wok Express</t>
  </si>
  <si>
    <t>Kankurgachi Kolkata</t>
  </si>
  <si>
    <t>Tibet Eats</t>
  </si>
  <si>
    <t>Gautam Buddha Nagar</t>
  </si>
  <si>
    <t>Bammaye Chinese</t>
  </si>
  <si>
    <t>Bombay Chinese</t>
  </si>
  <si>
    <t>Indian Wok Xpress</t>
  </si>
  <si>
    <t>Andheri West Area</t>
  </si>
  <si>
    <t>Jkc</t>
  </si>
  <si>
    <t>Bakers Bunch</t>
  </si>
  <si>
    <t>Bakery,Fast Food,Snacks</t>
  </si>
  <si>
    <t>Chinese Palace</t>
  </si>
  <si>
    <t>Foodinbox</t>
  </si>
  <si>
    <t>Aarz Restaurant</t>
  </si>
  <si>
    <t>Ghone'S Pure Non-Veg</t>
  </si>
  <si>
    <t>69 Dacker'S Lane</t>
  </si>
  <si>
    <t>Swarajya Wadewale</t>
  </si>
  <si>
    <t>Let'S Hangout@001</t>
  </si>
  <si>
    <t>Chinese,Pizzas,Pastas</t>
  </si>
  <si>
    <t>Hunger'S Hub Fastfood</t>
  </si>
  <si>
    <t>Chinese,Bakery,Fast Food</t>
  </si>
  <si>
    <t>Anda 420</t>
  </si>
  <si>
    <t>Chinese@99</t>
  </si>
  <si>
    <t>Murthalwala</t>
  </si>
  <si>
    <t>Punjabi,North Indian,Indian</t>
  </si>
  <si>
    <t>Mr Paratha</t>
  </si>
  <si>
    <t>Lala Pakode Wala</t>
  </si>
  <si>
    <t>Snacks,Fast Food,Punjabi</t>
  </si>
  <si>
    <t>Haandiwala</t>
  </si>
  <si>
    <t>Thaaliwalaa</t>
  </si>
  <si>
    <t>Punjabi,North Indian,Indian,Thalis</t>
  </si>
  <si>
    <t>Wat A Paratha</t>
  </si>
  <si>
    <t>Biryani,Chinese,Tandoor,Ice Cream,Beverages</t>
  </si>
  <si>
    <t>Chinese By Heart</t>
  </si>
  <si>
    <t>Chinese,Asian,Snacks,Fast Food</t>
  </si>
  <si>
    <t>The Hungry Street</t>
  </si>
  <si>
    <t>The Mealbox</t>
  </si>
  <si>
    <t>Thalis,Punjabi,North Indian,Indian</t>
  </si>
  <si>
    <t>J.K. Muskan Rool Jaiswal Corner</t>
  </si>
  <si>
    <t>Mr Naan &amp; Mrs Curry</t>
  </si>
  <si>
    <t>Kanji Kadai</t>
  </si>
  <si>
    <t>Benji'S Darbar</t>
  </si>
  <si>
    <t>S.R.Kathar Biryani</t>
  </si>
  <si>
    <t>Hotel City Point</t>
  </si>
  <si>
    <t>Pizzas,Fast Food,Desserts,Beverages</t>
  </si>
  <si>
    <t>Fast Food,American,Desserts</t>
  </si>
  <si>
    <t>Apeksha Tea And Snacks</t>
  </si>
  <si>
    <t>Hotel Shree Ganesh Krupa</t>
  </si>
  <si>
    <t>Chinese,Street Food</t>
  </si>
  <si>
    <t>Shree Savji Biryani</t>
  </si>
  <si>
    <t>North Indian,Biryani,Thalis</t>
  </si>
  <si>
    <t>Cloud26</t>
  </si>
  <si>
    <t>Chinese,Continental,Pastas,Snacks</t>
  </si>
  <si>
    <t>Santacruz East Mumbai.</t>
  </si>
  <si>
    <t>Sai Kripa Fast Food Hotel</t>
  </si>
  <si>
    <t>Kempe Gowda Biryani (Nati Style)</t>
  </si>
  <si>
    <t>Vardhman Premium Mall</t>
  </si>
  <si>
    <t>Biryani,Mughlai,Kebabs,North Indian,Hyderabadi,Lucknowi,Andhra,South Indian</t>
  </si>
  <si>
    <t>National Lodge</t>
  </si>
  <si>
    <t>Bismillah Stores</t>
  </si>
  <si>
    <t>Cafe Ocean 11</t>
  </si>
  <si>
    <t>Fast Food,Continental,Italian,Beverages</t>
  </si>
  <si>
    <t>Poetry By Love &amp; Cheesecake</t>
  </si>
  <si>
    <t>European,Bakery</t>
  </si>
  <si>
    <t>Wakhani</t>
  </si>
  <si>
    <t>Cafe Tom And Jerry</t>
  </si>
  <si>
    <t>Fast Food,Italian,Continental,Beverages</t>
  </si>
  <si>
    <t>C Kitchen</t>
  </si>
  <si>
    <t>Sipsmart Cloud Kitchen</t>
  </si>
  <si>
    <t>Chinese,Bakery,Combo</t>
  </si>
  <si>
    <t>Hotel New Zaika</t>
  </si>
  <si>
    <t>I Am Hungry</t>
  </si>
  <si>
    <t>Zaika Restaurant</t>
  </si>
  <si>
    <t>Foodi House</t>
  </si>
  <si>
    <t>Snacks Corners</t>
  </si>
  <si>
    <t>Eat Repeat</t>
  </si>
  <si>
    <t>Swadd Momos</t>
  </si>
  <si>
    <t>The Spicy</t>
  </si>
  <si>
    <t>Anna Cafes</t>
  </si>
  <si>
    <t>Italian,Fast Food</t>
  </si>
  <si>
    <t>Mehfil Cafe</t>
  </si>
  <si>
    <t>Sandwich Hub</t>
  </si>
  <si>
    <t>Bombay Tadka House</t>
  </si>
  <si>
    <t>Singham</t>
  </si>
  <si>
    <t>Unicon Family Restaurant</t>
  </si>
  <si>
    <t>North Indian,Chinese,Mughlai,Biryani</t>
  </si>
  <si>
    <t>Inch By The Lane</t>
  </si>
  <si>
    <t>Al Barkat</t>
  </si>
  <si>
    <t>Happy Singh</t>
  </si>
  <si>
    <t>City Wok Express</t>
  </si>
  <si>
    <t>Chinese,Seafood,Fast Food,Indian</t>
  </si>
  <si>
    <t>Rewar Park</t>
  </si>
  <si>
    <t>Good Luck</t>
  </si>
  <si>
    <t>Mughal Tadka</t>
  </si>
  <si>
    <t>Aaina</t>
  </si>
  <si>
    <t>North Indian,Chinese,Fast Food,Mughlai</t>
  </si>
  <si>
    <t>Try Luck</t>
  </si>
  <si>
    <t>North Indian,Mughlai,Fast Food,Chinese</t>
  </si>
  <si>
    <t>Nawabi Tadka</t>
  </si>
  <si>
    <t>Shah Restaurant</t>
  </si>
  <si>
    <t>Foods Point</t>
  </si>
  <si>
    <t>Mannat</t>
  </si>
  <si>
    <t>Tawakkal</t>
  </si>
  <si>
    <t>Vaishu'S Kitchen</t>
  </si>
  <si>
    <t>Sim Sim</t>
  </si>
  <si>
    <t>Immunno Kitchen</t>
  </si>
  <si>
    <t>Madras Hotel Ashoka - Abhinandan</t>
  </si>
  <si>
    <t>Kebab E Tandoor</t>
  </si>
  <si>
    <t>North Indian,Seafood,Biryani,Desserts,Chinese</t>
  </si>
  <si>
    <t>Mary'S Kitchen</t>
  </si>
  <si>
    <t>Momo Zone The Momo Company</t>
  </si>
  <si>
    <t>Msa Juices Shawarma Fruits</t>
  </si>
  <si>
    <t>Beverages,Juices,Indian</t>
  </si>
  <si>
    <t>My Dream Kitchen</t>
  </si>
  <si>
    <t>Biryani,Indian,Mughlai,Punjabi,Snacks</t>
  </si>
  <si>
    <t>Ching Chong Chinese</t>
  </si>
  <si>
    <t>Lands Of Icecream</t>
  </si>
  <si>
    <t>Fast Food,Chinese,Pizzas,Beverages</t>
  </si>
  <si>
    <t>Hotel Radha Krishna World Of Veg</t>
  </si>
  <si>
    <t>North Indian,South Indian,Desserts,Street Food,Beverages</t>
  </si>
  <si>
    <t>Arabian Wraps</t>
  </si>
  <si>
    <t>Kebab Biryani</t>
  </si>
  <si>
    <t>Golden Bistro</t>
  </si>
  <si>
    <t>Madhuraj Kitchen</t>
  </si>
  <si>
    <t>North Indian,Street Food,Biryani</t>
  </si>
  <si>
    <t>Ammi'S Biryani</t>
  </si>
  <si>
    <t>Biryani,North Indian,Kebabs,Mughlai,Grill,Desserts,Sweets,Beverages</t>
  </si>
  <si>
    <t>Manickam Road</t>
  </si>
  <si>
    <t>Great Indian Khichdi</t>
  </si>
  <si>
    <t>Indian,Home Food,Healthy Food,Snacks</t>
  </si>
  <si>
    <t>The Shawarma Makers</t>
  </si>
  <si>
    <t>Foodie Point</t>
  </si>
  <si>
    <t>Lingarajapuram Kammanahalli</t>
  </si>
  <si>
    <t>Thayi Mane Utta</t>
  </si>
  <si>
    <t>South Indian,Biryani,Desserts,Beverages</t>
  </si>
  <si>
    <t>Lingarajapuram</t>
  </si>
  <si>
    <t>Tavakkal Hotel</t>
  </si>
  <si>
    <t>Uncle Ji Ka Kitchen</t>
  </si>
  <si>
    <t>North Indian,Thalis</t>
  </si>
  <si>
    <t>Filful Shawarma</t>
  </si>
  <si>
    <t>Snacks,Lebanese</t>
  </si>
  <si>
    <t>Adda &amp; Biryani</t>
  </si>
  <si>
    <t>Biryani,North Indian,Combo</t>
  </si>
  <si>
    <t>Toast N Tonic</t>
  </si>
  <si>
    <t>Bhaijaan'S</t>
  </si>
  <si>
    <t>Desi Addict'S</t>
  </si>
  <si>
    <t>North Indian,Chinese,Combo,Desserts</t>
  </si>
  <si>
    <t>Zhangg</t>
  </si>
  <si>
    <t>Entanglement</t>
  </si>
  <si>
    <t>Pizzas,Chinese,Fast Food,Beverages,Ice Cream</t>
  </si>
  <si>
    <t>Huda Bakery And Chats</t>
  </si>
  <si>
    <t>Desserts,Chaat</t>
  </si>
  <si>
    <t>Maharashtrian Katta</t>
  </si>
  <si>
    <t>Street Food,Indian</t>
  </si>
  <si>
    <t>What'S Your Need</t>
  </si>
  <si>
    <t>French Fry Snacks</t>
  </si>
  <si>
    <t>Fast Food,Desserts,Pizzas,Chinese,Beverages</t>
  </si>
  <si>
    <t>The Belgian Street</t>
  </si>
  <si>
    <t>Bakery,Desserts,Chinese,Beverages</t>
  </si>
  <si>
    <t>A1 Restaurant</t>
  </si>
  <si>
    <t>Shaolin Panda</t>
  </si>
  <si>
    <t>Sizzling Wok</t>
  </si>
  <si>
    <t>Nagpur Saoji Black Curry</t>
  </si>
  <si>
    <t>Food Picasso</t>
  </si>
  <si>
    <t>American,Salads,Beverages</t>
  </si>
  <si>
    <t>Cafe Doraemon</t>
  </si>
  <si>
    <t>Pizzas,Chinese</t>
  </si>
  <si>
    <t>Arcot Biriyani</t>
  </si>
  <si>
    <t>Hotel Sai Shivneri</t>
  </si>
  <si>
    <t>North Indian,Chinese,Biryani,Beverages</t>
  </si>
  <si>
    <t>Bhaijaan'S Avenue</t>
  </si>
  <si>
    <t>North Indian,Seafood,Indian</t>
  </si>
  <si>
    <t>Nibm Post Office Road</t>
  </si>
  <si>
    <t>North Indian,Tandoor,Fast Food</t>
  </si>
  <si>
    <t>The Hidden Wok</t>
  </si>
  <si>
    <t>Taj Mugalai Since 1981</t>
  </si>
  <si>
    <t>Bread Bash</t>
  </si>
  <si>
    <t>Shahi Chiken Corner</t>
  </si>
  <si>
    <t>Nisarga Restaurant</t>
  </si>
  <si>
    <t>Cafe Grey By Dongle &amp; Co</t>
  </si>
  <si>
    <t>Beverages,Pizzas,Fast Food,Bakery,Desserts</t>
  </si>
  <si>
    <t>Appu'S Donne Biryani</t>
  </si>
  <si>
    <t>Sainik Vihar Pritampura</t>
  </si>
  <si>
    <t>Tandoori Junction</t>
  </si>
  <si>
    <t>North Indian,Tandoor,Thalis,Beverages</t>
  </si>
  <si>
    <t>Hokart - Sri Vinayaka Chats</t>
  </si>
  <si>
    <t>Chaat,Street Food,Snacks,Indian</t>
  </si>
  <si>
    <t>The Special Cheeseyest Pizza</t>
  </si>
  <si>
    <t>Grillistan</t>
  </si>
  <si>
    <t>Arabian,Fast Food,Pizzas,Snacks,Beverages</t>
  </si>
  <si>
    <t>Amigo'S Corner</t>
  </si>
  <si>
    <t>Chinese,Indian,Pizzas,Pastas,Biryani,Desserts</t>
  </si>
  <si>
    <t>New Hotel Madina Biriyani</t>
  </si>
  <si>
    <t>Starter Barter</t>
  </si>
  <si>
    <t>Aamio Bengali Restaurant</t>
  </si>
  <si>
    <t>Food Pride</t>
  </si>
  <si>
    <t>Fast Food,Snacks,Bakery</t>
  </si>
  <si>
    <t>William John'S Pizza</t>
  </si>
  <si>
    <t>Pizzas,Italian,Combo</t>
  </si>
  <si>
    <t>Norfest - The Dhaba</t>
  </si>
  <si>
    <t>Prm Biryani</t>
  </si>
  <si>
    <t>Pista House Bakery Kotla</t>
  </si>
  <si>
    <t>Fast Food,Continental,Pizzas,Snacks</t>
  </si>
  <si>
    <t>Ambur Masha Allah Briyani</t>
  </si>
  <si>
    <t>Lama'S Food Centre</t>
  </si>
  <si>
    <t>All About Garlic Bread</t>
  </si>
  <si>
    <t xml:space="preserve"> Begumpet</t>
  </si>
  <si>
    <t>The Hide Away Cafe</t>
  </si>
  <si>
    <t>Red E Drop Zone</t>
  </si>
  <si>
    <t>The House Of Momos</t>
  </si>
  <si>
    <t>Winner Pizza (Fresh Dough)</t>
  </si>
  <si>
    <t>Ajay S</t>
  </si>
  <si>
    <t>Shawarma Nation</t>
  </si>
  <si>
    <t>Middle Eastern,Fast Food,Lebanese</t>
  </si>
  <si>
    <t>Biryanikar</t>
  </si>
  <si>
    <t>Biryani,Beverages,Ice Cream,Sweets</t>
  </si>
  <si>
    <t>Salt N Spice</t>
  </si>
  <si>
    <t>Fast Food,Beverages,Snacks,Chinese,Ice Cream,Combo</t>
  </si>
  <si>
    <t>Al-Madina Chinese Fast Food And Arabian Shawarma</t>
  </si>
  <si>
    <t>Cafe Sky</t>
  </si>
  <si>
    <t>Chinese,Juices</t>
  </si>
  <si>
    <t>Chicken Express</t>
  </si>
  <si>
    <t>Urban King</t>
  </si>
  <si>
    <t>Gujarati,Chinese,North Indian</t>
  </si>
  <si>
    <t>Zam Zam Nan Chap</t>
  </si>
  <si>
    <t>Hotel Sainath</t>
  </si>
  <si>
    <t>Rajasthani,Gujarati,Indian,Punjabi,Snacks,Beverages</t>
  </si>
  <si>
    <t>Wok On Fire - Indo Chinese - Pan Asian</t>
  </si>
  <si>
    <t>Dilli Meri Jaan</t>
  </si>
  <si>
    <t>Bharat Biryani</t>
  </si>
  <si>
    <t>Biryani,Indian,Combo</t>
  </si>
  <si>
    <t>Hotel Shraddha Veg And Nonveg</t>
  </si>
  <si>
    <t>The Tribbiani'S Pizzeria</t>
  </si>
  <si>
    <t>Pizzas,Italian,Beverages</t>
  </si>
  <si>
    <t>Arabian Paradise</t>
  </si>
  <si>
    <t>Arabian,Tandoor,Grill</t>
  </si>
  <si>
    <t>Pan-Asian,Beverages,Chinese</t>
  </si>
  <si>
    <t>Kalandini Chinese</t>
  </si>
  <si>
    <t>Murugappa Mess</t>
  </si>
  <si>
    <t>South Indian,Indian,Desserts</t>
  </si>
  <si>
    <t>Gausiya Restaurant</t>
  </si>
  <si>
    <t>Yash Chinese Center</t>
  </si>
  <si>
    <t>Kebstha</t>
  </si>
  <si>
    <t>Hyderabadi Biryani</t>
  </si>
  <si>
    <t>Hyderabadi Handi Biryani</t>
  </si>
  <si>
    <t>Hot'S Chaines &amp; Momos</t>
  </si>
  <si>
    <t>Mai Aur Meri Chai</t>
  </si>
  <si>
    <t>Military Xpress</t>
  </si>
  <si>
    <t>Jaihind Biryani (No Halal)</t>
  </si>
  <si>
    <t>Nawabi Khana</t>
  </si>
  <si>
    <t>Arabian,Biryani</t>
  </si>
  <si>
    <t>Shubham Fast Food</t>
  </si>
  <si>
    <t>Mr.Idli</t>
  </si>
  <si>
    <t>Its Shawarma</t>
  </si>
  <si>
    <t>Lebanese,Kebabs,Salads,Healthy Food</t>
  </si>
  <si>
    <t>Swagat Veg Non Veg</t>
  </si>
  <si>
    <t>North Indian,Biryani,Tandoor,Kebabs</t>
  </si>
  <si>
    <t>Dharu Snacks</t>
  </si>
  <si>
    <t>Paaji De Parathe</t>
  </si>
  <si>
    <t>Chaap Story</t>
  </si>
  <si>
    <t>1000 Spicy</t>
  </si>
  <si>
    <t>Om Sadguru Snacks Center</t>
  </si>
  <si>
    <t>Lajawab Biryani Corner</t>
  </si>
  <si>
    <t>Cheese And Crust</t>
  </si>
  <si>
    <t>Vaishnavi Tiffins Meals Fast Food</t>
  </si>
  <si>
    <t>Damurs</t>
  </si>
  <si>
    <t>Raagam Foods</t>
  </si>
  <si>
    <t>Bijing Chef</t>
  </si>
  <si>
    <t>Mana Inti Ruchulu</t>
  </si>
  <si>
    <t>Happy Kydz Cafe</t>
  </si>
  <si>
    <t>Meat Com</t>
  </si>
  <si>
    <t>The Food Tower</t>
  </si>
  <si>
    <t>Ikk Punjab</t>
  </si>
  <si>
    <t>North Indian,Chinese,Desserts</t>
  </si>
  <si>
    <t>King Of Chinese</t>
  </si>
  <si>
    <t>Food Planet Restaurant</t>
  </si>
  <si>
    <t>Nashta Am Pm</t>
  </si>
  <si>
    <t>Red Chilly</t>
  </si>
  <si>
    <t>Spycey Kitchen</t>
  </si>
  <si>
    <t>Indian,Beverages</t>
  </si>
  <si>
    <t>Bohemian Cafe</t>
  </si>
  <si>
    <t>Continental,Mexican,Chinese</t>
  </si>
  <si>
    <t>Noni Ramish Nataraj Restaurant</t>
  </si>
  <si>
    <t>Tea Time Paratha House</t>
  </si>
  <si>
    <t>Modi S Punjabi Tadka</t>
  </si>
  <si>
    <t>The Asian Place</t>
  </si>
  <si>
    <t>Wok Of Life</t>
  </si>
  <si>
    <t>Ronak Pav Bhaji And Juice Bar</t>
  </si>
  <si>
    <t>Street Food,Indian,Beverages,Fast Food,Ice Cream,Pizzas</t>
  </si>
  <si>
    <t>Urban Food House</t>
  </si>
  <si>
    <t>Atithi Family Restaurant And Bar</t>
  </si>
  <si>
    <t>Indian,Chinese,Desserts</t>
  </si>
  <si>
    <t>Food Studio</t>
  </si>
  <si>
    <t>Indian,Chinese,Arabian,Fast Food</t>
  </si>
  <si>
    <t>Urban Kadhai Co.</t>
  </si>
  <si>
    <t>North Indian,Combo,Kebabs,Biryani,Punjabi,Thalis,Indian,Tandoor</t>
  </si>
  <si>
    <t>Zees Kitchen</t>
  </si>
  <si>
    <t>Energy Bowls</t>
  </si>
  <si>
    <t>Rapid Fire</t>
  </si>
  <si>
    <t>Oye! Tandoor</t>
  </si>
  <si>
    <t>Saleem Phekus</t>
  </si>
  <si>
    <t>Hotel Nava Rusi</t>
  </si>
  <si>
    <t>Lazeez Handi Biryani</t>
  </si>
  <si>
    <t>Biryani,Chinese,Beverages</t>
  </si>
  <si>
    <t>Handi Biryani Kingdom</t>
  </si>
  <si>
    <t>Handi Biryani Wala</t>
  </si>
  <si>
    <t>Handi Biryani Empire</t>
  </si>
  <si>
    <t>Handi Biryani</t>
  </si>
  <si>
    <t>Snack On Sushi</t>
  </si>
  <si>
    <t>K.G.N.Food Plaza</t>
  </si>
  <si>
    <t>Pizzas,Fast Food,Chinese,Pastas,Biryani,Beverages</t>
  </si>
  <si>
    <t>Delish Munchies</t>
  </si>
  <si>
    <t>Street Food,Fast Food,Snacks,Beverages</t>
  </si>
  <si>
    <t>Shetty'S Karavali</t>
  </si>
  <si>
    <t>South Indian,Seafood,Biryani,Beverages</t>
  </si>
  <si>
    <t>New Neeta Veg And Nonveg</t>
  </si>
  <si>
    <t>Ms Crunchy Bites</t>
  </si>
  <si>
    <t>Desi Khana</t>
  </si>
  <si>
    <t>North Indian,Chinese,Thalis</t>
  </si>
  <si>
    <t>Grill It</t>
  </si>
  <si>
    <t>Chinese,Grill,Tandoor</t>
  </si>
  <si>
    <t>Awesome Dimsum</t>
  </si>
  <si>
    <t>Rollswich Point</t>
  </si>
  <si>
    <t>Bb Bucket Biryani</t>
  </si>
  <si>
    <t>Biryani,North Indian,Chinese,Seafood</t>
  </si>
  <si>
    <t>Sagas Foods</t>
  </si>
  <si>
    <t>Sweets,Beverages,Chaat</t>
  </si>
  <si>
    <t>The Royal Restaurant</t>
  </si>
  <si>
    <t>Ammi Jaan</t>
  </si>
  <si>
    <t>Biryani,Arabian,Desserts</t>
  </si>
  <si>
    <t>Manora Chinese And Fast Food</t>
  </si>
  <si>
    <t>Chinese \Rstation</t>
  </si>
  <si>
    <t>Swad Casa</t>
  </si>
  <si>
    <t>Kolkata@91</t>
  </si>
  <si>
    <t>Fast Food,Snacks,Beverages,Pastas</t>
  </si>
  <si>
    <t>T Shop</t>
  </si>
  <si>
    <t>Beverages,Snacks,Indian,Fast Food</t>
  </si>
  <si>
    <t>Nallibokka Muttonmukka</t>
  </si>
  <si>
    <t>Rolling Rolls</t>
  </si>
  <si>
    <t>Thali Wala</t>
  </si>
  <si>
    <t>Keshav Puram</t>
  </si>
  <si>
    <t>Mama Chicken</t>
  </si>
  <si>
    <t>Chinese,North Indian,Pastas,Snacks,Mughlai</t>
  </si>
  <si>
    <t>Beijing Chicken Lollipop</t>
  </si>
  <si>
    <t>Chinese,Combo,Indian,Fast Food,Beverages</t>
  </si>
  <si>
    <t>Siddhivinayak Restaurant</t>
  </si>
  <si>
    <t>Chinese,North Indian,Fast Food,Biryani</t>
  </si>
  <si>
    <t>Seiko Grill</t>
  </si>
  <si>
    <t>Gurukrupa Paratha'S- Since 1985</t>
  </si>
  <si>
    <t>Lake Market</t>
  </si>
  <si>
    <t>Old Monks</t>
  </si>
  <si>
    <t>Snacks,Chinese,Indian</t>
  </si>
  <si>
    <t>Kd Bhajipavpulav</t>
  </si>
  <si>
    <t>Grover'S Chinese</t>
  </si>
  <si>
    <t>Juice Box Alwarpet</t>
  </si>
  <si>
    <t>Beverages,Juices,Fast Food,Chinese,Snacks</t>
  </si>
  <si>
    <t>Khana Khajana</t>
  </si>
  <si>
    <t>Chinese,Arabian,Mughlai</t>
  </si>
  <si>
    <t>Gharib Nawaz Fast Food &amp; Biryani</t>
  </si>
  <si>
    <t>Natures Love Momo</t>
  </si>
  <si>
    <t>Jahanvee Restaurant</t>
  </si>
  <si>
    <t>North Indian,Chinese,Pizzas,Desserts</t>
  </si>
  <si>
    <t>Ohh Delicious</t>
  </si>
  <si>
    <t>Rasila Fast Food</t>
  </si>
  <si>
    <t>Chinese,Fast Food,Tandoor</t>
  </si>
  <si>
    <t>Mahalaxmi Juice And Fast Food Corner</t>
  </si>
  <si>
    <t>Ice Cream,Beverages,Juices,Pizzas,American,Snacks</t>
  </si>
  <si>
    <t>Mashallah Bait Al Mandi The Arabian Restaurant</t>
  </si>
  <si>
    <t>Aramghar &amp; Sivarampally</t>
  </si>
  <si>
    <t>Sree Ganesha Fruit Juice Centre</t>
  </si>
  <si>
    <t>Beverages,Juices,Snacks,Fast Food</t>
  </si>
  <si>
    <t>China Gate Fast Food</t>
  </si>
  <si>
    <t>L'Instant Cafe</t>
  </si>
  <si>
    <t>Sanjib Da Dhaba 4U</t>
  </si>
  <si>
    <t>North Indian,Biryani,Seafood</t>
  </si>
  <si>
    <t>English Thyme Restaurant</t>
  </si>
  <si>
    <t>A'La Liberty</t>
  </si>
  <si>
    <t>Aaharadi</t>
  </si>
  <si>
    <t>Begampur</t>
  </si>
  <si>
    <t>Pehalwan Ji Delhi 6 Chicken Restaurant</t>
  </si>
  <si>
    <t>North Indian,Seafood,Biryani</t>
  </si>
  <si>
    <t>Aradhya Chinese Fast Food Center</t>
  </si>
  <si>
    <t>K2 Parotta &amp; Biriyani</t>
  </si>
  <si>
    <t>Cafe 9/10</t>
  </si>
  <si>
    <t>The Deccan Spice Restaurant</t>
  </si>
  <si>
    <t>North Indian,Malwani,Desserts,Chinese</t>
  </si>
  <si>
    <t>Ahar Amaze</t>
  </si>
  <si>
    <t>Appayan</t>
  </si>
  <si>
    <t>Dindoli</t>
  </si>
  <si>
    <t>Aagman Punjabi And Chinese Food Corner</t>
  </si>
  <si>
    <t>Madhu'S Biryani</t>
  </si>
  <si>
    <t>Shahi Tandoor</t>
  </si>
  <si>
    <t>Al Mizan Biryani House</t>
  </si>
  <si>
    <t>Daksh Rasoi</t>
  </si>
  <si>
    <t>North Indian,Thalis,Combo</t>
  </si>
  <si>
    <t>Breatato Co</t>
  </si>
  <si>
    <t>Street Food,Continental,Combo</t>
  </si>
  <si>
    <t>The Pixiu</t>
  </si>
  <si>
    <t>Night Wolf</t>
  </si>
  <si>
    <t>Lovely Biriyani</t>
  </si>
  <si>
    <t>My Recipes</t>
  </si>
  <si>
    <t>Punjab National Hotel</t>
  </si>
  <si>
    <t>Modern Khichdi</t>
  </si>
  <si>
    <t>Veg Sutra</t>
  </si>
  <si>
    <t>Fat Tiger</t>
  </si>
  <si>
    <t>Pizzas,Chinese,Snacks,Beverages,American</t>
  </si>
  <si>
    <t>Mallika Bar And Family Restaurant</t>
  </si>
  <si>
    <t>Trishiv Cafe &amp; Resto</t>
  </si>
  <si>
    <t>Pizzas,Chinese,Snacks,Beverages</t>
  </si>
  <si>
    <t>Hurried &amp; Hungry</t>
  </si>
  <si>
    <t>Malvan Ch Kalvan</t>
  </si>
  <si>
    <t>Urban Sandwich Co</t>
  </si>
  <si>
    <t>Tandoori Bites</t>
  </si>
  <si>
    <t>Five Star Chicken / Haleem Departmental Stores</t>
  </si>
  <si>
    <t>Shivam</t>
  </si>
  <si>
    <t>Ajooba Food Court</t>
  </si>
  <si>
    <t>Chinese,Sweets,Beverages</t>
  </si>
  <si>
    <t>Kitchen Queen</t>
  </si>
  <si>
    <t>Indian,Combo,Beverages</t>
  </si>
  <si>
    <t>Potbhar Biryani House</t>
  </si>
  <si>
    <t>Chef Special</t>
  </si>
  <si>
    <t>Chinese,North Indian,Seafood,Biryani</t>
  </si>
  <si>
    <t>Fathima Nagar</t>
  </si>
  <si>
    <t>Momos Junction</t>
  </si>
  <si>
    <t>Vanga Jii</t>
  </si>
  <si>
    <t>North Indian,Lebanese,South Indian</t>
  </si>
  <si>
    <t>Hotel Satluj</t>
  </si>
  <si>
    <t>Punjabi &amp; Chinese</t>
  </si>
  <si>
    <t>North Indian,Chinese,Biryani,Gujarati</t>
  </si>
  <si>
    <t>Masty Foods</t>
  </si>
  <si>
    <t>New Karnavati Dabeli</t>
  </si>
  <si>
    <t>Snacks,Fast Food,Pizzas</t>
  </si>
  <si>
    <t>Asta La Vista Pasta</t>
  </si>
  <si>
    <t>Pastas,Italian</t>
  </si>
  <si>
    <t>Lassi N Shakes</t>
  </si>
  <si>
    <t>American,Italian,Pizzas,Snacks,Healthy Food,Juices,Beverages</t>
  </si>
  <si>
    <t>La Plaza Pizza</t>
  </si>
  <si>
    <t>Pizzas,Italian,Snacks,Beverages</t>
  </si>
  <si>
    <t>Craving Adda</t>
  </si>
  <si>
    <t>Al-Shifa Biryani</t>
  </si>
  <si>
    <t>The Curry Story</t>
  </si>
  <si>
    <t>Indian,Biryani,Beverages</t>
  </si>
  <si>
    <t>The Pepper Wok</t>
  </si>
  <si>
    <t>Chef Nation</t>
  </si>
  <si>
    <t>Bombay Sandwich Badshah</t>
  </si>
  <si>
    <t>Snacks,Indian,Pizzas</t>
  </si>
  <si>
    <t>Mk Food Booth</t>
  </si>
  <si>
    <t>North Indian,Tandoor,Chinese,Snacks</t>
  </si>
  <si>
    <t>Chow Chow India</t>
  </si>
  <si>
    <t>Big Sandwich</t>
  </si>
  <si>
    <t>British,American,Chinese,Beverages</t>
  </si>
  <si>
    <t>Yellow Berries</t>
  </si>
  <si>
    <t>North Indian,Bengali</t>
  </si>
  <si>
    <t>Rayees Shawarma &amp; Momos</t>
  </si>
  <si>
    <t>Ghatkopar Ck Mum</t>
  </si>
  <si>
    <t>Bakery,Beverages,Chaat,Desserts,Home Food,Italian,Maharashtrian,Snacks,Street Food,Sweets</t>
  </si>
  <si>
    <t>Salam Biryani</t>
  </si>
  <si>
    <t>Appas Gurudev Pizza Sandwich Corner</t>
  </si>
  <si>
    <t>Pizzas,British,American,Snacks</t>
  </si>
  <si>
    <t>Punjab Chicken Corner</t>
  </si>
  <si>
    <t>Punjabi,North Indian,Tandoor,Chinese</t>
  </si>
  <si>
    <t>Currynama By Seven Seas</t>
  </si>
  <si>
    <t>North Indian,Kebabs,Desserts</t>
  </si>
  <si>
    <t>Achija Veg Restaurants</t>
  </si>
  <si>
    <t>North Indian,South Indian,Chinese,Beverages</t>
  </si>
  <si>
    <t>Fdl_Scruz Bandra East</t>
  </si>
  <si>
    <t>Mumbai Continental Chef</t>
  </si>
  <si>
    <t>Italian,Chinese,Snacks</t>
  </si>
  <si>
    <t>Festa Della Pizza</t>
  </si>
  <si>
    <t>Gowri Fast Food</t>
  </si>
  <si>
    <t>Arabian,North Indian</t>
  </si>
  <si>
    <t>Mealizer</t>
  </si>
  <si>
    <t>Bar Of Burger</t>
  </si>
  <si>
    <t>New Arsalaan'S Kitchen</t>
  </si>
  <si>
    <t>Ujwal Family Bar And Restaurant</t>
  </si>
  <si>
    <t>Rich King</t>
  </si>
  <si>
    <t>North Indian,Indian,Chinese</t>
  </si>
  <si>
    <t>Som Foods And Hospitality Private  Limited</t>
  </si>
  <si>
    <t>North Indian,Biryani,Indian,Salads</t>
  </si>
  <si>
    <t>Brewers The Coffee Bar</t>
  </si>
  <si>
    <t>Italian,North Indian,Mexican,Beverages</t>
  </si>
  <si>
    <t>Mh 12 Biryani House</t>
  </si>
  <si>
    <t>Biryani,Indian,Seafood</t>
  </si>
  <si>
    <t>Pizza Point</t>
  </si>
  <si>
    <t>Pizzas,American,Snacks</t>
  </si>
  <si>
    <t>New Star Hotel</t>
  </si>
  <si>
    <t>Tandoor Restaurant &amp; Bar</t>
  </si>
  <si>
    <t>North Indian,Chinese,Seafood,Beverages,Biryani,Maharashtrian</t>
  </si>
  <si>
    <t>That Idly Place</t>
  </si>
  <si>
    <t>South Indian,Indian,Snacks</t>
  </si>
  <si>
    <t>Food Corner Family Restaurent</t>
  </si>
  <si>
    <t>New Sangam Hotel</t>
  </si>
  <si>
    <t>North Indian,Indian,Chinese,Snacks</t>
  </si>
  <si>
    <t>Kurla Chinese &amp; Seekh Paratha Corner</t>
  </si>
  <si>
    <t>Gully Nukkad</t>
  </si>
  <si>
    <t>Snacks,Indian,British,Italian,Beverages</t>
  </si>
  <si>
    <t>Deccan Express</t>
  </si>
  <si>
    <t>Love To Eat</t>
  </si>
  <si>
    <t>Biryani,Chinese,Snacks</t>
  </si>
  <si>
    <t>Surti Egg House</t>
  </si>
  <si>
    <t>Fresh Fried</t>
  </si>
  <si>
    <t>Madina Hotel</t>
  </si>
  <si>
    <t>Hotel Rockline</t>
  </si>
  <si>
    <t>A1 Food World</t>
  </si>
  <si>
    <t>Chinese,American,Pizzas,Snacks</t>
  </si>
  <si>
    <t>The Platter Hub</t>
  </si>
  <si>
    <t>Kebabs,American,Lebanese,Combo</t>
  </si>
  <si>
    <t>Sufi Darbar Restaurant</t>
  </si>
  <si>
    <t>Unnati Tadka House</t>
  </si>
  <si>
    <t>North Indian,Indian,Chinese,Biryani</t>
  </si>
  <si>
    <t>Happy Family Restaurant</t>
  </si>
  <si>
    <t>Chennai Biryani Centre</t>
  </si>
  <si>
    <t>Sandwich Pizza House</t>
  </si>
  <si>
    <t>Chinese,Snacks,North Indian,Pizzas</t>
  </si>
  <si>
    <t>Sanskari Paratha</t>
  </si>
  <si>
    <t>D' Ley Chinese Fast Food</t>
  </si>
  <si>
    <t>Chinese,Seafood,Beverages</t>
  </si>
  <si>
    <t>K.G.N.Biryani Centre</t>
  </si>
  <si>
    <t>Uday Sweets</t>
  </si>
  <si>
    <t>Yogisthaan</t>
  </si>
  <si>
    <t>Healthy Food,North Indian,Beverages,Indian,Mediterranean,Italian,Salads</t>
  </si>
  <si>
    <t>Sree Krishna Kafe</t>
  </si>
  <si>
    <t>1St Block</t>
  </si>
  <si>
    <t>Road No 92</t>
  </si>
  <si>
    <t>Ragoo'S</t>
  </si>
  <si>
    <t>5Th B Main</t>
  </si>
  <si>
    <t>Chutneys</t>
  </si>
  <si>
    <t>Shivsagar Sakinaka</t>
  </si>
  <si>
    <t>Goli Vada Pav No .1</t>
  </si>
  <si>
    <t>Maharashtrian,North Indian,Fast Food,Street Food</t>
  </si>
  <si>
    <t>9Th Main Road</t>
  </si>
  <si>
    <t>Dadu'S Mithai Vatika</t>
  </si>
  <si>
    <t>Sweets,Street Food,Snacks,Chaat,Bakery</t>
  </si>
  <si>
    <t>Bhairavee Pure Veg. Restaurant</t>
  </si>
  <si>
    <t>Varsha Park</t>
  </si>
  <si>
    <t>Suchi Ruchi</t>
  </si>
  <si>
    <t>South Indian,Chinese,Chaat,North Indian,Fast Food,Snacks</t>
  </si>
  <si>
    <t>Temple Road</t>
  </si>
  <si>
    <t>Veena Stores</t>
  </si>
  <si>
    <t>Margosa Road</t>
  </si>
  <si>
    <t>Agra Sweets Banjara</t>
  </si>
  <si>
    <t>Sweets,Desserts,Chaat,Snacks,Beverages</t>
  </si>
  <si>
    <t>Gullu'S Chaat</t>
  </si>
  <si>
    <t>Chaat,Snacks,Fast Food</t>
  </si>
  <si>
    <t>Serpentine Road</t>
  </si>
  <si>
    <t>Amey</t>
  </si>
  <si>
    <t>Tewari Bros Mithai Shop</t>
  </si>
  <si>
    <t>Gujarati,Rajasthani,Fast Food</t>
  </si>
  <si>
    <t>Dickenson Road</t>
  </si>
  <si>
    <t>Green Theory</t>
  </si>
  <si>
    <t>Italian,Continental,Healthy Food</t>
  </si>
  <si>
    <t>Oye Pappe!</t>
  </si>
  <si>
    <t>Amin Compound</t>
  </si>
  <si>
    <t>Balwant Singh'S Eating House</t>
  </si>
  <si>
    <t>Near Elgin Road Gurudwara Bhawanipur</t>
  </si>
  <si>
    <t>Fast Filling - Allenby Road</t>
  </si>
  <si>
    <t>North Indian,Chinese,South Indian,Chaat,Thalis,Combo,Street Food,Fast Food,Snacks,Pizzas,Pastas,Mexican,Indian,Italian,Continental,Biryani,Kebabs</t>
  </si>
  <si>
    <t>Allenby Road</t>
  </si>
  <si>
    <t>Punjab Mail</t>
  </si>
  <si>
    <t>North Indian,Punjabi,Thalis,Chinese,Combo,Snacks</t>
  </si>
  <si>
    <t>Guru Kripa (Sion West)</t>
  </si>
  <si>
    <t>Sindhi Colony</t>
  </si>
  <si>
    <t>Sri Narsing Bhelpuri &amp; Juice Centre (Bogulkunta)</t>
  </si>
  <si>
    <t>Chaat,Italian,Juices</t>
  </si>
  <si>
    <t>Harshi Super Sandwich</t>
  </si>
  <si>
    <t>Snacks,Fast Food,Chaat</t>
  </si>
  <si>
    <t>East Anjaneya Temple Road</t>
  </si>
  <si>
    <t>Flavours Street</t>
  </si>
  <si>
    <t>Fergusson College Road</t>
  </si>
  <si>
    <t>House Of Dosas</t>
  </si>
  <si>
    <t>Mai Ki Rasoi</t>
  </si>
  <si>
    <t>Himayathnagar Road</t>
  </si>
  <si>
    <t>Amrapali</t>
  </si>
  <si>
    <t>Gandhi Bazaar</t>
  </si>
  <si>
    <t>Vidyarthi Bhavan</t>
  </si>
  <si>
    <t>Gandhi Bazar</t>
  </si>
  <si>
    <t>Nandu'S Paratha &amp; Tnd Fastfood</t>
  </si>
  <si>
    <t>Coffee House</t>
  </si>
  <si>
    <t>Next To Dorabjee'S</t>
  </si>
  <si>
    <t>Ridhi Sidhi</t>
  </si>
  <si>
    <t>Street Food,North Indian,Beverages,South Indian,Fast Food</t>
  </si>
  <si>
    <t>Lord Sinha Road</t>
  </si>
  <si>
    <t>Fly Kouzina</t>
  </si>
  <si>
    <t>Italian,Chinese,North Indian,Biryani,Kebabs,Healthy Food,Beverages,Desserts</t>
  </si>
  <si>
    <t>Rs Shiv Sagar</t>
  </si>
  <si>
    <t>North Indian,Chinese,South Indian,Mexican</t>
  </si>
  <si>
    <t>Mantri Square</t>
  </si>
  <si>
    <t>Juice Junction</t>
  </si>
  <si>
    <t>Garden Cafe Express-Gariahat</t>
  </si>
  <si>
    <t>Gangotri</t>
  </si>
  <si>
    <t>Street Food,North Indian,South Indian</t>
  </si>
  <si>
    <t>Mayur Pavbhaji &amp; Juice Bar</t>
  </si>
  <si>
    <t>Chaat,North Indian,Chinese,Maharashtrian,Fast Food</t>
  </si>
  <si>
    <t>Karve Nagar Near Pegasus Health Club</t>
  </si>
  <si>
    <t>Rasam - The Stadel Hotel</t>
  </si>
  <si>
    <t>Gopal Krishna Veg</t>
  </si>
  <si>
    <t>South Indian,Chinese,Beverages,North Eastern,Continental,Juices,Desserts</t>
  </si>
  <si>
    <t>North Indian,Chinese,Pizzas,Desserts,Beverages,Fast Food</t>
  </si>
  <si>
    <t>Chaitanya Paranthas</t>
  </si>
  <si>
    <t>North Indian,Punjabi,Chinese,Thalis,Combo,Beverages,Desserts</t>
  </si>
  <si>
    <t>Neo Welcome Restaurant</t>
  </si>
  <si>
    <t>North Indian,Chinese,Beverages,South Indian,Fast Food</t>
  </si>
  <si>
    <t>Rajdhani</t>
  </si>
  <si>
    <t>Rajasthani,Thalis,Indian</t>
  </si>
  <si>
    <t>Meghdoot</t>
  </si>
  <si>
    <t>Pawan Putra</t>
  </si>
  <si>
    <t>Naskar Road Kakurgachi</t>
  </si>
  <si>
    <t>Jai Durga Maa Vaishno Dhabha</t>
  </si>
  <si>
    <t>Rooftop Topview</t>
  </si>
  <si>
    <t>Lee Road</t>
  </si>
  <si>
    <t>Squisito</t>
  </si>
  <si>
    <t>Italian,Mexican</t>
  </si>
  <si>
    <t>Near Great Punjab</t>
  </si>
  <si>
    <t>Mint Masala</t>
  </si>
  <si>
    <t>Bashyam Circle</t>
  </si>
  <si>
    <t>Bombay Juice</t>
  </si>
  <si>
    <t>Chaat,Chinese,Juices</t>
  </si>
  <si>
    <t>Sultan Bazar</t>
  </si>
  <si>
    <t>Santosh Dhaba Exclusive</t>
  </si>
  <si>
    <t>North Indian,Biryani,Chinese,Italian,Mexican,Desserts</t>
  </si>
  <si>
    <t>Hanuman Tekdi</t>
  </si>
  <si>
    <t>Taj Mahal-Abids</t>
  </si>
  <si>
    <t>Cafe Bistro</t>
  </si>
  <si>
    <t>Balaji Family Dhaba &amp; Caterers</t>
  </si>
  <si>
    <t>Vegetable Market</t>
  </si>
  <si>
    <t>Gangotree</t>
  </si>
  <si>
    <t>Street Food,Desserts,Fast Food</t>
  </si>
  <si>
    <t>Supriya Restaurant</t>
  </si>
  <si>
    <t>North Indian,Chinese,South Indian,Fast Food,Beverages,Snacks</t>
  </si>
  <si>
    <t>Opp Nehru Memorial Hall</t>
  </si>
  <si>
    <t>Sri Radhe Chills And Thrills</t>
  </si>
  <si>
    <t>Italian,Juices,Fast Food</t>
  </si>
  <si>
    <t>New Paul Dhaba - Veggie Hub</t>
  </si>
  <si>
    <t>North Indian,Chinese,South Indian,Fast Food,Tandoor</t>
  </si>
  <si>
    <t>Krishna'S The Vegetarian Paradise</t>
  </si>
  <si>
    <t>Maa Annapurna</t>
  </si>
  <si>
    <t>Near 13 No. Tank</t>
  </si>
  <si>
    <t>Brunch</t>
  </si>
  <si>
    <t>Udipi Sri Ganesh Bhavan</t>
  </si>
  <si>
    <t>Mami Tiffen</t>
  </si>
  <si>
    <t>Nungambakkam Chaat Corner</t>
  </si>
  <si>
    <t>Chaat,Street Food</t>
  </si>
  <si>
    <t>Hotel Akshaya</t>
  </si>
  <si>
    <t>Sri Narsing Bhelpuri &amp; Pav Bhaji (Himayathnagar)</t>
  </si>
  <si>
    <t>Chaat,Italian</t>
  </si>
  <si>
    <t>Hyderabad Nursing Home Lane</t>
  </si>
  <si>
    <t>Amdavadi Gujarati Restaurant</t>
  </si>
  <si>
    <t>Sagar Ratna</t>
  </si>
  <si>
    <t>Near Pitampura Metro Station</t>
  </si>
  <si>
    <t>Ramkote</t>
  </si>
  <si>
    <t>Sri Balaji Family Dhaba - Ramkote</t>
  </si>
  <si>
    <t>New Minerva Sweets</t>
  </si>
  <si>
    <t>Sweets,Chaat,Desserts</t>
  </si>
  <si>
    <t>Surya Nagar</t>
  </si>
  <si>
    <t>Cafe Splash</t>
  </si>
  <si>
    <t>Near Lal Mandir</t>
  </si>
  <si>
    <t>Sector 15 Rohini</t>
  </si>
  <si>
    <t>South Indian Corner</t>
  </si>
  <si>
    <t>Sector 15</t>
  </si>
  <si>
    <t>King Koti</t>
  </si>
  <si>
    <t>Amay Tiffin Corner (Amul)</t>
  </si>
  <si>
    <t>Pasta Hut</t>
  </si>
  <si>
    <t>Pastas,Pizzas,Beverages,Snacks,Chinese</t>
  </si>
  <si>
    <t>Mangalam Place Rohini Sector 3</t>
  </si>
  <si>
    <t>Bheemas Grand</t>
  </si>
  <si>
    <t>Road No 10</t>
  </si>
  <si>
    <t>Radha Krushna</t>
  </si>
  <si>
    <t>Near Soba Savera Society</t>
  </si>
  <si>
    <t>North Indian,Chinese,Fast Food,South Indian,Italian,Desserts</t>
  </si>
  <si>
    <t>Opposite Metro Pillar 408 Sector 7</t>
  </si>
  <si>
    <t>Pizzallo Hot</t>
  </si>
  <si>
    <t>Rohini Sector 3</t>
  </si>
  <si>
    <t>Samruddhi</t>
  </si>
  <si>
    <t>Tingre Nagar Road</t>
  </si>
  <si>
    <t>Tiwari'S Ghee Paratha &amp; Chaat</t>
  </si>
  <si>
    <t>Cafe Istaa</t>
  </si>
  <si>
    <t>New Sion Chs Limited</t>
  </si>
  <si>
    <t>Seven Seven</t>
  </si>
  <si>
    <t>Near Sies College</t>
  </si>
  <si>
    <t>Hotel Chandrika</t>
  </si>
  <si>
    <t>North Indian,Chinese,Andhra,Biryani,Desserts,Ice Cream,South Indian,Beverages</t>
  </si>
  <si>
    <t>House Of Paratha</t>
  </si>
  <si>
    <t>Pasta Square</t>
  </si>
  <si>
    <t>Thambbi</t>
  </si>
  <si>
    <t>South Indian,Punjabi,Snacks,Thalis,Fast Food</t>
  </si>
  <si>
    <t>Opposite Sbi Bank</t>
  </si>
  <si>
    <t>Only Parathas ( Pure Veg )</t>
  </si>
  <si>
    <t>Street Food,North Indian</t>
  </si>
  <si>
    <t>Ramkrishna Paramhans Road</t>
  </si>
  <si>
    <t>Rambharose - Bhattad Ki Idli</t>
  </si>
  <si>
    <t>Kutbi Guda</t>
  </si>
  <si>
    <t>Brijwasi Sweets</t>
  </si>
  <si>
    <t>Eldams Road</t>
  </si>
  <si>
    <t>Taj Mahal Hotel</t>
  </si>
  <si>
    <t>Narayanaguda Main Road</t>
  </si>
  <si>
    <t>Mumma'S Kitchen(Paud Road)</t>
  </si>
  <si>
    <t>Rambaug Colony</t>
  </si>
  <si>
    <t>Samudra Veg</t>
  </si>
  <si>
    <t>Nal Stop</t>
  </si>
  <si>
    <t>Maharana Kamath</t>
  </si>
  <si>
    <t>Street Food,North Indian,Chinese,Gujarati,South Indian,Beverages</t>
  </si>
  <si>
    <t>Vn Purav Marg</t>
  </si>
  <si>
    <t>Dimpi Restaurant</t>
  </si>
  <si>
    <t>Snacks,Indian,Chinese,South Indian,Vietnamese</t>
  </si>
  <si>
    <t>Near Five Point Crossing</t>
  </si>
  <si>
    <t>New Shanthi Sagar</t>
  </si>
  <si>
    <t>Ratna Cafe (Estd.1948)</t>
  </si>
  <si>
    <t>South Indian,Sweets</t>
  </si>
  <si>
    <t>A2B Veg</t>
  </si>
  <si>
    <t>South Indian,North Indian,Sweets,Chinese</t>
  </si>
  <si>
    <t>Mathura Pure Veg</t>
  </si>
  <si>
    <t>Maharashtrian,Street Food,Fast Food</t>
  </si>
  <si>
    <t>Vb Signature - Progressive Veg Restaurant</t>
  </si>
  <si>
    <t>Tirumurthy Nagar</t>
  </si>
  <si>
    <t>Peninsula Next</t>
  </si>
  <si>
    <t>North Indian,Chinese,Mexican</t>
  </si>
  <si>
    <t>Navratna Veg</t>
  </si>
  <si>
    <t>Sri Murlidhar Veg Thali</t>
  </si>
  <si>
    <t>Maharashtrian,Gujarati,Rajasthani</t>
  </si>
  <si>
    <t>Narayan Peth Near Bhide Bridge</t>
  </si>
  <si>
    <t>Balaji Idli House</t>
  </si>
  <si>
    <t>Wadeshwar(Fc Road)</t>
  </si>
  <si>
    <t>South Indian,Street Food,Fast Food,Snacks,Beverages,Healthy Food,Indian</t>
  </si>
  <si>
    <t>Goodluck Chowk</t>
  </si>
  <si>
    <t>Ganesh Bhel</t>
  </si>
  <si>
    <t>Alankar Police Chowky</t>
  </si>
  <si>
    <t>The Idli Factory</t>
  </si>
  <si>
    <t>Namma Veedu Vasanta Bhavan</t>
  </si>
  <si>
    <t>Delicious Dosa</t>
  </si>
  <si>
    <t>P &amp; T Colony X Roads</t>
  </si>
  <si>
    <t>Sangeetha Veg Restaurant</t>
  </si>
  <si>
    <t>Gandhi Irwin Rd</t>
  </si>
  <si>
    <t>Baasuri</t>
  </si>
  <si>
    <t>North Indian,Chinese,Desserts,Beverages</t>
  </si>
  <si>
    <t>Saffron Vegetarian</t>
  </si>
  <si>
    <t>Sadashiv Peth Lal Bahadur Shastri Road</t>
  </si>
  <si>
    <t>Hotel Saravana Bhavan</t>
  </si>
  <si>
    <t>Mudpipe Cafe</t>
  </si>
  <si>
    <t>Raviwar Peth</t>
  </si>
  <si>
    <t>Shahji'S Parantha House (Laxmi Road)</t>
  </si>
  <si>
    <t>Laxmi Road Ravivar Peth</t>
  </si>
  <si>
    <t>Rahul Tiffins</t>
  </si>
  <si>
    <t>Street No 19</t>
  </si>
  <si>
    <t>Mathsya - (Egmore)</t>
  </si>
  <si>
    <t>Chaat,North Indian,Chinese,Continental,Italian</t>
  </si>
  <si>
    <t>Samrat In Chalukya</t>
  </si>
  <si>
    <t>Id Sathyam</t>
  </si>
  <si>
    <t>South Indian,Andhra,Beverages,Desserts</t>
  </si>
  <si>
    <t>Sathyam Cinemas Complex</t>
  </si>
  <si>
    <t>Paratha Plaza</t>
  </si>
  <si>
    <t>Govind Dosa</t>
  </si>
  <si>
    <t>Near Brand Factory</t>
  </si>
  <si>
    <t>Rajeswari Restaurant</t>
  </si>
  <si>
    <t>North Indian,Chinese,South Indian,Biryani,Tandoor</t>
  </si>
  <si>
    <t>Anand Sweets And Savouries</t>
  </si>
  <si>
    <t>Sweets,Chaat,Snacks,Desserts,North Indian</t>
  </si>
  <si>
    <t>Shiv Sagar</t>
  </si>
  <si>
    <t>North Indian,South Indian,Chinese,Fast Food</t>
  </si>
  <si>
    <t>South Indian Cafe</t>
  </si>
  <si>
    <t>Near Cesc Office Rashbihari</t>
  </si>
  <si>
    <t>Vrindavan</t>
  </si>
  <si>
    <t>Chinese,South Indian,Continental,Tandoor</t>
  </si>
  <si>
    <t>Ice Thunder - Balaji'S Veg</t>
  </si>
  <si>
    <t>South Indian,North Indian,Chinese,Desserts,Fast Food,Thalis</t>
  </si>
  <si>
    <t>Basco Court</t>
  </si>
  <si>
    <t>Hot Chips</t>
  </si>
  <si>
    <t>Hunter Road</t>
  </si>
  <si>
    <t>Maiyas Restaurants</t>
  </si>
  <si>
    <t>Nandhiniee Sweets</t>
  </si>
  <si>
    <t>Chaat,Sweets</t>
  </si>
  <si>
    <t>Nithya Amirtham</t>
  </si>
  <si>
    <t>South Indian,Sweets,North Indian,Chinese,Snacks</t>
  </si>
  <si>
    <t>Ats Arun Dhaba</t>
  </si>
  <si>
    <t>Near Outram Club</t>
  </si>
  <si>
    <t>Arun Tea Stall</t>
  </si>
  <si>
    <t>Near Saturday Club Back Gate</t>
  </si>
  <si>
    <t>Manjit Da Dhaba</t>
  </si>
  <si>
    <t>Niranjan Veg Restaurant</t>
  </si>
  <si>
    <t>Doveton Cafe</t>
  </si>
  <si>
    <t>North Indian,Chinese,South Indian,Indian,Tandoor</t>
  </si>
  <si>
    <t>Purasavakkam High Road</t>
  </si>
  <si>
    <t>Gudimalkapur</t>
  </si>
  <si>
    <t>Sri Balaji Family Dhaba</t>
  </si>
  <si>
    <t>Mitthu Tikki Wala</t>
  </si>
  <si>
    <t>Bw Block Shalimar Bagh</t>
  </si>
  <si>
    <t>Apni Rasoi (Sector 9 Dc Chowk Rohini)</t>
  </si>
  <si>
    <t>Cream Centre</t>
  </si>
  <si>
    <t>North Indian,Italian,Mexican</t>
  </si>
  <si>
    <t>Casa Kitchen</t>
  </si>
  <si>
    <t>Near Minto Park Tewari</t>
  </si>
  <si>
    <t>The Juicy Hub</t>
  </si>
  <si>
    <t>Riddhi Siddhi Society</t>
  </si>
  <si>
    <t>Italiano</t>
  </si>
  <si>
    <t>Pizzas,Continental,Beverages,Italian</t>
  </si>
  <si>
    <t>Kestopur Rabindrapally</t>
  </si>
  <si>
    <t>Hungerpangs</t>
  </si>
  <si>
    <t>American,Beverages,Continental,Desserts,Italian,Street Food,Snacks,Tibetan</t>
  </si>
  <si>
    <t>Near Girish Park More</t>
  </si>
  <si>
    <t>The Green Roof</t>
  </si>
  <si>
    <t>North Indian,Chinese,South Indian,Mexican,Italian</t>
  </si>
  <si>
    <t>Manikbaug</t>
  </si>
  <si>
    <t>Street Food,Indian,Beverages,Chaat,Combo,Pastas,Snacks</t>
  </si>
  <si>
    <t>Opposite Tivoli Court</t>
  </si>
  <si>
    <t>Cad (M) Cad (B)</t>
  </si>
  <si>
    <t>Beverages,Desserts,Fast Food</t>
  </si>
  <si>
    <t>Near Sp College</t>
  </si>
  <si>
    <t>B.B.D. Bagh</t>
  </si>
  <si>
    <t>The Chutney Co.</t>
  </si>
  <si>
    <t>Near Lalit Great Eastern Hotel</t>
  </si>
  <si>
    <t>Piccadilly Square</t>
  </si>
  <si>
    <t>Italian,Desserts,Bakery</t>
  </si>
  <si>
    <t>Above Lg Showroom</t>
  </si>
  <si>
    <t>Juice Mantra</t>
  </si>
  <si>
    <t>Beverages,Juices,Fast Food</t>
  </si>
  <si>
    <t>Station Road</t>
  </si>
  <si>
    <t>Supreme Snacks</t>
  </si>
  <si>
    <t>Khilare Patil Road</t>
  </si>
  <si>
    <t>Ayyappan Pure Veg</t>
  </si>
  <si>
    <t>South Indian,Chinese,North Indian,Beverages</t>
  </si>
  <si>
    <t>Tft Creams And Snacks</t>
  </si>
  <si>
    <t>Sambhagi Nagar</t>
  </si>
  <si>
    <t>Kamat Bugle Rock</t>
  </si>
  <si>
    <t>Basavangudi</t>
  </si>
  <si>
    <t>Thaligai</t>
  </si>
  <si>
    <t>Luz Church Road</t>
  </si>
  <si>
    <t>Poona Cafe</t>
  </si>
  <si>
    <t>Brahma Garden</t>
  </si>
  <si>
    <t>North Indian,South Indian,Chinese,Fast Food,Juices,Biryani,Punjabi</t>
  </si>
  <si>
    <t>Manik Baug</t>
  </si>
  <si>
    <t>Crave Foodworks</t>
  </si>
  <si>
    <t>Italian,Chinese,Mexican,Mediterranean,Thai</t>
  </si>
  <si>
    <t>Sukh Sagar</t>
  </si>
  <si>
    <t>Nucleus Mallcamp</t>
  </si>
  <si>
    <t>Jayashree Garden</t>
  </si>
  <si>
    <t>Palavi</t>
  </si>
  <si>
    <t>Tales &amp; Spirits</t>
  </si>
  <si>
    <t>Shivaji Housing Society</t>
  </si>
  <si>
    <t>Abhishek Veg Restaurant</t>
  </si>
  <si>
    <t>Munch</t>
  </si>
  <si>
    <t>Chaat,North Indian</t>
  </si>
  <si>
    <t>Veera Perumal Street</t>
  </si>
  <si>
    <t>Baker'S Cafe</t>
  </si>
  <si>
    <t>Bakery,Fast Food,Italian</t>
  </si>
  <si>
    <t>Okadey'S</t>
  </si>
  <si>
    <t>North Indian,Chinese,Indian,Ice Cream,South Indian,Juices</t>
  </si>
  <si>
    <t>R A Puram</t>
  </si>
  <si>
    <t>Food 2 Go</t>
  </si>
  <si>
    <t>Lakshman Ki Bandi</t>
  </si>
  <si>
    <t>Ghoshamahal</t>
  </si>
  <si>
    <t>Hatti Kaapi - Coffee And More</t>
  </si>
  <si>
    <t>Beverages,Fast Food,South Indian,Bakery,Combo,Cafe,Snacks</t>
  </si>
  <si>
    <t>Mn Krishna Rao Rd</t>
  </si>
  <si>
    <t>Annapurna Pure Veg</t>
  </si>
  <si>
    <t>Chaat Bazaar</t>
  </si>
  <si>
    <t>Kumar Pacific Mall</t>
  </si>
  <si>
    <t>Onam Restaurant</t>
  </si>
  <si>
    <t>Chinese,South Indian,Continental</t>
  </si>
  <si>
    <t>Near Vip Market</t>
  </si>
  <si>
    <t>Near Balwant Singh Dhaba</t>
  </si>
  <si>
    <t>Pavilion</t>
  </si>
  <si>
    <t>Vallabh Baug Lane</t>
  </si>
  <si>
    <t>Fingerlickerz Bombaywala (Shalimar Bagh)</t>
  </si>
  <si>
    <t>Street Food,Fast Food,Maharashtrian,Indian,Snacks</t>
  </si>
  <si>
    <t>Bharat Nagar</t>
  </si>
  <si>
    <t>Gaddi Annaram</t>
  </si>
  <si>
    <t>Hungry Kya Pet Barlo</t>
  </si>
  <si>
    <t>Street Food,South Indian</t>
  </si>
  <si>
    <t>Hotel Sudarshan</t>
  </si>
  <si>
    <t>Jawaharlal Nehru Road Vakola</t>
  </si>
  <si>
    <t>Balaji Nagar</t>
  </si>
  <si>
    <t>Khushboo The Family Restaurant</t>
  </si>
  <si>
    <t>Aangan Veg Restaurant</t>
  </si>
  <si>
    <t>Hotel Shiva Sagar</t>
  </si>
  <si>
    <t>North Indian,Jain,Chaat,Indian,South Indian,Tandoor</t>
  </si>
  <si>
    <t>Gayathri Tiffins</t>
  </si>
  <si>
    <t>Flower Drum</t>
  </si>
  <si>
    <t>Pantheon Road</t>
  </si>
  <si>
    <t>Gupta'S Veg</t>
  </si>
  <si>
    <t>Near Kestopur Crossing</t>
  </si>
  <si>
    <t>Krishna Nagar Colony</t>
  </si>
  <si>
    <t>Sri Raghavendra Udupi Veg</t>
  </si>
  <si>
    <t>Saroor Nagar Road</t>
  </si>
  <si>
    <t>Dhanniya Soru</t>
  </si>
  <si>
    <t>Lalinga Colony</t>
  </si>
  <si>
    <t>Nityanand Restaurant</t>
  </si>
  <si>
    <t>Opp Centrum House</t>
  </si>
  <si>
    <t>Celebrations 365</t>
  </si>
  <si>
    <t>Wabi Sabi</t>
  </si>
  <si>
    <t>Indian,Continental,Fast Food,Mexican</t>
  </si>
  <si>
    <t>Baati Chokha</t>
  </si>
  <si>
    <t>Ati More/ Opp Chinese Embassy</t>
  </si>
  <si>
    <t>Hotel Kanthaa'S</t>
  </si>
  <si>
    <t>South Indian,Beverages,North Indian,Snacks,Fast Food,Chinese</t>
  </si>
  <si>
    <t>Medavakkam Tank Road</t>
  </si>
  <si>
    <t>Amaravathi Andhra Home Foods</t>
  </si>
  <si>
    <t>Andhra,Indian,North Indian</t>
  </si>
  <si>
    <t>Narayan Sandwich House</t>
  </si>
  <si>
    <t>Healthy Food,Fast Food,Snacks</t>
  </si>
  <si>
    <t>1947 Restaurant</t>
  </si>
  <si>
    <t>15Th Cross</t>
  </si>
  <si>
    <t>Lalta Pav Bhaji (Vikrant Circle)</t>
  </si>
  <si>
    <t>Fast Food,Chinese,Beverages,Juices</t>
  </si>
  <si>
    <t>Sindhu Wadi</t>
  </si>
  <si>
    <t>Milkyway</t>
  </si>
  <si>
    <t>Ice Cream,Desserts,Chaat</t>
  </si>
  <si>
    <t>Shudh Vaishno Hotel (Karam Pura)</t>
  </si>
  <si>
    <t>The Higher Taste Stores - Iskcon</t>
  </si>
  <si>
    <t>Sweets,Fast Food,North Indian,Italian,Beverages,Desserts</t>
  </si>
  <si>
    <t>17Th Cross</t>
  </si>
  <si>
    <t>Pandurang Bhel</t>
  </si>
  <si>
    <t>Ashapuri Dining Hall</t>
  </si>
  <si>
    <t>North Indian,Chinese,Rajasthani</t>
  </si>
  <si>
    <t>Shraavan Restaurant</t>
  </si>
  <si>
    <t>North Indian,Chinese,Continental,Indian,Beverages</t>
  </si>
  <si>
    <t>Near Vivekananda Park</t>
  </si>
  <si>
    <t>Dwaraka Restaurant</t>
  </si>
  <si>
    <t>Opposite Global Hospital</t>
  </si>
  <si>
    <t>Saligramam</t>
  </si>
  <si>
    <t>Sri Paarvathi Bavan Ssweets And Veg Restaurant</t>
  </si>
  <si>
    <t>Sweets,South Indian,North Indian,Chinese,Snacks</t>
  </si>
  <si>
    <t>Hotel Yatrik</t>
  </si>
  <si>
    <t>Pakwan Chennai</t>
  </si>
  <si>
    <t>North Indian,Chinese,Italian</t>
  </si>
  <si>
    <t>Kuppuswamy Street</t>
  </si>
  <si>
    <t>Snax Point</t>
  </si>
  <si>
    <t>Continental,Pizzas,Pastas,American,Tibetan,Fast Food,Beverages,Desserts,Combo,Biryani</t>
  </si>
  <si>
    <t>Near Broadway Mall</t>
  </si>
  <si>
    <t>Mumbai Chatwala</t>
  </si>
  <si>
    <t>Chaat,Juices,Snacks</t>
  </si>
  <si>
    <t>Balfour Road</t>
  </si>
  <si>
    <t>Shree Krishna Palace</t>
  </si>
  <si>
    <t>Near Pune Railway Station</t>
  </si>
  <si>
    <t>Dev China Town</t>
  </si>
  <si>
    <t>Krupa Mess &amp; Tiffins</t>
  </si>
  <si>
    <t>Shahi Naan Wala</t>
  </si>
  <si>
    <t>North Indian,Fast Food,Tandoor,Combo,Snacks</t>
  </si>
  <si>
    <t>Pashchim Vihar</t>
  </si>
  <si>
    <t>R.P.W Pizza</t>
  </si>
  <si>
    <t>Rohini Sector 9</t>
  </si>
  <si>
    <t>Fast Food,Desserts,Italian,Mexican</t>
  </si>
  <si>
    <t>M G Road Opp. Kotak Mahindra Bank Ghatkopar East</t>
  </si>
  <si>
    <t>Ajnabi Mithaai Ghar</t>
  </si>
  <si>
    <t>5Th A Block</t>
  </si>
  <si>
    <t>Sri Amul Tiffins Centre</t>
  </si>
  <si>
    <t>Badi Chowdi</t>
  </si>
  <si>
    <t>North Indian,Beverages,South Indian,Fast Food,Chinese</t>
  </si>
  <si>
    <t>Kisan Dosawala</t>
  </si>
  <si>
    <t>Khand Darbar</t>
  </si>
  <si>
    <t>The Cake Studio &amp; Cafe</t>
  </si>
  <si>
    <t>Shree Ram Juice Centre</t>
  </si>
  <si>
    <t>Fast Food,Juices</t>
  </si>
  <si>
    <t>Dilli Chat Bhandar</t>
  </si>
  <si>
    <t>Spice Sea</t>
  </si>
  <si>
    <t>Chembur Fast Food</t>
  </si>
  <si>
    <t>My Shop Sector-7</t>
  </si>
  <si>
    <t>Fast Food,Italian,American,Beverages</t>
  </si>
  <si>
    <t>Opposite Kapil Dental Clinic</t>
  </si>
  <si>
    <t>Rama Krishna</t>
  </si>
  <si>
    <t>North Indian,South Indian,Chinese,Fast Food,Snacks,Beverages,Indian</t>
  </si>
  <si>
    <t>Shriniwas Veg</t>
  </si>
  <si>
    <t>North Indian,South Indian,Chinese,Combo,Pizzas,Snacks,Beverages,Desserts</t>
  </si>
  <si>
    <t>Junos Pizza</t>
  </si>
  <si>
    <t>Hotel Ronita Paratha</t>
  </si>
  <si>
    <t>Peeragarhi Camp</t>
  </si>
  <si>
    <t>Kapoor Dhaba</t>
  </si>
  <si>
    <t>Near Paschim Vihar West Metro Station</t>
  </si>
  <si>
    <t>Parwani'S Bombay Halwa House</t>
  </si>
  <si>
    <t>Swarnaa Vegetarian</t>
  </si>
  <si>
    <t>North Indian,South Indian,Chinese,Continental,Punjabi</t>
  </si>
  <si>
    <t>Madras Cafe</t>
  </si>
  <si>
    <t>South Indian,Thalis,Chinese,North Indian</t>
  </si>
  <si>
    <t>Ufo Fries &amp; Corn</t>
  </si>
  <si>
    <t>Gokul Shree - Tit Bits</t>
  </si>
  <si>
    <t>Opposite Avon (Rabindra Sadan)</t>
  </si>
  <si>
    <t>Parantha Point</t>
  </si>
  <si>
    <t>Near Sbi And Uco Bank Atm</t>
  </si>
  <si>
    <t>The Delhi Dhaba-Veg</t>
  </si>
  <si>
    <t>Chinese,Indian,North Indian,Tandoor</t>
  </si>
  <si>
    <t>Halls Road</t>
  </si>
  <si>
    <t>Udipi Hotel Sudha</t>
  </si>
  <si>
    <t>Falahaar</t>
  </si>
  <si>
    <t>Fast Food,Beverages,American,Pizzas</t>
  </si>
  <si>
    <t>Moti Mahal Delux Rohini</t>
  </si>
  <si>
    <t>North Indian,Chinese,Thalis,Combo</t>
  </si>
  <si>
    <t>Anand Veg</t>
  </si>
  <si>
    <t>Fantastic Food Story</t>
  </si>
  <si>
    <t>North Indian,Chinese,Continental,South Indian,Fast Food,Beverages</t>
  </si>
  <si>
    <t>Near Girish Park Crossing</t>
  </si>
  <si>
    <t>Navjivan</t>
  </si>
  <si>
    <t>Karnavati Dabeli</t>
  </si>
  <si>
    <t>Topaz</t>
  </si>
  <si>
    <t>R.K.Centre</t>
  </si>
  <si>
    <t>Fast Food,South Indian,Pizzas,Pastas,Chinese</t>
  </si>
  <si>
    <t>Red Rose Snack Bar</t>
  </si>
  <si>
    <t>Old Mla Quarters</t>
  </si>
  <si>
    <t>Veggie Chinese</t>
  </si>
  <si>
    <t>Hari Vihar Colony</t>
  </si>
  <si>
    <t>Shubham Greens</t>
  </si>
  <si>
    <t>South Indian,North Indian,Maharashtrian,Chinese</t>
  </si>
  <si>
    <t>Jalpaan</t>
  </si>
  <si>
    <t>Desserts,Italian,Jain,Mexican</t>
  </si>
  <si>
    <t>Cuppuccino</t>
  </si>
  <si>
    <t>Italian,Pastas,Beverages,Snacks,Desserts,Pizzas,Mexican,American</t>
  </si>
  <si>
    <t>Jugaad Nights</t>
  </si>
  <si>
    <t>Combo,Thalis,Indian,Chinese,North Indian,Beverages</t>
  </si>
  <si>
    <t>Mysore Cafe</t>
  </si>
  <si>
    <t>Sector 4 Rohini</t>
  </si>
  <si>
    <t>Wah Bhai Wah</t>
  </si>
  <si>
    <t>North Indian,Chinese,Tandoor,Beverages</t>
  </si>
  <si>
    <t>Sector 4</t>
  </si>
  <si>
    <t>Just Parantha</t>
  </si>
  <si>
    <t>Road No 12 Banjarahills</t>
  </si>
  <si>
    <t>Sampangiram Nagar</t>
  </si>
  <si>
    <t>Savi Sagar</t>
  </si>
  <si>
    <t>Beverages,Chinese,Fast Food,Jain,North Indian,South Indian</t>
  </si>
  <si>
    <t>Home Town Meals</t>
  </si>
  <si>
    <t>The Dark Roast</t>
  </si>
  <si>
    <t>Cafe,Italian,Combo,Beverages</t>
  </si>
  <si>
    <t>M.L.F Franco</t>
  </si>
  <si>
    <t>Chai Wai</t>
  </si>
  <si>
    <t>Gwalia Sweets &amp; Fast Food</t>
  </si>
  <si>
    <t>Sweets,North Indian,Chaat,Snacks,Bakery,Desserts,Beverages</t>
  </si>
  <si>
    <t>Shree Mithai</t>
  </si>
  <si>
    <t>Desserts,Street Food,Chaat</t>
  </si>
  <si>
    <t>Nathu'S Sweets</t>
  </si>
  <si>
    <t>Sweets,Chinese,Desserts,North Indian,South Indian,Italian,Street Food,Beverages,Indian,Fast Food</t>
  </si>
  <si>
    <t>Chula Dhosa Hut</t>
  </si>
  <si>
    <t>Mr. &amp; Mrs. Idly</t>
  </si>
  <si>
    <t>Ghodasar</t>
  </si>
  <si>
    <t>Toritos</t>
  </si>
  <si>
    <t>Continental,Mexican,Italian</t>
  </si>
  <si>
    <t>Vittlebox</t>
  </si>
  <si>
    <t>Punjabi,Combo,Chinese,Fast Food,South Indian,Mexican</t>
  </si>
  <si>
    <t>Burgometry</t>
  </si>
  <si>
    <t>Roll Over</t>
  </si>
  <si>
    <t>Desserts,Beverages,Pan-Asian,Snacks</t>
  </si>
  <si>
    <t>Maha Laxmi Dhaba</t>
  </si>
  <si>
    <t>Rohini Sector 11</t>
  </si>
  <si>
    <t>Birmies</t>
  </si>
  <si>
    <t>Mexican,Chinese,Punjabi,Fast Food</t>
  </si>
  <si>
    <t>Parvathi Bavan Sweets</t>
  </si>
  <si>
    <t>Sweets,Snacks,Desserts,North Indian,South Indian</t>
  </si>
  <si>
    <t>Shree Santosh Family Dhaba</t>
  </si>
  <si>
    <t>North Indian,Chinese,Tandoor,Biryani,Beverages,Indian</t>
  </si>
  <si>
    <t>Osb Hot &amp; Chat</t>
  </si>
  <si>
    <t>Street Food,South Indian,North Indian</t>
  </si>
  <si>
    <t>Malgudi Tiffin</t>
  </si>
  <si>
    <t>Chickpet</t>
  </si>
  <si>
    <t>South Ruchi'S</t>
  </si>
  <si>
    <t>Chinese,Fast Food,North Indian,South Indian</t>
  </si>
  <si>
    <t>Balepet Main Road</t>
  </si>
  <si>
    <t>Amulya Veg Restaurant</t>
  </si>
  <si>
    <t>Chinese,Continental,Jain,North Indian,South Indian</t>
  </si>
  <si>
    <t>Gandhinagar</t>
  </si>
  <si>
    <t>Little North</t>
  </si>
  <si>
    <t>Waffle King</t>
  </si>
  <si>
    <t>Desserts,Continental,Ice Cream,Beverages</t>
  </si>
  <si>
    <t>Rohini Sec 8</t>
  </si>
  <si>
    <t>South Ruchis Square</t>
  </si>
  <si>
    <t>Biryani,Chinese,Desserts,Fast Food,Jain,North Indian,South Indian</t>
  </si>
  <si>
    <t>Royal Baking Co</t>
  </si>
  <si>
    <t>Bakery,Desserts,Continental,Fast Food,Combo,Italian,Biryani,Beverages</t>
  </si>
  <si>
    <t>Punjabi Pure Veg Restaurant Since1994</t>
  </si>
  <si>
    <t>Chinese,Jain,North Indian</t>
  </si>
  <si>
    <t>Pai Vihar Grand</t>
  </si>
  <si>
    <t>City Market</t>
  </si>
  <si>
    <t>Preeti Pavbhaji &amp; Juicebar</t>
  </si>
  <si>
    <t>Sharvaree Restaurant</t>
  </si>
  <si>
    <t>Maharashtrian,North Indian,Chinese</t>
  </si>
  <si>
    <t>Mini Punjab</t>
  </si>
  <si>
    <t>South Indian,North Indian,Chinese,Punjabi</t>
  </si>
  <si>
    <t>Boggulkunta</t>
  </si>
  <si>
    <t>Shree Rathnam</t>
  </si>
  <si>
    <t>Sahare Dining Hall</t>
  </si>
  <si>
    <t>Gujarati,Rajasthani,Combo,Beverages</t>
  </si>
  <si>
    <t>Santosh Dhaba Jashan</t>
  </si>
  <si>
    <t>Chirag Ali Lane</t>
  </si>
  <si>
    <t>New Shanti Sagar</t>
  </si>
  <si>
    <t>South Indian,Chinese,North Indian,Fast Food</t>
  </si>
  <si>
    <t>1944 The Hocco Kitchen</t>
  </si>
  <si>
    <t>Navrangpura Bus Stand</t>
  </si>
  <si>
    <t>Hocco Eatery</t>
  </si>
  <si>
    <t>North Indian,Pizzas</t>
  </si>
  <si>
    <t>Panchvati</t>
  </si>
  <si>
    <t>Sri Raghavendra Tiffins</t>
  </si>
  <si>
    <t>South Indian,Andhra</t>
  </si>
  <si>
    <t>Barkathpura</t>
  </si>
  <si>
    <t>Udupi Park Pure Veg</t>
  </si>
  <si>
    <t>Mawali Bhai Dosa</t>
  </si>
  <si>
    <t>Kings Circle</t>
  </si>
  <si>
    <t>Adiga'S</t>
  </si>
  <si>
    <t>South Indian,North Indian,Chinese,Thalis,Fast Food,Juices,Desserts</t>
  </si>
  <si>
    <t>Ruchi Pure Veg</t>
  </si>
  <si>
    <t>Btw</t>
  </si>
  <si>
    <t>Green G Juice Bar</t>
  </si>
  <si>
    <t>Hotel Mayur</t>
  </si>
  <si>
    <t>Vig</t>
  </si>
  <si>
    <t>Chembur Camp</t>
  </si>
  <si>
    <t>Gokul Veg</t>
  </si>
  <si>
    <t>North Indian,Jain,Indian,Beverages,Desserts</t>
  </si>
  <si>
    <t>Happy Rolls</t>
  </si>
  <si>
    <t>Ab Chai Pe Charcha</t>
  </si>
  <si>
    <t>Spice Stories</t>
  </si>
  <si>
    <t>Navjivan Restaurant</t>
  </si>
  <si>
    <t>Punjabi,North Indian,Chinese,Continental</t>
  </si>
  <si>
    <t>Udipi Cafe</t>
  </si>
  <si>
    <t>Punjabi,Indian,Chinese</t>
  </si>
  <si>
    <t>Tummy Fillers</t>
  </si>
  <si>
    <t>Nehru Nagar Ambawadi</t>
  </si>
  <si>
    <t>China Hut</t>
  </si>
  <si>
    <t>Sector 5 Rohini</t>
  </si>
  <si>
    <t>Zaffran</t>
  </si>
  <si>
    <t>Annapurna Pure Veg Restaurant</t>
  </si>
  <si>
    <t>Indian,Chinese,Snacks,Thalis</t>
  </si>
  <si>
    <t>Near Asha Studio</t>
  </si>
  <si>
    <t>Lassi Shop</t>
  </si>
  <si>
    <t>Beverages,Ice Cream,Desserts,Fast Food,Juices,North Indian,American,Snacks,Bakery</t>
  </si>
  <si>
    <t>Opp K3 Police Station</t>
  </si>
  <si>
    <t>Saatvik</t>
  </si>
  <si>
    <t>Continental,North Indian,Chinese</t>
  </si>
  <si>
    <t>Near Loha Singh Hotel</t>
  </si>
  <si>
    <t>Hotel Udupi Ruchi</t>
  </si>
  <si>
    <t>South Indian,Chinese,Desserts,North Indian</t>
  </si>
  <si>
    <t>The Noodle Theory</t>
  </si>
  <si>
    <t>Asian,Fast Food</t>
  </si>
  <si>
    <t>Panchali Restaurant</t>
  </si>
  <si>
    <t>Vikaspuri</t>
  </si>
  <si>
    <t>Vanakkam Madras Cafe</t>
  </si>
  <si>
    <t>Dda Market</t>
  </si>
  <si>
    <t>Madras Dosa &amp; Chinese Corner (Shalimar Bagh)</t>
  </si>
  <si>
    <t>South Indian,Chinese,Italian,Beverages,Snacks</t>
  </si>
  <si>
    <t>Al Market Shalimar Bagh</t>
  </si>
  <si>
    <t>The Platinum Hotel-Clove</t>
  </si>
  <si>
    <t>North Indian,South Indian,Continental,Chinese</t>
  </si>
  <si>
    <t>Himayat Nagar Rd</t>
  </si>
  <si>
    <t>Hunger Square</t>
  </si>
  <si>
    <t>Uncle Kitchen</t>
  </si>
  <si>
    <t>Fast Food,North Indian,Chinese</t>
  </si>
  <si>
    <t>Sawali Restaurant (Pure Veg)</t>
  </si>
  <si>
    <t>Real Paprika</t>
  </si>
  <si>
    <t>Amabawadi</t>
  </si>
  <si>
    <t>Alinea Restaurant &amp; Banquet</t>
  </si>
  <si>
    <t>Indian,Chinese,Continental,Italian,Mexican</t>
  </si>
  <si>
    <t>Dinner Bell 2</t>
  </si>
  <si>
    <t>Darshini</t>
  </si>
  <si>
    <t>Oye!! Paratha</t>
  </si>
  <si>
    <t>Jay Ambe Bhojanalaya</t>
  </si>
  <si>
    <t>Ballav Das Street</t>
  </si>
  <si>
    <t>Paramhans Pure Veg</t>
  </si>
  <si>
    <t>Rajasthani,Indian,Chinese</t>
  </si>
  <si>
    <t>Shree Sadguru'S Pure Veg Restaurant</t>
  </si>
  <si>
    <t>Indian,Chinese,South Indian,Fast Food</t>
  </si>
  <si>
    <t>Pantnagar Ghatgopar East</t>
  </si>
  <si>
    <t>Ramanthapur</t>
  </si>
  <si>
    <t>Sri Santhosh Family Dhaba</t>
  </si>
  <si>
    <t>North Indian,Tandoor,Punjabi,Chinese</t>
  </si>
  <si>
    <t>Deepti'S Delicious Homely Food</t>
  </si>
  <si>
    <t>Mithakhali Six Road</t>
  </si>
  <si>
    <t>Hot Spot Mini Shop</t>
  </si>
  <si>
    <t>Italian,Beverages,Fast Food,Snacks</t>
  </si>
  <si>
    <t>Shiva'S Coffee Bar &amp; Snacks</t>
  </si>
  <si>
    <t>Maa Santosh Dhaba</t>
  </si>
  <si>
    <t>Rajbhavan Road</t>
  </si>
  <si>
    <t>Plush 28</t>
  </si>
  <si>
    <t>Indian,Chinese,Oriental,Italian</t>
  </si>
  <si>
    <t>Near Tank No.4</t>
  </si>
  <si>
    <t>Prive Restaurant</t>
  </si>
  <si>
    <t>New 71 Ormes Road</t>
  </si>
  <si>
    <t>Fast Food,Italian,Snacks</t>
  </si>
  <si>
    <t>Jawahar Chowk</t>
  </si>
  <si>
    <t>Balaji Santosh Dhaba</t>
  </si>
  <si>
    <t>Kachiguda Station Rd</t>
  </si>
  <si>
    <t>Amar Juice Centre</t>
  </si>
  <si>
    <t>Real Paprika - Maninagar</t>
  </si>
  <si>
    <t>City Corner - Maninagar</t>
  </si>
  <si>
    <t>South Indian,Fast Food,Chinese,North Indian</t>
  </si>
  <si>
    <t>Rambaug</t>
  </si>
  <si>
    <t>Choice Corner Restaurant</t>
  </si>
  <si>
    <t>Indian,Chinese,Combo,Thalis,Beverages,North Indian,Punjabi</t>
  </si>
  <si>
    <t>Shree Annapurna- Maninagar</t>
  </si>
  <si>
    <t>North Indian,Combo,Punjabi,Chinese,Thalis,Beverages</t>
  </si>
  <si>
    <t>Ms Food</t>
  </si>
  <si>
    <t>Kushal Bhojnalaya</t>
  </si>
  <si>
    <t>Maggevala Curly Cravings</t>
  </si>
  <si>
    <t>Ormes Road</t>
  </si>
  <si>
    <t>Mehmaan</t>
  </si>
  <si>
    <t>Gujarati,North Indian,Thalis</t>
  </si>
  <si>
    <t>A1 Pizza Sandwich And Burger</t>
  </si>
  <si>
    <t>Sant Nagar</t>
  </si>
  <si>
    <t>Punjabi Chef</t>
  </si>
  <si>
    <t>North Indian,Thalis,Beverages,Desserts</t>
  </si>
  <si>
    <t>3Rd Block Jayanagar</t>
  </si>
  <si>
    <t>Hari Super Sandwich</t>
  </si>
  <si>
    <t>Fast Food,Chaat,Snacks,Pizzas,North Indian,Indian</t>
  </si>
  <si>
    <t>Kakada Ramprasad</t>
  </si>
  <si>
    <t>North Indian,Tandoor,Indian,Mexican,Street Food</t>
  </si>
  <si>
    <t>Annai Dosa Corner</t>
  </si>
  <si>
    <t>Sri Raghavendra Curry Express</t>
  </si>
  <si>
    <t>Cheelizza- India Ka Pizza</t>
  </si>
  <si>
    <t>Italian,Fast Food,Chinese,Desserts,Pizzas</t>
  </si>
  <si>
    <t>Steamy Mugs</t>
  </si>
  <si>
    <t>Chai Mane</t>
  </si>
  <si>
    <t>Vaishno Rasoi</t>
  </si>
  <si>
    <t>Ground Floor Pvr Fun City Mall</t>
  </si>
  <si>
    <t>Popat</t>
  </si>
  <si>
    <t>Doddaiah Layout Halasuru</t>
  </si>
  <si>
    <t>Mtr</t>
  </si>
  <si>
    <t>Housefull Paratha</t>
  </si>
  <si>
    <t>Near Peter England Store</t>
  </si>
  <si>
    <t>Priyadarshini Restaurant</t>
  </si>
  <si>
    <t>South Indian,Desserts,Fast Food</t>
  </si>
  <si>
    <t>Sadguru Veg Diet-(Bmc)</t>
  </si>
  <si>
    <t>Bmc Office</t>
  </si>
  <si>
    <t>Tephra Lounge</t>
  </si>
  <si>
    <t>Cafe,Fast Food,Beverages</t>
  </si>
  <si>
    <t>Jorabagan</t>
  </si>
  <si>
    <t>Jain Surbhi</t>
  </si>
  <si>
    <t>Near Hemant Chikitsha Kendra</t>
  </si>
  <si>
    <t>Jyoti Vihar</t>
  </si>
  <si>
    <t>Near Leather Planet</t>
  </si>
  <si>
    <t>Season 9</t>
  </si>
  <si>
    <t>Balaji Santosh Family Dhaba</t>
  </si>
  <si>
    <t>Shivam Road</t>
  </si>
  <si>
    <t>Sukha Sagara North Indian &amp; Chinese</t>
  </si>
  <si>
    <t>Ag Office Road</t>
  </si>
  <si>
    <t>Khichdi Etc</t>
  </si>
  <si>
    <t>North Indian,Gujarati,Indian,Desserts</t>
  </si>
  <si>
    <t>Id</t>
  </si>
  <si>
    <t>Pushpa Nagar Main Road - Nungambakkam</t>
  </si>
  <si>
    <t>Pizzas Etc</t>
  </si>
  <si>
    <t>Italian,Jain,Fast Food</t>
  </si>
  <si>
    <t>Sri Krishna Sagar</t>
  </si>
  <si>
    <t>South Indian,North Indian,Fast Food,Beverages,Jain</t>
  </si>
  <si>
    <t>Singhs Vada Pav</t>
  </si>
  <si>
    <t>Street Food,Fast Food,Snacks,North Indian,Beverages</t>
  </si>
  <si>
    <t>Opposite M2K Cinema</t>
  </si>
  <si>
    <t>Sankalp</t>
  </si>
  <si>
    <t>Krishna Cafe</t>
  </si>
  <si>
    <t>Ghatkopar E</t>
  </si>
  <si>
    <t>Shree Gurukrupa (Tilak Road)</t>
  </si>
  <si>
    <t>Savoureux</t>
  </si>
  <si>
    <t>Hotel Aradhana</t>
  </si>
  <si>
    <t>Sudama'S Misal House</t>
  </si>
  <si>
    <t>Fast Food,Maharashtrian</t>
  </si>
  <si>
    <t>Sanjeeva Reddy Nagar</t>
  </si>
  <si>
    <t>Hotel Udupi Home</t>
  </si>
  <si>
    <t>S R Nagar Main Road</t>
  </si>
  <si>
    <t>Gokul Chinese</t>
  </si>
  <si>
    <t>Nrs Nandini</t>
  </si>
  <si>
    <t>Nallakunta Main Rd</t>
  </si>
  <si>
    <t>Nrs Anand Tiffins</t>
  </si>
  <si>
    <t>Opp Konark Theater</t>
  </si>
  <si>
    <t>Anand Food Plaza</t>
  </si>
  <si>
    <t>Block C Bangur Lake Town</t>
  </si>
  <si>
    <t>Hotel Sukha Nivas</t>
  </si>
  <si>
    <t>South Indian,North Indian,Chinese,Tandoor</t>
  </si>
  <si>
    <t>Chennai Woodlands - Since 1963</t>
  </si>
  <si>
    <t>South Indian,North Indian,Desserts,Beverages,Thalis</t>
  </si>
  <si>
    <t>Evening Post</t>
  </si>
  <si>
    <t>The Veg Culture</t>
  </si>
  <si>
    <t>North Indian,Continental,Italian,Mexican,Lebanese</t>
  </si>
  <si>
    <t>Kutumb</t>
  </si>
  <si>
    <t>Metro Park</t>
  </si>
  <si>
    <t>Scoop - Premium Italian Ice Cream</t>
  </si>
  <si>
    <t>Ice Cream,Desserts,Beverages,Italian</t>
  </si>
  <si>
    <t>Secot 24Rohini</t>
  </si>
  <si>
    <t>New Punjabi Rasoi</t>
  </si>
  <si>
    <t>Sector 24</t>
  </si>
  <si>
    <t>Malleshwaram Holige Mane</t>
  </si>
  <si>
    <t>Desserts,South Indian,Sweets</t>
  </si>
  <si>
    <t>Meritorious</t>
  </si>
  <si>
    <t>Swapneel 5</t>
  </si>
  <si>
    <t>Raju Uncle'S Chole Bhature</t>
  </si>
  <si>
    <t>Hotel Shanthi Delux</t>
  </si>
  <si>
    <t>Suprabhat Tiffins</t>
  </si>
  <si>
    <t>Mansoorabad</t>
  </si>
  <si>
    <t>Sizzling Pizza</t>
  </si>
  <si>
    <t>Pizzas,Continental,Italian</t>
  </si>
  <si>
    <t>Bon Homie</t>
  </si>
  <si>
    <t>Punjabi,Italian,Mexican,Chinese</t>
  </si>
  <si>
    <t>Alpine Restaurant &amp; Banquet</t>
  </si>
  <si>
    <t>Urban Zykaa</t>
  </si>
  <si>
    <t>Palmgrove Ballal Residency</t>
  </si>
  <si>
    <t>Chinese,Coastal,Desserts,Fast Food,Jain,North Indian,South Indian</t>
  </si>
  <si>
    <t>Akshayam Sweets N Bakers</t>
  </si>
  <si>
    <t>Nallakunta</t>
  </si>
  <si>
    <t>Kankaria</t>
  </si>
  <si>
    <t>Dinner Point Restaurant</t>
  </si>
  <si>
    <t>Brick Kitchen - Five Petals</t>
  </si>
  <si>
    <t>Newyork Burrito Company</t>
  </si>
  <si>
    <t>Mexican,American,Snacks</t>
  </si>
  <si>
    <t>Hotel Shiva Shagar</t>
  </si>
  <si>
    <t>Beverages,North Indian,South Indian</t>
  </si>
  <si>
    <t>Park Town</t>
  </si>
  <si>
    <t>Kesar Foods</t>
  </si>
  <si>
    <t>Prime Dine Restaurant</t>
  </si>
  <si>
    <t>Indian,Chinese,Continental,Thai,Mexican</t>
  </si>
  <si>
    <t>Sasuji</t>
  </si>
  <si>
    <t>Murugan Idli Shop</t>
  </si>
  <si>
    <t>Hotel The Lotus Park</t>
  </si>
  <si>
    <t>North Indian,Chinese,Beverages,Biryani,Continental,Desserts,Fast Food,Snacks,Italian,Indian,Thalis</t>
  </si>
  <si>
    <t>Ambrosia Restaurant</t>
  </si>
  <si>
    <t>Indian,Chinese,Continental,South Indian</t>
  </si>
  <si>
    <t>Maruti Dhosa Hub</t>
  </si>
  <si>
    <t>Vishal Nagar</t>
  </si>
  <si>
    <t>Jay Bhole Vadapav - Nehru Nagar</t>
  </si>
  <si>
    <t>Ladli Fast Food</t>
  </si>
  <si>
    <t>Aapki Rasoi</t>
  </si>
  <si>
    <t>North Indian,Tandoor,Indian,Punjabi</t>
  </si>
  <si>
    <t>Vardhman Market</t>
  </si>
  <si>
    <t>Purohit Restaurant</t>
  </si>
  <si>
    <t>Indian,Chinese,North Indian</t>
  </si>
  <si>
    <t>Krazy Cafe</t>
  </si>
  <si>
    <t>Sindhu Bhavan Road</t>
  </si>
  <si>
    <t>Chinese,Thai,Pan-Asian,Asian,Oriental</t>
  </si>
  <si>
    <t>Novelty Tea House</t>
  </si>
  <si>
    <t>Mint Street</t>
  </si>
  <si>
    <t>Apna Punjab Parattha</t>
  </si>
  <si>
    <t>West Marredpally</t>
  </si>
  <si>
    <t>Geetha Tiffins</t>
  </si>
  <si>
    <t>Infront Of Geetha Nursing Home</t>
  </si>
  <si>
    <t>Yaariyan</t>
  </si>
  <si>
    <t>North Indian,South Indian,Italian,Chinese,Chaat,Beverages,Desserts</t>
  </si>
  <si>
    <t>Gun Foundry</t>
  </si>
  <si>
    <t>Radhika Veg Restaurant</t>
  </si>
  <si>
    <t>Paaji'S Paratha House</t>
  </si>
  <si>
    <t>Shreenath Sandwich</t>
  </si>
  <si>
    <t>Goli Vada Pav No 1</t>
  </si>
  <si>
    <t>Seena Bhai 1977 Dosa Centre</t>
  </si>
  <si>
    <t>Kellys Corner</t>
  </si>
  <si>
    <t>Shubh</t>
  </si>
  <si>
    <t>North Indian,Sweets,Snacks,Street Food</t>
  </si>
  <si>
    <t>Opp Mapalai</t>
  </si>
  <si>
    <t>Shri Gajanan Shegaon Kachori</t>
  </si>
  <si>
    <t>Alt-The Healthy Kitchen</t>
  </si>
  <si>
    <t>Healthy Food,Thalis,Beverages,Pizzas,Chinese</t>
  </si>
  <si>
    <t>Beside Srishti Apartment</t>
  </si>
  <si>
    <t>Nivetha Dosa Corner</t>
  </si>
  <si>
    <t>Iscon Ganthiya</t>
  </si>
  <si>
    <t>Sagar Delicacy</t>
  </si>
  <si>
    <t>Modi Sandwich And Pizza-Paldi</t>
  </si>
  <si>
    <t>Sri Gayathri Tiffins</t>
  </si>
  <si>
    <t>Vijayapuri Colony</t>
  </si>
  <si>
    <t>Srinidhi Sagar</t>
  </si>
  <si>
    <t>South Indian,North Indian,Indian,Chinese,Beverages,Desserts</t>
  </si>
  <si>
    <t>Srinidhi Sagar Deluxe</t>
  </si>
  <si>
    <t>Srinidhi Sagar Food Line</t>
  </si>
  <si>
    <t>The Waffle Co</t>
  </si>
  <si>
    <t>Desserts,Beverages,Bakery,Cafe,Fast Food</t>
  </si>
  <si>
    <t>Khana Khazana</t>
  </si>
  <si>
    <t>Satellite - Nehrunagar Cross Road</t>
  </si>
  <si>
    <t>Havmor The Eatery</t>
  </si>
  <si>
    <t>Fast Food,Street Food,Desserts,Ice Cream,Beverages</t>
  </si>
  <si>
    <t>Kabir Restaurant</t>
  </si>
  <si>
    <t>South Kitchen</t>
  </si>
  <si>
    <t>Satara Road Bibvewadi</t>
  </si>
  <si>
    <t>Mankar Dosa</t>
  </si>
  <si>
    <t>Aamantran Fast Food</t>
  </si>
  <si>
    <t>Singh Grill Chaap</t>
  </si>
  <si>
    <t>Indian,Tandoor,Punjabi,Biryani,North Indian</t>
  </si>
  <si>
    <t>Chembur Colony</t>
  </si>
  <si>
    <t>Cafe O</t>
  </si>
  <si>
    <t>Curry Twist</t>
  </si>
  <si>
    <t>Kota Kachori</t>
  </si>
  <si>
    <t>Tattu Idly And Variety Dosa Shop</t>
  </si>
  <si>
    <t>Rajasthani Roti Ghar</t>
  </si>
  <si>
    <t>Triplicatechepauk</t>
  </si>
  <si>
    <t>Eating Circles</t>
  </si>
  <si>
    <t>New Durga Dosa Corner</t>
  </si>
  <si>
    <t>South Indian,Snacks,Fast Food,Indian</t>
  </si>
  <si>
    <t>Jokers Kitchen</t>
  </si>
  <si>
    <t>North Indian,Italian,Continental</t>
  </si>
  <si>
    <t>Sai Krupa Bhelpuri House</t>
  </si>
  <si>
    <t>Santacruz (East)</t>
  </si>
  <si>
    <t>Banana Leaf@Komala Vilas</t>
  </si>
  <si>
    <t>Lake Market Area</t>
  </si>
  <si>
    <t>Ratna Veg Cuisine</t>
  </si>
  <si>
    <t>Uppilis On D Go</t>
  </si>
  <si>
    <t>Rajathadri Food Fort</t>
  </si>
  <si>
    <t>Chinese,South Indian,North Indian,Desserts,Fast Food</t>
  </si>
  <si>
    <t>Kunal Restaurant</t>
  </si>
  <si>
    <t>Multi Spice</t>
  </si>
  <si>
    <t>North Indian,Chinese,Continental,Mexican,South Indian</t>
  </si>
  <si>
    <t>Day 'N' Night</t>
  </si>
  <si>
    <t>South Indian,North Indian,Chinese,Fast Food,Punjabi,Indian</t>
  </si>
  <si>
    <t>Balaji Family Dhaba</t>
  </si>
  <si>
    <t>Indian,Chinese,Punjabi,Jain</t>
  </si>
  <si>
    <t>Main Rd</t>
  </si>
  <si>
    <t>Iddos</t>
  </si>
  <si>
    <t>Udupi Shree Darshini Restaurant</t>
  </si>
  <si>
    <t>Anand Ankurwala</t>
  </si>
  <si>
    <t>Bouganvilla</t>
  </si>
  <si>
    <t>Italian,Mexican,Indian</t>
  </si>
  <si>
    <t>Imli</t>
  </si>
  <si>
    <t>Devuncle Kitchen</t>
  </si>
  <si>
    <t>Urban Khichdi</t>
  </si>
  <si>
    <t>Iim Cross Road</t>
  </si>
  <si>
    <t>Rp'S Pizzeria</t>
  </si>
  <si>
    <t>Go China - Vesu</t>
  </si>
  <si>
    <t>Chinese,Thai,Pan-Asian,Combo</t>
  </si>
  <si>
    <t>Nr S.D Jain School Vesu</t>
  </si>
  <si>
    <t>Let'S Meet Cafe</t>
  </si>
  <si>
    <t>Cafe,Fast Food</t>
  </si>
  <si>
    <t>Fusilli Reasons</t>
  </si>
  <si>
    <t>Pastas,Fast Food,Italian</t>
  </si>
  <si>
    <t>Only Home Delivery</t>
  </si>
  <si>
    <t>North Indian,Chinese,Combo,Desserts,Beverages,Biryani,Salads</t>
  </si>
  <si>
    <t>3Seventy Kitchen</t>
  </si>
  <si>
    <t>Near Sanjeev Kumar Auditorium</t>
  </si>
  <si>
    <t>Gangour</t>
  </si>
  <si>
    <t>Fast Food,Chaat,South Indian,North Indian,Desserts,Beverages</t>
  </si>
  <si>
    <t>Lord Sinha Rd</t>
  </si>
  <si>
    <t>Mayaram Restaurant</t>
  </si>
  <si>
    <t>South Indian,Italian,Chinese</t>
  </si>
  <si>
    <t>Near Aaruchi Fashions Pvt. Ltd.</t>
  </si>
  <si>
    <t>Kalapi</t>
  </si>
  <si>
    <t>Flodeis</t>
  </si>
  <si>
    <t>New Freeze Land</t>
  </si>
  <si>
    <t>Pizzas,Beverages,Chinese,Snacks,Pastas,Combo,Desserts,Chaat,Indian,Fast Food,Juices</t>
  </si>
  <si>
    <t>Law Garden</t>
  </si>
  <si>
    <t>Jay Bhole Vadapav</t>
  </si>
  <si>
    <t>Bhatha</t>
  </si>
  <si>
    <t>Continental,Italian,Beverages</t>
  </si>
  <si>
    <t>Helios The Business</t>
  </si>
  <si>
    <t>Green Treat</t>
  </si>
  <si>
    <t>Rythu Bazar Rd</t>
  </si>
  <si>
    <t>Spice Zone</t>
  </si>
  <si>
    <t>Table Talk</t>
  </si>
  <si>
    <t>Punjabi,Thalis,North Indian,Tandoor,Snacks</t>
  </si>
  <si>
    <t>Alpha Restaurant</t>
  </si>
  <si>
    <t>Bhatar Road</t>
  </si>
  <si>
    <t>Vip Road</t>
  </si>
  <si>
    <t>Pizza Da Dhaba</t>
  </si>
  <si>
    <t>Tea Villa Cafe</t>
  </si>
  <si>
    <t>Continental,Mediterranean,Italian,Desserts,Beverages</t>
  </si>
  <si>
    <t>Bring Me Coffee</t>
  </si>
  <si>
    <t>Dumas Road</t>
  </si>
  <si>
    <t>Thalaivaa</t>
  </si>
  <si>
    <t>Falafel Lovers</t>
  </si>
  <si>
    <t>Lebanese,Italian</t>
  </si>
  <si>
    <t>Surtea</t>
  </si>
  <si>
    <t>Anmol Complex Athwalines</t>
  </si>
  <si>
    <t>Blue Basil</t>
  </si>
  <si>
    <t>Opp Safal Square Vesu</t>
  </si>
  <si>
    <t>Kailash Parbat</t>
  </si>
  <si>
    <t>Punjabi,Snacks,Chinese,Beverages</t>
  </si>
  <si>
    <t>Food Court Vr Mall</t>
  </si>
  <si>
    <t>Kansar Gujarati Thali</t>
  </si>
  <si>
    <t>Gujarati,Thalis</t>
  </si>
  <si>
    <t>Nr Old Rto</t>
  </si>
  <si>
    <t>Annanagar Vaishanava'S - Thattu Idli Kadai</t>
  </si>
  <si>
    <t>Indian,South Indian,Chinese,Chaat</t>
  </si>
  <si>
    <t>Murali Krishna Andhra Hotel</t>
  </si>
  <si>
    <t>Agarwal'S Kitchen</t>
  </si>
  <si>
    <t>Combo,Thalis,North Indian,Desserts,Beverages</t>
  </si>
  <si>
    <t>Mylai Karpagambal Mess</t>
  </si>
  <si>
    <t>Gulshan Di Chaap</t>
  </si>
  <si>
    <t>Soman Unavagam</t>
  </si>
  <si>
    <t>Naktala</t>
  </si>
  <si>
    <t>Azad Hind Dhaba</t>
  </si>
  <si>
    <t>Indian,North Indian,Chinese,Thalis</t>
  </si>
  <si>
    <t>Narayanguda Rd</t>
  </si>
  <si>
    <t>Girdhar Nagar</t>
  </si>
  <si>
    <t>Rajkamal</t>
  </si>
  <si>
    <t>Prince Restaurant (Naranpura)</t>
  </si>
  <si>
    <t>Shivam Snacks</t>
  </si>
  <si>
    <t>Maharaja Bhog</t>
  </si>
  <si>
    <t>North Indian,Rajasthani,Gujarati</t>
  </si>
  <si>
    <t>Madhupura</t>
  </si>
  <si>
    <t>New Mehfil Restaurant</t>
  </si>
  <si>
    <t>Ramesh Da Dhaba</t>
  </si>
  <si>
    <t>Gtb Nagar  Sion</t>
  </si>
  <si>
    <t>Seena Bhai 1977 Dosa Center</t>
  </si>
  <si>
    <t>Sowcarpet</t>
  </si>
  <si>
    <t>The Chariot Veg Restaurant</t>
  </si>
  <si>
    <t>Chinese,South Indian,North Indian,Desserts,Fast Food,Punjabi</t>
  </si>
  <si>
    <t>Grover'S Tandoori Shala</t>
  </si>
  <si>
    <t>North Indian,Mughlai,Punjabi,Chinese,Fast Food,Snacks</t>
  </si>
  <si>
    <t>Aagam Arcade Vesu</t>
  </si>
  <si>
    <t>Slv Corner Restaurant</t>
  </si>
  <si>
    <t>Vanivilas Road</t>
  </si>
  <si>
    <t>Mahesh Pav Bhaji</t>
  </si>
  <si>
    <t>Fast Food,Street Food,Chinese,South Indian,Pizzas,Snacks,Desserts,Beverages</t>
  </si>
  <si>
    <t>Chowpaty</t>
  </si>
  <si>
    <t>Food On Way</t>
  </si>
  <si>
    <t>North Indian,Chinese,Gujarati,Thalis,Biryani,Punjabi,Indian,Beverages,Salads,Combo</t>
  </si>
  <si>
    <t>Purohit Gujarati Thali</t>
  </si>
  <si>
    <t>Wadeshwar (Bajirao Road)</t>
  </si>
  <si>
    <t>South Indian,Fast Food,Snacks,Street Food,Beverages</t>
  </si>
  <si>
    <t>The Big F</t>
  </si>
  <si>
    <t>Commerce 6 Roads</t>
  </si>
  <si>
    <t>Majura Gate</t>
  </si>
  <si>
    <t>Jalaram Khichdi</t>
  </si>
  <si>
    <t>Punjabi,Thalis,Combo,North Indian,Mughlai,Gujarati,Biryani</t>
  </si>
  <si>
    <t>Yamuna Nagar</t>
  </si>
  <si>
    <t>Pizza World</t>
  </si>
  <si>
    <t>Italian-American,Fast Food</t>
  </si>
  <si>
    <t>Puna Kumbharia Road</t>
  </si>
  <si>
    <t>Laxmi Food Inn</t>
  </si>
  <si>
    <t>North Indian,South Indian,Gujarati,Chinese</t>
  </si>
  <si>
    <t>Opp Jk Petrol Pump</t>
  </si>
  <si>
    <t>Sahadeva Reddy Tiffins</t>
  </si>
  <si>
    <t>From The North</t>
  </si>
  <si>
    <t>Taj Mahal Restaurant</t>
  </si>
  <si>
    <t>Punjabi,Chinese,North Indian,Thalis,Tandoor</t>
  </si>
  <si>
    <t>Opp Railway Station</t>
  </si>
  <si>
    <t>Thalis,North Indian,Chaat,Fast Food,Street Food</t>
  </si>
  <si>
    <t>Opp Gandhi Smurti Nanpura</t>
  </si>
  <si>
    <t>Cross Road Restaurant</t>
  </si>
  <si>
    <t>Sasumaa'S</t>
  </si>
  <si>
    <t>Gujarati,Chinese</t>
  </si>
  <si>
    <t>Malhar Dhosa</t>
  </si>
  <si>
    <t>Bikanervala</t>
  </si>
  <si>
    <t>North Indian,South Indian,Desserts</t>
  </si>
  <si>
    <t>Kalupur</t>
  </si>
  <si>
    <t>Jalaram</t>
  </si>
  <si>
    <t>Bhatar Athwa</t>
  </si>
  <si>
    <t>Punjabi Di Hatti</t>
  </si>
  <si>
    <t>Punjabi,Chinese,North Indian,Biryani,Thalis,Combo,Mughlai</t>
  </si>
  <si>
    <t>Masaledaar Dhaba</t>
  </si>
  <si>
    <t>North Indian,Punjabi,Indian,Thalis,Chinese</t>
  </si>
  <si>
    <t>Relax Corner Pure Veg</t>
  </si>
  <si>
    <t>Maharashtrian,Punjabi,Fast Food</t>
  </si>
  <si>
    <t>Blossom - The Fusion Spot (Odeon)</t>
  </si>
  <si>
    <t>The Veg Factory</t>
  </si>
  <si>
    <t>Italian,Mexican,Pizzas</t>
  </si>
  <si>
    <t>Raj Victoria Pal</t>
  </si>
  <si>
    <t>Galaxy - Orbett Hotel</t>
  </si>
  <si>
    <t>North Indian,Asian,Continental</t>
  </si>
  <si>
    <t>Southy</t>
  </si>
  <si>
    <t>Sai Darshini Tiffins</t>
  </si>
  <si>
    <t>Czech Colony</t>
  </si>
  <si>
    <t>Cafe Dreamland</t>
  </si>
  <si>
    <t>Eatz &amp; Drinkzz</t>
  </si>
  <si>
    <t>Pannalal Complex</t>
  </si>
  <si>
    <t>Famous Fast Food</t>
  </si>
  <si>
    <t>Ved Road</t>
  </si>
  <si>
    <t>Mr Pizza G</t>
  </si>
  <si>
    <t>Laxmi Enclave</t>
  </si>
  <si>
    <t>Dr Pizza &amp; Foods</t>
  </si>
  <si>
    <t>Fast Food,Pizzas,Chinese</t>
  </si>
  <si>
    <t>Nr. Maharana Pratap Garden</t>
  </si>
  <si>
    <t>Only Dhosa</t>
  </si>
  <si>
    <t>Avalon Business Hub</t>
  </si>
  <si>
    <t>Rasoee</t>
  </si>
  <si>
    <t>North Indian,Street Food,Chinese,Fast Food</t>
  </si>
  <si>
    <t>Joshi Wadewale</t>
  </si>
  <si>
    <t>Hotel Ganapathy Bhavan</t>
  </si>
  <si>
    <t>Sasuma</t>
  </si>
  <si>
    <t>Gujarati,Snacks,Fast Food,North Indian</t>
  </si>
  <si>
    <t>Toritos Cafe Time</t>
  </si>
  <si>
    <t>Fast Food,Continental,Pastas</t>
  </si>
  <si>
    <t>Ohhdaily- Healthy &amp; Homely Tiffins</t>
  </si>
  <si>
    <t>Thalis,Indian,Home Food</t>
  </si>
  <si>
    <t>Kovallam</t>
  </si>
  <si>
    <t>South Indian,Indian,Snacks,Combo,Thalis,Desserts</t>
  </si>
  <si>
    <t>Cornerstone Cafe</t>
  </si>
  <si>
    <t>Fast Food,Pastas,Pizzas</t>
  </si>
  <si>
    <t>Feeling Hungry</t>
  </si>
  <si>
    <t>Indian,Chinese,Punjabi,Thalis</t>
  </si>
  <si>
    <t>Royal Residency Adajan Gam</t>
  </si>
  <si>
    <t>Topaz Restaurant</t>
  </si>
  <si>
    <t>North Indian,Punjabi,Rajasthani,Gujarati,Thalis,Chinese,Home Food,Desserts,Sweets,Snacks,Indian,Beverages</t>
  </si>
  <si>
    <t>Kshitij Restaurant</t>
  </si>
  <si>
    <t>B/S Ny Pizza</t>
  </si>
  <si>
    <t>Silvernest Restaurant</t>
  </si>
  <si>
    <t>Shakti - The Sandwich Shop</t>
  </si>
  <si>
    <t>Fast Food,Pizzas,Combo</t>
  </si>
  <si>
    <t>Comfy Restaurant</t>
  </si>
  <si>
    <t>Shiv Shakti Kathiyawadi</t>
  </si>
  <si>
    <t>Shakti - The Sandwich Shop: Naranpura</t>
  </si>
  <si>
    <t>Maskaa Maarke</t>
  </si>
  <si>
    <t>Hotel Suprabhat</t>
  </si>
  <si>
    <t>Habsiguda X Roads</t>
  </si>
  <si>
    <t>Yamu'S Panchayat</t>
  </si>
  <si>
    <t>The Vegetable - Fc Road</t>
  </si>
  <si>
    <t>North Indian,Continental,European,Italian</t>
  </si>
  <si>
    <t>Famous Frankie</t>
  </si>
  <si>
    <t>Sai Charan Dhaba</t>
  </si>
  <si>
    <t>North Indian,Tandoor</t>
  </si>
  <si>
    <t>Nareshbhai V Bhelwala</t>
  </si>
  <si>
    <t>Chaat,Chinese,Punjabi,North Indian,Fast Food,Street Food,Mexican,Pizzas</t>
  </si>
  <si>
    <t>Bhagal</t>
  </si>
  <si>
    <t>Yakhutpura</t>
  </si>
  <si>
    <t>Masqati True Juice</t>
  </si>
  <si>
    <t>Juices,Chaat,Beverages,Desserts</t>
  </si>
  <si>
    <t>Osman Masqati Plaza Alijah Kotla</t>
  </si>
  <si>
    <t>Burma Burma</t>
  </si>
  <si>
    <t>Pan-Asian,Burmese</t>
  </si>
  <si>
    <t>Agra Mithai Ghar And Restaurant</t>
  </si>
  <si>
    <t>Sweets,Beverages,Chaat,Desserts,Fast Food</t>
  </si>
  <si>
    <t>Charkaman</t>
  </si>
  <si>
    <t>Hotel Suprabhat Multi Cuisine Restaurant</t>
  </si>
  <si>
    <t>Chinese,Tandoor,North Indian</t>
  </si>
  <si>
    <t>M.M.Parotha House</t>
  </si>
  <si>
    <t>Ellisbridge Ahmedabad</t>
  </si>
  <si>
    <t>Om Sai Ram Dolphin Frankee</t>
  </si>
  <si>
    <t>Spice Klub</t>
  </si>
  <si>
    <t>North Indian,Indian,Continental</t>
  </si>
  <si>
    <t>H M Centre</t>
  </si>
  <si>
    <t>Sarvottam Restaurant</t>
  </si>
  <si>
    <t>Beverages,Chinese,Punjabi</t>
  </si>
  <si>
    <t>Udhna Main Road</t>
  </si>
  <si>
    <t>Petite Point</t>
  </si>
  <si>
    <t>Chaat Paavlian</t>
  </si>
  <si>
    <t>Shree Sai Restaurant Fancy Dhosa - Salabatpura</t>
  </si>
  <si>
    <t>South Indian,Chinese,Fast Food,Beverages,Combo,Punjabi</t>
  </si>
  <si>
    <t>Supreme Restaurant &amp; Fastfood</t>
  </si>
  <si>
    <t>The Tunnel</t>
  </si>
  <si>
    <t>Mexican,Continental,Indian,Italian</t>
  </si>
  <si>
    <t>Near Kankurgachi Post Office</t>
  </si>
  <si>
    <t>Shri Raghavendra Pure Veg</t>
  </si>
  <si>
    <t>Maitrivanam</t>
  </si>
  <si>
    <t>Victory Pizza</t>
  </si>
  <si>
    <t>Budh Vihar Phase-2</t>
  </si>
  <si>
    <t>Takara Basthi</t>
  </si>
  <si>
    <t>Hotel Shri Raghavendra Pure Veg</t>
  </si>
  <si>
    <t>Monda Market</t>
  </si>
  <si>
    <t>Family Tree</t>
  </si>
  <si>
    <t>Richie Rich On Wheels</t>
  </si>
  <si>
    <t>Fast Food,Pizzas,Pastas,Italian,Indian,American,Chinese,South Indian,North Indian,Tandoor,Punjabi</t>
  </si>
  <si>
    <t>Khana Khazana-Vastrapur</t>
  </si>
  <si>
    <t>Dine House By Eleven Course</t>
  </si>
  <si>
    <t>Chinese,North Indian,Italian,Mexican</t>
  </si>
  <si>
    <t>Nine Square</t>
  </si>
  <si>
    <t>Chinese,North Indian,Continental,Desserts</t>
  </si>
  <si>
    <t>Ghatkopar Jolly Gymkhana</t>
  </si>
  <si>
    <t>North Indian,Chinese,Pizzas,Indian,Fast Food,Snacks</t>
  </si>
  <si>
    <t>Dosa Corner</t>
  </si>
  <si>
    <t>Thiruveni Complex</t>
  </si>
  <si>
    <t>Hotel Shiv Mahal</t>
  </si>
  <si>
    <t>Hotel Anand Bhavan</t>
  </si>
  <si>
    <t>Old Mumbai Hwy</t>
  </si>
  <si>
    <t>R Steam Hot</t>
  </si>
  <si>
    <t>Bombay Blue</t>
  </si>
  <si>
    <t>City Plus Multiplex</t>
  </si>
  <si>
    <t>G Dada 'M Hungry</t>
  </si>
  <si>
    <t>Mexican,Italian,Thalis</t>
  </si>
  <si>
    <t>Athwalines</t>
  </si>
  <si>
    <t>G Dada</t>
  </si>
  <si>
    <t>Gujarati,Punjabi,Thalis,Home Food,Desserts,Sweets,Snacks</t>
  </si>
  <si>
    <t>Opp Sneh Sankul Wadi</t>
  </si>
  <si>
    <t>Hungry Birds</t>
  </si>
  <si>
    <t>Near Bank Of Baroda</t>
  </si>
  <si>
    <t>Jashoda Nagar</t>
  </si>
  <si>
    <t>Ashirwad Restaurant</t>
  </si>
  <si>
    <t>Indian,Thalis,North Indian,Punjabi,Chinese,Continental,Snacks,Pizzas</t>
  </si>
  <si>
    <t>Mahalaxmi Tiffin Centre</t>
  </si>
  <si>
    <t>Monpara Fastfood &amp; Coldrinks</t>
  </si>
  <si>
    <t>Punjabi,Chinese,South Indian</t>
  </si>
  <si>
    <t>Nr Chowpatty</t>
  </si>
  <si>
    <t>Sharma Shud Vashno Dhaba</t>
  </si>
  <si>
    <t>Sardar Colony</t>
  </si>
  <si>
    <t>New Shree Sainath Food Parlour</t>
  </si>
  <si>
    <t>Indian,Thalis,Punjabi</t>
  </si>
  <si>
    <t>Soni Faliya</t>
  </si>
  <si>
    <t>By 2 Coffee</t>
  </si>
  <si>
    <t>Chamarajpet</t>
  </si>
  <si>
    <t>Dil Se Re</t>
  </si>
  <si>
    <t>Imperial Square</t>
  </si>
  <si>
    <t>Maharaja</t>
  </si>
  <si>
    <t>Laziz Pizza - Platinum Point</t>
  </si>
  <si>
    <t>Sudama Chowk</t>
  </si>
  <si>
    <t>Sardarji Ka Dhaba</t>
  </si>
  <si>
    <t>Bhatar</t>
  </si>
  <si>
    <t>Nareshbhai Bhelwala</t>
  </si>
  <si>
    <t>Chaat,Pizzas,Fast Food,Street Food,Mexican,Italian,Chinese</t>
  </si>
  <si>
    <t>Dabholi Char Rasta</t>
  </si>
  <si>
    <t>Ghosh Food Corner</t>
  </si>
  <si>
    <t>South Indian,North Indian,Chinese,Punjabi,Snacks</t>
  </si>
  <si>
    <t>New Krishna Sagar</t>
  </si>
  <si>
    <t>South Indian,North Indian,Chinese,Snacks</t>
  </si>
  <si>
    <t>Pojo'S Kitchen</t>
  </si>
  <si>
    <t>Kinaara - The Cafe</t>
  </si>
  <si>
    <t>Fast Food,Chinese,Italian,Beverages,Desserts</t>
  </si>
  <si>
    <t>China Town -Chinese Food</t>
  </si>
  <si>
    <t>Maa Paratha Center</t>
  </si>
  <si>
    <t>Opp Salibhadra Apt</t>
  </si>
  <si>
    <t>Morari Restaurant</t>
  </si>
  <si>
    <t>Punjabi,Rajasthani,Gujarati,Thalis,Chinese,Home Food,Desserts,Sweets,Snacks,Indian,North Indian,Beverages</t>
  </si>
  <si>
    <t>Puna Patiya</t>
  </si>
  <si>
    <t>Hotel Maruti</t>
  </si>
  <si>
    <t>Punjabi,Chinese,Fast Food,Rajasthani,Gujarati,Juices,Home Food,Sweets,Snacks,Indian,North Indian,Beverages</t>
  </si>
  <si>
    <t>Punakumbharia Rd Parvat Patiya</t>
  </si>
  <si>
    <t>Radhe Restaurant</t>
  </si>
  <si>
    <t>Anath Ashram Road</t>
  </si>
  <si>
    <t>Tulsi Restaurant</t>
  </si>
  <si>
    <t>Nr Udhna Bus Depot</t>
  </si>
  <si>
    <t>Gupta Bhelpuri Center</t>
  </si>
  <si>
    <t>51 Rainbow Ice Cream</t>
  </si>
  <si>
    <t>Ice Cream,Fast Food,Beverages</t>
  </si>
  <si>
    <t>Bismillah Pav Bhaji &amp; Fast Food</t>
  </si>
  <si>
    <t>Rajasthan Chat House</t>
  </si>
  <si>
    <t>Neo Politan Pizza - Vesu</t>
  </si>
  <si>
    <t>Pizzas,Fast Food,Beverages,Italian</t>
  </si>
  <si>
    <t>Sanman Hotel</t>
  </si>
  <si>
    <t>Shiv Sai Bhelpuri</t>
  </si>
  <si>
    <t>S'Cruz Bandra East</t>
  </si>
  <si>
    <t>Firangi Falooda</t>
  </si>
  <si>
    <t>Cafe,Beverages,Desserts,Fast Food,Juices</t>
  </si>
  <si>
    <t>Gidc Naroda</t>
  </si>
  <si>
    <t>Kamal'S Restaurant</t>
  </si>
  <si>
    <t>Indian,North Indian,Chinese,Punjabi,Pizzas</t>
  </si>
  <si>
    <t>Kolkata Express</t>
  </si>
  <si>
    <t>Swati Snacks</t>
  </si>
  <si>
    <t>Kamat Hotel</t>
  </si>
  <si>
    <t>Secretariat Road</t>
  </si>
  <si>
    <t>Chalman Exotic Locho &amp; Khaman</t>
  </si>
  <si>
    <t>Millet Maagic Meal</t>
  </si>
  <si>
    <t>Healthy Food,South Indian</t>
  </si>
  <si>
    <t>Sanjay Nagar</t>
  </si>
  <si>
    <t>Hotel Ashish</t>
  </si>
  <si>
    <t>Chinese,Punjabi</t>
  </si>
  <si>
    <t>Nr Sardar Market</t>
  </si>
  <si>
    <t>Choolah (Pure Veg)</t>
  </si>
  <si>
    <t>Shree Khodiyar Kathyawadi Dhaba</t>
  </si>
  <si>
    <t>Gujarati,Punjabi,Indian</t>
  </si>
  <si>
    <t>Opp Lake Garden</t>
  </si>
  <si>
    <t>Sai Cafe Veg</t>
  </si>
  <si>
    <t>10Th Cross Rd</t>
  </si>
  <si>
    <t>Roti Ghar</t>
  </si>
  <si>
    <t>Chinese,South Indian,North Indian,Desserts,Fast Food,Beverages,Mughlai</t>
  </si>
  <si>
    <t>Gandhi Bazar Main Road</t>
  </si>
  <si>
    <t>Br Pizza</t>
  </si>
  <si>
    <t>Umarwada</t>
  </si>
  <si>
    <t>Fast Food,American,Italian,Indian,Snacks,Italian-American,Beverages</t>
  </si>
  <si>
    <t>Aaimata Road</t>
  </si>
  <si>
    <t>Legends Of Punjab By Pepperazi</t>
  </si>
  <si>
    <t>North Indian,Thai,Italian,Barbecue,Mexican</t>
  </si>
  <si>
    <t>Panjrapole</t>
  </si>
  <si>
    <t>Ashish Restaurant-Katargam</t>
  </si>
  <si>
    <t>Nr Gajera Circle</t>
  </si>
  <si>
    <t>Chilling Adda</t>
  </si>
  <si>
    <t>North Indian,Fast Food,Italian,Beverages</t>
  </si>
  <si>
    <t>Pankaj Nagar</t>
  </si>
  <si>
    <t>Shree Sai Snacks And Fast Food</t>
  </si>
  <si>
    <t>South Indian,Fast Food,Pizzas,American,Juices,Beverages</t>
  </si>
  <si>
    <t>Kalpana Bhel</t>
  </si>
  <si>
    <t>Dashabhuja Ganpati Marg</t>
  </si>
  <si>
    <t>Darshan Restaurant</t>
  </si>
  <si>
    <t>Oye Kulcha!</t>
  </si>
  <si>
    <t>Magrath Road</t>
  </si>
  <si>
    <t>Deepa'S Mess</t>
  </si>
  <si>
    <t>Chennai Square</t>
  </si>
  <si>
    <t>Broadway Mall Carnival Cinemas &amp; Big Bazaar Building Block Ib</t>
  </si>
  <si>
    <t>Gita Samosa Centre</t>
  </si>
  <si>
    <t>Bs Mysore Dosa</t>
  </si>
  <si>
    <t>Lh Road</t>
  </si>
  <si>
    <t>Uttran</t>
  </si>
  <si>
    <t>B &amp; G Food Campus</t>
  </si>
  <si>
    <t>Utran</t>
  </si>
  <si>
    <t>Ramsar Bakery</t>
  </si>
  <si>
    <t>Ganesh Bhavan Sweets And Snacks</t>
  </si>
  <si>
    <t>Fast Food,Sweets,Snacks</t>
  </si>
  <si>
    <t>Hari Om Juice Bar</t>
  </si>
  <si>
    <t>Food Wonder Snacks And Chaat</t>
  </si>
  <si>
    <t>Jhama Sweets</t>
  </si>
  <si>
    <t>Sweets,Chaat</t>
  </si>
  <si>
    <t>Hari Om Chole Puri</t>
  </si>
  <si>
    <t>Rudu Kathiawad</t>
  </si>
  <si>
    <t>Gujarati,Punjabi,Thalis,Indian,Beverages,Sweets,Jain,Salads,Home Food</t>
  </si>
  <si>
    <t>Hirabaugh</t>
  </si>
  <si>
    <t>Chakabhai Bhelwala</t>
  </si>
  <si>
    <t>Hirabaug</t>
  </si>
  <si>
    <t>New Punjabi Dhaba</t>
  </si>
  <si>
    <t>Roti Da Wraps</t>
  </si>
  <si>
    <t>Maganlal Nathu Road</t>
  </si>
  <si>
    <t>Laxmi Encleve - Katargam</t>
  </si>
  <si>
    <t>Shubh Laxmi</t>
  </si>
  <si>
    <t>Katargam - Laxmi Enclave</t>
  </si>
  <si>
    <t>Maharani</t>
  </si>
  <si>
    <t>Sarat Bose Road</t>
  </si>
  <si>
    <t>Shri Swami Samartha Pure Veg</t>
  </si>
  <si>
    <t>North Indian,Chinese,Biryani,Desserts</t>
  </si>
  <si>
    <t>Hotel Surabhi Udupi Veg</t>
  </si>
  <si>
    <t>Venkateshwara Colony</t>
  </si>
  <si>
    <t>Kapoor'S Cafe</t>
  </si>
  <si>
    <t>Opposite To Reliance Fresh</t>
  </si>
  <si>
    <t>Scoops Tiffin</t>
  </si>
  <si>
    <t>Begum Bazaar</t>
  </si>
  <si>
    <t>Shree Ganesh Darshini</t>
  </si>
  <si>
    <t>Barkatpura</t>
  </si>
  <si>
    <t>Green Signal.</t>
  </si>
  <si>
    <t>Chinese,Continental,Indian,North Indian</t>
  </si>
  <si>
    <t>Krishan Vihar</t>
  </si>
  <si>
    <t>Apni Rasoi</t>
  </si>
  <si>
    <t>North Indian,Chinese,Tandoor,Snacks,Pastas</t>
  </si>
  <si>
    <t>P. Hotel Bhagat Tarachand</t>
  </si>
  <si>
    <t>Tite Da Dhaba</t>
  </si>
  <si>
    <t>Ragubir Nagarshivaji College Road</t>
  </si>
  <si>
    <t>Bhartiya Jalpan</t>
  </si>
  <si>
    <t>North Indian,Fast Food,Punjabi,Beverages,Desserts</t>
  </si>
  <si>
    <t>The Galaxy Revolving Restaurant</t>
  </si>
  <si>
    <t>Fast Food,Chinese,North Indian</t>
  </si>
  <si>
    <t>Anand Bhajipav And Pulav</t>
  </si>
  <si>
    <t>New Maharaja Restaurant</t>
  </si>
  <si>
    <t>Katargam Darwaja</t>
  </si>
  <si>
    <t>La Pizza Treno</t>
  </si>
  <si>
    <t>Hotel Modern</t>
  </si>
  <si>
    <t>Hira Moti Market</t>
  </si>
  <si>
    <t>Potoba</t>
  </si>
  <si>
    <t>The Foodiez Point</t>
  </si>
  <si>
    <t>Chinese,Combo,Singaporean,Asian</t>
  </si>
  <si>
    <t>Opp Gail Tower</t>
  </si>
  <si>
    <t>Shriram Dabeli Vada Pav</t>
  </si>
  <si>
    <t>Siva'S Foodie Paradise</t>
  </si>
  <si>
    <t>Chutney Plus</t>
  </si>
  <si>
    <t>Fast Food,South Indian,Indian</t>
  </si>
  <si>
    <t>Tulsi Restaurant Amroli</t>
  </si>
  <si>
    <t>Happyiezz</t>
  </si>
  <si>
    <t>Nr Income Tax Office</t>
  </si>
  <si>
    <t>Mahalaxmi Pav Bhaji</t>
  </si>
  <si>
    <t>Yum In My Tum</t>
  </si>
  <si>
    <t>Chinese,Continental,Beverages,Pizzas,Italian,North Indian,Pastas,Desserts,Tibetan,Healthy Food</t>
  </si>
  <si>
    <t>Sonal Bhel &amp; Fast Food</t>
  </si>
  <si>
    <t>Honest</t>
  </si>
  <si>
    <t>Chinese,Continental,Desserts,Fast Food,Italian,Mexican,Pan-Asian</t>
  </si>
  <si>
    <t>Road 7</t>
  </si>
  <si>
    <t>Shanti Nagar</t>
  </si>
  <si>
    <t>The Bangalore Cafe</t>
  </si>
  <si>
    <t>North Indian,Chaat,Chinese,Pizzas,Desserts</t>
  </si>
  <si>
    <t>4 Kh Road</t>
  </si>
  <si>
    <t>Aaoji Khhaoji</t>
  </si>
  <si>
    <t>Jay Jalaram Parotha House</t>
  </si>
  <si>
    <t>Jay Shree Jalaram Parotha House</t>
  </si>
  <si>
    <t>New Taj Mahal Restaurant</t>
  </si>
  <si>
    <t>Kolsawad</t>
  </si>
  <si>
    <t>Jeevan Boarding House</t>
  </si>
  <si>
    <t>Feelkhana</t>
  </si>
  <si>
    <t>Hotel Mansingh</t>
  </si>
  <si>
    <t>Kouzina Marine</t>
  </si>
  <si>
    <t>Sector 1 Salt Lake</t>
  </si>
  <si>
    <t>Cafe U N Me</t>
  </si>
  <si>
    <t>Desserts,Fast Food,Beverages</t>
  </si>
  <si>
    <t>Hotel Parijatha - G.A Road</t>
  </si>
  <si>
    <t>The Habit</t>
  </si>
  <si>
    <t>Sadashive Peth</t>
  </si>
  <si>
    <t>Sarmani Veg Restaurant</t>
  </si>
  <si>
    <t>Us Live Pops</t>
  </si>
  <si>
    <t>Begum Bazaar Main Road</t>
  </si>
  <si>
    <t>Simrats Dhaba</t>
  </si>
  <si>
    <t>The Patiala House</t>
  </si>
  <si>
    <t>Tea Post</t>
  </si>
  <si>
    <t>Helli &amp; Chilli Chinese</t>
  </si>
  <si>
    <t>Cafe Hideout</t>
  </si>
  <si>
    <t>Thali Junction</t>
  </si>
  <si>
    <t>Thalis,Chinese,North Indian,Punjabi,Combo</t>
  </si>
  <si>
    <t>Shri Chaturshringi Mata Snacks Center</t>
  </si>
  <si>
    <t>Poona Food Truck</t>
  </si>
  <si>
    <t>Continental,Fast Food,Italian</t>
  </si>
  <si>
    <t>Best Western-Yuvraj</t>
  </si>
  <si>
    <t>Soupman Shop</t>
  </si>
  <si>
    <t>Laxmi Idli Vada Centre</t>
  </si>
  <si>
    <t>Khokhra Maninagar East</t>
  </si>
  <si>
    <t>Old Wadaj</t>
  </si>
  <si>
    <t>Ashray</t>
  </si>
  <si>
    <t>Subhash Bridge</t>
  </si>
  <si>
    <t>Old Rto Nanpura</t>
  </si>
  <si>
    <t>Karachi Bakery And Cafe</t>
  </si>
  <si>
    <t>Snacks,North Indian,Desserts,Bakery,American,Italian,Sweets</t>
  </si>
  <si>
    <t>Homese Just Veg</t>
  </si>
  <si>
    <t>South Indian,North Indian,Fast Food</t>
  </si>
  <si>
    <t>K.G. Road</t>
  </si>
  <si>
    <t>Nini'S Kitchen</t>
  </si>
  <si>
    <t>North Indian,Italian,Lebanese,American,Mexican</t>
  </si>
  <si>
    <t>Kutchi Karnavati</t>
  </si>
  <si>
    <t>Fast Food,Pizzas,Chinese,Snacks</t>
  </si>
  <si>
    <t>Kadugondanahalli</t>
  </si>
  <si>
    <t>Vijayalakshmi Veg</t>
  </si>
  <si>
    <t>Chinese,South Indian,Fast Food</t>
  </si>
  <si>
    <t>Nagavara Main Road</t>
  </si>
  <si>
    <t>Kutchi King</t>
  </si>
  <si>
    <t>Opp Dr World</t>
  </si>
  <si>
    <t>Ashish Ii Restaurant</t>
  </si>
  <si>
    <t>Noble Nagar Tenament</t>
  </si>
  <si>
    <t>Shri Chamunda Bhojnalaya &amp; Kathiyawadi Dhaba &amp; Punjabi</t>
  </si>
  <si>
    <t>Combo,Thalis,North Indian,Gujarati,Punjabi,Pizzas,Beverages</t>
  </si>
  <si>
    <t>Galaxy Complex Naroda</t>
  </si>
  <si>
    <t>Ganj Peth</t>
  </si>
  <si>
    <t>Milan Pure Veg Restaurant</t>
  </si>
  <si>
    <t>Bhavani Peth</t>
  </si>
  <si>
    <t>M/S. Sukhsagar Hotel Gandhinagar</t>
  </si>
  <si>
    <t>Sgf - Spice Grill Flame (Paschim Vihar)</t>
  </si>
  <si>
    <t>Cambridge Layout</t>
  </si>
  <si>
    <t>Sendhoor Coffee</t>
  </si>
  <si>
    <t>South Indian,Indian,Beverages</t>
  </si>
  <si>
    <t>Sindh Sahib</t>
  </si>
  <si>
    <t>Lic Colony</t>
  </si>
  <si>
    <t>Jalaram Parotta House</t>
  </si>
  <si>
    <t>North Indian,Gujarati</t>
  </si>
  <si>
    <t>Bopal</t>
  </si>
  <si>
    <t>Hatkeshwar</t>
  </si>
  <si>
    <t>Surbhi Restaurant</t>
  </si>
  <si>
    <t>Sabarmati</t>
  </si>
  <si>
    <t>Singanpor</t>
  </si>
  <si>
    <t>Thakkar'S- Hotel Jalaram Kathiyawadi</t>
  </si>
  <si>
    <t>Punjabi,Chinese,South Indian,Fast Food</t>
  </si>
  <si>
    <t>Nr D-Mart</t>
  </si>
  <si>
    <t>La Patron Cafe</t>
  </si>
  <si>
    <t>Mexican,Mediterranean,Fast Food,Chinese,Thai</t>
  </si>
  <si>
    <t>Om Sai Juice And Fast Food</t>
  </si>
  <si>
    <t>Punjabi Point</t>
  </si>
  <si>
    <t>Vinayak Restaurant</t>
  </si>
  <si>
    <t>Munna Bhel Puri House</t>
  </si>
  <si>
    <t>Kurla Road</t>
  </si>
  <si>
    <t>Srushti Garden (Pure Veg)</t>
  </si>
  <si>
    <t>Mr. Papdi</t>
  </si>
  <si>
    <t>North Indian,Chaat,Street Food</t>
  </si>
  <si>
    <t>Sri Sai Raghavendra Udupi Veg</t>
  </si>
  <si>
    <t>South Indian,Juices,Ice Cream</t>
  </si>
  <si>
    <t>Krishnaveni Nagar</t>
  </si>
  <si>
    <t>Feastinn</t>
  </si>
  <si>
    <t>North Indian,Chaat,Pizzas,Beverages</t>
  </si>
  <si>
    <t>Malleshwaram Dose Corner</t>
  </si>
  <si>
    <t>Bhakshana By Paati Veedu</t>
  </si>
  <si>
    <t>Paati Veedu T.Nagar</t>
  </si>
  <si>
    <t>Madras Dosa Center</t>
  </si>
  <si>
    <t>Hot Chappathies</t>
  </si>
  <si>
    <t>North Indian,Chinese,Biryani,Chaat,Indian,Tandoor</t>
  </si>
  <si>
    <t>Kodambakam</t>
  </si>
  <si>
    <t>Urban Foods</t>
  </si>
  <si>
    <t>Gurdass Man Dhaba</t>
  </si>
  <si>
    <t>Radhakrishna Restaurant</t>
  </si>
  <si>
    <t>Chettys Corner</t>
  </si>
  <si>
    <t>Justice Chandramahadeb Road Sreepally Bhowanipore</t>
  </si>
  <si>
    <t>Hira Mistan &amp; Restaurant</t>
  </si>
  <si>
    <t>Punjabi,Chinese,Fast Food,Sweets,North Indian,Combo</t>
  </si>
  <si>
    <t>Dev Kitchen</t>
  </si>
  <si>
    <t>Sector-9 Rohini</t>
  </si>
  <si>
    <t>Hari Om Centre</t>
  </si>
  <si>
    <t>North Indian,Gujarati,Punjabi,Thalis,Indian</t>
  </si>
  <si>
    <t>Mansi Cross Road</t>
  </si>
  <si>
    <t>Delight</t>
  </si>
  <si>
    <t>Fast Food,Chinese,South Indian</t>
  </si>
  <si>
    <t>New Durga Corner</t>
  </si>
  <si>
    <t>Dda Market Paschim Vihar</t>
  </si>
  <si>
    <t>Ufo Fries And Corn</t>
  </si>
  <si>
    <t>The Cheese Cafe</t>
  </si>
  <si>
    <t>Ranganathan Garden</t>
  </si>
  <si>
    <t>Kota Kachori And Falahaar</t>
  </si>
  <si>
    <t>Chaat,North Indian,Snacks,Rajasthani,Sweets,Desserts,Beverages</t>
  </si>
  <si>
    <t>Apna Adda Barbeque  Rolls And Tikkas</t>
  </si>
  <si>
    <t>North Indian,Barbecue</t>
  </si>
  <si>
    <t>Purani Dehli</t>
  </si>
  <si>
    <t>North Indian,Combo,Snacks,Chinese,Sweets,Beverages</t>
  </si>
  <si>
    <t>Wooddy Jhone'S Pizza</t>
  </si>
  <si>
    <t>Rusabh Char Rasta Rander Road</t>
  </si>
  <si>
    <t>Jay Bhavani Vadapav</t>
  </si>
  <si>
    <t>Fast Food,Snacks,Combo,American,Pizzas,Beverages</t>
  </si>
  <si>
    <t>Uncle Momos</t>
  </si>
  <si>
    <t>Muthamizh A/C Restaurant</t>
  </si>
  <si>
    <t>Yoginagar Society</t>
  </si>
  <si>
    <t>Gopal Chinese</t>
  </si>
  <si>
    <t>Yogi Chowk</t>
  </si>
  <si>
    <t>Hotel Utsav Deluxe</t>
  </si>
  <si>
    <t>North Indian,South Indian,Thai</t>
  </si>
  <si>
    <t>Shree Janta Ice Cream</t>
  </si>
  <si>
    <t>Sree Vishnu Bhavan</t>
  </si>
  <si>
    <t>Sharma Snacks</t>
  </si>
  <si>
    <t>Beverages,Chaat</t>
  </si>
  <si>
    <t>Chill Out</t>
  </si>
  <si>
    <t>Fast Food,Street Food,Beverages</t>
  </si>
  <si>
    <t>Dadi Maa Nu Khichu</t>
  </si>
  <si>
    <t>B/H Chowpaty</t>
  </si>
  <si>
    <t>The Bang Onn Cafe</t>
  </si>
  <si>
    <t>Chinese,Italian,Continental,Beverages</t>
  </si>
  <si>
    <t>Sai Sandwich Centre</t>
  </si>
  <si>
    <t>Kailash Fast Food</t>
  </si>
  <si>
    <t>Tosamania</t>
  </si>
  <si>
    <t>Marwadi Chaat &amp; Tiffin Services Shanti Nagar</t>
  </si>
  <si>
    <t>Antarastriya</t>
  </si>
  <si>
    <t>Chinese,Tibetan,Mexican,Italian-American</t>
  </si>
  <si>
    <t>Akshaya Veg Restaurant</t>
  </si>
  <si>
    <t>Ifruit</t>
  </si>
  <si>
    <t>Gaurav Path Road Pal</t>
  </si>
  <si>
    <t>Lakhiya Fast Food</t>
  </si>
  <si>
    <t>Crazy 4 Cakes - Ganesh Talkies</t>
  </si>
  <si>
    <t>Desserts,Bakery,Fast Food</t>
  </si>
  <si>
    <t>Shanti Swayampakghar</t>
  </si>
  <si>
    <t>Taste Of Mumbai-Bombay Street Cafe</t>
  </si>
  <si>
    <t>Anna Idli</t>
  </si>
  <si>
    <t>Uncle Da Dhaba</t>
  </si>
  <si>
    <t>Sri Balaji Prithviraj Family Dhaba</t>
  </si>
  <si>
    <t>Cafe Rudra</t>
  </si>
  <si>
    <t>Madhav Restaurant</t>
  </si>
  <si>
    <t>Punjabi Paratha</t>
  </si>
  <si>
    <t>Bhowanipur</t>
  </si>
  <si>
    <t>Bapunagar</t>
  </si>
  <si>
    <t>Pragati The Restaurant And Banquet</t>
  </si>
  <si>
    <t>Armane Nagar</t>
  </si>
  <si>
    <t>Sattvam</t>
  </si>
  <si>
    <t>Chinese,South Indian,North Indian,Continental,Desserts,Italian</t>
  </si>
  <si>
    <t>Manek Chowk Ganthiya Corner</t>
  </si>
  <si>
    <t>Jalaram Parotha House</t>
  </si>
  <si>
    <t>Amritsari Zaika</t>
  </si>
  <si>
    <t>North Indian,Punjabi,Indian,Combo</t>
  </si>
  <si>
    <t>Patio 805</t>
  </si>
  <si>
    <t>Pan-Asian,Fast Food,Cafe</t>
  </si>
  <si>
    <t>Jain Kitchen Pure Veg Restaurant</t>
  </si>
  <si>
    <t>North Indian,Jain,Chinese,Tandoor</t>
  </si>
  <si>
    <t>Shree Maa Inti Devi Chat</t>
  </si>
  <si>
    <t>Snacks,Street Food,Chaat</t>
  </si>
  <si>
    <t>Mookathal Street</t>
  </si>
  <si>
    <t>Haldiram'S (Tilak Nagar)</t>
  </si>
  <si>
    <t>Sweets,Desserts,North Indian</t>
  </si>
  <si>
    <t>Jugalbhandhi</t>
  </si>
  <si>
    <t>North Indian,Indian,Italian,Pastas,Continental</t>
  </si>
  <si>
    <t>Om Sai Fast Food</t>
  </si>
  <si>
    <t>The Sandwich Shop</t>
  </si>
  <si>
    <t>Puliyur Main Road</t>
  </si>
  <si>
    <t>Laddu Gopal Sweets &amp; Fast Food</t>
  </si>
  <si>
    <t>Sweets,North Indian,Chinese,South Indian</t>
  </si>
  <si>
    <t>Bombay Gulalwadi Bhajipav-Manek Chowk</t>
  </si>
  <si>
    <t>Manek Chowk</t>
  </si>
  <si>
    <t>Hotel Shiv Shakti</t>
  </si>
  <si>
    <t>Sardar Market</t>
  </si>
  <si>
    <t>Eat Italy</t>
  </si>
  <si>
    <t>Italian,American,Pastas,Pizzas</t>
  </si>
  <si>
    <t>The London Shakes And Cafe</t>
  </si>
  <si>
    <t>Fast Food,Beverages,Italian,Pizzas,Desserts,Snacks</t>
  </si>
  <si>
    <t>Phoolbagan</t>
  </si>
  <si>
    <t>Bhartiya Jalpan - Sweets Dry Fruit And Savouries</t>
  </si>
  <si>
    <t>Indian,Sweets</t>
  </si>
  <si>
    <t>Sri Siddhi Vinayaka Tiffins And Meals</t>
  </si>
  <si>
    <t>Shree Ambika Ma</t>
  </si>
  <si>
    <t>Nikol</t>
  </si>
  <si>
    <t>Yenna Dosa</t>
  </si>
  <si>
    <t>Ashapura Fast Food</t>
  </si>
  <si>
    <t>Mahalaxmi Bhaji Pav Center (Main Bazar) -Manek Chowk</t>
  </si>
  <si>
    <t>Navjeevan Hotel</t>
  </si>
  <si>
    <t>Ahmedabad Fast Food</t>
  </si>
  <si>
    <t>23 A Gurugram</t>
  </si>
  <si>
    <t>Sam'S Cafe &amp; Cake Shop</t>
  </si>
  <si>
    <t>Continental,Fast Food,Cafe,Bakery</t>
  </si>
  <si>
    <t>Hotel Chatako</t>
  </si>
  <si>
    <t>Expressway</t>
  </si>
  <si>
    <t>Chatpata Chat House</t>
  </si>
  <si>
    <t>South Indian,Bakery,Desserts</t>
  </si>
  <si>
    <t>Happy Platter</t>
  </si>
  <si>
    <t>Chinese,Combo,Italian,Pastas,Snacks</t>
  </si>
  <si>
    <t>Sri Durga Enclave</t>
  </si>
  <si>
    <t>Bhoomi Foods</t>
  </si>
  <si>
    <t>Indian,South Indian,Andhra</t>
  </si>
  <si>
    <t>Om Best Paratha</t>
  </si>
  <si>
    <t>Jalaram Restaurant -Udhna</t>
  </si>
  <si>
    <t>Gujarati,Punjabi,Chinese</t>
  </si>
  <si>
    <t>Khatodraudhna</t>
  </si>
  <si>
    <t>Udta Punjab Cafe</t>
  </si>
  <si>
    <t>S Kumar Sandwich Amroli</t>
  </si>
  <si>
    <t>Meal Box Ambawadi</t>
  </si>
  <si>
    <t>Apunka Adda</t>
  </si>
  <si>
    <t>Snacks,Fast Food,Pizzas,Beverages</t>
  </si>
  <si>
    <t>Mealbox Ambawadi</t>
  </si>
  <si>
    <t>Hitex Santosh Family Dhaba</t>
  </si>
  <si>
    <t>Nacharam Police Station.</t>
  </si>
  <si>
    <t>Umiya Annapurna Kathiyawadi</t>
  </si>
  <si>
    <t>Gujarati,North Indian</t>
  </si>
  <si>
    <t>Shree Veerabhadreshwara Rotti Holige Mane</t>
  </si>
  <si>
    <t>Matel Restaurant</t>
  </si>
  <si>
    <t>Shri Balaji Rasoi</t>
  </si>
  <si>
    <t>Laxmi Nagar</t>
  </si>
  <si>
    <t>99 Variety And Dosa &amp; Pav Bhaji</t>
  </si>
  <si>
    <t>Avs Layout Koramagala</t>
  </si>
  <si>
    <t>Avadh Restaurant</t>
  </si>
  <si>
    <t>Yash Plaza</t>
  </si>
  <si>
    <t>Sri Durga Udupi Tiffins &amp; Meals</t>
  </si>
  <si>
    <t>The Green Kitchen</t>
  </si>
  <si>
    <t>Varalakshmi Tiffins</t>
  </si>
  <si>
    <t>Sattuani</t>
  </si>
  <si>
    <t>New York Waffles &amp; Dinges</t>
  </si>
  <si>
    <t>Balaji Sitaram Mithai Bhandar</t>
  </si>
  <si>
    <t>Megh Malhar Dhosa</t>
  </si>
  <si>
    <t>Akshar Jyot Complex</t>
  </si>
  <si>
    <t>Mahesh Dosa Center</t>
  </si>
  <si>
    <t>Ruwala Tekra Bhagal</t>
  </si>
  <si>
    <t>Tanngo Chutney</t>
  </si>
  <si>
    <t>Salt Lake Cit</t>
  </si>
  <si>
    <t>S.P.W Pizza</t>
  </si>
  <si>
    <t>Sector 8A</t>
  </si>
  <si>
    <t>Madhav Chinese</t>
  </si>
  <si>
    <t>Rundh Magdalla Road</t>
  </si>
  <si>
    <t>Asha Sweets Center</t>
  </si>
  <si>
    <t>New Karnavati Dabeli And Vadapav</t>
  </si>
  <si>
    <t>Street Food,Fast Food,Chaat,Beverages</t>
  </si>
  <si>
    <t>Pandit Ji Ka Dhaba</t>
  </si>
  <si>
    <t>Santosh Fast Food</t>
  </si>
  <si>
    <t>Just Rice</t>
  </si>
  <si>
    <t>Pocket C-11 Sector 5 Rohini</t>
  </si>
  <si>
    <t>Urban Bawarchi</t>
  </si>
  <si>
    <t>Chandan Bhojnalay</t>
  </si>
  <si>
    <t>Thalis,Gujarati,Indian,Punjabi</t>
  </si>
  <si>
    <t>Chauta Bazar</t>
  </si>
  <si>
    <t>Pizza Express</t>
  </si>
  <si>
    <t>Crazy Cheesy</t>
  </si>
  <si>
    <t>Pizzas,Pastas,American,Italian</t>
  </si>
  <si>
    <t>Sadashiv</t>
  </si>
  <si>
    <t>Nutrimonk.Life</t>
  </si>
  <si>
    <t>Healthy Food,Fast Food,Biryani,Continental,Salads</t>
  </si>
  <si>
    <t>Sardarji'S Paratha &amp; Chaap House</t>
  </si>
  <si>
    <t>Khatirdari</t>
  </si>
  <si>
    <t>New Hanuman Mandir Lake Town</t>
  </si>
  <si>
    <t>Mahadev Dalbati</t>
  </si>
  <si>
    <t>Fast Food,Rajasthani</t>
  </si>
  <si>
    <t>Urban Punjab</t>
  </si>
  <si>
    <t>New Citylight</t>
  </si>
  <si>
    <t>Punjab Paratha Point</t>
  </si>
  <si>
    <t>M Square</t>
  </si>
  <si>
    <t>Laxmi Chinese</t>
  </si>
  <si>
    <t>Simada Gam</t>
  </si>
  <si>
    <t>Desi Videsi - The Road Side Lounge</t>
  </si>
  <si>
    <t>Punjabi,Fast Food,Chinese,Pizzas,Biryani,Continental,Pastas,North Indian,Pan-Asian,Street Food,Salads,Combo,Healthy Food,Thalis,Mexican,Italian,Sweets</t>
  </si>
  <si>
    <t>Nr Galaxy Circle</t>
  </si>
  <si>
    <t>Abbys -The Food Hub</t>
  </si>
  <si>
    <t>North Indian,Fast Food,Beverages</t>
  </si>
  <si>
    <t>Sector-11</t>
  </si>
  <si>
    <t>Karthikeya Tiffins Pure Veg</t>
  </si>
  <si>
    <t>Srirang Foods</t>
  </si>
  <si>
    <t>7Th Road Tps Iii Santacruz</t>
  </si>
  <si>
    <t>Go China</t>
  </si>
  <si>
    <t>Kala Home Made Foods</t>
  </si>
  <si>
    <t>Thanikachalam Nagar</t>
  </si>
  <si>
    <t>Udipi Hotel Maha Ganapathy</t>
  </si>
  <si>
    <t>Pawan Vaishno Dhaba</t>
  </si>
  <si>
    <t>Mahindra Park Pitampura</t>
  </si>
  <si>
    <t>Muhil Soup</t>
  </si>
  <si>
    <t>Snacks,Indian,Chinese</t>
  </si>
  <si>
    <t>2Nd Main Road Kumaran Nagar Peravalur</t>
  </si>
  <si>
    <t>Then &amp; Now</t>
  </si>
  <si>
    <t>The Cake Mistri</t>
  </si>
  <si>
    <t>Bhera Enclave Paschim Vihar New Delhi</t>
  </si>
  <si>
    <t>Anand Bhajipav &amp; Pulav (Ankurwala)</t>
  </si>
  <si>
    <t>Fast Food,Chinese,Punjabi,South Indian,Snacks</t>
  </si>
  <si>
    <t>Go Italy</t>
  </si>
  <si>
    <t>Italian,Fast Food,Pizzas,Burmese,Mexican,Thalis,Combo</t>
  </si>
  <si>
    <t>Trishiv Chinese Corner</t>
  </si>
  <si>
    <t>Chinese,Fast Food,Street Food,Pan-Asian,Asian</t>
  </si>
  <si>
    <t>Khichdi The Global Food</t>
  </si>
  <si>
    <t>Neelkanth Co-Operative Park</t>
  </si>
  <si>
    <t>Shravana Cafe</t>
  </si>
  <si>
    <t>Shlaimar Bagh</t>
  </si>
  <si>
    <t>Urban Masala</t>
  </si>
  <si>
    <t>Indian,Chinese,Continental,Italian,Tandoor</t>
  </si>
  <si>
    <t>P.Bhagat Tarachand</t>
  </si>
  <si>
    <t>Mleko</t>
  </si>
  <si>
    <t>Cafe,Desserts,Beverages,Continental,Pizzas,Italian-American,Pastas,Mexican,Snacks</t>
  </si>
  <si>
    <t>Shree Ram Khana Khajana</t>
  </si>
  <si>
    <t>Manek Sandwich &amp; Pizza</t>
  </si>
  <si>
    <t>Lucky Pav Bhaji</t>
  </si>
  <si>
    <t>Nr Bhulka Bhavan School</t>
  </si>
  <si>
    <t>Habibi Falafel</t>
  </si>
  <si>
    <t>Arabian,Mediterranean,Lebanese,Fast Food,Middle Eastern</t>
  </si>
  <si>
    <t>Wich Wich</t>
  </si>
  <si>
    <t>Chennai Express</t>
  </si>
  <si>
    <t>Gulp</t>
  </si>
  <si>
    <t>Dp'S Fast Food Centre</t>
  </si>
  <si>
    <t>Radha Krishna Sweets</t>
  </si>
  <si>
    <t>Sweets,Fast Food,Snacks</t>
  </si>
  <si>
    <t>Lovely Pavbhaji &amp; Dosa</t>
  </si>
  <si>
    <t>Ashok Vattika</t>
  </si>
  <si>
    <t>North Indian,Chinese,Tandoor,Beverages,Desserts</t>
  </si>
  <si>
    <t>Shri Gowri Krishnaa</t>
  </si>
  <si>
    <t>Chandravilas Corner</t>
  </si>
  <si>
    <t>Gujarati,Fast Food</t>
  </si>
  <si>
    <t>Akshar Fast Food</t>
  </si>
  <si>
    <t>Nr Mahavir Nagar Society</t>
  </si>
  <si>
    <t>Malhar</t>
  </si>
  <si>
    <t>Ice Cream,Italian,South Indian</t>
  </si>
  <si>
    <t>Sai Jalpan Junction-Lake Town</t>
  </si>
  <si>
    <t>Snacks,South Indian</t>
  </si>
  <si>
    <t>Haldiram'S</t>
  </si>
  <si>
    <t>Sweets,North Indian</t>
  </si>
  <si>
    <t>Karnavati Snacks</t>
  </si>
  <si>
    <t>Snacks,Italian,Beverages</t>
  </si>
  <si>
    <t>Science City</t>
  </si>
  <si>
    <t>New Prince Bhajipav Corner</t>
  </si>
  <si>
    <t>Prajapati Farali Khichdi Center</t>
  </si>
  <si>
    <t>Rj'S Sandwich</t>
  </si>
  <si>
    <t>Beverages,Fast Food,Pizzas</t>
  </si>
  <si>
    <t>The Veg Dhaba</t>
  </si>
  <si>
    <t>Sardar Ji Ka Dhaba</t>
  </si>
  <si>
    <t>Anand Food Corner</t>
  </si>
  <si>
    <t>Indian,Snacks,North Indian</t>
  </si>
  <si>
    <t>Lifetree</t>
  </si>
  <si>
    <t>Continental,Indian,Beverages,Desserts,Biryani</t>
  </si>
  <si>
    <t>Langford Garden Richmond Road</t>
  </si>
  <si>
    <t>Sri Krishna Nanda Gokula Veg</t>
  </si>
  <si>
    <t>Radhika'S Authentic South Indian Food</t>
  </si>
  <si>
    <t>The Mohalla</t>
  </si>
  <si>
    <t>Pizzas,American,Fast Food,Snacks,Beverages,Combo</t>
  </si>
  <si>
    <t>Kunafa World</t>
  </si>
  <si>
    <t>Middle Eastern</t>
  </si>
  <si>
    <t>Belgian Waffles</t>
  </si>
  <si>
    <t>Fast Food,Snacks,Desserts</t>
  </si>
  <si>
    <t>Green Foods</t>
  </si>
  <si>
    <t>Modern Cafe</t>
  </si>
  <si>
    <t>Khichdi Paradise</t>
  </si>
  <si>
    <t>Home Food,Indian,North Indian,Beverages</t>
  </si>
  <si>
    <t>Kripa Sagar Pure Veg Restaurant</t>
  </si>
  <si>
    <t>Fast Food,Beverages,North Indian,South Indian,Biryani,Chinese,Juices,Pizzas,Desserts,Sweets</t>
  </si>
  <si>
    <t>Maa Ki Khichdi</t>
  </si>
  <si>
    <t>Coffee Cream</t>
  </si>
  <si>
    <t>Beverages,Fast Food,Italian,Snacks</t>
  </si>
  <si>
    <t>Wtf! Pizza'S &amp; Bar-Be-Que</t>
  </si>
  <si>
    <t>Fast Food,Italian,Pizzas,Jain</t>
  </si>
  <si>
    <t>Chaatimes</t>
  </si>
  <si>
    <t>Chaat,Beverages</t>
  </si>
  <si>
    <t>Halli Mane Rotti</t>
  </si>
  <si>
    <t>Bombay Halwa House</t>
  </si>
  <si>
    <t>North Indian,Punjabi,Sindhi</t>
  </si>
  <si>
    <t>Durga Chats Club Road</t>
  </si>
  <si>
    <t>Adithya Tiffin Centre</t>
  </si>
  <si>
    <t>Swathi Mess And Dhaba</t>
  </si>
  <si>
    <t>Biryani,Chinese,Hyderabadi,North Indian,Indian</t>
  </si>
  <si>
    <t>New Shanti Upahar</t>
  </si>
  <si>
    <t>Khandesh Junction</t>
  </si>
  <si>
    <t>Maharashtrian,Punjabi,Beverages,Combo</t>
  </si>
  <si>
    <t>Masala Republic</t>
  </si>
  <si>
    <t>Jay Jalaram Thali</t>
  </si>
  <si>
    <t>Thalis,Punjabi,Gujarati,Combo,Chinese,North Indian,Mughlai,Biryani</t>
  </si>
  <si>
    <t>Paakashala</t>
  </si>
  <si>
    <t>Mojza Moments With Cake</t>
  </si>
  <si>
    <t>Vinoba Bhave Nagar</t>
  </si>
  <si>
    <t>Sgf - Spice Grill Flame</t>
  </si>
  <si>
    <t>Pranav Chats</t>
  </si>
  <si>
    <t>Riviera Restaurant</t>
  </si>
  <si>
    <t>Alma Of Aliments</t>
  </si>
  <si>
    <t>Gupta Brothers The Abarkhabo Shoppe</t>
  </si>
  <si>
    <t>Desi Flavours</t>
  </si>
  <si>
    <t>Fast Food,Desserts,Ice Cream,Beverages</t>
  </si>
  <si>
    <t>Htm Dargha  Majestic</t>
  </si>
  <si>
    <t>Sri Mohans Chat</t>
  </si>
  <si>
    <t>Beverages,Chaat,Fast Food,Juices,North Indian</t>
  </si>
  <si>
    <t>Bhagat Tarachand</t>
  </si>
  <si>
    <t>Paratha Hai Ji</t>
  </si>
  <si>
    <t>Bol De Bowl</t>
  </si>
  <si>
    <t>Veerji Ka Dhaba</t>
  </si>
  <si>
    <t>Udipi Darshini</t>
  </si>
  <si>
    <t>Jaymala Busstopghodasar</t>
  </si>
  <si>
    <t>Kuber Nagar</t>
  </si>
  <si>
    <t>Sai Baba Idli Dhosa Center</t>
  </si>
  <si>
    <t>Asha Food Camp</t>
  </si>
  <si>
    <t>Indian,Beverages,Biryani,Chinese,Desserts,Ice Cream,Juices,Tandoor,North Indian,Street Food,Chaat,South Indian</t>
  </si>
  <si>
    <t>Aamantran - Mithaaii</t>
  </si>
  <si>
    <t>Chaat,Snacks,Bakery,Sweets</t>
  </si>
  <si>
    <t>Maggi Mane</t>
  </si>
  <si>
    <t>Beverages,Fast Food,Italian</t>
  </si>
  <si>
    <t>Laxman'S Om Vada Pav</t>
  </si>
  <si>
    <t>Urban Foods Ambawadi</t>
  </si>
  <si>
    <t>Chinese,North Indian,Punjabi</t>
  </si>
  <si>
    <t>Tri Nagar</t>
  </si>
  <si>
    <t>M.K. Chinese Food</t>
  </si>
  <si>
    <t>Athwa Gate</t>
  </si>
  <si>
    <t>Hotel Priya</t>
  </si>
  <si>
    <t>South Indian,Punjabi,North Indian,Thalis,Combo</t>
  </si>
  <si>
    <t>Athwagate</t>
  </si>
  <si>
    <t>R Bhagat Tarrachand</t>
  </si>
  <si>
    <t>North Indian,Mughlai,Street Food,Biryani,Home Food,Kebabs,Punjabi,Sindhi</t>
  </si>
  <si>
    <t>Go Native</t>
  </si>
  <si>
    <t>Healthy Food,Jain,North Indian,South Indian</t>
  </si>
  <si>
    <t>Arya Bhavan Pure Veg</t>
  </si>
  <si>
    <t>Nagarjuna Hills  Punjagutta</t>
  </si>
  <si>
    <t>Everything @99</t>
  </si>
  <si>
    <t>Thalis,Punjabi,North Indian,Biryani</t>
  </si>
  <si>
    <t>Opp Jain Dharamshala</t>
  </si>
  <si>
    <t>The Pizza Point</t>
  </si>
  <si>
    <t>Chinese,Pastas,Pizzas</t>
  </si>
  <si>
    <t>Pocket A Sector 1</t>
  </si>
  <si>
    <t>Nv Fastfood</t>
  </si>
  <si>
    <t>Fast Food,North Indian,Chinese,South Indian,Snacks,Pizzas</t>
  </si>
  <si>
    <t>Kurry Patta</t>
  </si>
  <si>
    <t>Rudra Fast Food</t>
  </si>
  <si>
    <t>Cake Eggless</t>
  </si>
  <si>
    <t>Lassi Junction Purasawalkam</t>
  </si>
  <si>
    <t>Beverages,Juices,Fast Food,Snacks,Desserts</t>
  </si>
  <si>
    <t>The Swad</t>
  </si>
  <si>
    <t>Thalis,Punjabi,Gujarati,North Indian,Chinese,Combo,Desserts</t>
  </si>
  <si>
    <t>Shivrajni Char Rasta</t>
  </si>
  <si>
    <t>Momos'S World</t>
  </si>
  <si>
    <t>Cake Studio-100% Veg</t>
  </si>
  <si>
    <t>Bakery,Chinese,Snacks,Desserts</t>
  </si>
  <si>
    <t>Rustampura</t>
  </si>
  <si>
    <t>Raj Food Corner</t>
  </si>
  <si>
    <t>Nagar Fast Food</t>
  </si>
  <si>
    <t>Shree Vishnu Hotel</t>
  </si>
  <si>
    <t>Fruitarian - Fruit Salads</t>
  </si>
  <si>
    <t>Healthy Food,Salads,Ice Cream,Beverages,Juices,Navratri Special,North Indian,Snacks</t>
  </si>
  <si>
    <t>Sector 8C</t>
  </si>
  <si>
    <t>The Crispy Bites</t>
  </si>
  <si>
    <t>The Food Corner</t>
  </si>
  <si>
    <t>Starbucks Cbd</t>
  </si>
  <si>
    <t>Cia Chinese In Ahmedabad</t>
  </si>
  <si>
    <t>The Combo King (Pure Veg)</t>
  </si>
  <si>
    <t>Amber - Veg Food Delivery</t>
  </si>
  <si>
    <t>Vadilal Ice Creams</t>
  </si>
  <si>
    <t>Hyderabadi,Indian</t>
  </si>
  <si>
    <t>Rj 19 Cafe</t>
  </si>
  <si>
    <t>Dadi Di Rasoi</t>
  </si>
  <si>
    <t>Paratha House</t>
  </si>
  <si>
    <t>Salasar Balaji Restaurant</t>
  </si>
  <si>
    <t>Agarwal'S Vegetarian</t>
  </si>
  <si>
    <t>Sre Bakya Fast Food</t>
  </si>
  <si>
    <t>South Indian,North Indian,Biryani,Chinese,Tandoor,Snacks,Beverages,Combo</t>
  </si>
  <si>
    <t>Chetty'S Corner</t>
  </si>
  <si>
    <t>Kilari Road</t>
  </si>
  <si>
    <t>Vaishno Punjabi Dhaba</t>
  </si>
  <si>
    <t>Madras Dhosa Center</t>
  </si>
  <si>
    <t>Sri Sai Cafe</t>
  </si>
  <si>
    <t>Puffizza</t>
  </si>
  <si>
    <t>Pizzas,Italian,Fast Food</t>
  </si>
  <si>
    <t>Kilos - By Food On Way</t>
  </si>
  <si>
    <t>North Indian,Punjabi,Thalis,Salads,Beverages,Chinese,Combo,Tandoor</t>
  </si>
  <si>
    <t>The Flaming Bowl</t>
  </si>
  <si>
    <t>Chinese,Thai,Japanese,Burmese,North Indian</t>
  </si>
  <si>
    <t>Neelyog Square Mall</t>
  </si>
  <si>
    <t>Nisha'S Veg Kitchen</t>
  </si>
  <si>
    <t>Indian,Rajasthani,Punjabi,Thalis,Desserts,Beverages</t>
  </si>
  <si>
    <t>Swaad Punjab Ka</t>
  </si>
  <si>
    <t>Pandit Ji Ke Paranthe</t>
  </si>
  <si>
    <t>Budh Vihar Phase 1</t>
  </si>
  <si>
    <t>The Healthy Stove</t>
  </si>
  <si>
    <t>North Indian,Healthy Food,Salads,Chinese,Thalis,Fast Food,Street Food,Beverages,Biryani,Continental,Punjabi,Italian,Gujarati</t>
  </si>
  <si>
    <t>Chirp Cafe</t>
  </si>
  <si>
    <t>Beverages,Chinese,Indian,Italian,Pizzas</t>
  </si>
  <si>
    <t>Youzhi - By Stove</t>
  </si>
  <si>
    <t>Asian,Pan-Asian,Chinese,Beverages,Desserts</t>
  </si>
  <si>
    <t>Quattro</t>
  </si>
  <si>
    <t>Italian,Mexican,Pizzas,Pastas</t>
  </si>
  <si>
    <t>Mani Sri Saastha Kitchen</t>
  </si>
  <si>
    <t>Ganpat Sweets</t>
  </si>
  <si>
    <t>Geet'S Kitchen</t>
  </si>
  <si>
    <t>Swad-E-Punjab</t>
  </si>
  <si>
    <t>North Indian,Punjabi,Thalis,Combo,Gujarati</t>
  </si>
  <si>
    <t>Indian,Snacks,Punjabi,Street Food,Desserts,Beverages</t>
  </si>
  <si>
    <t>Noodle Chef</t>
  </si>
  <si>
    <t>Crazysizzlers</t>
  </si>
  <si>
    <t>Pastas,Pizzas,Continental,Chinese,Thai</t>
  </si>
  <si>
    <t>J M Roadshivaji Nagar</t>
  </si>
  <si>
    <t>Dhruv'S Kitchen</t>
  </si>
  <si>
    <t>Dosa Kadai - Since 1989</t>
  </si>
  <si>
    <t>Madras Thiruvallur High Road</t>
  </si>
  <si>
    <t>Satvik</t>
  </si>
  <si>
    <t>A Bleu Basil</t>
  </si>
  <si>
    <t>Say Cheese</t>
  </si>
  <si>
    <t>Fast Food,Snacks,Italian,Chinese,Pizzas,Combo</t>
  </si>
  <si>
    <t>Shakes And Desserts</t>
  </si>
  <si>
    <t>Ice Cream,Juices,North Indian,Salads</t>
  </si>
  <si>
    <t>Choolaimadu Near Basha Street</t>
  </si>
  <si>
    <t>Nei Idly Sambar</t>
  </si>
  <si>
    <t>Spice N Curry</t>
  </si>
  <si>
    <t>Sec-14</t>
  </si>
  <si>
    <t>Shreeji Pure Veg</t>
  </si>
  <si>
    <t>Sandwich Plus</t>
  </si>
  <si>
    <t>French Fries Fusion</t>
  </si>
  <si>
    <t>Idly Aunty</t>
  </si>
  <si>
    <t>Laxmi Enclave Katargam</t>
  </si>
  <si>
    <t>Chaat Street</t>
  </si>
  <si>
    <t>Fresh Meals Company</t>
  </si>
  <si>
    <t>North Indian,Home Food</t>
  </si>
  <si>
    <t>Cloud Khichdi</t>
  </si>
  <si>
    <t>North Indian,Punjabi,Maharashtrian,Gujarati</t>
  </si>
  <si>
    <t>Chennai Creams</t>
  </si>
  <si>
    <t>Chennai City Center</t>
  </si>
  <si>
    <t>Hyderabad Gvk One</t>
  </si>
  <si>
    <t>Lassi Corner</t>
  </si>
  <si>
    <t>Hyderabadi,Desserts,Fast Food</t>
  </si>
  <si>
    <t>Juhu Chaatwala</t>
  </si>
  <si>
    <t>Pure Veg Meals By Lunchbox</t>
  </si>
  <si>
    <t>North Indian,Desserts,Biryani</t>
  </si>
  <si>
    <t>Chat Chaska</t>
  </si>
  <si>
    <t>Super India Restaurant</t>
  </si>
  <si>
    <t>Prashant Vihar Rohini Sector 14</t>
  </si>
  <si>
    <t>Gosip</t>
  </si>
  <si>
    <t>Hotel Cosmopolitan - Coriander</t>
  </si>
  <si>
    <t>Grand Vaishno Dhaba</t>
  </si>
  <si>
    <t>Wagh Bakri Tea Lounge</t>
  </si>
  <si>
    <t>Sri Krishna Aanand Bhavan</t>
  </si>
  <si>
    <t>New D P Road</t>
  </si>
  <si>
    <t>Bapat Upahar Gruha</t>
  </si>
  <si>
    <t>Shudh Vaishno Shanker Dhaba</t>
  </si>
  <si>
    <t>Jalsa</t>
  </si>
  <si>
    <t>Jalaram Parotha House - Townhallwala</t>
  </si>
  <si>
    <t>Oriental Pure Veg</t>
  </si>
  <si>
    <t>Poojari Pav	Bhaji</t>
  </si>
  <si>
    <t>Ganesh Dharshini</t>
  </si>
  <si>
    <t>Jassi De Parathe</t>
  </si>
  <si>
    <t>Mealwale</t>
  </si>
  <si>
    <t>Kutchi Fast Food</t>
  </si>
  <si>
    <t>Fast Food Corner - Tejal'S Kitchen</t>
  </si>
  <si>
    <t>Dosa Coffee</t>
  </si>
  <si>
    <t>Tealogy</t>
  </si>
  <si>
    <t>Gogo Desi</t>
  </si>
  <si>
    <t>Saffron</t>
  </si>
  <si>
    <t>North Indian,Mughlai,Beverages</t>
  </si>
  <si>
    <t>Italian Express</t>
  </si>
  <si>
    <t>Italian,Mongolian,Jain</t>
  </si>
  <si>
    <t>Sainath Sandwich &amp; Pizza</t>
  </si>
  <si>
    <t>Pizzas,Fast Food,Continental</t>
  </si>
  <si>
    <t>Desi-Fied</t>
  </si>
  <si>
    <t>Roti Aur Paratha</t>
  </si>
  <si>
    <t>Hotel Sandeep</t>
  </si>
  <si>
    <t>Parvathi Rasoi</t>
  </si>
  <si>
    <t>Bistro Mylapore</t>
  </si>
  <si>
    <t>Chinese,Mexican</t>
  </si>
  <si>
    <t>3 V'S Bistro</t>
  </si>
  <si>
    <t>Rice And Curry</t>
  </si>
  <si>
    <t>The Paratha Project</t>
  </si>
  <si>
    <t>Mirch Masala (The Veg Hub )</t>
  </si>
  <si>
    <t>Indian Express (Veg)</t>
  </si>
  <si>
    <t>Rajdhani-The	Veg	Junction</t>
  </si>
  <si>
    <t>Southly Healthy</t>
  </si>
  <si>
    <t>South Indian,Healthy Food</t>
  </si>
  <si>
    <t>Delhi Highway</t>
  </si>
  <si>
    <t>Hotel Dwarka</t>
  </si>
  <si>
    <t>Shree Lalla Dhaba</t>
  </si>
  <si>
    <t>Swaad Kutirra</t>
  </si>
  <si>
    <t>Sai Krupa Sandwiches &amp; Snacks Centre</t>
  </si>
  <si>
    <t>Bandra (East)</t>
  </si>
  <si>
    <t>Tastings</t>
  </si>
  <si>
    <t>Meal Express - A Brand By The Healthy Stove</t>
  </si>
  <si>
    <t>North Indian,Chinese,Gujarati,Thalis,Navratri Special,Biryani,Indian,Beverages,Healthy Food,Combo</t>
  </si>
  <si>
    <t>Mumma'S Food</t>
  </si>
  <si>
    <t>Indira Shankar Nagari</t>
  </si>
  <si>
    <t>Pind</t>
  </si>
  <si>
    <t>Jayanagar - 3Rd Block</t>
  </si>
  <si>
    <t>Sri Udupi Food Hub</t>
  </si>
  <si>
    <t>South Indian,North Indian,Indian,Chinese,Fast Food,Combo,Chaat,Ice Cream,Desserts,Beverages</t>
  </si>
  <si>
    <t>Modo</t>
  </si>
  <si>
    <t>North Indian,Chinese,Indian,Jain,Biryani,Desserts,Beverages,Italian,Pastas,Continental,Thai,Mediterranean,Pan-Asian</t>
  </si>
  <si>
    <t>C Square Chat Cafe</t>
  </si>
  <si>
    <t>Teen Talao</t>
  </si>
  <si>
    <t>Bread Box Sandesh Press</t>
  </si>
  <si>
    <t>Sri Rajarajeshwari Iyer Mess</t>
  </si>
  <si>
    <t>Sri Udupi Vaibhav</t>
  </si>
  <si>
    <t>Kakkad</t>
  </si>
  <si>
    <t>Little Roti</t>
  </si>
  <si>
    <t>Indian,South Indian,North Indian</t>
  </si>
  <si>
    <t>Russel Street</t>
  </si>
  <si>
    <t>New Mumbai Fresh Vadapav</t>
  </si>
  <si>
    <t>Urban Foodie</t>
  </si>
  <si>
    <t>Achija</t>
  </si>
  <si>
    <t>Port 15</t>
  </si>
  <si>
    <t>Chinese,Tandoor,Continental</t>
  </si>
  <si>
    <t>Shri Shayona Dairy</t>
  </si>
  <si>
    <t>Tcf - Twinchester Foods</t>
  </si>
  <si>
    <t>Greens Pure Veg Restaurant</t>
  </si>
  <si>
    <t>Howdy Chennai</t>
  </si>
  <si>
    <t>Saravana South Indian Cafe</t>
  </si>
  <si>
    <t>Kaapi &amp; More</t>
  </si>
  <si>
    <t>Sri Udupi Grand Veg</t>
  </si>
  <si>
    <t>Harmony Resto Cafe</t>
  </si>
  <si>
    <t>Bread Meal - Fast Food Corner</t>
  </si>
  <si>
    <t>Pizzas,Italian-American,Indian,Snacks,Combo,Fast Food</t>
  </si>
  <si>
    <t>Amma'S Pure Veg</t>
  </si>
  <si>
    <t>Kusum'S Kitchen</t>
  </si>
  <si>
    <t>Bowlss Of Bliss</t>
  </si>
  <si>
    <t>Ice Cream,Healthy Food,American,Desserts,Beverages,Keto</t>
  </si>
  <si>
    <t>Manis Cafe</t>
  </si>
  <si>
    <t>Kayansh Foods</t>
  </si>
  <si>
    <t>Sunil Sandwich And Gaurav Juice Centre</t>
  </si>
  <si>
    <t>Fast Food Corner By Tejal'S Kitchen</t>
  </si>
  <si>
    <t>Next To Raj Auto Garageyashwant Nagar Kalina</t>
  </si>
  <si>
    <t>Hotel Shyam</t>
  </si>
  <si>
    <t>Tejal'S Kitchen</t>
  </si>
  <si>
    <t>Gujarati,Rajasthani,Jain</t>
  </si>
  <si>
    <t>Tiffin Express</t>
  </si>
  <si>
    <t>Snack Shack By Chatar Patar</t>
  </si>
  <si>
    <t>Snacks,Chaat,Fast Food,Cafe,Beverages,Pastas,Indian,Healthy Food</t>
  </si>
  <si>
    <t>Davanagere Benne Dose</t>
  </si>
  <si>
    <t>4Th Block Jayanagar</t>
  </si>
  <si>
    <t>Mitul Square Piplod</t>
  </si>
  <si>
    <t>Bake Master</t>
  </si>
  <si>
    <t>Pizzas,American,Italian,Fast Food,Snacks</t>
  </si>
  <si>
    <t>Foodism.In</t>
  </si>
  <si>
    <t>Home Food,North Indian,Biryani,Thalis,Beverages,Chinese,Healthy Food,Indian,Combo</t>
  </si>
  <si>
    <t>Sandwizzaa</t>
  </si>
  <si>
    <t>Sandwich Boxx</t>
  </si>
  <si>
    <t>Swathi Restaurant</t>
  </si>
  <si>
    <t>Sheshadripuram</t>
  </si>
  <si>
    <t>Kamath Hotel</t>
  </si>
  <si>
    <t>Kolhapuri Missal Pav</t>
  </si>
  <si>
    <t>Maharashtrian,South Indian,Fast Food</t>
  </si>
  <si>
    <t>Phuchka King</t>
  </si>
  <si>
    <t>Mahaganapathy Cafe</t>
  </si>
  <si>
    <t>Rasoi Jalpan</t>
  </si>
  <si>
    <t>Pizza Gram</t>
  </si>
  <si>
    <t>Pizzas,Indian</t>
  </si>
  <si>
    <t>Happy Buddha</t>
  </si>
  <si>
    <t>Chinese,Oriental</t>
  </si>
  <si>
    <t>Followers Food Factory-F3</t>
  </si>
  <si>
    <t>Snacks,Chinese,Continental</t>
  </si>
  <si>
    <t>Danny'S Coffee Bar</t>
  </si>
  <si>
    <t>Rajasthani Dhaba</t>
  </si>
  <si>
    <t>Go Punjab</t>
  </si>
  <si>
    <t>Padma Nagar Colony</t>
  </si>
  <si>
    <t>Mjr Pan Shop</t>
  </si>
  <si>
    <t>Paan,Indian</t>
  </si>
  <si>
    <t>Cake World</t>
  </si>
  <si>
    <t>Desserts,Snacks,Continental</t>
  </si>
  <si>
    <t>Shree Vaishno Rasoi</t>
  </si>
  <si>
    <t>Tandoor,Chinese,Biryani</t>
  </si>
  <si>
    <t>Shree Atalji Khana Khajana</t>
  </si>
  <si>
    <t>So Southy</t>
  </si>
  <si>
    <t>South Indian,Jain,Desserts,Beverages</t>
  </si>
  <si>
    <t>Asian,Burmese</t>
  </si>
  <si>
    <t>Muah Fuchka</t>
  </si>
  <si>
    <t>Swaminarayan Khichdi</t>
  </si>
  <si>
    <t>North Indian,Juices,Combo</t>
  </si>
  <si>
    <t>Murthal Xpress</t>
  </si>
  <si>
    <t>North Indian,Chaat,Thalis,Tandoor,Indian,Desserts</t>
  </si>
  <si>
    <t>Thalis  Bowls &amp; More</t>
  </si>
  <si>
    <t>Pizzas,North Indian,American,Thalis,Beverages,Combo,Punjabi</t>
  </si>
  <si>
    <t>Bhimnag'S Brother Sreenath Nag</t>
  </si>
  <si>
    <t>Bhattacharyya Road</t>
  </si>
  <si>
    <t>Bamboo Kitchen</t>
  </si>
  <si>
    <t>London Yard Pizza</t>
  </si>
  <si>
    <t>Pizzas,American,Italian</t>
  </si>
  <si>
    <t>Rabindra Sarovar</t>
  </si>
  <si>
    <t>The Spice Factory</t>
  </si>
  <si>
    <t>Cake Point</t>
  </si>
  <si>
    <t>Bakery,Desserts,Combo,Indian</t>
  </si>
  <si>
    <t>Agarwal Cake &amp; Bakery</t>
  </si>
  <si>
    <t>Cake Corner</t>
  </si>
  <si>
    <t>Cake Adda</t>
  </si>
  <si>
    <t>New Maa Kali South Indian Food Centre</t>
  </si>
  <si>
    <t>Desserts,Bakery,Combo,Indian</t>
  </si>
  <si>
    <t>Cake Walas</t>
  </si>
  <si>
    <t>Sicilia Pont (Italian Restaurant )</t>
  </si>
  <si>
    <t>Pizzas,Italian,Desserts,Beverages,Fast Food,Snacks</t>
  </si>
  <si>
    <t>Cake Corner &amp; Bakery</t>
  </si>
  <si>
    <t>Munchberry</t>
  </si>
  <si>
    <t>Bakery,Indian,Snacks</t>
  </si>
  <si>
    <t>Sindur Plaza</t>
  </si>
  <si>
    <t>The Red Asian</t>
  </si>
  <si>
    <t>Chinese,Combo,Continental,Fast Food,Snacks,Pastas,North Indian,Indian</t>
  </si>
  <si>
    <t>Cheeze Adda</t>
  </si>
  <si>
    <t>Tea Liteful</t>
  </si>
  <si>
    <t>Beverages,Snacks,Continental</t>
  </si>
  <si>
    <t>Annavilasam Gourmet Veg</t>
  </si>
  <si>
    <t>South Indian,North Indian,Oriental,Snacks</t>
  </si>
  <si>
    <t>Bombay Grill</t>
  </si>
  <si>
    <t>Binge Pop</t>
  </si>
  <si>
    <t>Bon Appet-Eat</t>
  </si>
  <si>
    <t>Snacks,American,Beverages,Desserts</t>
  </si>
  <si>
    <t>Johnny Da Dhaba</t>
  </si>
  <si>
    <t>Indian,North Indian,Chinese</t>
  </si>
  <si>
    <t>Dhaba Walla</t>
  </si>
  <si>
    <t>North Indian,Tandoor,Fast Food,Combo,Chinese</t>
  </si>
  <si>
    <t>Amritsari</t>
  </si>
  <si>
    <t>Hotel Shanmuga</t>
  </si>
  <si>
    <t>Fast Food,North Indian,Street Food</t>
  </si>
  <si>
    <t>Mom'S Boys Cafe</t>
  </si>
  <si>
    <t>Indian,Pizzas,Beverages</t>
  </si>
  <si>
    <t>Center Point -Gandhi Smruti</t>
  </si>
  <si>
    <t>Chinese,Pizzas,Continental,Indian,Street Food,Thalis</t>
  </si>
  <si>
    <t>Bhog</t>
  </si>
  <si>
    <t>North Indian,Rajasthani,Chaat,Fast Food</t>
  </si>
  <si>
    <t>Cuoco</t>
  </si>
  <si>
    <t>Continental,Beverages,Italian,Fast Food</t>
  </si>
  <si>
    <t>Cake Factory</t>
  </si>
  <si>
    <t>Bakery,Desserts,Indian,Combo,Sweets</t>
  </si>
  <si>
    <t>Bonjour Cakes</t>
  </si>
  <si>
    <t>Bakery,Indian,Desserts,Combo,Sweets</t>
  </si>
  <si>
    <t>Indian,Bakery,Desserts,Combo,Sweets</t>
  </si>
  <si>
    <t>Cake Paradise</t>
  </si>
  <si>
    <t>Sugarcane Jks Shop</t>
  </si>
  <si>
    <t>Street Food,Indian,Beverages</t>
  </si>
  <si>
    <t>Cake Junction</t>
  </si>
  <si>
    <t>Chaap Kingdom</t>
  </si>
  <si>
    <t>The Pizza Club</t>
  </si>
  <si>
    <t>Street Food,Chinese,Pizzas,Beverages</t>
  </si>
  <si>
    <t>Sadashivnagar</t>
  </si>
  <si>
    <t>Hotel Shyam Darshan</t>
  </si>
  <si>
    <t>North Indian,Gujarati,Punjabi,Jain</t>
  </si>
  <si>
    <t>Dalbati</t>
  </si>
  <si>
    <t>Rajasthani,Indian</t>
  </si>
  <si>
    <t>Hotel Natarajah</t>
  </si>
  <si>
    <t>Prajapati Live Handvo And  Maggi</t>
  </si>
  <si>
    <t>Chinese,Fast Food,Pastas</t>
  </si>
  <si>
    <t>Ramanee</t>
  </si>
  <si>
    <t>Sri Jagannath - Special Khaja</t>
  </si>
  <si>
    <t>Sweets,Indian</t>
  </si>
  <si>
    <t>Indian,Biryani,Fast Food,Snacks,Beverages,Sweets</t>
  </si>
  <si>
    <t>Subbu Mirchi Point</t>
  </si>
  <si>
    <t>Street Food,Indian,Snacks</t>
  </si>
  <si>
    <t>Delisix</t>
  </si>
  <si>
    <t>North Indian,Fast Food,Chaat</t>
  </si>
  <si>
    <t>Hokart - Special Hot Momos</t>
  </si>
  <si>
    <t>Mishti Ghor</t>
  </si>
  <si>
    <t>Sweets,Combo,Desserts,Bengali,Bakery,Beverages</t>
  </si>
  <si>
    <t>Patel Tiffin Service</t>
  </si>
  <si>
    <t>Mayur Annalakshmi Sweets Savouries Spices</t>
  </si>
  <si>
    <t>Dosai With A Twist</t>
  </si>
  <si>
    <t>Haunted Kitchen</t>
  </si>
  <si>
    <t>Indian,Pizzas,Biryani,Beverages</t>
  </si>
  <si>
    <t>Banana Leaf @ Komala Vilas</t>
  </si>
  <si>
    <t>Bangarapet Bhel House</t>
  </si>
  <si>
    <t>Seven Spices Fast Food</t>
  </si>
  <si>
    <t>Snacks,Fast Food,Indian,Chinese,Jain</t>
  </si>
  <si>
    <t>Svagruh Bhojan</t>
  </si>
  <si>
    <t>Shreeji Sandwich Center</t>
  </si>
  <si>
    <t>Street Food,Indian,Fast Food</t>
  </si>
  <si>
    <t>Nammur Joint</t>
  </si>
  <si>
    <t>Fast Food,Snacks,Beverages,Ice Cream</t>
  </si>
  <si>
    <t>Punjabi By Taste</t>
  </si>
  <si>
    <t>North Indian,Street Food,Chaat,South Indian,Thalis,Desserts,Beverages,Snacks,Ice Cream,Chinese,Italian</t>
  </si>
  <si>
    <t>Jalaram Chinese</t>
  </si>
  <si>
    <t>Shree Chamunda Rajasthani Dalbati</t>
  </si>
  <si>
    <t>Let'S Talk Momo</t>
  </si>
  <si>
    <t>Kuremal Kulfi</t>
  </si>
  <si>
    <t>Desserts,Indian</t>
  </si>
  <si>
    <t>Momo Master</t>
  </si>
  <si>
    <t>Tasteilla Snacks</t>
  </si>
  <si>
    <t>The Moringa</t>
  </si>
  <si>
    <t>Shanghai Social</t>
  </si>
  <si>
    <t>Venkateshwara Fast Food</t>
  </si>
  <si>
    <t>Salasar Chat And Tiffin Centre</t>
  </si>
  <si>
    <t>Shamsheergunj</t>
  </si>
  <si>
    <t>New Kalyan Bhel</t>
  </si>
  <si>
    <t>Chaat,Snacks,South Indian,Beverages</t>
  </si>
  <si>
    <t>Radhe Family Dhaba</t>
  </si>
  <si>
    <t>Kirti</t>
  </si>
  <si>
    <t>Vaishnav Farali World</t>
  </si>
  <si>
    <t>Warje Vadapav Center</t>
  </si>
  <si>
    <t>North Indian,Fast Food,Maharashtrian</t>
  </si>
  <si>
    <t>Aradhana</t>
  </si>
  <si>
    <t>Laali Da Dhaba</t>
  </si>
  <si>
    <t>Vallari Roti And Snacks Ghar</t>
  </si>
  <si>
    <t>Snaack Master</t>
  </si>
  <si>
    <t>Dilkhush Dabeli King</t>
  </si>
  <si>
    <t>Opposite Satyam Mall</t>
  </si>
  <si>
    <t>Juneberry Cheesecake</t>
  </si>
  <si>
    <t>Priya Veg Home Foods</t>
  </si>
  <si>
    <t>Ruchika Food Sweets And Snacks Corner</t>
  </si>
  <si>
    <t>Pjs Flavours Cafe</t>
  </si>
  <si>
    <t>Bakery,Desserts,Fast Food,Pizzas,Pastas,Beverages</t>
  </si>
  <si>
    <t>55 Biryanis</t>
  </si>
  <si>
    <t>Dalbati Hub</t>
  </si>
  <si>
    <t>Ice Cream Corner</t>
  </si>
  <si>
    <t>Prakash Nagar</t>
  </si>
  <si>
    <t>Benaras</t>
  </si>
  <si>
    <t>Chaat,Snacks,Fast Food,Beverages</t>
  </si>
  <si>
    <t>Maljis Saiba Farsan Bhelpuri Center</t>
  </si>
  <si>
    <t>The Paratha Company</t>
  </si>
  <si>
    <t>Gupta Tea</t>
  </si>
  <si>
    <t>Snacks,Beverages,Indian</t>
  </si>
  <si>
    <t>Laxmi Dhosa Centre</t>
  </si>
  <si>
    <t>Maheshwari Chaats Centre</t>
  </si>
  <si>
    <t>Quick Tasty Bites</t>
  </si>
  <si>
    <t>Indian,Chinese,Pastas,Fast Food,Snacks</t>
  </si>
  <si>
    <t>Aghapura</t>
  </si>
  <si>
    <t>Mamta Dining Hall</t>
  </si>
  <si>
    <t>Bika</t>
  </si>
  <si>
    <t>Indian,Chinese,Fast Food,Continental,Street Food,Sweets</t>
  </si>
  <si>
    <t>Golaghata Road</t>
  </si>
  <si>
    <t>Mast Kalandar  The Kitchen</t>
  </si>
  <si>
    <t>Inti Ruchi</t>
  </si>
  <si>
    <t>Italian Hub</t>
  </si>
  <si>
    <t>European,American,Chinese</t>
  </si>
  <si>
    <t>Gajananad Pauva House</t>
  </si>
  <si>
    <t>Friends Food Court</t>
  </si>
  <si>
    <t>South Indian,North Indian,Chaat,Chinese,Juices,Beverages</t>
  </si>
  <si>
    <t>Tasteez Food</t>
  </si>
  <si>
    <t>Shree Kathiyawadi Khadki</t>
  </si>
  <si>
    <t>Gujarati,Thalis,North Indian,Rajasthani,Desserts,Punjabi</t>
  </si>
  <si>
    <t>Wahh Chaap</t>
  </si>
  <si>
    <t>Swagat Restaurant</t>
  </si>
  <si>
    <t>Indian,Beverages,Ice Cream</t>
  </si>
  <si>
    <t>Vinayak Tiffins</t>
  </si>
  <si>
    <t>Sukhkarta Pure Veg Dining Hall</t>
  </si>
  <si>
    <t>Candy Cloud Factory</t>
  </si>
  <si>
    <t>Beverages,Desserts,Fast Food,Ice Cream</t>
  </si>
  <si>
    <t>Masala Darbar Restaurant</t>
  </si>
  <si>
    <t>The Country Wok</t>
  </si>
  <si>
    <t>Gopalas Pure Veg Multi-Cuisine Restaurant</t>
  </si>
  <si>
    <t>Royal Schez</t>
  </si>
  <si>
    <t>Indian,Chinese,Fast Food,Thai,Chaat</t>
  </si>
  <si>
    <t>The Cheesecake Factory</t>
  </si>
  <si>
    <t>Chinese,Desserts,Continental,Tibetan</t>
  </si>
  <si>
    <t>Sunnys Chinese</t>
  </si>
  <si>
    <t>Pawri Kitchen</t>
  </si>
  <si>
    <t>Indian,Continental,Pastas</t>
  </si>
  <si>
    <t>Grab And Go</t>
  </si>
  <si>
    <t>Punjabi,Chinese,Continental</t>
  </si>
  <si>
    <t>Vejalpur</t>
  </si>
  <si>
    <t>Modern Caterers</t>
  </si>
  <si>
    <t>North Indian,Chinese,Snacks,Beverages,Punjabi</t>
  </si>
  <si>
    <t>Radha Swami Chaap Wala</t>
  </si>
  <si>
    <t>Manchurian Corner</t>
  </si>
  <si>
    <t>Jain And Veg Cuisines</t>
  </si>
  <si>
    <t>Indian,Jain,Beverages,Chinese</t>
  </si>
  <si>
    <t>Sri Sai Ram Chats And Juice Centre</t>
  </si>
  <si>
    <t>Hotel Chaithra</t>
  </si>
  <si>
    <t>Jyoti Restaurant</t>
  </si>
  <si>
    <t>North Indian,South Indian,Beverages,Ice Cream,Chinese,Snacks</t>
  </si>
  <si>
    <t>Kolambu Box</t>
  </si>
  <si>
    <t>Indian,Street Food,European</t>
  </si>
  <si>
    <t>Anu Tiffin Center</t>
  </si>
  <si>
    <t>Guna Bhai Dosa</t>
  </si>
  <si>
    <t>Havmor Havfunn</t>
  </si>
  <si>
    <t>All In One  Food Point</t>
  </si>
  <si>
    <t>Snacks,Italian,Continental</t>
  </si>
  <si>
    <t>Teekha</t>
  </si>
  <si>
    <t>Indian,Fast Food,Mexican,Continental,Beverages</t>
  </si>
  <si>
    <t>Amazing Snacks</t>
  </si>
  <si>
    <t>Khamma Ghani Sa</t>
  </si>
  <si>
    <t>North Indian,Rajasthani</t>
  </si>
  <si>
    <t>Cfk</t>
  </si>
  <si>
    <t>The Food Box</t>
  </si>
  <si>
    <t>Italian,Pizzas,Pastas</t>
  </si>
  <si>
    <t>Veer Ji Malai Chaap Wale  Prashant Vihar</t>
  </si>
  <si>
    <t>Sayna Restaurant</t>
  </si>
  <si>
    <t>Hokart - Soori Chaats</t>
  </si>
  <si>
    <t>Fast Food,Street Food,Snacks,Chaat</t>
  </si>
  <si>
    <t>New Sai Kailash Dhaba</t>
  </si>
  <si>
    <t>Akkad Bakkad Bombay Boom</t>
  </si>
  <si>
    <t>Snacks,Italian,Pizzas</t>
  </si>
  <si>
    <t>Jodhpur Cross Road</t>
  </si>
  <si>
    <t>New German Waffles &amp; Co</t>
  </si>
  <si>
    <t>Puffing - The Live Puff</t>
  </si>
  <si>
    <t>Rasta One Nation</t>
  </si>
  <si>
    <t>Akkad Bakkad Bombay Boo</t>
  </si>
  <si>
    <t>Lavaza Restaurant</t>
  </si>
  <si>
    <t>Fast Food,Indian,Beverages</t>
  </si>
  <si>
    <t>Sale &amp; Pepe Pizzeria Neapolitan</t>
  </si>
  <si>
    <t>A -1 Panipuri Center</t>
  </si>
  <si>
    <t>Polpat</t>
  </si>
  <si>
    <t>Mayas Kitchen</t>
  </si>
  <si>
    <t>Indian,Salads</t>
  </si>
  <si>
    <t>Aesh Cafe</t>
  </si>
  <si>
    <t>Continental,Italian,Pizzas,Snacks</t>
  </si>
  <si>
    <t>La Pinoz Pizza Navrangpura</t>
  </si>
  <si>
    <t>Italian Roots</t>
  </si>
  <si>
    <t>Italian,Pizzas,Snacks</t>
  </si>
  <si>
    <t>Mummas Yummy Bites</t>
  </si>
  <si>
    <t>Chow Chow Asian Kitchen</t>
  </si>
  <si>
    <t>Er. Momo'S</t>
  </si>
  <si>
    <t>Chinese,Fast Food,Beverages,Combo</t>
  </si>
  <si>
    <t>Sri Sai Ram Darshini Tiffins And Meals</t>
  </si>
  <si>
    <t>5 Hot Chillis Pizza &amp; Mocktail Bar</t>
  </si>
  <si>
    <t>Aura Bakers</t>
  </si>
  <si>
    <t>Bakery,Indian,Chinese,Pastas,Snacks</t>
  </si>
  <si>
    <t>Thaai Mann</t>
  </si>
  <si>
    <t>Desserts,Fast Food,Sweets</t>
  </si>
  <si>
    <t>Ramas Cafe</t>
  </si>
  <si>
    <t>Smoky And Snacky</t>
  </si>
  <si>
    <t>Delhi Chaat House</t>
  </si>
  <si>
    <t>Chaat,Indian</t>
  </si>
  <si>
    <t>Pure Punjabi Dhaba</t>
  </si>
  <si>
    <t>Indian,North Indian,Snacks</t>
  </si>
  <si>
    <t xml:space="preserve"> Akhbar Nagar Circle</t>
  </si>
  <si>
    <t>Shiv Shakti Fast Food</t>
  </si>
  <si>
    <t>Ganga Pure Veg</t>
  </si>
  <si>
    <t>Babaji Bites</t>
  </si>
  <si>
    <t>S3 Elite Family Dining</t>
  </si>
  <si>
    <t>Chinese,Thalis</t>
  </si>
  <si>
    <t>R S Mani Cafe</t>
  </si>
  <si>
    <t>Mahakal Pakodi Center</t>
  </si>
  <si>
    <t>Volga</t>
  </si>
  <si>
    <t>North Indian,Continental,Beverages</t>
  </si>
  <si>
    <t>Dhaam Kitchen</t>
  </si>
  <si>
    <t>Foodcraft Kitchen</t>
  </si>
  <si>
    <t>Indian,Chinese,Fast Food,Punjabi</t>
  </si>
  <si>
    <t>Frankie On Fire Raipur</t>
  </si>
  <si>
    <t>Vanilla Sky</t>
  </si>
  <si>
    <t>Punjabi Culture</t>
  </si>
  <si>
    <t>Slice And Dice Pizzeria</t>
  </si>
  <si>
    <t>Pizzas,Italian,Beverages,Juices</t>
  </si>
  <si>
    <t>M Hub</t>
  </si>
  <si>
    <t>Amritsari Express</t>
  </si>
  <si>
    <t>Sri Nagar</t>
  </si>
  <si>
    <t>Calcutta Mithai</t>
  </si>
  <si>
    <t>Ashirwad Dining Hall</t>
  </si>
  <si>
    <t>Roz Aana Punjab</t>
  </si>
  <si>
    <t>Aditri Veg Restaurant</t>
  </si>
  <si>
    <t>Indian,South Indian,Chinese,Juices,Beverages,Tandoor,Maharashtrian</t>
  </si>
  <si>
    <t>Jay Rajeshwari</t>
  </si>
  <si>
    <t>SVANidhi Street Food Vendor,Fast Food,Indian</t>
  </si>
  <si>
    <t>Rr Spicy Bangarpet Chat House</t>
  </si>
  <si>
    <t>Chai Sutta Bar Dilsukhnagar</t>
  </si>
  <si>
    <t>Mummyjis</t>
  </si>
  <si>
    <t>Sudhas Chaat And Sweets</t>
  </si>
  <si>
    <t>Chaat,Combo,North Indian</t>
  </si>
  <si>
    <t>Verma Refreshments</t>
  </si>
  <si>
    <t>Fast Food,Snacks,Chaat</t>
  </si>
  <si>
    <t>The Hut</t>
  </si>
  <si>
    <t>Jalaram Thali</t>
  </si>
  <si>
    <t>Punjabi,Snacks,Chinese</t>
  </si>
  <si>
    <t>Bhavani Tiffins</t>
  </si>
  <si>
    <t>Baa Gruh Udhyog  Fast Food Services</t>
  </si>
  <si>
    <t>Fast Food,Snacks,Sweets</t>
  </si>
  <si>
    <t>Gupta Bhelpuri Stall</t>
  </si>
  <si>
    <t>Dosa Zone</t>
  </si>
  <si>
    <t>Brown Burger Co Jayanagar</t>
  </si>
  <si>
    <t>Kailash Bhel Pakodi Centre</t>
  </si>
  <si>
    <t>Mrigaya - Pukht Biryani And Mandi</t>
  </si>
  <si>
    <t>Sudama Bhel</t>
  </si>
  <si>
    <t>Spicebox</t>
  </si>
  <si>
    <t>Indian,Pastas,Snacks</t>
  </si>
  <si>
    <t>Sector -6</t>
  </si>
  <si>
    <t>Radhey Shyam Ki Rasoi</t>
  </si>
  <si>
    <t>North Indian,Chinese,Snacks,Thalis</t>
  </si>
  <si>
    <t>Rj 14 Kitchen</t>
  </si>
  <si>
    <t>89 Express Dhaba</t>
  </si>
  <si>
    <t>Govindaas Sweet And Snacks</t>
  </si>
  <si>
    <t>Hariram Sweets</t>
  </si>
  <si>
    <t>Ms Dhamaka Food Factory</t>
  </si>
  <si>
    <t>Continental,Pizzas,Pastas</t>
  </si>
  <si>
    <t>Pasta Rasta.Com</t>
  </si>
  <si>
    <t>Italian,Chinese,Fast Food,Beverages</t>
  </si>
  <si>
    <t>Sk Chats</t>
  </si>
  <si>
    <t>Mac Kitchen</t>
  </si>
  <si>
    <t>Delara</t>
  </si>
  <si>
    <t>To Go</t>
  </si>
  <si>
    <t>Pastas,Indian,Desserts,Beverages</t>
  </si>
  <si>
    <t>Kishus</t>
  </si>
  <si>
    <t>Eat Thrill Zone</t>
  </si>
  <si>
    <t>Bakery,Tandoor,Fast Food,Chinese,Continental</t>
  </si>
  <si>
    <t>Moms Makhni Punjabi Food</t>
  </si>
  <si>
    <t>Pachcha Kaththi</t>
  </si>
  <si>
    <t>Juice Box</t>
  </si>
  <si>
    <t>The House Of Momo'S</t>
  </si>
  <si>
    <t>Tibetan,Chinese,Indian</t>
  </si>
  <si>
    <t>Crazy Chaap Corner</t>
  </si>
  <si>
    <t>Quickey Snacks Corner</t>
  </si>
  <si>
    <t>The Kafe Castle</t>
  </si>
  <si>
    <t>Beverages,Italian,Snacks,Fast Food</t>
  </si>
  <si>
    <t>Sizzling Grillz</t>
  </si>
  <si>
    <t>Michael'S Icecream Burger</t>
  </si>
  <si>
    <t>Continental,Beverages,Desserts</t>
  </si>
  <si>
    <t>Nxtdoor</t>
  </si>
  <si>
    <t>Food Mohalla</t>
  </si>
  <si>
    <t>Italian,Continental,Beverages</t>
  </si>
  <si>
    <t>Tea Bar</t>
  </si>
  <si>
    <t>Shree Ganesh Home Kitchen</t>
  </si>
  <si>
    <t>Jallikattu Biriyani</t>
  </si>
  <si>
    <t>Sambar Pure Veg</t>
  </si>
  <si>
    <t>South Indian,Chinese,Beverages,Indian</t>
  </si>
  <si>
    <t>Jakaas Pizza Zone</t>
  </si>
  <si>
    <t>Chinese,Continental,Fast Food,Pizzas,Mexican</t>
  </si>
  <si>
    <t>Jay Ambe Fast Food And Restaurant</t>
  </si>
  <si>
    <t>Fast Food,Thalis</t>
  </si>
  <si>
    <t>Grace Pav Bhaji</t>
  </si>
  <si>
    <t>The New Box</t>
  </si>
  <si>
    <t>Chatori Dilli</t>
  </si>
  <si>
    <t>Wok Palace</t>
  </si>
  <si>
    <t>Chinese,Asian,Combo,Thalis,Beverages,Pan-Asian,Jain</t>
  </si>
  <si>
    <t>Meal Station</t>
  </si>
  <si>
    <t>Thalis,Punjabi,North Indian,Biryani,Indian,Gujarati,Chinese,Offer Valid only for New Customers,Tandoor,Bowl Company, Keventers &amp; more,Combo,Salads,Desserts,Sweets,Healthy Food,Jain,Fast Food</t>
  </si>
  <si>
    <t>Urban Chai</t>
  </si>
  <si>
    <t>Indian,Snacks,Fast Food,Continental,Beverages</t>
  </si>
  <si>
    <t>Ragoos Express</t>
  </si>
  <si>
    <t>Italian,Mexican,Beverages,Desserts</t>
  </si>
  <si>
    <t>Krishna Corner</t>
  </si>
  <si>
    <t>South Indian,Beverages,Snacks</t>
  </si>
  <si>
    <t>Chettinese</t>
  </si>
  <si>
    <t>The House Of Kitchen</t>
  </si>
  <si>
    <t>Coffee Byus</t>
  </si>
  <si>
    <t>Italian,Beverages,Continental</t>
  </si>
  <si>
    <t>Sip &amp; Ride</t>
  </si>
  <si>
    <t>Meet And Eat Snacks Corner</t>
  </si>
  <si>
    <t>Jugaadi Foods</t>
  </si>
  <si>
    <t>North Indian,Biryani,Salads</t>
  </si>
  <si>
    <t>Uppal - Hyderabad</t>
  </si>
  <si>
    <t>Shakesphere</t>
  </si>
  <si>
    <t>Grill On Fire</t>
  </si>
  <si>
    <t>Thali Express</t>
  </si>
  <si>
    <t>Stegi</t>
  </si>
  <si>
    <t>Amritsari Kulcha And Delhi'S Chaap</t>
  </si>
  <si>
    <t>Indian,Afghani,Fast Food,Thalis</t>
  </si>
  <si>
    <t>Niwara Cafe And Snacks</t>
  </si>
  <si>
    <t>Fast Food,Pizzas,Pastas</t>
  </si>
  <si>
    <t>Big Mishra Pedha</t>
  </si>
  <si>
    <t>First11 - The Punjabi Kitchen</t>
  </si>
  <si>
    <t>Indian,Thalis,Punjabi,North Indian,Biryani,Gujarati,Chinese,Combo,Salads,Desserts,Sweets,Healthy Food,Jain,Fast Food</t>
  </si>
  <si>
    <t>Foodie Delight</t>
  </si>
  <si>
    <t>Chat And Cool Corner</t>
  </si>
  <si>
    <t>Lakshmi Super Sandwich</t>
  </si>
  <si>
    <t>Pizzas,Chaat,Snacks</t>
  </si>
  <si>
    <t>Sai Fast Food</t>
  </si>
  <si>
    <t>Wedesi</t>
  </si>
  <si>
    <t>Danka</t>
  </si>
  <si>
    <t>Shiva Garden Restaurant</t>
  </si>
  <si>
    <t>Spotlight Cafe</t>
  </si>
  <si>
    <t>Mr.Kanha</t>
  </si>
  <si>
    <t>Guru Raghavendra Tiffins</t>
  </si>
  <si>
    <t>South Indian,Snacks,Fast Food,Chaat</t>
  </si>
  <si>
    <t>Mahalaxmi Bhojnalaya</t>
  </si>
  <si>
    <t>Hunger Twister</t>
  </si>
  <si>
    <t>Brew Coffee</t>
  </si>
  <si>
    <t>Misal And More</t>
  </si>
  <si>
    <t>Double Trouble</t>
  </si>
  <si>
    <t>Chinese,Beverages,Juices</t>
  </si>
  <si>
    <t>Rebecca'S Cafe</t>
  </si>
  <si>
    <t>Fast Food,Combo,Beverages,Street Food</t>
  </si>
  <si>
    <t>Williams Kitchen</t>
  </si>
  <si>
    <t>Indian,Chinese,Oriental,Beverages</t>
  </si>
  <si>
    <t>Mahakali Burger</t>
  </si>
  <si>
    <t>Chulha Chowka</t>
  </si>
  <si>
    <t>Shiva'S Food Zone</t>
  </si>
  <si>
    <t>Hotel Rajwadi Thal</t>
  </si>
  <si>
    <t>Paratha Point</t>
  </si>
  <si>
    <t>Zorko-Brand Of Food Lovers</t>
  </si>
  <si>
    <t>New Paratha Center</t>
  </si>
  <si>
    <t>Baap No Bagicho</t>
  </si>
  <si>
    <t>North Indian,Fast Food,Tandoor,Chinese,Beverages</t>
  </si>
  <si>
    <t>Prakash Snack Center</t>
  </si>
  <si>
    <t>Akshar Pavbhaji And Chinese</t>
  </si>
  <si>
    <t>Topped Off</t>
  </si>
  <si>
    <t>Chinese,Fast Food,Continental,Tandoor,Italian,Indian</t>
  </si>
  <si>
    <t>The Real Spicy</t>
  </si>
  <si>
    <t>Indian,Fast Food,Bakery,Pizzas</t>
  </si>
  <si>
    <t>Chup Chaap</t>
  </si>
  <si>
    <t>Indian,Tandoor,Beverages,North Indian,Chinese,Combo,Salads,Fast Food</t>
  </si>
  <si>
    <t>Santosh Bhel And Panipuri</t>
  </si>
  <si>
    <t>Bite Cafe</t>
  </si>
  <si>
    <t>Chinese,Pizzas,Fast Food</t>
  </si>
  <si>
    <t>Hd'S Frankies And Burgers</t>
  </si>
  <si>
    <t>Mr.Tiffin</t>
  </si>
  <si>
    <t>Sunshine Cafe</t>
  </si>
  <si>
    <t>Fast Food,Mexican</t>
  </si>
  <si>
    <t>Sai Gopi Pure Veg</t>
  </si>
  <si>
    <t>Indian,South Indian,Biryani,Chinese,Combo,Fast Food</t>
  </si>
  <si>
    <t>Rotlo Gujarati Rasthal</t>
  </si>
  <si>
    <t>The Live Kitchen</t>
  </si>
  <si>
    <t>Krishna Chaya</t>
  </si>
  <si>
    <t>Snacks,South Indian,Chinese</t>
  </si>
  <si>
    <t>Epicure</t>
  </si>
  <si>
    <t>Durga'S Street Delight'S</t>
  </si>
  <si>
    <t>Cherrys Kitchen</t>
  </si>
  <si>
    <t>Arabian,Chinese,Beverages</t>
  </si>
  <si>
    <t>Shree Radhey Fastfood</t>
  </si>
  <si>
    <t>Chinese,Combo,Snacks</t>
  </si>
  <si>
    <t>Richie Rich Bakery &amp; Eatery</t>
  </si>
  <si>
    <t>Italian,Continental,Fast Food,Beverages</t>
  </si>
  <si>
    <t>North Indian,Chinese,Thai,Indian,Desserts,Beverages</t>
  </si>
  <si>
    <t>Harshail</t>
  </si>
  <si>
    <t>Royera Juice Hub</t>
  </si>
  <si>
    <t>Italian,Desserts,Beverages</t>
  </si>
  <si>
    <t>Tasty Byte</t>
  </si>
  <si>
    <t>Chinese,Italian,Beverages</t>
  </si>
  <si>
    <t>Food Costa</t>
  </si>
  <si>
    <t>P Se Pavbhaji</t>
  </si>
  <si>
    <t>Street Food,Fast Food,Combo,Snacks,Beverages,Desserts</t>
  </si>
  <si>
    <t>Trendy Juice &amp; Foodies</t>
  </si>
  <si>
    <t>Fast Food,Chinese,Snacks</t>
  </si>
  <si>
    <t>Shree Bhakti Dhokla And Spices</t>
  </si>
  <si>
    <t>Chinese,Indian,Thalis</t>
  </si>
  <si>
    <t>Hotel Tamilnaadu</t>
  </si>
  <si>
    <t>Kaka'S Cafe</t>
  </si>
  <si>
    <t>Yash Pavbhaji And Paratha House</t>
  </si>
  <si>
    <t>Street Food,Snacks,Indian</t>
  </si>
  <si>
    <t>Hyderabad Irani Chai</t>
  </si>
  <si>
    <t>Manna Millet Restaurant</t>
  </si>
  <si>
    <t>Shekhawati Hotel</t>
  </si>
  <si>
    <t>Healthycious</t>
  </si>
  <si>
    <t>Gayatri Bhaji Pav And  Pulav Centre (Sohanlal Sahp</t>
  </si>
  <si>
    <t>Chinese,Indian,North Indian,Fast Food</t>
  </si>
  <si>
    <t>Sakath Momos</t>
  </si>
  <si>
    <t>Khandesh To Pune</t>
  </si>
  <si>
    <t>Mothers Touch Kathiyawadi</t>
  </si>
  <si>
    <t>Sagrampuraathwa</t>
  </si>
  <si>
    <t>Laziz Pizza</t>
  </si>
  <si>
    <t>Pizzas,Fast Food,Pastas</t>
  </si>
  <si>
    <t>Annapurna Kitchen</t>
  </si>
  <si>
    <t>Sri Dharshani Pure Veg.Tiffin Center</t>
  </si>
  <si>
    <t>Sai Raj Paratha</t>
  </si>
  <si>
    <t>The Lassi Corner</t>
  </si>
  <si>
    <t>Beverages,Ice Cream,Sweets,Fast Food</t>
  </si>
  <si>
    <t>Madurai Mamiyar Mess</t>
  </si>
  <si>
    <t>Bamboo Veg House</t>
  </si>
  <si>
    <t>Indian,Chinese,Sweets</t>
  </si>
  <si>
    <t>Kgfc Restaurant</t>
  </si>
  <si>
    <t>Swad Sadan</t>
  </si>
  <si>
    <t>Babai Tiffins And Carries</t>
  </si>
  <si>
    <t>Frost N Roll</t>
  </si>
  <si>
    <t>Silver Apple</t>
  </si>
  <si>
    <t>Chaat,Indian,Beverages</t>
  </si>
  <si>
    <t>Akshar Varni Pavbhaji</t>
  </si>
  <si>
    <t>Street Food,Chinese,South Indian</t>
  </si>
  <si>
    <t>Rajwadu Kathiyawadi Restaurant</t>
  </si>
  <si>
    <t>Gujarati,Indian,Fast Food,Pizzas,Beverages</t>
  </si>
  <si>
    <t>Cafe+9</t>
  </si>
  <si>
    <t>Fast Food,Pizzas,Snacks,Beverages</t>
  </si>
  <si>
    <t>Chaat House</t>
  </si>
  <si>
    <t>Beverages,Ice Cream,North Indian,Snacks</t>
  </si>
  <si>
    <t>Arihant 2 Dosa Club</t>
  </si>
  <si>
    <t>Devaadi Hotel</t>
  </si>
  <si>
    <t>Zorko Brand Of Food Lovers</t>
  </si>
  <si>
    <t>Hotel Sahara</t>
  </si>
  <si>
    <t>Highway Inn Smart</t>
  </si>
  <si>
    <t>A1 Chips West Mambalam(T Nagar)</t>
  </si>
  <si>
    <t>Delicious Food</t>
  </si>
  <si>
    <t>Rice Junction / Chinthamani Foods Chennai Private</t>
  </si>
  <si>
    <t>Mr Chinese</t>
  </si>
  <si>
    <t>Rajalakshmi Home Cooking</t>
  </si>
  <si>
    <t>Mummy Dosa And Fast Food</t>
  </si>
  <si>
    <t>Sam Mankar Dosa</t>
  </si>
  <si>
    <t>South Indian,Desserts,Beverages</t>
  </si>
  <si>
    <t>Uttara Karnataka  Foods</t>
  </si>
  <si>
    <t>Status Cafe &amp; Restaurant</t>
  </si>
  <si>
    <t>Continental,Chinese,Indian,Desserts</t>
  </si>
  <si>
    <t>Suvarna Veg Restaurant</t>
  </si>
  <si>
    <t>Indian,North Indian,Beverages</t>
  </si>
  <si>
    <t>Teas N More</t>
  </si>
  <si>
    <t>Beverages,Fast Food,Snacks,Pizzas,Chinese</t>
  </si>
  <si>
    <t>Aarogya Amruttulya</t>
  </si>
  <si>
    <t>Mejestic Cafe</t>
  </si>
  <si>
    <t>South Indian,Indian,Chinese,Beverages</t>
  </si>
  <si>
    <t>Sri Lakshmi Vilas Hotels</t>
  </si>
  <si>
    <t>Sri Sai Tiffins And Chat</t>
  </si>
  <si>
    <t>Pandeji Parcel Point</t>
  </si>
  <si>
    <t>Foodie Nator</t>
  </si>
  <si>
    <t>K.P Snacks And Food</t>
  </si>
  <si>
    <t>Chinese,Punjabi,Indian,Beverages</t>
  </si>
  <si>
    <t>The Barot House</t>
  </si>
  <si>
    <t>South Indian,Street Food</t>
  </si>
  <si>
    <t>Sahi Suraj Singh</t>
  </si>
  <si>
    <t>The Blue Plate</t>
  </si>
  <si>
    <t>Shree Sainath Dosa</t>
  </si>
  <si>
    <t>Bansi Restaurant</t>
  </si>
  <si>
    <t>Indian,Chinese,Ice Cream,Beverages</t>
  </si>
  <si>
    <t>Dadi'S Kitchen</t>
  </si>
  <si>
    <t>Snacks,Chaat,Indian</t>
  </si>
  <si>
    <t>Krishna Vihar (Sashi Lunch Home)</t>
  </si>
  <si>
    <t>Food Bites</t>
  </si>
  <si>
    <t>Rr Kloud Kitchen</t>
  </si>
  <si>
    <t>Tropical Fusion</t>
  </si>
  <si>
    <t>Sindhi Namkeen &amp; More</t>
  </si>
  <si>
    <t>Indian,Gujarati</t>
  </si>
  <si>
    <t>Lalu'S Special Stuffed Paratha</t>
  </si>
  <si>
    <t>Punjabi Masi Da Dhaba</t>
  </si>
  <si>
    <t>Balaji Bhaji Pav Dosa</t>
  </si>
  <si>
    <t>Uttapam - Flavours Of South</t>
  </si>
  <si>
    <t>South Indian,Beverages,Street Food,Desserts</t>
  </si>
  <si>
    <t>Sm Food</t>
  </si>
  <si>
    <t>Dhosa Hub</t>
  </si>
  <si>
    <t>Chaska Chinese Corner</t>
  </si>
  <si>
    <t>Kalyug Kitchen</t>
  </si>
  <si>
    <t>New Oye Punjabi</t>
  </si>
  <si>
    <t>Krishna Pure Veg</t>
  </si>
  <si>
    <t>Maharashtrian,Punjabi,Chinese,South Indian</t>
  </si>
  <si>
    <t>Jay Arbuda Food Point</t>
  </si>
  <si>
    <t>Pizzas,Street Food,Continental,Pastas,Snacks</t>
  </si>
  <si>
    <t>Juice World Fresh N Juicy</t>
  </si>
  <si>
    <t>Juices,Beverages,American,Chinese,Italian,Snacks,Desserts</t>
  </si>
  <si>
    <t>Shree Ram Parotha House</t>
  </si>
  <si>
    <t>Bangarpet Chats</t>
  </si>
  <si>
    <t>Bake And Beans</t>
  </si>
  <si>
    <t>Snacks,American,Pizzas,Pastas,Beverages</t>
  </si>
  <si>
    <t>Tj'S Kitchen</t>
  </si>
  <si>
    <t>South Indian,Chinese,Snacks</t>
  </si>
  <si>
    <t>Panditjis Dilliwale Chhole Bhature &amp; Dilli Chat</t>
  </si>
  <si>
    <t>North Indian,Chaat,Snacks</t>
  </si>
  <si>
    <t>Jay Mata Ji Home Kitchen</t>
  </si>
  <si>
    <t>Chinese Kitchen King</t>
  </si>
  <si>
    <t>Chinese,Snacks,Tandoor</t>
  </si>
  <si>
    <t>Shree Ram Paratha Wala</t>
  </si>
  <si>
    <t>North Indian,Indian,Snacks</t>
  </si>
  <si>
    <t>Sassy Street</t>
  </si>
  <si>
    <t>Chaat,Snacks,Chinese</t>
  </si>
  <si>
    <t>Count of Index</t>
  </si>
  <si>
    <t>Average of Avg ratings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</si>
</sst>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#,##0.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quotePrefix="1"/>
    <xf numFmtId="0" fontId="0" fillId="0" borderId="0" xfId="0" pivotButton="1"/>
    <xf numFmtId="0" fontId="16" fillId="33" borderId="10" xfId="0" applyFont="1" applyFill="1" applyBorder="1"/>
    <xf numFmtId="0" fontId="16" fillId="0" borderId="0" xfId="0" applyFont="1"/>
    <xf numFmtId="0" fontId="16" fillId="0" borderId="10" xfId="0" applyFont="1" applyBorder="1"/>
    <xf numFmtId="9" fontId="0" fillId="0" borderId="0" xfId="1" applyFont="1"/>
    <xf numFmtId="0" fontId="0" fillId="0" borderId="10" xfId="0" applyBorder="1"/>
    <xf numFmtId="0" fontId="16" fillId="33" borderId="0" xfId="0" applyFont="1" applyFill="1"/>
    <xf numFmtId="0" fontId="0" fillId="0" borderId="11" xfId="0" applyBorder="1"/>
    <xf numFmtId="9" fontId="0" fillId="34" borderId="11" xfId="0" applyNumberForma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2" fontId="18" fillId="0" borderId="11" xfId="0" applyNumberFormat="1" applyFont="1" applyBorder="1" applyAlignment="1">
      <alignment horizontal="center" vertical="center"/>
    </xf>
    <xf numFmtId="4" fontId="0" fillId="0" borderId="0" xfId="0" applyNumberFormat="1"/>
    <xf numFmtId="0" fontId="0" fillId="34" borderId="0" xfId="0" applyFill="1"/>
    <xf numFmtId="0" fontId="0" fillId="35" borderId="11" xfId="0" applyFill="1" applyBorder="1"/>
    <xf numFmtId="165" fontId="14" fillId="0" borderId="0" xfId="0" applyNumberFormat="1" applyFont="1" applyAlignment="1">
      <alignment horizontal="center"/>
    </xf>
    <xf numFmtId="165" fontId="0" fillId="0" borderId="0" xfId="0" applyNumberFormat="1"/>
    <xf numFmtId="9" fontId="0" fillId="36" borderId="0" xfId="1" applyFont="1" applyFill="1"/>
    <xf numFmtId="16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tam Raghu" refreshedDate="45343.555738657407" createdVersion="8" refreshedVersion="8" minRefreshableVersion="3" recordCount="2795" xr:uid="{4B68E0F8-754C-4FDF-9237-03A3F1484AE3}">
  <cacheSource type="worksheet">
    <worksheetSource ref="A1:K2796" sheet="Sheet8"/>
  </cacheSource>
  <cacheFields count="11">
    <cacheField name="Index" numFmtId="0">
      <sharedItems containsSemiMixedTypes="0" containsString="0" containsNumber="1" containsInteger="1" minValue="1" maxValue="6589"/>
    </cacheField>
    <cacheField name="City" numFmtId="0">
      <sharedItems/>
    </cacheField>
    <cacheField name="Avg ratings" numFmtId="0">
      <sharedItems containsSemiMixedTypes="0" containsString="0" containsNumber="1" minValue="2" maxValue="5"/>
    </cacheField>
    <cacheField name="Cuisine Category" numFmtId="0">
      <sharedItems/>
    </cacheField>
    <cacheField name="Price_Bucket" numFmtId="0">
      <sharedItems/>
    </cacheField>
    <cacheField name="Num_Ratings_Bucket" numFmtId="0">
      <sharedItems/>
    </cacheField>
    <cacheField name="Delivery_Bucket" numFmtId="0">
      <sharedItems/>
    </cacheField>
    <cacheField name="concat" numFmtId="0">
      <sharedItems/>
    </cacheField>
    <cacheField name="Index2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</cacheField>
    <cacheField name="Rnum" numFmtId="0">
      <sharedItems containsSemiMixedTypes="0" containsString="0" containsNumber="1" containsInteger="1" minValue="1" maxValue="123" count="12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</sharedItems>
    </cacheField>
    <cacheField name="Actual_Price" numFmtId="0">
      <sharedItems containsSemiMixedTypes="0" containsString="0" containsNumber="1" containsInteger="1" minValue="1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tam Raghu" refreshedDate="45343.555739351854" createdVersion="8" refreshedVersion="8" minRefreshableVersion="3" recordCount="6589" xr:uid="{00000000-000A-0000-FFFF-FFFF07000000}">
  <cacheSource type="worksheet">
    <worksheetSource ref="A1:G6590" sheet="New_Df (2)"/>
  </cacheSource>
  <cacheFields count="7">
    <cacheField name="Index" numFmtId="0">
      <sharedItems containsSemiMixedTypes="0" containsString="0" containsNumber="1" containsInteger="1" minValue="1" maxValue="6589"/>
    </cacheField>
    <cacheField name="City" numFmtId="0">
      <sharedItems count="9">
        <s v="Bangalore"/>
        <s v="Hyderabad"/>
        <s v="Mumbai"/>
        <s v="Pune"/>
        <s v="Kolkata"/>
        <s v="Delhi"/>
        <s v="Chennai"/>
        <s v="Ahmedabad"/>
        <s v="Surat"/>
      </sharedItems>
    </cacheField>
    <cacheField name="Avg ratings" numFmtId="0">
      <sharedItems containsSemiMixedTypes="0" containsString="0" containsNumber="1" minValue="2" maxValue="5"/>
    </cacheField>
    <cacheField name="Cuisine Category" numFmtId="0">
      <sharedItems count="5">
        <s v="Asian Cuisine"/>
        <s v="Indian Cuisine"/>
        <s v="American Cuisine"/>
        <s v="European Cuisine"/>
        <s v="Middle Eastern Cuisine"/>
      </sharedItems>
    </cacheField>
    <cacheField name="Price_Bucket" numFmtId="0">
      <sharedItems count="4">
        <s v="200 - 500"/>
        <s v="500 - 1000"/>
        <s v="&lt;= 200"/>
        <s v="1000+"/>
      </sharedItems>
    </cacheField>
    <cacheField name="Num_Ratings_Bucket" numFmtId="0">
      <sharedItems count="3">
        <s v="50 -200"/>
        <s v="200+"/>
        <s v="0 - 50"/>
      </sharedItems>
    </cacheField>
    <cacheField name="Delivery_Bucket" numFmtId="0">
      <sharedItems count="3">
        <s v="40 - 60"/>
        <s v="60+"/>
        <s v="0 - 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tam Raghu" refreshedDate="45343.555740046293" createdVersion="8" refreshedVersion="8" minRefreshableVersion="3" recordCount="2795" xr:uid="{00000000-000A-0000-FFFF-FFFF14000000}">
  <cacheSource type="worksheet">
    <worksheetSource ref="A1:J2796" sheet="Sheet8"/>
  </cacheSource>
  <cacheFields count="10">
    <cacheField name="Index" numFmtId="0">
      <sharedItems containsSemiMixedTypes="0" containsString="0" containsNumber="1" containsInteger="1" minValue="1" maxValue="6589"/>
    </cacheField>
    <cacheField name="City" numFmtId="0">
      <sharedItems/>
    </cacheField>
    <cacheField name="Avg ratings" numFmtId="0">
      <sharedItems containsSemiMixedTypes="0" containsString="0" containsNumber="1" minValue="2" maxValue="5"/>
    </cacheField>
    <cacheField name="Cuisine Category" numFmtId="0">
      <sharedItems/>
    </cacheField>
    <cacheField name="Price_Bucket" numFmtId="0">
      <sharedItems/>
    </cacheField>
    <cacheField name="Num_Ratings_Bucket" numFmtId="0">
      <sharedItems/>
    </cacheField>
    <cacheField name="Delivery_Bucket" numFmtId="0">
      <sharedItems/>
    </cacheField>
    <cacheField name="concat" numFmtId="0">
      <sharedItems/>
    </cacheField>
    <cacheField name="Index2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</cacheField>
    <cacheField name="Rnum" numFmtId="0">
      <sharedItems containsSemiMixedTypes="0" containsString="0" containsNumber="1" containsInteger="1" minValue="1" maxValue="123" count="12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43.622801273152" createdVersion="8" refreshedVersion="8" minRefreshableVersion="3" recordCount="21" xr:uid="{09C327C7-17A8-4228-8E2E-4F0B4DFA6123}">
  <cacheSource type="worksheet">
    <worksheetSource ref="A1:U22" sheet="WTP Working SheetGR"/>
  </cacheSource>
  <cacheFields count="21">
    <cacheField name="Index" numFmtId="0">
      <sharedItems containsSemiMixedTypes="0" containsString="0" containsNumber="1" containsInteger="1" minValue="1" maxValue="21"/>
    </cacheField>
    <cacheField name="C_Indian" numFmtId="165">
      <sharedItems containsSemiMixedTypes="0" containsString="0" containsNumber="1" minValue="-0.31486176803716104" maxValue="6.2062113464640585E-2"/>
    </cacheField>
    <cacheField name="C_Asian" numFmtId="165">
      <sharedItems containsSemiMixedTypes="0" containsString="0" containsNumber="1" minValue="-0.13784539396253701" maxValue="0.17992461202523136"/>
    </cacheField>
    <cacheField name="PB_200500" numFmtId="165">
      <sharedItems containsSemiMixedTypes="0" containsString="0" containsNumber="1" minValue="-0.37796801946467545" maxValue="1.9326367581059073E-2"/>
    </cacheField>
    <cacheField name="PB_200" numFmtId="165">
      <sharedItems containsSemiMixedTypes="0" containsString="0" containsNumber="1" minValue="-0.88822132400307929" maxValue="-4.5603651366019939E-2"/>
    </cacheField>
    <cacheField name="NR_50200" numFmtId="165">
      <sharedItems containsSemiMixedTypes="0" containsString="0" containsNumber="1" minValue="-1.0110768217976063" maxValue="-4.2543916113499475E-2"/>
    </cacheField>
    <cacheField name="NR_50" numFmtId="165">
      <sharedItems containsSemiMixedTypes="0" containsString="0" containsNumber="1" minValue="-0.71486056396657438" maxValue="0.25774125072907389"/>
    </cacheField>
    <cacheField name="DB_4060" numFmtId="165">
      <sharedItems containsSemiMixedTypes="0" containsString="0" containsNumber="1" minValue="-4.952167580715359E-3" maxValue="0.46725425312035251"/>
    </cacheField>
    <cacheField name="DB_40" numFmtId="165">
      <sharedItems containsSemiMixedTypes="0" containsString="0" containsNumber="1" minValue="-9.9360489184442763E-2" maxValue="0.40505653954781284"/>
    </cacheField>
    <cacheField name="C_Hyd" numFmtId="165">
      <sharedItems containsSemiMixedTypes="0" containsString="0" containsNumber="1" minValue="-0.37453735988771808" maxValue="0.3120705877120718"/>
    </cacheField>
    <cacheField name="C_Del" numFmtId="165">
      <sharedItems containsSemiMixedTypes="0" containsString="0" containsNumber="1" minValue="-1.1695178411130889" maxValue="8.7040593535444872E-3"/>
    </cacheField>
    <cacheField name="C_Kol" numFmtId="165">
      <sharedItems containsSemiMixedTypes="0" containsString="0" containsNumber="1" minValue="3.8627337007275171E-2" maxValue="0.73409665472684105"/>
    </cacheField>
    <cacheField name="C_Mum" numFmtId="165">
      <sharedItems containsSemiMixedTypes="0" containsString="0" containsNumber="1" minValue="-0.52867690706179971" maxValue="0.39087409862257244"/>
    </cacheField>
    <cacheField name="C_Pun" numFmtId="165">
      <sharedItems containsSemiMixedTypes="0" containsString="0" containsNumber="1" minValue="-0.33535814590003049" maxValue="0.35473439350385749"/>
    </cacheField>
    <cacheField name="C_Che" numFmtId="165">
      <sharedItems containsSemiMixedTypes="0" containsString="0" containsNumber="1" minValue="1.316490609430686E-2" maxValue="0.8118926647690673"/>
    </cacheField>
    <cacheField name="C_Blr" numFmtId="165">
      <sharedItems containsSemiMixedTypes="0" containsString="0" containsNumber="1" minValue="-0.16299633797744459" maxValue="0.62723247932745096"/>
    </cacheField>
    <cacheField name="C_Ahd" numFmtId="165">
      <sharedItems containsSemiMixedTypes="0" containsString="0" containsNumber="1" minValue="-0.94240613698011511" maxValue="0.10701422822379633"/>
    </cacheField>
    <cacheField name="PB200_Buck" numFmtId="164">
      <sharedItems containsSemiMixedTypes="0" containsString="0" containsNumber="1" minValue="169.5" maxValue="191"/>
    </cacheField>
    <cacheField name="PB_200500_Buck" numFmtId="164">
      <sharedItems containsSemiMixedTypes="0" containsString="0" containsNumber="1" minValue="317.85185185185185" maxValue="367.59259259259261"/>
    </cacheField>
    <cacheField name="PB_500+" numFmtId="164">
      <sharedItems containsSemiMixedTypes="0" containsString="0" containsNumber="1" minValue="599.66666666666663" maxValue="933.33333333333337"/>
    </cacheField>
    <cacheField name="Flag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5">
  <r>
    <n v="48"/>
    <s v="Kolkata"/>
    <n v="4.4000000000000004"/>
    <s v="Asian Cuisine"/>
    <s v="200 - 500"/>
    <s v="50 -200"/>
    <s v="60+"/>
    <s v="Kolkata60+50 -200200 - 500Asian Cuisine"/>
    <x v="0"/>
    <x v="0"/>
    <n v="500"/>
  </r>
  <r>
    <n v="53"/>
    <s v="Kolkata"/>
    <n v="2.9"/>
    <s v="Asian Cuisine"/>
    <s v="200 - 500"/>
    <s v="50 -200"/>
    <s v="60+"/>
    <s v="Kolkata60+50 -200200 - 500Asian Cuisine"/>
    <x v="0"/>
    <x v="1"/>
    <n v="500"/>
  </r>
  <r>
    <n v="131"/>
    <s v="Kolkata"/>
    <n v="4"/>
    <s v="Asian Cuisine"/>
    <s v="200 - 500"/>
    <s v="50 -200"/>
    <s v="60+"/>
    <s v="Kolkata60+50 -200200 - 500Asian Cuisine"/>
    <x v="0"/>
    <x v="2"/>
    <n v="500"/>
  </r>
  <r>
    <n v="160"/>
    <s v="Kolkata"/>
    <n v="2.9"/>
    <s v="Asian Cuisine"/>
    <s v="200 - 500"/>
    <s v="50 -200"/>
    <s v="60+"/>
    <s v="Kolkata60+50 -200200 - 500Asian Cuisine"/>
    <x v="0"/>
    <x v="3"/>
    <n v="500"/>
  </r>
  <r>
    <n v="217"/>
    <s v="Kolkata"/>
    <n v="3.7"/>
    <s v="Asian Cuisine"/>
    <s v="200 - 500"/>
    <s v="50 -200"/>
    <s v="60+"/>
    <s v="Kolkata60+50 -200200 - 500Asian Cuisine"/>
    <x v="0"/>
    <x v="4"/>
    <n v="400"/>
  </r>
  <r>
    <n v="341"/>
    <s v="Kolkata"/>
    <n v="4.4000000000000004"/>
    <s v="Asian Cuisine"/>
    <s v="200 - 500"/>
    <s v="50 -200"/>
    <s v="60+"/>
    <s v="Kolkata60+50 -200200 - 500Asian Cuisine"/>
    <x v="0"/>
    <x v="5"/>
    <n v="450"/>
  </r>
  <r>
    <n v="364"/>
    <s v="Kolkata"/>
    <n v="4.0999999999999996"/>
    <s v="Asian Cuisine"/>
    <s v="200 - 500"/>
    <s v="50 -200"/>
    <s v="60+"/>
    <s v="Kolkata60+50 -200200 - 500Asian Cuisine"/>
    <x v="0"/>
    <x v="6"/>
    <n v="500"/>
  </r>
  <r>
    <n v="387"/>
    <s v="Kolkata"/>
    <n v="2.9"/>
    <s v="Asian Cuisine"/>
    <s v="200 - 500"/>
    <s v="50 -200"/>
    <s v="60+"/>
    <s v="Kolkata60+50 -200200 - 500Asian Cuisine"/>
    <x v="0"/>
    <x v="7"/>
    <n v="400"/>
  </r>
  <r>
    <n v="642"/>
    <s v="Kolkata"/>
    <n v="3.9"/>
    <s v="Asian Cuisine"/>
    <s v="200 - 500"/>
    <s v="50 -200"/>
    <s v="60+"/>
    <s v="Kolkata60+50 -200200 - 500Asian Cuisine"/>
    <x v="0"/>
    <x v="8"/>
    <n v="300"/>
  </r>
  <r>
    <n v="677"/>
    <s v="Kolkata"/>
    <n v="4.2"/>
    <s v="Asian Cuisine"/>
    <s v="200 - 500"/>
    <s v="50 -200"/>
    <s v="60+"/>
    <s v="Kolkata60+50 -200200 - 500Asian Cuisine"/>
    <x v="0"/>
    <x v="9"/>
    <n v="300"/>
  </r>
  <r>
    <n v="778"/>
    <s v="Kolkata"/>
    <n v="4"/>
    <s v="Asian Cuisine"/>
    <s v="200 - 500"/>
    <s v="50 -200"/>
    <s v="60+"/>
    <s v="Kolkata60+50 -200200 - 500Asian Cuisine"/>
    <x v="0"/>
    <x v="10"/>
    <n v="250"/>
  </r>
  <r>
    <n v="808"/>
    <s v="Kolkata"/>
    <n v="4"/>
    <s v="Asian Cuisine"/>
    <s v="200 - 500"/>
    <s v="50 -200"/>
    <s v="60+"/>
    <s v="Kolkata60+50 -200200 - 500Asian Cuisine"/>
    <x v="0"/>
    <x v="11"/>
    <n v="250"/>
  </r>
  <r>
    <n v="832"/>
    <s v="Kolkata"/>
    <n v="3.9"/>
    <s v="Asian Cuisine"/>
    <s v="200 - 500"/>
    <s v="50 -200"/>
    <s v="60+"/>
    <s v="Kolkata60+50 -200200 - 500Asian Cuisine"/>
    <x v="0"/>
    <x v="12"/>
    <n v="500"/>
  </r>
  <r>
    <n v="885"/>
    <s v="Kolkata"/>
    <n v="2.9"/>
    <s v="Asian Cuisine"/>
    <s v="200 - 500"/>
    <s v="50 -200"/>
    <s v="60+"/>
    <s v="Kolkata60+50 -200200 - 500Asian Cuisine"/>
    <x v="0"/>
    <x v="13"/>
    <n v="250"/>
  </r>
  <r>
    <n v="913"/>
    <s v="Kolkata"/>
    <n v="4.5999999999999996"/>
    <s v="Asian Cuisine"/>
    <s v="200 - 500"/>
    <s v="50 -200"/>
    <s v="60+"/>
    <s v="Kolkata60+50 -200200 - 500Asian Cuisine"/>
    <x v="0"/>
    <x v="14"/>
    <n v="500"/>
  </r>
  <r>
    <n v="991"/>
    <s v="Kolkata"/>
    <n v="4"/>
    <s v="Asian Cuisine"/>
    <s v="200 - 500"/>
    <s v="50 -200"/>
    <s v="60+"/>
    <s v="Kolkata60+50 -200200 - 500Asian Cuisine"/>
    <x v="0"/>
    <x v="15"/>
    <n v="450"/>
  </r>
  <r>
    <n v="1011"/>
    <s v="Kolkata"/>
    <n v="2.9"/>
    <s v="Asian Cuisine"/>
    <s v="200 - 500"/>
    <s v="50 -200"/>
    <s v="60+"/>
    <s v="Kolkata60+50 -200200 - 500Asian Cuisine"/>
    <x v="0"/>
    <x v="16"/>
    <n v="300"/>
  </r>
  <r>
    <n v="1019"/>
    <s v="Kolkata"/>
    <n v="4.0999999999999996"/>
    <s v="Asian Cuisine"/>
    <s v="200 - 500"/>
    <s v="50 -200"/>
    <s v="60+"/>
    <s v="Kolkata60+50 -200200 - 500Asian Cuisine"/>
    <x v="0"/>
    <x v="17"/>
    <n v="350"/>
  </r>
  <r>
    <n v="1106"/>
    <s v="Kolkata"/>
    <n v="4.3"/>
    <s v="Asian Cuisine"/>
    <s v="200 - 500"/>
    <s v="50 -200"/>
    <s v="60+"/>
    <s v="Kolkata60+50 -200200 - 500Asian Cuisine"/>
    <x v="0"/>
    <x v="18"/>
    <n v="500"/>
  </r>
  <r>
    <n v="1240"/>
    <s v="Kolkata"/>
    <n v="2.9"/>
    <s v="Asian Cuisine"/>
    <s v="200 - 500"/>
    <s v="50 -200"/>
    <s v="60+"/>
    <s v="Kolkata60+50 -200200 - 500Asian Cuisine"/>
    <x v="0"/>
    <x v="19"/>
    <n v="500"/>
  </r>
  <r>
    <n v="1280"/>
    <s v="Kolkata"/>
    <n v="4"/>
    <s v="Asian Cuisine"/>
    <s v="200 - 500"/>
    <s v="50 -200"/>
    <s v="60+"/>
    <s v="Kolkata60+50 -200200 - 500Asian Cuisine"/>
    <x v="0"/>
    <x v="20"/>
    <n v="300"/>
  </r>
  <r>
    <n v="1381"/>
    <s v="Kolkata"/>
    <n v="2.9"/>
    <s v="Asian Cuisine"/>
    <s v="200 - 500"/>
    <s v="50 -200"/>
    <s v="60+"/>
    <s v="Kolkata60+50 -200200 - 500Asian Cuisine"/>
    <x v="0"/>
    <x v="21"/>
    <n v="500"/>
  </r>
  <r>
    <n v="1383"/>
    <s v="Kolkata"/>
    <n v="2.9"/>
    <s v="Asian Cuisine"/>
    <s v="200 - 500"/>
    <s v="50 -200"/>
    <s v="60+"/>
    <s v="Kolkata60+50 -200200 - 500Asian Cuisine"/>
    <x v="0"/>
    <x v="22"/>
    <n v="250"/>
  </r>
  <r>
    <n v="1434"/>
    <s v="Kolkata"/>
    <n v="3.8"/>
    <s v="Asian Cuisine"/>
    <s v="200 - 500"/>
    <s v="50 -200"/>
    <s v="60+"/>
    <s v="Kolkata60+50 -200200 - 500Asian Cuisine"/>
    <x v="0"/>
    <x v="23"/>
    <n v="300"/>
  </r>
  <r>
    <n v="1442"/>
    <s v="Kolkata"/>
    <n v="3.9"/>
    <s v="Asian Cuisine"/>
    <s v="200 - 500"/>
    <s v="50 -200"/>
    <s v="60+"/>
    <s v="Kolkata60+50 -200200 - 500Asian Cuisine"/>
    <x v="0"/>
    <x v="24"/>
    <n v="300"/>
  </r>
  <r>
    <n v="1611"/>
    <s v="Kolkata"/>
    <n v="4.2"/>
    <s v="Asian Cuisine"/>
    <s v="200 - 500"/>
    <s v="50 -200"/>
    <s v="60+"/>
    <s v="Kolkata60+50 -200200 - 500Asian Cuisine"/>
    <x v="0"/>
    <x v="25"/>
    <n v="350"/>
  </r>
  <r>
    <n v="1660"/>
    <s v="Kolkata"/>
    <n v="4.0999999999999996"/>
    <s v="Asian Cuisine"/>
    <s v="200 - 500"/>
    <s v="50 -200"/>
    <s v="60+"/>
    <s v="Kolkata60+50 -200200 - 500Asian Cuisine"/>
    <x v="0"/>
    <x v="26"/>
    <n v="500"/>
  </r>
  <r>
    <n v="1671"/>
    <s v="Kolkata"/>
    <n v="2.9"/>
    <s v="Asian Cuisine"/>
    <s v="200 - 500"/>
    <s v="50 -200"/>
    <s v="60+"/>
    <s v="Kolkata60+50 -200200 - 500Asian Cuisine"/>
    <x v="0"/>
    <x v="27"/>
    <n v="500"/>
  </r>
  <r>
    <n v="1803"/>
    <s v="Kolkata"/>
    <n v="2.9"/>
    <s v="Asian Cuisine"/>
    <s v="200 - 500"/>
    <s v="50 -200"/>
    <s v="60+"/>
    <s v="Kolkata60+50 -200200 - 500Asian Cuisine"/>
    <x v="0"/>
    <x v="28"/>
    <n v="450"/>
  </r>
  <r>
    <n v="2037"/>
    <s v="Kolkata"/>
    <n v="2.9"/>
    <s v="Asian Cuisine"/>
    <s v="200 - 500"/>
    <s v="50 -200"/>
    <s v="60+"/>
    <s v="Kolkata60+50 -200200 - 500Asian Cuisine"/>
    <x v="0"/>
    <x v="29"/>
    <n v="500"/>
  </r>
  <r>
    <n v="2065"/>
    <s v="Kolkata"/>
    <n v="3.7"/>
    <s v="Asian Cuisine"/>
    <s v="200 - 500"/>
    <s v="50 -200"/>
    <s v="60+"/>
    <s v="Kolkata60+50 -200200 - 500Asian Cuisine"/>
    <x v="0"/>
    <x v="30"/>
    <n v="250"/>
  </r>
  <r>
    <n v="2076"/>
    <s v="Kolkata"/>
    <n v="4.4000000000000004"/>
    <s v="Asian Cuisine"/>
    <s v="200 - 500"/>
    <s v="50 -200"/>
    <s v="60+"/>
    <s v="Kolkata60+50 -200200 - 500Asian Cuisine"/>
    <x v="0"/>
    <x v="31"/>
    <n v="350"/>
  </r>
  <r>
    <n v="2110"/>
    <s v="Kolkata"/>
    <n v="4.4000000000000004"/>
    <s v="Asian Cuisine"/>
    <s v="200 - 500"/>
    <s v="50 -200"/>
    <s v="60+"/>
    <s v="Kolkata60+50 -200200 - 500Asian Cuisine"/>
    <x v="0"/>
    <x v="32"/>
    <n v="300"/>
  </r>
  <r>
    <n v="2115"/>
    <s v="Kolkata"/>
    <n v="4.2"/>
    <s v="Asian Cuisine"/>
    <s v="200 - 500"/>
    <s v="50 -200"/>
    <s v="60+"/>
    <s v="Kolkata60+50 -200200 - 500Asian Cuisine"/>
    <x v="0"/>
    <x v="33"/>
    <n v="350"/>
  </r>
  <r>
    <n v="2147"/>
    <s v="Kolkata"/>
    <n v="2.9"/>
    <s v="Asian Cuisine"/>
    <s v="200 - 500"/>
    <s v="50 -200"/>
    <s v="60+"/>
    <s v="Kolkata60+50 -200200 - 500Asian Cuisine"/>
    <x v="0"/>
    <x v="34"/>
    <n v="250"/>
  </r>
  <r>
    <n v="2180"/>
    <s v="Kolkata"/>
    <n v="2.9"/>
    <s v="Asian Cuisine"/>
    <s v="200 - 500"/>
    <s v="50 -200"/>
    <s v="60+"/>
    <s v="Kolkata60+50 -200200 - 500Asian Cuisine"/>
    <x v="0"/>
    <x v="35"/>
    <n v="250"/>
  </r>
  <r>
    <n v="2183"/>
    <s v="Kolkata"/>
    <n v="2.9"/>
    <s v="Asian Cuisine"/>
    <s v="200 - 500"/>
    <s v="50 -200"/>
    <s v="60+"/>
    <s v="Kolkata60+50 -200200 - 500Asian Cuisine"/>
    <x v="0"/>
    <x v="36"/>
    <n v="300"/>
  </r>
  <r>
    <n v="2192"/>
    <s v="Kolkata"/>
    <n v="4.0999999999999996"/>
    <s v="Asian Cuisine"/>
    <s v="200 - 500"/>
    <s v="50 -200"/>
    <s v="60+"/>
    <s v="Kolkata60+50 -200200 - 500Asian Cuisine"/>
    <x v="0"/>
    <x v="37"/>
    <n v="300"/>
  </r>
  <r>
    <n v="2236"/>
    <s v="Kolkata"/>
    <n v="4.0999999999999996"/>
    <s v="Asian Cuisine"/>
    <s v="200 - 500"/>
    <s v="50 -200"/>
    <s v="60+"/>
    <s v="Kolkata60+50 -200200 - 500Asian Cuisine"/>
    <x v="0"/>
    <x v="38"/>
    <n v="250"/>
  </r>
  <r>
    <n v="2390"/>
    <s v="Kolkata"/>
    <n v="4.3"/>
    <s v="Asian Cuisine"/>
    <s v="200 - 500"/>
    <s v="50 -200"/>
    <s v="60+"/>
    <s v="Kolkata60+50 -200200 - 500Asian Cuisine"/>
    <x v="0"/>
    <x v="39"/>
    <n v="250"/>
  </r>
  <r>
    <n v="2500"/>
    <s v="Kolkata"/>
    <n v="4.5"/>
    <s v="Asian Cuisine"/>
    <s v="200 - 500"/>
    <s v="50 -200"/>
    <s v="60+"/>
    <s v="Kolkata60+50 -200200 - 500Asian Cuisine"/>
    <x v="0"/>
    <x v="40"/>
    <n v="500"/>
  </r>
  <r>
    <n v="2514"/>
    <s v="Kolkata"/>
    <n v="2.9"/>
    <s v="Asian Cuisine"/>
    <s v="200 - 500"/>
    <s v="50 -200"/>
    <s v="60+"/>
    <s v="Kolkata60+50 -200200 - 500Asian Cuisine"/>
    <x v="0"/>
    <x v="41"/>
    <n v="300"/>
  </r>
  <r>
    <n v="2541"/>
    <s v="Kolkata"/>
    <n v="2.9"/>
    <s v="Asian Cuisine"/>
    <s v="200 - 500"/>
    <s v="50 -200"/>
    <s v="60+"/>
    <s v="Kolkata60+50 -200200 - 500Asian Cuisine"/>
    <x v="0"/>
    <x v="42"/>
    <n v="400"/>
  </r>
  <r>
    <n v="2562"/>
    <s v="Kolkata"/>
    <n v="2.9"/>
    <s v="Asian Cuisine"/>
    <s v="200 - 500"/>
    <s v="50 -200"/>
    <s v="60+"/>
    <s v="Kolkata60+50 -200200 - 500Asian Cuisine"/>
    <x v="0"/>
    <x v="43"/>
    <n v="400"/>
  </r>
  <r>
    <n v="2634"/>
    <s v="Kolkata"/>
    <n v="2.9"/>
    <s v="Asian Cuisine"/>
    <s v="200 - 500"/>
    <s v="50 -200"/>
    <s v="60+"/>
    <s v="Kolkata60+50 -200200 - 500Asian Cuisine"/>
    <x v="0"/>
    <x v="44"/>
    <n v="500"/>
  </r>
  <r>
    <n v="2636"/>
    <s v="Kolkata"/>
    <n v="2.9"/>
    <s v="Asian Cuisine"/>
    <s v="200 - 500"/>
    <s v="50 -200"/>
    <s v="60+"/>
    <s v="Kolkata60+50 -200200 - 500Asian Cuisine"/>
    <x v="0"/>
    <x v="45"/>
    <n v="300"/>
  </r>
  <r>
    <n v="2647"/>
    <s v="Kolkata"/>
    <n v="2.9"/>
    <s v="Asian Cuisine"/>
    <s v="200 - 500"/>
    <s v="50 -200"/>
    <s v="60+"/>
    <s v="Kolkata60+50 -200200 - 500Asian Cuisine"/>
    <x v="0"/>
    <x v="46"/>
    <n v="450"/>
  </r>
  <r>
    <n v="2681"/>
    <s v="Kolkata"/>
    <n v="4"/>
    <s v="Asian Cuisine"/>
    <s v="200 - 500"/>
    <s v="50 -200"/>
    <s v="60+"/>
    <s v="Kolkata60+50 -200200 - 500Asian Cuisine"/>
    <x v="0"/>
    <x v="47"/>
    <n v="300"/>
  </r>
  <r>
    <n v="2772"/>
    <s v="Kolkata"/>
    <n v="2.9"/>
    <s v="Asian Cuisine"/>
    <s v="200 - 500"/>
    <s v="50 -200"/>
    <s v="60+"/>
    <s v="Kolkata60+50 -200200 - 500Asian Cuisine"/>
    <x v="0"/>
    <x v="48"/>
    <n v="300"/>
  </r>
  <r>
    <n v="2779"/>
    <s v="Kolkata"/>
    <n v="4.4000000000000004"/>
    <s v="Asian Cuisine"/>
    <s v="200 - 500"/>
    <s v="50 -200"/>
    <s v="60+"/>
    <s v="Kolkata60+50 -200200 - 500Asian Cuisine"/>
    <x v="0"/>
    <x v="49"/>
    <n v="500"/>
  </r>
  <r>
    <n v="2797"/>
    <s v="Kolkata"/>
    <n v="2.9"/>
    <s v="Asian Cuisine"/>
    <s v="200 - 500"/>
    <s v="50 -200"/>
    <s v="60+"/>
    <s v="Kolkata60+50 -200200 - 500Asian Cuisine"/>
    <x v="0"/>
    <x v="50"/>
    <n v="300"/>
  </r>
  <r>
    <n v="2817"/>
    <s v="Kolkata"/>
    <n v="4.0999999999999996"/>
    <s v="Asian Cuisine"/>
    <s v="200 - 500"/>
    <s v="50 -200"/>
    <s v="60+"/>
    <s v="Kolkata60+50 -200200 - 500Asian Cuisine"/>
    <x v="0"/>
    <x v="51"/>
    <n v="250"/>
  </r>
  <r>
    <n v="2929"/>
    <s v="Kolkata"/>
    <n v="4.4000000000000004"/>
    <s v="Asian Cuisine"/>
    <s v="200 - 500"/>
    <s v="50 -200"/>
    <s v="60+"/>
    <s v="Kolkata60+50 -200200 - 500Asian Cuisine"/>
    <x v="0"/>
    <x v="52"/>
    <n v="350"/>
  </r>
  <r>
    <n v="2933"/>
    <s v="Kolkata"/>
    <n v="2.9"/>
    <s v="Asian Cuisine"/>
    <s v="200 - 500"/>
    <s v="50 -200"/>
    <s v="60+"/>
    <s v="Kolkata60+50 -200200 - 500Asian Cuisine"/>
    <x v="0"/>
    <x v="53"/>
    <n v="400"/>
  </r>
  <r>
    <n v="2966"/>
    <s v="Kolkata"/>
    <n v="4.2"/>
    <s v="Asian Cuisine"/>
    <s v="200 - 500"/>
    <s v="50 -200"/>
    <s v="60+"/>
    <s v="Kolkata60+50 -200200 - 500Asian Cuisine"/>
    <x v="0"/>
    <x v="54"/>
    <n v="250"/>
  </r>
  <r>
    <n v="2985"/>
    <s v="Kolkata"/>
    <n v="4"/>
    <s v="Asian Cuisine"/>
    <s v="200 - 500"/>
    <s v="50 -200"/>
    <s v="60+"/>
    <s v="Kolkata60+50 -200200 - 500Asian Cuisine"/>
    <x v="0"/>
    <x v="55"/>
    <n v="250"/>
  </r>
  <r>
    <n v="3059"/>
    <s v="Kolkata"/>
    <n v="4.3"/>
    <s v="Asian Cuisine"/>
    <s v="200 - 500"/>
    <s v="50 -200"/>
    <s v="60+"/>
    <s v="Kolkata60+50 -200200 - 500Asian Cuisine"/>
    <x v="0"/>
    <x v="56"/>
    <n v="300"/>
  </r>
  <r>
    <n v="3102"/>
    <s v="Kolkata"/>
    <n v="4.5"/>
    <s v="Asian Cuisine"/>
    <s v="200 - 500"/>
    <s v="50 -200"/>
    <s v="60+"/>
    <s v="Kolkata60+50 -200200 - 500Asian Cuisine"/>
    <x v="0"/>
    <x v="57"/>
    <n v="300"/>
  </r>
  <r>
    <n v="3157"/>
    <s v="Kolkata"/>
    <n v="4.4000000000000004"/>
    <s v="Asian Cuisine"/>
    <s v="200 - 500"/>
    <s v="50 -200"/>
    <s v="60+"/>
    <s v="Kolkata60+50 -200200 - 500Asian Cuisine"/>
    <x v="0"/>
    <x v="58"/>
    <n v="500"/>
  </r>
  <r>
    <n v="3178"/>
    <s v="Kolkata"/>
    <n v="3.7"/>
    <s v="Asian Cuisine"/>
    <s v="200 - 500"/>
    <s v="50 -200"/>
    <s v="60+"/>
    <s v="Kolkata60+50 -200200 - 500Asian Cuisine"/>
    <x v="0"/>
    <x v="59"/>
    <n v="400"/>
  </r>
  <r>
    <n v="3192"/>
    <s v="Kolkata"/>
    <n v="2.9"/>
    <s v="Asian Cuisine"/>
    <s v="200 - 500"/>
    <s v="50 -200"/>
    <s v="60+"/>
    <s v="Kolkata60+50 -200200 - 500Asian Cuisine"/>
    <x v="0"/>
    <x v="60"/>
    <n v="400"/>
  </r>
  <r>
    <n v="3205"/>
    <s v="Kolkata"/>
    <n v="2.9"/>
    <s v="Asian Cuisine"/>
    <s v="200 - 500"/>
    <s v="50 -200"/>
    <s v="60+"/>
    <s v="Kolkata60+50 -200200 - 500Asian Cuisine"/>
    <x v="0"/>
    <x v="61"/>
    <n v="500"/>
  </r>
  <r>
    <n v="3207"/>
    <s v="Kolkata"/>
    <n v="2.9"/>
    <s v="Asian Cuisine"/>
    <s v="200 - 500"/>
    <s v="50 -200"/>
    <s v="60+"/>
    <s v="Kolkata60+50 -200200 - 500Asian Cuisine"/>
    <x v="0"/>
    <x v="62"/>
    <n v="400"/>
  </r>
  <r>
    <n v="3262"/>
    <s v="Kolkata"/>
    <n v="2.9"/>
    <s v="Asian Cuisine"/>
    <s v="200 - 500"/>
    <s v="50 -200"/>
    <s v="60+"/>
    <s v="Kolkata60+50 -200200 - 500Asian Cuisine"/>
    <x v="0"/>
    <x v="63"/>
    <n v="300"/>
  </r>
  <r>
    <n v="3330"/>
    <s v="Kolkata"/>
    <n v="2.9"/>
    <s v="Asian Cuisine"/>
    <s v="200 - 500"/>
    <s v="50 -200"/>
    <s v="60+"/>
    <s v="Kolkata60+50 -200200 - 500Asian Cuisine"/>
    <x v="0"/>
    <x v="64"/>
    <n v="300"/>
  </r>
  <r>
    <n v="3352"/>
    <s v="Kolkata"/>
    <n v="2.9"/>
    <s v="Asian Cuisine"/>
    <s v="200 - 500"/>
    <s v="50 -200"/>
    <s v="60+"/>
    <s v="Kolkata60+50 -200200 - 500Asian Cuisine"/>
    <x v="0"/>
    <x v="65"/>
    <n v="300"/>
  </r>
  <r>
    <n v="3430"/>
    <s v="Kolkata"/>
    <n v="4.4000000000000004"/>
    <s v="Asian Cuisine"/>
    <s v="200 - 500"/>
    <s v="50 -200"/>
    <s v="60+"/>
    <s v="Kolkata60+50 -200200 - 500Asian Cuisine"/>
    <x v="0"/>
    <x v="66"/>
    <n v="300"/>
  </r>
  <r>
    <n v="3454"/>
    <s v="Kolkata"/>
    <n v="2.9"/>
    <s v="Asian Cuisine"/>
    <s v="200 - 500"/>
    <s v="50 -200"/>
    <s v="60+"/>
    <s v="Kolkata60+50 -200200 - 500Asian Cuisine"/>
    <x v="0"/>
    <x v="67"/>
    <n v="300"/>
  </r>
  <r>
    <n v="3505"/>
    <s v="Kolkata"/>
    <n v="2.9"/>
    <s v="Asian Cuisine"/>
    <s v="200 - 500"/>
    <s v="50 -200"/>
    <s v="60+"/>
    <s v="Kolkata60+50 -200200 - 500Asian Cuisine"/>
    <x v="0"/>
    <x v="68"/>
    <n v="300"/>
  </r>
  <r>
    <n v="3510"/>
    <s v="Kolkata"/>
    <n v="2.9"/>
    <s v="Asian Cuisine"/>
    <s v="200 - 500"/>
    <s v="50 -200"/>
    <s v="60+"/>
    <s v="Kolkata60+50 -200200 - 500Asian Cuisine"/>
    <x v="0"/>
    <x v="69"/>
    <n v="500"/>
  </r>
  <r>
    <n v="3525"/>
    <s v="Kolkata"/>
    <n v="4.4000000000000004"/>
    <s v="Asian Cuisine"/>
    <s v="200 - 500"/>
    <s v="50 -200"/>
    <s v="60+"/>
    <s v="Kolkata60+50 -200200 - 500Asian Cuisine"/>
    <x v="0"/>
    <x v="70"/>
    <n v="300"/>
  </r>
  <r>
    <n v="3539"/>
    <s v="Kolkata"/>
    <n v="4.3"/>
    <s v="Asian Cuisine"/>
    <s v="200 - 500"/>
    <s v="50 -200"/>
    <s v="60+"/>
    <s v="Kolkata60+50 -200200 - 500Asian Cuisine"/>
    <x v="0"/>
    <x v="71"/>
    <n v="300"/>
  </r>
  <r>
    <n v="3563"/>
    <s v="Kolkata"/>
    <n v="2.9"/>
    <s v="Asian Cuisine"/>
    <s v="200 - 500"/>
    <s v="50 -200"/>
    <s v="60+"/>
    <s v="Kolkata60+50 -200200 - 500Asian Cuisine"/>
    <x v="0"/>
    <x v="72"/>
    <n v="500"/>
  </r>
  <r>
    <n v="3590"/>
    <s v="Kolkata"/>
    <n v="2.9"/>
    <s v="Asian Cuisine"/>
    <s v="200 - 500"/>
    <s v="50 -200"/>
    <s v="60+"/>
    <s v="Kolkata60+50 -200200 - 500Asian Cuisine"/>
    <x v="0"/>
    <x v="73"/>
    <n v="500"/>
  </r>
  <r>
    <n v="3668"/>
    <s v="Kolkata"/>
    <n v="2.9"/>
    <s v="Asian Cuisine"/>
    <s v="200 - 500"/>
    <s v="50 -200"/>
    <s v="60+"/>
    <s v="Kolkata60+50 -200200 - 500Asian Cuisine"/>
    <x v="0"/>
    <x v="74"/>
    <n v="300"/>
  </r>
  <r>
    <n v="3675"/>
    <s v="Kolkata"/>
    <n v="2.9"/>
    <s v="Asian Cuisine"/>
    <s v="200 - 500"/>
    <s v="50 -200"/>
    <s v="60+"/>
    <s v="Kolkata60+50 -200200 - 500Asian Cuisine"/>
    <x v="0"/>
    <x v="75"/>
    <n v="300"/>
  </r>
  <r>
    <n v="3755"/>
    <s v="Kolkata"/>
    <n v="4.4000000000000004"/>
    <s v="Asian Cuisine"/>
    <s v="200 - 500"/>
    <s v="50 -200"/>
    <s v="60+"/>
    <s v="Kolkata60+50 -200200 - 500Asian Cuisine"/>
    <x v="0"/>
    <x v="76"/>
    <n v="500"/>
  </r>
  <r>
    <n v="3804"/>
    <s v="Kolkata"/>
    <n v="2.9"/>
    <s v="Asian Cuisine"/>
    <s v="200 - 500"/>
    <s v="50 -200"/>
    <s v="60+"/>
    <s v="Kolkata60+50 -200200 - 500Asian Cuisine"/>
    <x v="0"/>
    <x v="77"/>
    <n v="250"/>
  </r>
  <r>
    <n v="3831"/>
    <s v="Kolkata"/>
    <n v="2.9"/>
    <s v="Asian Cuisine"/>
    <s v="200 - 500"/>
    <s v="50 -200"/>
    <s v="60+"/>
    <s v="Kolkata60+50 -200200 - 500Asian Cuisine"/>
    <x v="0"/>
    <x v="78"/>
    <n v="250"/>
  </r>
  <r>
    <n v="3855"/>
    <s v="Kolkata"/>
    <n v="2.9"/>
    <s v="Asian Cuisine"/>
    <s v="200 - 500"/>
    <s v="50 -200"/>
    <s v="60+"/>
    <s v="Kolkata60+50 -200200 - 500Asian Cuisine"/>
    <x v="0"/>
    <x v="79"/>
    <n v="300"/>
  </r>
  <r>
    <n v="3916"/>
    <s v="Kolkata"/>
    <n v="2.9"/>
    <s v="Asian Cuisine"/>
    <s v="200 - 500"/>
    <s v="50 -200"/>
    <s v="60+"/>
    <s v="Kolkata60+50 -200200 - 500Asian Cuisine"/>
    <x v="0"/>
    <x v="80"/>
    <n v="300"/>
  </r>
  <r>
    <n v="3977"/>
    <s v="Kolkata"/>
    <n v="2.9"/>
    <s v="Asian Cuisine"/>
    <s v="200 - 500"/>
    <s v="50 -200"/>
    <s v="60+"/>
    <s v="Kolkata60+50 -200200 - 500Asian Cuisine"/>
    <x v="0"/>
    <x v="81"/>
    <n v="300"/>
  </r>
  <r>
    <n v="3987"/>
    <s v="Kolkata"/>
    <n v="2.9"/>
    <s v="Asian Cuisine"/>
    <s v="200 - 500"/>
    <s v="50 -200"/>
    <s v="60+"/>
    <s v="Kolkata60+50 -200200 - 500Asian Cuisine"/>
    <x v="0"/>
    <x v="82"/>
    <n v="300"/>
  </r>
  <r>
    <n v="4006"/>
    <s v="Kolkata"/>
    <n v="2.9"/>
    <s v="Asian Cuisine"/>
    <s v="200 - 500"/>
    <s v="50 -200"/>
    <s v="60+"/>
    <s v="Kolkata60+50 -200200 - 500Asian Cuisine"/>
    <x v="0"/>
    <x v="83"/>
    <n v="300"/>
  </r>
  <r>
    <n v="4027"/>
    <s v="Kolkata"/>
    <n v="2.9"/>
    <s v="Asian Cuisine"/>
    <s v="200 - 500"/>
    <s v="50 -200"/>
    <s v="60+"/>
    <s v="Kolkata60+50 -200200 - 500Asian Cuisine"/>
    <x v="0"/>
    <x v="84"/>
    <n v="300"/>
  </r>
  <r>
    <n v="4033"/>
    <s v="Kolkata"/>
    <n v="4.5"/>
    <s v="Asian Cuisine"/>
    <s v="200 - 500"/>
    <s v="50 -200"/>
    <s v="60+"/>
    <s v="Kolkata60+50 -200200 - 500Asian Cuisine"/>
    <x v="0"/>
    <x v="85"/>
    <n v="400"/>
  </r>
  <r>
    <n v="4097"/>
    <s v="Kolkata"/>
    <n v="2.9"/>
    <s v="Asian Cuisine"/>
    <s v="200 - 500"/>
    <s v="50 -200"/>
    <s v="60+"/>
    <s v="Kolkata60+50 -200200 - 500Asian Cuisine"/>
    <x v="0"/>
    <x v="86"/>
    <n v="300"/>
  </r>
  <r>
    <n v="4098"/>
    <s v="Kolkata"/>
    <n v="2.9"/>
    <s v="Asian Cuisine"/>
    <s v="200 - 500"/>
    <s v="50 -200"/>
    <s v="60+"/>
    <s v="Kolkata60+50 -200200 - 500Asian Cuisine"/>
    <x v="0"/>
    <x v="87"/>
    <n v="400"/>
  </r>
  <r>
    <n v="4137"/>
    <s v="Kolkata"/>
    <n v="2.9"/>
    <s v="Asian Cuisine"/>
    <s v="200 - 500"/>
    <s v="50 -200"/>
    <s v="60+"/>
    <s v="Kolkata60+50 -200200 - 500Asian Cuisine"/>
    <x v="0"/>
    <x v="88"/>
    <n v="280"/>
  </r>
  <r>
    <n v="4180"/>
    <s v="Kolkata"/>
    <n v="2.9"/>
    <s v="Asian Cuisine"/>
    <s v="200 - 500"/>
    <s v="50 -200"/>
    <s v="60+"/>
    <s v="Kolkata60+50 -200200 - 500Asian Cuisine"/>
    <x v="0"/>
    <x v="89"/>
    <n v="300"/>
  </r>
  <r>
    <n v="4193"/>
    <s v="Kolkata"/>
    <n v="2.9"/>
    <s v="Asian Cuisine"/>
    <s v="200 - 500"/>
    <s v="50 -200"/>
    <s v="60+"/>
    <s v="Kolkata60+50 -200200 - 500Asian Cuisine"/>
    <x v="0"/>
    <x v="90"/>
    <n v="500"/>
  </r>
  <r>
    <n v="4225"/>
    <s v="Kolkata"/>
    <n v="2.9"/>
    <s v="Asian Cuisine"/>
    <s v="200 - 500"/>
    <s v="50 -200"/>
    <s v="60+"/>
    <s v="Kolkata60+50 -200200 - 500Asian Cuisine"/>
    <x v="0"/>
    <x v="91"/>
    <n v="500"/>
  </r>
  <r>
    <n v="4259"/>
    <s v="Kolkata"/>
    <n v="2.9"/>
    <s v="Asian Cuisine"/>
    <s v="200 - 500"/>
    <s v="50 -200"/>
    <s v="60+"/>
    <s v="Kolkata60+50 -200200 - 500Asian Cuisine"/>
    <x v="0"/>
    <x v="92"/>
    <n v="250"/>
  </r>
  <r>
    <n v="4263"/>
    <s v="Kolkata"/>
    <n v="2.9"/>
    <s v="Asian Cuisine"/>
    <s v="200 - 500"/>
    <s v="50 -200"/>
    <s v="60+"/>
    <s v="Kolkata60+50 -200200 - 500Asian Cuisine"/>
    <x v="0"/>
    <x v="93"/>
    <n v="250"/>
  </r>
  <r>
    <n v="4288"/>
    <s v="Kolkata"/>
    <n v="2.9"/>
    <s v="Asian Cuisine"/>
    <s v="200 - 500"/>
    <s v="50 -200"/>
    <s v="60+"/>
    <s v="Kolkata60+50 -200200 - 500Asian Cuisine"/>
    <x v="0"/>
    <x v="94"/>
    <n v="299"/>
  </r>
  <r>
    <n v="4293"/>
    <s v="Kolkata"/>
    <n v="2.9"/>
    <s v="Asian Cuisine"/>
    <s v="200 - 500"/>
    <s v="50 -200"/>
    <s v="60+"/>
    <s v="Kolkata60+50 -200200 - 500Asian Cuisine"/>
    <x v="0"/>
    <x v="95"/>
    <n v="400"/>
  </r>
  <r>
    <n v="4294"/>
    <s v="Kolkata"/>
    <n v="2.9"/>
    <s v="Asian Cuisine"/>
    <s v="200 - 500"/>
    <s v="50 -200"/>
    <s v="60+"/>
    <s v="Kolkata60+50 -200200 - 500Asian Cuisine"/>
    <x v="0"/>
    <x v="96"/>
    <n v="300"/>
  </r>
  <r>
    <n v="4343"/>
    <s v="Kolkata"/>
    <n v="2.9"/>
    <s v="Asian Cuisine"/>
    <s v="200 - 500"/>
    <s v="50 -200"/>
    <s v="60+"/>
    <s v="Kolkata60+50 -200200 - 500Asian Cuisine"/>
    <x v="0"/>
    <x v="97"/>
    <n v="250"/>
  </r>
  <r>
    <n v="4408"/>
    <s v="Kolkata"/>
    <n v="4.4000000000000004"/>
    <s v="Asian Cuisine"/>
    <s v="200 - 500"/>
    <s v="50 -200"/>
    <s v="60+"/>
    <s v="Kolkata60+50 -200200 - 500Asian Cuisine"/>
    <x v="0"/>
    <x v="98"/>
    <n v="300"/>
  </r>
  <r>
    <n v="4420"/>
    <s v="Kolkata"/>
    <n v="2.9"/>
    <s v="Asian Cuisine"/>
    <s v="200 - 500"/>
    <s v="50 -200"/>
    <s v="60+"/>
    <s v="Kolkata60+50 -200200 - 500Asian Cuisine"/>
    <x v="0"/>
    <x v="99"/>
    <n v="300"/>
  </r>
  <r>
    <n v="4436"/>
    <s v="Kolkata"/>
    <n v="2.9"/>
    <s v="Asian Cuisine"/>
    <s v="200 - 500"/>
    <s v="50 -200"/>
    <s v="60+"/>
    <s v="Kolkata60+50 -200200 - 500Asian Cuisine"/>
    <x v="0"/>
    <x v="100"/>
    <n v="300"/>
  </r>
  <r>
    <n v="4512"/>
    <s v="Kolkata"/>
    <n v="2.9"/>
    <s v="Asian Cuisine"/>
    <s v="200 - 500"/>
    <s v="50 -200"/>
    <s v="60+"/>
    <s v="Kolkata60+50 -200200 - 500Asian Cuisine"/>
    <x v="0"/>
    <x v="101"/>
    <n v="500"/>
  </r>
  <r>
    <n v="4529"/>
    <s v="Kolkata"/>
    <n v="2.9"/>
    <s v="Asian Cuisine"/>
    <s v="200 - 500"/>
    <s v="50 -200"/>
    <s v="60+"/>
    <s v="Kolkata60+50 -200200 - 500Asian Cuisine"/>
    <x v="0"/>
    <x v="102"/>
    <n v="250"/>
  </r>
  <r>
    <n v="4644"/>
    <s v="Kolkata"/>
    <n v="2.9"/>
    <s v="Asian Cuisine"/>
    <s v="200 - 500"/>
    <s v="50 -200"/>
    <s v="60+"/>
    <s v="Kolkata60+50 -200200 - 500Asian Cuisine"/>
    <x v="0"/>
    <x v="103"/>
    <n v="250"/>
  </r>
  <r>
    <n v="4692"/>
    <s v="Kolkata"/>
    <n v="2.9"/>
    <s v="Asian Cuisine"/>
    <s v="200 - 500"/>
    <s v="50 -200"/>
    <s v="60+"/>
    <s v="Kolkata60+50 -200200 - 500Asian Cuisine"/>
    <x v="0"/>
    <x v="104"/>
    <n v="300"/>
  </r>
  <r>
    <n v="4719"/>
    <s v="Kolkata"/>
    <n v="2.9"/>
    <s v="Asian Cuisine"/>
    <s v="200 - 500"/>
    <s v="50 -200"/>
    <s v="60+"/>
    <s v="Kolkata60+50 -200200 - 500Asian Cuisine"/>
    <x v="0"/>
    <x v="105"/>
    <n v="250"/>
  </r>
  <r>
    <n v="4736"/>
    <s v="Kolkata"/>
    <n v="2.9"/>
    <s v="Asian Cuisine"/>
    <s v="200 - 500"/>
    <s v="50 -200"/>
    <s v="60+"/>
    <s v="Kolkata60+50 -200200 - 500Asian Cuisine"/>
    <x v="0"/>
    <x v="106"/>
    <n v="250"/>
  </r>
  <r>
    <n v="4764"/>
    <s v="Kolkata"/>
    <n v="2.9"/>
    <s v="Asian Cuisine"/>
    <s v="200 - 500"/>
    <s v="50 -200"/>
    <s v="60+"/>
    <s v="Kolkata60+50 -200200 - 500Asian Cuisine"/>
    <x v="0"/>
    <x v="107"/>
    <n v="300"/>
  </r>
  <r>
    <n v="4794"/>
    <s v="Kolkata"/>
    <n v="2.9"/>
    <s v="Asian Cuisine"/>
    <s v="200 - 500"/>
    <s v="50 -200"/>
    <s v="60+"/>
    <s v="Kolkata60+50 -200200 - 500Asian Cuisine"/>
    <x v="0"/>
    <x v="108"/>
    <n v="300"/>
  </r>
  <r>
    <n v="4796"/>
    <s v="Kolkata"/>
    <n v="2.9"/>
    <s v="Asian Cuisine"/>
    <s v="200 - 500"/>
    <s v="50 -200"/>
    <s v="60+"/>
    <s v="Kolkata60+50 -200200 - 500Asian Cuisine"/>
    <x v="0"/>
    <x v="109"/>
    <n v="500"/>
  </r>
  <r>
    <n v="4860"/>
    <s v="Kolkata"/>
    <n v="2.9"/>
    <s v="Asian Cuisine"/>
    <s v="200 - 500"/>
    <s v="50 -200"/>
    <s v="60+"/>
    <s v="Kolkata60+50 -200200 - 500Asian Cuisine"/>
    <x v="0"/>
    <x v="110"/>
    <n v="250"/>
  </r>
  <r>
    <n v="4867"/>
    <s v="Kolkata"/>
    <n v="2.9"/>
    <s v="Asian Cuisine"/>
    <s v="200 - 500"/>
    <s v="50 -200"/>
    <s v="60+"/>
    <s v="Kolkata60+50 -200200 - 500Asian Cuisine"/>
    <x v="0"/>
    <x v="111"/>
    <n v="300"/>
  </r>
  <r>
    <n v="4884"/>
    <s v="Kolkata"/>
    <n v="2.9"/>
    <s v="Asian Cuisine"/>
    <s v="200 - 500"/>
    <s v="50 -200"/>
    <s v="60+"/>
    <s v="Kolkata60+50 -200200 - 500Asian Cuisine"/>
    <x v="0"/>
    <x v="112"/>
    <n v="250"/>
  </r>
  <r>
    <n v="4918"/>
    <s v="Kolkata"/>
    <n v="2.9"/>
    <s v="Asian Cuisine"/>
    <s v="200 - 500"/>
    <s v="50 -200"/>
    <s v="60+"/>
    <s v="Kolkata60+50 -200200 - 500Asian Cuisine"/>
    <x v="0"/>
    <x v="113"/>
    <n v="500"/>
  </r>
  <r>
    <n v="4922"/>
    <s v="Kolkata"/>
    <n v="2.9"/>
    <s v="Asian Cuisine"/>
    <s v="200 - 500"/>
    <s v="50 -200"/>
    <s v="60+"/>
    <s v="Kolkata60+50 -200200 - 500Asian Cuisine"/>
    <x v="0"/>
    <x v="114"/>
    <n v="400"/>
  </r>
  <r>
    <n v="4936"/>
    <s v="Kolkata"/>
    <n v="2.9"/>
    <s v="Asian Cuisine"/>
    <s v="200 - 500"/>
    <s v="50 -200"/>
    <s v="60+"/>
    <s v="Kolkata60+50 -200200 - 500Asian Cuisine"/>
    <x v="0"/>
    <x v="115"/>
    <n v="300"/>
  </r>
  <r>
    <n v="4944"/>
    <s v="Kolkata"/>
    <n v="2.9"/>
    <s v="Asian Cuisine"/>
    <s v="200 - 500"/>
    <s v="50 -200"/>
    <s v="60+"/>
    <s v="Kolkata60+50 -200200 - 500Asian Cuisine"/>
    <x v="0"/>
    <x v="116"/>
    <n v="300"/>
  </r>
  <r>
    <n v="4954"/>
    <s v="Kolkata"/>
    <n v="2.9"/>
    <s v="Asian Cuisine"/>
    <s v="200 - 500"/>
    <s v="50 -200"/>
    <s v="60+"/>
    <s v="Kolkata60+50 -200200 - 500Asian Cuisine"/>
    <x v="0"/>
    <x v="117"/>
    <n v="400"/>
  </r>
  <r>
    <n v="4971"/>
    <s v="Kolkata"/>
    <n v="2.9"/>
    <s v="Asian Cuisine"/>
    <s v="200 - 500"/>
    <s v="50 -200"/>
    <s v="60+"/>
    <s v="Kolkata60+50 -200200 - 500Asian Cuisine"/>
    <x v="0"/>
    <x v="118"/>
    <n v="300"/>
  </r>
  <r>
    <n v="5270"/>
    <s v="Kolkata"/>
    <n v="4.2"/>
    <s v="Asian Cuisine"/>
    <s v="200 - 500"/>
    <s v="50 -200"/>
    <s v="60+"/>
    <s v="Kolkata60+50 -200200 - 500Asian Cuisine"/>
    <x v="0"/>
    <x v="119"/>
    <n v="500"/>
  </r>
  <r>
    <n v="5471"/>
    <s v="Kolkata"/>
    <n v="4.2"/>
    <s v="Asian Cuisine"/>
    <s v="200 - 500"/>
    <s v="50 -200"/>
    <s v="60+"/>
    <s v="Kolkata60+50 -200200 - 500Asian Cuisine"/>
    <x v="0"/>
    <x v="120"/>
    <n v="400"/>
  </r>
  <r>
    <n v="5657"/>
    <s v="Kolkata"/>
    <n v="3.9"/>
    <s v="Asian Cuisine"/>
    <s v="200 - 500"/>
    <s v="50 -200"/>
    <s v="60+"/>
    <s v="Kolkata60+50 -200200 - 500Asian Cuisine"/>
    <x v="0"/>
    <x v="121"/>
    <n v="250"/>
  </r>
  <r>
    <n v="6415"/>
    <s v="Kolkata"/>
    <n v="2.9"/>
    <s v="Asian Cuisine"/>
    <s v="200 - 500"/>
    <s v="50 -200"/>
    <s v="60+"/>
    <s v="Kolkata60+50 -200200 - 500Asian Cuisine"/>
    <x v="0"/>
    <x v="122"/>
    <n v="300"/>
  </r>
  <r>
    <n v="23"/>
    <s v="Mumbai"/>
    <n v="4.2"/>
    <s v="Asian Cuisine"/>
    <s v="200 - 500"/>
    <s v="50 -200"/>
    <s v="40 - 60"/>
    <s v="Mumbai40 - 6050 -200200 - 500Asian Cuisine"/>
    <x v="1"/>
    <x v="0"/>
    <n v="300"/>
  </r>
  <r>
    <n v="27"/>
    <s v="Mumbai"/>
    <n v="4"/>
    <s v="Asian Cuisine"/>
    <s v="200 - 500"/>
    <s v="50 -200"/>
    <s v="40 - 60"/>
    <s v="Mumbai40 - 6050 -200200 - 500Asian Cuisine"/>
    <x v="1"/>
    <x v="1"/>
    <n v="300"/>
  </r>
  <r>
    <n v="60"/>
    <s v="Mumbai"/>
    <n v="4.3"/>
    <s v="Asian Cuisine"/>
    <s v="200 - 500"/>
    <s v="50 -200"/>
    <s v="40 - 60"/>
    <s v="Mumbai40 - 6050 -200200 - 500Asian Cuisine"/>
    <x v="1"/>
    <x v="2"/>
    <n v="500"/>
  </r>
  <r>
    <n v="303"/>
    <s v="Mumbai"/>
    <n v="4.4000000000000004"/>
    <s v="Asian Cuisine"/>
    <s v="200 - 500"/>
    <s v="50 -200"/>
    <s v="40 - 60"/>
    <s v="Mumbai40 - 6050 -200200 - 500Asian Cuisine"/>
    <x v="1"/>
    <x v="3"/>
    <n v="400"/>
  </r>
  <r>
    <n v="425"/>
    <s v="Mumbai"/>
    <n v="4.3"/>
    <s v="Asian Cuisine"/>
    <s v="200 - 500"/>
    <s v="50 -200"/>
    <s v="40 - 60"/>
    <s v="Mumbai40 - 6050 -200200 - 500Asian Cuisine"/>
    <x v="1"/>
    <x v="4"/>
    <n v="450"/>
  </r>
  <r>
    <n v="427"/>
    <s v="Mumbai"/>
    <n v="3.9"/>
    <s v="Asian Cuisine"/>
    <s v="200 - 500"/>
    <s v="50 -200"/>
    <s v="40 - 60"/>
    <s v="Mumbai40 - 6050 -200200 - 500Asian Cuisine"/>
    <x v="1"/>
    <x v="5"/>
    <n v="500"/>
  </r>
  <r>
    <n v="450"/>
    <s v="Mumbai"/>
    <n v="4.2"/>
    <s v="Asian Cuisine"/>
    <s v="200 - 500"/>
    <s v="50 -200"/>
    <s v="40 - 60"/>
    <s v="Mumbai40 - 6050 -200200 - 500Asian Cuisine"/>
    <x v="1"/>
    <x v="6"/>
    <n v="400"/>
  </r>
  <r>
    <n v="490"/>
    <s v="Mumbai"/>
    <n v="2.9"/>
    <s v="Asian Cuisine"/>
    <s v="200 - 500"/>
    <s v="50 -200"/>
    <s v="40 - 60"/>
    <s v="Mumbai40 - 6050 -200200 - 500Asian Cuisine"/>
    <x v="1"/>
    <x v="7"/>
    <n v="350"/>
  </r>
  <r>
    <n v="495"/>
    <s v="Mumbai"/>
    <n v="4.3"/>
    <s v="Asian Cuisine"/>
    <s v="200 - 500"/>
    <s v="50 -200"/>
    <s v="40 - 60"/>
    <s v="Mumbai40 - 6050 -200200 - 500Asian Cuisine"/>
    <x v="1"/>
    <x v="8"/>
    <n v="500"/>
  </r>
  <r>
    <n v="512"/>
    <s v="Mumbai"/>
    <n v="2.9"/>
    <s v="Asian Cuisine"/>
    <s v="200 - 500"/>
    <s v="50 -200"/>
    <s v="40 - 60"/>
    <s v="Mumbai40 - 6050 -200200 - 500Asian Cuisine"/>
    <x v="1"/>
    <x v="9"/>
    <n v="350"/>
  </r>
  <r>
    <n v="527"/>
    <s v="Mumbai"/>
    <n v="2.9"/>
    <s v="Asian Cuisine"/>
    <s v="200 - 500"/>
    <s v="50 -200"/>
    <s v="40 - 60"/>
    <s v="Mumbai40 - 6050 -200200 - 500Asian Cuisine"/>
    <x v="1"/>
    <x v="10"/>
    <n v="500"/>
  </r>
  <r>
    <n v="585"/>
    <s v="Mumbai"/>
    <n v="4.4000000000000004"/>
    <s v="Asian Cuisine"/>
    <s v="200 - 500"/>
    <s v="50 -200"/>
    <s v="40 - 60"/>
    <s v="Mumbai40 - 6050 -200200 - 500Asian Cuisine"/>
    <x v="1"/>
    <x v="11"/>
    <n v="450"/>
  </r>
  <r>
    <n v="598"/>
    <s v="Mumbai"/>
    <n v="2.9"/>
    <s v="Asian Cuisine"/>
    <s v="200 - 500"/>
    <s v="50 -200"/>
    <s v="40 - 60"/>
    <s v="Mumbai40 - 6050 -200200 - 500Asian Cuisine"/>
    <x v="1"/>
    <x v="12"/>
    <n v="250"/>
  </r>
  <r>
    <n v="733"/>
    <s v="Mumbai"/>
    <n v="2.9"/>
    <s v="Asian Cuisine"/>
    <s v="200 - 500"/>
    <s v="50 -200"/>
    <s v="40 - 60"/>
    <s v="Mumbai40 - 6050 -200200 - 500Asian Cuisine"/>
    <x v="1"/>
    <x v="13"/>
    <n v="500"/>
  </r>
  <r>
    <n v="743"/>
    <s v="Mumbai"/>
    <n v="4"/>
    <s v="Asian Cuisine"/>
    <s v="200 - 500"/>
    <s v="50 -200"/>
    <s v="40 - 60"/>
    <s v="Mumbai40 - 6050 -200200 - 500Asian Cuisine"/>
    <x v="1"/>
    <x v="14"/>
    <n v="300"/>
  </r>
  <r>
    <n v="775"/>
    <s v="Mumbai"/>
    <n v="4"/>
    <s v="Asian Cuisine"/>
    <s v="200 - 500"/>
    <s v="50 -200"/>
    <s v="40 - 60"/>
    <s v="Mumbai40 - 6050 -200200 - 500Asian Cuisine"/>
    <x v="1"/>
    <x v="15"/>
    <n v="300"/>
  </r>
  <r>
    <n v="776"/>
    <s v="Mumbai"/>
    <n v="4"/>
    <s v="Asian Cuisine"/>
    <s v="200 - 500"/>
    <s v="50 -200"/>
    <s v="40 - 60"/>
    <s v="Mumbai40 - 6050 -200200 - 500Asian Cuisine"/>
    <x v="1"/>
    <x v="16"/>
    <n v="300"/>
  </r>
  <r>
    <n v="777"/>
    <s v="Mumbai"/>
    <n v="4.2"/>
    <s v="Asian Cuisine"/>
    <s v="200 - 500"/>
    <s v="50 -200"/>
    <s v="40 - 60"/>
    <s v="Mumbai40 - 6050 -200200 - 500Asian Cuisine"/>
    <x v="1"/>
    <x v="17"/>
    <n v="250"/>
  </r>
  <r>
    <n v="876"/>
    <s v="Mumbai"/>
    <n v="2.9"/>
    <s v="Asian Cuisine"/>
    <s v="200 - 500"/>
    <s v="50 -200"/>
    <s v="40 - 60"/>
    <s v="Mumbai40 - 6050 -200200 - 500Asian Cuisine"/>
    <x v="1"/>
    <x v="18"/>
    <n v="500"/>
  </r>
  <r>
    <n v="1005"/>
    <s v="Mumbai"/>
    <n v="3.4"/>
    <s v="Asian Cuisine"/>
    <s v="200 - 500"/>
    <s v="50 -200"/>
    <s v="40 - 60"/>
    <s v="Mumbai40 - 6050 -200200 - 500Asian Cuisine"/>
    <x v="1"/>
    <x v="19"/>
    <n v="300"/>
  </r>
  <r>
    <n v="1060"/>
    <s v="Mumbai"/>
    <n v="4.2"/>
    <s v="Asian Cuisine"/>
    <s v="200 - 500"/>
    <s v="50 -200"/>
    <s v="40 - 60"/>
    <s v="Mumbai40 - 6050 -200200 - 500Asian Cuisine"/>
    <x v="1"/>
    <x v="20"/>
    <n v="400"/>
  </r>
  <r>
    <n v="1171"/>
    <s v="Mumbai"/>
    <n v="2.9"/>
    <s v="Asian Cuisine"/>
    <s v="200 - 500"/>
    <s v="50 -200"/>
    <s v="40 - 60"/>
    <s v="Mumbai40 - 6050 -200200 - 500Asian Cuisine"/>
    <x v="1"/>
    <x v="21"/>
    <n v="450"/>
  </r>
  <r>
    <n v="1260"/>
    <s v="Mumbai"/>
    <n v="2.9"/>
    <s v="Asian Cuisine"/>
    <s v="200 - 500"/>
    <s v="50 -200"/>
    <s v="40 - 60"/>
    <s v="Mumbai40 - 6050 -200200 - 500Asian Cuisine"/>
    <x v="1"/>
    <x v="22"/>
    <n v="500"/>
  </r>
  <r>
    <n v="1325"/>
    <s v="Mumbai"/>
    <n v="2.9"/>
    <s v="Asian Cuisine"/>
    <s v="200 - 500"/>
    <s v="50 -200"/>
    <s v="40 - 60"/>
    <s v="Mumbai40 - 6050 -200200 - 500Asian Cuisine"/>
    <x v="1"/>
    <x v="23"/>
    <n v="300"/>
  </r>
  <r>
    <n v="1360"/>
    <s v="Mumbai"/>
    <n v="2.9"/>
    <s v="Asian Cuisine"/>
    <s v="200 - 500"/>
    <s v="50 -200"/>
    <s v="40 - 60"/>
    <s v="Mumbai40 - 6050 -200200 - 500Asian Cuisine"/>
    <x v="1"/>
    <x v="24"/>
    <n v="450"/>
  </r>
  <r>
    <n v="1367"/>
    <s v="Mumbai"/>
    <n v="2.9"/>
    <s v="Asian Cuisine"/>
    <s v="200 - 500"/>
    <s v="50 -200"/>
    <s v="40 - 60"/>
    <s v="Mumbai40 - 6050 -200200 - 500Asian Cuisine"/>
    <x v="1"/>
    <x v="25"/>
    <n v="500"/>
  </r>
  <r>
    <n v="1375"/>
    <s v="Mumbai"/>
    <n v="2.9"/>
    <s v="Asian Cuisine"/>
    <s v="200 - 500"/>
    <s v="50 -200"/>
    <s v="40 - 60"/>
    <s v="Mumbai40 - 6050 -200200 - 500Asian Cuisine"/>
    <x v="1"/>
    <x v="26"/>
    <n v="450"/>
  </r>
  <r>
    <n v="1394"/>
    <s v="Mumbai"/>
    <n v="2.9"/>
    <s v="Asian Cuisine"/>
    <s v="200 - 500"/>
    <s v="50 -200"/>
    <s v="40 - 60"/>
    <s v="Mumbai40 - 6050 -200200 - 500Asian Cuisine"/>
    <x v="1"/>
    <x v="27"/>
    <n v="400"/>
  </r>
  <r>
    <n v="1415"/>
    <s v="Mumbai"/>
    <n v="2.9"/>
    <s v="Asian Cuisine"/>
    <s v="200 - 500"/>
    <s v="50 -200"/>
    <s v="40 - 60"/>
    <s v="Mumbai40 - 6050 -200200 - 500Asian Cuisine"/>
    <x v="1"/>
    <x v="28"/>
    <n v="500"/>
  </r>
  <r>
    <n v="1423"/>
    <s v="Mumbai"/>
    <n v="3.9"/>
    <s v="Asian Cuisine"/>
    <s v="200 - 500"/>
    <s v="50 -200"/>
    <s v="40 - 60"/>
    <s v="Mumbai40 - 6050 -200200 - 500Asian Cuisine"/>
    <x v="1"/>
    <x v="29"/>
    <n v="400"/>
  </r>
  <r>
    <n v="1477"/>
    <s v="Mumbai"/>
    <n v="3.3"/>
    <s v="Asian Cuisine"/>
    <s v="200 - 500"/>
    <s v="50 -200"/>
    <s v="40 - 60"/>
    <s v="Mumbai40 - 6050 -200200 - 500Asian Cuisine"/>
    <x v="1"/>
    <x v="30"/>
    <n v="250"/>
  </r>
  <r>
    <n v="1560"/>
    <s v="Mumbai"/>
    <n v="2.9"/>
    <s v="Asian Cuisine"/>
    <s v="200 - 500"/>
    <s v="50 -200"/>
    <s v="40 - 60"/>
    <s v="Mumbai40 - 6050 -200200 - 500Asian Cuisine"/>
    <x v="1"/>
    <x v="31"/>
    <n v="400"/>
  </r>
  <r>
    <n v="1582"/>
    <s v="Mumbai"/>
    <n v="2.9"/>
    <s v="Asian Cuisine"/>
    <s v="200 - 500"/>
    <s v="50 -200"/>
    <s v="40 - 60"/>
    <s v="Mumbai40 - 6050 -200200 - 500Asian Cuisine"/>
    <x v="1"/>
    <x v="32"/>
    <n v="300"/>
  </r>
  <r>
    <n v="1655"/>
    <s v="Mumbai"/>
    <n v="2.9"/>
    <s v="Asian Cuisine"/>
    <s v="200 - 500"/>
    <s v="50 -200"/>
    <s v="40 - 60"/>
    <s v="Mumbai40 - 6050 -200200 - 500Asian Cuisine"/>
    <x v="1"/>
    <x v="33"/>
    <n v="400"/>
  </r>
  <r>
    <n v="1724"/>
    <s v="Mumbai"/>
    <n v="4.2"/>
    <s v="Asian Cuisine"/>
    <s v="200 - 500"/>
    <s v="50 -200"/>
    <s v="40 - 60"/>
    <s v="Mumbai40 - 6050 -200200 - 500Asian Cuisine"/>
    <x v="1"/>
    <x v="34"/>
    <n v="350"/>
  </r>
  <r>
    <n v="1808"/>
    <s v="Mumbai"/>
    <n v="2.9"/>
    <s v="Asian Cuisine"/>
    <s v="200 - 500"/>
    <s v="50 -200"/>
    <s v="40 - 60"/>
    <s v="Mumbai40 - 6050 -200200 - 500Asian Cuisine"/>
    <x v="1"/>
    <x v="35"/>
    <n v="300"/>
  </r>
  <r>
    <n v="2124"/>
    <s v="Mumbai"/>
    <n v="3.8"/>
    <s v="Asian Cuisine"/>
    <s v="200 - 500"/>
    <s v="50 -200"/>
    <s v="40 - 60"/>
    <s v="Mumbai40 - 6050 -200200 - 500Asian Cuisine"/>
    <x v="1"/>
    <x v="36"/>
    <n v="400"/>
  </r>
  <r>
    <n v="2127"/>
    <s v="Mumbai"/>
    <n v="3.9"/>
    <s v="Asian Cuisine"/>
    <s v="200 - 500"/>
    <s v="50 -200"/>
    <s v="40 - 60"/>
    <s v="Mumbai40 - 6050 -200200 - 500Asian Cuisine"/>
    <x v="1"/>
    <x v="37"/>
    <n v="400"/>
  </r>
  <r>
    <n v="2309"/>
    <s v="Mumbai"/>
    <n v="2.9"/>
    <s v="Asian Cuisine"/>
    <s v="200 - 500"/>
    <s v="50 -200"/>
    <s v="40 - 60"/>
    <s v="Mumbai40 - 6050 -200200 - 500Asian Cuisine"/>
    <x v="1"/>
    <x v="38"/>
    <n v="300"/>
  </r>
  <r>
    <n v="2435"/>
    <s v="Mumbai"/>
    <n v="4.0999999999999996"/>
    <s v="Asian Cuisine"/>
    <s v="200 - 500"/>
    <s v="50 -200"/>
    <s v="40 - 60"/>
    <s v="Mumbai40 - 6050 -200200 - 500Asian Cuisine"/>
    <x v="1"/>
    <x v="39"/>
    <n v="300"/>
  </r>
  <r>
    <n v="2463"/>
    <s v="Mumbai"/>
    <n v="2.9"/>
    <s v="Asian Cuisine"/>
    <s v="200 - 500"/>
    <s v="50 -200"/>
    <s v="40 - 60"/>
    <s v="Mumbai40 - 6050 -200200 - 500Asian Cuisine"/>
    <x v="1"/>
    <x v="40"/>
    <n v="350"/>
  </r>
  <r>
    <n v="2736"/>
    <s v="Mumbai"/>
    <n v="2.9"/>
    <s v="Asian Cuisine"/>
    <s v="200 - 500"/>
    <s v="50 -200"/>
    <s v="40 - 60"/>
    <s v="Mumbai40 - 6050 -200200 - 500Asian Cuisine"/>
    <x v="1"/>
    <x v="41"/>
    <n v="300"/>
  </r>
  <r>
    <n v="2800"/>
    <s v="Mumbai"/>
    <n v="2.9"/>
    <s v="Asian Cuisine"/>
    <s v="200 - 500"/>
    <s v="50 -200"/>
    <s v="40 - 60"/>
    <s v="Mumbai40 - 6050 -200200 - 500Asian Cuisine"/>
    <x v="1"/>
    <x v="42"/>
    <n v="300"/>
  </r>
  <r>
    <n v="2803"/>
    <s v="Mumbai"/>
    <n v="2.9"/>
    <s v="Asian Cuisine"/>
    <s v="200 - 500"/>
    <s v="50 -200"/>
    <s v="40 - 60"/>
    <s v="Mumbai40 - 6050 -200200 - 500Asian Cuisine"/>
    <x v="1"/>
    <x v="43"/>
    <n v="350"/>
  </r>
  <r>
    <n v="2856"/>
    <s v="Mumbai"/>
    <n v="2.9"/>
    <s v="Asian Cuisine"/>
    <s v="200 - 500"/>
    <s v="50 -200"/>
    <s v="40 - 60"/>
    <s v="Mumbai40 - 6050 -200200 - 500Asian Cuisine"/>
    <x v="1"/>
    <x v="44"/>
    <n v="300"/>
  </r>
  <r>
    <n v="2935"/>
    <s v="Mumbai"/>
    <n v="2.9"/>
    <s v="Asian Cuisine"/>
    <s v="200 - 500"/>
    <s v="50 -200"/>
    <s v="40 - 60"/>
    <s v="Mumbai40 - 6050 -200200 - 500Asian Cuisine"/>
    <x v="1"/>
    <x v="45"/>
    <n v="400"/>
  </r>
  <r>
    <n v="3228"/>
    <s v="Mumbai"/>
    <n v="2.9"/>
    <s v="Asian Cuisine"/>
    <s v="200 - 500"/>
    <s v="50 -200"/>
    <s v="40 - 60"/>
    <s v="Mumbai40 - 6050 -200200 - 500Asian Cuisine"/>
    <x v="1"/>
    <x v="46"/>
    <n v="400"/>
  </r>
  <r>
    <n v="3331"/>
    <s v="Mumbai"/>
    <n v="4.0999999999999996"/>
    <s v="Asian Cuisine"/>
    <s v="200 - 500"/>
    <s v="50 -200"/>
    <s v="40 - 60"/>
    <s v="Mumbai40 - 6050 -200200 - 500Asian Cuisine"/>
    <x v="1"/>
    <x v="47"/>
    <n v="500"/>
  </r>
  <r>
    <n v="3425"/>
    <s v="Mumbai"/>
    <n v="3.7"/>
    <s v="Asian Cuisine"/>
    <s v="200 - 500"/>
    <s v="50 -200"/>
    <s v="40 - 60"/>
    <s v="Mumbai40 - 6050 -200200 - 500Asian Cuisine"/>
    <x v="1"/>
    <x v="48"/>
    <n v="350"/>
  </r>
  <r>
    <n v="3442"/>
    <s v="Mumbai"/>
    <n v="2.9"/>
    <s v="Asian Cuisine"/>
    <s v="200 - 500"/>
    <s v="50 -200"/>
    <s v="40 - 60"/>
    <s v="Mumbai40 - 6050 -200200 - 500Asian Cuisine"/>
    <x v="1"/>
    <x v="49"/>
    <n v="350"/>
  </r>
  <r>
    <n v="3490"/>
    <s v="Mumbai"/>
    <n v="2.9"/>
    <s v="Asian Cuisine"/>
    <s v="200 - 500"/>
    <s v="50 -200"/>
    <s v="40 - 60"/>
    <s v="Mumbai40 - 6050 -200200 - 500Asian Cuisine"/>
    <x v="1"/>
    <x v="50"/>
    <n v="300"/>
  </r>
  <r>
    <n v="3517"/>
    <s v="Mumbai"/>
    <n v="2.9"/>
    <s v="Asian Cuisine"/>
    <s v="200 - 500"/>
    <s v="50 -200"/>
    <s v="40 - 60"/>
    <s v="Mumbai40 - 6050 -200200 - 500Asian Cuisine"/>
    <x v="1"/>
    <x v="51"/>
    <n v="250"/>
  </r>
  <r>
    <n v="3613"/>
    <s v="Mumbai"/>
    <n v="3.7"/>
    <s v="Asian Cuisine"/>
    <s v="200 - 500"/>
    <s v="50 -200"/>
    <s v="40 - 60"/>
    <s v="Mumbai40 - 6050 -200200 - 500Asian Cuisine"/>
    <x v="1"/>
    <x v="52"/>
    <n v="400"/>
  </r>
  <r>
    <n v="3616"/>
    <s v="Mumbai"/>
    <n v="2.9"/>
    <s v="Asian Cuisine"/>
    <s v="200 - 500"/>
    <s v="50 -200"/>
    <s v="40 - 60"/>
    <s v="Mumbai40 - 6050 -200200 - 500Asian Cuisine"/>
    <x v="1"/>
    <x v="53"/>
    <n v="500"/>
  </r>
  <r>
    <n v="3646"/>
    <s v="Mumbai"/>
    <n v="2.9"/>
    <s v="Asian Cuisine"/>
    <s v="200 - 500"/>
    <s v="50 -200"/>
    <s v="40 - 60"/>
    <s v="Mumbai40 - 6050 -200200 - 500Asian Cuisine"/>
    <x v="1"/>
    <x v="54"/>
    <n v="500"/>
  </r>
  <r>
    <n v="3678"/>
    <s v="Mumbai"/>
    <n v="2.9"/>
    <s v="Asian Cuisine"/>
    <s v="200 - 500"/>
    <s v="50 -200"/>
    <s v="40 - 60"/>
    <s v="Mumbai40 - 6050 -200200 - 500Asian Cuisine"/>
    <x v="1"/>
    <x v="55"/>
    <n v="500"/>
  </r>
  <r>
    <n v="3862"/>
    <s v="Mumbai"/>
    <n v="2.9"/>
    <s v="Asian Cuisine"/>
    <s v="200 - 500"/>
    <s v="50 -200"/>
    <s v="40 - 60"/>
    <s v="Mumbai40 - 6050 -200200 - 500Asian Cuisine"/>
    <x v="1"/>
    <x v="56"/>
    <n v="250"/>
  </r>
  <r>
    <n v="3869"/>
    <s v="Mumbai"/>
    <n v="2.9"/>
    <s v="Asian Cuisine"/>
    <s v="200 - 500"/>
    <s v="50 -200"/>
    <s v="40 - 60"/>
    <s v="Mumbai40 - 6050 -200200 - 500Asian Cuisine"/>
    <x v="1"/>
    <x v="57"/>
    <n v="300"/>
  </r>
  <r>
    <n v="3935"/>
    <s v="Mumbai"/>
    <n v="3.9"/>
    <s v="Asian Cuisine"/>
    <s v="200 - 500"/>
    <s v="50 -200"/>
    <s v="40 - 60"/>
    <s v="Mumbai40 - 6050 -200200 - 500Asian Cuisine"/>
    <x v="1"/>
    <x v="58"/>
    <n v="400"/>
  </r>
  <r>
    <n v="3967"/>
    <s v="Mumbai"/>
    <n v="4.5999999999999996"/>
    <s v="Asian Cuisine"/>
    <s v="200 - 500"/>
    <s v="50 -200"/>
    <s v="40 - 60"/>
    <s v="Mumbai40 - 6050 -200200 - 500Asian Cuisine"/>
    <x v="1"/>
    <x v="59"/>
    <n v="400"/>
  </r>
  <r>
    <n v="4010"/>
    <s v="Mumbai"/>
    <n v="2.9"/>
    <s v="Asian Cuisine"/>
    <s v="200 - 500"/>
    <s v="50 -200"/>
    <s v="40 - 60"/>
    <s v="Mumbai40 - 6050 -200200 - 500Asian Cuisine"/>
    <x v="1"/>
    <x v="60"/>
    <n v="300"/>
  </r>
  <r>
    <n v="4092"/>
    <s v="Mumbai"/>
    <n v="2.9"/>
    <s v="Asian Cuisine"/>
    <s v="200 - 500"/>
    <s v="50 -200"/>
    <s v="40 - 60"/>
    <s v="Mumbai40 - 6050 -200200 - 500Asian Cuisine"/>
    <x v="1"/>
    <x v="61"/>
    <n v="350"/>
  </r>
  <r>
    <n v="4122"/>
    <s v="Mumbai"/>
    <n v="2.9"/>
    <s v="Asian Cuisine"/>
    <s v="200 - 500"/>
    <s v="50 -200"/>
    <s v="40 - 60"/>
    <s v="Mumbai40 - 6050 -200200 - 500Asian Cuisine"/>
    <x v="1"/>
    <x v="62"/>
    <n v="300"/>
  </r>
  <r>
    <n v="4135"/>
    <s v="Mumbai"/>
    <n v="2.9"/>
    <s v="Asian Cuisine"/>
    <s v="200 - 500"/>
    <s v="50 -200"/>
    <s v="40 - 60"/>
    <s v="Mumbai40 - 6050 -200200 - 500Asian Cuisine"/>
    <x v="1"/>
    <x v="63"/>
    <n v="400"/>
  </r>
  <r>
    <n v="4139"/>
    <s v="Mumbai"/>
    <n v="2.9"/>
    <s v="Asian Cuisine"/>
    <s v="200 - 500"/>
    <s v="50 -200"/>
    <s v="40 - 60"/>
    <s v="Mumbai40 - 6050 -200200 - 500Asian Cuisine"/>
    <x v="1"/>
    <x v="64"/>
    <n v="400"/>
  </r>
  <r>
    <n v="4253"/>
    <s v="Mumbai"/>
    <n v="2.9"/>
    <s v="Asian Cuisine"/>
    <s v="200 - 500"/>
    <s v="50 -200"/>
    <s v="40 - 60"/>
    <s v="Mumbai40 - 6050 -200200 - 500Asian Cuisine"/>
    <x v="1"/>
    <x v="65"/>
    <n v="300"/>
  </r>
  <r>
    <n v="4254"/>
    <s v="Mumbai"/>
    <n v="2.9"/>
    <s v="Asian Cuisine"/>
    <s v="200 - 500"/>
    <s v="50 -200"/>
    <s v="40 - 60"/>
    <s v="Mumbai40 - 6050 -200200 - 500Asian Cuisine"/>
    <x v="1"/>
    <x v="66"/>
    <n v="300"/>
  </r>
  <r>
    <n v="4268"/>
    <s v="Mumbai"/>
    <n v="2.9"/>
    <s v="Asian Cuisine"/>
    <s v="200 - 500"/>
    <s v="50 -200"/>
    <s v="40 - 60"/>
    <s v="Mumbai40 - 6050 -200200 - 500Asian Cuisine"/>
    <x v="1"/>
    <x v="67"/>
    <n v="240"/>
  </r>
  <r>
    <n v="4339"/>
    <s v="Mumbai"/>
    <n v="2.9"/>
    <s v="Asian Cuisine"/>
    <s v="200 - 500"/>
    <s v="50 -200"/>
    <s v="40 - 60"/>
    <s v="Mumbai40 - 6050 -200200 - 500Asian Cuisine"/>
    <x v="1"/>
    <x v="68"/>
    <n v="300"/>
  </r>
  <r>
    <n v="4404"/>
    <s v="Mumbai"/>
    <n v="2.9"/>
    <s v="Asian Cuisine"/>
    <s v="200 - 500"/>
    <s v="50 -200"/>
    <s v="40 - 60"/>
    <s v="Mumbai40 - 6050 -200200 - 500Asian Cuisine"/>
    <x v="1"/>
    <x v="69"/>
    <n v="300"/>
  </r>
  <r>
    <n v="4426"/>
    <s v="Mumbai"/>
    <n v="2.9"/>
    <s v="Asian Cuisine"/>
    <s v="200 - 500"/>
    <s v="50 -200"/>
    <s v="40 - 60"/>
    <s v="Mumbai40 - 6050 -200200 - 500Asian Cuisine"/>
    <x v="1"/>
    <x v="70"/>
    <n v="250"/>
  </r>
  <r>
    <n v="4464"/>
    <s v="Mumbai"/>
    <n v="2.9"/>
    <s v="Asian Cuisine"/>
    <s v="200 - 500"/>
    <s v="50 -200"/>
    <s v="40 - 60"/>
    <s v="Mumbai40 - 6050 -200200 - 500Asian Cuisine"/>
    <x v="1"/>
    <x v="71"/>
    <n v="300"/>
  </r>
  <r>
    <n v="4467"/>
    <s v="Mumbai"/>
    <n v="2.9"/>
    <s v="Asian Cuisine"/>
    <s v="200 - 500"/>
    <s v="50 -200"/>
    <s v="40 - 60"/>
    <s v="Mumbai40 - 6050 -200200 - 500Asian Cuisine"/>
    <x v="1"/>
    <x v="72"/>
    <n v="500"/>
  </r>
  <r>
    <n v="4468"/>
    <s v="Mumbai"/>
    <n v="2.9"/>
    <s v="Asian Cuisine"/>
    <s v="200 - 500"/>
    <s v="50 -200"/>
    <s v="40 - 60"/>
    <s v="Mumbai40 - 6050 -200200 - 500Asian Cuisine"/>
    <x v="1"/>
    <x v="73"/>
    <n v="500"/>
  </r>
  <r>
    <n v="4534"/>
    <s v="Mumbai"/>
    <n v="2.9"/>
    <s v="Asian Cuisine"/>
    <s v="200 - 500"/>
    <s v="50 -200"/>
    <s v="40 - 60"/>
    <s v="Mumbai40 - 6050 -200200 - 500Asian Cuisine"/>
    <x v="1"/>
    <x v="74"/>
    <n v="300"/>
  </r>
  <r>
    <n v="4544"/>
    <s v="Mumbai"/>
    <n v="2.9"/>
    <s v="Asian Cuisine"/>
    <s v="200 - 500"/>
    <s v="50 -200"/>
    <s v="40 - 60"/>
    <s v="Mumbai40 - 6050 -200200 - 500Asian Cuisine"/>
    <x v="1"/>
    <x v="75"/>
    <n v="400"/>
  </r>
  <r>
    <n v="4565"/>
    <s v="Mumbai"/>
    <n v="2.9"/>
    <s v="Asian Cuisine"/>
    <s v="200 - 500"/>
    <s v="50 -200"/>
    <s v="40 - 60"/>
    <s v="Mumbai40 - 6050 -200200 - 500Asian Cuisine"/>
    <x v="1"/>
    <x v="76"/>
    <n v="300"/>
  </r>
  <r>
    <n v="4622"/>
    <s v="Mumbai"/>
    <n v="2.9"/>
    <s v="Asian Cuisine"/>
    <s v="200 - 500"/>
    <s v="50 -200"/>
    <s v="40 - 60"/>
    <s v="Mumbai40 - 6050 -200200 - 500Asian Cuisine"/>
    <x v="1"/>
    <x v="77"/>
    <n v="500"/>
  </r>
  <r>
    <n v="4623"/>
    <s v="Mumbai"/>
    <n v="2.9"/>
    <s v="Asian Cuisine"/>
    <s v="200 - 500"/>
    <s v="50 -200"/>
    <s v="40 - 60"/>
    <s v="Mumbai40 - 6050 -200200 - 500Asian Cuisine"/>
    <x v="1"/>
    <x v="78"/>
    <n v="500"/>
  </r>
  <r>
    <n v="4626"/>
    <s v="Mumbai"/>
    <n v="2.9"/>
    <s v="Asian Cuisine"/>
    <s v="200 - 500"/>
    <s v="50 -200"/>
    <s v="40 - 60"/>
    <s v="Mumbai40 - 6050 -200200 - 500Asian Cuisine"/>
    <x v="1"/>
    <x v="79"/>
    <n v="400"/>
  </r>
  <r>
    <n v="4630"/>
    <s v="Mumbai"/>
    <n v="2.9"/>
    <s v="Asian Cuisine"/>
    <s v="200 - 500"/>
    <s v="50 -200"/>
    <s v="40 - 60"/>
    <s v="Mumbai40 - 6050 -200200 - 500Asian Cuisine"/>
    <x v="1"/>
    <x v="80"/>
    <n v="400"/>
  </r>
  <r>
    <n v="4633"/>
    <s v="Mumbai"/>
    <n v="2.9"/>
    <s v="Asian Cuisine"/>
    <s v="200 - 500"/>
    <s v="50 -200"/>
    <s v="40 - 60"/>
    <s v="Mumbai40 - 6050 -200200 - 500Asian Cuisine"/>
    <x v="1"/>
    <x v="81"/>
    <n v="500"/>
  </r>
  <r>
    <n v="4653"/>
    <s v="Mumbai"/>
    <n v="2.9"/>
    <s v="Asian Cuisine"/>
    <s v="200 - 500"/>
    <s v="50 -200"/>
    <s v="40 - 60"/>
    <s v="Mumbai40 - 6050 -200200 - 500Asian Cuisine"/>
    <x v="1"/>
    <x v="82"/>
    <n v="300"/>
  </r>
  <r>
    <n v="4656"/>
    <s v="Mumbai"/>
    <n v="2.9"/>
    <s v="Asian Cuisine"/>
    <s v="200 - 500"/>
    <s v="50 -200"/>
    <s v="40 - 60"/>
    <s v="Mumbai40 - 6050 -200200 - 500Asian Cuisine"/>
    <x v="1"/>
    <x v="83"/>
    <n v="300"/>
  </r>
  <r>
    <n v="4660"/>
    <s v="Mumbai"/>
    <n v="2.9"/>
    <s v="Asian Cuisine"/>
    <s v="200 - 500"/>
    <s v="50 -200"/>
    <s v="40 - 60"/>
    <s v="Mumbai40 - 6050 -200200 - 500Asian Cuisine"/>
    <x v="1"/>
    <x v="84"/>
    <n v="300"/>
  </r>
  <r>
    <n v="4683"/>
    <s v="Mumbai"/>
    <n v="2.9"/>
    <s v="Asian Cuisine"/>
    <s v="200 - 500"/>
    <s v="50 -200"/>
    <s v="40 - 60"/>
    <s v="Mumbai40 - 6050 -200200 - 500Asian Cuisine"/>
    <x v="1"/>
    <x v="85"/>
    <n v="300"/>
  </r>
  <r>
    <n v="4710"/>
    <s v="Mumbai"/>
    <n v="2.9"/>
    <s v="Asian Cuisine"/>
    <s v="200 - 500"/>
    <s v="50 -200"/>
    <s v="40 - 60"/>
    <s v="Mumbai40 - 6050 -200200 - 500Asian Cuisine"/>
    <x v="1"/>
    <x v="86"/>
    <n v="220"/>
  </r>
  <r>
    <n v="4716"/>
    <s v="Mumbai"/>
    <n v="2.9"/>
    <s v="Asian Cuisine"/>
    <s v="200 - 500"/>
    <s v="50 -200"/>
    <s v="40 - 60"/>
    <s v="Mumbai40 - 6050 -200200 - 500Asian Cuisine"/>
    <x v="1"/>
    <x v="87"/>
    <n v="250"/>
  </r>
  <r>
    <n v="4720"/>
    <s v="Mumbai"/>
    <n v="2.9"/>
    <s v="Asian Cuisine"/>
    <s v="200 - 500"/>
    <s v="50 -200"/>
    <s v="40 - 60"/>
    <s v="Mumbai40 - 6050 -200200 - 500Asian Cuisine"/>
    <x v="1"/>
    <x v="88"/>
    <n v="300"/>
  </r>
  <r>
    <n v="4738"/>
    <s v="Mumbai"/>
    <n v="2.9"/>
    <s v="Asian Cuisine"/>
    <s v="200 - 500"/>
    <s v="50 -200"/>
    <s v="40 - 60"/>
    <s v="Mumbai40 - 6050 -200200 - 500Asian Cuisine"/>
    <x v="1"/>
    <x v="89"/>
    <n v="350"/>
  </r>
  <r>
    <n v="4765"/>
    <s v="Mumbai"/>
    <n v="2.9"/>
    <s v="Asian Cuisine"/>
    <s v="200 - 500"/>
    <s v="50 -200"/>
    <s v="40 - 60"/>
    <s v="Mumbai40 - 6050 -200200 - 500Asian Cuisine"/>
    <x v="1"/>
    <x v="90"/>
    <n v="250"/>
  </r>
  <r>
    <n v="4842"/>
    <s v="Mumbai"/>
    <n v="2.9"/>
    <s v="Asian Cuisine"/>
    <s v="200 - 500"/>
    <s v="50 -200"/>
    <s v="40 - 60"/>
    <s v="Mumbai40 - 6050 -200200 - 500Asian Cuisine"/>
    <x v="1"/>
    <x v="91"/>
    <n v="300"/>
  </r>
  <r>
    <n v="4960"/>
    <s v="Mumbai"/>
    <n v="2.9"/>
    <s v="Asian Cuisine"/>
    <s v="200 - 500"/>
    <s v="50 -200"/>
    <s v="40 - 60"/>
    <s v="Mumbai40 - 6050 -200200 - 500Asian Cuisine"/>
    <x v="1"/>
    <x v="92"/>
    <n v="300"/>
  </r>
  <r>
    <n v="4984"/>
    <s v="Mumbai"/>
    <n v="2.9"/>
    <s v="Asian Cuisine"/>
    <s v="200 - 500"/>
    <s v="50 -200"/>
    <s v="40 - 60"/>
    <s v="Mumbai40 - 6050 -200200 - 500Asian Cuisine"/>
    <x v="1"/>
    <x v="93"/>
    <n v="400"/>
  </r>
  <r>
    <n v="4987"/>
    <s v="Mumbai"/>
    <n v="2.9"/>
    <s v="Asian Cuisine"/>
    <s v="200 - 500"/>
    <s v="50 -200"/>
    <s v="40 - 60"/>
    <s v="Mumbai40 - 6050 -200200 - 500Asian Cuisine"/>
    <x v="1"/>
    <x v="94"/>
    <n v="250"/>
  </r>
  <r>
    <n v="4988"/>
    <s v="Mumbai"/>
    <n v="2.9"/>
    <s v="Asian Cuisine"/>
    <s v="200 - 500"/>
    <s v="50 -200"/>
    <s v="40 - 60"/>
    <s v="Mumbai40 - 6050 -200200 - 500Asian Cuisine"/>
    <x v="1"/>
    <x v="95"/>
    <n v="250"/>
  </r>
  <r>
    <n v="4998"/>
    <s v="Mumbai"/>
    <n v="2.9"/>
    <s v="Asian Cuisine"/>
    <s v="200 - 500"/>
    <s v="50 -200"/>
    <s v="40 - 60"/>
    <s v="Mumbai40 - 6050 -200200 - 500Asian Cuisine"/>
    <x v="1"/>
    <x v="96"/>
    <n v="300"/>
  </r>
  <r>
    <n v="5025"/>
    <s v="Mumbai"/>
    <n v="2.9"/>
    <s v="Asian Cuisine"/>
    <s v="200 - 500"/>
    <s v="50 -200"/>
    <s v="40 - 60"/>
    <s v="Mumbai40 - 6050 -200200 - 500Asian Cuisine"/>
    <x v="1"/>
    <x v="97"/>
    <n v="300"/>
  </r>
  <r>
    <n v="5026"/>
    <s v="Mumbai"/>
    <n v="2.9"/>
    <s v="Asian Cuisine"/>
    <s v="200 - 500"/>
    <s v="50 -200"/>
    <s v="40 - 60"/>
    <s v="Mumbai40 - 6050 -200200 - 500Asian Cuisine"/>
    <x v="1"/>
    <x v="98"/>
    <n v="350"/>
  </r>
  <r>
    <n v="5074"/>
    <s v="Mumbai"/>
    <n v="4.3"/>
    <s v="Asian Cuisine"/>
    <s v="200 - 500"/>
    <s v="50 -200"/>
    <s v="40 - 60"/>
    <s v="Mumbai40 - 6050 -200200 - 500Asian Cuisine"/>
    <x v="1"/>
    <x v="99"/>
    <n v="300"/>
  </r>
  <r>
    <n v="6045"/>
    <s v="Mumbai"/>
    <n v="2.9"/>
    <s v="Asian Cuisine"/>
    <s v="200 - 500"/>
    <s v="50 -200"/>
    <s v="40 - 60"/>
    <s v="Mumbai40 - 6050 -200200 - 500Asian Cuisine"/>
    <x v="1"/>
    <x v="100"/>
    <n v="400"/>
  </r>
  <r>
    <n v="6093"/>
    <s v="Mumbai"/>
    <n v="2.9"/>
    <s v="Asian Cuisine"/>
    <s v="200 - 500"/>
    <s v="50 -200"/>
    <s v="40 - 60"/>
    <s v="Mumbai40 - 6050 -200200 - 500Asian Cuisine"/>
    <x v="1"/>
    <x v="101"/>
    <n v="300"/>
  </r>
  <r>
    <n v="6541"/>
    <s v="Mumbai"/>
    <n v="2.9"/>
    <s v="Asian Cuisine"/>
    <s v="200 - 500"/>
    <s v="50 -200"/>
    <s v="40 - 60"/>
    <s v="Mumbai40 - 6050 -200200 - 500Asian Cuisine"/>
    <x v="1"/>
    <x v="102"/>
    <n v="250"/>
  </r>
  <r>
    <n v="6584"/>
    <s v="Mumbai"/>
    <n v="2.9"/>
    <s v="Asian Cuisine"/>
    <s v="200 - 500"/>
    <s v="50 -200"/>
    <s v="40 - 60"/>
    <s v="Mumbai40 - 6050 -200200 - 500Asian Cuisine"/>
    <x v="1"/>
    <x v="103"/>
    <n v="300"/>
  </r>
  <r>
    <n v="50"/>
    <s v="Kolkata"/>
    <n v="4.3"/>
    <s v="Indian Cuisine"/>
    <s v="200 - 500"/>
    <s v="50 -200"/>
    <s v="60+"/>
    <s v="Kolkata60+50 -200200 - 500Indian Cuisine"/>
    <x v="2"/>
    <x v="0"/>
    <n v="500"/>
  </r>
  <r>
    <n v="359"/>
    <s v="Kolkata"/>
    <n v="4.3"/>
    <s v="Indian Cuisine"/>
    <s v="200 - 500"/>
    <s v="50 -200"/>
    <s v="60+"/>
    <s v="Kolkata60+50 -200200 - 500Indian Cuisine"/>
    <x v="2"/>
    <x v="1"/>
    <n v="350"/>
  </r>
  <r>
    <n v="541"/>
    <s v="Kolkata"/>
    <n v="3.9"/>
    <s v="Indian Cuisine"/>
    <s v="200 - 500"/>
    <s v="50 -200"/>
    <s v="60+"/>
    <s v="Kolkata60+50 -200200 - 500Indian Cuisine"/>
    <x v="2"/>
    <x v="2"/>
    <n v="250"/>
  </r>
  <r>
    <n v="618"/>
    <s v="Kolkata"/>
    <n v="4.3"/>
    <s v="Indian Cuisine"/>
    <s v="200 - 500"/>
    <s v="50 -200"/>
    <s v="60+"/>
    <s v="Kolkata60+50 -200200 - 500Indian Cuisine"/>
    <x v="2"/>
    <x v="3"/>
    <n v="500"/>
  </r>
  <r>
    <n v="721"/>
    <s v="Kolkata"/>
    <n v="2.9"/>
    <s v="Indian Cuisine"/>
    <s v="200 - 500"/>
    <s v="50 -200"/>
    <s v="60+"/>
    <s v="Kolkata60+50 -200200 - 500Indian Cuisine"/>
    <x v="2"/>
    <x v="4"/>
    <n v="300"/>
  </r>
  <r>
    <n v="1320"/>
    <s v="Kolkata"/>
    <n v="3.8"/>
    <s v="Indian Cuisine"/>
    <s v="200 - 500"/>
    <s v="50 -200"/>
    <s v="60+"/>
    <s v="Kolkata60+50 -200200 - 500Indian Cuisine"/>
    <x v="2"/>
    <x v="5"/>
    <n v="300"/>
  </r>
  <r>
    <n v="1411"/>
    <s v="Kolkata"/>
    <n v="4.3"/>
    <s v="Indian Cuisine"/>
    <s v="200 - 500"/>
    <s v="50 -200"/>
    <s v="60+"/>
    <s v="Kolkata60+50 -200200 - 500Indian Cuisine"/>
    <x v="2"/>
    <x v="6"/>
    <n v="300"/>
  </r>
  <r>
    <n v="1451"/>
    <s v="Kolkata"/>
    <n v="4.2"/>
    <s v="Indian Cuisine"/>
    <s v="200 - 500"/>
    <s v="50 -200"/>
    <s v="60+"/>
    <s v="Kolkata60+50 -200200 - 500Indian Cuisine"/>
    <x v="2"/>
    <x v="7"/>
    <n v="300"/>
  </r>
  <r>
    <n v="1473"/>
    <s v="Kolkata"/>
    <n v="2.9"/>
    <s v="Indian Cuisine"/>
    <s v="200 - 500"/>
    <s v="50 -200"/>
    <s v="60+"/>
    <s v="Kolkata60+50 -200200 - 500Indian Cuisine"/>
    <x v="2"/>
    <x v="8"/>
    <n v="250"/>
  </r>
  <r>
    <n v="1890"/>
    <s v="Kolkata"/>
    <n v="4"/>
    <s v="Indian Cuisine"/>
    <s v="200 - 500"/>
    <s v="50 -200"/>
    <s v="60+"/>
    <s v="Kolkata60+50 -200200 - 500Indian Cuisine"/>
    <x v="2"/>
    <x v="9"/>
    <n v="350"/>
  </r>
  <r>
    <n v="1893"/>
    <s v="Kolkata"/>
    <n v="3.9"/>
    <s v="Indian Cuisine"/>
    <s v="200 - 500"/>
    <s v="50 -200"/>
    <s v="60+"/>
    <s v="Kolkata60+50 -200200 - 500Indian Cuisine"/>
    <x v="2"/>
    <x v="10"/>
    <n v="250"/>
  </r>
  <r>
    <n v="2059"/>
    <s v="Kolkata"/>
    <n v="3.8"/>
    <s v="Indian Cuisine"/>
    <s v="200 - 500"/>
    <s v="50 -200"/>
    <s v="60+"/>
    <s v="Kolkata60+50 -200200 - 500Indian Cuisine"/>
    <x v="2"/>
    <x v="11"/>
    <n v="350"/>
  </r>
  <r>
    <n v="2120"/>
    <s v="Kolkata"/>
    <n v="3.9"/>
    <s v="Indian Cuisine"/>
    <s v="200 - 500"/>
    <s v="50 -200"/>
    <s v="60+"/>
    <s v="Kolkata60+50 -200200 - 500Indian Cuisine"/>
    <x v="2"/>
    <x v="12"/>
    <n v="300"/>
  </r>
  <r>
    <n v="2134"/>
    <s v="Kolkata"/>
    <n v="2.9"/>
    <s v="Indian Cuisine"/>
    <s v="200 - 500"/>
    <s v="50 -200"/>
    <s v="60+"/>
    <s v="Kolkata60+50 -200200 - 500Indian Cuisine"/>
    <x v="2"/>
    <x v="13"/>
    <n v="500"/>
  </r>
  <r>
    <n v="2139"/>
    <s v="Kolkata"/>
    <n v="4.3"/>
    <s v="Indian Cuisine"/>
    <s v="200 - 500"/>
    <s v="50 -200"/>
    <s v="60+"/>
    <s v="Kolkata60+50 -200200 - 500Indian Cuisine"/>
    <x v="2"/>
    <x v="14"/>
    <n v="400"/>
  </r>
  <r>
    <n v="2268"/>
    <s v="Kolkata"/>
    <n v="4.2"/>
    <s v="Indian Cuisine"/>
    <s v="200 - 500"/>
    <s v="50 -200"/>
    <s v="60+"/>
    <s v="Kolkata60+50 -200200 - 500Indian Cuisine"/>
    <x v="2"/>
    <x v="15"/>
    <n v="250"/>
  </r>
  <r>
    <n v="2307"/>
    <s v="Kolkata"/>
    <n v="2.9"/>
    <s v="Indian Cuisine"/>
    <s v="200 - 500"/>
    <s v="50 -200"/>
    <s v="60+"/>
    <s v="Kolkata60+50 -200200 - 500Indian Cuisine"/>
    <x v="2"/>
    <x v="16"/>
    <n v="500"/>
  </r>
  <r>
    <n v="2367"/>
    <s v="Kolkata"/>
    <n v="2.9"/>
    <s v="Indian Cuisine"/>
    <s v="200 - 500"/>
    <s v="50 -200"/>
    <s v="60+"/>
    <s v="Kolkata60+50 -200200 - 500Indian Cuisine"/>
    <x v="2"/>
    <x v="17"/>
    <n v="400"/>
  </r>
  <r>
    <n v="2455"/>
    <s v="Kolkata"/>
    <n v="4.2"/>
    <s v="Indian Cuisine"/>
    <s v="200 - 500"/>
    <s v="50 -200"/>
    <s v="60+"/>
    <s v="Kolkata60+50 -200200 - 500Indian Cuisine"/>
    <x v="2"/>
    <x v="18"/>
    <n v="250"/>
  </r>
  <r>
    <n v="2551"/>
    <s v="Kolkata"/>
    <n v="2.9"/>
    <s v="Indian Cuisine"/>
    <s v="200 - 500"/>
    <s v="50 -200"/>
    <s v="60+"/>
    <s v="Kolkata60+50 -200200 - 500Indian Cuisine"/>
    <x v="2"/>
    <x v="19"/>
    <n v="450"/>
  </r>
  <r>
    <n v="2567"/>
    <s v="Kolkata"/>
    <n v="2.9"/>
    <s v="Indian Cuisine"/>
    <s v="200 - 500"/>
    <s v="50 -200"/>
    <s v="60+"/>
    <s v="Kolkata60+50 -200200 - 500Indian Cuisine"/>
    <x v="2"/>
    <x v="20"/>
    <n v="300"/>
  </r>
  <r>
    <n v="2579"/>
    <s v="Kolkata"/>
    <n v="4"/>
    <s v="Indian Cuisine"/>
    <s v="200 - 500"/>
    <s v="50 -200"/>
    <s v="60+"/>
    <s v="Kolkata60+50 -200200 - 500Indian Cuisine"/>
    <x v="2"/>
    <x v="21"/>
    <n v="300"/>
  </r>
  <r>
    <n v="2617"/>
    <s v="Kolkata"/>
    <n v="4.3"/>
    <s v="Indian Cuisine"/>
    <s v="200 - 500"/>
    <s v="50 -200"/>
    <s v="60+"/>
    <s v="Kolkata60+50 -200200 - 500Indian Cuisine"/>
    <x v="2"/>
    <x v="22"/>
    <n v="300"/>
  </r>
  <r>
    <n v="2632"/>
    <s v="Kolkata"/>
    <n v="4.3"/>
    <s v="Indian Cuisine"/>
    <s v="200 - 500"/>
    <s v="50 -200"/>
    <s v="60+"/>
    <s v="Kolkata60+50 -200200 - 500Indian Cuisine"/>
    <x v="2"/>
    <x v="23"/>
    <n v="400"/>
  </r>
  <r>
    <n v="2653"/>
    <s v="Kolkata"/>
    <n v="2.9"/>
    <s v="Indian Cuisine"/>
    <s v="200 - 500"/>
    <s v="50 -200"/>
    <s v="60+"/>
    <s v="Kolkata60+50 -200200 - 500Indian Cuisine"/>
    <x v="2"/>
    <x v="24"/>
    <n v="400"/>
  </r>
  <r>
    <n v="2702"/>
    <s v="Kolkata"/>
    <n v="3.8"/>
    <s v="Indian Cuisine"/>
    <s v="200 - 500"/>
    <s v="50 -200"/>
    <s v="60+"/>
    <s v="Kolkata60+50 -200200 - 500Indian Cuisine"/>
    <x v="2"/>
    <x v="25"/>
    <n v="400"/>
  </r>
  <r>
    <n v="2769"/>
    <s v="Kolkata"/>
    <n v="2.9"/>
    <s v="Indian Cuisine"/>
    <s v="200 - 500"/>
    <s v="50 -200"/>
    <s v="60+"/>
    <s v="Kolkata60+50 -200200 - 500Indian Cuisine"/>
    <x v="2"/>
    <x v="26"/>
    <n v="500"/>
  </r>
  <r>
    <n v="2963"/>
    <s v="Kolkata"/>
    <n v="2.9"/>
    <s v="Indian Cuisine"/>
    <s v="200 - 500"/>
    <s v="50 -200"/>
    <s v="60+"/>
    <s v="Kolkata60+50 -200200 - 500Indian Cuisine"/>
    <x v="2"/>
    <x v="27"/>
    <n v="300"/>
  </r>
  <r>
    <n v="2972"/>
    <s v="Kolkata"/>
    <n v="2.9"/>
    <s v="Indian Cuisine"/>
    <s v="200 - 500"/>
    <s v="50 -200"/>
    <s v="60+"/>
    <s v="Kolkata60+50 -200200 - 500Indian Cuisine"/>
    <x v="2"/>
    <x v="28"/>
    <n v="250"/>
  </r>
  <r>
    <n v="3263"/>
    <s v="Kolkata"/>
    <n v="2.9"/>
    <s v="Indian Cuisine"/>
    <s v="200 - 500"/>
    <s v="50 -200"/>
    <s v="60+"/>
    <s v="Kolkata60+50 -200200 - 500Indian Cuisine"/>
    <x v="2"/>
    <x v="29"/>
    <n v="300"/>
  </r>
  <r>
    <n v="3313"/>
    <s v="Kolkata"/>
    <n v="2.9"/>
    <s v="Indian Cuisine"/>
    <s v="200 - 500"/>
    <s v="50 -200"/>
    <s v="60+"/>
    <s v="Kolkata60+50 -200200 - 500Indian Cuisine"/>
    <x v="2"/>
    <x v="30"/>
    <n v="250"/>
  </r>
  <r>
    <n v="3456"/>
    <s v="Kolkata"/>
    <n v="4.4000000000000004"/>
    <s v="Indian Cuisine"/>
    <s v="200 - 500"/>
    <s v="50 -200"/>
    <s v="60+"/>
    <s v="Kolkata60+50 -200200 - 500Indian Cuisine"/>
    <x v="2"/>
    <x v="31"/>
    <n v="250"/>
  </r>
  <r>
    <n v="3461"/>
    <s v="Kolkata"/>
    <n v="4.4000000000000004"/>
    <s v="Indian Cuisine"/>
    <s v="200 - 500"/>
    <s v="50 -200"/>
    <s v="60+"/>
    <s v="Kolkata60+50 -200200 - 500Indian Cuisine"/>
    <x v="2"/>
    <x v="32"/>
    <n v="250"/>
  </r>
  <r>
    <n v="3462"/>
    <s v="Kolkata"/>
    <n v="4.5"/>
    <s v="Indian Cuisine"/>
    <s v="200 - 500"/>
    <s v="50 -200"/>
    <s v="60+"/>
    <s v="Kolkata60+50 -200200 - 500Indian Cuisine"/>
    <x v="2"/>
    <x v="33"/>
    <n v="300"/>
  </r>
  <r>
    <n v="3463"/>
    <s v="Kolkata"/>
    <n v="2.9"/>
    <s v="Indian Cuisine"/>
    <s v="200 - 500"/>
    <s v="50 -200"/>
    <s v="60+"/>
    <s v="Kolkata60+50 -200200 - 500Indian Cuisine"/>
    <x v="2"/>
    <x v="34"/>
    <n v="300"/>
  </r>
  <r>
    <n v="3559"/>
    <s v="Kolkata"/>
    <n v="4.0999999999999996"/>
    <s v="Indian Cuisine"/>
    <s v="200 - 500"/>
    <s v="50 -200"/>
    <s v="60+"/>
    <s v="Kolkata60+50 -200200 - 500Indian Cuisine"/>
    <x v="2"/>
    <x v="35"/>
    <n v="350"/>
  </r>
  <r>
    <n v="3561"/>
    <s v="Kolkata"/>
    <n v="3.7"/>
    <s v="Indian Cuisine"/>
    <s v="200 - 500"/>
    <s v="50 -200"/>
    <s v="60+"/>
    <s v="Kolkata60+50 -200200 - 500Indian Cuisine"/>
    <x v="2"/>
    <x v="36"/>
    <n v="300"/>
  </r>
  <r>
    <n v="3672"/>
    <s v="Kolkata"/>
    <n v="2.9"/>
    <s v="Indian Cuisine"/>
    <s v="200 - 500"/>
    <s v="50 -200"/>
    <s v="60+"/>
    <s v="Kolkata60+50 -200200 - 500Indian Cuisine"/>
    <x v="2"/>
    <x v="37"/>
    <n v="500"/>
  </r>
  <r>
    <n v="3734"/>
    <s v="Kolkata"/>
    <n v="2.9"/>
    <s v="Indian Cuisine"/>
    <s v="200 - 500"/>
    <s v="50 -200"/>
    <s v="60+"/>
    <s v="Kolkata60+50 -200200 - 500Indian Cuisine"/>
    <x v="2"/>
    <x v="38"/>
    <n v="300"/>
  </r>
  <r>
    <n v="3873"/>
    <s v="Kolkata"/>
    <n v="2.9"/>
    <s v="Indian Cuisine"/>
    <s v="200 - 500"/>
    <s v="50 -200"/>
    <s v="60+"/>
    <s v="Kolkata60+50 -200200 - 500Indian Cuisine"/>
    <x v="2"/>
    <x v="39"/>
    <n v="300"/>
  </r>
  <r>
    <n v="3940"/>
    <s v="Kolkata"/>
    <n v="2.9"/>
    <s v="Indian Cuisine"/>
    <s v="200 - 500"/>
    <s v="50 -200"/>
    <s v="60+"/>
    <s v="Kolkata60+50 -200200 - 500Indian Cuisine"/>
    <x v="2"/>
    <x v="40"/>
    <n v="300"/>
  </r>
  <r>
    <n v="3973"/>
    <s v="Kolkata"/>
    <n v="2.9"/>
    <s v="Indian Cuisine"/>
    <s v="200 - 500"/>
    <s v="50 -200"/>
    <s v="60+"/>
    <s v="Kolkata60+50 -200200 - 500Indian Cuisine"/>
    <x v="2"/>
    <x v="41"/>
    <n v="300"/>
  </r>
  <r>
    <n v="3979"/>
    <s v="Kolkata"/>
    <n v="2.9"/>
    <s v="Indian Cuisine"/>
    <s v="200 - 500"/>
    <s v="50 -200"/>
    <s v="60+"/>
    <s v="Kolkata60+50 -200200 - 500Indian Cuisine"/>
    <x v="2"/>
    <x v="42"/>
    <n v="250"/>
  </r>
  <r>
    <n v="4009"/>
    <s v="Kolkata"/>
    <n v="2.9"/>
    <s v="Indian Cuisine"/>
    <s v="200 - 500"/>
    <s v="50 -200"/>
    <s v="60+"/>
    <s v="Kolkata60+50 -200200 - 500Indian Cuisine"/>
    <x v="2"/>
    <x v="43"/>
    <n v="300"/>
  </r>
  <r>
    <n v="4018"/>
    <s v="Kolkata"/>
    <n v="2.9"/>
    <s v="Indian Cuisine"/>
    <s v="200 - 500"/>
    <s v="50 -200"/>
    <s v="60+"/>
    <s v="Kolkata60+50 -200200 - 500Indian Cuisine"/>
    <x v="2"/>
    <x v="44"/>
    <n v="250"/>
  </r>
  <r>
    <n v="4089"/>
    <s v="Kolkata"/>
    <n v="2.9"/>
    <s v="Indian Cuisine"/>
    <s v="200 - 500"/>
    <s v="50 -200"/>
    <s v="60+"/>
    <s v="Kolkata60+50 -200200 - 500Indian Cuisine"/>
    <x v="2"/>
    <x v="45"/>
    <n v="300"/>
  </r>
  <r>
    <n v="4113"/>
    <s v="Kolkata"/>
    <n v="2.9"/>
    <s v="Indian Cuisine"/>
    <s v="200 - 500"/>
    <s v="50 -200"/>
    <s v="60+"/>
    <s v="Kolkata60+50 -200200 - 500Indian Cuisine"/>
    <x v="2"/>
    <x v="46"/>
    <n v="280"/>
  </r>
  <r>
    <n v="4157"/>
    <s v="Kolkata"/>
    <n v="2.9"/>
    <s v="Indian Cuisine"/>
    <s v="200 - 500"/>
    <s v="50 -200"/>
    <s v="60+"/>
    <s v="Kolkata60+50 -200200 - 500Indian Cuisine"/>
    <x v="2"/>
    <x v="47"/>
    <n v="300"/>
  </r>
  <r>
    <n v="4183"/>
    <s v="Kolkata"/>
    <n v="2.9"/>
    <s v="Indian Cuisine"/>
    <s v="200 - 500"/>
    <s v="50 -200"/>
    <s v="60+"/>
    <s v="Kolkata60+50 -200200 - 500Indian Cuisine"/>
    <x v="2"/>
    <x v="48"/>
    <n v="300"/>
  </r>
  <r>
    <n v="4232"/>
    <s v="Kolkata"/>
    <n v="2.9"/>
    <s v="Indian Cuisine"/>
    <s v="200 - 500"/>
    <s v="50 -200"/>
    <s v="60+"/>
    <s v="Kolkata60+50 -200200 - 500Indian Cuisine"/>
    <x v="2"/>
    <x v="49"/>
    <n v="300"/>
  </r>
  <r>
    <n v="4325"/>
    <s v="Kolkata"/>
    <n v="2.9"/>
    <s v="Indian Cuisine"/>
    <s v="200 - 500"/>
    <s v="50 -200"/>
    <s v="60+"/>
    <s v="Kolkata60+50 -200200 - 500Indian Cuisine"/>
    <x v="2"/>
    <x v="50"/>
    <n v="300"/>
  </r>
  <r>
    <n v="4405"/>
    <s v="Kolkata"/>
    <n v="2.9"/>
    <s v="Indian Cuisine"/>
    <s v="200 - 500"/>
    <s v="50 -200"/>
    <s v="60+"/>
    <s v="Kolkata60+50 -200200 - 500Indian Cuisine"/>
    <x v="2"/>
    <x v="51"/>
    <n v="300"/>
  </r>
  <r>
    <n v="4406"/>
    <s v="Kolkata"/>
    <n v="2.9"/>
    <s v="Indian Cuisine"/>
    <s v="200 - 500"/>
    <s v="50 -200"/>
    <s v="60+"/>
    <s v="Kolkata60+50 -200200 - 500Indian Cuisine"/>
    <x v="2"/>
    <x v="52"/>
    <n v="300"/>
  </r>
  <r>
    <n v="4452"/>
    <s v="Kolkata"/>
    <n v="2.9"/>
    <s v="Indian Cuisine"/>
    <s v="200 - 500"/>
    <s v="50 -200"/>
    <s v="60+"/>
    <s v="Kolkata60+50 -200200 - 500Indian Cuisine"/>
    <x v="2"/>
    <x v="53"/>
    <n v="300"/>
  </r>
  <r>
    <n v="4457"/>
    <s v="Kolkata"/>
    <n v="2.9"/>
    <s v="Indian Cuisine"/>
    <s v="200 - 500"/>
    <s v="50 -200"/>
    <s v="60+"/>
    <s v="Kolkata60+50 -200200 - 500Indian Cuisine"/>
    <x v="2"/>
    <x v="54"/>
    <n v="300"/>
  </r>
  <r>
    <n v="4470"/>
    <s v="Kolkata"/>
    <n v="2.9"/>
    <s v="Indian Cuisine"/>
    <s v="200 - 500"/>
    <s v="50 -200"/>
    <s v="60+"/>
    <s v="Kolkata60+50 -200200 - 500Indian Cuisine"/>
    <x v="2"/>
    <x v="55"/>
    <n v="300"/>
  </r>
  <r>
    <n v="4519"/>
    <s v="Kolkata"/>
    <n v="2.9"/>
    <s v="Indian Cuisine"/>
    <s v="200 - 500"/>
    <s v="50 -200"/>
    <s v="60+"/>
    <s v="Kolkata60+50 -200200 - 500Indian Cuisine"/>
    <x v="2"/>
    <x v="56"/>
    <n v="500"/>
  </r>
  <r>
    <n v="4700"/>
    <s v="Kolkata"/>
    <n v="2.9"/>
    <s v="Indian Cuisine"/>
    <s v="200 - 500"/>
    <s v="50 -200"/>
    <s v="60+"/>
    <s v="Kolkata60+50 -200200 - 500Indian Cuisine"/>
    <x v="2"/>
    <x v="57"/>
    <n v="300"/>
  </r>
  <r>
    <n v="4762"/>
    <s v="Kolkata"/>
    <n v="2.9"/>
    <s v="Indian Cuisine"/>
    <s v="200 - 500"/>
    <s v="50 -200"/>
    <s v="60+"/>
    <s v="Kolkata60+50 -200200 - 500Indian Cuisine"/>
    <x v="2"/>
    <x v="58"/>
    <n v="500"/>
  </r>
  <r>
    <n v="4803"/>
    <s v="Kolkata"/>
    <n v="2.9"/>
    <s v="Indian Cuisine"/>
    <s v="200 - 500"/>
    <s v="50 -200"/>
    <s v="60+"/>
    <s v="Kolkata60+50 -200200 - 500Indian Cuisine"/>
    <x v="2"/>
    <x v="59"/>
    <n v="400"/>
  </r>
  <r>
    <n v="4825"/>
    <s v="Kolkata"/>
    <n v="2.9"/>
    <s v="Indian Cuisine"/>
    <s v="200 - 500"/>
    <s v="50 -200"/>
    <s v="60+"/>
    <s v="Kolkata60+50 -200200 - 500Indian Cuisine"/>
    <x v="2"/>
    <x v="60"/>
    <n v="350"/>
  </r>
  <r>
    <n v="4903"/>
    <s v="Kolkata"/>
    <n v="2.9"/>
    <s v="Indian Cuisine"/>
    <s v="200 - 500"/>
    <s v="50 -200"/>
    <s v="60+"/>
    <s v="Kolkata60+50 -200200 - 500Indian Cuisine"/>
    <x v="2"/>
    <x v="61"/>
    <n v="300"/>
  </r>
  <r>
    <n v="4926"/>
    <s v="Kolkata"/>
    <n v="2.9"/>
    <s v="Indian Cuisine"/>
    <s v="200 - 500"/>
    <s v="50 -200"/>
    <s v="60+"/>
    <s v="Kolkata60+50 -200200 - 500Indian Cuisine"/>
    <x v="2"/>
    <x v="62"/>
    <n v="400"/>
  </r>
  <r>
    <n v="4933"/>
    <s v="Kolkata"/>
    <n v="2.9"/>
    <s v="Indian Cuisine"/>
    <s v="200 - 500"/>
    <s v="50 -200"/>
    <s v="60+"/>
    <s v="Kolkata60+50 -200200 - 500Indian Cuisine"/>
    <x v="2"/>
    <x v="63"/>
    <n v="500"/>
  </r>
  <r>
    <n v="4946"/>
    <s v="Kolkata"/>
    <n v="2.9"/>
    <s v="Indian Cuisine"/>
    <s v="200 - 500"/>
    <s v="50 -200"/>
    <s v="60+"/>
    <s v="Kolkata60+50 -200200 - 500Indian Cuisine"/>
    <x v="2"/>
    <x v="64"/>
    <n v="260"/>
  </r>
  <r>
    <n v="4953"/>
    <s v="Kolkata"/>
    <n v="2.9"/>
    <s v="Indian Cuisine"/>
    <s v="200 - 500"/>
    <s v="50 -200"/>
    <s v="60+"/>
    <s v="Kolkata60+50 -200200 - 500Indian Cuisine"/>
    <x v="2"/>
    <x v="65"/>
    <n v="300"/>
  </r>
  <r>
    <n v="5071"/>
    <s v="Kolkata"/>
    <n v="4.3"/>
    <s v="Indian Cuisine"/>
    <s v="200 - 500"/>
    <s v="50 -200"/>
    <s v="60+"/>
    <s v="Kolkata60+50 -200200 - 500Indian Cuisine"/>
    <x v="2"/>
    <x v="66"/>
    <n v="300"/>
  </r>
  <r>
    <n v="5894"/>
    <s v="Kolkata"/>
    <n v="4.0999999999999996"/>
    <s v="Indian Cuisine"/>
    <s v="200 - 500"/>
    <s v="50 -200"/>
    <s v="60+"/>
    <s v="Kolkata60+50 -200200 - 500Indian Cuisine"/>
    <x v="2"/>
    <x v="67"/>
    <n v="300"/>
  </r>
  <r>
    <n v="5955"/>
    <s v="Kolkata"/>
    <n v="4.2"/>
    <s v="Indian Cuisine"/>
    <s v="200 - 500"/>
    <s v="50 -200"/>
    <s v="60+"/>
    <s v="Kolkata60+50 -200200 - 500Indian Cuisine"/>
    <x v="2"/>
    <x v="68"/>
    <n v="250"/>
  </r>
  <r>
    <n v="6039"/>
    <s v="Kolkata"/>
    <n v="4.4000000000000004"/>
    <s v="Indian Cuisine"/>
    <s v="200 - 500"/>
    <s v="50 -200"/>
    <s v="60+"/>
    <s v="Kolkata60+50 -200200 - 500Indian Cuisine"/>
    <x v="2"/>
    <x v="69"/>
    <n v="300"/>
  </r>
  <r>
    <n v="6065"/>
    <s v="Kolkata"/>
    <n v="4"/>
    <s v="Indian Cuisine"/>
    <s v="200 - 500"/>
    <s v="50 -200"/>
    <s v="60+"/>
    <s v="Kolkata60+50 -200200 - 500Indian Cuisine"/>
    <x v="2"/>
    <x v="70"/>
    <n v="250"/>
  </r>
  <r>
    <n v="6186"/>
    <s v="Kolkata"/>
    <n v="4"/>
    <s v="Indian Cuisine"/>
    <s v="200 - 500"/>
    <s v="50 -200"/>
    <s v="60+"/>
    <s v="Kolkata60+50 -200200 - 500Indian Cuisine"/>
    <x v="2"/>
    <x v="71"/>
    <n v="300"/>
  </r>
  <r>
    <n v="6188"/>
    <s v="Kolkata"/>
    <n v="3.9"/>
    <s v="Indian Cuisine"/>
    <s v="200 - 500"/>
    <s v="50 -200"/>
    <s v="60+"/>
    <s v="Kolkata60+50 -200200 - 500Indian Cuisine"/>
    <x v="2"/>
    <x v="72"/>
    <n v="300"/>
  </r>
  <r>
    <n v="6240"/>
    <s v="Kolkata"/>
    <n v="4.5"/>
    <s v="Indian Cuisine"/>
    <s v="200 - 500"/>
    <s v="50 -200"/>
    <s v="60+"/>
    <s v="Kolkata60+50 -200200 - 500Indian Cuisine"/>
    <x v="2"/>
    <x v="73"/>
    <n v="400"/>
  </r>
  <r>
    <n v="6251"/>
    <s v="Kolkata"/>
    <n v="4.4000000000000004"/>
    <s v="Indian Cuisine"/>
    <s v="200 - 500"/>
    <s v="50 -200"/>
    <s v="60+"/>
    <s v="Kolkata60+50 -200200 - 500Indian Cuisine"/>
    <x v="2"/>
    <x v="74"/>
    <n v="500"/>
  </r>
  <r>
    <n v="6379"/>
    <s v="Kolkata"/>
    <n v="2.9"/>
    <s v="Indian Cuisine"/>
    <s v="200 - 500"/>
    <s v="50 -200"/>
    <s v="60+"/>
    <s v="Kolkata60+50 -200200 - 500Indian Cuisine"/>
    <x v="2"/>
    <x v="75"/>
    <n v="300"/>
  </r>
  <r>
    <n v="1"/>
    <s v="Bangalore"/>
    <n v="4.4000000000000004"/>
    <s v="Asian Cuisine"/>
    <s v="200 - 500"/>
    <s v="50 -200"/>
    <s v="40 - 60"/>
    <s v="Bangalore40 - 6050 -200200 - 500Asian Cuisine"/>
    <x v="3"/>
    <x v="0"/>
    <n v="300"/>
  </r>
  <r>
    <n v="9"/>
    <s v="Bangalore"/>
    <n v="4.4000000000000004"/>
    <s v="Asian Cuisine"/>
    <s v="200 - 500"/>
    <s v="50 -200"/>
    <s v="40 - 60"/>
    <s v="Bangalore40 - 6050 -200200 - 500Asian Cuisine"/>
    <x v="3"/>
    <x v="1"/>
    <n v="400"/>
  </r>
  <r>
    <n v="19"/>
    <s v="Bangalore"/>
    <n v="3.8"/>
    <s v="Asian Cuisine"/>
    <s v="200 - 500"/>
    <s v="50 -200"/>
    <s v="40 - 60"/>
    <s v="Bangalore40 - 6050 -200200 - 500Asian Cuisine"/>
    <x v="3"/>
    <x v="2"/>
    <n v="250"/>
  </r>
  <r>
    <n v="41"/>
    <s v="Bangalore"/>
    <n v="4.3"/>
    <s v="Asian Cuisine"/>
    <s v="200 - 500"/>
    <s v="50 -200"/>
    <s v="40 - 60"/>
    <s v="Bangalore40 - 6050 -200200 - 500Asian Cuisine"/>
    <x v="3"/>
    <x v="3"/>
    <n v="500"/>
  </r>
  <r>
    <n v="64"/>
    <s v="Bangalore"/>
    <n v="2.9"/>
    <s v="Asian Cuisine"/>
    <s v="200 - 500"/>
    <s v="50 -200"/>
    <s v="40 - 60"/>
    <s v="Bangalore40 - 6050 -200200 - 500Asian Cuisine"/>
    <x v="3"/>
    <x v="4"/>
    <n v="500"/>
  </r>
  <r>
    <n v="200"/>
    <s v="Bangalore"/>
    <n v="4.3"/>
    <s v="Asian Cuisine"/>
    <s v="200 - 500"/>
    <s v="50 -200"/>
    <s v="40 - 60"/>
    <s v="Bangalore40 - 6050 -200200 - 500Asian Cuisine"/>
    <x v="3"/>
    <x v="5"/>
    <n v="300"/>
  </r>
  <r>
    <n v="523"/>
    <s v="Bangalore"/>
    <n v="4.2"/>
    <s v="Asian Cuisine"/>
    <s v="200 - 500"/>
    <s v="50 -200"/>
    <s v="40 - 60"/>
    <s v="Bangalore40 - 6050 -200200 - 500Asian Cuisine"/>
    <x v="3"/>
    <x v="6"/>
    <n v="400"/>
  </r>
  <r>
    <n v="827"/>
    <s v="Bangalore"/>
    <n v="3.8"/>
    <s v="Asian Cuisine"/>
    <s v="200 - 500"/>
    <s v="50 -200"/>
    <s v="40 - 60"/>
    <s v="Bangalore40 - 6050 -200200 - 500Asian Cuisine"/>
    <x v="3"/>
    <x v="7"/>
    <n v="300"/>
  </r>
  <r>
    <n v="854"/>
    <s v="Bangalore"/>
    <n v="3.9"/>
    <s v="Asian Cuisine"/>
    <s v="200 - 500"/>
    <s v="50 -200"/>
    <s v="40 - 60"/>
    <s v="Bangalore40 - 6050 -200200 - 500Asian Cuisine"/>
    <x v="3"/>
    <x v="8"/>
    <n v="330"/>
  </r>
  <r>
    <n v="916"/>
    <s v="Bangalore"/>
    <n v="4.2"/>
    <s v="Asian Cuisine"/>
    <s v="200 - 500"/>
    <s v="50 -200"/>
    <s v="40 - 60"/>
    <s v="Bangalore40 - 6050 -200200 - 500Asian Cuisine"/>
    <x v="3"/>
    <x v="9"/>
    <n v="350"/>
  </r>
  <r>
    <n v="935"/>
    <s v="Bangalore"/>
    <n v="4.2"/>
    <s v="Asian Cuisine"/>
    <s v="200 - 500"/>
    <s v="50 -200"/>
    <s v="40 - 60"/>
    <s v="Bangalore40 - 6050 -200200 - 500Asian Cuisine"/>
    <x v="3"/>
    <x v="10"/>
    <n v="500"/>
  </r>
  <r>
    <n v="973"/>
    <s v="Bangalore"/>
    <n v="4.2"/>
    <s v="Asian Cuisine"/>
    <s v="200 - 500"/>
    <s v="50 -200"/>
    <s v="40 - 60"/>
    <s v="Bangalore40 - 6050 -200200 - 500Asian Cuisine"/>
    <x v="3"/>
    <x v="11"/>
    <n v="500"/>
  </r>
  <r>
    <n v="1033"/>
    <s v="Bangalore"/>
    <n v="4.3"/>
    <s v="Asian Cuisine"/>
    <s v="200 - 500"/>
    <s v="50 -200"/>
    <s v="40 - 60"/>
    <s v="Bangalore40 - 6050 -200200 - 500Asian Cuisine"/>
    <x v="3"/>
    <x v="12"/>
    <n v="500"/>
  </r>
  <r>
    <n v="1642"/>
    <s v="Bangalore"/>
    <n v="4.2"/>
    <s v="Asian Cuisine"/>
    <s v="200 - 500"/>
    <s v="50 -200"/>
    <s v="40 - 60"/>
    <s v="Bangalore40 - 6050 -200200 - 500Asian Cuisine"/>
    <x v="3"/>
    <x v="13"/>
    <n v="250"/>
  </r>
  <r>
    <n v="1719"/>
    <s v="Bangalore"/>
    <n v="3.7"/>
    <s v="Asian Cuisine"/>
    <s v="200 - 500"/>
    <s v="50 -200"/>
    <s v="40 - 60"/>
    <s v="Bangalore40 - 6050 -200200 - 500Asian Cuisine"/>
    <x v="3"/>
    <x v="14"/>
    <n v="250"/>
  </r>
  <r>
    <n v="1721"/>
    <s v="Bangalore"/>
    <n v="2.9"/>
    <s v="Asian Cuisine"/>
    <s v="200 - 500"/>
    <s v="50 -200"/>
    <s v="40 - 60"/>
    <s v="Bangalore40 - 6050 -200200 - 500Asian Cuisine"/>
    <x v="3"/>
    <x v="15"/>
    <n v="350"/>
  </r>
  <r>
    <n v="1805"/>
    <s v="Bangalore"/>
    <n v="4.2"/>
    <s v="Asian Cuisine"/>
    <s v="200 - 500"/>
    <s v="50 -200"/>
    <s v="40 - 60"/>
    <s v="Bangalore40 - 6050 -200200 - 500Asian Cuisine"/>
    <x v="3"/>
    <x v="16"/>
    <n v="400"/>
  </r>
  <r>
    <n v="1837"/>
    <s v="Bangalore"/>
    <n v="4"/>
    <s v="Asian Cuisine"/>
    <s v="200 - 500"/>
    <s v="50 -200"/>
    <s v="40 - 60"/>
    <s v="Bangalore40 - 6050 -200200 - 500Asian Cuisine"/>
    <x v="3"/>
    <x v="17"/>
    <n v="400"/>
  </r>
  <r>
    <n v="1842"/>
    <s v="Bangalore"/>
    <n v="2.9"/>
    <s v="Asian Cuisine"/>
    <s v="200 - 500"/>
    <s v="50 -200"/>
    <s v="40 - 60"/>
    <s v="Bangalore40 - 6050 -200200 - 500Asian Cuisine"/>
    <x v="3"/>
    <x v="18"/>
    <n v="350"/>
  </r>
  <r>
    <n v="1917"/>
    <s v="Bangalore"/>
    <n v="2.9"/>
    <s v="Asian Cuisine"/>
    <s v="200 - 500"/>
    <s v="50 -200"/>
    <s v="40 - 60"/>
    <s v="Bangalore40 - 6050 -200200 - 500Asian Cuisine"/>
    <x v="3"/>
    <x v="19"/>
    <n v="300"/>
  </r>
  <r>
    <n v="1952"/>
    <s v="Bangalore"/>
    <n v="4.3"/>
    <s v="Asian Cuisine"/>
    <s v="200 - 500"/>
    <s v="50 -200"/>
    <s v="40 - 60"/>
    <s v="Bangalore40 - 6050 -200200 - 500Asian Cuisine"/>
    <x v="3"/>
    <x v="20"/>
    <n v="250"/>
  </r>
  <r>
    <n v="2168"/>
    <s v="Bangalore"/>
    <n v="3.8"/>
    <s v="Asian Cuisine"/>
    <s v="200 - 500"/>
    <s v="50 -200"/>
    <s v="40 - 60"/>
    <s v="Bangalore40 - 6050 -200200 - 500Asian Cuisine"/>
    <x v="3"/>
    <x v="21"/>
    <n v="350"/>
  </r>
  <r>
    <n v="2170"/>
    <s v="Bangalore"/>
    <n v="2.9"/>
    <s v="Asian Cuisine"/>
    <s v="200 - 500"/>
    <s v="50 -200"/>
    <s v="40 - 60"/>
    <s v="Bangalore40 - 6050 -200200 - 500Asian Cuisine"/>
    <x v="3"/>
    <x v="22"/>
    <n v="350"/>
  </r>
  <r>
    <n v="2281"/>
    <s v="Bangalore"/>
    <n v="4.0999999999999996"/>
    <s v="Asian Cuisine"/>
    <s v="200 - 500"/>
    <s v="50 -200"/>
    <s v="40 - 60"/>
    <s v="Bangalore40 - 6050 -200200 - 500Asian Cuisine"/>
    <x v="3"/>
    <x v="23"/>
    <n v="400"/>
  </r>
  <r>
    <n v="2351"/>
    <s v="Bangalore"/>
    <n v="2.9"/>
    <s v="Asian Cuisine"/>
    <s v="200 - 500"/>
    <s v="50 -200"/>
    <s v="40 - 60"/>
    <s v="Bangalore40 - 6050 -200200 - 500Asian Cuisine"/>
    <x v="3"/>
    <x v="24"/>
    <n v="500"/>
  </r>
  <r>
    <n v="2458"/>
    <s v="Bangalore"/>
    <n v="2.9"/>
    <s v="Asian Cuisine"/>
    <s v="200 - 500"/>
    <s v="50 -200"/>
    <s v="40 - 60"/>
    <s v="Bangalore40 - 6050 -200200 - 500Asian Cuisine"/>
    <x v="3"/>
    <x v="25"/>
    <n v="250"/>
  </r>
  <r>
    <n v="2526"/>
    <s v="Bangalore"/>
    <n v="2.9"/>
    <s v="Asian Cuisine"/>
    <s v="200 - 500"/>
    <s v="50 -200"/>
    <s v="40 - 60"/>
    <s v="Bangalore40 - 6050 -200200 - 500Asian Cuisine"/>
    <x v="3"/>
    <x v="26"/>
    <n v="300"/>
  </r>
  <r>
    <n v="2535"/>
    <s v="Bangalore"/>
    <n v="4.2"/>
    <s v="Asian Cuisine"/>
    <s v="200 - 500"/>
    <s v="50 -200"/>
    <s v="40 - 60"/>
    <s v="Bangalore40 - 6050 -200200 - 500Asian Cuisine"/>
    <x v="3"/>
    <x v="27"/>
    <n v="400"/>
  </r>
  <r>
    <n v="2573"/>
    <s v="Bangalore"/>
    <n v="2.9"/>
    <s v="Asian Cuisine"/>
    <s v="200 - 500"/>
    <s v="50 -200"/>
    <s v="40 - 60"/>
    <s v="Bangalore40 - 6050 -200200 - 500Asian Cuisine"/>
    <x v="3"/>
    <x v="28"/>
    <n v="400"/>
  </r>
  <r>
    <n v="2735"/>
    <s v="Bangalore"/>
    <n v="3.9"/>
    <s v="Asian Cuisine"/>
    <s v="200 - 500"/>
    <s v="50 -200"/>
    <s v="40 - 60"/>
    <s v="Bangalore40 - 6050 -200200 - 500Asian Cuisine"/>
    <x v="3"/>
    <x v="29"/>
    <n v="300"/>
  </r>
  <r>
    <n v="2776"/>
    <s v="Bangalore"/>
    <n v="2.9"/>
    <s v="Asian Cuisine"/>
    <s v="200 - 500"/>
    <s v="50 -200"/>
    <s v="40 - 60"/>
    <s v="Bangalore40 - 6050 -200200 - 500Asian Cuisine"/>
    <x v="3"/>
    <x v="30"/>
    <n v="450"/>
  </r>
  <r>
    <n v="2855"/>
    <s v="Bangalore"/>
    <n v="2.9"/>
    <s v="Asian Cuisine"/>
    <s v="200 - 500"/>
    <s v="50 -200"/>
    <s v="40 - 60"/>
    <s v="Bangalore40 - 6050 -200200 - 500Asian Cuisine"/>
    <x v="3"/>
    <x v="31"/>
    <n v="300"/>
  </r>
  <r>
    <n v="3021"/>
    <s v="Bangalore"/>
    <n v="4.4000000000000004"/>
    <s v="Asian Cuisine"/>
    <s v="200 - 500"/>
    <s v="50 -200"/>
    <s v="40 - 60"/>
    <s v="Bangalore40 - 6050 -200200 - 500Asian Cuisine"/>
    <x v="3"/>
    <x v="32"/>
    <n v="350"/>
  </r>
  <r>
    <n v="3035"/>
    <s v="Bangalore"/>
    <n v="2.9"/>
    <s v="Asian Cuisine"/>
    <s v="200 - 500"/>
    <s v="50 -200"/>
    <s v="40 - 60"/>
    <s v="Bangalore40 - 6050 -200200 - 500Asian Cuisine"/>
    <x v="3"/>
    <x v="33"/>
    <n v="300"/>
  </r>
  <r>
    <n v="3119"/>
    <s v="Bangalore"/>
    <n v="2.9"/>
    <s v="Asian Cuisine"/>
    <s v="200 - 500"/>
    <s v="50 -200"/>
    <s v="40 - 60"/>
    <s v="Bangalore40 - 6050 -200200 - 500Asian Cuisine"/>
    <x v="3"/>
    <x v="34"/>
    <n v="250"/>
  </r>
  <r>
    <n v="3152"/>
    <s v="Bangalore"/>
    <n v="3.9"/>
    <s v="Asian Cuisine"/>
    <s v="200 - 500"/>
    <s v="50 -200"/>
    <s v="40 - 60"/>
    <s v="Bangalore40 - 6050 -200200 - 500Asian Cuisine"/>
    <x v="3"/>
    <x v="35"/>
    <n v="300"/>
  </r>
  <r>
    <n v="3170"/>
    <s v="Bangalore"/>
    <n v="4.0999999999999996"/>
    <s v="Asian Cuisine"/>
    <s v="200 - 500"/>
    <s v="50 -200"/>
    <s v="40 - 60"/>
    <s v="Bangalore40 - 6050 -200200 - 500Asian Cuisine"/>
    <x v="3"/>
    <x v="36"/>
    <n v="400"/>
  </r>
  <r>
    <n v="3356"/>
    <s v="Bangalore"/>
    <n v="2.9"/>
    <s v="Asian Cuisine"/>
    <s v="200 - 500"/>
    <s v="50 -200"/>
    <s v="40 - 60"/>
    <s v="Bangalore40 - 6050 -200200 - 500Asian Cuisine"/>
    <x v="3"/>
    <x v="37"/>
    <n v="220"/>
  </r>
  <r>
    <n v="3407"/>
    <s v="Bangalore"/>
    <n v="2.9"/>
    <s v="Asian Cuisine"/>
    <s v="200 - 500"/>
    <s v="50 -200"/>
    <s v="40 - 60"/>
    <s v="Bangalore40 - 6050 -200200 - 500Asian Cuisine"/>
    <x v="3"/>
    <x v="38"/>
    <n v="300"/>
  </r>
  <r>
    <n v="3549"/>
    <s v="Bangalore"/>
    <n v="4.0999999999999996"/>
    <s v="Asian Cuisine"/>
    <s v="200 - 500"/>
    <s v="50 -200"/>
    <s v="40 - 60"/>
    <s v="Bangalore40 - 6050 -200200 - 500Asian Cuisine"/>
    <x v="3"/>
    <x v="39"/>
    <n v="500"/>
  </r>
  <r>
    <n v="3840"/>
    <s v="Bangalore"/>
    <n v="2.9"/>
    <s v="Asian Cuisine"/>
    <s v="200 - 500"/>
    <s v="50 -200"/>
    <s v="40 - 60"/>
    <s v="Bangalore40 - 6050 -200200 - 500Asian Cuisine"/>
    <x v="3"/>
    <x v="40"/>
    <n v="300"/>
  </r>
  <r>
    <n v="3859"/>
    <s v="Bangalore"/>
    <n v="2.9"/>
    <s v="Asian Cuisine"/>
    <s v="200 - 500"/>
    <s v="50 -200"/>
    <s v="40 - 60"/>
    <s v="Bangalore40 - 6050 -200200 - 500Asian Cuisine"/>
    <x v="3"/>
    <x v="41"/>
    <n v="300"/>
  </r>
  <r>
    <n v="3868"/>
    <s v="Bangalore"/>
    <n v="2.9"/>
    <s v="Asian Cuisine"/>
    <s v="200 - 500"/>
    <s v="50 -200"/>
    <s v="40 - 60"/>
    <s v="Bangalore40 - 6050 -200200 - 500Asian Cuisine"/>
    <x v="3"/>
    <x v="42"/>
    <n v="250"/>
  </r>
  <r>
    <n v="3976"/>
    <s v="Bangalore"/>
    <n v="2.9"/>
    <s v="Asian Cuisine"/>
    <s v="200 - 500"/>
    <s v="50 -200"/>
    <s v="40 - 60"/>
    <s v="Bangalore40 - 6050 -200200 - 500Asian Cuisine"/>
    <x v="3"/>
    <x v="43"/>
    <n v="300"/>
  </r>
  <r>
    <n v="4242"/>
    <s v="Bangalore"/>
    <n v="2.9"/>
    <s v="Asian Cuisine"/>
    <s v="200 - 500"/>
    <s v="50 -200"/>
    <s v="40 - 60"/>
    <s v="Bangalore40 - 6050 -200200 - 500Asian Cuisine"/>
    <x v="3"/>
    <x v="44"/>
    <n v="300"/>
  </r>
  <r>
    <n v="4258"/>
    <s v="Bangalore"/>
    <n v="2.9"/>
    <s v="Asian Cuisine"/>
    <s v="200 - 500"/>
    <s v="50 -200"/>
    <s v="40 - 60"/>
    <s v="Bangalore40 - 6050 -200200 - 500Asian Cuisine"/>
    <x v="3"/>
    <x v="45"/>
    <n v="400"/>
  </r>
  <r>
    <n v="4587"/>
    <s v="Bangalore"/>
    <n v="2.9"/>
    <s v="Asian Cuisine"/>
    <s v="200 - 500"/>
    <s v="50 -200"/>
    <s v="40 - 60"/>
    <s v="Bangalore40 - 6050 -200200 - 500Asian Cuisine"/>
    <x v="3"/>
    <x v="46"/>
    <n v="400"/>
  </r>
  <r>
    <n v="4634"/>
    <s v="Bangalore"/>
    <n v="2.9"/>
    <s v="Asian Cuisine"/>
    <s v="200 - 500"/>
    <s v="50 -200"/>
    <s v="40 - 60"/>
    <s v="Bangalore40 - 6050 -200200 - 500Asian Cuisine"/>
    <x v="3"/>
    <x v="47"/>
    <n v="300"/>
  </r>
  <r>
    <n v="4647"/>
    <s v="Bangalore"/>
    <n v="2.9"/>
    <s v="Asian Cuisine"/>
    <s v="200 - 500"/>
    <s v="50 -200"/>
    <s v="40 - 60"/>
    <s v="Bangalore40 - 6050 -200200 - 500Asian Cuisine"/>
    <x v="3"/>
    <x v="48"/>
    <n v="300"/>
  </r>
  <r>
    <n v="4787"/>
    <s v="Bangalore"/>
    <n v="2.9"/>
    <s v="Asian Cuisine"/>
    <s v="200 - 500"/>
    <s v="50 -200"/>
    <s v="40 - 60"/>
    <s v="Bangalore40 - 6050 -200200 - 500Asian Cuisine"/>
    <x v="3"/>
    <x v="49"/>
    <n v="300"/>
  </r>
  <r>
    <n v="5055"/>
    <s v="Bangalore"/>
    <n v="4.0999999999999996"/>
    <s v="Asian Cuisine"/>
    <s v="200 - 500"/>
    <s v="50 -200"/>
    <s v="40 - 60"/>
    <s v="Bangalore40 - 6050 -200200 - 500Asian Cuisine"/>
    <x v="3"/>
    <x v="50"/>
    <n v="300"/>
  </r>
  <r>
    <n v="5084"/>
    <s v="Bangalore"/>
    <n v="4.2"/>
    <s v="Asian Cuisine"/>
    <s v="200 - 500"/>
    <s v="50 -200"/>
    <s v="40 - 60"/>
    <s v="Bangalore40 - 6050 -200200 - 500Asian Cuisine"/>
    <x v="3"/>
    <x v="51"/>
    <n v="375"/>
  </r>
  <r>
    <n v="5349"/>
    <s v="Bangalore"/>
    <n v="4.0999999999999996"/>
    <s v="Asian Cuisine"/>
    <s v="200 - 500"/>
    <s v="50 -200"/>
    <s v="40 - 60"/>
    <s v="Bangalore40 - 6050 -200200 - 500Asian Cuisine"/>
    <x v="3"/>
    <x v="52"/>
    <n v="300"/>
  </r>
  <r>
    <n v="5475"/>
    <s v="Bangalore"/>
    <n v="4.3"/>
    <s v="Asian Cuisine"/>
    <s v="200 - 500"/>
    <s v="50 -200"/>
    <s v="40 - 60"/>
    <s v="Bangalore40 - 6050 -200200 - 500Asian Cuisine"/>
    <x v="3"/>
    <x v="53"/>
    <n v="300"/>
  </r>
  <r>
    <n v="5480"/>
    <s v="Bangalore"/>
    <n v="2.9"/>
    <s v="Asian Cuisine"/>
    <s v="200 - 500"/>
    <s v="50 -200"/>
    <s v="40 - 60"/>
    <s v="Bangalore40 - 6050 -200200 - 500Asian Cuisine"/>
    <x v="3"/>
    <x v="54"/>
    <n v="400"/>
  </r>
  <r>
    <n v="5870"/>
    <s v="Bangalore"/>
    <n v="4"/>
    <s v="Asian Cuisine"/>
    <s v="200 - 500"/>
    <s v="50 -200"/>
    <s v="40 - 60"/>
    <s v="Bangalore40 - 6050 -200200 - 500Asian Cuisine"/>
    <x v="3"/>
    <x v="55"/>
    <n v="300"/>
  </r>
  <r>
    <n v="5942"/>
    <s v="Bangalore"/>
    <n v="3.6"/>
    <s v="Asian Cuisine"/>
    <s v="200 - 500"/>
    <s v="50 -200"/>
    <s v="40 - 60"/>
    <s v="Bangalore40 - 6050 -200200 - 500Asian Cuisine"/>
    <x v="3"/>
    <x v="56"/>
    <n v="400"/>
  </r>
  <r>
    <n v="6166"/>
    <s v="Bangalore"/>
    <n v="2.9"/>
    <s v="Asian Cuisine"/>
    <s v="200 - 500"/>
    <s v="50 -200"/>
    <s v="40 - 60"/>
    <s v="Bangalore40 - 6050 -200200 - 500Asian Cuisine"/>
    <x v="3"/>
    <x v="57"/>
    <n v="300"/>
  </r>
  <r>
    <n v="6176"/>
    <s v="Bangalore"/>
    <n v="2.9"/>
    <s v="Asian Cuisine"/>
    <s v="200 - 500"/>
    <s v="50 -200"/>
    <s v="40 - 60"/>
    <s v="Bangalore40 - 6050 -200200 - 500Asian Cuisine"/>
    <x v="3"/>
    <x v="58"/>
    <n v="450"/>
  </r>
  <r>
    <n v="6319"/>
    <s v="Bangalore"/>
    <n v="2.9"/>
    <s v="Asian Cuisine"/>
    <s v="200 - 500"/>
    <s v="50 -200"/>
    <s v="40 - 60"/>
    <s v="Bangalore40 - 6050 -200200 - 500Asian Cuisine"/>
    <x v="3"/>
    <x v="59"/>
    <n v="300"/>
  </r>
  <r>
    <n v="6364"/>
    <s v="Bangalore"/>
    <n v="2.9"/>
    <s v="Asian Cuisine"/>
    <s v="200 - 500"/>
    <s v="50 -200"/>
    <s v="40 - 60"/>
    <s v="Bangalore40 - 6050 -200200 - 500Asian Cuisine"/>
    <x v="3"/>
    <x v="60"/>
    <n v="250"/>
  </r>
  <r>
    <n v="6550"/>
    <s v="Bangalore"/>
    <n v="2.9"/>
    <s v="Asian Cuisine"/>
    <s v="200 - 500"/>
    <s v="50 -200"/>
    <s v="40 - 60"/>
    <s v="Bangalore40 - 6050 -200200 - 500Asian Cuisine"/>
    <x v="3"/>
    <x v="61"/>
    <n v="250"/>
  </r>
  <r>
    <n v="62"/>
    <s v="Mumbai"/>
    <n v="3.9"/>
    <s v="American Cuisine"/>
    <s v="200 - 500"/>
    <s v="50 -200"/>
    <s v="40 - 60"/>
    <s v="Mumbai40 - 6050 -200200 - 500American Cuisine"/>
    <x v="4"/>
    <x v="0"/>
    <n v="400"/>
  </r>
  <r>
    <n v="338"/>
    <s v="Mumbai"/>
    <n v="4.3"/>
    <s v="American Cuisine"/>
    <s v="200 - 500"/>
    <s v="50 -200"/>
    <s v="40 - 60"/>
    <s v="Mumbai40 - 6050 -200200 - 500American Cuisine"/>
    <x v="4"/>
    <x v="1"/>
    <n v="500"/>
  </r>
  <r>
    <n v="363"/>
    <s v="Mumbai"/>
    <n v="3.7"/>
    <s v="American Cuisine"/>
    <s v="200 - 500"/>
    <s v="50 -200"/>
    <s v="40 - 60"/>
    <s v="Mumbai40 - 6050 -200200 - 500American Cuisine"/>
    <x v="4"/>
    <x v="2"/>
    <n v="250"/>
  </r>
  <r>
    <n v="441"/>
    <s v="Mumbai"/>
    <n v="4.0999999999999996"/>
    <s v="American Cuisine"/>
    <s v="200 - 500"/>
    <s v="50 -200"/>
    <s v="40 - 60"/>
    <s v="Mumbai40 - 6050 -200200 - 500American Cuisine"/>
    <x v="4"/>
    <x v="3"/>
    <n v="300"/>
  </r>
  <r>
    <n v="615"/>
    <s v="Mumbai"/>
    <n v="2.9"/>
    <s v="American Cuisine"/>
    <s v="200 - 500"/>
    <s v="50 -200"/>
    <s v="40 - 60"/>
    <s v="Mumbai40 - 6050 -200200 - 500American Cuisine"/>
    <x v="4"/>
    <x v="4"/>
    <n v="300"/>
  </r>
  <r>
    <n v="647"/>
    <s v="Mumbai"/>
    <n v="4.4000000000000004"/>
    <s v="American Cuisine"/>
    <s v="200 - 500"/>
    <s v="50 -200"/>
    <s v="40 - 60"/>
    <s v="Mumbai40 - 6050 -200200 - 500American Cuisine"/>
    <x v="4"/>
    <x v="5"/>
    <n v="300"/>
  </r>
  <r>
    <n v="657"/>
    <s v="Mumbai"/>
    <n v="2.9"/>
    <s v="American Cuisine"/>
    <s v="200 - 500"/>
    <s v="50 -200"/>
    <s v="40 - 60"/>
    <s v="Mumbai40 - 6050 -200200 - 500American Cuisine"/>
    <x v="4"/>
    <x v="6"/>
    <n v="400"/>
  </r>
  <r>
    <n v="768"/>
    <s v="Mumbai"/>
    <n v="2.9"/>
    <s v="American Cuisine"/>
    <s v="200 - 500"/>
    <s v="50 -200"/>
    <s v="40 - 60"/>
    <s v="Mumbai40 - 6050 -200200 - 500American Cuisine"/>
    <x v="4"/>
    <x v="7"/>
    <n v="300"/>
  </r>
  <r>
    <n v="957"/>
    <s v="Mumbai"/>
    <n v="4.4000000000000004"/>
    <s v="American Cuisine"/>
    <s v="200 - 500"/>
    <s v="50 -200"/>
    <s v="40 - 60"/>
    <s v="Mumbai40 - 6050 -200200 - 500American Cuisine"/>
    <x v="4"/>
    <x v="8"/>
    <n v="350"/>
  </r>
  <r>
    <n v="1087"/>
    <s v="Mumbai"/>
    <n v="4.0999999999999996"/>
    <s v="American Cuisine"/>
    <s v="200 - 500"/>
    <s v="50 -200"/>
    <s v="40 - 60"/>
    <s v="Mumbai40 - 6050 -200200 - 500American Cuisine"/>
    <x v="4"/>
    <x v="9"/>
    <n v="400"/>
  </r>
  <r>
    <n v="1195"/>
    <s v="Mumbai"/>
    <n v="4.0999999999999996"/>
    <s v="American Cuisine"/>
    <s v="200 - 500"/>
    <s v="50 -200"/>
    <s v="40 - 60"/>
    <s v="Mumbai40 - 6050 -200200 - 500American Cuisine"/>
    <x v="4"/>
    <x v="10"/>
    <n v="300"/>
  </r>
  <r>
    <n v="1215"/>
    <s v="Mumbai"/>
    <n v="2.9"/>
    <s v="American Cuisine"/>
    <s v="200 - 500"/>
    <s v="50 -200"/>
    <s v="40 - 60"/>
    <s v="Mumbai40 - 6050 -200200 - 500American Cuisine"/>
    <x v="4"/>
    <x v="11"/>
    <n v="350"/>
  </r>
  <r>
    <n v="1276"/>
    <s v="Mumbai"/>
    <n v="4"/>
    <s v="American Cuisine"/>
    <s v="200 - 500"/>
    <s v="50 -200"/>
    <s v="40 - 60"/>
    <s v="Mumbai40 - 6050 -200200 - 500American Cuisine"/>
    <x v="4"/>
    <x v="12"/>
    <n v="500"/>
  </r>
  <r>
    <n v="1323"/>
    <s v="Mumbai"/>
    <n v="2.9"/>
    <s v="American Cuisine"/>
    <s v="200 - 500"/>
    <s v="50 -200"/>
    <s v="40 - 60"/>
    <s v="Mumbai40 - 6050 -200200 - 500American Cuisine"/>
    <x v="4"/>
    <x v="13"/>
    <n v="500"/>
  </r>
  <r>
    <n v="1391"/>
    <s v="Mumbai"/>
    <n v="2.9"/>
    <s v="American Cuisine"/>
    <s v="200 - 500"/>
    <s v="50 -200"/>
    <s v="40 - 60"/>
    <s v="Mumbai40 - 6050 -200200 - 500American Cuisine"/>
    <x v="4"/>
    <x v="14"/>
    <n v="400"/>
  </r>
  <r>
    <n v="1643"/>
    <s v="Mumbai"/>
    <n v="3.9"/>
    <s v="American Cuisine"/>
    <s v="200 - 500"/>
    <s v="50 -200"/>
    <s v="40 - 60"/>
    <s v="Mumbai40 - 6050 -200200 - 500American Cuisine"/>
    <x v="4"/>
    <x v="15"/>
    <n v="400"/>
  </r>
  <r>
    <n v="1744"/>
    <s v="Mumbai"/>
    <n v="4.7"/>
    <s v="American Cuisine"/>
    <s v="200 - 500"/>
    <s v="50 -200"/>
    <s v="40 - 60"/>
    <s v="Mumbai40 - 6050 -200200 - 500American Cuisine"/>
    <x v="4"/>
    <x v="16"/>
    <n v="300"/>
  </r>
  <r>
    <n v="1780"/>
    <s v="Mumbai"/>
    <n v="4"/>
    <s v="American Cuisine"/>
    <s v="200 - 500"/>
    <s v="50 -200"/>
    <s v="40 - 60"/>
    <s v="Mumbai40 - 6050 -200200 - 500American Cuisine"/>
    <x v="4"/>
    <x v="17"/>
    <n v="300"/>
  </r>
  <r>
    <n v="1880"/>
    <s v="Mumbai"/>
    <n v="4"/>
    <s v="American Cuisine"/>
    <s v="200 - 500"/>
    <s v="50 -200"/>
    <s v="40 - 60"/>
    <s v="Mumbai40 - 6050 -200200 - 500American Cuisine"/>
    <x v="4"/>
    <x v="18"/>
    <n v="400"/>
  </r>
  <r>
    <n v="1897"/>
    <s v="Mumbai"/>
    <n v="3.8"/>
    <s v="American Cuisine"/>
    <s v="200 - 500"/>
    <s v="50 -200"/>
    <s v="40 - 60"/>
    <s v="Mumbai40 - 6050 -200200 - 500American Cuisine"/>
    <x v="4"/>
    <x v="19"/>
    <n v="250"/>
  </r>
  <r>
    <n v="2041"/>
    <s v="Mumbai"/>
    <n v="2.9"/>
    <s v="American Cuisine"/>
    <s v="200 - 500"/>
    <s v="50 -200"/>
    <s v="40 - 60"/>
    <s v="Mumbai40 - 6050 -200200 - 500American Cuisine"/>
    <x v="4"/>
    <x v="20"/>
    <n v="300"/>
  </r>
  <r>
    <n v="2082"/>
    <s v="Mumbai"/>
    <n v="2.9"/>
    <s v="American Cuisine"/>
    <s v="200 - 500"/>
    <s v="50 -200"/>
    <s v="40 - 60"/>
    <s v="Mumbai40 - 6050 -200200 - 500American Cuisine"/>
    <x v="4"/>
    <x v="21"/>
    <n v="250"/>
  </r>
  <r>
    <n v="2148"/>
    <s v="Mumbai"/>
    <n v="2.9"/>
    <s v="American Cuisine"/>
    <s v="200 - 500"/>
    <s v="50 -200"/>
    <s v="40 - 60"/>
    <s v="Mumbai40 - 6050 -200200 - 500American Cuisine"/>
    <x v="4"/>
    <x v="22"/>
    <n v="350"/>
  </r>
  <r>
    <n v="2476"/>
    <s v="Mumbai"/>
    <n v="2.9"/>
    <s v="American Cuisine"/>
    <s v="200 - 500"/>
    <s v="50 -200"/>
    <s v="40 - 60"/>
    <s v="Mumbai40 - 6050 -200200 - 500American Cuisine"/>
    <x v="4"/>
    <x v="23"/>
    <n v="400"/>
  </r>
  <r>
    <n v="2751"/>
    <s v="Mumbai"/>
    <n v="2.9"/>
    <s v="American Cuisine"/>
    <s v="200 - 500"/>
    <s v="50 -200"/>
    <s v="40 - 60"/>
    <s v="Mumbai40 - 6050 -200200 - 500American Cuisine"/>
    <x v="4"/>
    <x v="24"/>
    <n v="400"/>
  </r>
  <r>
    <n v="2819"/>
    <s v="Mumbai"/>
    <n v="2.9"/>
    <s v="American Cuisine"/>
    <s v="200 - 500"/>
    <s v="50 -200"/>
    <s v="40 - 60"/>
    <s v="Mumbai40 - 6050 -200200 - 500American Cuisine"/>
    <x v="4"/>
    <x v="25"/>
    <n v="300"/>
  </r>
  <r>
    <n v="2834"/>
    <s v="Mumbai"/>
    <n v="4.2"/>
    <s v="American Cuisine"/>
    <s v="200 - 500"/>
    <s v="50 -200"/>
    <s v="40 - 60"/>
    <s v="Mumbai40 - 6050 -200200 - 500American Cuisine"/>
    <x v="4"/>
    <x v="26"/>
    <n v="400"/>
  </r>
  <r>
    <n v="3085"/>
    <s v="Mumbai"/>
    <n v="4"/>
    <s v="American Cuisine"/>
    <s v="200 - 500"/>
    <s v="50 -200"/>
    <s v="40 - 60"/>
    <s v="Mumbai40 - 6050 -200200 - 500American Cuisine"/>
    <x v="4"/>
    <x v="27"/>
    <n v="300"/>
  </r>
  <r>
    <n v="3153"/>
    <s v="Mumbai"/>
    <n v="2.9"/>
    <s v="American Cuisine"/>
    <s v="200 - 500"/>
    <s v="50 -200"/>
    <s v="40 - 60"/>
    <s v="Mumbai40 - 6050 -200200 - 500American Cuisine"/>
    <x v="4"/>
    <x v="28"/>
    <n v="250"/>
  </r>
  <r>
    <n v="3218"/>
    <s v="Mumbai"/>
    <n v="4.7"/>
    <s v="American Cuisine"/>
    <s v="200 - 500"/>
    <s v="50 -200"/>
    <s v="40 - 60"/>
    <s v="Mumbai40 - 6050 -200200 - 500American Cuisine"/>
    <x v="4"/>
    <x v="29"/>
    <n v="400"/>
  </r>
  <r>
    <n v="3366"/>
    <s v="Mumbai"/>
    <n v="2.9"/>
    <s v="American Cuisine"/>
    <s v="200 - 500"/>
    <s v="50 -200"/>
    <s v="40 - 60"/>
    <s v="Mumbai40 - 6050 -200200 - 500American Cuisine"/>
    <x v="4"/>
    <x v="30"/>
    <n v="500"/>
  </r>
  <r>
    <n v="3794"/>
    <s v="Mumbai"/>
    <n v="2.9"/>
    <s v="American Cuisine"/>
    <s v="200 - 500"/>
    <s v="50 -200"/>
    <s v="40 - 60"/>
    <s v="Mumbai40 - 6050 -200200 - 500American Cuisine"/>
    <x v="4"/>
    <x v="31"/>
    <n v="250"/>
  </r>
  <r>
    <n v="3893"/>
    <s v="Mumbai"/>
    <n v="2.9"/>
    <s v="American Cuisine"/>
    <s v="200 - 500"/>
    <s v="50 -200"/>
    <s v="40 - 60"/>
    <s v="Mumbai40 - 6050 -200200 - 500American Cuisine"/>
    <x v="4"/>
    <x v="32"/>
    <n v="300"/>
  </r>
  <r>
    <n v="3946"/>
    <s v="Mumbai"/>
    <n v="2.9"/>
    <s v="American Cuisine"/>
    <s v="200 - 500"/>
    <s v="50 -200"/>
    <s v="40 - 60"/>
    <s v="Mumbai40 - 6050 -200200 - 500American Cuisine"/>
    <x v="4"/>
    <x v="33"/>
    <n v="400"/>
  </r>
  <r>
    <n v="4047"/>
    <s v="Mumbai"/>
    <n v="2.9"/>
    <s v="American Cuisine"/>
    <s v="200 - 500"/>
    <s v="50 -200"/>
    <s v="40 - 60"/>
    <s v="Mumbai40 - 6050 -200200 - 500American Cuisine"/>
    <x v="4"/>
    <x v="34"/>
    <n v="300"/>
  </r>
  <r>
    <n v="4070"/>
    <s v="Mumbai"/>
    <n v="2.9"/>
    <s v="American Cuisine"/>
    <s v="200 - 500"/>
    <s v="50 -200"/>
    <s v="40 - 60"/>
    <s v="Mumbai40 - 6050 -200200 - 500American Cuisine"/>
    <x v="4"/>
    <x v="35"/>
    <n v="205"/>
  </r>
  <r>
    <n v="4199"/>
    <s v="Mumbai"/>
    <n v="2.9"/>
    <s v="American Cuisine"/>
    <s v="200 - 500"/>
    <s v="50 -200"/>
    <s v="40 - 60"/>
    <s v="Mumbai40 - 6050 -200200 - 500American Cuisine"/>
    <x v="4"/>
    <x v="36"/>
    <n v="250"/>
  </r>
  <r>
    <n v="4291"/>
    <s v="Mumbai"/>
    <n v="2.9"/>
    <s v="American Cuisine"/>
    <s v="200 - 500"/>
    <s v="50 -200"/>
    <s v="40 - 60"/>
    <s v="Mumbai40 - 6050 -200200 - 500American Cuisine"/>
    <x v="4"/>
    <x v="37"/>
    <n v="350"/>
  </r>
  <r>
    <n v="4300"/>
    <s v="Mumbai"/>
    <n v="2.9"/>
    <s v="American Cuisine"/>
    <s v="200 - 500"/>
    <s v="50 -200"/>
    <s v="40 - 60"/>
    <s v="Mumbai40 - 6050 -200200 - 500American Cuisine"/>
    <x v="4"/>
    <x v="38"/>
    <n v="355"/>
  </r>
  <r>
    <n v="4390"/>
    <s v="Mumbai"/>
    <n v="2.9"/>
    <s v="American Cuisine"/>
    <s v="200 - 500"/>
    <s v="50 -200"/>
    <s v="40 - 60"/>
    <s v="Mumbai40 - 6050 -200200 - 500American Cuisine"/>
    <x v="4"/>
    <x v="39"/>
    <n v="300"/>
  </r>
  <r>
    <n v="4684"/>
    <s v="Mumbai"/>
    <n v="2.9"/>
    <s v="American Cuisine"/>
    <s v="200 - 500"/>
    <s v="50 -200"/>
    <s v="40 - 60"/>
    <s v="Mumbai40 - 6050 -200200 - 500American Cuisine"/>
    <x v="4"/>
    <x v="40"/>
    <n v="500"/>
  </r>
  <r>
    <n v="4708"/>
    <s v="Mumbai"/>
    <n v="2.9"/>
    <s v="American Cuisine"/>
    <s v="200 - 500"/>
    <s v="50 -200"/>
    <s v="40 - 60"/>
    <s v="Mumbai40 - 6050 -200200 - 500American Cuisine"/>
    <x v="4"/>
    <x v="41"/>
    <n v="300"/>
  </r>
  <r>
    <n v="4709"/>
    <s v="Mumbai"/>
    <n v="2.9"/>
    <s v="American Cuisine"/>
    <s v="200 - 500"/>
    <s v="50 -200"/>
    <s v="40 - 60"/>
    <s v="Mumbai40 - 6050 -200200 - 500American Cuisine"/>
    <x v="4"/>
    <x v="42"/>
    <n v="260"/>
  </r>
  <r>
    <n v="4712"/>
    <s v="Mumbai"/>
    <n v="2.9"/>
    <s v="American Cuisine"/>
    <s v="200 - 500"/>
    <s v="50 -200"/>
    <s v="40 - 60"/>
    <s v="Mumbai40 - 6050 -200200 - 500American Cuisine"/>
    <x v="4"/>
    <x v="43"/>
    <n v="260"/>
  </r>
  <r>
    <n v="4713"/>
    <s v="Mumbai"/>
    <n v="2.9"/>
    <s v="American Cuisine"/>
    <s v="200 - 500"/>
    <s v="50 -200"/>
    <s v="40 - 60"/>
    <s v="Mumbai40 - 6050 -200200 - 500American Cuisine"/>
    <x v="4"/>
    <x v="44"/>
    <n v="320"/>
  </r>
  <r>
    <n v="4723"/>
    <s v="Mumbai"/>
    <n v="2.9"/>
    <s v="American Cuisine"/>
    <s v="200 - 500"/>
    <s v="50 -200"/>
    <s v="40 - 60"/>
    <s v="Mumbai40 - 6050 -200200 - 500American Cuisine"/>
    <x v="4"/>
    <x v="45"/>
    <n v="300"/>
  </r>
  <r>
    <n v="4910"/>
    <s v="Mumbai"/>
    <n v="2.9"/>
    <s v="American Cuisine"/>
    <s v="200 - 500"/>
    <s v="50 -200"/>
    <s v="40 - 60"/>
    <s v="Mumbai40 - 6050 -200200 - 500American Cuisine"/>
    <x v="4"/>
    <x v="46"/>
    <n v="250"/>
  </r>
  <r>
    <n v="5049"/>
    <s v="Mumbai"/>
    <n v="4.3"/>
    <s v="American Cuisine"/>
    <s v="200 - 500"/>
    <s v="50 -200"/>
    <s v="40 - 60"/>
    <s v="Mumbai40 - 6050 -200200 - 500American Cuisine"/>
    <x v="4"/>
    <x v="47"/>
    <n v="250"/>
  </r>
  <r>
    <n v="5186"/>
    <s v="Mumbai"/>
    <n v="2.9"/>
    <s v="American Cuisine"/>
    <s v="200 - 500"/>
    <s v="50 -200"/>
    <s v="40 - 60"/>
    <s v="Mumbai40 - 6050 -200200 - 500American Cuisine"/>
    <x v="4"/>
    <x v="48"/>
    <n v="300"/>
  </r>
  <r>
    <n v="5366"/>
    <s v="Mumbai"/>
    <n v="4"/>
    <s v="American Cuisine"/>
    <s v="200 - 500"/>
    <s v="50 -200"/>
    <s v="40 - 60"/>
    <s v="Mumbai40 - 6050 -200200 - 500American Cuisine"/>
    <x v="4"/>
    <x v="49"/>
    <n v="350"/>
  </r>
  <r>
    <n v="5620"/>
    <s v="Mumbai"/>
    <n v="4.5999999999999996"/>
    <s v="American Cuisine"/>
    <s v="200 - 500"/>
    <s v="50 -200"/>
    <s v="40 - 60"/>
    <s v="Mumbai40 - 6050 -200200 - 500American Cuisine"/>
    <x v="4"/>
    <x v="50"/>
    <n v="350"/>
  </r>
  <r>
    <n v="5674"/>
    <s v="Mumbai"/>
    <n v="2.9"/>
    <s v="American Cuisine"/>
    <s v="200 - 500"/>
    <s v="50 -200"/>
    <s v="40 - 60"/>
    <s v="Mumbai40 - 6050 -200200 - 500American Cuisine"/>
    <x v="4"/>
    <x v="51"/>
    <n v="300"/>
  </r>
  <r>
    <n v="5824"/>
    <s v="Mumbai"/>
    <n v="4.4000000000000004"/>
    <s v="American Cuisine"/>
    <s v="200 - 500"/>
    <s v="50 -200"/>
    <s v="40 - 60"/>
    <s v="Mumbai40 - 6050 -200200 - 500American Cuisine"/>
    <x v="4"/>
    <x v="52"/>
    <n v="300"/>
  </r>
  <r>
    <n v="6038"/>
    <s v="Mumbai"/>
    <n v="2.9"/>
    <s v="American Cuisine"/>
    <s v="200 - 500"/>
    <s v="50 -200"/>
    <s v="40 - 60"/>
    <s v="Mumbai40 - 6050 -200200 - 500American Cuisine"/>
    <x v="4"/>
    <x v="53"/>
    <n v="400"/>
  </r>
  <r>
    <n v="6058"/>
    <s v="Mumbai"/>
    <n v="4.0999999999999996"/>
    <s v="American Cuisine"/>
    <s v="200 - 500"/>
    <s v="50 -200"/>
    <s v="40 - 60"/>
    <s v="Mumbai40 - 6050 -200200 - 500American Cuisine"/>
    <x v="4"/>
    <x v="54"/>
    <n v="250"/>
  </r>
  <r>
    <n v="6099"/>
    <s v="Mumbai"/>
    <n v="2.9"/>
    <s v="American Cuisine"/>
    <s v="200 - 500"/>
    <s v="50 -200"/>
    <s v="40 - 60"/>
    <s v="Mumbai40 - 6050 -200200 - 500American Cuisine"/>
    <x v="4"/>
    <x v="55"/>
    <n v="250"/>
  </r>
  <r>
    <n v="6144"/>
    <s v="Mumbai"/>
    <n v="2.9"/>
    <s v="American Cuisine"/>
    <s v="200 - 500"/>
    <s v="50 -200"/>
    <s v="40 - 60"/>
    <s v="Mumbai40 - 6050 -200200 - 500American Cuisine"/>
    <x v="4"/>
    <x v="56"/>
    <n v="500"/>
  </r>
  <r>
    <n v="6159"/>
    <s v="Mumbai"/>
    <n v="2.9"/>
    <s v="American Cuisine"/>
    <s v="200 - 500"/>
    <s v="50 -200"/>
    <s v="40 - 60"/>
    <s v="Mumbai40 - 6050 -200200 - 500American Cuisine"/>
    <x v="4"/>
    <x v="57"/>
    <n v="400"/>
  </r>
  <r>
    <n v="6488"/>
    <s v="Mumbai"/>
    <n v="2.9"/>
    <s v="American Cuisine"/>
    <s v="200 - 500"/>
    <s v="50 -200"/>
    <s v="40 - 60"/>
    <s v="Mumbai40 - 6050 -200200 - 500American Cuisine"/>
    <x v="4"/>
    <x v="58"/>
    <n v="300"/>
  </r>
  <r>
    <n v="172"/>
    <s v="Chennai"/>
    <n v="4"/>
    <s v="Asian Cuisine"/>
    <s v="200 - 500"/>
    <s v="50 -200"/>
    <s v="60+"/>
    <s v="Chennai60+50 -200200 - 500Asian Cuisine"/>
    <x v="5"/>
    <x v="0"/>
    <n v="500"/>
  </r>
  <r>
    <n v="366"/>
    <s v="Chennai"/>
    <n v="4.3"/>
    <s v="Asian Cuisine"/>
    <s v="200 - 500"/>
    <s v="50 -200"/>
    <s v="60+"/>
    <s v="Chennai60+50 -200200 - 500Asian Cuisine"/>
    <x v="5"/>
    <x v="1"/>
    <n v="500"/>
  </r>
  <r>
    <n v="442"/>
    <s v="Chennai"/>
    <n v="4.5"/>
    <s v="Asian Cuisine"/>
    <s v="200 - 500"/>
    <s v="50 -200"/>
    <s v="60+"/>
    <s v="Chennai60+50 -200200 - 500Asian Cuisine"/>
    <x v="5"/>
    <x v="2"/>
    <n v="500"/>
  </r>
  <r>
    <n v="720"/>
    <s v="Chennai"/>
    <n v="4.0999999999999996"/>
    <s v="Asian Cuisine"/>
    <s v="200 - 500"/>
    <s v="50 -200"/>
    <s v="60+"/>
    <s v="Chennai60+50 -200200 - 500Asian Cuisine"/>
    <x v="5"/>
    <x v="3"/>
    <n v="400"/>
  </r>
  <r>
    <n v="909"/>
    <s v="Chennai"/>
    <n v="3.9"/>
    <s v="Asian Cuisine"/>
    <s v="200 - 500"/>
    <s v="50 -200"/>
    <s v="60+"/>
    <s v="Chennai60+50 -200200 - 500Asian Cuisine"/>
    <x v="5"/>
    <x v="4"/>
    <n v="500"/>
  </r>
  <r>
    <n v="928"/>
    <s v="Chennai"/>
    <n v="4"/>
    <s v="Asian Cuisine"/>
    <s v="200 - 500"/>
    <s v="50 -200"/>
    <s v="60+"/>
    <s v="Chennai60+50 -200200 - 500Asian Cuisine"/>
    <x v="5"/>
    <x v="5"/>
    <n v="400"/>
  </r>
  <r>
    <n v="986"/>
    <s v="Chennai"/>
    <n v="2.9"/>
    <s v="Asian Cuisine"/>
    <s v="200 - 500"/>
    <s v="50 -200"/>
    <s v="60+"/>
    <s v="Chennai60+50 -200200 - 500Asian Cuisine"/>
    <x v="5"/>
    <x v="6"/>
    <n v="249"/>
  </r>
  <r>
    <n v="1209"/>
    <s v="Chennai"/>
    <n v="3.9"/>
    <s v="Asian Cuisine"/>
    <s v="200 - 500"/>
    <s v="50 -200"/>
    <s v="60+"/>
    <s v="Chennai60+50 -200200 - 500Asian Cuisine"/>
    <x v="5"/>
    <x v="7"/>
    <n v="300"/>
  </r>
  <r>
    <n v="1279"/>
    <s v="Chennai"/>
    <n v="4.2"/>
    <s v="Asian Cuisine"/>
    <s v="200 - 500"/>
    <s v="50 -200"/>
    <s v="60+"/>
    <s v="Chennai60+50 -200200 - 500Asian Cuisine"/>
    <x v="5"/>
    <x v="8"/>
    <n v="300"/>
  </r>
  <r>
    <n v="1308"/>
    <s v="Chennai"/>
    <n v="2.9"/>
    <s v="Asian Cuisine"/>
    <s v="200 - 500"/>
    <s v="50 -200"/>
    <s v="60+"/>
    <s v="Chennai60+50 -200200 - 500Asian Cuisine"/>
    <x v="5"/>
    <x v="9"/>
    <n v="300"/>
  </r>
  <r>
    <n v="1326"/>
    <s v="Chennai"/>
    <n v="3.9"/>
    <s v="Asian Cuisine"/>
    <s v="200 - 500"/>
    <s v="50 -200"/>
    <s v="60+"/>
    <s v="Chennai60+50 -200200 - 500Asian Cuisine"/>
    <x v="5"/>
    <x v="10"/>
    <n v="300"/>
  </r>
  <r>
    <n v="1794"/>
    <s v="Chennai"/>
    <n v="3.9"/>
    <s v="Asian Cuisine"/>
    <s v="200 - 500"/>
    <s v="50 -200"/>
    <s v="60+"/>
    <s v="Chennai60+50 -200200 - 500Asian Cuisine"/>
    <x v="5"/>
    <x v="11"/>
    <n v="250"/>
  </r>
  <r>
    <n v="1847"/>
    <s v="Chennai"/>
    <n v="4.2"/>
    <s v="Asian Cuisine"/>
    <s v="200 - 500"/>
    <s v="50 -200"/>
    <s v="60+"/>
    <s v="Chennai60+50 -200200 - 500Asian Cuisine"/>
    <x v="5"/>
    <x v="12"/>
    <n v="300"/>
  </r>
  <r>
    <n v="2126"/>
    <s v="Chennai"/>
    <n v="4.2"/>
    <s v="Asian Cuisine"/>
    <s v="200 - 500"/>
    <s v="50 -200"/>
    <s v="60+"/>
    <s v="Chennai60+50 -200200 - 500Asian Cuisine"/>
    <x v="5"/>
    <x v="13"/>
    <n v="400"/>
  </r>
  <r>
    <n v="2371"/>
    <s v="Chennai"/>
    <n v="2.9"/>
    <s v="Asian Cuisine"/>
    <s v="200 - 500"/>
    <s v="50 -200"/>
    <s v="60+"/>
    <s v="Chennai60+50 -200200 - 500Asian Cuisine"/>
    <x v="5"/>
    <x v="14"/>
    <n v="350"/>
  </r>
  <r>
    <n v="2815"/>
    <s v="Chennai"/>
    <n v="4"/>
    <s v="Asian Cuisine"/>
    <s v="200 - 500"/>
    <s v="50 -200"/>
    <s v="60+"/>
    <s v="Chennai60+50 -200200 - 500Asian Cuisine"/>
    <x v="5"/>
    <x v="15"/>
    <n v="500"/>
  </r>
  <r>
    <n v="2903"/>
    <s v="Chennai"/>
    <n v="2.9"/>
    <s v="Asian Cuisine"/>
    <s v="200 - 500"/>
    <s v="50 -200"/>
    <s v="60+"/>
    <s v="Chennai60+50 -200200 - 500Asian Cuisine"/>
    <x v="5"/>
    <x v="16"/>
    <n v="300"/>
  </r>
  <r>
    <n v="2917"/>
    <s v="Chennai"/>
    <n v="2.9"/>
    <s v="Asian Cuisine"/>
    <s v="200 - 500"/>
    <s v="50 -200"/>
    <s v="60+"/>
    <s v="Chennai60+50 -200200 - 500Asian Cuisine"/>
    <x v="5"/>
    <x v="17"/>
    <n v="350"/>
  </r>
  <r>
    <n v="3188"/>
    <s v="Chennai"/>
    <n v="3.9"/>
    <s v="Asian Cuisine"/>
    <s v="200 - 500"/>
    <s v="50 -200"/>
    <s v="60+"/>
    <s v="Chennai60+50 -200200 - 500Asian Cuisine"/>
    <x v="5"/>
    <x v="18"/>
    <n v="500"/>
  </r>
  <r>
    <n v="3243"/>
    <s v="Chennai"/>
    <n v="2.9"/>
    <s v="Asian Cuisine"/>
    <s v="200 - 500"/>
    <s v="50 -200"/>
    <s v="60+"/>
    <s v="Chennai60+50 -200200 - 500Asian Cuisine"/>
    <x v="5"/>
    <x v="19"/>
    <n v="300"/>
  </r>
  <r>
    <n v="3269"/>
    <s v="Chennai"/>
    <n v="2.9"/>
    <s v="Asian Cuisine"/>
    <s v="200 - 500"/>
    <s v="50 -200"/>
    <s v="60+"/>
    <s v="Chennai60+50 -200200 - 500Asian Cuisine"/>
    <x v="5"/>
    <x v="20"/>
    <n v="450"/>
  </r>
  <r>
    <n v="3271"/>
    <s v="Chennai"/>
    <n v="2.9"/>
    <s v="Asian Cuisine"/>
    <s v="200 - 500"/>
    <s v="50 -200"/>
    <s v="60+"/>
    <s v="Chennai60+50 -200200 - 500Asian Cuisine"/>
    <x v="5"/>
    <x v="21"/>
    <n v="400"/>
  </r>
  <r>
    <n v="3304"/>
    <s v="Chennai"/>
    <n v="4.0999999999999996"/>
    <s v="Asian Cuisine"/>
    <s v="200 - 500"/>
    <s v="50 -200"/>
    <s v="60+"/>
    <s v="Chennai60+50 -200200 - 500Asian Cuisine"/>
    <x v="5"/>
    <x v="22"/>
    <n v="280"/>
  </r>
  <r>
    <n v="3393"/>
    <s v="Chennai"/>
    <n v="2.9"/>
    <s v="Asian Cuisine"/>
    <s v="200 - 500"/>
    <s v="50 -200"/>
    <s v="60+"/>
    <s v="Chennai60+50 -200200 - 500Asian Cuisine"/>
    <x v="5"/>
    <x v="23"/>
    <n v="300"/>
  </r>
  <r>
    <n v="3408"/>
    <s v="Chennai"/>
    <n v="4"/>
    <s v="Asian Cuisine"/>
    <s v="200 - 500"/>
    <s v="50 -200"/>
    <s v="60+"/>
    <s v="Chennai60+50 -200200 - 500Asian Cuisine"/>
    <x v="5"/>
    <x v="24"/>
    <n v="300"/>
  </r>
  <r>
    <n v="3411"/>
    <s v="Chennai"/>
    <n v="4.5999999999999996"/>
    <s v="Asian Cuisine"/>
    <s v="200 - 500"/>
    <s v="50 -200"/>
    <s v="60+"/>
    <s v="Chennai60+50 -200200 - 500Asian Cuisine"/>
    <x v="5"/>
    <x v="25"/>
    <n v="300"/>
  </r>
  <r>
    <n v="3422"/>
    <s v="Chennai"/>
    <n v="3.7"/>
    <s v="Asian Cuisine"/>
    <s v="200 - 500"/>
    <s v="50 -200"/>
    <s v="60+"/>
    <s v="Chennai60+50 -200200 - 500Asian Cuisine"/>
    <x v="5"/>
    <x v="26"/>
    <n v="300"/>
  </r>
  <r>
    <n v="3426"/>
    <s v="Chennai"/>
    <n v="2.9"/>
    <s v="Asian Cuisine"/>
    <s v="200 - 500"/>
    <s v="50 -200"/>
    <s v="60+"/>
    <s v="Chennai60+50 -200200 - 500Asian Cuisine"/>
    <x v="5"/>
    <x v="27"/>
    <n v="350"/>
  </r>
  <r>
    <n v="3457"/>
    <s v="Chennai"/>
    <n v="4.3"/>
    <s v="Asian Cuisine"/>
    <s v="200 - 500"/>
    <s v="50 -200"/>
    <s v="60+"/>
    <s v="Chennai60+50 -200200 - 500Asian Cuisine"/>
    <x v="5"/>
    <x v="28"/>
    <n v="300"/>
  </r>
  <r>
    <n v="3533"/>
    <s v="Chennai"/>
    <n v="2.9"/>
    <s v="Asian Cuisine"/>
    <s v="200 - 500"/>
    <s v="50 -200"/>
    <s v="60+"/>
    <s v="Chennai60+50 -200200 - 500Asian Cuisine"/>
    <x v="5"/>
    <x v="29"/>
    <n v="350"/>
  </r>
  <r>
    <n v="3541"/>
    <s v="Chennai"/>
    <n v="2.9"/>
    <s v="Asian Cuisine"/>
    <s v="200 - 500"/>
    <s v="50 -200"/>
    <s v="60+"/>
    <s v="Chennai60+50 -200200 - 500Asian Cuisine"/>
    <x v="5"/>
    <x v="30"/>
    <n v="300"/>
  </r>
  <r>
    <n v="3564"/>
    <s v="Chennai"/>
    <n v="2.9"/>
    <s v="Asian Cuisine"/>
    <s v="200 - 500"/>
    <s v="50 -200"/>
    <s v="60+"/>
    <s v="Chennai60+50 -200200 - 500Asian Cuisine"/>
    <x v="5"/>
    <x v="31"/>
    <n v="300"/>
  </r>
  <r>
    <n v="3582"/>
    <s v="Chennai"/>
    <n v="2.9"/>
    <s v="Asian Cuisine"/>
    <s v="200 - 500"/>
    <s v="50 -200"/>
    <s v="60+"/>
    <s v="Chennai60+50 -200200 - 500Asian Cuisine"/>
    <x v="5"/>
    <x v="32"/>
    <n v="300"/>
  </r>
  <r>
    <n v="3649"/>
    <s v="Chennai"/>
    <n v="2.9"/>
    <s v="Asian Cuisine"/>
    <s v="200 - 500"/>
    <s v="50 -200"/>
    <s v="60+"/>
    <s v="Chennai60+50 -200200 - 500Asian Cuisine"/>
    <x v="5"/>
    <x v="33"/>
    <n v="300"/>
  </r>
  <r>
    <n v="3706"/>
    <s v="Chennai"/>
    <n v="2.9"/>
    <s v="Asian Cuisine"/>
    <s v="200 - 500"/>
    <s v="50 -200"/>
    <s v="60+"/>
    <s v="Chennai60+50 -200200 - 500Asian Cuisine"/>
    <x v="5"/>
    <x v="34"/>
    <n v="300"/>
  </r>
  <r>
    <n v="3799"/>
    <s v="Chennai"/>
    <n v="2.9"/>
    <s v="Asian Cuisine"/>
    <s v="200 - 500"/>
    <s v="50 -200"/>
    <s v="60+"/>
    <s v="Chennai60+50 -200200 - 500Asian Cuisine"/>
    <x v="5"/>
    <x v="35"/>
    <n v="300"/>
  </r>
  <r>
    <n v="3805"/>
    <s v="Chennai"/>
    <n v="2.9"/>
    <s v="Asian Cuisine"/>
    <s v="200 - 500"/>
    <s v="50 -200"/>
    <s v="60+"/>
    <s v="Chennai60+50 -200200 - 500Asian Cuisine"/>
    <x v="5"/>
    <x v="36"/>
    <n v="450"/>
  </r>
  <r>
    <n v="3917"/>
    <s v="Chennai"/>
    <n v="2.9"/>
    <s v="Asian Cuisine"/>
    <s v="200 - 500"/>
    <s v="50 -200"/>
    <s v="60+"/>
    <s v="Chennai60+50 -200200 - 500Asian Cuisine"/>
    <x v="5"/>
    <x v="37"/>
    <n v="300"/>
  </r>
  <r>
    <n v="3928"/>
    <s v="Chennai"/>
    <n v="2.9"/>
    <s v="Asian Cuisine"/>
    <s v="200 - 500"/>
    <s v="50 -200"/>
    <s v="60+"/>
    <s v="Chennai60+50 -200200 - 500Asian Cuisine"/>
    <x v="5"/>
    <x v="38"/>
    <n v="280"/>
  </r>
  <r>
    <n v="4022"/>
    <s v="Chennai"/>
    <n v="2.9"/>
    <s v="Asian Cuisine"/>
    <s v="200 - 500"/>
    <s v="50 -200"/>
    <s v="60+"/>
    <s v="Chennai60+50 -200200 - 500Asian Cuisine"/>
    <x v="5"/>
    <x v="39"/>
    <n v="400"/>
  </r>
  <r>
    <n v="4062"/>
    <s v="Chennai"/>
    <n v="2.9"/>
    <s v="Asian Cuisine"/>
    <s v="200 - 500"/>
    <s v="50 -200"/>
    <s v="60+"/>
    <s v="Chennai60+50 -200200 - 500Asian Cuisine"/>
    <x v="5"/>
    <x v="40"/>
    <n v="250"/>
  </r>
  <r>
    <n v="4481"/>
    <s v="Chennai"/>
    <n v="2.9"/>
    <s v="Asian Cuisine"/>
    <s v="200 - 500"/>
    <s v="50 -200"/>
    <s v="60+"/>
    <s v="Chennai60+50 -200200 - 500Asian Cuisine"/>
    <x v="5"/>
    <x v="41"/>
    <n v="300"/>
  </r>
  <r>
    <n v="4482"/>
    <s v="Chennai"/>
    <n v="2.9"/>
    <s v="Asian Cuisine"/>
    <s v="200 - 500"/>
    <s v="50 -200"/>
    <s v="60+"/>
    <s v="Chennai60+50 -200200 - 500Asian Cuisine"/>
    <x v="5"/>
    <x v="42"/>
    <n v="300"/>
  </r>
  <r>
    <n v="4541"/>
    <s v="Chennai"/>
    <n v="2.9"/>
    <s v="Asian Cuisine"/>
    <s v="200 - 500"/>
    <s v="50 -200"/>
    <s v="60+"/>
    <s v="Chennai60+50 -200200 - 500Asian Cuisine"/>
    <x v="5"/>
    <x v="43"/>
    <n v="300"/>
  </r>
  <r>
    <n v="4571"/>
    <s v="Chennai"/>
    <n v="2.9"/>
    <s v="Asian Cuisine"/>
    <s v="200 - 500"/>
    <s v="50 -200"/>
    <s v="60+"/>
    <s v="Chennai60+50 -200200 - 500Asian Cuisine"/>
    <x v="5"/>
    <x v="44"/>
    <n v="250"/>
  </r>
  <r>
    <n v="4649"/>
    <s v="Chennai"/>
    <n v="2.9"/>
    <s v="Asian Cuisine"/>
    <s v="200 - 500"/>
    <s v="50 -200"/>
    <s v="60+"/>
    <s v="Chennai60+50 -200200 - 500Asian Cuisine"/>
    <x v="5"/>
    <x v="45"/>
    <n v="300"/>
  </r>
  <r>
    <n v="4650"/>
    <s v="Chennai"/>
    <n v="2.9"/>
    <s v="Asian Cuisine"/>
    <s v="200 - 500"/>
    <s v="50 -200"/>
    <s v="60+"/>
    <s v="Chennai60+50 -200200 - 500Asian Cuisine"/>
    <x v="5"/>
    <x v="46"/>
    <n v="300"/>
  </r>
  <r>
    <n v="4661"/>
    <s v="Chennai"/>
    <n v="2.9"/>
    <s v="Asian Cuisine"/>
    <s v="200 - 500"/>
    <s v="50 -200"/>
    <s v="60+"/>
    <s v="Chennai60+50 -200200 - 500Asian Cuisine"/>
    <x v="5"/>
    <x v="47"/>
    <n v="350"/>
  </r>
  <r>
    <n v="4772"/>
    <s v="Chennai"/>
    <n v="2.9"/>
    <s v="Asian Cuisine"/>
    <s v="200 - 500"/>
    <s v="50 -200"/>
    <s v="60+"/>
    <s v="Chennai60+50 -200200 - 500Asian Cuisine"/>
    <x v="5"/>
    <x v="48"/>
    <n v="300"/>
  </r>
  <r>
    <n v="4883"/>
    <s v="Chennai"/>
    <n v="2.9"/>
    <s v="Asian Cuisine"/>
    <s v="200 - 500"/>
    <s v="50 -200"/>
    <s v="60+"/>
    <s v="Chennai60+50 -200200 - 500Asian Cuisine"/>
    <x v="5"/>
    <x v="49"/>
    <n v="250"/>
  </r>
  <r>
    <n v="4902"/>
    <s v="Chennai"/>
    <n v="2.9"/>
    <s v="Asian Cuisine"/>
    <s v="200 - 500"/>
    <s v="50 -200"/>
    <s v="60+"/>
    <s v="Chennai60+50 -200200 - 500Asian Cuisine"/>
    <x v="5"/>
    <x v="50"/>
    <n v="300"/>
  </r>
  <r>
    <n v="5304"/>
    <s v="Chennai"/>
    <n v="4.0999999999999996"/>
    <s v="Asian Cuisine"/>
    <s v="200 - 500"/>
    <s v="50 -200"/>
    <s v="60+"/>
    <s v="Chennai60+50 -200200 - 500Asian Cuisine"/>
    <x v="5"/>
    <x v="51"/>
    <n v="300"/>
  </r>
  <r>
    <n v="5542"/>
    <s v="Chennai"/>
    <n v="4.0999999999999996"/>
    <s v="Asian Cuisine"/>
    <s v="200 - 500"/>
    <s v="50 -200"/>
    <s v="60+"/>
    <s v="Chennai60+50 -200200 - 500Asian Cuisine"/>
    <x v="5"/>
    <x v="52"/>
    <n v="250"/>
  </r>
  <r>
    <n v="5594"/>
    <s v="Chennai"/>
    <n v="4.4000000000000004"/>
    <s v="Asian Cuisine"/>
    <s v="200 - 500"/>
    <s v="50 -200"/>
    <s v="60+"/>
    <s v="Chennai60+50 -200200 - 500Asian Cuisine"/>
    <x v="5"/>
    <x v="53"/>
    <n v="300"/>
  </r>
  <r>
    <n v="6111"/>
    <s v="Chennai"/>
    <n v="2.9"/>
    <s v="Asian Cuisine"/>
    <s v="200 - 500"/>
    <s v="50 -200"/>
    <s v="60+"/>
    <s v="Chennai60+50 -200200 - 500Asian Cuisine"/>
    <x v="5"/>
    <x v="54"/>
    <n v="250"/>
  </r>
  <r>
    <n v="6113"/>
    <s v="Chennai"/>
    <n v="2.9"/>
    <s v="Asian Cuisine"/>
    <s v="200 - 500"/>
    <s v="50 -200"/>
    <s v="60+"/>
    <s v="Chennai60+50 -200200 - 500Asian Cuisine"/>
    <x v="5"/>
    <x v="55"/>
    <n v="250"/>
  </r>
  <r>
    <n v="6508"/>
    <s v="Chennai"/>
    <n v="2.9"/>
    <s v="Asian Cuisine"/>
    <s v="200 - 500"/>
    <s v="50 -200"/>
    <s v="60+"/>
    <s v="Chennai60+50 -200200 - 500Asian Cuisine"/>
    <x v="5"/>
    <x v="56"/>
    <n v="400"/>
  </r>
  <r>
    <n v="6537"/>
    <s v="Chennai"/>
    <n v="2.9"/>
    <s v="Asian Cuisine"/>
    <s v="200 - 500"/>
    <s v="50 -200"/>
    <s v="60+"/>
    <s v="Chennai60+50 -200200 - 500Asian Cuisine"/>
    <x v="5"/>
    <x v="57"/>
    <n v="300"/>
  </r>
  <r>
    <n v="158"/>
    <s v="Kolkata"/>
    <n v="4.0999999999999996"/>
    <s v="Asian Cuisine"/>
    <s v="200 - 500"/>
    <s v="0 - 50"/>
    <s v="60+"/>
    <s v="Kolkata60+0 - 50200 - 500Asian Cuisine"/>
    <x v="6"/>
    <x v="0"/>
    <n v="350"/>
  </r>
  <r>
    <n v="171"/>
    <s v="Kolkata"/>
    <n v="4.3"/>
    <s v="Asian Cuisine"/>
    <s v="200 - 500"/>
    <s v="0 - 50"/>
    <s v="60+"/>
    <s v="Kolkata60+0 - 50200 - 500Asian Cuisine"/>
    <x v="6"/>
    <x v="1"/>
    <n v="350"/>
  </r>
  <r>
    <n v="329"/>
    <s v="Kolkata"/>
    <n v="3.5"/>
    <s v="Asian Cuisine"/>
    <s v="200 - 500"/>
    <s v="0 - 50"/>
    <s v="60+"/>
    <s v="Kolkata60+0 - 50200 - 500Asian Cuisine"/>
    <x v="6"/>
    <x v="2"/>
    <n v="400"/>
  </r>
  <r>
    <n v="504"/>
    <s v="Kolkata"/>
    <n v="4.4000000000000004"/>
    <s v="Asian Cuisine"/>
    <s v="200 - 500"/>
    <s v="0 - 50"/>
    <s v="60+"/>
    <s v="Kolkata60+0 - 50200 - 500Asian Cuisine"/>
    <x v="6"/>
    <x v="3"/>
    <n v="500"/>
  </r>
  <r>
    <n v="533"/>
    <s v="Kolkata"/>
    <n v="4.7"/>
    <s v="Asian Cuisine"/>
    <s v="200 - 500"/>
    <s v="0 - 50"/>
    <s v="60+"/>
    <s v="Kolkata60+0 - 50200 - 500Asian Cuisine"/>
    <x v="6"/>
    <x v="4"/>
    <n v="400"/>
  </r>
  <r>
    <n v="652"/>
    <s v="Kolkata"/>
    <n v="3.7"/>
    <s v="Asian Cuisine"/>
    <s v="200 - 500"/>
    <s v="0 - 50"/>
    <s v="60+"/>
    <s v="Kolkata60+0 - 50200 - 500Asian Cuisine"/>
    <x v="6"/>
    <x v="5"/>
    <n v="250"/>
  </r>
  <r>
    <n v="774"/>
    <s v="Kolkata"/>
    <n v="4"/>
    <s v="Asian Cuisine"/>
    <s v="200 - 500"/>
    <s v="0 - 50"/>
    <s v="60+"/>
    <s v="Kolkata60+0 - 50200 - 500Asian Cuisine"/>
    <x v="6"/>
    <x v="6"/>
    <n v="400"/>
  </r>
  <r>
    <n v="860"/>
    <s v="Kolkata"/>
    <n v="4.2"/>
    <s v="Asian Cuisine"/>
    <s v="200 - 500"/>
    <s v="0 - 50"/>
    <s v="60+"/>
    <s v="Kolkata60+0 - 50200 - 500Asian Cuisine"/>
    <x v="6"/>
    <x v="7"/>
    <n v="400"/>
  </r>
  <r>
    <n v="877"/>
    <s v="Kolkata"/>
    <n v="4.7"/>
    <s v="Asian Cuisine"/>
    <s v="200 - 500"/>
    <s v="0 - 50"/>
    <s v="60+"/>
    <s v="Kolkata60+0 - 50200 - 500Asian Cuisine"/>
    <x v="6"/>
    <x v="8"/>
    <n v="300"/>
  </r>
  <r>
    <n v="934"/>
    <s v="Kolkata"/>
    <n v="4.3"/>
    <s v="Asian Cuisine"/>
    <s v="200 - 500"/>
    <s v="0 - 50"/>
    <s v="60+"/>
    <s v="Kolkata60+0 - 50200 - 500Asian Cuisine"/>
    <x v="6"/>
    <x v="9"/>
    <n v="400"/>
  </r>
  <r>
    <n v="982"/>
    <s v="Kolkata"/>
    <n v="4.2"/>
    <s v="Asian Cuisine"/>
    <s v="200 - 500"/>
    <s v="0 - 50"/>
    <s v="60+"/>
    <s v="Kolkata60+0 - 50200 - 500Asian Cuisine"/>
    <x v="6"/>
    <x v="10"/>
    <n v="300"/>
  </r>
  <r>
    <n v="1025"/>
    <s v="Kolkata"/>
    <n v="4.0999999999999996"/>
    <s v="Asian Cuisine"/>
    <s v="200 - 500"/>
    <s v="0 - 50"/>
    <s v="60+"/>
    <s v="Kolkata60+0 - 50200 - 500Asian Cuisine"/>
    <x v="6"/>
    <x v="11"/>
    <n v="300"/>
  </r>
  <r>
    <n v="1056"/>
    <s v="Kolkata"/>
    <n v="4.4000000000000004"/>
    <s v="Asian Cuisine"/>
    <s v="200 - 500"/>
    <s v="0 - 50"/>
    <s v="60+"/>
    <s v="Kolkata60+0 - 50200 - 500Asian Cuisine"/>
    <x v="6"/>
    <x v="12"/>
    <n v="300"/>
  </r>
  <r>
    <n v="1125"/>
    <s v="Kolkata"/>
    <n v="3.3"/>
    <s v="Asian Cuisine"/>
    <s v="200 - 500"/>
    <s v="0 - 50"/>
    <s v="60+"/>
    <s v="Kolkata60+0 - 50200 - 500Asian Cuisine"/>
    <x v="6"/>
    <x v="13"/>
    <n v="300"/>
  </r>
  <r>
    <n v="1176"/>
    <s v="Kolkata"/>
    <n v="4.2"/>
    <s v="Asian Cuisine"/>
    <s v="200 - 500"/>
    <s v="0 - 50"/>
    <s v="60+"/>
    <s v="Kolkata60+0 - 50200 - 500Asian Cuisine"/>
    <x v="6"/>
    <x v="14"/>
    <n v="300"/>
  </r>
  <r>
    <n v="1278"/>
    <s v="Kolkata"/>
    <n v="3.9"/>
    <s v="Asian Cuisine"/>
    <s v="200 - 500"/>
    <s v="0 - 50"/>
    <s v="60+"/>
    <s v="Kolkata60+0 - 50200 - 500Asian Cuisine"/>
    <x v="6"/>
    <x v="15"/>
    <n v="400"/>
  </r>
  <r>
    <n v="1284"/>
    <s v="Kolkata"/>
    <n v="4.4000000000000004"/>
    <s v="Asian Cuisine"/>
    <s v="200 - 500"/>
    <s v="0 - 50"/>
    <s v="60+"/>
    <s v="Kolkata60+0 - 50200 - 500Asian Cuisine"/>
    <x v="6"/>
    <x v="16"/>
    <n v="300"/>
  </r>
  <r>
    <n v="1342"/>
    <s v="Kolkata"/>
    <n v="4.4000000000000004"/>
    <s v="Asian Cuisine"/>
    <s v="200 - 500"/>
    <s v="0 - 50"/>
    <s v="60+"/>
    <s v="Kolkata60+0 - 50200 - 500Asian Cuisine"/>
    <x v="6"/>
    <x v="17"/>
    <n v="400"/>
  </r>
  <r>
    <n v="1522"/>
    <s v="Kolkata"/>
    <n v="4.2"/>
    <s v="Asian Cuisine"/>
    <s v="200 - 500"/>
    <s v="0 - 50"/>
    <s v="60+"/>
    <s v="Kolkata60+0 - 50200 - 500Asian Cuisine"/>
    <x v="6"/>
    <x v="18"/>
    <n v="500"/>
  </r>
  <r>
    <n v="1573"/>
    <s v="Kolkata"/>
    <n v="4.4000000000000004"/>
    <s v="Asian Cuisine"/>
    <s v="200 - 500"/>
    <s v="0 - 50"/>
    <s v="60+"/>
    <s v="Kolkata60+0 - 50200 - 500Asian Cuisine"/>
    <x v="6"/>
    <x v="19"/>
    <n v="300"/>
  </r>
  <r>
    <n v="1575"/>
    <s v="Kolkata"/>
    <n v="3.9"/>
    <s v="Asian Cuisine"/>
    <s v="200 - 500"/>
    <s v="0 - 50"/>
    <s v="60+"/>
    <s v="Kolkata60+0 - 50200 - 500Asian Cuisine"/>
    <x v="6"/>
    <x v="20"/>
    <n v="300"/>
  </r>
  <r>
    <n v="1650"/>
    <s v="Kolkata"/>
    <n v="4.0999999999999996"/>
    <s v="Asian Cuisine"/>
    <s v="200 - 500"/>
    <s v="0 - 50"/>
    <s v="60+"/>
    <s v="Kolkata60+0 - 50200 - 500Asian Cuisine"/>
    <x v="6"/>
    <x v="21"/>
    <n v="300"/>
  </r>
  <r>
    <n v="1696"/>
    <s v="Kolkata"/>
    <n v="4"/>
    <s v="Asian Cuisine"/>
    <s v="200 - 500"/>
    <s v="0 - 50"/>
    <s v="60+"/>
    <s v="Kolkata60+0 - 50200 - 500Asian Cuisine"/>
    <x v="6"/>
    <x v="22"/>
    <n v="350"/>
  </r>
  <r>
    <n v="1806"/>
    <s v="Kolkata"/>
    <n v="3.3"/>
    <s v="Asian Cuisine"/>
    <s v="200 - 500"/>
    <s v="0 - 50"/>
    <s v="60+"/>
    <s v="Kolkata60+0 - 50200 - 500Asian Cuisine"/>
    <x v="6"/>
    <x v="23"/>
    <n v="250"/>
  </r>
  <r>
    <n v="1861"/>
    <s v="Kolkata"/>
    <n v="3.9"/>
    <s v="Asian Cuisine"/>
    <s v="200 - 500"/>
    <s v="0 - 50"/>
    <s v="60+"/>
    <s v="Kolkata60+0 - 50200 - 500Asian Cuisine"/>
    <x v="6"/>
    <x v="24"/>
    <n v="400"/>
  </r>
  <r>
    <n v="1896"/>
    <s v="Kolkata"/>
    <n v="4.0999999999999996"/>
    <s v="Asian Cuisine"/>
    <s v="200 - 500"/>
    <s v="0 - 50"/>
    <s v="60+"/>
    <s v="Kolkata60+0 - 50200 - 500Asian Cuisine"/>
    <x v="6"/>
    <x v="25"/>
    <n v="300"/>
  </r>
  <r>
    <n v="2116"/>
    <s v="Kolkata"/>
    <n v="4.2"/>
    <s v="Asian Cuisine"/>
    <s v="200 - 500"/>
    <s v="0 - 50"/>
    <s v="60+"/>
    <s v="Kolkata60+0 - 50200 - 500Asian Cuisine"/>
    <x v="6"/>
    <x v="26"/>
    <n v="400"/>
  </r>
  <r>
    <n v="2355"/>
    <s v="Kolkata"/>
    <n v="3.9"/>
    <s v="Asian Cuisine"/>
    <s v="200 - 500"/>
    <s v="0 - 50"/>
    <s v="60+"/>
    <s v="Kolkata60+0 - 50200 - 500Asian Cuisine"/>
    <x v="6"/>
    <x v="27"/>
    <n v="300"/>
  </r>
  <r>
    <n v="2707"/>
    <s v="Kolkata"/>
    <n v="4.0999999999999996"/>
    <s v="Asian Cuisine"/>
    <s v="200 - 500"/>
    <s v="0 - 50"/>
    <s v="60+"/>
    <s v="Kolkata60+0 - 50200 - 500Asian Cuisine"/>
    <x v="6"/>
    <x v="28"/>
    <n v="500"/>
  </r>
  <r>
    <n v="2771"/>
    <s v="Kolkata"/>
    <n v="3.8"/>
    <s v="Asian Cuisine"/>
    <s v="200 - 500"/>
    <s v="0 - 50"/>
    <s v="60+"/>
    <s v="Kolkata60+0 - 50200 - 500Asian Cuisine"/>
    <x v="6"/>
    <x v="29"/>
    <n v="300"/>
  </r>
  <r>
    <n v="2774"/>
    <s v="Kolkata"/>
    <n v="3.8"/>
    <s v="Asian Cuisine"/>
    <s v="200 - 500"/>
    <s v="0 - 50"/>
    <s v="60+"/>
    <s v="Kolkata60+0 - 50200 - 500Asian Cuisine"/>
    <x v="6"/>
    <x v="30"/>
    <n v="300"/>
  </r>
  <r>
    <n v="2892"/>
    <s v="Kolkata"/>
    <n v="3.5"/>
    <s v="Asian Cuisine"/>
    <s v="200 - 500"/>
    <s v="0 - 50"/>
    <s v="60+"/>
    <s v="Kolkata60+0 - 50200 - 500Asian Cuisine"/>
    <x v="6"/>
    <x v="31"/>
    <n v="250"/>
  </r>
  <r>
    <n v="2971"/>
    <s v="Kolkata"/>
    <n v="4.2"/>
    <s v="Asian Cuisine"/>
    <s v="200 - 500"/>
    <s v="0 - 50"/>
    <s v="60+"/>
    <s v="Kolkata60+0 - 50200 - 500Asian Cuisine"/>
    <x v="6"/>
    <x v="32"/>
    <n v="400"/>
  </r>
  <r>
    <n v="3138"/>
    <s v="Kolkata"/>
    <n v="4.4000000000000004"/>
    <s v="Asian Cuisine"/>
    <s v="200 - 500"/>
    <s v="0 - 50"/>
    <s v="60+"/>
    <s v="Kolkata60+0 - 50200 - 500Asian Cuisine"/>
    <x v="6"/>
    <x v="33"/>
    <n v="300"/>
  </r>
  <r>
    <n v="3169"/>
    <s v="Kolkata"/>
    <n v="3.9"/>
    <s v="Asian Cuisine"/>
    <s v="200 - 500"/>
    <s v="0 - 50"/>
    <s v="60+"/>
    <s v="Kolkata60+0 - 50200 - 500Asian Cuisine"/>
    <x v="6"/>
    <x v="34"/>
    <n v="300"/>
  </r>
  <r>
    <n v="3193"/>
    <s v="Kolkata"/>
    <n v="3.8"/>
    <s v="Asian Cuisine"/>
    <s v="200 - 500"/>
    <s v="0 - 50"/>
    <s v="60+"/>
    <s v="Kolkata60+0 - 50200 - 500Asian Cuisine"/>
    <x v="6"/>
    <x v="35"/>
    <n v="300"/>
  </r>
  <r>
    <n v="3237"/>
    <s v="Kolkata"/>
    <n v="3.6"/>
    <s v="Asian Cuisine"/>
    <s v="200 - 500"/>
    <s v="0 - 50"/>
    <s v="60+"/>
    <s v="Kolkata60+0 - 50200 - 500Asian Cuisine"/>
    <x v="6"/>
    <x v="36"/>
    <n v="300"/>
  </r>
  <r>
    <n v="3320"/>
    <s v="Kolkata"/>
    <n v="4"/>
    <s v="Asian Cuisine"/>
    <s v="200 - 500"/>
    <s v="0 - 50"/>
    <s v="60+"/>
    <s v="Kolkata60+0 - 50200 - 500Asian Cuisine"/>
    <x v="6"/>
    <x v="37"/>
    <n v="300"/>
  </r>
  <r>
    <n v="3410"/>
    <s v="Kolkata"/>
    <n v="4.0999999999999996"/>
    <s v="Asian Cuisine"/>
    <s v="200 - 500"/>
    <s v="0 - 50"/>
    <s v="60+"/>
    <s v="Kolkata60+0 - 50200 - 500Asian Cuisine"/>
    <x v="6"/>
    <x v="38"/>
    <n v="300"/>
  </r>
  <r>
    <n v="3687"/>
    <s v="Kolkata"/>
    <n v="4.2"/>
    <s v="Asian Cuisine"/>
    <s v="200 - 500"/>
    <s v="0 - 50"/>
    <s v="60+"/>
    <s v="Kolkata60+0 - 50200 - 500Asian Cuisine"/>
    <x v="6"/>
    <x v="39"/>
    <n v="500"/>
  </r>
  <r>
    <n v="3714"/>
    <s v="Kolkata"/>
    <n v="3.8"/>
    <s v="Asian Cuisine"/>
    <s v="200 - 500"/>
    <s v="0 - 50"/>
    <s v="60+"/>
    <s v="Kolkata60+0 - 50200 - 500Asian Cuisine"/>
    <x v="6"/>
    <x v="40"/>
    <n v="299"/>
  </r>
  <r>
    <n v="3776"/>
    <s v="Kolkata"/>
    <n v="4.5"/>
    <s v="Asian Cuisine"/>
    <s v="200 - 500"/>
    <s v="0 - 50"/>
    <s v="60+"/>
    <s v="Kolkata60+0 - 50200 - 500Asian Cuisine"/>
    <x v="6"/>
    <x v="41"/>
    <n v="450"/>
  </r>
  <r>
    <n v="3925"/>
    <s v="Kolkata"/>
    <n v="4.0999999999999996"/>
    <s v="Asian Cuisine"/>
    <s v="200 - 500"/>
    <s v="0 - 50"/>
    <s v="60+"/>
    <s v="Kolkata60+0 - 50200 - 500Asian Cuisine"/>
    <x v="6"/>
    <x v="42"/>
    <n v="250"/>
  </r>
  <r>
    <n v="4035"/>
    <s v="Kolkata"/>
    <n v="4.5"/>
    <s v="Asian Cuisine"/>
    <s v="200 - 500"/>
    <s v="0 - 50"/>
    <s v="60+"/>
    <s v="Kolkata60+0 - 50200 - 500Asian Cuisine"/>
    <x v="6"/>
    <x v="43"/>
    <n v="300"/>
  </r>
  <r>
    <n v="4055"/>
    <s v="Kolkata"/>
    <n v="4.2"/>
    <s v="Asian Cuisine"/>
    <s v="200 - 500"/>
    <s v="0 - 50"/>
    <s v="60+"/>
    <s v="Kolkata60+0 - 50200 - 500Asian Cuisine"/>
    <x v="6"/>
    <x v="44"/>
    <n v="300"/>
  </r>
  <r>
    <n v="4215"/>
    <s v="Kolkata"/>
    <n v="3.7"/>
    <s v="Asian Cuisine"/>
    <s v="200 - 500"/>
    <s v="0 - 50"/>
    <s v="60+"/>
    <s v="Kolkata60+0 - 50200 - 500Asian Cuisine"/>
    <x v="6"/>
    <x v="45"/>
    <n v="300"/>
  </r>
  <r>
    <n v="4267"/>
    <s v="Kolkata"/>
    <n v="4.3"/>
    <s v="Asian Cuisine"/>
    <s v="200 - 500"/>
    <s v="0 - 50"/>
    <s v="60+"/>
    <s v="Kolkata60+0 - 50200 - 500Asian Cuisine"/>
    <x v="6"/>
    <x v="46"/>
    <n v="300"/>
  </r>
  <r>
    <n v="4298"/>
    <s v="Kolkata"/>
    <n v="4"/>
    <s v="Asian Cuisine"/>
    <s v="200 - 500"/>
    <s v="0 - 50"/>
    <s v="60+"/>
    <s v="Kolkata60+0 - 50200 - 500Asian Cuisine"/>
    <x v="6"/>
    <x v="47"/>
    <n v="300"/>
  </r>
  <r>
    <n v="4369"/>
    <s v="Kolkata"/>
    <n v="4.0999999999999996"/>
    <s v="Asian Cuisine"/>
    <s v="200 - 500"/>
    <s v="0 - 50"/>
    <s v="60+"/>
    <s v="Kolkata60+0 - 50200 - 500Asian Cuisine"/>
    <x v="6"/>
    <x v="48"/>
    <n v="500"/>
  </r>
  <r>
    <n v="4421"/>
    <s v="Kolkata"/>
    <n v="3.9"/>
    <s v="Asian Cuisine"/>
    <s v="200 - 500"/>
    <s v="0 - 50"/>
    <s v="60+"/>
    <s v="Kolkata60+0 - 50200 - 500Asian Cuisine"/>
    <x v="6"/>
    <x v="49"/>
    <n v="299"/>
  </r>
  <r>
    <n v="5521"/>
    <s v="Kolkata"/>
    <n v="4.0999999999999996"/>
    <s v="Asian Cuisine"/>
    <s v="200 - 500"/>
    <s v="0 - 50"/>
    <s v="60+"/>
    <s v="Kolkata60+0 - 50200 - 500Asian Cuisine"/>
    <x v="6"/>
    <x v="50"/>
    <n v="300"/>
  </r>
  <r>
    <n v="5823"/>
    <s v="Kolkata"/>
    <n v="4"/>
    <s v="Asian Cuisine"/>
    <s v="200 - 500"/>
    <s v="0 - 50"/>
    <s v="60+"/>
    <s v="Kolkata60+0 - 50200 - 500Asian Cuisine"/>
    <x v="6"/>
    <x v="51"/>
    <n v="250"/>
  </r>
  <r>
    <n v="5908"/>
    <s v="Kolkata"/>
    <n v="3.7"/>
    <s v="Asian Cuisine"/>
    <s v="200 - 500"/>
    <s v="0 - 50"/>
    <s v="60+"/>
    <s v="Kolkata60+0 - 50200 - 500Asian Cuisine"/>
    <x v="6"/>
    <x v="52"/>
    <n v="300"/>
  </r>
  <r>
    <n v="6257"/>
    <s v="Kolkata"/>
    <n v="3.2"/>
    <s v="Asian Cuisine"/>
    <s v="200 - 500"/>
    <s v="0 - 50"/>
    <s v="60+"/>
    <s v="Kolkata60+0 - 50200 - 500Asian Cuisine"/>
    <x v="6"/>
    <x v="53"/>
    <n v="350"/>
  </r>
  <r>
    <n v="6313"/>
    <s v="Kolkata"/>
    <n v="4.3"/>
    <s v="Asian Cuisine"/>
    <s v="200 - 500"/>
    <s v="0 - 50"/>
    <s v="60+"/>
    <s v="Kolkata60+0 - 50200 - 500Asian Cuisine"/>
    <x v="6"/>
    <x v="54"/>
    <n v="500"/>
  </r>
  <r>
    <n v="6463"/>
    <s v="Kolkata"/>
    <n v="4.5999999999999996"/>
    <s v="Asian Cuisine"/>
    <s v="200 - 500"/>
    <s v="0 - 50"/>
    <s v="60+"/>
    <s v="Kolkata60+0 - 50200 - 500Asian Cuisine"/>
    <x v="6"/>
    <x v="55"/>
    <n v="250"/>
  </r>
  <r>
    <n v="6466"/>
    <s v="Kolkata"/>
    <n v="4.2"/>
    <s v="Asian Cuisine"/>
    <s v="200 - 500"/>
    <s v="0 - 50"/>
    <s v="60+"/>
    <s v="Kolkata60+0 - 50200 - 500Asian Cuisine"/>
    <x v="6"/>
    <x v="56"/>
    <n v="250"/>
  </r>
  <r>
    <n v="126"/>
    <s v="Pune"/>
    <n v="4.3"/>
    <s v="American Cuisine"/>
    <s v="200 - 500"/>
    <s v="50 -200"/>
    <s v="60+"/>
    <s v="Pune60+50 -200200 - 500American Cuisine"/>
    <x v="7"/>
    <x v="0"/>
    <n v="300"/>
  </r>
  <r>
    <n v="236"/>
    <s v="Pune"/>
    <n v="4"/>
    <s v="American Cuisine"/>
    <s v="200 - 500"/>
    <s v="50 -200"/>
    <s v="60+"/>
    <s v="Pune60+50 -200200 - 500American Cuisine"/>
    <x v="7"/>
    <x v="1"/>
    <n v="300"/>
  </r>
  <r>
    <n v="296"/>
    <s v="Pune"/>
    <n v="4.5"/>
    <s v="American Cuisine"/>
    <s v="200 - 500"/>
    <s v="50 -200"/>
    <s v="60+"/>
    <s v="Pune60+50 -200200 - 500American Cuisine"/>
    <x v="7"/>
    <x v="2"/>
    <n v="300"/>
  </r>
  <r>
    <n v="297"/>
    <s v="Pune"/>
    <n v="4.3"/>
    <s v="American Cuisine"/>
    <s v="200 - 500"/>
    <s v="50 -200"/>
    <s v="60+"/>
    <s v="Pune60+50 -200200 - 500American Cuisine"/>
    <x v="7"/>
    <x v="3"/>
    <n v="250"/>
  </r>
  <r>
    <n v="298"/>
    <s v="Pune"/>
    <n v="2.9"/>
    <s v="American Cuisine"/>
    <s v="200 - 500"/>
    <s v="50 -200"/>
    <s v="60+"/>
    <s v="Pune60+50 -200200 - 500American Cuisine"/>
    <x v="7"/>
    <x v="4"/>
    <n v="500"/>
  </r>
  <r>
    <n v="318"/>
    <s v="Pune"/>
    <n v="4.3"/>
    <s v="American Cuisine"/>
    <s v="200 - 500"/>
    <s v="50 -200"/>
    <s v="60+"/>
    <s v="Pune60+50 -200200 - 500American Cuisine"/>
    <x v="7"/>
    <x v="5"/>
    <n v="250"/>
  </r>
  <r>
    <n v="470"/>
    <s v="Pune"/>
    <n v="4.4000000000000004"/>
    <s v="American Cuisine"/>
    <s v="200 - 500"/>
    <s v="50 -200"/>
    <s v="60+"/>
    <s v="Pune60+50 -200200 - 500American Cuisine"/>
    <x v="7"/>
    <x v="6"/>
    <n v="300"/>
  </r>
  <r>
    <n v="579"/>
    <s v="Pune"/>
    <n v="2.9"/>
    <s v="American Cuisine"/>
    <s v="200 - 500"/>
    <s v="50 -200"/>
    <s v="60+"/>
    <s v="Pune60+50 -200200 - 500American Cuisine"/>
    <x v="7"/>
    <x v="7"/>
    <n v="300"/>
  </r>
  <r>
    <n v="713"/>
    <s v="Pune"/>
    <n v="4"/>
    <s v="American Cuisine"/>
    <s v="200 - 500"/>
    <s v="50 -200"/>
    <s v="60+"/>
    <s v="Pune60+50 -200200 - 500American Cuisine"/>
    <x v="7"/>
    <x v="8"/>
    <n v="500"/>
  </r>
  <r>
    <n v="751"/>
    <s v="Pune"/>
    <n v="4.4000000000000004"/>
    <s v="American Cuisine"/>
    <s v="200 - 500"/>
    <s v="50 -200"/>
    <s v="60+"/>
    <s v="Pune60+50 -200200 - 500American Cuisine"/>
    <x v="7"/>
    <x v="9"/>
    <n v="400"/>
  </r>
  <r>
    <n v="753"/>
    <s v="Pune"/>
    <n v="4.5"/>
    <s v="American Cuisine"/>
    <s v="200 - 500"/>
    <s v="50 -200"/>
    <s v="60+"/>
    <s v="Pune60+50 -200200 - 500American Cuisine"/>
    <x v="7"/>
    <x v="10"/>
    <n v="500"/>
  </r>
  <r>
    <n v="932"/>
    <s v="Pune"/>
    <n v="4.5"/>
    <s v="American Cuisine"/>
    <s v="200 - 500"/>
    <s v="50 -200"/>
    <s v="60+"/>
    <s v="Pune60+50 -200200 - 500American Cuisine"/>
    <x v="7"/>
    <x v="11"/>
    <n v="500"/>
  </r>
  <r>
    <n v="984"/>
    <s v="Pune"/>
    <n v="2.9"/>
    <s v="American Cuisine"/>
    <s v="200 - 500"/>
    <s v="50 -200"/>
    <s v="60+"/>
    <s v="Pune60+50 -200200 - 500American Cuisine"/>
    <x v="7"/>
    <x v="12"/>
    <n v="400"/>
  </r>
  <r>
    <n v="1387"/>
    <s v="Pune"/>
    <n v="2.9"/>
    <s v="American Cuisine"/>
    <s v="200 - 500"/>
    <s v="50 -200"/>
    <s v="60+"/>
    <s v="Pune60+50 -200200 - 500American Cuisine"/>
    <x v="7"/>
    <x v="13"/>
    <n v="250"/>
  </r>
  <r>
    <n v="1758"/>
    <s v="Pune"/>
    <n v="2.9"/>
    <s v="American Cuisine"/>
    <s v="200 - 500"/>
    <s v="50 -200"/>
    <s v="60+"/>
    <s v="Pune60+50 -200200 - 500American Cuisine"/>
    <x v="7"/>
    <x v="14"/>
    <n v="300"/>
  </r>
  <r>
    <n v="2017"/>
    <s v="Pune"/>
    <n v="2.9"/>
    <s v="American Cuisine"/>
    <s v="200 - 500"/>
    <s v="50 -200"/>
    <s v="60+"/>
    <s v="Pune60+50 -200200 - 500American Cuisine"/>
    <x v="7"/>
    <x v="15"/>
    <n v="300"/>
  </r>
  <r>
    <n v="2074"/>
    <s v="Pune"/>
    <n v="2.9"/>
    <s v="American Cuisine"/>
    <s v="200 - 500"/>
    <s v="50 -200"/>
    <s v="60+"/>
    <s v="Pune60+50 -200200 - 500American Cuisine"/>
    <x v="7"/>
    <x v="16"/>
    <n v="250"/>
  </r>
  <r>
    <n v="2276"/>
    <s v="Pune"/>
    <n v="4.4000000000000004"/>
    <s v="American Cuisine"/>
    <s v="200 - 500"/>
    <s v="50 -200"/>
    <s v="60+"/>
    <s v="Pune60+50 -200200 - 500American Cuisine"/>
    <x v="7"/>
    <x v="17"/>
    <n v="500"/>
  </r>
  <r>
    <n v="2631"/>
    <s v="Pune"/>
    <n v="2.9"/>
    <s v="American Cuisine"/>
    <s v="200 - 500"/>
    <s v="50 -200"/>
    <s v="60+"/>
    <s v="Pune60+50 -200200 - 500American Cuisine"/>
    <x v="7"/>
    <x v="18"/>
    <n v="300"/>
  </r>
  <r>
    <n v="2925"/>
    <s v="Pune"/>
    <n v="2.9"/>
    <s v="American Cuisine"/>
    <s v="200 - 500"/>
    <s v="50 -200"/>
    <s v="60+"/>
    <s v="Pune60+50 -200200 - 500American Cuisine"/>
    <x v="7"/>
    <x v="19"/>
    <n v="400"/>
  </r>
  <r>
    <n v="2973"/>
    <s v="Pune"/>
    <n v="2.9"/>
    <s v="American Cuisine"/>
    <s v="200 - 500"/>
    <s v="50 -200"/>
    <s v="60+"/>
    <s v="Pune60+50 -200200 - 500American Cuisine"/>
    <x v="7"/>
    <x v="20"/>
    <n v="400"/>
  </r>
  <r>
    <n v="2974"/>
    <s v="Pune"/>
    <n v="2.9"/>
    <s v="American Cuisine"/>
    <s v="200 - 500"/>
    <s v="50 -200"/>
    <s v="60+"/>
    <s v="Pune60+50 -200200 - 500American Cuisine"/>
    <x v="7"/>
    <x v="21"/>
    <n v="400"/>
  </r>
  <r>
    <n v="2975"/>
    <s v="Pune"/>
    <n v="2.9"/>
    <s v="American Cuisine"/>
    <s v="200 - 500"/>
    <s v="50 -200"/>
    <s v="60+"/>
    <s v="Pune60+50 -200200 - 500American Cuisine"/>
    <x v="7"/>
    <x v="22"/>
    <n v="400"/>
  </r>
  <r>
    <n v="3002"/>
    <s v="Pune"/>
    <n v="2.9"/>
    <s v="American Cuisine"/>
    <s v="200 - 500"/>
    <s v="50 -200"/>
    <s v="60+"/>
    <s v="Pune60+50 -200200 - 500American Cuisine"/>
    <x v="7"/>
    <x v="23"/>
    <n v="250"/>
  </r>
  <r>
    <n v="3124"/>
    <s v="Pune"/>
    <n v="2.9"/>
    <s v="American Cuisine"/>
    <s v="200 - 500"/>
    <s v="50 -200"/>
    <s v="60+"/>
    <s v="Pune60+50 -200200 - 500American Cuisine"/>
    <x v="7"/>
    <x v="24"/>
    <n v="250"/>
  </r>
  <r>
    <n v="3177"/>
    <s v="Pune"/>
    <n v="3.8"/>
    <s v="American Cuisine"/>
    <s v="200 - 500"/>
    <s v="50 -200"/>
    <s v="60+"/>
    <s v="Pune60+50 -200200 - 500American Cuisine"/>
    <x v="7"/>
    <x v="25"/>
    <n v="300"/>
  </r>
  <r>
    <n v="3189"/>
    <s v="Pune"/>
    <n v="2.9"/>
    <s v="American Cuisine"/>
    <s v="200 - 500"/>
    <s v="50 -200"/>
    <s v="60+"/>
    <s v="Pune60+50 -200200 - 500American Cuisine"/>
    <x v="7"/>
    <x v="26"/>
    <n v="300"/>
  </r>
  <r>
    <n v="3276"/>
    <s v="Pune"/>
    <n v="2.9"/>
    <s v="American Cuisine"/>
    <s v="200 - 500"/>
    <s v="50 -200"/>
    <s v="60+"/>
    <s v="Pune60+50 -200200 - 500American Cuisine"/>
    <x v="7"/>
    <x v="27"/>
    <n v="400"/>
  </r>
  <r>
    <n v="3322"/>
    <s v="Pune"/>
    <n v="2.9"/>
    <s v="American Cuisine"/>
    <s v="200 - 500"/>
    <s v="50 -200"/>
    <s v="60+"/>
    <s v="Pune60+50 -200200 - 500American Cuisine"/>
    <x v="7"/>
    <x v="28"/>
    <n v="300"/>
  </r>
  <r>
    <n v="3355"/>
    <s v="Pune"/>
    <n v="2.9"/>
    <s v="American Cuisine"/>
    <s v="200 - 500"/>
    <s v="50 -200"/>
    <s v="60+"/>
    <s v="Pune60+50 -200200 - 500American Cuisine"/>
    <x v="7"/>
    <x v="29"/>
    <n v="300"/>
  </r>
  <r>
    <n v="3621"/>
    <s v="Pune"/>
    <n v="2.9"/>
    <s v="American Cuisine"/>
    <s v="200 - 500"/>
    <s v="50 -200"/>
    <s v="60+"/>
    <s v="Pune60+50 -200200 - 500American Cuisine"/>
    <x v="7"/>
    <x v="30"/>
    <n v="300"/>
  </r>
  <r>
    <n v="3781"/>
    <s v="Pune"/>
    <n v="2.9"/>
    <s v="American Cuisine"/>
    <s v="200 - 500"/>
    <s v="50 -200"/>
    <s v="60+"/>
    <s v="Pune60+50 -200200 - 500American Cuisine"/>
    <x v="7"/>
    <x v="31"/>
    <n v="299"/>
  </r>
  <r>
    <n v="3835"/>
    <s v="Pune"/>
    <n v="2.9"/>
    <s v="American Cuisine"/>
    <s v="200 - 500"/>
    <s v="50 -200"/>
    <s v="60+"/>
    <s v="Pune60+50 -200200 - 500American Cuisine"/>
    <x v="7"/>
    <x v="32"/>
    <n v="300"/>
  </r>
  <r>
    <n v="3892"/>
    <s v="Pune"/>
    <n v="2.9"/>
    <s v="American Cuisine"/>
    <s v="200 - 500"/>
    <s v="50 -200"/>
    <s v="60+"/>
    <s v="Pune60+50 -200200 - 500American Cuisine"/>
    <x v="7"/>
    <x v="33"/>
    <n v="300"/>
  </r>
  <r>
    <n v="3896"/>
    <s v="Pune"/>
    <n v="2.9"/>
    <s v="American Cuisine"/>
    <s v="200 - 500"/>
    <s v="50 -200"/>
    <s v="60+"/>
    <s v="Pune60+50 -200200 - 500American Cuisine"/>
    <x v="7"/>
    <x v="34"/>
    <n v="300"/>
  </r>
  <r>
    <n v="3954"/>
    <s v="Pune"/>
    <n v="2.9"/>
    <s v="American Cuisine"/>
    <s v="200 - 500"/>
    <s v="50 -200"/>
    <s v="60+"/>
    <s v="Pune60+50 -200200 - 500American Cuisine"/>
    <x v="7"/>
    <x v="35"/>
    <n v="300"/>
  </r>
  <r>
    <n v="3975"/>
    <s v="Pune"/>
    <n v="2.9"/>
    <s v="American Cuisine"/>
    <s v="200 - 500"/>
    <s v="50 -200"/>
    <s v="60+"/>
    <s v="Pune60+50 -200200 - 500American Cuisine"/>
    <x v="7"/>
    <x v="36"/>
    <n v="300"/>
  </r>
  <r>
    <n v="4109"/>
    <s v="Pune"/>
    <n v="2.9"/>
    <s v="American Cuisine"/>
    <s v="200 - 500"/>
    <s v="50 -200"/>
    <s v="60+"/>
    <s v="Pune60+50 -200200 - 500American Cuisine"/>
    <x v="7"/>
    <x v="37"/>
    <n v="400"/>
  </r>
  <r>
    <n v="4211"/>
    <s v="Pune"/>
    <n v="2.9"/>
    <s v="American Cuisine"/>
    <s v="200 - 500"/>
    <s v="50 -200"/>
    <s v="60+"/>
    <s v="Pune60+50 -200200 - 500American Cuisine"/>
    <x v="7"/>
    <x v="38"/>
    <n v="300"/>
  </r>
  <r>
    <n v="4229"/>
    <s v="Pune"/>
    <n v="2.9"/>
    <s v="American Cuisine"/>
    <s v="200 - 500"/>
    <s v="50 -200"/>
    <s v="60+"/>
    <s v="Pune60+50 -200200 - 500American Cuisine"/>
    <x v="7"/>
    <x v="39"/>
    <n v="350"/>
  </r>
  <r>
    <n v="4314"/>
    <s v="Pune"/>
    <n v="2.9"/>
    <s v="American Cuisine"/>
    <s v="200 - 500"/>
    <s v="50 -200"/>
    <s v="60+"/>
    <s v="Pune60+50 -200200 - 500American Cuisine"/>
    <x v="7"/>
    <x v="40"/>
    <n v="300"/>
  </r>
  <r>
    <n v="4322"/>
    <s v="Pune"/>
    <n v="4.0999999999999996"/>
    <s v="American Cuisine"/>
    <s v="200 - 500"/>
    <s v="50 -200"/>
    <s v="60+"/>
    <s v="Pune60+50 -200200 - 500American Cuisine"/>
    <x v="7"/>
    <x v="41"/>
    <n v="300"/>
  </r>
  <r>
    <n v="4687"/>
    <s v="Pune"/>
    <n v="2.9"/>
    <s v="American Cuisine"/>
    <s v="200 - 500"/>
    <s v="50 -200"/>
    <s v="60+"/>
    <s v="Pune60+50 -200200 - 500American Cuisine"/>
    <x v="7"/>
    <x v="42"/>
    <n v="400"/>
  </r>
  <r>
    <n v="4688"/>
    <s v="Pune"/>
    <n v="2.9"/>
    <s v="American Cuisine"/>
    <s v="200 - 500"/>
    <s v="50 -200"/>
    <s v="60+"/>
    <s v="Pune60+50 -200200 - 500American Cuisine"/>
    <x v="7"/>
    <x v="43"/>
    <n v="250"/>
  </r>
  <r>
    <n v="4782"/>
    <s v="Pune"/>
    <n v="2.9"/>
    <s v="American Cuisine"/>
    <s v="200 - 500"/>
    <s v="50 -200"/>
    <s v="60+"/>
    <s v="Pune60+50 -200200 - 500American Cuisine"/>
    <x v="7"/>
    <x v="44"/>
    <n v="400"/>
  </r>
  <r>
    <n v="4852"/>
    <s v="Pune"/>
    <n v="2.9"/>
    <s v="American Cuisine"/>
    <s v="200 - 500"/>
    <s v="50 -200"/>
    <s v="60+"/>
    <s v="Pune60+50 -200200 - 500American Cuisine"/>
    <x v="7"/>
    <x v="45"/>
    <n v="300"/>
  </r>
  <r>
    <n v="4864"/>
    <s v="Pune"/>
    <n v="2.9"/>
    <s v="American Cuisine"/>
    <s v="200 - 500"/>
    <s v="50 -200"/>
    <s v="60+"/>
    <s v="Pune60+50 -200200 - 500American Cuisine"/>
    <x v="7"/>
    <x v="46"/>
    <n v="250"/>
  </r>
  <r>
    <n v="4964"/>
    <s v="Pune"/>
    <n v="2.9"/>
    <s v="American Cuisine"/>
    <s v="200 - 500"/>
    <s v="50 -200"/>
    <s v="60+"/>
    <s v="Pune60+50 -200200 - 500American Cuisine"/>
    <x v="7"/>
    <x v="47"/>
    <n v="400"/>
  </r>
  <r>
    <n v="5178"/>
    <s v="Pune"/>
    <n v="2.9"/>
    <s v="American Cuisine"/>
    <s v="200 - 500"/>
    <s v="50 -200"/>
    <s v="60+"/>
    <s v="Pune60+50 -200200 - 500American Cuisine"/>
    <x v="7"/>
    <x v="48"/>
    <n v="250"/>
  </r>
  <r>
    <n v="5206"/>
    <s v="Pune"/>
    <n v="4"/>
    <s v="American Cuisine"/>
    <s v="200 - 500"/>
    <s v="50 -200"/>
    <s v="60+"/>
    <s v="Pune60+50 -200200 - 500American Cuisine"/>
    <x v="7"/>
    <x v="49"/>
    <n v="250"/>
  </r>
  <r>
    <n v="5215"/>
    <s v="Pune"/>
    <n v="4.2"/>
    <s v="American Cuisine"/>
    <s v="200 - 500"/>
    <s v="50 -200"/>
    <s v="60+"/>
    <s v="Pune60+50 -200200 - 500American Cuisine"/>
    <x v="7"/>
    <x v="50"/>
    <n v="500"/>
  </r>
  <r>
    <n v="5416"/>
    <s v="Pune"/>
    <n v="4.3"/>
    <s v="American Cuisine"/>
    <s v="200 - 500"/>
    <s v="50 -200"/>
    <s v="60+"/>
    <s v="Pune60+50 -200200 - 500American Cuisine"/>
    <x v="7"/>
    <x v="51"/>
    <n v="250"/>
  </r>
  <r>
    <n v="5751"/>
    <s v="Pune"/>
    <n v="2.9"/>
    <s v="American Cuisine"/>
    <s v="200 - 500"/>
    <s v="50 -200"/>
    <s v="60+"/>
    <s v="Pune60+50 -200200 - 500American Cuisine"/>
    <x v="7"/>
    <x v="52"/>
    <n v="400"/>
  </r>
  <r>
    <n v="5867"/>
    <s v="Pune"/>
    <n v="2.9"/>
    <s v="American Cuisine"/>
    <s v="200 - 500"/>
    <s v="50 -200"/>
    <s v="60+"/>
    <s v="Pune60+50 -200200 - 500American Cuisine"/>
    <x v="7"/>
    <x v="53"/>
    <n v="250"/>
  </r>
  <r>
    <n v="6343"/>
    <s v="Pune"/>
    <n v="2.9"/>
    <s v="American Cuisine"/>
    <s v="200 - 500"/>
    <s v="50 -200"/>
    <s v="60+"/>
    <s v="Pune60+50 -200200 - 500American Cuisine"/>
    <x v="7"/>
    <x v="54"/>
    <n v="225"/>
  </r>
  <r>
    <n v="2"/>
    <s v="Bangalore"/>
    <n v="4.0999999999999996"/>
    <s v="Indian Cuisine"/>
    <s v="200 - 500"/>
    <s v="50 -200"/>
    <s v="40 - 60"/>
    <s v="Bangalore40 - 6050 -200200 - 500Indian Cuisine"/>
    <x v="8"/>
    <x v="0"/>
    <n v="300"/>
  </r>
  <r>
    <n v="14"/>
    <s v="Bangalore"/>
    <n v="4.3"/>
    <s v="Indian Cuisine"/>
    <s v="200 - 500"/>
    <s v="50 -200"/>
    <s v="40 - 60"/>
    <s v="Bangalore40 - 6050 -200200 - 500Indian Cuisine"/>
    <x v="8"/>
    <x v="1"/>
    <n v="290"/>
  </r>
  <r>
    <n v="638"/>
    <s v="Bangalore"/>
    <n v="4.2"/>
    <s v="Indian Cuisine"/>
    <s v="200 - 500"/>
    <s v="50 -200"/>
    <s v="40 - 60"/>
    <s v="Bangalore40 - 6050 -200200 - 500Indian Cuisine"/>
    <x v="8"/>
    <x v="2"/>
    <n v="300"/>
  </r>
  <r>
    <n v="1046"/>
    <s v="Bangalore"/>
    <n v="4.0999999999999996"/>
    <s v="Indian Cuisine"/>
    <s v="200 - 500"/>
    <s v="50 -200"/>
    <s v="40 - 60"/>
    <s v="Bangalore40 - 6050 -200200 - 500Indian Cuisine"/>
    <x v="8"/>
    <x v="3"/>
    <n v="300"/>
  </r>
  <r>
    <n v="1219"/>
    <s v="Bangalore"/>
    <n v="3.9"/>
    <s v="Indian Cuisine"/>
    <s v="200 - 500"/>
    <s v="50 -200"/>
    <s v="40 - 60"/>
    <s v="Bangalore40 - 6050 -200200 - 500Indian Cuisine"/>
    <x v="8"/>
    <x v="4"/>
    <n v="300"/>
  </r>
  <r>
    <n v="1255"/>
    <s v="Bangalore"/>
    <n v="2.9"/>
    <s v="Indian Cuisine"/>
    <s v="200 - 500"/>
    <s v="50 -200"/>
    <s v="40 - 60"/>
    <s v="Bangalore40 - 6050 -200200 - 500Indian Cuisine"/>
    <x v="8"/>
    <x v="5"/>
    <n v="400"/>
  </r>
  <r>
    <n v="1410"/>
    <s v="Bangalore"/>
    <n v="4.0999999999999996"/>
    <s v="Indian Cuisine"/>
    <s v="200 - 500"/>
    <s v="50 -200"/>
    <s v="40 - 60"/>
    <s v="Bangalore40 - 6050 -200200 - 500Indian Cuisine"/>
    <x v="8"/>
    <x v="6"/>
    <n v="250"/>
  </r>
  <r>
    <n v="1781"/>
    <s v="Bangalore"/>
    <n v="4.5"/>
    <s v="Indian Cuisine"/>
    <s v="200 - 500"/>
    <s v="50 -200"/>
    <s v="40 - 60"/>
    <s v="Bangalore40 - 6050 -200200 - 500Indian Cuisine"/>
    <x v="8"/>
    <x v="7"/>
    <n v="250"/>
  </r>
  <r>
    <n v="1840"/>
    <s v="Bangalore"/>
    <n v="3.9"/>
    <s v="Indian Cuisine"/>
    <s v="200 - 500"/>
    <s v="50 -200"/>
    <s v="40 - 60"/>
    <s v="Bangalore40 - 6050 -200200 - 500Indian Cuisine"/>
    <x v="8"/>
    <x v="8"/>
    <n v="400"/>
  </r>
  <r>
    <n v="1844"/>
    <s v="Bangalore"/>
    <n v="2.9"/>
    <s v="Indian Cuisine"/>
    <s v="200 - 500"/>
    <s v="50 -200"/>
    <s v="40 - 60"/>
    <s v="Bangalore40 - 6050 -200200 - 500Indian Cuisine"/>
    <x v="8"/>
    <x v="9"/>
    <n v="400"/>
  </r>
  <r>
    <n v="2009"/>
    <s v="Bangalore"/>
    <n v="3.9"/>
    <s v="Indian Cuisine"/>
    <s v="200 - 500"/>
    <s v="50 -200"/>
    <s v="40 - 60"/>
    <s v="Bangalore40 - 6050 -200200 - 500Indian Cuisine"/>
    <x v="8"/>
    <x v="10"/>
    <n v="500"/>
  </r>
  <r>
    <n v="2156"/>
    <s v="Bangalore"/>
    <n v="4.3"/>
    <s v="Indian Cuisine"/>
    <s v="200 - 500"/>
    <s v="50 -200"/>
    <s v="40 - 60"/>
    <s v="Bangalore40 - 6050 -200200 - 500Indian Cuisine"/>
    <x v="8"/>
    <x v="11"/>
    <n v="300"/>
  </r>
  <r>
    <n v="2354"/>
    <s v="Bangalore"/>
    <n v="2.9"/>
    <s v="Indian Cuisine"/>
    <s v="200 - 500"/>
    <s v="50 -200"/>
    <s v="40 - 60"/>
    <s v="Bangalore40 - 6050 -200200 - 500Indian Cuisine"/>
    <x v="8"/>
    <x v="12"/>
    <n v="300"/>
  </r>
  <r>
    <n v="2442"/>
    <s v="Bangalore"/>
    <n v="2.9"/>
    <s v="Indian Cuisine"/>
    <s v="200 - 500"/>
    <s v="50 -200"/>
    <s v="40 - 60"/>
    <s v="Bangalore40 - 6050 -200200 - 500Indian Cuisine"/>
    <x v="8"/>
    <x v="13"/>
    <n v="350"/>
  </r>
  <r>
    <n v="2451"/>
    <s v="Bangalore"/>
    <n v="4.0999999999999996"/>
    <s v="Indian Cuisine"/>
    <s v="200 - 500"/>
    <s v="50 -200"/>
    <s v="40 - 60"/>
    <s v="Bangalore40 - 6050 -200200 - 500Indian Cuisine"/>
    <x v="8"/>
    <x v="14"/>
    <n v="300"/>
  </r>
  <r>
    <n v="2521"/>
    <s v="Bangalore"/>
    <n v="2.9"/>
    <s v="Indian Cuisine"/>
    <s v="200 - 500"/>
    <s v="50 -200"/>
    <s v="40 - 60"/>
    <s v="Bangalore40 - 6050 -200200 - 500Indian Cuisine"/>
    <x v="8"/>
    <x v="15"/>
    <n v="500"/>
  </r>
  <r>
    <n v="2601"/>
    <s v="Bangalore"/>
    <n v="3.4"/>
    <s v="Indian Cuisine"/>
    <s v="200 - 500"/>
    <s v="50 -200"/>
    <s v="40 - 60"/>
    <s v="Bangalore40 - 6050 -200200 - 500Indian Cuisine"/>
    <x v="8"/>
    <x v="16"/>
    <n v="230"/>
  </r>
  <r>
    <n v="2737"/>
    <s v="Bangalore"/>
    <n v="2.9"/>
    <s v="Indian Cuisine"/>
    <s v="200 - 500"/>
    <s v="50 -200"/>
    <s v="40 - 60"/>
    <s v="Bangalore40 - 6050 -200200 - 500Indian Cuisine"/>
    <x v="8"/>
    <x v="17"/>
    <n v="250"/>
  </r>
  <r>
    <n v="2753"/>
    <s v="Bangalore"/>
    <n v="4.2"/>
    <s v="Indian Cuisine"/>
    <s v="200 - 500"/>
    <s v="50 -200"/>
    <s v="40 - 60"/>
    <s v="Bangalore40 - 6050 -200200 - 500Indian Cuisine"/>
    <x v="8"/>
    <x v="18"/>
    <n v="500"/>
  </r>
  <r>
    <n v="2754"/>
    <s v="Bangalore"/>
    <n v="4.5999999999999996"/>
    <s v="Indian Cuisine"/>
    <s v="200 - 500"/>
    <s v="50 -200"/>
    <s v="40 - 60"/>
    <s v="Bangalore40 - 6050 -200200 - 500Indian Cuisine"/>
    <x v="8"/>
    <x v="19"/>
    <n v="300"/>
  </r>
  <r>
    <n v="2793"/>
    <s v="Bangalore"/>
    <n v="3.9"/>
    <s v="Indian Cuisine"/>
    <s v="200 - 500"/>
    <s v="50 -200"/>
    <s v="40 - 60"/>
    <s v="Bangalore40 - 6050 -200200 - 500Indian Cuisine"/>
    <x v="8"/>
    <x v="20"/>
    <n v="400"/>
  </r>
  <r>
    <n v="2795"/>
    <s v="Bangalore"/>
    <n v="4.2"/>
    <s v="Indian Cuisine"/>
    <s v="200 - 500"/>
    <s v="50 -200"/>
    <s v="40 - 60"/>
    <s v="Bangalore40 - 6050 -200200 - 500Indian Cuisine"/>
    <x v="8"/>
    <x v="21"/>
    <n v="250"/>
  </r>
  <r>
    <n v="2905"/>
    <s v="Bangalore"/>
    <n v="2.9"/>
    <s v="Indian Cuisine"/>
    <s v="200 - 500"/>
    <s v="50 -200"/>
    <s v="40 - 60"/>
    <s v="Bangalore40 - 6050 -200200 - 500Indian Cuisine"/>
    <x v="8"/>
    <x v="22"/>
    <n v="300"/>
  </r>
  <r>
    <n v="2951"/>
    <s v="Bangalore"/>
    <n v="2.9"/>
    <s v="Indian Cuisine"/>
    <s v="200 - 500"/>
    <s v="50 -200"/>
    <s v="40 - 60"/>
    <s v="Bangalore40 - 6050 -200200 - 500Indian Cuisine"/>
    <x v="8"/>
    <x v="23"/>
    <n v="300"/>
  </r>
  <r>
    <n v="2988"/>
    <s v="Bangalore"/>
    <n v="2.9"/>
    <s v="Indian Cuisine"/>
    <s v="200 - 500"/>
    <s v="50 -200"/>
    <s v="40 - 60"/>
    <s v="Bangalore40 - 6050 -200200 - 500Indian Cuisine"/>
    <x v="8"/>
    <x v="24"/>
    <n v="350"/>
  </r>
  <r>
    <n v="3013"/>
    <s v="Bangalore"/>
    <n v="2.9"/>
    <s v="Indian Cuisine"/>
    <s v="200 - 500"/>
    <s v="50 -200"/>
    <s v="40 - 60"/>
    <s v="Bangalore40 - 6050 -200200 - 500Indian Cuisine"/>
    <x v="8"/>
    <x v="25"/>
    <n v="350"/>
  </r>
  <r>
    <n v="3268"/>
    <s v="Bangalore"/>
    <n v="4.0999999999999996"/>
    <s v="Indian Cuisine"/>
    <s v="200 - 500"/>
    <s v="50 -200"/>
    <s v="40 - 60"/>
    <s v="Bangalore40 - 6050 -200200 - 500Indian Cuisine"/>
    <x v="8"/>
    <x v="26"/>
    <n v="250"/>
  </r>
  <r>
    <n v="3283"/>
    <s v="Bangalore"/>
    <n v="2.9"/>
    <s v="Indian Cuisine"/>
    <s v="200 - 500"/>
    <s v="50 -200"/>
    <s v="40 - 60"/>
    <s v="Bangalore40 - 6050 -200200 - 500Indian Cuisine"/>
    <x v="8"/>
    <x v="27"/>
    <n v="400"/>
  </r>
  <r>
    <n v="3289"/>
    <s v="Bangalore"/>
    <n v="4.2"/>
    <s v="Indian Cuisine"/>
    <s v="200 - 500"/>
    <s v="50 -200"/>
    <s v="40 - 60"/>
    <s v="Bangalore40 - 6050 -200200 - 500Indian Cuisine"/>
    <x v="8"/>
    <x v="28"/>
    <n v="300"/>
  </r>
  <r>
    <n v="3319"/>
    <s v="Bangalore"/>
    <n v="4.0999999999999996"/>
    <s v="Indian Cuisine"/>
    <s v="200 - 500"/>
    <s v="50 -200"/>
    <s v="40 - 60"/>
    <s v="Bangalore40 - 6050 -200200 - 500Indian Cuisine"/>
    <x v="8"/>
    <x v="29"/>
    <n v="250"/>
  </r>
  <r>
    <n v="3501"/>
    <s v="Bangalore"/>
    <n v="4.0999999999999996"/>
    <s v="Indian Cuisine"/>
    <s v="200 - 500"/>
    <s v="50 -200"/>
    <s v="40 - 60"/>
    <s v="Bangalore40 - 6050 -200200 - 500Indian Cuisine"/>
    <x v="8"/>
    <x v="30"/>
    <n v="300"/>
  </r>
  <r>
    <n v="3746"/>
    <s v="Bangalore"/>
    <n v="2.9"/>
    <s v="Indian Cuisine"/>
    <s v="200 - 500"/>
    <s v="50 -200"/>
    <s v="40 - 60"/>
    <s v="Bangalore40 - 6050 -200200 - 500Indian Cuisine"/>
    <x v="8"/>
    <x v="31"/>
    <n v="350"/>
  </r>
  <r>
    <n v="3787"/>
    <s v="Bangalore"/>
    <n v="4.3"/>
    <s v="Indian Cuisine"/>
    <s v="200 - 500"/>
    <s v="50 -200"/>
    <s v="40 - 60"/>
    <s v="Bangalore40 - 6050 -200200 - 500Indian Cuisine"/>
    <x v="8"/>
    <x v="32"/>
    <n v="500"/>
  </r>
  <r>
    <n v="3802"/>
    <s v="Bangalore"/>
    <n v="4.4000000000000004"/>
    <s v="Indian Cuisine"/>
    <s v="200 - 500"/>
    <s v="50 -200"/>
    <s v="40 - 60"/>
    <s v="Bangalore40 - 6050 -200200 - 500Indian Cuisine"/>
    <x v="8"/>
    <x v="33"/>
    <n v="400"/>
  </r>
  <r>
    <n v="3870"/>
    <s v="Bangalore"/>
    <n v="2.9"/>
    <s v="Indian Cuisine"/>
    <s v="200 - 500"/>
    <s v="50 -200"/>
    <s v="40 - 60"/>
    <s v="Bangalore40 - 6050 -200200 - 500Indian Cuisine"/>
    <x v="8"/>
    <x v="34"/>
    <n v="250"/>
  </r>
  <r>
    <n v="3963"/>
    <s v="Bangalore"/>
    <n v="4.2"/>
    <s v="Indian Cuisine"/>
    <s v="200 - 500"/>
    <s v="50 -200"/>
    <s v="40 - 60"/>
    <s v="Bangalore40 - 6050 -200200 - 500Indian Cuisine"/>
    <x v="8"/>
    <x v="35"/>
    <n v="250"/>
  </r>
  <r>
    <n v="3982"/>
    <s v="Bangalore"/>
    <n v="2.9"/>
    <s v="Indian Cuisine"/>
    <s v="200 - 500"/>
    <s v="50 -200"/>
    <s v="40 - 60"/>
    <s v="Bangalore40 - 6050 -200200 - 500Indian Cuisine"/>
    <x v="8"/>
    <x v="36"/>
    <n v="350"/>
  </r>
  <r>
    <n v="4319"/>
    <s v="Bangalore"/>
    <n v="2.9"/>
    <s v="Indian Cuisine"/>
    <s v="200 - 500"/>
    <s v="50 -200"/>
    <s v="40 - 60"/>
    <s v="Bangalore40 - 6050 -200200 - 500Indian Cuisine"/>
    <x v="8"/>
    <x v="37"/>
    <n v="400"/>
  </r>
  <r>
    <n v="4393"/>
    <s v="Bangalore"/>
    <n v="4.2"/>
    <s v="Indian Cuisine"/>
    <s v="200 - 500"/>
    <s v="50 -200"/>
    <s v="40 - 60"/>
    <s v="Bangalore40 - 6050 -200200 - 500Indian Cuisine"/>
    <x v="8"/>
    <x v="38"/>
    <n v="400"/>
  </r>
  <r>
    <n v="4555"/>
    <s v="Bangalore"/>
    <n v="4.0999999999999996"/>
    <s v="Indian Cuisine"/>
    <s v="200 - 500"/>
    <s v="50 -200"/>
    <s v="40 - 60"/>
    <s v="Bangalore40 - 6050 -200200 - 500Indian Cuisine"/>
    <x v="8"/>
    <x v="39"/>
    <n v="350"/>
  </r>
  <r>
    <n v="4611"/>
    <s v="Bangalore"/>
    <n v="2.9"/>
    <s v="Indian Cuisine"/>
    <s v="200 - 500"/>
    <s v="50 -200"/>
    <s v="40 - 60"/>
    <s v="Bangalore40 - 6050 -200200 - 500Indian Cuisine"/>
    <x v="8"/>
    <x v="40"/>
    <n v="250"/>
  </r>
  <r>
    <n v="4694"/>
    <s v="Bangalore"/>
    <n v="2.9"/>
    <s v="Indian Cuisine"/>
    <s v="200 - 500"/>
    <s v="50 -200"/>
    <s v="40 - 60"/>
    <s v="Bangalore40 - 6050 -200200 - 500Indian Cuisine"/>
    <x v="8"/>
    <x v="41"/>
    <n v="500"/>
  </r>
  <r>
    <n v="4758"/>
    <s v="Bangalore"/>
    <n v="2.9"/>
    <s v="Indian Cuisine"/>
    <s v="200 - 500"/>
    <s v="50 -200"/>
    <s v="40 - 60"/>
    <s v="Bangalore40 - 6050 -200200 - 500Indian Cuisine"/>
    <x v="8"/>
    <x v="42"/>
    <n v="300"/>
  </r>
  <r>
    <n v="4789"/>
    <s v="Bangalore"/>
    <n v="2.9"/>
    <s v="Indian Cuisine"/>
    <s v="200 - 500"/>
    <s v="50 -200"/>
    <s v="40 - 60"/>
    <s v="Bangalore40 - 6050 -200200 - 500Indian Cuisine"/>
    <x v="8"/>
    <x v="43"/>
    <n v="400"/>
  </r>
  <r>
    <n v="4801"/>
    <s v="Bangalore"/>
    <n v="2.9"/>
    <s v="Indian Cuisine"/>
    <s v="200 - 500"/>
    <s v="50 -200"/>
    <s v="40 - 60"/>
    <s v="Bangalore40 - 6050 -200200 - 500Indian Cuisine"/>
    <x v="8"/>
    <x v="44"/>
    <n v="400"/>
  </r>
  <r>
    <n v="4893"/>
    <s v="Bangalore"/>
    <n v="2.9"/>
    <s v="Indian Cuisine"/>
    <s v="200 - 500"/>
    <s v="50 -200"/>
    <s v="40 - 60"/>
    <s v="Bangalore40 - 6050 -200200 - 500Indian Cuisine"/>
    <x v="8"/>
    <x v="45"/>
    <n v="500"/>
  </r>
  <r>
    <n v="4934"/>
    <s v="Bangalore"/>
    <n v="2.9"/>
    <s v="Indian Cuisine"/>
    <s v="200 - 500"/>
    <s v="50 -200"/>
    <s v="40 - 60"/>
    <s v="Bangalore40 - 6050 -200200 - 500Indian Cuisine"/>
    <x v="8"/>
    <x v="46"/>
    <n v="300"/>
  </r>
  <r>
    <n v="5154"/>
    <s v="Bangalore"/>
    <n v="4.4000000000000004"/>
    <s v="Indian Cuisine"/>
    <s v="200 - 500"/>
    <s v="50 -200"/>
    <s v="40 - 60"/>
    <s v="Bangalore40 - 6050 -200200 - 500Indian Cuisine"/>
    <x v="8"/>
    <x v="47"/>
    <n v="250"/>
  </r>
  <r>
    <n v="5190"/>
    <s v="Bangalore"/>
    <n v="4.4000000000000004"/>
    <s v="Indian Cuisine"/>
    <s v="200 - 500"/>
    <s v="50 -200"/>
    <s v="40 - 60"/>
    <s v="Bangalore40 - 6050 -200200 - 500Indian Cuisine"/>
    <x v="8"/>
    <x v="48"/>
    <n v="400"/>
  </r>
  <r>
    <n v="5251"/>
    <s v="Bangalore"/>
    <n v="4.3"/>
    <s v="Indian Cuisine"/>
    <s v="200 - 500"/>
    <s v="50 -200"/>
    <s v="40 - 60"/>
    <s v="Bangalore40 - 6050 -200200 - 500Indian Cuisine"/>
    <x v="8"/>
    <x v="49"/>
    <n v="400"/>
  </r>
  <r>
    <n v="5510"/>
    <s v="Bangalore"/>
    <n v="3.8"/>
    <s v="Indian Cuisine"/>
    <s v="200 - 500"/>
    <s v="50 -200"/>
    <s v="40 - 60"/>
    <s v="Bangalore40 - 6050 -200200 - 500Indian Cuisine"/>
    <x v="8"/>
    <x v="50"/>
    <n v="400"/>
  </r>
  <r>
    <n v="5685"/>
    <s v="Bangalore"/>
    <n v="4.3"/>
    <s v="Indian Cuisine"/>
    <s v="200 - 500"/>
    <s v="50 -200"/>
    <s v="40 - 60"/>
    <s v="Bangalore40 - 6050 -200200 - 500Indian Cuisine"/>
    <x v="8"/>
    <x v="51"/>
    <n v="250"/>
  </r>
  <r>
    <n v="6123"/>
    <s v="Bangalore"/>
    <n v="2.9"/>
    <s v="Indian Cuisine"/>
    <s v="200 - 500"/>
    <s v="50 -200"/>
    <s v="40 - 60"/>
    <s v="Bangalore40 - 6050 -200200 - 500Indian Cuisine"/>
    <x v="8"/>
    <x v="52"/>
    <n v="500"/>
  </r>
  <r>
    <n v="1221"/>
    <s v="Mumbai"/>
    <n v="3.8"/>
    <s v="Indian Cuisine"/>
    <s v="200 - 500"/>
    <s v="50 -200"/>
    <s v="40 - 60"/>
    <s v="Mumbai40 - 6050 -200200 - 500Indian Cuisine"/>
    <x v="9"/>
    <x v="0"/>
    <n v="350"/>
  </r>
  <r>
    <n v="1254"/>
    <s v="Mumbai"/>
    <n v="2.9"/>
    <s v="Indian Cuisine"/>
    <s v="200 - 500"/>
    <s v="50 -200"/>
    <s v="40 - 60"/>
    <s v="Mumbai40 - 6050 -200200 - 500Indian Cuisine"/>
    <x v="9"/>
    <x v="1"/>
    <n v="400"/>
  </r>
  <r>
    <n v="1506"/>
    <s v="Mumbai"/>
    <n v="2.9"/>
    <s v="Indian Cuisine"/>
    <s v="200 - 500"/>
    <s v="50 -200"/>
    <s v="40 - 60"/>
    <s v="Mumbai40 - 6050 -200200 - 500Indian Cuisine"/>
    <x v="9"/>
    <x v="2"/>
    <n v="350"/>
  </r>
  <r>
    <n v="1705"/>
    <s v="Mumbai"/>
    <n v="4.2"/>
    <s v="Indian Cuisine"/>
    <s v="200 - 500"/>
    <s v="50 -200"/>
    <s v="40 - 60"/>
    <s v="Mumbai40 - 6050 -200200 - 500Indian Cuisine"/>
    <x v="9"/>
    <x v="3"/>
    <n v="250"/>
  </r>
  <r>
    <n v="1718"/>
    <s v="Mumbai"/>
    <n v="2.9"/>
    <s v="Indian Cuisine"/>
    <s v="200 - 500"/>
    <s v="50 -200"/>
    <s v="40 - 60"/>
    <s v="Mumbai40 - 6050 -200200 - 500Indian Cuisine"/>
    <x v="9"/>
    <x v="4"/>
    <n v="250"/>
  </r>
  <r>
    <n v="1746"/>
    <s v="Mumbai"/>
    <n v="2.9"/>
    <s v="Indian Cuisine"/>
    <s v="200 - 500"/>
    <s v="50 -200"/>
    <s v="40 - 60"/>
    <s v="Mumbai40 - 6050 -200200 - 500Indian Cuisine"/>
    <x v="9"/>
    <x v="5"/>
    <n v="250"/>
  </r>
  <r>
    <n v="1820"/>
    <s v="Mumbai"/>
    <n v="2.9"/>
    <s v="Indian Cuisine"/>
    <s v="200 - 500"/>
    <s v="50 -200"/>
    <s v="40 - 60"/>
    <s v="Mumbai40 - 6050 -200200 - 500Indian Cuisine"/>
    <x v="9"/>
    <x v="6"/>
    <n v="500"/>
  </r>
  <r>
    <n v="1872"/>
    <s v="Mumbai"/>
    <n v="4.3"/>
    <s v="Indian Cuisine"/>
    <s v="200 - 500"/>
    <s v="50 -200"/>
    <s v="40 - 60"/>
    <s v="Mumbai40 - 6050 -200200 - 500Indian Cuisine"/>
    <x v="9"/>
    <x v="7"/>
    <n v="250"/>
  </r>
  <r>
    <n v="1881"/>
    <s v="Mumbai"/>
    <n v="4"/>
    <s v="Indian Cuisine"/>
    <s v="200 - 500"/>
    <s v="50 -200"/>
    <s v="40 - 60"/>
    <s v="Mumbai40 - 6050 -200200 - 500Indian Cuisine"/>
    <x v="9"/>
    <x v="8"/>
    <n v="500"/>
  </r>
  <r>
    <n v="1954"/>
    <s v="Mumbai"/>
    <n v="3.8"/>
    <s v="Indian Cuisine"/>
    <s v="200 - 500"/>
    <s v="50 -200"/>
    <s v="40 - 60"/>
    <s v="Mumbai40 - 6050 -200200 - 500Indian Cuisine"/>
    <x v="9"/>
    <x v="9"/>
    <n v="400"/>
  </r>
  <r>
    <n v="2033"/>
    <s v="Mumbai"/>
    <n v="2.9"/>
    <s v="Indian Cuisine"/>
    <s v="200 - 500"/>
    <s v="50 -200"/>
    <s v="40 - 60"/>
    <s v="Mumbai40 - 6050 -200200 - 500Indian Cuisine"/>
    <x v="9"/>
    <x v="10"/>
    <n v="250"/>
  </r>
  <r>
    <n v="2038"/>
    <s v="Mumbai"/>
    <n v="2.9"/>
    <s v="Indian Cuisine"/>
    <s v="200 - 500"/>
    <s v="50 -200"/>
    <s v="40 - 60"/>
    <s v="Mumbai40 - 6050 -200200 - 500Indian Cuisine"/>
    <x v="9"/>
    <x v="11"/>
    <n v="500"/>
  </r>
  <r>
    <n v="2049"/>
    <s v="Mumbai"/>
    <n v="2.9"/>
    <s v="Indian Cuisine"/>
    <s v="200 - 500"/>
    <s v="50 -200"/>
    <s v="40 - 60"/>
    <s v="Mumbai40 - 6050 -200200 - 500Indian Cuisine"/>
    <x v="9"/>
    <x v="12"/>
    <n v="350"/>
  </r>
  <r>
    <n v="2117"/>
    <s v="Mumbai"/>
    <n v="2.9"/>
    <s v="Indian Cuisine"/>
    <s v="200 - 500"/>
    <s v="50 -200"/>
    <s v="40 - 60"/>
    <s v="Mumbai40 - 6050 -200200 - 500Indian Cuisine"/>
    <x v="9"/>
    <x v="13"/>
    <n v="300"/>
  </r>
  <r>
    <n v="2143"/>
    <s v="Mumbai"/>
    <n v="2.9"/>
    <s v="Indian Cuisine"/>
    <s v="200 - 500"/>
    <s v="50 -200"/>
    <s v="40 - 60"/>
    <s v="Mumbai40 - 6050 -200200 - 500Indian Cuisine"/>
    <x v="9"/>
    <x v="14"/>
    <n v="500"/>
  </r>
  <r>
    <n v="2249"/>
    <s v="Mumbai"/>
    <n v="2.9"/>
    <s v="Indian Cuisine"/>
    <s v="200 - 500"/>
    <s v="50 -200"/>
    <s v="40 - 60"/>
    <s v="Mumbai40 - 6050 -200200 - 500Indian Cuisine"/>
    <x v="9"/>
    <x v="15"/>
    <n v="250"/>
  </r>
  <r>
    <n v="2260"/>
    <s v="Mumbai"/>
    <n v="3.7"/>
    <s v="Indian Cuisine"/>
    <s v="200 - 500"/>
    <s v="50 -200"/>
    <s v="40 - 60"/>
    <s v="Mumbai40 - 6050 -200200 - 500Indian Cuisine"/>
    <x v="9"/>
    <x v="16"/>
    <n v="300"/>
  </r>
  <r>
    <n v="2278"/>
    <s v="Mumbai"/>
    <n v="2.9"/>
    <s v="Indian Cuisine"/>
    <s v="200 - 500"/>
    <s v="50 -200"/>
    <s v="40 - 60"/>
    <s v="Mumbai40 - 6050 -200200 - 500Indian Cuisine"/>
    <x v="9"/>
    <x v="17"/>
    <n v="300"/>
  </r>
  <r>
    <n v="2372"/>
    <s v="Mumbai"/>
    <n v="2.9"/>
    <s v="Indian Cuisine"/>
    <s v="200 - 500"/>
    <s v="50 -200"/>
    <s v="40 - 60"/>
    <s v="Mumbai40 - 6050 -200200 - 500Indian Cuisine"/>
    <x v="9"/>
    <x v="18"/>
    <n v="300"/>
  </r>
  <r>
    <n v="2380"/>
    <s v="Mumbai"/>
    <n v="2.9"/>
    <s v="Indian Cuisine"/>
    <s v="200 - 500"/>
    <s v="50 -200"/>
    <s v="40 - 60"/>
    <s v="Mumbai40 - 6050 -200200 - 500Indian Cuisine"/>
    <x v="9"/>
    <x v="19"/>
    <n v="300"/>
  </r>
  <r>
    <n v="2825"/>
    <s v="Mumbai"/>
    <n v="2.9"/>
    <s v="Indian Cuisine"/>
    <s v="200 - 500"/>
    <s v="50 -200"/>
    <s v="40 - 60"/>
    <s v="Mumbai40 - 6050 -200200 - 500Indian Cuisine"/>
    <x v="9"/>
    <x v="20"/>
    <n v="400"/>
  </r>
  <r>
    <n v="2877"/>
    <s v="Mumbai"/>
    <n v="4"/>
    <s v="Indian Cuisine"/>
    <s v="200 - 500"/>
    <s v="50 -200"/>
    <s v="40 - 60"/>
    <s v="Mumbai40 - 6050 -200200 - 500Indian Cuisine"/>
    <x v="9"/>
    <x v="21"/>
    <n v="400"/>
  </r>
  <r>
    <n v="2879"/>
    <s v="Mumbai"/>
    <n v="2.9"/>
    <s v="Indian Cuisine"/>
    <s v="200 - 500"/>
    <s v="50 -200"/>
    <s v="40 - 60"/>
    <s v="Mumbai40 - 6050 -200200 - 500Indian Cuisine"/>
    <x v="9"/>
    <x v="22"/>
    <n v="400"/>
  </r>
  <r>
    <n v="2886"/>
    <s v="Mumbai"/>
    <n v="3.9"/>
    <s v="Indian Cuisine"/>
    <s v="200 - 500"/>
    <s v="50 -200"/>
    <s v="40 - 60"/>
    <s v="Mumbai40 - 6050 -200200 - 500Indian Cuisine"/>
    <x v="9"/>
    <x v="23"/>
    <n v="350"/>
  </r>
  <r>
    <n v="3136"/>
    <s v="Mumbai"/>
    <n v="2.9"/>
    <s v="Indian Cuisine"/>
    <s v="200 - 500"/>
    <s v="50 -200"/>
    <s v="40 - 60"/>
    <s v="Mumbai40 - 6050 -200200 - 500Indian Cuisine"/>
    <x v="9"/>
    <x v="24"/>
    <n v="400"/>
  </r>
  <r>
    <n v="3402"/>
    <s v="Mumbai"/>
    <n v="2.9"/>
    <s v="Indian Cuisine"/>
    <s v="200 - 500"/>
    <s v="50 -200"/>
    <s v="40 - 60"/>
    <s v="Mumbai40 - 6050 -200200 - 500Indian Cuisine"/>
    <x v="9"/>
    <x v="25"/>
    <n v="400"/>
  </r>
  <r>
    <n v="3472"/>
    <s v="Mumbai"/>
    <n v="2.9"/>
    <s v="Indian Cuisine"/>
    <s v="200 - 500"/>
    <s v="50 -200"/>
    <s v="40 - 60"/>
    <s v="Mumbai40 - 6050 -200200 - 500Indian Cuisine"/>
    <x v="9"/>
    <x v="26"/>
    <n v="400"/>
  </r>
  <r>
    <n v="3619"/>
    <s v="Mumbai"/>
    <n v="4.3"/>
    <s v="Indian Cuisine"/>
    <s v="200 - 500"/>
    <s v="50 -200"/>
    <s v="40 - 60"/>
    <s v="Mumbai40 - 6050 -200200 - 500Indian Cuisine"/>
    <x v="9"/>
    <x v="27"/>
    <n v="350"/>
  </r>
  <r>
    <n v="3639"/>
    <s v="Mumbai"/>
    <n v="4.3"/>
    <s v="Indian Cuisine"/>
    <s v="200 - 500"/>
    <s v="50 -200"/>
    <s v="40 - 60"/>
    <s v="Mumbai40 - 6050 -200200 - 500Indian Cuisine"/>
    <x v="9"/>
    <x v="28"/>
    <n v="400"/>
  </r>
  <r>
    <n v="3647"/>
    <s v="Mumbai"/>
    <n v="2.9"/>
    <s v="Indian Cuisine"/>
    <s v="200 - 500"/>
    <s v="50 -200"/>
    <s v="40 - 60"/>
    <s v="Mumbai40 - 6050 -200200 - 500Indian Cuisine"/>
    <x v="9"/>
    <x v="29"/>
    <n v="500"/>
  </r>
  <r>
    <n v="3693"/>
    <s v="Mumbai"/>
    <n v="2.9"/>
    <s v="Indian Cuisine"/>
    <s v="200 - 500"/>
    <s v="50 -200"/>
    <s v="40 - 60"/>
    <s v="Mumbai40 - 6050 -200200 - 500Indian Cuisine"/>
    <x v="9"/>
    <x v="30"/>
    <n v="500"/>
  </r>
  <r>
    <n v="3697"/>
    <s v="Mumbai"/>
    <n v="4.0999999999999996"/>
    <s v="Indian Cuisine"/>
    <s v="200 - 500"/>
    <s v="50 -200"/>
    <s v="40 - 60"/>
    <s v="Mumbai40 - 6050 -200200 - 500Indian Cuisine"/>
    <x v="9"/>
    <x v="31"/>
    <n v="400"/>
  </r>
  <r>
    <n v="3779"/>
    <s v="Mumbai"/>
    <n v="2.9"/>
    <s v="Indian Cuisine"/>
    <s v="200 - 500"/>
    <s v="50 -200"/>
    <s v="40 - 60"/>
    <s v="Mumbai40 - 6050 -200200 - 500Indian Cuisine"/>
    <x v="9"/>
    <x v="32"/>
    <n v="350"/>
  </r>
  <r>
    <n v="4125"/>
    <s v="Mumbai"/>
    <n v="2.9"/>
    <s v="Indian Cuisine"/>
    <s v="200 - 500"/>
    <s v="50 -200"/>
    <s v="40 - 60"/>
    <s v="Mumbai40 - 6050 -200200 - 500Indian Cuisine"/>
    <x v="9"/>
    <x v="33"/>
    <n v="299"/>
  </r>
  <r>
    <n v="4409"/>
    <s v="Mumbai"/>
    <n v="2.9"/>
    <s v="Indian Cuisine"/>
    <s v="200 - 500"/>
    <s v="50 -200"/>
    <s v="40 - 60"/>
    <s v="Mumbai40 - 6050 -200200 - 500Indian Cuisine"/>
    <x v="9"/>
    <x v="34"/>
    <n v="250"/>
  </r>
  <r>
    <n v="4432"/>
    <s v="Mumbai"/>
    <n v="2.9"/>
    <s v="Indian Cuisine"/>
    <s v="200 - 500"/>
    <s v="50 -200"/>
    <s v="40 - 60"/>
    <s v="Mumbai40 - 6050 -200200 - 500Indian Cuisine"/>
    <x v="9"/>
    <x v="35"/>
    <n v="280"/>
  </r>
  <r>
    <n v="4433"/>
    <s v="Mumbai"/>
    <n v="2.9"/>
    <s v="Indian Cuisine"/>
    <s v="200 - 500"/>
    <s v="50 -200"/>
    <s v="40 - 60"/>
    <s v="Mumbai40 - 6050 -200200 - 500Indian Cuisine"/>
    <x v="9"/>
    <x v="36"/>
    <n v="280"/>
  </r>
  <r>
    <n v="4466"/>
    <s v="Mumbai"/>
    <n v="2.9"/>
    <s v="Indian Cuisine"/>
    <s v="200 - 500"/>
    <s v="50 -200"/>
    <s v="40 - 60"/>
    <s v="Mumbai40 - 6050 -200200 - 500Indian Cuisine"/>
    <x v="9"/>
    <x v="37"/>
    <n v="500"/>
  </r>
  <r>
    <n v="4510"/>
    <s v="Mumbai"/>
    <n v="2.9"/>
    <s v="Indian Cuisine"/>
    <s v="200 - 500"/>
    <s v="50 -200"/>
    <s v="40 - 60"/>
    <s v="Mumbai40 - 6050 -200200 - 500Indian Cuisine"/>
    <x v="9"/>
    <x v="38"/>
    <n v="400"/>
  </r>
  <r>
    <n v="4553"/>
    <s v="Mumbai"/>
    <n v="2.9"/>
    <s v="Indian Cuisine"/>
    <s v="200 - 500"/>
    <s v="50 -200"/>
    <s v="40 - 60"/>
    <s v="Mumbai40 - 6050 -200200 - 500Indian Cuisine"/>
    <x v="9"/>
    <x v="39"/>
    <n v="500"/>
  </r>
  <r>
    <n v="4748"/>
    <s v="Mumbai"/>
    <n v="2.9"/>
    <s v="Indian Cuisine"/>
    <s v="200 - 500"/>
    <s v="50 -200"/>
    <s v="40 - 60"/>
    <s v="Mumbai40 - 6050 -200200 - 500Indian Cuisine"/>
    <x v="9"/>
    <x v="40"/>
    <n v="500"/>
  </r>
  <r>
    <n v="4866"/>
    <s v="Mumbai"/>
    <n v="2.9"/>
    <s v="Indian Cuisine"/>
    <s v="200 - 500"/>
    <s v="50 -200"/>
    <s v="40 - 60"/>
    <s v="Mumbai40 - 6050 -200200 - 500Indian Cuisine"/>
    <x v="9"/>
    <x v="41"/>
    <n v="350"/>
  </r>
  <r>
    <n v="4951"/>
    <s v="Mumbai"/>
    <n v="2.9"/>
    <s v="Indian Cuisine"/>
    <s v="200 - 500"/>
    <s v="50 -200"/>
    <s v="40 - 60"/>
    <s v="Mumbai40 - 6050 -200200 - 500Indian Cuisine"/>
    <x v="9"/>
    <x v="42"/>
    <n v="400"/>
  </r>
  <r>
    <n v="5031"/>
    <s v="Mumbai"/>
    <n v="2.9"/>
    <s v="Indian Cuisine"/>
    <s v="200 - 500"/>
    <s v="50 -200"/>
    <s v="40 - 60"/>
    <s v="Mumbai40 - 6050 -200200 - 500Indian Cuisine"/>
    <x v="9"/>
    <x v="43"/>
    <n v="250"/>
  </r>
  <r>
    <n v="5078"/>
    <s v="Mumbai"/>
    <n v="4"/>
    <s v="Indian Cuisine"/>
    <s v="200 - 500"/>
    <s v="50 -200"/>
    <s v="40 - 60"/>
    <s v="Mumbai40 - 6050 -200200 - 500Indian Cuisine"/>
    <x v="9"/>
    <x v="44"/>
    <n v="400"/>
  </r>
  <r>
    <n v="5389"/>
    <s v="Mumbai"/>
    <n v="2.9"/>
    <s v="Indian Cuisine"/>
    <s v="200 - 500"/>
    <s v="50 -200"/>
    <s v="40 - 60"/>
    <s v="Mumbai40 - 6050 -200200 - 500Indian Cuisine"/>
    <x v="9"/>
    <x v="45"/>
    <n v="300"/>
  </r>
  <r>
    <n v="5488"/>
    <s v="Mumbai"/>
    <n v="4.0999999999999996"/>
    <s v="Indian Cuisine"/>
    <s v="200 - 500"/>
    <s v="50 -200"/>
    <s v="40 - 60"/>
    <s v="Mumbai40 - 6050 -200200 - 500Indian Cuisine"/>
    <x v="9"/>
    <x v="46"/>
    <n v="400"/>
  </r>
  <r>
    <n v="5927"/>
    <s v="Mumbai"/>
    <n v="2.9"/>
    <s v="Indian Cuisine"/>
    <s v="200 - 500"/>
    <s v="50 -200"/>
    <s v="40 - 60"/>
    <s v="Mumbai40 - 6050 -200200 - 500Indian Cuisine"/>
    <x v="9"/>
    <x v="47"/>
    <n v="400"/>
  </r>
  <r>
    <n v="6125"/>
    <s v="Mumbai"/>
    <n v="2.9"/>
    <s v="Indian Cuisine"/>
    <s v="200 - 500"/>
    <s v="50 -200"/>
    <s v="40 - 60"/>
    <s v="Mumbai40 - 6050 -200200 - 500Indian Cuisine"/>
    <x v="9"/>
    <x v="48"/>
    <n v="300"/>
  </r>
  <r>
    <n v="86"/>
    <s v="Kolkata"/>
    <n v="4.0999999999999996"/>
    <s v="American Cuisine"/>
    <s v="200 - 500"/>
    <s v="50 -200"/>
    <s v="60+"/>
    <s v="Kolkata60+50 -200200 - 500American Cuisine"/>
    <x v="10"/>
    <x v="0"/>
    <n v="400"/>
  </r>
  <r>
    <n v="191"/>
    <s v="Kolkata"/>
    <n v="4.4000000000000004"/>
    <s v="American Cuisine"/>
    <s v="200 - 500"/>
    <s v="50 -200"/>
    <s v="60+"/>
    <s v="Kolkata60+50 -200200 - 500American Cuisine"/>
    <x v="10"/>
    <x v="1"/>
    <n v="250"/>
  </r>
  <r>
    <n v="210"/>
    <s v="Kolkata"/>
    <n v="4.0999999999999996"/>
    <s v="American Cuisine"/>
    <s v="200 - 500"/>
    <s v="50 -200"/>
    <s v="60+"/>
    <s v="Kolkata60+50 -200200 - 500American Cuisine"/>
    <x v="10"/>
    <x v="2"/>
    <n v="400"/>
  </r>
  <r>
    <n v="390"/>
    <s v="Kolkata"/>
    <n v="4.2"/>
    <s v="American Cuisine"/>
    <s v="200 - 500"/>
    <s v="50 -200"/>
    <s v="60+"/>
    <s v="Kolkata60+50 -200200 - 500American Cuisine"/>
    <x v="10"/>
    <x v="3"/>
    <n v="250"/>
  </r>
  <r>
    <n v="417"/>
    <s v="Kolkata"/>
    <n v="4.2"/>
    <s v="American Cuisine"/>
    <s v="200 - 500"/>
    <s v="50 -200"/>
    <s v="60+"/>
    <s v="Kolkata60+50 -200200 - 500American Cuisine"/>
    <x v="10"/>
    <x v="4"/>
    <n v="400"/>
  </r>
  <r>
    <n v="1034"/>
    <s v="Kolkata"/>
    <n v="4"/>
    <s v="American Cuisine"/>
    <s v="200 - 500"/>
    <s v="50 -200"/>
    <s v="60+"/>
    <s v="Kolkata60+50 -200200 - 500American Cuisine"/>
    <x v="10"/>
    <x v="5"/>
    <n v="300"/>
  </r>
  <r>
    <n v="1424"/>
    <s v="Kolkata"/>
    <n v="2.9"/>
    <s v="American Cuisine"/>
    <s v="200 - 500"/>
    <s v="50 -200"/>
    <s v="60+"/>
    <s v="Kolkata60+50 -200200 - 500American Cuisine"/>
    <x v="10"/>
    <x v="6"/>
    <n v="250"/>
  </r>
  <r>
    <n v="1648"/>
    <s v="Kolkata"/>
    <n v="2.9"/>
    <s v="American Cuisine"/>
    <s v="200 - 500"/>
    <s v="50 -200"/>
    <s v="60+"/>
    <s v="Kolkata60+50 -200200 - 500American Cuisine"/>
    <x v="10"/>
    <x v="7"/>
    <n v="250"/>
  </r>
  <r>
    <n v="1993"/>
    <s v="Kolkata"/>
    <n v="4.4000000000000004"/>
    <s v="American Cuisine"/>
    <s v="200 - 500"/>
    <s v="50 -200"/>
    <s v="60+"/>
    <s v="Kolkata60+50 -200200 - 500American Cuisine"/>
    <x v="10"/>
    <x v="8"/>
    <n v="250"/>
  </r>
  <r>
    <n v="2155"/>
    <s v="Kolkata"/>
    <n v="3.9"/>
    <s v="American Cuisine"/>
    <s v="200 - 500"/>
    <s v="50 -200"/>
    <s v="60+"/>
    <s v="Kolkata60+50 -200200 - 500American Cuisine"/>
    <x v="10"/>
    <x v="9"/>
    <n v="350"/>
  </r>
  <r>
    <n v="2205"/>
    <s v="Kolkata"/>
    <n v="4.2"/>
    <s v="American Cuisine"/>
    <s v="200 - 500"/>
    <s v="50 -200"/>
    <s v="60+"/>
    <s v="Kolkata60+50 -200200 - 500American Cuisine"/>
    <x v="10"/>
    <x v="10"/>
    <n v="300"/>
  </r>
  <r>
    <n v="2257"/>
    <s v="Kolkata"/>
    <n v="3.5"/>
    <s v="American Cuisine"/>
    <s v="200 - 500"/>
    <s v="50 -200"/>
    <s v="60+"/>
    <s v="Kolkata60+50 -200200 - 500American Cuisine"/>
    <x v="10"/>
    <x v="11"/>
    <n v="250"/>
  </r>
  <r>
    <n v="2381"/>
    <s v="Kolkata"/>
    <n v="2.9"/>
    <s v="American Cuisine"/>
    <s v="200 - 500"/>
    <s v="50 -200"/>
    <s v="60+"/>
    <s v="Kolkata60+50 -200200 - 500American Cuisine"/>
    <x v="10"/>
    <x v="12"/>
    <n v="250"/>
  </r>
  <r>
    <n v="2467"/>
    <s v="Kolkata"/>
    <n v="4"/>
    <s v="American Cuisine"/>
    <s v="200 - 500"/>
    <s v="50 -200"/>
    <s v="60+"/>
    <s v="Kolkata60+50 -200200 - 500American Cuisine"/>
    <x v="10"/>
    <x v="13"/>
    <n v="300"/>
  </r>
  <r>
    <n v="2540"/>
    <s v="Kolkata"/>
    <n v="2.9"/>
    <s v="American Cuisine"/>
    <s v="200 - 500"/>
    <s v="50 -200"/>
    <s v="60+"/>
    <s v="Kolkata60+50 -200200 - 500American Cuisine"/>
    <x v="10"/>
    <x v="14"/>
    <n v="400"/>
  </r>
  <r>
    <n v="2664"/>
    <s v="Kolkata"/>
    <n v="2.9"/>
    <s v="American Cuisine"/>
    <s v="200 - 500"/>
    <s v="50 -200"/>
    <s v="60+"/>
    <s v="Kolkata60+50 -200200 - 500American Cuisine"/>
    <x v="10"/>
    <x v="15"/>
    <n v="400"/>
  </r>
  <r>
    <n v="2672"/>
    <s v="Kolkata"/>
    <n v="2.9"/>
    <s v="American Cuisine"/>
    <s v="200 - 500"/>
    <s v="50 -200"/>
    <s v="60+"/>
    <s v="Kolkata60+50 -200200 - 500American Cuisine"/>
    <x v="10"/>
    <x v="16"/>
    <n v="450"/>
  </r>
  <r>
    <n v="2741"/>
    <s v="Kolkata"/>
    <n v="2.9"/>
    <s v="American Cuisine"/>
    <s v="200 - 500"/>
    <s v="50 -200"/>
    <s v="60+"/>
    <s v="Kolkata60+50 -200200 - 500American Cuisine"/>
    <x v="10"/>
    <x v="17"/>
    <n v="500"/>
  </r>
  <r>
    <n v="2764"/>
    <s v="Kolkata"/>
    <n v="2.9"/>
    <s v="American Cuisine"/>
    <s v="200 - 500"/>
    <s v="50 -200"/>
    <s v="60+"/>
    <s v="Kolkata60+50 -200200 - 500American Cuisine"/>
    <x v="10"/>
    <x v="18"/>
    <n v="300"/>
  </r>
  <r>
    <n v="2950"/>
    <s v="Kolkata"/>
    <n v="2.9"/>
    <s v="American Cuisine"/>
    <s v="200 - 500"/>
    <s v="50 -200"/>
    <s v="60+"/>
    <s v="Kolkata60+50 -200200 - 500American Cuisine"/>
    <x v="10"/>
    <x v="19"/>
    <n v="300"/>
  </r>
  <r>
    <n v="2990"/>
    <s v="Kolkata"/>
    <n v="2.9"/>
    <s v="American Cuisine"/>
    <s v="200 - 500"/>
    <s v="50 -200"/>
    <s v="60+"/>
    <s v="Kolkata60+50 -200200 - 500American Cuisine"/>
    <x v="10"/>
    <x v="20"/>
    <n v="250"/>
  </r>
  <r>
    <n v="3060"/>
    <s v="Kolkata"/>
    <n v="2.9"/>
    <s v="American Cuisine"/>
    <s v="200 - 500"/>
    <s v="50 -200"/>
    <s v="60+"/>
    <s v="Kolkata60+50 -200200 - 500American Cuisine"/>
    <x v="10"/>
    <x v="21"/>
    <n v="300"/>
  </r>
  <r>
    <n v="3226"/>
    <s v="Kolkata"/>
    <n v="2.9"/>
    <s v="American Cuisine"/>
    <s v="200 - 500"/>
    <s v="50 -200"/>
    <s v="60+"/>
    <s v="Kolkata60+50 -200200 - 500American Cuisine"/>
    <x v="10"/>
    <x v="22"/>
    <n v="250"/>
  </r>
  <r>
    <n v="3298"/>
    <s v="Kolkata"/>
    <n v="4.3"/>
    <s v="American Cuisine"/>
    <s v="200 - 500"/>
    <s v="50 -200"/>
    <s v="60+"/>
    <s v="Kolkata60+50 -200200 - 500American Cuisine"/>
    <x v="10"/>
    <x v="23"/>
    <n v="300"/>
  </r>
  <r>
    <n v="3419"/>
    <s v="Kolkata"/>
    <n v="2.9"/>
    <s v="American Cuisine"/>
    <s v="200 - 500"/>
    <s v="50 -200"/>
    <s v="60+"/>
    <s v="Kolkata60+50 -200200 - 500American Cuisine"/>
    <x v="10"/>
    <x v="24"/>
    <n v="300"/>
  </r>
  <r>
    <n v="3530"/>
    <s v="Kolkata"/>
    <n v="4.5"/>
    <s v="American Cuisine"/>
    <s v="200 - 500"/>
    <s v="50 -200"/>
    <s v="60+"/>
    <s v="Kolkata60+50 -200200 - 500American Cuisine"/>
    <x v="10"/>
    <x v="25"/>
    <n v="300"/>
  </r>
  <r>
    <n v="3583"/>
    <s v="Kolkata"/>
    <n v="2.9"/>
    <s v="American Cuisine"/>
    <s v="200 - 500"/>
    <s v="50 -200"/>
    <s v="60+"/>
    <s v="Kolkata60+50 -200200 - 500American Cuisine"/>
    <x v="10"/>
    <x v="26"/>
    <n v="250"/>
  </r>
  <r>
    <n v="3584"/>
    <s v="Kolkata"/>
    <n v="2.9"/>
    <s v="American Cuisine"/>
    <s v="200 - 500"/>
    <s v="50 -200"/>
    <s v="60+"/>
    <s v="Kolkata60+50 -200200 - 500American Cuisine"/>
    <x v="10"/>
    <x v="27"/>
    <n v="250"/>
  </r>
  <r>
    <n v="3585"/>
    <s v="Kolkata"/>
    <n v="2.9"/>
    <s v="American Cuisine"/>
    <s v="200 - 500"/>
    <s v="50 -200"/>
    <s v="60+"/>
    <s v="Kolkata60+50 -200200 - 500American Cuisine"/>
    <x v="10"/>
    <x v="28"/>
    <n v="250"/>
  </r>
  <r>
    <n v="3586"/>
    <s v="Kolkata"/>
    <n v="2.9"/>
    <s v="American Cuisine"/>
    <s v="200 - 500"/>
    <s v="50 -200"/>
    <s v="60+"/>
    <s v="Kolkata60+50 -200200 - 500American Cuisine"/>
    <x v="10"/>
    <x v="29"/>
    <n v="250"/>
  </r>
  <r>
    <n v="3588"/>
    <s v="Kolkata"/>
    <n v="2.9"/>
    <s v="American Cuisine"/>
    <s v="200 - 500"/>
    <s v="50 -200"/>
    <s v="60+"/>
    <s v="Kolkata60+50 -200200 - 500American Cuisine"/>
    <x v="10"/>
    <x v="30"/>
    <n v="250"/>
  </r>
  <r>
    <n v="3592"/>
    <s v="Kolkata"/>
    <n v="2.9"/>
    <s v="American Cuisine"/>
    <s v="200 - 500"/>
    <s v="50 -200"/>
    <s v="60+"/>
    <s v="Kolkata60+50 -200200 - 500American Cuisine"/>
    <x v="10"/>
    <x v="31"/>
    <n v="250"/>
  </r>
  <r>
    <n v="3593"/>
    <s v="Kolkata"/>
    <n v="2.9"/>
    <s v="American Cuisine"/>
    <s v="200 - 500"/>
    <s v="50 -200"/>
    <s v="60+"/>
    <s v="Kolkata60+50 -200200 - 500American Cuisine"/>
    <x v="10"/>
    <x v="32"/>
    <n v="250"/>
  </r>
  <r>
    <n v="3595"/>
    <s v="Kolkata"/>
    <n v="2.9"/>
    <s v="American Cuisine"/>
    <s v="200 - 500"/>
    <s v="50 -200"/>
    <s v="60+"/>
    <s v="Kolkata60+50 -200200 - 500American Cuisine"/>
    <x v="10"/>
    <x v="33"/>
    <n v="250"/>
  </r>
  <r>
    <n v="3792"/>
    <s v="Kolkata"/>
    <n v="4"/>
    <s v="American Cuisine"/>
    <s v="200 - 500"/>
    <s v="50 -200"/>
    <s v="60+"/>
    <s v="Kolkata60+50 -200200 - 500American Cuisine"/>
    <x v="10"/>
    <x v="34"/>
    <n v="400"/>
  </r>
  <r>
    <n v="4155"/>
    <s v="Kolkata"/>
    <n v="2.9"/>
    <s v="American Cuisine"/>
    <s v="200 - 500"/>
    <s v="50 -200"/>
    <s v="60+"/>
    <s v="Kolkata60+50 -200200 - 500American Cuisine"/>
    <x v="10"/>
    <x v="35"/>
    <n v="250"/>
  </r>
  <r>
    <n v="4239"/>
    <s v="Kolkata"/>
    <n v="2.9"/>
    <s v="American Cuisine"/>
    <s v="200 - 500"/>
    <s v="50 -200"/>
    <s v="60+"/>
    <s v="Kolkata60+50 -200200 - 500American Cuisine"/>
    <x v="10"/>
    <x v="36"/>
    <n v="300"/>
  </r>
  <r>
    <n v="4297"/>
    <s v="Kolkata"/>
    <n v="4.2"/>
    <s v="American Cuisine"/>
    <s v="200 - 500"/>
    <s v="50 -200"/>
    <s v="60+"/>
    <s v="Kolkata60+50 -200200 - 500American Cuisine"/>
    <x v="10"/>
    <x v="37"/>
    <n v="400"/>
  </r>
  <r>
    <n v="4456"/>
    <s v="Kolkata"/>
    <n v="2.9"/>
    <s v="American Cuisine"/>
    <s v="200 - 500"/>
    <s v="50 -200"/>
    <s v="60+"/>
    <s v="Kolkata60+50 -200200 - 500American Cuisine"/>
    <x v="10"/>
    <x v="38"/>
    <n v="300"/>
  </r>
  <r>
    <n v="4485"/>
    <s v="Kolkata"/>
    <n v="2.9"/>
    <s v="American Cuisine"/>
    <s v="200 - 500"/>
    <s v="50 -200"/>
    <s v="60+"/>
    <s v="Kolkata60+50 -200200 - 500American Cuisine"/>
    <x v="10"/>
    <x v="39"/>
    <n v="400"/>
  </r>
  <r>
    <n v="4546"/>
    <s v="Kolkata"/>
    <n v="2.9"/>
    <s v="American Cuisine"/>
    <s v="200 - 500"/>
    <s v="50 -200"/>
    <s v="60+"/>
    <s v="Kolkata60+50 -200200 - 500American Cuisine"/>
    <x v="10"/>
    <x v="40"/>
    <n v="250"/>
  </r>
  <r>
    <n v="4595"/>
    <s v="Kolkata"/>
    <n v="2.9"/>
    <s v="American Cuisine"/>
    <s v="200 - 500"/>
    <s v="50 -200"/>
    <s v="60+"/>
    <s v="Kolkata60+50 -200200 - 500American Cuisine"/>
    <x v="10"/>
    <x v="41"/>
    <n v="500"/>
  </r>
  <r>
    <n v="4745"/>
    <s v="Kolkata"/>
    <n v="2.9"/>
    <s v="American Cuisine"/>
    <s v="200 - 500"/>
    <s v="50 -200"/>
    <s v="60+"/>
    <s v="Kolkata60+50 -200200 - 500American Cuisine"/>
    <x v="10"/>
    <x v="42"/>
    <n v="300"/>
  </r>
  <r>
    <n v="4777"/>
    <s v="Kolkata"/>
    <n v="2.9"/>
    <s v="American Cuisine"/>
    <s v="200 - 500"/>
    <s v="50 -200"/>
    <s v="60+"/>
    <s v="Kolkata60+50 -200200 - 500American Cuisine"/>
    <x v="10"/>
    <x v="43"/>
    <n v="300"/>
  </r>
  <r>
    <n v="4815"/>
    <s v="Kolkata"/>
    <n v="2.9"/>
    <s v="American Cuisine"/>
    <s v="200 - 500"/>
    <s v="50 -200"/>
    <s v="60+"/>
    <s v="Kolkata60+50 -200200 - 500American Cuisine"/>
    <x v="10"/>
    <x v="44"/>
    <n v="350"/>
  </r>
  <r>
    <n v="6029"/>
    <s v="Kolkata"/>
    <n v="4.2"/>
    <s v="American Cuisine"/>
    <s v="200 - 500"/>
    <s v="50 -200"/>
    <s v="60+"/>
    <s v="Kolkata60+50 -200200 - 500American Cuisine"/>
    <x v="10"/>
    <x v="45"/>
    <n v="250"/>
  </r>
  <r>
    <n v="6208"/>
    <s v="Kolkata"/>
    <n v="4.3"/>
    <s v="American Cuisine"/>
    <s v="200 - 500"/>
    <s v="50 -200"/>
    <s v="60+"/>
    <s v="Kolkata60+50 -200200 - 500American Cuisine"/>
    <x v="10"/>
    <x v="46"/>
    <n v="300"/>
  </r>
  <r>
    <n v="6332"/>
    <s v="Kolkata"/>
    <n v="2.9"/>
    <s v="American Cuisine"/>
    <s v="200 - 500"/>
    <s v="50 -200"/>
    <s v="60+"/>
    <s v="Kolkata60+50 -200200 - 500American Cuisine"/>
    <x v="10"/>
    <x v="47"/>
    <n v="500"/>
  </r>
  <r>
    <n v="192"/>
    <s v="Chennai"/>
    <n v="4.4000000000000004"/>
    <s v="Indian Cuisine"/>
    <s v="200 - 500"/>
    <s v="50 -200"/>
    <s v="40 - 60"/>
    <s v="Chennai40 - 6050 -200200 - 500Indian Cuisine"/>
    <x v="11"/>
    <x v="0"/>
    <n v="250"/>
  </r>
  <r>
    <n v="422"/>
    <s v="Chennai"/>
    <n v="4.4000000000000004"/>
    <s v="Indian Cuisine"/>
    <s v="200 - 500"/>
    <s v="50 -200"/>
    <s v="40 - 60"/>
    <s v="Chennai40 - 6050 -200200 - 500Indian Cuisine"/>
    <x v="11"/>
    <x v="1"/>
    <n v="350"/>
  </r>
  <r>
    <n v="452"/>
    <s v="Chennai"/>
    <n v="4"/>
    <s v="Indian Cuisine"/>
    <s v="200 - 500"/>
    <s v="50 -200"/>
    <s v="40 - 60"/>
    <s v="Chennai40 - 6050 -200200 - 500Indian Cuisine"/>
    <x v="11"/>
    <x v="2"/>
    <n v="400"/>
  </r>
  <r>
    <n v="649"/>
    <s v="Chennai"/>
    <n v="4"/>
    <s v="Indian Cuisine"/>
    <s v="200 - 500"/>
    <s v="50 -200"/>
    <s v="40 - 60"/>
    <s v="Chennai40 - 6050 -200200 - 500Indian Cuisine"/>
    <x v="11"/>
    <x v="3"/>
    <n v="300"/>
  </r>
  <r>
    <n v="726"/>
    <s v="Chennai"/>
    <n v="3.9"/>
    <s v="Indian Cuisine"/>
    <s v="200 - 500"/>
    <s v="50 -200"/>
    <s v="40 - 60"/>
    <s v="Chennai40 - 6050 -200200 - 500Indian Cuisine"/>
    <x v="11"/>
    <x v="4"/>
    <n v="500"/>
  </r>
  <r>
    <n v="755"/>
    <s v="Chennai"/>
    <n v="4.3"/>
    <s v="Indian Cuisine"/>
    <s v="200 - 500"/>
    <s v="50 -200"/>
    <s v="40 - 60"/>
    <s v="Chennai40 - 6050 -200200 - 500Indian Cuisine"/>
    <x v="11"/>
    <x v="5"/>
    <n v="300"/>
  </r>
  <r>
    <n v="817"/>
    <s v="Chennai"/>
    <n v="4.4000000000000004"/>
    <s v="Indian Cuisine"/>
    <s v="200 - 500"/>
    <s v="50 -200"/>
    <s v="40 - 60"/>
    <s v="Chennai40 - 6050 -200200 - 500Indian Cuisine"/>
    <x v="11"/>
    <x v="6"/>
    <n v="250"/>
  </r>
  <r>
    <n v="923"/>
    <s v="Chennai"/>
    <n v="3.7"/>
    <s v="Indian Cuisine"/>
    <s v="200 - 500"/>
    <s v="50 -200"/>
    <s v="40 - 60"/>
    <s v="Chennai40 - 6050 -200200 - 500Indian Cuisine"/>
    <x v="11"/>
    <x v="7"/>
    <n v="300"/>
  </r>
  <r>
    <n v="966"/>
    <s v="Chennai"/>
    <n v="2.9"/>
    <s v="Indian Cuisine"/>
    <s v="200 - 500"/>
    <s v="50 -200"/>
    <s v="40 - 60"/>
    <s v="Chennai40 - 6050 -200200 - 500Indian Cuisine"/>
    <x v="11"/>
    <x v="8"/>
    <n v="250"/>
  </r>
  <r>
    <n v="1277"/>
    <s v="Chennai"/>
    <n v="3.9"/>
    <s v="Indian Cuisine"/>
    <s v="200 - 500"/>
    <s v="50 -200"/>
    <s v="40 - 60"/>
    <s v="Chennai40 - 6050 -200200 - 500Indian Cuisine"/>
    <x v="11"/>
    <x v="9"/>
    <n v="300"/>
  </r>
  <r>
    <n v="1329"/>
    <s v="Chennai"/>
    <n v="4.2"/>
    <s v="Indian Cuisine"/>
    <s v="200 - 500"/>
    <s v="50 -200"/>
    <s v="40 - 60"/>
    <s v="Chennai40 - 6050 -200200 - 500Indian Cuisine"/>
    <x v="11"/>
    <x v="10"/>
    <n v="350"/>
  </r>
  <r>
    <n v="1676"/>
    <s v="Chennai"/>
    <n v="4.3"/>
    <s v="Indian Cuisine"/>
    <s v="200 - 500"/>
    <s v="50 -200"/>
    <s v="40 - 60"/>
    <s v="Chennai40 - 6050 -200200 - 500Indian Cuisine"/>
    <x v="11"/>
    <x v="11"/>
    <n v="250"/>
  </r>
  <r>
    <n v="1702"/>
    <s v="Chennai"/>
    <n v="4.3"/>
    <s v="Indian Cuisine"/>
    <s v="200 - 500"/>
    <s v="50 -200"/>
    <s v="40 - 60"/>
    <s v="Chennai40 - 6050 -200200 - 500Indian Cuisine"/>
    <x v="11"/>
    <x v="12"/>
    <n v="300"/>
  </r>
  <r>
    <n v="1979"/>
    <s v="Chennai"/>
    <n v="4.2"/>
    <s v="Indian Cuisine"/>
    <s v="200 - 500"/>
    <s v="50 -200"/>
    <s v="40 - 60"/>
    <s v="Chennai40 - 6050 -200200 - 500Indian Cuisine"/>
    <x v="11"/>
    <x v="13"/>
    <n v="500"/>
  </r>
  <r>
    <n v="2028"/>
    <s v="Chennai"/>
    <n v="3.9"/>
    <s v="Indian Cuisine"/>
    <s v="200 - 500"/>
    <s v="50 -200"/>
    <s v="40 - 60"/>
    <s v="Chennai40 - 6050 -200200 - 500Indian Cuisine"/>
    <x v="11"/>
    <x v="14"/>
    <n v="300"/>
  </r>
  <r>
    <n v="2064"/>
    <s v="Chennai"/>
    <n v="4.0999999999999996"/>
    <s v="Indian Cuisine"/>
    <s v="200 - 500"/>
    <s v="50 -200"/>
    <s v="40 - 60"/>
    <s v="Chennai40 - 6050 -200200 - 500Indian Cuisine"/>
    <x v="11"/>
    <x v="15"/>
    <n v="250"/>
  </r>
  <r>
    <n v="2097"/>
    <s v="Chennai"/>
    <n v="3.6"/>
    <s v="Indian Cuisine"/>
    <s v="200 - 500"/>
    <s v="50 -200"/>
    <s v="40 - 60"/>
    <s v="Chennai40 - 6050 -200200 - 500Indian Cuisine"/>
    <x v="11"/>
    <x v="16"/>
    <n v="250"/>
  </r>
  <r>
    <n v="2149"/>
    <s v="Chennai"/>
    <n v="4.3"/>
    <s v="Indian Cuisine"/>
    <s v="200 - 500"/>
    <s v="50 -200"/>
    <s v="40 - 60"/>
    <s v="Chennai40 - 6050 -200200 - 500Indian Cuisine"/>
    <x v="11"/>
    <x v="17"/>
    <n v="350"/>
  </r>
  <r>
    <n v="2269"/>
    <s v="Chennai"/>
    <n v="4.4000000000000004"/>
    <s v="Indian Cuisine"/>
    <s v="200 - 500"/>
    <s v="50 -200"/>
    <s v="40 - 60"/>
    <s v="Chennai40 - 6050 -200200 - 500Indian Cuisine"/>
    <x v="11"/>
    <x v="18"/>
    <n v="300"/>
  </r>
  <r>
    <n v="2412"/>
    <s v="Chennai"/>
    <n v="4.2"/>
    <s v="Indian Cuisine"/>
    <s v="200 - 500"/>
    <s v="50 -200"/>
    <s v="40 - 60"/>
    <s v="Chennai40 - 6050 -200200 - 500Indian Cuisine"/>
    <x v="11"/>
    <x v="19"/>
    <n v="450"/>
  </r>
  <r>
    <n v="2727"/>
    <s v="Chennai"/>
    <n v="2.9"/>
    <s v="Indian Cuisine"/>
    <s v="200 - 500"/>
    <s v="50 -200"/>
    <s v="40 - 60"/>
    <s v="Chennai40 - 6050 -200200 - 500Indian Cuisine"/>
    <x v="11"/>
    <x v="20"/>
    <n v="300"/>
  </r>
  <r>
    <n v="2760"/>
    <s v="Chennai"/>
    <n v="2.9"/>
    <s v="Indian Cuisine"/>
    <s v="200 - 500"/>
    <s v="50 -200"/>
    <s v="40 - 60"/>
    <s v="Chennai40 - 6050 -200200 - 500Indian Cuisine"/>
    <x v="11"/>
    <x v="21"/>
    <n v="400"/>
  </r>
  <r>
    <n v="3039"/>
    <s v="Chennai"/>
    <n v="4.0999999999999996"/>
    <s v="Indian Cuisine"/>
    <s v="200 - 500"/>
    <s v="50 -200"/>
    <s v="40 - 60"/>
    <s v="Chennai40 - 6050 -200200 - 500Indian Cuisine"/>
    <x v="11"/>
    <x v="22"/>
    <n v="450"/>
  </r>
  <r>
    <n v="3051"/>
    <s v="Chennai"/>
    <n v="4.3"/>
    <s v="Indian Cuisine"/>
    <s v="200 - 500"/>
    <s v="50 -200"/>
    <s v="40 - 60"/>
    <s v="Chennai40 - 6050 -200200 - 500Indian Cuisine"/>
    <x v="11"/>
    <x v="23"/>
    <n v="400"/>
  </r>
  <r>
    <n v="3088"/>
    <s v="Chennai"/>
    <n v="2.9"/>
    <s v="Indian Cuisine"/>
    <s v="200 - 500"/>
    <s v="50 -200"/>
    <s v="40 - 60"/>
    <s v="Chennai40 - 6050 -200200 - 500Indian Cuisine"/>
    <x v="11"/>
    <x v="24"/>
    <n v="400"/>
  </r>
  <r>
    <n v="3104"/>
    <s v="Chennai"/>
    <n v="3.9"/>
    <s v="Indian Cuisine"/>
    <s v="200 - 500"/>
    <s v="50 -200"/>
    <s v="40 - 60"/>
    <s v="Chennai40 - 6050 -200200 - 500Indian Cuisine"/>
    <x v="11"/>
    <x v="25"/>
    <n v="300"/>
  </r>
  <r>
    <n v="3453"/>
    <s v="Chennai"/>
    <n v="2.9"/>
    <s v="Indian Cuisine"/>
    <s v="200 - 500"/>
    <s v="50 -200"/>
    <s v="40 - 60"/>
    <s v="Chennai40 - 6050 -200200 - 500Indian Cuisine"/>
    <x v="11"/>
    <x v="26"/>
    <n v="280"/>
  </r>
  <r>
    <n v="3552"/>
    <s v="Chennai"/>
    <n v="2.9"/>
    <s v="Indian Cuisine"/>
    <s v="200 - 500"/>
    <s v="50 -200"/>
    <s v="40 - 60"/>
    <s v="Chennai40 - 6050 -200200 - 500Indian Cuisine"/>
    <x v="11"/>
    <x v="27"/>
    <n v="400"/>
  </r>
  <r>
    <n v="3607"/>
    <s v="Chennai"/>
    <n v="4.4000000000000004"/>
    <s v="Indian Cuisine"/>
    <s v="200 - 500"/>
    <s v="50 -200"/>
    <s v="40 - 60"/>
    <s v="Chennai40 - 6050 -200200 - 500Indian Cuisine"/>
    <x v="11"/>
    <x v="28"/>
    <n v="250"/>
  </r>
  <r>
    <n v="3650"/>
    <s v="Chennai"/>
    <n v="4.4000000000000004"/>
    <s v="Indian Cuisine"/>
    <s v="200 - 500"/>
    <s v="50 -200"/>
    <s v="40 - 60"/>
    <s v="Chennai40 - 6050 -200200 - 500Indian Cuisine"/>
    <x v="11"/>
    <x v="29"/>
    <n v="500"/>
  </r>
  <r>
    <n v="3820"/>
    <s v="Chennai"/>
    <n v="4.2"/>
    <s v="Indian Cuisine"/>
    <s v="200 - 500"/>
    <s v="50 -200"/>
    <s v="40 - 60"/>
    <s v="Chennai40 - 6050 -200200 - 500Indian Cuisine"/>
    <x v="11"/>
    <x v="30"/>
    <n v="400"/>
  </r>
  <r>
    <n v="3907"/>
    <s v="Chennai"/>
    <n v="3.9"/>
    <s v="Indian Cuisine"/>
    <s v="200 - 500"/>
    <s v="50 -200"/>
    <s v="40 - 60"/>
    <s v="Chennai40 - 6050 -200200 - 500Indian Cuisine"/>
    <x v="11"/>
    <x v="31"/>
    <n v="300"/>
  </r>
  <r>
    <n v="4287"/>
    <s v="Chennai"/>
    <n v="2.9"/>
    <s v="Indian Cuisine"/>
    <s v="200 - 500"/>
    <s v="50 -200"/>
    <s v="40 - 60"/>
    <s v="Chennai40 - 6050 -200200 - 500Indian Cuisine"/>
    <x v="11"/>
    <x v="32"/>
    <n v="280"/>
  </r>
  <r>
    <n v="4338"/>
    <s v="Chennai"/>
    <n v="2.9"/>
    <s v="Indian Cuisine"/>
    <s v="200 - 500"/>
    <s v="50 -200"/>
    <s v="40 - 60"/>
    <s v="Chennai40 - 6050 -200200 - 500Indian Cuisine"/>
    <x v="11"/>
    <x v="33"/>
    <n v="300"/>
  </r>
  <r>
    <n v="4696"/>
    <s v="Chennai"/>
    <n v="2.9"/>
    <s v="Indian Cuisine"/>
    <s v="200 - 500"/>
    <s v="50 -200"/>
    <s v="40 - 60"/>
    <s v="Chennai40 - 6050 -200200 - 500Indian Cuisine"/>
    <x v="11"/>
    <x v="34"/>
    <n v="300"/>
  </r>
  <r>
    <n v="4753"/>
    <s v="Chennai"/>
    <n v="2.9"/>
    <s v="Indian Cuisine"/>
    <s v="200 - 500"/>
    <s v="50 -200"/>
    <s v="40 - 60"/>
    <s v="Chennai40 - 6050 -200200 - 500Indian Cuisine"/>
    <x v="11"/>
    <x v="35"/>
    <n v="300"/>
  </r>
  <r>
    <n v="4754"/>
    <s v="Chennai"/>
    <n v="4.3"/>
    <s v="Indian Cuisine"/>
    <s v="200 - 500"/>
    <s v="50 -200"/>
    <s v="40 - 60"/>
    <s v="Chennai40 - 6050 -200200 - 500Indian Cuisine"/>
    <x v="11"/>
    <x v="36"/>
    <n v="270"/>
  </r>
  <r>
    <n v="4804"/>
    <s v="Chennai"/>
    <n v="2.9"/>
    <s v="Indian Cuisine"/>
    <s v="200 - 500"/>
    <s v="50 -200"/>
    <s v="40 - 60"/>
    <s v="Chennai40 - 6050 -200200 - 500Indian Cuisine"/>
    <x v="11"/>
    <x v="37"/>
    <n v="400"/>
  </r>
  <r>
    <n v="4859"/>
    <s v="Chennai"/>
    <n v="2.9"/>
    <s v="Indian Cuisine"/>
    <s v="200 - 500"/>
    <s v="50 -200"/>
    <s v="40 - 60"/>
    <s v="Chennai40 - 6050 -200200 - 500Indian Cuisine"/>
    <x v="11"/>
    <x v="38"/>
    <n v="400"/>
  </r>
  <r>
    <n v="5134"/>
    <s v="Chennai"/>
    <n v="3.7"/>
    <s v="Indian Cuisine"/>
    <s v="200 - 500"/>
    <s v="50 -200"/>
    <s v="40 - 60"/>
    <s v="Chennai40 - 6050 -200200 - 500Indian Cuisine"/>
    <x v="11"/>
    <x v="39"/>
    <n v="250"/>
  </r>
  <r>
    <n v="5153"/>
    <s v="Chennai"/>
    <n v="2.9"/>
    <s v="Indian Cuisine"/>
    <s v="200 - 500"/>
    <s v="50 -200"/>
    <s v="40 - 60"/>
    <s v="Chennai40 - 6050 -200200 - 500Indian Cuisine"/>
    <x v="11"/>
    <x v="40"/>
    <n v="300"/>
  </r>
  <r>
    <n v="5307"/>
    <s v="Chennai"/>
    <n v="4.4000000000000004"/>
    <s v="Indian Cuisine"/>
    <s v="200 - 500"/>
    <s v="50 -200"/>
    <s v="40 - 60"/>
    <s v="Chennai40 - 6050 -200200 - 500Indian Cuisine"/>
    <x v="11"/>
    <x v="41"/>
    <n v="250"/>
  </r>
  <r>
    <n v="5469"/>
    <s v="Chennai"/>
    <n v="4.4000000000000004"/>
    <s v="Indian Cuisine"/>
    <s v="200 - 500"/>
    <s v="50 -200"/>
    <s v="40 - 60"/>
    <s v="Chennai40 - 6050 -200200 - 500Indian Cuisine"/>
    <x v="11"/>
    <x v="42"/>
    <n v="300"/>
  </r>
  <r>
    <n v="5544"/>
    <s v="Chennai"/>
    <n v="4.5"/>
    <s v="Indian Cuisine"/>
    <s v="200 - 500"/>
    <s v="50 -200"/>
    <s v="40 - 60"/>
    <s v="Chennai40 - 6050 -200200 - 500Indian Cuisine"/>
    <x v="11"/>
    <x v="43"/>
    <n v="250"/>
  </r>
  <r>
    <n v="6040"/>
    <s v="Chennai"/>
    <n v="4.0999999999999996"/>
    <s v="Indian Cuisine"/>
    <s v="200 - 500"/>
    <s v="50 -200"/>
    <s v="40 - 60"/>
    <s v="Chennai40 - 6050 -200200 - 500Indian Cuisine"/>
    <x v="11"/>
    <x v="44"/>
    <n v="500"/>
  </r>
  <r>
    <n v="6091"/>
    <s v="Chennai"/>
    <n v="2.9"/>
    <s v="Indian Cuisine"/>
    <s v="200 - 500"/>
    <s v="50 -200"/>
    <s v="40 - 60"/>
    <s v="Chennai40 - 6050 -200200 - 500Indian Cuisine"/>
    <x v="11"/>
    <x v="45"/>
    <n v="500"/>
  </r>
  <r>
    <n v="6120"/>
    <s v="Chennai"/>
    <n v="4.7"/>
    <s v="Indian Cuisine"/>
    <s v="200 - 500"/>
    <s v="50 -200"/>
    <s v="40 - 60"/>
    <s v="Chennai40 - 6050 -200200 - 500Indian Cuisine"/>
    <x v="11"/>
    <x v="46"/>
    <n v="300"/>
  </r>
  <r>
    <n v="6274"/>
    <s v="Chennai"/>
    <n v="2.9"/>
    <s v="Indian Cuisine"/>
    <s v="200 - 500"/>
    <s v="50 -200"/>
    <s v="40 - 60"/>
    <s v="Chennai40 - 6050 -200200 - 500Indian Cuisine"/>
    <x v="11"/>
    <x v="47"/>
    <n v="250"/>
  </r>
  <r>
    <n v="831"/>
    <s v="Kolkata"/>
    <n v="2.9"/>
    <s v="Indian Cuisine"/>
    <s v="&lt;= 200"/>
    <s v="50 -200"/>
    <s v="60+"/>
    <s v="Kolkata60+50 -200&lt;= 200Indian Cuisine"/>
    <x v="12"/>
    <x v="0"/>
    <n v="200"/>
  </r>
  <r>
    <n v="1499"/>
    <s v="Kolkata"/>
    <n v="4.4000000000000004"/>
    <s v="Indian Cuisine"/>
    <s v="&lt;= 200"/>
    <s v="50 -200"/>
    <s v="60+"/>
    <s v="Kolkata60+50 -200&lt;= 200Indian Cuisine"/>
    <x v="12"/>
    <x v="1"/>
    <n v="200"/>
  </r>
  <r>
    <n v="1649"/>
    <s v="Kolkata"/>
    <n v="4"/>
    <s v="Indian Cuisine"/>
    <s v="&lt;= 200"/>
    <s v="50 -200"/>
    <s v="60+"/>
    <s v="Kolkata60+50 -200&lt;= 200Indian Cuisine"/>
    <x v="12"/>
    <x v="2"/>
    <n v="200"/>
  </r>
  <r>
    <n v="1767"/>
    <s v="Kolkata"/>
    <n v="3.8"/>
    <s v="Indian Cuisine"/>
    <s v="&lt;= 200"/>
    <s v="50 -200"/>
    <s v="60+"/>
    <s v="Kolkata60+50 -200&lt;= 200Indian Cuisine"/>
    <x v="12"/>
    <x v="3"/>
    <n v="200"/>
  </r>
  <r>
    <n v="1801"/>
    <s v="Kolkata"/>
    <n v="3.4"/>
    <s v="Indian Cuisine"/>
    <s v="&lt;= 200"/>
    <s v="50 -200"/>
    <s v="60+"/>
    <s v="Kolkata60+50 -200&lt;= 200Indian Cuisine"/>
    <x v="12"/>
    <x v="4"/>
    <n v="150"/>
  </r>
  <r>
    <n v="1945"/>
    <s v="Kolkata"/>
    <n v="2.9"/>
    <s v="Indian Cuisine"/>
    <s v="&lt;= 200"/>
    <s v="50 -200"/>
    <s v="60+"/>
    <s v="Kolkata60+50 -200&lt;= 200Indian Cuisine"/>
    <x v="12"/>
    <x v="5"/>
    <n v="200"/>
  </r>
  <r>
    <n v="2303"/>
    <s v="Kolkata"/>
    <n v="2.9"/>
    <s v="Indian Cuisine"/>
    <s v="&lt;= 200"/>
    <s v="50 -200"/>
    <s v="60+"/>
    <s v="Kolkata60+50 -200&lt;= 200Indian Cuisine"/>
    <x v="12"/>
    <x v="6"/>
    <n v="200"/>
  </r>
  <r>
    <n v="2368"/>
    <s v="Kolkata"/>
    <n v="4"/>
    <s v="Indian Cuisine"/>
    <s v="&lt;= 200"/>
    <s v="50 -200"/>
    <s v="60+"/>
    <s v="Kolkata60+50 -200&lt;= 200Indian Cuisine"/>
    <x v="12"/>
    <x v="7"/>
    <n v="200"/>
  </r>
  <r>
    <n v="2478"/>
    <s v="Kolkata"/>
    <n v="4.2"/>
    <s v="Indian Cuisine"/>
    <s v="&lt;= 200"/>
    <s v="50 -200"/>
    <s v="60+"/>
    <s v="Kolkata60+50 -200&lt;= 200Indian Cuisine"/>
    <x v="12"/>
    <x v="8"/>
    <n v="200"/>
  </r>
  <r>
    <n v="2480"/>
    <s v="Kolkata"/>
    <n v="2.9"/>
    <s v="Indian Cuisine"/>
    <s v="&lt;= 200"/>
    <s v="50 -200"/>
    <s v="60+"/>
    <s v="Kolkata60+50 -200&lt;= 200Indian Cuisine"/>
    <x v="12"/>
    <x v="9"/>
    <n v="200"/>
  </r>
  <r>
    <n v="2489"/>
    <s v="Kolkata"/>
    <n v="2.9"/>
    <s v="Indian Cuisine"/>
    <s v="&lt;= 200"/>
    <s v="50 -200"/>
    <s v="60+"/>
    <s v="Kolkata60+50 -200&lt;= 200Indian Cuisine"/>
    <x v="12"/>
    <x v="10"/>
    <n v="200"/>
  </r>
  <r>
    <n v="2493"/>
    <s v="Kolkata"/>
    <n v="2.9"/>
    <s v="Indian Cuisine"/>
    <s v="&lt;= 200"/>
    <s v="50 -200"/>
    <s v="60+"/>
    <s v="Kolkata60+50 -200&lt;= 200Indian Cuisine"/>
    <x v="12"/>
    <x v="11"/>
    <n v="200"/>
  </r>
  <r>
    <n v="2651"/>
    <s v="Kolkata"/>
    <n v="2.9"/>
    <s v="Indian Cuisine"/>
    <s v="&lt;= 200"/>
    <s v="50 -200"/>
    <s v="60+"/>
    <s v="Kolkata60+50 -200&lt;= 200Indian Cuisine"/>
    <x v="12"/>
    <x v="12"/>
    <n v="200"/>
  </r>
  <r>
    <n v="2712"/>
    <s v="Kolkata"/>
    <n v="2.9"/>
    <s v="Indian Cuisine"/>
    <s v="&lt;= 200"/>
    <s v="50 -200"/>
    <s v="60+"/>
    <s v="Kolkata60+50 -200&lt;= 200Indian Cuisine"/>
    <x v="12"/>
    <x v="13"/>
    <n v="200"/>
  </r>
  <r>
    <n v="2831"/>
    <s v="Kolkata"/>
    <n v="2.9"/>
    <s v="Indian Cuisine"/>
    <s v="&lt;= 200"/>
    <s v="50 -200"/>
    <s v="60+"/>
    <s v="Kolkata60+50 -200&lt;= 200Indian Cuisine"/>
    <x v="12"/>
    <x v="14"/>
    <n v="200"/>
  </r>
  <r>
    <n v="2869"/>
    <s v="Kolkata"/>
    <n v="2.9"/>
    <s v="Indian Cuisine"/>
    <s v="&lt;= 200"/>
    <s v="50 -200"/>
    <s v="60+"/>
    <s v="Kolkata60+50 -200&lt;= 200Indian Cuisine"/>
    <x v="12"/>
    <x v="15"/>
    <n v="200"/>
  </r>
  <r>
    <n v="2885"/>
    <s v="Kolkata"/>
    <n v="2.9"/>
    <s v="Indian Cuisine"/>
    <s v="&lt;= 200"/>
    <s v="50 -200"/>
    <s v="60+"/>
    <s v="Kolkata60+50 -200&lt;= 200Indian Cuisine"/>
    <x v="12"/>
    <x v="16"/>
    <n v="200"/>
  </r>
  <r>
    <n v="2940"/>
    <s v="Kolkata"/>
    <n v="4.3"/>
    <s v="Indian Cuisine"/>
    <s v="&lt;= 200"/>
    <s v="50 -200"/>
    <s v="60+"/>
    <s v="Kolkata60+50 -200&lt;= 200Indian Cuisine"/>
    <x v="12"/>
    <x v="17"/>
    <n v="200"/>
  </r>
  <r>
    <n v="3246"/>
    <s v="Kolkata"/>
    <n v="4.2"/>
    <s v="Indian Cuisine"/>
    <s v="&lt;= 200"/>
    <s v="50 -200"/>
    <s v="60+"/>
    <s v="Kolkata60+50 -200&lt;= 200Indian Cuisine"/>
    <x v="12"/>
    <x v="18"/>
    <n v="200"/>
  </r>
  <r>
    <n v="3342"/>
    <s v="Kolkata"/>
    <n v="4.3"/>
    <s v="Indian Cuisine"/>
    <s v="&lt;= 200"/>
    <s v="50 -200"/>
    <s v="60+"/>
    <s v="Kolkata60+50 -200&lt;= 200Indian Cuisine"/>
    <x v="12"/>
    <x v="19"/>
    <n v="150"/>
  </r>
  <r>
    <n v="3526"/>
    <s v="Kolkata"/>
    <n v="2.9"/>
    <s v="Indian Cuisine"/>
    <s v="&lt;= 200"/>
    <s v="50 -200"/>
    <s v="60+"/>
    <s v="Kolkata60+50 -200&lt;= 200Indian Cuisine"/>
    <x v="12"/>
    <x v="20"/>
    <n v="200"/>
  </r>
  <r>
    <n v="3665"/>
    <s v="Kolkata"/>
    <n v="2.9"/>
    <s v="Indian Cuisine"/>
    <s v="&lt;= 200"/>
    <s v="50 -200"/>
    <s v="60+"/>
    <s v="Kolkata60+50 -200&lt;= 200Indian Cuisine"/>
    <x v="12"/>
    <x v="21"/>
    <n v="200"/>
  </r>
  <r>
    <n v="4065"/>
    <s v="Kolkata"/>
    <n v="2.9"/>
    <s v="Indian Cuisine"/>
    <s v="&lt;= 200"/>
    <s v="50 -200"/>
    <s v="60+"/>
    <s v="Kolkata60+50 -200&lt;= 200Indian Cuisine"/>
    <x v="12"/>
    <x v="22"/>
    <n v="200"/>
  </r>
  <r>
    <n v="4171"/>
    <s v="Kolkata"/>
    <n v="2.9"/>
    <s v="Indian Cuisine"/>
    <s v="&lt;= 200"/>
    <s v="50 -200"/>
    <s v="60+"/>
    <s v="Kolkata60+50 -200&lt;= 200Indian Cuisine"/>
    <x v="12"/>
    <x v="23"/>
    <n v="199"/>
  </r>
  <r>
    <n v="4223"/>
    <s v="Kolkata"/>
    <n v="2.9"/>
    <s v="Indian Cuisine"/>
    <s v="&lt;= 200"/>
    <s v="50 -200"/>
    <s v="60+"/>
    <s v="Kolkata60+50 -200&lt;= 200Indian Cuisine"/>
    <x v="12"/>
    <x v="24"/>
    <n v="200"/>
  </r>
  <r>
    <n v="4355"/>
    <s v="Kolkata"/>
    <n v="2.9"/>
    <s v="Indian Cuisine"/>
    <s v="&lt;= 200"/>
    <s v="50 -200"/>
    <s v="60+"/>
    <s v="Kolkata60+50 -200&lt;= 200Indian Cuisine"/>
    <x v="12"/>
    <x v="25"/>
    <n v="150"/>
  </r>
  <r>
    <n v="4431"/>
    <s v="Kolkata"/>
    <n v="2.9"/>
    <s v="Indian Cuisine"/>
    <s v="&lt;= 200"/>
    <s v="50 -200"/>
    <s v="60+"/>
    <s v="Kolkata60+50 -200&lt;= 200Indian Cuisine"/>
    <x v="12"/>
    <x v="26"/>
    <n v="200"/>
  </r>
  <r>
    <n v="4445"/>
    <s v="Kolkata"/>
    <n v="2.9"/>
    <s v="Indian Cuisine"/>
    <s v="&lt;= 200"/>
    <s v="50 -200"/>
    <s v="60+"/>
    <s v="Kolkata60+50 -200&lt;= 200Indian Cuisine"/>
    <x v="12"/>
    <x v="27"/>
    <n v="150"/>
  </r>
  <r>
    <n v="4498"/>
    <s v="Kolkata"/>
    <n v="2.9"/>
    <s v="Indian Cuisine"/>
    <s v="&lt;= 200"/>
    <s v="50 -200"/>
    <s v="60+"/>
    <s v="Kolkata60+50 -200&lt;= 200Indian Cuisine"/>
    <x v="12"/>
    <x v="28"/>
    <n v="100"/>
  </r>
  <r>
    <n v="4515"/>
    <s v="Kolkata"/>
    <n v="2.9"/>
    <s v="Indian Cuisine"/>
    <s v="&lt;= 200"/>
    <s v="50 -200"/>
    <s v="60+"/>
    <s v="Kolkata60+50 -200&lt;= 200Indian Cuisine"/>
    <x v="12"/>
    <x v="29"/>
    <n v="200"/>
  </r>
  <r>
    <n v="4577"/>
    <s v="Kolkata"/>
    <n v="2.9"/>
    <s v="Indian Cuisine"/>
    <s v="&lt;= 200"/>
    <s v="50 -200"/>
    <s v="60+"/>
    <s v="Kolkata60+50 -200&lt;= 200Indian Cuisine"/>
    <x v="12"/>
    <x v="30"/>
    <n v="100"/>
  </r>
  <r>
    <n v="4742"/>
    <s v="Kolkata"/>
    <n v="2.9"/>
    <s v="Indian Cuisine"/>
    <s v="&lt;= 200"/>
    <s v="50 -200"/>
    <s v="60+"/>
    <s v="Kolkata60+50 -200&lt;= 200Indian Cuisine"/>
    <x v="12"/>
    <x v="31"/>
    <n v="200"/>
  </r>
  <r>
    <n v="4797"/>
    <s v="Kolkata"/>
    <n v="2.9"/>
    <s v="Indian Cuisine"/>
    <s v="&lt;= 200"/>
    <s v="50 -200"/>
    <s v="60+"/>
    <s v="Kolkata60+50 -200&lt;= 200Indian Cuisine"/>
    <x v="12"/>
    <x v="32"/>
    <n v="200"/>
  </r>
  <r>
    <n v="5182"/>
    <s v="Kolkata"/>
    <n v="4.3"/>
    <s v="Indian Cuisine"/>
    <s v="&lt;= 200"/>
    <s v="50 -200"/>
    <s v="60+"/>
    <s v="Kolkata60+50 -200&lt;= 200Indian Cuisine"/>
    <x v="12"/>
    <x v="33"/>
    <n v="200"/>
  </r>
  <r>
    <n v="5363"/>
    <s v="Kolkata"/>
    <n v="2.9"/>
    <s v="Indian Cuisine"/>
    <s v="&lt;= 200"/>
    <s v="50 -200"/>
    <s v="60+"/>
    <s v="Kolkata60+50 -200&lt;= 200Indian Cuisine"/>
    <x v="12"/>
    <x v="34"/>
    <n v="150"/>
  </r>
  <r>
    <n v="5422"/>
    <s v="Kolkata"/>
    <n v="4.0999999999999996"/>
    <s v="Indian Cuisine"/>
    <s v="&lt;= 200"/>
    <s v="50 -200"/>
    <s v="60+"/>
    <s v="Kolkata60+50 -200&lt;= 200Indian Cuisine"/>
    <x v="12"/>
    <x v="35"/>
    <n v="200"/>
  </r>
  <r>
    <n v="5953"/>
    <s v="Kolkata"/>
    <n v="3.9"/>
    <s v="Indian Cuisine"/>
    <s v="&lt;= 200"/>
    <s v="50 -200"/>
    <s v="60+"/>
    <s v="Kolkata60+50 -200&lt;= 200Indian Cuisine"/>
    <x v="12"/>
    <x v="36"/>
    <n v="200"/>
  </r>
  <r>
    <n v="6115"/>
    <s v="Kolkata"/>
    <n v="2.9"/>
    <s v="Indian Cuisine"/>
    <s v="&lt;= 200"/>
    <s v="50 -200"/>
    <s v="60+"/>
    <s v="Kolkata60+50 -200&lt;= 200Indian Cuisine"/>
    <x v="12"/>
    <x v="37"/>
    <n v="200"/>
  </r>
  <r>
    <n v="6117"/>
    <s v="Kolkata"/>
    <n v="4"/>
    <s v="Indian Cuisine"/>
    <s v="&lt;= 200"/>
    <s v="50 -200"/>
    <s v="60+"/>
    <s v="Kolkata60+50 -200&lt;= 200Indian Cuisine"/>
    <x v="12"/>
    <x v="38"/>
    <n v="200"/>
  </r>
  <r>
    <n v="6241"/>
    <s v="Kolkata"/>
    <n v="4.5999999999999996"/>
    <s v="Indian Cuisine"/>
    <s v="&lt;= 200"/>
    <s v="50 -200"/>
    <s v="60+"/>
    <s v="Kolkata60+50 -200&lt;= 200Indian Cuisine"/>
    <x v="12"/>
    <x v="39"/>
    <n v="200"/>
  </r>
  <r>
    <n v="6409"/>
    <s v="Kolkata"/>
    <n v="2.9"/>
    <s v="Indian Cuisine"/>
    <s v="&lt;= 200"/>
    <s v="50 -200"/>
    <s v="60+"/>
    <s v="Kolkata60+50 -200&lt;= 200Indian Cuisine"/>
    <x v="12"/>
    <x v="40"/>
    <n v="150"/>
  </r>
  <r>
    <n v="6424"/>
    <s v="Kolkata"/>
    <n v="2.9"/>
    <s v="Indian Cuisine"/>
    <s v="&lt;= 200"/>
    <s v="50 -200"/>
    <s v="60+"/>
    <s v="Kolkata60+50 -200&lt;= 200Indian Cuisine"/>
    <x v="12"/>
    <x v="41"/>
    <n v="150"/>
  </r>
  <r>
    <n v="6429"/>
    <s v="Kolkata"/>
    <n v="2.9"/>
    <s v="Indian Cuisine"/>
    <s v="&lt;= 200"/>
    <s v="50 -200"/>
    <s v="60+"/>
    <s v="Kolkata60+50 -200&lt;= 200Indian Cuisine"/>
    <x v="12"/>
    <x v="42"/>
    <n v="10"/>
  </r>
  <r>
    <n v="6524"/>
    <s v="Kolkata"/>
    <n v="2.9"/>
    <s v="Indian Cuisine"/>
    <s v="&lt;= 200"/>
    <s v="50 -200"/>
    <s v="60+"/>
    <s v="Kolkata60+50 -200&lt;= 200Indian Cuisine"/>
    <x v="12"/>
    <x v="43"/>
    <n v="150"/>
  </r>
  <r>
    <n v="6572"/>
    <s v="Kolkata"/>
    <n v="2.9"/>
    <s v="Indian Cuisine"/>
    <s v="&lt;= 200"/>
    <s v="50 -200"/>
    <s v="60+"/>
    <s v="Kolkata60+50 -200&lt;= 200Indian Cuisine"/>
    <x v="12"/>
    <x v="44"/>
    <n v="200"/>
  </r>
  <r>
    <n v="152"/>
    <s v="Pune"/>
    <n v="4"/>
    <s v="Indian Cuisine"/>
    <s v="200 - 500"/>
    <s v="50 -200"/>
    <s v="60+"/>
    <s v="Pune60+50 -200200 - 500Indian Cuisine"/>
    <x v="13"/>
    <x v="0"/>
    <n v="300"/>
  </r>
  <r>
    <n v="262"/>
    <s v="Pune"/>
    <n v="4.3"/>
    <s v="Indian Cuisine"/>
    <s v="200 - 500"/>
    <s v="50 -200"/>
    <s v="60+"/>
    <s v="Pune60+50 -200200 - 500Indian Cuisine"/>
    <x v="13"/>
    <x v="1"/>
    <n v="400"/>
  </r>
  <r>
    <n v="540"/>
    <s v="Pune"/>
    <n v="4"/>
    <s v="Indian Cuisine"/>
    <s v="200 - 500"/>
    <s v="50 -200"/>
    <s v="60+"/>
    <s v="Pune60+50 -200200 - 500Indian Cuisine"/>
    <x v="13"/>
    <x v="2"/>
    <n v="500"/>
  </r>
  <r>
    <n v="637"/>
    <s v="Pune"/>
    <n v="2.9"/>
    <s v="Indian Cuisine"/>
    <s v="200 - 500"/>
    <s v="50 -200"/>
    <s v="60+"/>
    <s v="Pune60+50 -200200 - 500Indian Cuisine"/>
    <x v="13"/>
    <x v="3"/>
    <n v="450"/>
  </r>
  <r>
    <n v="661"/>
    <s v="Pune"/>
    <n v="3.7"/>
    <s v="Indian Cuisine"/>
    <s v="200 - 500"/>
    <s v="50 -200"/>
    <s v="60+"/>
    <s v="Pune60+50 -200200 - 500Indian Cuisine"/>
    <x v="13"/>
    <x v="4"/>
    <n v="300"/>
  </r>
  <r>
    <n v="1238"/>
    <s v="Pune"/>
    <n v="2.9"/>
    <s v="Indian Cuisine"/>
    <s v="200 - 500"/>
    <s v="50 -200"/>
    <s v="60+"/>
    <s v="Pune60+50 -200200 - 500Indian Cuisine"/>
    <x v="13"/>
    <x v="5"/>
    <n v="500"/>
  </r>
  <r>
    <n v="1318"/>
    <s v="Pune"/>
    <n v="4.5"/>
    <s v="Indian Cuisine"/>
    <s v="200 - 500"/>
    <s v="50 -200"/>
    <s v="60+"/>
    <s v="Pune60+50 -200200 - 500Indian Cuisine"/>
    <x v="13"/>
    <x v="6"/>
    <n v="500"/>
  </r>
  <r>
    <n v="1444"/>
    <s v="Pune"/>
    <n v="2.9"/>
    <s v="Indian Cuisine"/>
    <s v="200 - 500"/>
    <s v="50 -200"/>
    <s v="60+"/>
    <s v="Pune60+50 -200200 - 500Indian Cuisine"/>
    <x v="13"/>
    <x v="7"/>
    <n v="300"/>
  </r>
  <r>
    <n v="1518"/>
    <s v="Pune"/>
    <n v="4"/>
    <s v="Indian Cuisine"/>
    <s v="200 - 500"/>
    <s v="50 -200"/>
    <s v="60+"/>
    <s v="Pune60+50 -200200 - 500Indian Cuisine"/>
    <x v="13"/>
    <x v="8"/>
    <n v="500"/>
  </r>
  <r>
    <n v="1623"/>
    <s v="Pune"/>
    <n v="2.9"/>
    <s v="Indian Cuisine"/>
    <s v="200 - 500"/>
    <s v="50 -200"/>
    <s v="60+"/>
    <s v="Pune60+50 -200200 - 500Indian Cuisine"/>
    <x v="13"/>
    <x v="9"/>
    <n v="300"/>
  </r>
  <r>
    <n v="1817"/>
    <s v="Pune"/>
    <n v="2.9"/>
    <s v="Indian Cuisine"/>
    <s v="200 - 500"/>
    <s v="50 -200"/>
    <s v="60+"/>
    <s v="Pune60+50 -200200 - 500Indian Cuisine"/>
    <x v="13"/>
    <x v="10"/>
    <n v="400"/>
  </r>
  <r>
    <n v="1910"/>
    <s v="Pune"/>
    <n v="2.9"/>
    <s v="Indian Cuisine"/>
    <s v="200 - 500"/>
    <s v="50 -200"/>
    <s v="60+"/>
    <s v="Pune60+50 -200200 - 500Indian Cuisine"/>
    <x v="13"/>
    <x v="11"/>
    <n v="250"/>
  </r>
  <r>
    <n v="2081"/>
    <s v="Pune"/>
    <n v="2.9"/>
    <s v="Indian Cuisine"/>
    <s v="200 - 500"/>
    <s v="50 -200"/>
    <s v="60+"/>
    <s v="Pune60+50 -200200 - 500Indian Cuisine"/>
    <x v="13"/>
    <x v="12"/>
    <n v="450"/>
  </r>
  <r>
    <n v="2119"/>
    <s v="Pune"/>
    <n v="2.9"/>
    <s v="Indian Cuisine"/>
    <s v="200 - 500"/>
    <s v="50 -200"/>
    <s v="60+"/>
    <s v="Pune60+50 -200200 - 500Indian Cuisine"/>
    <x v="13"/>
    <x v="13"/>
    <n v="300"/>
  </r>
  <r>
    <n v="2132"/>
    <s v="Pune"/>
    <n v="2.9"/>
    <s v="Indian Cuisine"/>
    <s v="200 - 500"/>
    <s v="50 -200"/>
    <s v="60+"/>
    <s v="Pune60+50 -200200 - 500Indian Cuisine"/>
    <x v="13"/>
    <x v="14"/>
    <n v="300"/>
  </r>
  <r>
    <n v="2176"/>
    <s v="Pune"/>
    <n v="2.9"/>
    <s v="Indian Cuisine"/>
    <s v="200 - 500"/>
    <s v="50 -200"/>
    <s v="60+"/>
    <s v="Pune60+50 -200200 - 500Indian Cuisine"/>
    <x v="13"/>
    <x v="15"/>
    <n v="250"/>
  </r>
  <r>
    <n v="2181"/>
    <s v="Pune"/>
    <n v="2.9"/>
    <s v="Indian Cuisine"/>
    <s v="200 - 500"/>
    <s v="50 -200"/>
    <s v="60+"/>
    <s v="Pune60+50 -200200 - 500Indian Cuisine"/>
    <x v="13"/>
    <x v="16"/>
    <n v="300"/>
  </r>
  <r>
    <n v="2239"/>
    <s v="Pune"/>
    <n v="2.9"/>
    <s v="Indian Cuisine"/>
    <s v="200 - 500"/>
    <s v="50 -200"/>
    <s v="60+"/>
    <s v="Pune60+50 -200200 - 500Indian Cuisine"/>
    <x v="13"/>
    <x v="17"/>
    <n v="250"/>
  </r>
  <r>
    <n v="2289"/>
    <s v="Pune"/>
    <n v="2.9"/>
    <s v="Indian Cuisine"/>
    <s v="200 - 500"/>
    <s v="50 -200"/>
    <s v="60+"/>
    <s v="Pune60+50 -200200 - 500Indian Cuisine"/>
    <x v="13"/>
    <x v="18"/>
    <n v="400"/>
  </r>
  <r>
    <n v="2297"/>
    <s v="Pune"/>
    <n v="2.9"/>
    <s v="Indian Cuisine"/>
    <s v="200 - 500"/>
    <s v="50 -200"/>
    <s v="60+"/>
    <s v="Pune60+50 -200200 - 500Indian Cuisine"/>
    <x v="13"/>
    <x v="19"/>
    <n v="400"/>
  </r>
  <r>
    <n v="2316"/>
    <s v="Pune"/>
    <n v="2.9"/>
    <s v="Indian Cuisine"/>
    <s v="200 - 500"/>
    <s v="50 -200"/>
    <s v="60+"/>
    <s v="Pune60+50 -200200 - 500Indian Cuisine"/>
    <x v="13"/>
    <x v="20"/>
    <n v="400"/>
  </r>
  <r>
    <n v="2356"/>
    <s v="Pune"/>
    <n v="2.9"/>
    <s v="Indian Cuisine"/>
    <s v="200 - 500"/>
    <s v="50 -200"/>
    <s v="60+"/>
    <s v="Pune60+50 -200200 - 500Indian Cuisine"/>
    <x v="13"/>
    <x v="21"/>
    <n v="400"/>
  </r>
  <r>
    <n v="2395"/>
    <s v="Pune"/>
    <n v="2.9"/>
    <s v="Indian Cuisine"/>
    <s v="200 - 500"/>
    <s v="50 -200"/>
    <s v="60+"/>
    <s v="Pune60+50 -200200 - 500Indian Cuisine"/>
    <x v="13"/>
    <x v="22"/>
    <n v="300"/>
  </r>
  <r>
    <n v="2396"/>
    <s v="Pune"/>
    <n v="2.9"/>
    <s v="Indian Cuisine"/>
    <s v="200 - 500"/>
    <s v="50 -200"/>
    <s v="60+"/>
    <s v="Pune60+50 -200200 - 500Indian Cuisine"/>
    <x v="13"/>
    <x v="23"/>
    <n v="300"/>
  </r>
  <r>
    <n v="3024"/>
    <s v="Pune"/>
    <n v="2.9"/>
    <s v="Indian Cuisine"/>
    <s v="200 - 500"/>
    <s v="50 -200"/>
    <s v="60+"/>
    <s v="Pune60+50 -200200 - 500Indian Cuisine"/>
    <x v="13"/>
    <x v="24"/>
    <n v="500"/>
  </r>
  <r>
    <n v="3137"/>
    <s v="Pune"/>
    <n v="2.9"/>
    <s v="Indian Cuisine"/>
    <s v="200 - 500"/>
    <s v="50 -200"/>
    <s v="60+"/>
    <s v="Pune60+50 -200200 - 500Indian Cuisine"/>
    <x v="13"/>
    <x v="25"/>
    <n v="500"/>
  </r>
  <r>
    <n v="3171"/>
    <s v="Pune"/>
    <n v="2.9"/>
    <s v="Indian Cuisine"/>
    <s v="200 - 500"/>
    <s v="50 -200"/>
    <s v="60+"/>
    <s v="Pune60+50 -200200 - 500Indian Cuisine"/>
    <x v="13"/>
    <x v="26"/>
    <n v="400"/>
  </r>
  <r>
    <n v="3396"/>
    <s v="Pune"/>
    <n v="2.9"/>
    <s v="Indian Cuisine"/>
    <s v="200 - 500"/>
    <s v="50 -200"/>
    <s v="60+"/>
    <s v="Pune60+50 -200200 - 500Indian Cuisine"/>
    <x v="13"/>
    <x v="27"/>
    <n v="300"/>
  </r>
  <r>
    <n v="3429"/>
    <s v="Pune"/>
    <n v="2.9"/>
    <s v="Indian Cuisine"/>
    <s v="200 - 500"/>
    <s v="50 -200"/>
    <s v="60+"/>
    <s v="Pune60+50 -200200 - 500Indian Cuisine"/>
    <x v="13"/>
    <x v="28"/>
    <n v="300"/>
  </r>
  <r>
    <n v="3858"/>
    <s v="Pune"/>
    <n v="2.9"/>
    <s v="Indian Cuisine"/>
    <s v="200 - 500"/>
    <s v="50 -200"/>
    <s v="60+"/>
    <s v="Pune60+50 -200200 - 500Indian Cuisine"/>
    <x v="13"/>
    <x v="29"/>
    <n v="500"/>
  </r>
  <r>
    <n v="4187"/>
    <s v="Pune"/>
    <n v="2.9"/>
    <s v="Indian Cuisine"/>
    <s v="200 - 500"/>
    <s v="50 -200"/>
    <s v="60+"/>
    <s v="Pune60+50 -200200 - 500Indian Cuisine"/>
    <x v="13"/>
    <x v="30"/>
    <n v="350"/>
  </r>
  <r>
    <n v="4425"/>
    <s v="Pune"/>
    <n v="2.9"/>
    <s v="Indian Cuisine"/>
    <s v="200 - 500"/>
    <s v="50 -200"/>
    <s v="60+"/>
    <s v="Pune60+50 -200200 - 500Indian Cuisine"/>
    <x v="13"/>
    <x v="31"/>
    <n v="300"/>
  </r>
  <r>
    <n v="4746"/>
    <s v="Pune"/>
    <n v="2.9"/>
    <s v="Indian Cuisine"/>
    <s v="200 - 500"/>
    <s v="50 -200"/>
    <s v="60+"/>
    <s v="Pune60+50 -200200 - 500Indian Cuisine"/>
    <x v="13"/>
    <x v="32"/>
    <n v="350"/>
  </r>
  <r>
    <n v="4750"/>
    <s v="Pune"/>
    <n v="2.9"/>
    <s v="Indian Cuisine"/>
    <s v="200 - 500"/>
    <s v="50 -200"/>
    <s v="60+"/>
    <s v="Pune60+50 -200200 - 500Indian Cuisine"/>
    <x v="13"/>
    <x v="33"/>
    <n v="400"/>
  </r>
  <r>
    <n v="4814"/>
    <s v="Pune"/>
    <n v="2.9"/>
    <s v="Indian Cuisine"/>
    <s v="200 - 500"/>
    <s v="50 -200"/>
    <s v="60+"/>
    <s v="Pune60+50 -200200 - 500Indian Cuisine"/>
    <x v="13"/>
    <x v="34"/>
    <n v="300"/>
  </r>
  <r>
    <n v="4834"/>
    <s v="Pune"/>
    <n v="2.9"/>
    <s v="Indian Cuisine"/>
    <s v="200 - 500"/>
    <s v="50 -200"/>
    <s v="60+"/>
    <s v="Pune60+50 -200200 - 500Indian Cuisine"/>
    <x v="13"/>
    <x v="35"/>
    <n v="350"/>
  </r>
  <r>
    <n v="4869"/>
    <s v="Pune"/>
    <n v="2.9"/>
    <s v="Indian Cuisine"/>
    <s v="200 - 500"/>
    <s v="50 -200"/>
    <s v="60+"/>
    <s v="Pune60+50 -200200 - 500Indian Cuisine"/>
    <x v="13"/>
    <x v="36"/>
    <n v="250"/>
  </r>
  <r>
    <n v="5257"/>
    <s v="Pune"/>
    <n v="2.9"/>
    <s v="Indian Cuisine"/>
    <s v="200 - 500"/>
    <s v="50 -200"/>
    <s v="60+"/>
    <s v="Pune60+50 -200200 - 500Indian Cuisine"/>
    <x v="13"/>
    <x v="37"/>
    <n v="250"/>
  </r>
  <r>
    <n v="5836"/>
    <s v="Pune"/>
    <n v="2.9"/>
    <s v="Indian Cuisine"/>
    <s v="200 - 500"/>
    <s v="50 -200"/>
    <s v="60+"/>
    <s v="Pune60+50 -200200 - 500Indian Cuisine"/>
    <x v="13"/>
    <x v="38"/>
    <n v="500"/>
  </r>
  <r>
    <n v="5907"/>
    <s v="Pune"/>
    <n v="4.0999999999999996"/>
    <s v="Indian Cuisine"/>
    <s v="200 - 500"/>
    <s v="50 -200"/>
    <s v="60+"/>
    <s v="Pune60+50 -200200 - 500Indian Cuisine"/>
    <x v="13"/>
    <x v="39"/>
    <n v="250"/>
  </r>
  <r>
    <n v="6127"/>
    <s v="Pune"/>
    <n v="2.9"/>
    <s v="Indian Cuisine"/>
    <s v="200 - 500"/>
    <s v="50 -200"/>
    <s v="60+"/>
    <s v="Pune60+50 -200200 - 500Indian Cuisine"/>
    <x v="13"/>
    <x v="40"/>
    <n v="300"/>
  </r>
  <r>
    <n v="6283"/>
    <s v="Pune"/>
    <n v="2.9"/>
    <s v="Indian Cuisine"/>
    <s v="200 - 500"/>
    <s v="50 -200"/>
    <s v="60+"/>
    <s v="Pune60+50 -200200 - 500Indian Cuisine"/>
    <x v="13"/>
    <x v="41"/>
    <n v="300"/>
  </r>
  <r>
    <n v="6514"/>
    <s v="Pune"/>
    <n v="2.9"/>
    <s v="Indian Cuisine"/>
    <s v="200 - 500"/>
    <s v="50 -200"/>
    <s v="60+"/>
    <s v="Pune60+50 -200200 - 500Indian Cuisine"/>
    <x v="13"/>
    <x v="42"/>
    <n v="300"/>
  </r>
  <r>
    <n v="6544"/>
    <s v="Pune"/>
    <n v="2.9"/>
    <s v="Indian Cuisine"/>
    <s v="200 - 500"/>
    <s v="50 -200"/>
    <s v="60+"/>
    <s v="Pune60+50 -200200 - 500Indian Cuisine"/>
    <x v="13"/>
    <x v="43"/>
    <n v="300"/>
  </r>
  <r>
    <n v="205"/>
    <s v="Delhi"/>
    <n v="4"/>
    <s v="Indian Cuisine"/>
    <s v="200 - 500"/>
    <s v="50 -200"/>
    <s v="40 - 60"/>
    <s v="Delhi40 - 6050 -200200 - 500Indian Cuisine"/>
    <x v="14"/>
    <x v="0"/>
    <n v="250"/>
  </r>
  <r>
    <n v="234"/>
    <s v="Delhi"/>
    <n v="4.2"/>
    <s v="Indian Cuisine"/>
    <s v="200 - 500"/>
    <s v="50 -200"/>
    <s v="40 - 60"/>
    <s v="Delhi40 - 6050 -200200 - 500Indian Cuisine"/>
    <x v="14"/>
    <x v="1"/>
    <n v="400"/>
  </r>
  <r>
    <n v="449"/>
    <s v="Delhi"/>
    <n v="4.2"/>
    <s v="Indian Cuisine"/>
    <s v="200 - 500"/>
    <s v="50 -200"/>
    <s v="40 - 60"/>
    <s v="Delhi40 - 6050 -200200 - 500Indian Cuisine"/>
    <x v="14"/>
    <x v="2"/>
    <n v="400"/>
  </r>
  <r>
    <n v="1525"/>
    <s v="Delhi"/>
    <n v="2.9"/>
    <s v="Indian Cuisine"/>
    <s v="200 - 500"/>
    <s v="50 -200"/>
    <s v="40 - 60"/>
    <s v="Delhi40 - 6050 -200200 - 500Indian Cuisine"/>
    <x v="14"/>
    <x v="3"/>
    <n v="400"/>
  </r>
  <r>
    <n v="1688"/>
    <s v="Delhi"/>
    <n v="4.4000000000000004"/>
    <s v="Indian Cuisine"/>
    <s v="200 - 500"/>
    <s v="50 -200"/>
    <s v="40 - 60"/>
    <s v="Delhi40 - 6050 -200200 - 500Indian Cuisine"/>
    <x v="14"/>
    <x v="4"/>
    <n v="300"/>
  </r>
  <r>
    <n v="1691"/>
    <s v="Delhi"/>
    <n v="2.9"/>
    <s v="Indian Cuisine"/>
    <s v="200 - 500"/>
    <s v="50 -200"/>
    <s v="40 - 60"/>
    <s v="Delhi40 - 6050 -200200 - 500Indian Cuisine"/>
    <x v="14"/>
    <x v="5"/>
    <n v="300"/>
  </r>
  <r>
    <n v="1751"/>
    <s v="Delhi"/>
    <n v="2.9"/>
    <s v="Indian Cuisine"/>
    <s v="200 - 500"/>
    <s v="50 -200"/>
    <s v="40 - 60"/>
    <s v="Delhi40 - 6050 -200200 - 500Indian Cuisine"/>
    <x v="14"/>
    <x v="6"/>
    <n v="300"/>
  </r>
  <r>
    <n v="1797"/>
    <s v="Delhi"/>
    <n v="2.9"/>
    <s v="Indian Cuisine"/>
    <s v="200 - 500"/>
    <s v="50 -200"/>
    <s v="40 - 60"/>
    <s v="Delhi40 - 6050 -200200 - 500Indian Cuisine"/>
    <x v="14"/>
    <x v="7"/>
    <n v="300"/>
  </r>
  <r>
    <n v="1958"/>
    <s v="Delhi"/>
    <n v="2.9"/>
    <s v="Indian Cuisine"/>
    <s v="200 - 500"/>
    <s v="50 -200"/>
    <s v="40 - 60"/>
    <s v="Delhi40 - 6050 -200200 - 500Indian Cuisine"/>
    <x v="14"/>
    <x v="8"/>
    <n v="300"/>
  </r>
  <r>
    <n v="2250"/>
    <s v="Delhi"/>
    <n v="2.9"/>
    <s v="Indian Cuisine"/>
    <s v="200 - 500"/>
    <s v="50 -200"/>
    <s v="40 - 60"/>
    <s v="Delhi40 - 6050 -200200 - 500Indian Cuisine"/>
    <x v="14"/>
    <x v="9"/>
    <n v="250"/>
  </r>
  <r>
    <n v="2756"/>
    <s v="Delhi"/>
    <n v="2.9"/>
    <s v="Indian Cuisine"/>
    <s v="200 - 500"/>
    <s v="50 -200"/>
    <s v="40 - 60"/>
    <s v="Delhi40 - 6050 -200200 - 500Indian Cuisine"/>
    <x v="14"/>
    <x v="10"/>
    <n v="500"/>
  </r>
  <r>
    <n v="2843"/>
    <s v="Delhi"/>
    <n v="2.9"/>
    <s v="Indian Cuisine"/>
    <s v="200 - 500"/>
    <s v="50 -200"/>
    <s v="40 - 60"/>
    <s v="Delhi40 - 6050 -200200 - 500Indian Cuisine"/>
    <x v="14"/>
    <x v="11"/>
    <n v="300"/>
  </r>
  <r>
    <n v="2947"/>
    <s v="Delhi"/>
    <n v="2.9"/>
    <s v="Indian Cuisine"/>
    <s v="200 - 500"/>
    <s v="50 -200"/>
    <s v="40 - 60"/>
    <s v="Delhi40 - 6050 -200200 - 500Indian Cuisine"/>
    <x v="14"/>
    <x v="12"/>
    <n v="400"/>
  </r>
  <r>
    <n v="2979"/>
    <s v="Delhi"/>
    <n v="2.9"/>
    <s v="Indian Cuisine"/>
    <s v="200 - 500"/>
    <s v="50 -200"/>
    <s v="40 - 60"/>
    <s v="Delhi40 - 6050 -200200 - 500Indian Cuisine"/>
    <x v="14"/>
    <x v="13"/>
    <n v="250"/>
  </r>
  <r>
    <n v="3027"/>
    <s v="Delhi"/>
    <n v="2.9"/>
    <s v="Indian Cuisine"/>
    <s v="200 - 500"/>
    <s v="50 -200"/>
    <s v="40 - 60"/>
    <s v="Delhi40 - 6050 -200200 - 500Indian Cuisine"/>
    <x v="14"/>
    <x v="14"/>
    <n v="250"/>
  </r>
  <r>
    <n v="3045"/>
    <s v="Delhi"/>
    <n v="2.9"/>
    <s v="Indian Cuisine"/>
    <s v="200 - 500"/>
    <s v="50 -200"/>
    <s v="40 - 60"/>
    <s v="Delhi40 - 6050 -200200 - 500Indian Cuisine"/>
    <x v="14"/>
    <x v="15"/>
    <n v="300"/>
  </r>
  <r>
    <n v="3160"/>
    <s v="Delhi"/>
    <n v="2.9"/>
    <s v="Indian Cuisine"/>
    <s v="200 - 500"/>
    <s v="50 -200"/>
    <s v="40 - 60"/>
    <s v="Delhi40 - 6050 -200200 - 500Indian Cuisine"/>
    <x v="14"/>
    <x v="16"/>
    <n v="300"/>
  </r>
  <r>
    <n v="3179"/>
    <s v="Delhi"/>
    <n v="2.9"/>
    <s v="Indian Cuisine"/>
    <s v="200 - 500"/>
    <s v="50 -200"/>
    <s v="40 - 60"/>
    <s v="Delhi40 - 6050 -200200 - 500Indian Cuisine"/>
    <x v="14"/>
    <x v="17"/>
    <n v="300"/>
  </r>
  <r>
    <n v="3180"/>
    <s v="Delhi"/>
    <n v="2.9"/>
    <s v="Indian Cuisine"/>
    <s v="200 - 500"/>
    <s v="50 -200"/>
    <s v="40 - 60"/>
    <s v="Delhi40 - 6050 -200200 - 500Indian Cuisine"/>
    <x v="14"/>
    <x v="18"/>
    <n v="300"/>
  </r>
  <r>
    <n v="3181"/>
    <s v="Delhi"/>
    <n v="2.9"/>
    <s v="Indian Cuisine"/>
    <s v="200 - 500"/>
    <s v="50 -200"/>
    <s v="40 - 60"/>
    <s v="Delhi40 - 6050 -200200 - 500Indian Cuisine"/>
    <x v="14"/>
    <x v="19"/>
    <n v="300"/>
  </r>
  <r>
    <n v="3198"/>
    <s v="Delhi"/>
    <n v="2.9"/>
    <s v="Indian Cuisine"/>
    <s v="200 - 500"/>
    <s v="50 -200"/>
    <s v="40 - 60"/>
    <s v="Delhi40 - 6050 -200200 - 500Indian Cuisine"/>
    <x v="14"/>
    <x v="20"/>
    <n v="300"/>
  </r>
  <r>
    <n v="3201"/>
    <s v="Delhi"/>
    <n v="2.9"/>
    <s v="Indian Cuisine"/>
    <s v="200 - 500"/>
    <s v="50 -200"/>
    <s v="40 - 60"/>
    <s v="Delhi40 - 6050 -200200 - 500Indian Cuisine"/>
    <x v="14"/>
    <x v="21"/>
    <n v="300"/>
  </r>
  <r>
    <n v="3306"/>
    <s v="Delhi"/>
    <n v="2.9"/>
    <s v="Indian Cuisine"/>
    <s v="200 - 500"/>
    <s v="50 -200"/>
    <s v="40 - 60"/>
    <s v="Delhi40 - 6050 -200200 - 500Indian Cuisine"/>
    <x v="14"/>
    <x v="22"/>
    <n v="300"/>
  </r>
  <r>
    <n v="3712"/>
    <s v="Delhi"/>
    <n v="2.9"/>
    <s v="Indian Cuisine"/>
    <s v="200 - 500"/>
    <s v="50 -200"/>
    <s v="40 - 60"/>
    <s v="Delhi40 - 6050 -200200 - 500Indian Cuisine"/>
    <x v="14"/>
    <x v="23"/>
    <n v="300"/>
  </r>
  <r>
    <n v="3938"/>
    <s v="Delhi"/>
    <n v="2.9"/>
    <s v="Indian Cuisine"/>
    <s v="200 - 500"/>
    <s v="50 -200"/>
    <s v="40 - 60"/>
    <s v="Delhi40 - 6050 -200200 - 500Indian Cuisine"/>
    <x v="14"/>
    <x v="24"/>
    <n v="350"/>
  </r>
  <r>
    <n v="4000"/>
    <s v="Delhi"/>
    <n v="2.9"/>
    <s v="Indian Cuisine"/>
    <s v="200 - 500"/>
    <s v="50 -200"/>
    <s v="40 - 60"/>
    <s v="Delhi40 - 6050 -200200 - 500Indian Cuisine"/>
    <x v="14"/>
    <x v="25"/>
    <n v="300"/>
  </r>
  <r>
    <n v="4060"/>
    <s v="Delhi"/>
    <n v="2.9"/>
    <s v="Indian Cuisine"/>
    <s v="200 - 500"/>
    <s v="50 -200"/>
    <s v="40 - 60"/>
    <s v="Delhi40 - 6050 -200200 - 500Indian Cuisine"/>
    <x v="14"/>
    <x v="26"/>
    <n v="300"/>
  </r>
  <r>
    <n v="4072"/>
    <s v="Delhi"/>
    <n v="2.9"/>
    <s v="Indian Cuisine"/>
    <s v="200 - 500"/>
    <s v="50 -200"/>
    <s v="40 - 60"/>
    <s v="Delhi40 - 6050 -200200 - 500Indian Cuisine"/>
    <x v="14"/>
    <x v="27"/>
    <n v="300"/>
  </r>
  <r>
    <n v="4175"/>
    <s v="Delhi"/>
    <n v="2.9"/>
    <s v="Indian Cuisine"/>
    <s v="200 - 500"/>
    <s v="50 -200"/>
    <s v="40 - 60"/>
    <s v="Delhi40 - 6050 -200200 - 500Indian Cuisine"/>
    <x v="14"/>
    <x v="28"/>
    <n v="300"/>
  </r>
  <r>
    <n v="4201"/>
    <s v="Delhi"/>
    <n v="4.2"/>
    <s v="Indian Cuisine"/>
    <s v="200 - 500"/>
    <s v="50 -200"/>
    <s v="40 - 60"/>
    <s v="Delhi40 - 6050 -200200 - 500Indian Cuisine"/>
    <x v="14"/>
    <x v="29"/>
    <n v="300"/>
  </r>
  <r>
    <n v="4502"/>
    <s v="Delhi"/>
    <n v="2.9"/>
    <s v="Indian Cuisine"/>
    <s v="200 - 500"/>
    <s v="50 -200"/>
    <s v="40 - 60"/>
    <s v="Delhi40 - 6050 -200200 - 500Indian Cuisine"/>
    <x v="14"/>
    <x v="30"/>
    <n v="500"/>
  </r>
  <r>
    <n v="4509"/>
    <s v="Delhi"/>
    <n v="2.9"/>
    <s v="Indian Cuisine"/>
    <s v="200 - 500"/>
    <s v="50 -200"/>
    <s v="40 - 60"/>
    <s v="Delhi40 - 6050 -200200 - 500Indian Cuisine"/>
    <x v="14"/>
    <x v="31"/>
    <n v="250"/>
  </r>
  <r>
    <n v="4560"/>
    <s v="Delhi"/>
    <n v="2.9"/>
    <s v="Indian Cuisine"/>
    <s v="200 - 500"/>
    <s v="50 -200"/>
    <s v="40 - 60"/>
    <s v="Delhi40 - 6050 -200200 - 500Indian Cuisine"/>
    <x v="14"/>
    <x v="32"/>
    <n v="400"/>
  </r>
  <r>
    <n v="4786"/>
    <s v="Delhi"/>
    <n v="2.9"/>
    <s v="Indian Cuisine"/>
    <s v="200 - 500"/>
    <s v="50 -200"/>
    <s v="40 - 60"/>
    <s v="Delhi40 - 6050 -200200 - 500Indian Cuisine"/>
    <x v="14"/>
    <x v="33"/>
    <n v="350"/>
  </r>
  <r>
    <n v="4790"/>
    <s v="Delhi"/>
    <n v="2.9"/>
    <s v="Indian Cuisine"/>
    <s v="200 - 500"/>
    <s v="50 -200"/>
    <s v="40 - 60"/>
    <s v="Delhi40 - 6050 -200200 - 500Indian Cuisine"/>
    <x v="14"/>
    <x v="34"/>
    <n v="350"/>
  </r>
  <r>
    <n v="4947"/>
    <s v="Delhi"/>
    <n v="2.9"/>
    <s v="Indian Cuisine"/>
    <s v="200 - 500"/>
    <s v="50 -200"/>
    <s v="40 - 60"/>
    <s v="Delhi40 - 6050 -200200 - 500Indian Cuisine"/>
    <x v="14"/>
    <x v="35"/>
    <n v="300"/>
  </r>
  <r>
    <n v="5394"/>
    <s v="Delhi"/>
    <n v="3.9"/>
    <s v="Indian Cuisine"/>
    <s v="200 - 500"/>
    <s v="50 -200"/>
    <s v="40 - 60"/>
    <s v="Delhi40 - 6050 -200200 - 500Indian Cuisine"/>
    <x v="14"/>
    <x v="36"/>
    <n v="300"/>
  </r>
  <r>
    <n v="5513"/>
    <s v="Delhi"/>
    <n v="4.3"/>
    <s v="Indian Cuisine"/>
    <s v="200 - 500"/>
    <s v="50 -200"/>
    <s v="40 - 60"/>
    <s v="Delhi40 - 6050 -200200 - 500Indian Cuisine"/>
    <x v="14"/>
    <x v="37"/>
    <n v="350"/>
  </r>
  <r>
    <n v="5629"/>
    <s v="Delhi"/>
    <n v="2.9"/>
    <s v="Indian Cuisine"/>
    <s v="200 - 500"/>
    <s v="50 -200"/>
    <s v="40 - 60"/>
    <s v="Delhi40 - 6050 -200200 - 500Indian Cuisine"/>
    <x v="14"/>
    <x v="38"/>
    <n v="400"/>
  </r>
  <r>
    <n v="5799"/>
    <s v="Delhi"/>
    <n v="3.9"/>
    <s v="Indian Cuisine"/>
    <s v="200 - 500"/>
    <s v="50 -200"/>
    <s v="40 - 60"/>
    <s v="Delhi40 - 6050 -200200 - 500Indian Cuisine"/>
    <x v="14"/>
    <x v="39"/>
    <n v="300"/>
  </r>
  <r>
    <n v="5923"/>
    <s v="Delhi"/>
    <n v="2.9"/>
    <s v="Indian Cuisine"/>
    <s v="200 - 500"/>
    <s v="50 -200"/>
    <s v="40 - 60"/>
    <s v="Delhi40 - 6050 -200200 - 500Indian Cuisine"/>
    <x v="14"/>
    <x v="40"/>
    <n v="450"/>
  </r>
  <r>
    <n v="6054"/>
    <s v="Delhi"/>
    <n v="2.9"/>
    <s v="Indian Cuisine"/>
    <s v="200 - 500"/>
    <s v="50 -200"/>
    <s v="40 - 60"/>
    <s v="Delhi40 - 6050 -200200 - 500Indian Cuisine"/>
    <x v="14"/>
    <x v="41"/>
    <n v="250"/>
  </r>
  <r>
    <n v="6083"/>
    <s v="Delhi"/>
    <n v="2.9"/>
    <s v="Indian Cuisine"/>
    <s v="200 - 500"/>
    <s v="50 -200"/>
    <s v="40 - 60"/>
    <s v="Delhi40 - 6050 -200200 - 500Indian Cuisine"/>
    <x v="14"/>
    <x v="42"/>
    <n v="300"/>
  </r>
  <r>
    <n v="6090"/>
    <s v="Delhi"/>
    <n v="4.2"/>
    <s v="Indian Cuisine"/>
    <s v="200 - 500"/>
    <s v="50 -200"/>
    <s v="40 - 60"/>
    <s v="Delhi40 - 6050 -200200 - 500Indian Cuisine"/>
    <x v="14"/>
    <x v="43"/>
    <n v="300"/>
  </r>
  <r>
    <n v="534"/>
    <s v="Chennai"/>
    <n v="4.0999999999999996"/>
    <s v="Indian Cuisine"/>
    <s v="200 - 500"/>
    <s v="50 -200"/>
    <s v="60+"/>
    <s v="Chennai60+50 -200200 - 500Indian Cuisine"/>
    <x v="15"/>
    <x v="0"/>
    <n v="300"/>
  </r>
  <r>
    <n v="796"/>
    <s v="Chennai"/>
    <n v="3.6"/>
    <s v="Indian Cuisine"/>
    <s v="200 - 500"/>
    <s v="50 -200"/>
    <s v="60+"/>
    <s v="Chennai60+50 -200200 - 500Indian Cuisine"/>
    <x v="15"/>
    <x v="1"/>
    <n v="350"/>
  </r>
  <r>
    <n v="1013"/>
    <s v="Chennai"/>
    <n v="4.3"/>
    <s v="Indian Cuisine"/>
    <s v="200 - 500"/>
    <s v="50 -200"/>
    <s v="60+"/>
    <s v="Chennai60+50 -200200 - 500Indian Cuisine"/>
    <x v="15"/>
    <x v="2"/>
    <n v="400"/>
  </r>
  <r>
    <n v="1058"/>
    <s v="Chennai"/>
    <n v="4.3"/>
    <s v="Indian Cuisine"/>
    <s v="200 - 500"/>
    <s v="50 -200"/>
    <s v="60+"/>
    <s v="Chennai60+50 -200200 - 500Indian Cuisine"/>
    <x v="15"/>
    <x v="3"/>
    <n v="500"/>
  </r>
  <r>
    <n v="1551"/>
    <s v="Chennai"/>
    <n v="4.3"/>
    <s v="Indian Cuisine"/>
    <s v="200 - 500"/>
    <s v="50 -200"/>
    <s v="60+"/>
    <s v="Chennai60+50 -200200 - 500Indian Cuisine"/>
    <x v="15"/>
    <x v="4"/>
    <n v="500"/>
  </r>
  <r>
    <n v="1641"/>
    <s v="Chennai"/>
    <n v="4.5999999999999996"/>
    <s v="Indian Cuisine"/>
    <s v="200 - 500"/>
    <s v="50 -200"/>
    <s v="60+"/>
    <s v="Chennai60+50 -200200 - 500Indian Cuisine"/>
    <x v="15"/>
    <x v="5"/>
    <n v="300"/>
  </r>
  <r>
    <n v="1996"/>
    <s v="Chennai"/>
    <n v="4.2"/>
    <s v="Indian Cuisine"/>
    <s v="200 - 500"/>
    <s v="50 -200"/>
    <s v="60+"/>
    <s v="Chennai60+50 -200200 - 500Indian Cuisine"/>
    <x v="15"/>
    <x v="6"/>
    <n v="350"/>
  </r>
  <r>
    <n v="2056"/>
    <s v="Chennai"/>
    <n v="4.2"/>
    <s v="Indian Cuisine"/>
    <s v="200 - 500"/>
    <s v="50 -200"/>
    <s v="60+"/>
    <s v="Chennai60+50 -200200 - 500Indian Cuisine"/>
    <x v="15"/>
    <x v="7"/>
    <n v="250"/>
  </r>
  <r>
    <n v="2331"/>
    <s v="Chennai"/>
    <n v="4.3"/>
    <s v="Indian Cuisine"/>
    <s v="200 - 500"/>
    <s v="50 -200"/>
    <s v="60+"/>
    <s v="Chennai60+50 -200200 - 500Indian Cuisine"/>
    <x v="15"/>
    <x v="8"/>
    <n v="250"/>
  </r>
  <r>
    <n v="2370"/>
    <s v="Chennai"/>
    <n v="4.3"/>
    <s v="Indian Cuisine"/>
    <s v="200 - 500"/>
    <s v="50 -200"/>
    <s v="60+"/>
    <s v="Chennai60+50 -200200 - 500Indian Cuisine"/>
    <x v="15"/>
    <x v="9"/>
    <n v="250"/>
  </r>
  <r>
    <n v="2623"/>
    <s v="Chennai"/>
    <n v="2.9"/>
    <s v="Indian Cuisine"/>
    <s v="200 - 500"/>
    <s v="50 -200"/>
    <s v="60+"/>
    <s v="Chennai60+50 -200200 - 500Indian Cuisine"/>
    <x v="15"/>
    <x v="10"/>
    <n v="400"/>
  </r>
  <r>
    <n v="2783"/>
    <s v="Chennai"/>
    <n v="3.8"/>
    <s v="Indian Cuisine"/>
    <s v="200 - 500"/>
    <s v="50 -200"/>
    <s v="60+"/>
    <s v="Chennai60+50 -200200 - 500Indian Cuisine"/>
    <x v="15"/>
    <x v="11"/>
    <n v="300"/>
  </r>
  <r>
    <n v="3026"/>
    <s v="Chennai"/>
    <n v="3.8"/>
    <s v="Indian Cuisine"/>
    <s v="200 - 500"/>
    <s v="50 -200"/>
    <s v="60+"/>
    <s v="Chennai60+50 -200200 - 500Indian Cuisine"/>
    <x v="15"/>
    <x v="12"/>
    <n v="300"/>
  </r>
  <r>
    <n v="3167"/>
    <s v="Chennai"/>
    <n v="4.3"/>
    <s v="Indian Cuisine"/>
    <s v="200 - 500"/>
    <s v="50 -200"/>
    <s v="60+"/>
    <s v="Chennai60+50 -200200 - 500Indian Cuisine"/>
    <x v="15"/>
    <x v="13"/>
    <n v="300"/>
  </r>
  <r>
    <n v="3194"/>
    <s v="Chennai"/>
    <n v="2.9"/>
    <s v="Indian Cuisine"/>
    <s v="200 - 500"/>
    <s v="50 -200"/>
    <s v="60+"/>
    <s v="Chennai60+50 -200200 - 500Indian Cuisine"/>
    <x v="15"/>
    <x v="14"/>
    <n v="500"/>
  </r>
  <r>
    <n v="3327"/>
    <s v="Chennai"/>
    <n v="2.9"/>
    <s v="Indian Cuisine"/>
    <s v="200 - 500"/>
    <s v="50 -200"/>
    <s v="60+"/>
    <s v="Chennai60+50 -200200 - 500Indian Cuisine"/>
    <x v="15"/>
    <x v="15"/>
    <n v="300"/>
  </r>
  <r>
    <n v="3412"/>
    <s v="Chennai"/>
    <n v="4.2"/>
    <s v="Indian Cuisine"/>
    <s v="200 - 500"/>
    <s v="50 -200"/>
    <s v="60+"/>
    <s v="Chennai60+50 -200200 - 500Indian Cuisine"/>
    <x v="15"/>
    <x v="16"/>
    <n v="300"/>
  </r>
  <r>
    <n v="3487"/>
    <s v="Chennai"/>
    <n v="4.0999999999999996"/>
    <s v="Indian Cuisine"/>
    <s v="200 - 500"/>
    <s v="50 -200"/>
    <s v="60+"/>
    <s v="Chennai60+50 -200200 - 500Indian Cuisine"/>
    <x v="15"/>
    <x v="17"/>
    <n v="300"/>
  </r>
  <r>
    <n v="3620"/>
    <s v="Chennai"/>
    <n v="2.9"/>
    <s v="Indian Cuisine"/>
    <s v="200 - 500"/>
    <s v="50 -200"/>
    <s v="60+"/>
    <s v="Chennai60+50 -200200 - 500Indian Cuisine"/>
    <x v="15"/>
    <x v="18"/>
    <n v="500"/>
  </r>
  <r>
    <n v="3783"/>
    <s v="Chennai"/>
    <n v="2.9"/>
    <s v="Indian Cuisine"/>
    <s v="200 - 500"/>
    <s v="50 -200"/>
    <s v="60+"/>
    <s v="Chennai60+50 -200200 - 500Indian Cuisine"/>
    <x v="15"/>
    <x v="19"/>
    <n v="400"/>
  </r>
  <r>
    <n v="4131"/>
    <s v="Chennai"/>
    <n v="2.9"/>
    <s v="Indian Cuisine"/>
    <s v="200 - 500"/>
    <s v="50 -200"/>
    <s v="60+"/>
    <s v="Chennai60+50 -200200 - 500Indian Cuisine"/>
    <x v="15"/>
    <x v="20"/>
    <n v="280"/>
  </r>
  <r>
    <n v="4244"/>
    <s v="Chennai"/>
    <n v="2.9"/>
    <s v="Indian Cuisine"/>
    <s v="200 - 500"/>
    <s v="50 -200"/>
    <s v="60+"/>
    <s v="Chennai60+50 -200200 - 500Indian Cuisine"/>
    <x v="15"/>
    <x v="21"/>
    <n v="250"/>
  </r>
  <r>
    <n v="4256"/>
    <s v="Chennai"/>
    <n v="2.9"/>
    <s v="Indian Cuisine"/>
    <s v="200 - 500"/>
    <s v="50 -200"/>
    <s v="60+"/>
    <s v="Chennai60+50 -200200 - 500Indian Cuisine"/>
    <x v="15"/>
    <x v="22"/>
    <n v="275"/>
  </r>
  <r>
    <n v="4505"/>
    <s v="Chennai"/>
    <n v="2.9"/>
    <s v="Indian Cuisine"/>
    <s v="200 - 500"/>
    <s v="50 -200"/>
    <s v="60+"/>
    <s v="Chennai60+50 -200200 - 500Indian Cuisine"/>
    <x v="15"/>
    <x v="23"/>
    <n v="300"/>
  </r>
  <r>
    <n v="4520"/>
    <s v="Chennai"/>
    <n v="2.9"/>
    <s v="Indian Cuisine"/>
    <s v="200 - 500"/>
    <s v="50 -200"/>
    <s v="60+"/>
    <s v="Chennai60+50 -200200 - 500Indian Cuisine"/>
    <x v="15"/>
    <x v="24"/>
    <n v="300"/>
  </r>
  <r>
    <n v="4545"/>
    <s v="Chennai"/>
    <n v="2.9"/>
    <s v="Indian Cuisine"/>
    <s v="200 - 500"/>
    <s v="50 -200"/>
    <s v="60+"/>
    <s v="Chennai60+50 -200200 - 500Indian Cuisine"/>
    <x v="15"/>
    <x v="25"/>
    <n v="300"/>
  </r>
  <r>
    <n v="4589"/>
    <s v="Chennai"/>
    <n v="2.9"/>
    <s v="Indian Cuisine"/>
    <s v="200 - 500"/>
    <s v="50 -200"/>
    <s v="60+"/>
    <s v="Chennai60+50 -200200 - 500Indian Cuisine"/>
    <x v="15"/>
    <x v="26"/>
    <n v="500"/>
  </r>
  <r>
    <n v="4605"/>
    <s v="Chennai"/>
    <n v="2.9"/>
    <s v="Indian Cuisine"/>
    <s v="200 - 500"/>
    <s v="50 -200"/>
    <s v="60+"/>
    <s v="Chennai60+50 -200200 - 500Indian Cuisine"/>
    <x v="15"/>
    <x v="27"/>
    <n v="300"/>
  </r>
  <r>
    <n v="4685"/>
    <s v="Chennai"/>
    <n v="2.9"/>
    <s v="Indian Cuisine"/>
    <s v="200 - 500"/>
    <s v="50 -200"/>
    <s v="60+"/>
    <s v="Chennai60+50 -200200 - 500Indian Cuisine"/>
    <x v="15"/>
    <x v="28"/>
    <n v="250"/>
  </r>
  <r>
    <n v="4973"/>
    <s v="Chennai"/>
    <n v="2.9"/>
    <s v="Indian Cuisine"/>
    <s v="200 - 500"/>
    <s v="50 -200"/>
    <s v="60+"/>
    <s v="Chennai60+50 -200200 - 500Indian Cuisine"/>
    <x v="15"/>
    <x v="29"/>
    <n v="400"/>
  </r>
  <r>
    <n v="5102"/>
    <s v="Chennai"/>
    <n v="3.9"/>
    <s v="Indian Cuisine"/>
    <s v="200 - 500"/>
    <s v="50 -200"/>
    <s v="60+"/>
    <s v="Chennai60+50 -200200 - 500Indian Cuisine"/>
    <x v="15"/>
    <x v="30"/>
    <n v="400"/>
  </r>
  <r>
    <n v="5141"/>
    <s v="Chennai"/>
    <n v="4"/>
    <s v="Indian Cuisine"/>
    <s v="200 - 500"/>
    <s v="50 -200"/>
    <s v="60+"/>
    <s v="Chennai60+50 -200200 - 500Indian Cuisine"/>
    <x v="15"/>
    <x v="31"/>
    <n v="300"/>
  </r>
  <r>
    <n v="5332"/>
    <s v="Chennai"/>
    <n v="4"/>
    <s v="Indian Cuisine"/>
    <s v="200 - 500"/>
    <s v="50 -200"/>
    <s v="60+"/>
    <s v="Chennai60+50 -200200 - 500Indian Cuisine"/>
    <x v="15"/>
    <x v="32"/>
    <n v="250"/>
  </r>
  <r>
    <n v="5826"/>
    <s v="Chennai"/>
    <n v="2.9"/>
    <s v="Indian Cuisine"/>
    <s v="200 - 500"/>
    <s v="50 -200"/>
    <s v="60+"/>
    <s v="Chennai60+50 -200200 - 500Indian Cuisine"/>
    <x v="15"/>
    <x v="33"/>
    <n v="250"/>
  </r>
  <r>
    <n v="5919"/>
    <s v="Chennai"/>
    <n v="4.4000000000000004"/>
    <s v="Indian Cuisine"/>
    <s v="200 - 500"/>
    <s v="50 -200"/>
    <s v="60+"/>
    <s v="Chennai60+50 -200200 - 500Indian Cuisine"/>
    <x v="15"/>
    <x v="34"/>
    <n v="250"/>
  </r>
  <r>
    <n v="6047"/>
    <s v="Chennai"/>
    <n v="2.9"/>
    <s v="Indian Cuisine"/>
    <s v="200 - 500"/>
    <s v="50 -200"/>
    <s v="60+"/>
    <s v="Chennai60+50 -200200 - 500Indian Cuisine"/>
    <x v="15"/>
    <x v="35"/>
    <n v="250"/>
  </r>
  <r>
    <n v="6103"/>
    <s v="Chennai"/>
    <n v="2.9"/>
    <s v="Indian Cuisine"/>
    <s v="200 - 500"/>
    <s v="50 -200"/>
    <s v="60+"/>
    <s v="Chennai60+50 -200200 - 500Indian Cuisine"/>
    <x v="15"/>
    <x v="36"/>
    <n v="250"/>
  </r>
  <r>
    <n v="6249"/>
    <s v="Chennai"/>
    <n v="2.9"/>
    <s v="Indian Cuisine"/>
    <s v="200 - 500"/>
    <s v="50 -200"/>
    <s v="60+"/>
    <s v="Chennai60+50 -200200 - 500Indian Cuisine"/>
    <x v="15"/>
    <x v="37"/>
    <n v="250"/>
  </r>
  <r>
    <n v="6327"/>
    <s v="Chennai"/>
    <n v="2.9"/>
    <s v="Indian Cuisine"/>
    <s v="200 - 500"/>
    <s v="50 -200"/>
    <s v="60+"/>
    <s v="Chennai60+50 -200200 - 500Indian Cuisine"/>
    <x v="15"/>
    <x v="38"/>
    <n v="300"/>
  </r>
  <r>
    <n v="6405"/>
    <s v="Chennai"/>
    <n v="2.9"/>
    <s v="Indian Cuisine"/>
    <s v="200 - 500"/>
    <s v="50 -200"/>
    <s v="60+"/>
    <s v="Chennai60+50 -200200 - 500Indian Cuisine"/>
    <x v="15"/>
    <x v="39"/>
    <n v="400"/>
  </r>
  <r>
    <n v="6412"/>
    <s v="Chennai"/>
    <n v="2.9"/>
    <s v="Indian Cuisine"/>
    <s v="200 - 500"/>
    <s v="50 -200"/>
    <s v="60+"/>
    <s v="Chennai60+50 -200200 - 500Indian Cuisine"/>
    <x v="15"/>
    <x v="40"/>
    <n v="400"/>
  </r>
  <r>
    <n v="6425"/>
    <s v="Chennai"/>
    <n v="2.9"/>
    <s v="Indian Cuisine"/>
    <s v="200 - 500"/>
    <s v="50 -200"/>
    <s v="60+"/>
    <s v="Chennai60+50 -200200 - 500Indian Cuisine"/>
    <x v="15"/>
    <x v="41"/>
    <n v="400"/>
  </r>
  <r>
    <n v="6474"/>
    <s v="Chennai"/>
    <n v="2.9"/>
    <s v="Indian Cuisine"/>
    <s v="200 - 500"/>
    <s v="50 -200"/>
    <s v="60+"/>
    <s v="Chennai60+50 -200200 - 500Indian Cuisine"/>
    <x v="15"/>
    <x v="42"/>
    <n v="350"/>
  </r>
  <r>
    <n v="6540"/>
    <s v="Chennai"/>
    <n v="2.9"/>
    <s v="Indian Cuisine"/>
    <s v="200 - 500"/>
    <s v="50 -200"/>
    <s v="60+"/>
    <s v="Chennai60+50 -200200 - 500Indian Cuisine"/>
    <x v="15"/>
    <x v="43"/>
    <n v="250"/>
  </r>
  <r>
    <n v="54"/>
    <s v="Bangalore"/>
    <n v="4.2"/>
    <s v="Indian Cuisine"/>
    <s v="&lt;= 200"/>
    <s v="50 -200"/>
    <s v="40 - 60"/>
    <s v="Bangalore40 - 6050 -200&lt;= 200Indian Cuisine"/>
    <x v="16"/>
    <x v="0"/>
    <n v="200"/>
  </r>
  <r>
    <n v="118"/>
    <s v="Bangalore"/>
    <n v="4.5"/>
    <s v="Indian Cuisine"/>
    <s v="&lt;= 200"/>
    <s v="50 -200"/>
    <s v="40 - 60"/>
    <s v="Bangalore40 - 6050 -200&lt;= 200Indian Cuisine"/>
    <x v="16"/>
    <x v="1"/>
    <n v="150"/>
  </r>
  <r>
    <n v="1447"/>
    <s v="Bangalore"/>
    <n v="4.3"/>
    <s v="Indian Cuisine"/>
    <s v="&lt;= 200"/>
    <s v="50 -200"/>
    <s v="40 - 60"/>
    <s v="Bangalore40 - 6050 -200&lt;= 200Indian Cuisine"/>
    <x v="16"/>
    <x v="2"/>
    <n v="200"/>
  </r>
  <r>
    <n v="1513"/>
    <s v="Bangalore"/>
    <n v="2.9"/>
    <s v="Indian Cuisine"/>
    <s v="&lt;= 200"/>
    <s v="50 -200"/>
    <s v="40 - 60"/>
    <s v="Bangalore40 - 6050 -200&lt;= 200Indian Cuisine"/>
    <x v="16"/>
    <x v="3"/>
    <n v="200"/>
  </r>
  <r>
    <n v="1731"/>
    <s v="Bangalore"/>
    <n v="4.4000000000000004"/>
    <s v="Indian Cuisine"/>
    <s v="&lt;= 200"/>
    <s v="50 -200"/>
    <s v="40 - 60"/>
    <s v="Bangalore40 - 6050 -200&lt;= 200Indian Cuisine"/>
    <x v="16"/>
    <x v="4"/>
    <n v="150"/>
  </r>
  <r>
    <n v="1986"/>
    <s v="Bangalore"/>
    <n v="4.2"/>
    <s v="Indian Cuisine"/>
    <s v="&lt;= 200"/>
    <s v="50 -200"/>
    <s v="40 - 60"/>
    <s v="Bangalore40 - 6050 -200&lt;= 200Indian Cuisine"/>
    <x v="16"/>
    <x v="5"/>
    <n v="200"/>
  </r>
  <r>
    <n v="2317"/>
    <s v="Bangalore"/>
    <n v="4.0999999999999996"/>
    <s v="Indian Cuisine"/>
    <s v="&lt;= 200"/>
    <s v="50 -200"/>
    <s v="40 - 60"/>
    <s v="Bangalore40 - 6050 -200&lt;= 200Indian Cuisine"/>
    <x v="16"/>
    <x v="6"/>
    <n v="160"/>
  </r>
  <r>
    <n v="2409"/>
    <s v="Bangalore"/>
    <n v="4"/>
    <s v="Indian Cuisine"/>
    <s v="&lt;= 200"/>
    <s v="50 -200"/>
    <s v="40 - 60"/>
    <s v="Bangalore40 - 6050 -200&lt;= 200Indian Cuisine"/>
    <x v="16"/>
    <x v="7"/>
    <n v="200"/>
  </r>
  <r>
    <n v="2697"/>
    <s v="Bangalore"/>
    <n v="4.4000000000000004"/>
    <s v="Indian Cuisine"/>
    <s v="&lt;= 200"/>
    <s v="50 -200"/>
    <s v="40 - 60"/>
    <s v="Bangalore40 - 6050 -200&lt;= 200Indian Cuisine"/>
    <x v="16"/>
    <x v="8"/>
    <n v="200"/>
  </r>
  <r>
    <n v="2948"/>
    <s v="Bangalore"/>
    <n v="2.9"/>
    <s v="Indian Cuisine"/>
    <s v="&lt;= 200"/>
    <s v="50 -200"/>
    <s v="40 - 60"/>
    <s v="Bangalore40 - 6050 -200&lt;= 200Indian Cuisine"/>
    <x v="16"/>
    <x v="9"/>
    <n v="200"/>
  </r>
  <r>
    <n v="3061"/>
    <s v="Bangalore"/>
    <n v="4.4000000000000004"/>
    <s v="Indian Cuisine"/>
    <s v="&lt;= 200"/>
    <s v="50 -200"/>
    <s v="40 - 60"/>
    <s v="Bangalore40 - 6050 -200&lt;= 200Indian Cuisine"/>
    <x v="16"/>
    <x v="10"/>
    <n v="100"/>
  </r>
  <r>
    <n v="3506"/>
    <s v="Bangalore"/>
    <n v="4.4000000000000004"/>
    <s v="Indian Cuisine"/>
    <s v="&lt;= 200"/>
    <s v="50 -200"/>
    <s v="40 - 60"/>
    <s v="Bangalore40 - 6050 -200&lt;= 200Indian Cuisine"/>
    <x v="16"/>
    <x v="11"/>
    <n v="150"/>
  </r>
  <r>
    <n v="3528"/>
    <s v="Bangalore"/>
    <n v="4.3"/>
    <s v="Indian Cuisine"/>
    <s v="&lt;= 200"/>
    <s v="50 -200"/>
    <s v="40 - 60"/>
    <s v="Bangalore40 - 6050 -200&lt;= 200Indian Cuisine"/>
    <x v="16"/>
    <x v="12"/>
    <n v="100"/>
  </r>
  <r>
    <n v="3551"/>
    <s v="Bangalore"/>
    <n v="2.9"/>
    <s v="Indian Cuisine"/>
    <s v="&lt;= 200"/>
    <s v="50 -200"/>
    <s v="40 - 60"/>
    <s v="Bangalore40 - 6050 -200&lt;= 200Indian Cuisine"/>
    <x v="16"/>
    <x v="13"/>
    <n v="200"/>
  </r>
  <r>
    <n v="3664"/>
    <s v="Bangalore"/>
    <n v="2.9"/>
    <s v="Indian Cuisine"/>
    <s v="&lt;= 200"/>
    <s v="50 -200"/>
    <s v="40 - 60"/>
    <s v="Bangalore40 - 6050 -200&lt;= 200Indian Cuisine"/>
    <x v="16"/>
    <x v="14"/>
    <n v="200"/>
  </r>
  <r>
    <n v="3682"/>
    <s v="Bangalore"/>
    <n v="2.9"/>
    <s v="Indian Cuisine"/>
    <s v="&lt;= 200"/>
    <s v="50 -200"/>
    <s v="40 - 60"/>
    <s v="Bangalore40 - 6050 -200&lt;= 200Indian Cuisine"/>
    <x v="16"/>
    <x v="15"/>
    <n v="200"/>
  </r>
  <r>
    <n v="3748"/>
    <s v="Bangalore"/>
    <n v="2.9"/>
    <s v="Indian Cuisine"/>
    <s v="&lt;= 200"/>
    <s v="50 -200"/>
    <s v="40 - 60"/>
    <s v="Bangalore40 - 6050 -200&lt;= 200Indian Cuisine"/>
    <x v="16"/>
    <x v="16"/>
    <n v="129"/>
  </r>
  <r>
    <n v="3825"/>
    <s v="Bangalore"/>
    <n v="4.0999999999999996"/>
    <s v="Indian Cuisine"/>
    <s v="&lt;= 200"/>
    <s v="50 -200"/>
    <s v="40 - 60"/>
    <s v="Bangalore40 - 6050 -200&lt;= 200Indian Cuisine"/>
    <x v="16"/>
    <x v="17"/>
    <n v="200"/>
  </r>
  <r>
    <n v="3931"/>
    <s v="Bangalore"/>
    <n v="2.9"/>
    <s v="Indian Cuisine"/>
    <s v="&lt;= 200"/>
    <s v="50 -200"/>
    <s v="40 - 60"/>
    <s v="Bangalore40 - 6050 -200&lt;= 200Indian Cuisine"/>
    <x v="16"/>
    <x v="18"/>
    <n v="200"/>
  </r>
  <r>
    <n v="3932"/>
    <s v="Bangalore"/>
    <n v="2.9"/>
    <s v="Indian Cuisine"/>
    <s v="&lt;= 200"/>
    <s v="50 -200"/>
    <s v="40 - 60"/>
    <s v="Bangalore40 - 6050 -200&lt;= 200Indian Cuisine"/>
    <x v="16"/>
    <x v="19"/>
    <n v="200"/>
  </r>
  <r>
    <n v="4108"/>
    <s v="Bangalore"/>
    <n v="4.5"/>
    <s v="Indian Cuisine"/>
    <s v="&lt;= 200"/>
    <s v="50 -200"/>
    <s v="40 - 60"/>
    <s v="Bangalore40 - 6050 -200&lt;= 200Indian Cuisine"/>
    <x v="16"/>
    <x v="20"/>
    <n v="200"/>
  </r>
  <r>
    <n v="4530"/>
    <s v="Bangalore"/>
    <n v="2.9"/>
    <s v="Indian Cuisine"/>
    <s v="&lt;= 200"/>
    <s v="50 -200"/>
    <s v="40 - 60"/>
    <s v="Bangalore40 - 6050 -200&lt;= 200Indian Cuisine"/>
    <x v="16"/>
    <x v="21"/>
    <n v="200"/>
  </r>
  <r>
    <n v="4768"/>
    <s v="Bangalore"/>
    <n v="2.9"/>
    <s v="Indian Cuisine"/>
    <s v="&lt;= 200"/>
    <s v="50 -200"/>
    <s v="40 - 60"/>
    <s v="Bangalore40 - 6050 -200&lt;= 200Indian Cuisine"/>
    <x v="16"/>
    <x v="22"/>
    <n v="100"/>
  </r>
  <r>
    <n v="4791"/>
    <s v="Bangalore"/>
    <n v="2.9"/>
    <s v="Indian Cuisine"/>
    <s v="&lt;= 200"/>
    <s v="50 -200"/>
    <s v="40 - 60"/>
    <s v="Bangalore40 - 6050 -200&lt;= 200Indian Cuisine"/>
    <x v="16"/>
    <x v="23"/>
    <n v="120"/>
  </r>
  <r>
    <n v="5430"/>
    <s v="Bangalore"/>
    <n v="4.4000000000000004"/>
    <s v="Indian Cuisine"/>
    <s v="&lt;= 200"/>
    <s v="50 -200"/>
    <s v="40 - 60"/>
    <s v="Bangalore40 - 6050 -200&lt;= 200Indian Cuisine"/>
    <x v="16"/>
    <x v="24"/>
    <n v="120"/>
  </r>
  <r>
    <n v="5651"/>
    <s v="Bangalore"/>
    <n v="4.4000000000000004"/>
    <s v="Indian Cuisine"/>
    <s v="&lt;= 200"/>
    <s v="50 -200"/>
    <s v="40 - 60"/>
    <s v="Bangalore40 - 6050 -200&lt;= 200Indian Cuisine"/>
    <x v="16"/>
    <x v="25"/>
    <n v="100"/>
  </r>
  <r>
    <n v="5874"/>
    <s v="Bangalore"/>
    <n v="2.9"/>
    <s v="Indian Cuisine"/>
    <s v="&lt;= 200"/>
    <s v="50 -200"/>
    <s v="40 - 60"/>
    <s v="Bangalore40 - 6050 -200&lt;= 200Indian Cuisine"/>
    <x v="16"/>
    <x v="26"/>
    <n v="150"/>
  </r>
  <r>
    <n v="5881"/>
    <s v="Bangalore"/>
    <n v="4.0999999999999996"/>
    <s v="Indian Cuisine"/>
    <s v="&lt;= 200"/>
    <s v="50 -200"/>
    <s v="40 - 60"/>
    <s v="Bangalore40 - 6050 -200&lt;= 200Indian Cuisine"/>
    <x v="16"/>
    <x v="27"/>
    <n v="200"/>
  </r>
  <r>
    <n v="5973"/>
    <s v="Bangalore"/>
    <n v="2.9"/>
    <s v="Indian Cuisine"/>
    <s v="&lt;= 200"/>
    <s v="50 -200"/>
    <s v="40 - 60"/>
    <s v="Bangalore40 - 6050 -200&lt;= 200Indian Cuisine"/>
    <x v="16"/>
    <x v="28"/>
    <n v="200"/>
  </r>
  <r>
    <n v="6025"/>
    <s v="Bangalore"/>
    <n v="2.9"/>
    <s v="Indian Cuisine"/>
    <s v="&lt;= 200"/>
    <s v="50 -200"/>
    <s v="40 - 60"/>
    <s v="Bangalore40 - 6050 -200&lt;= 200Indian Cuisine"/>
    <x v="16"/>
    <x v="29"/>
    <n v="200"/>
  </r>
  <r>
    <n v="6027"/>
    <s v="Bangalore"/>
    <n v="2.9"/>
    <s v="Indian Cuisine"/>
    <s v="&lt;= 200"/>
    <s v="50 -200"/>
    <s v="40 - 60"/>
    <s v="Bangalore40 - 6050 -200&lt;= 200Indian Cuisine"/>
    <x v="16"/>
    <x v="30"/>
    <n v="200"/>
  </r>
  <r>
    <n v="6028"/>
    <s v="Bangalore"/>
    <n v="2.9"/>
    <s v="Indian Cuisine"/>
    <s v="&lt;= 200"/>
    <s v="50 -200"/>
    <s v="40 - 60"/>
    <s v="Bangalore40 - 6050 -200&lt;= 200Indian Cuisine"/>
    <x v="16"/>
    <x v="31"/>
    <n v="200"/>
  </r>
  <r>
    <n v="6049"/>
    <s v="Bangalore"/>
    <n v="2.9"/>
    <s v="Indian Cuisine"/>
    <s v="&lt;= 200"/>
    <s v="50 -200"/>
    <s v="40 - 60"/>
    <s v="Bangalore40 - 6050 -200&lt;= 200Indian Cuisine"/>
    <x v="16"/>
    <x v="32"/>
    <n v="199"/>
  </r>
  <r>
    <n v="6095"/>
    <s v="Bangalore"/>
    <n v="4.3"/>
    <s v="Indian Cuisine"/>
    <s v="&lt;= 200"/>
    <s v="50 -200"/>
    <s v="40 - 60"/>
    <s v="Bangalore40 - 6050 -200&lt;= 200Indian Cuisine"/>
    <x v="16"/>
    <x v="33"/>
    <n v="100"/>
  </r>
  <r>
    <n v="6134"/>
    <s v="Bangalore"/>
    <n v="4.4000000000000004"/>
    <s v="Indian Cuisine"/>
    <s v="&lt;= 200"/>
    <s v="50 -200"/>
    <s v="40 - 60"/>
    <s v="Bangalore40 - 6050 -200&lt;= 200Indian Cuisine"/>
    <x v="16"/>
    <x v="34"/>
    <n v="200"/>
  </r>
  <r>
    <n v="6164"/>
    <s v="Bangalore"/>
    <n v="4.0999999999999996"/>
    <s v="Indian Cuisine"/>
    <s v="&lt;= 200"/>
    <s v="50 -200"/>
    <s v="40 - 60"/>
    <s v="Bangalore40 - 6050 -200&lt;= 200Indian Cuisine"/>
    <x v="16"/>
    <x v="35"/>
    <n v="120"/>
  </r>
  <r>
    <n v="6252"/>
    <s v="Bangalore"/>
    <n v="2.9"/>
    <s v="Indian Cuisine"/>
    <s v="&lt;= 200"/>
    <s v="50 -200"/>
    <s v="40 - 60"/>
    <s v="Bangalore40 - 6050 -200&lt;= 200Indian Cuisine"/>
    <x v="16"/>
    <x v="36"/>
    <n v="110"/>
  </r>
  <r>
    <n v="6291"/>
    <s v="Bangalore"/>
    <n v="2.9"/>
    <s v="Indian Cuisine"/>
    <s v="&lt;= 200"/>
    <s v="50 -200"/>
    <s v="40 - 60"/>
    <s v="Bangalore40 - 6050 -200&lt;= 200Indian Cuisine"/>
    <x v="16"/>
    <x v="37"/>
    <n v="99"/>
  </r>
  <r>
    <n v="6312"/>
    <s v="Bangalore"/>
    <n v="2.9"/>
    <s v="Indian Cuisine"/>
    <s v="&lt;= 200"/>
    <s v="50 -200"/>
    <s v="40 - 60"/>
    <s v="Bangalore40 - 6050 -200&lt;= 200Indian Cuisine"/>
    <x v="16"/>
    <x v="38"/>
    <n v="200"/>
  </r>
  <r>
    <n v="6321"/>
    <s v="Bangalore"/>
    <n v="4.0999999999999996"/>
    <s v="Indian Cuisine"/>
    <s v="&lt;= 200"/>
    <s v="50 -200"/>
    <s v="40 - 60"/>
    <s v="Bangalore40 - 6050 -200&lt;= 200Indian Cuisine"/>
    <x v="16"/>
    <x v="39"/>
    <n v="200"/>
  </r>
  <r>
    <n v="6437"/>
    <s v="Bangalore"/>
    <n v="4.2"/>
    <s v="Indian Cuisine"/>
    <s v="&lt;= 200"/>
    <s v="50 -200"/>
    <s v="40 - 60"/>
    <s v="Bangalore40 - 6050 -200&lt;= 200Indian Cuisine"/>
    <x v="16"/>
    <x v="40"/>
    <n v="200"/>
  </r>
  <r>
    <n v="6531"/>
    <s v="Bangalore"/>
    <n v="2.9"/>
    <s v="Indian Cuisine"/>
    <s v="&lt;= 200"/>
    <s v="50 -200"/>
    <s v="40 - 60"/>
    <s v="Bangalore40 - 6050 -200&lt;= 200Indian Cuisine"/>
    <x v="16"/>
    <x v="41"/>
    <n v="200"/>
  </r>
  <r>
    <n v="6545"/>
    <s v="Bangalore"/>
    <n v="2.9"/>
    <s v="Indian Cuisine"/>
    <s v="&lt;= 200"/>
    <s v="50 -200"/>
    <s v="40 - 60"/>
    <s v="Bangalore40 - 6050 -200&lt;= 200Indian Cuisine"/>
    <x v="16"/>
    <x v="42"/>
    <n v="200"/>
  </r>
  <r>
    <n v="6566"/>
    <s v="Bangalore"/>
    <n v="2.9"/>
    <s v="Indian Cuisine"/>
    <s v="&lt;= 200"/>
    <s v="50 -200"/>
    <s v="40 - 60"/>
    <s v="Bangalore40 - 6050 -200&lt;= 200Indian Cuisine"/>
    <x v="16"/>
    <x v="43"/>
    <n v="149"/>
  </r>
  <r>
    <n v="423"/>
    <s v="Pune"/>
    <n v="4.3"/>
    <s v="Asian Cuisine"/>
    <s v="200 - 500"/>
    <s v="50 -200"/>
    <s v="60+"/>
    <s v="Pune60+50 -200200 - 500Asian Cuisine"/>
    <x v="17"/>
    <x v="0"/>
    <n v="300"/>
  </r>
  <r>
    <n v="537"/>
    <s v="Pune"/>
    <n v="2.9"/>
    <s v="Asian Cuisine"/>
    <s v="200 - 500"/>
    <s v="50 -200"/>
    <s v="60+"/>
    <s v="Pune60+50 -200200 - 500Asian Cuisine"/>
    <x v="17"/>
    <x v="1"/>
    <n v="300"/>
  </r>
  <r>
    <n v="581"/>
    <s v="Pune"/>
    <n v="4.4000000000000004"/>
    <s v="Asian Cuisine"/>
    <s v="200 - 500"/>
    <s v="50 -200"/>
    <s v="60+"/>
    <s v="Pune60+50 -200200 - 500Asian Cuisine"/>
    <x v="17"/>
    <x v="2"/>
    <n v="500"/>
  </r>
  <r>
    <n v="760"/>
    <s v="Pune"/>
    <n v="2.9"/>
    <s v="Asian Cuisine"/>
    <s v="200 - 500"/>
    <s v="50 -200"/>
    <s v="60+"/>
    <s v="Pune60+50 -200200 - 500Asian Cuisine"/>
    <x v="17"/>
    <x v="3"/>
    <n v="500"/>
  </r>
  <r>
    <n v="867"/>
    <s v="Pune"/>
    <n v="2.9"/>
    <s v="Asian Cuisine"/>
    <s v="200 - 500"/>
    <s v="50 -200"/>
    <s v="60+"/>
    <s v="Pune60+50 -200200 - 500Asian Cuisine"/>
    <x v="17"/>
    <x v="4"/>
    <n v="300"/>
  </r>
  <r>
    <n v="887"/>
    <s v="Pune"/>
    <n v="2.9"/>
    <s v="Asian Cuisine"/>
    <s v="200 - 500"/>
    <s v="50 -200"/>
    <s v="60+"/>
    <s v="Pune60+50 -200200 - 500Asian Cuisine"/>
    <x v="17"/>
    <x v="5"/>
    <n v="300"/>
  </r>
  <r>
    <n v="1141"/>
    <s v="Pune"/>
    <n v="4.3"/>
    <s v="Asian Cuisine"/>
    <s v="200 - 500"/>
    <s v="50 -200"/>
    <s v="60+"/>
    <s v="Pune60+50 -200200 - 500Asian Cuisine"/>
    <x v="17"/>
    <x v="6"/>
    <n v="500"/>
  </r>
  <r>
    <n v="1187"/>
    <s v="Pune"/>
    <n v="4.3"/>
    <s v="Asian Cuisine"/>
    <s v="200 - 500"/>
    <s v="50 -200"/>
    <s v="60+"/>
    <s v="Pune60+50 -200200 - 500Asian Cuisine"/>
    <x v="17"/>
    <x v="7"/>
    <n v="500"/>
  </r>
  <r>
    <n v="1256"/>
    <s v="Pune"/>
    <n v="3.9"/>
    <s v="Asian Cuisine"/>
    <s v="200 - 500"/>
    <s v="50 -200"/>
    <s v="60+"/>
    <s v="Pune60+50 -200200 - 500Asian Cuisine"/>
    <x v="17"/>
    <x v="8"/>
    <n v="400"/>
  </r>
  <r>
    <n v="1275"/>
    <s v="Pune"/>
    <n v="2.9"/>
    <s v="Asian Cuisine"/>
    <s v="200 - 500"/>
    <s v="50 -200"/>
    <s v="60+"/>
    <s v="Pune60+50 -200200 - 500Asian Cuisine"/>
    <x v="17"/>
    <x v="9"/>
    <n v="450"/>
  </r>
  <r>
    <n v="1432"/>
    <s v="Pune"/>
    <n v="2.9"/>
    <s v="Asian Cuisine"/>
    <s v="200 - 500"/>
    <s v="50 -200"/>
    <s v="60+"/>
    <s v="Pune60+50 -200200 - 500Asian Cuisine"/>
    <x v="17"/>
    <x v="10"/>
    <n v="500"/>
  </r>
  <r>
    <n v="1446"/>
    <s v="Pune"/>
    <n v="2.9"/>
    <s v="Asian Cuisine"/>
    <s v="200 - 500"/>
    <s v="50 -200"/>
    <s v="60+"/>
    <s v="Pune60+50 -200200 - 500Asian Cuisine"/>
    <x v="17"/>
    <x v="11"/>
    <n v="300"/>
  </r>
  <r>
    <n v="1569"/>
    <s v="Pune"/>
    <n v="2.9"/>
    <s v="Asian Cuisine"/>
    <s v="200 - 500"/>
    <s v="50 -200"/>
    <s v="60+"/>
    <s v="Pune60+50 -200200 - 500Asian Cuisine"/>
    <x v="17"/>
    <x v="12"/>
    <n v="250"/>
  </r>
  <r>
    <n v="1656"/>
    <s v="Pune"/>
    <n v="4"/>
    <s v="Asian Cuisine"/>
    <s v="200 - 500"/>
    <s v="50 -200"/>
    <s v="60+"/>
    <s v="Pune60+50 -200200 - 500Asian Cuisine"/>
    <x v="17"/>
    <x v="13"/>
    <n v="250"/>
  </r>
  <r>
    <n v="1944"/>
    <s v="Pune"/>
    <n v="2.9"/>
    <s v="Asian Cuisine"/>
    <s v="200 - 500"/>
    <s v="50 -200"/>
    <s v="60+"/>
    <s v="Pune60+50 -200200 - 500Asian Cuisine"/>
    <x v="17"/>
    <x v="14"/>
    <n v="300"/>
  </r>
  <r>
    <n v="1983"/>
    <s v="Pune"/>
    <n v="2.9"/>
    <s v="Asian Cuisine"/>
    <s v="200 - 500"/>
    <s v="50 -200"/>
    <s v="60+"/>
    <s v="Pune60+50 -200200 - 500Asian Cuisine"/>
    <x v="17"/>
    <x v="15"/>
    <n v="300"/>
  </r>
  <r>
    <n v="2077"/>
    <s v="Pune"/>
    <n v="2.9"/>
    <s v="Asian Cuisine"/>
    <s v="200 - 500"/>
    <s v="50 -200"/>
    <s v="60+"/>
    <s v="Pune60+50 -200200 - 500Asian Cuisine"/>
    <x v="17"/>
    <x v="16"/>
    <n v="450"/>
  </r>
  <r>
    <n v="2159"/>
    <s v="Pune"/>
    <n v="2.9"/>
    <s v="Asian Cuisine"/>
    <s v="200 - 500"/>
    <s v="50 -200"/>
    <s v="60+"/>
    <s v="Pune60+50 -200200 - 500Asian Cuisine"/>
    <x v="17"/>
    <x v="17"/>
    <n v="300"/>
  </r>
  <r>
    <n v="2160"/>
    <s v="Pune"/>
    <n v="2.9"/>
    <s v="Asian Cuisine"/>
    <s v="200 - 500"/>
    <s v="50 -200"/>
    <s v="60+"/>
    <s v="Pune60+50 -200200 - 500Asian Cuisine"/>
    <x v="17"/>
    <x v="18"/>
    <n v="300"/>
  </r>
  <r>
    <n v="2161"/>
    <s v="Pune"/>
    <n v="2.9"/>
    <s v="Asian Cuisine"/>
    <s v="200 - 500"/>
    <s v="50 -200"/>
    <s v="60+"/>
    <s v="Pune60+50 -200200 - 500Asian Cuisine"/>
    <x v="17"/>
    <x v="19"/>
    <n v="300"/>
  </r>
  <r>
    <n v="2194"/>
    <s v="Pune"/>
    <n v="2.9"/>
    <s v="Asian Cuisine"/>
    <s v="200 - 500"/>
    <s v="50 -200"/>
    <s v="60+"/>
    <s v="Pune60+50 -200200 - 500Asian Cuisine"/>
    <x v="17"/>
    <x v="20"/>
    <n v="300"/>
  </r>
  <r>
    <n v="2292"/>
    <s v="Pune"/>
    <n v="2.9"/>
    <s v="Asian Cuisine"/>
    <s v="200 - 500"/>
    <s v="50 -200"/>
    <s v="60+"/>
    <s v="Pune60+50 -200200 - 500Asian Cuisine"/>
    <x v="17"/>
    <x v="21"/>
    <n v="400"/>
  </r>
  <r>
    <n v="2711"/>
    <s v="Pune"/>
    <n v="2.9"/>
    <s v="Asian Cuisine"/>
    <s v="200 - 500"/>
    <s v="50 -200"/>
    <s v="60+"/>
    <s v="Pune60+50 -200200 - 500Asian Cuisine"/>
    <x v="17"/>
    <x v="22"/>
    <n v="500"/>
  </r>
  <r>
    <n v="2808"/>
    <s v="Pune"/>
    <n v="2.9"/>
    <s v="Asian Cuisine"/>
    <s v="200 - 500"/>
    <s v="50 -200"/>
    <s v="60+"/>
    <s v="Pune60+50 -200200 - 500Asian Cuisine"/>
    <x v="17"/>
    <x v="23"/>
    <n v="500"/>
  </r>
  <r>
    <n v="2916"/>
    <s v="Pune"/>
    <n v="3.9"/>
    <s v="Asian Cuisine"/>
    <s v="200 - 500"/>
    <s v="50 -200"/>
    <s v="60+"/>
    <s v="Pune60+50 -200200 - 500Asian Cuisine"/>
    <x v="17"/>
    <x v="24"/>
    <n v="400"/>
  </r>
  <r>
    <n v="3150"/>
    <s v="Pune"/>
    <n v="2.9"/>
    <s v="Asian Cuisine"/>
    <s v="200 - 500"/>
    <s v="50 -200"/>
    <s v="60+"/>
    <s v="Pune60+50 -200200 - 500Asian Cuisine"/>
    <x v="17"/>
    <x v="25"/>
    <n v="500"/>
  </r>
  <r>
    <n v="3810"/>
    <s v="Pune"/>
    <n v="2.9"/>
    <s v="Asian Cuisine"/>
    <s v="200 - 500"/>
    <s v="50 -200"/>
    <s v="60+"/>
    <s v="Pune60+50 -200200 - 500Asian Cuisine"/>
    <x v="17"/>
    <x v="26"/>
    <n v="350"/>
  </r>
  <r>
    <n v="3814"/>
    <s v="Pune"/>
    <n v="2.9"/>
    <s v="Asian Cuisine"/>
    <s v="200 - 500"/>
    <s v="50 -200"/>
    <s v="60+"/>
    <s v="Pune60+50 -200200 - 500Asian Cuisine"/>
    <x v="17"/>
    <x v="27"/>
    <n v="300"/>
  </r>
  <r>
    <n v="3853"/>
    <s v="Pune"/>
    <n v="2.9"/>
    <s v="Asian Cuisine"/>
    <s v="200 - 500"/>
    <s v="50 -200"/>
    <s v="60+"/>
    <s v="Pune60+50 -200200 - 500Asian Cuisine"/>
    <x v="17"/>
    <x v="28"/>
    <n v="300"/>
  </r>
  <r>
    <n v="3985"/>
    <s v="Pune"/>
    <n v="2.9"/>
    <s v="Asian Cuisine"/>
    <s v="200 - 500"/>
    <s v="50 -200"/>
    <s v="60+"/>
    <s v="Pune60+50 -200200 - 500Asian Cuisine"/>
    <x v="17"/>
    <x v="29"/>
    <n v="300"/>
  </r>
  <r>
    <n v="4236"/>
    <s v="Pune"/>
    <n v="2.9"/>
    <s v="Asian Cuisine"/>
    <s v="200 - 500"/>
    <s v="50 -200"/>
    <s v="60+"/>
    <s v="Pune60+50 -200200 - 500Asian Cuisine"/>
    <x v="17"/>
    <x v="30"/>
    <n v="400"/>
  </r>
  <r>
    <n v="4271"/>
    <s v="Pune"/>
    <n v="2.9"/>
    <s v="Asian Cuisine"/>
    <s v="200 - 500"/>
    <s v="50 -200"/>
    <s v="60+"/>
    <s v="Pune60+50 -200200 - 500Asian Cuisine"/>
    <x v="17"/>
    <x v="31"/>
    <n v="300"/>
  </r>
  <r>
    <n v="4285"/>
    <s v="Pune"/>
    <n v="2.9"/>
    <s v="Asian Cuisine"/>
    <s v="200 - 500"/>
    <s v="50 -200"/>
    <s v="60+"/>
    <s v="Pune60+50 -200200 - 500Asian Cuisine"/>
    <x v="17"/>
    <x v="32"/>
    <n v="400"/>
  </r>
  <r>
    <n v="4340"/>
    <s v="Pune"/>
    <n v="2.9"/>
    <s v="Asian Cuisine"/>
    <s v="200 - 500"/>
    <s v="50 -200"/>
    <s v="60+"/>
    <s v="Pune60+50 -200200 - 500Asian Cuisine"/>
    <x v="17"/>
    <x v="33"/>
    <n v="500"/>
  </r>
  <r>
    <n v="4480"/>
    <s v="Pune"/>
    <n v="2.9"/>
    <s v="Asian Cuisine"/>
    <s v="200 - 500"/>
    <s v="50 -200"/>
    <s v="60+"/>
    <s v="Pune60+50 -200200 - 500Asian Cuisine"/>
    <x v="17"/>
    <x v="34"/>
    <n v="300"/>
  </r>
  <r>
    <n v="4574"/>
    <s v="Pune"/>
    <n v="2.9"/>
    <s v="Asian Cuisine"/>
    <s v="200 - 500"/>
    <s v="50 -200"/>
    <s v="60+"/>
    <s v="Pune60+50 -200200 - 500Asian Cuisine"/>
    <x v="17"/>
    <x v="35"/>
    <n v="300"/>
  </r>
  <r>
    <n v="4631"/>
    <s v="Pune"/>
    <n v="2.9"/>
    <s v="Asian Cuisine"/>
    <s v="200 - 500"/>
    <s v="50 -200"/>
    <s v="60+"/>
    <s v="Pune60+50 -200200 - 500Asian Cuisine"/>
    <x v="17"/>
    <x v="36"/>
    <n v="400"/>
  </r>
  <r>
    <n v="4775"/>
    <s v="Pune"/>
    <n v="2.9"/>
    <s v="Asian Cuisine"/>
    <s v="200 - 500"/>
    <s v="50 -200"/>
    <s v="60+"/>
    <s v="Pune60+50 -200200 - 500Asian Cuisine"/>
    <x v="17"/>
    <x v="37"/>
    <n v="300"/>
  </r>
  <r>
    <n v="4830"/>
    <s v="Pune"/>
    <n v="2.9"/>
    <s v="Asian Cuisine"/>
    <s v="200 - 500"/>
    <s v="50 -200"/>
    <s v="60+"/>
    <s v="Pune60+50 -200200 - 500Asian Cuisine"/>
    <x v="17"/>
    <x v="38"/>
    <n v="220"/>
  </r>
  <r>
    <n v="4861"/>
    <s v="Pune"/>
    <n v="2.9"/>
    <s v="Asian Cuisine"/>
    <s v="200 - 500"/>
    <s v="50 -200"/>
    <s v="60+"/>
    <s v="Pune60+50 -200200 - 500Asian Cuisine"/>
    <x v="17"/>
    <x v="39"/>
    <n v="500"/>
  </r>
  <r>
    <n v="4905"/>
    <s v="Pune"/>
    <n v="2.9"/>
    <s v="Asian Cuisine"/>
    <s v="200 - 500"/>
    <s v="50 -200"/>
    <s v="60+"/>
    <s v="Pune60+50 -200200 - 500Asian Cuisine"/>
    <x v="17"/>
    <x v="40"/>
    <n v="250"/>
  </r>
  <r>
    <n v="5114"/>
    <s v="Pune"/>
    <n v="4.0999999999999996"/>
    <s v="Asian Cuisine"/>
    <s v="200 - 500"/>
    <s v="50 -200"/>
    <s v="60+"/>
    <s v="Pune60+50 -200200 - 500Asian Cuisine"/>
    <x v="17"/>
    <x v="41"/>
    <n v="300"/>
  </r>
  <r>
    <n v="5635"/>
    <s v="Pune"/>
    <n v="2.9"/>
    <s v="Asian Cuisine"/>
    <s v="200 - 500"/>
    <s v="50 -200"/>
    <s v="60+"/>
    <s v="Pune60+50 -200200 - 500Asian Cuisine"/>
    <x v="17"/>
    <x v="42"/>
    <n v="300"/>
  </r>
  <r>
    <n v="547"/>
    <s v="Mumbai"/>
    <n v="4.4000000000000004"/>
    <s v="Indian Cuisine"/>
    <s v="200 - 500"/>
    <s v="0 - 50"/>
    <s v="40 - 60"/>
    <s v="Mumbai40 - 600 - 50200 - 500Indian Cuisine"/>
    <x v="18"/>
    <x v="0"/>
    <n v="500"/>
  </r>
  <r>
    <n v="555"/>
    <s v="Mumbai"/>
    <n v="3.7"/>
    <s v="Indian Cuisine"/>
    <s v="200 - 500"/>
    <s v="0 - 50"/>
    <s v="40 - 60"/>
    <s v="Mumbai40 - 600 - 50200 - 500Indian Cuisine"/>
    <x v="18"/>
    <x v="1"/>
    <n v="450"/>
  </r>
  <r>
    <n v="856"/>
    <s v="Mumbai"/>
    <n v="2.9"/>
    <s v="Indian Cuisine"/>
    <s v="200 - 500"/>
    <s v="0 - 50"/>
    <s v="40 - 60"/>
    <s v="Mumbai40 - 600 - 50200 - 500Indian Cuisine"/>
    <x v="18"/>
    <x v="2"/>
    <n v="500"/>
  </r>
  <r>
    <n v="977"/>
    <s v="Mumbai"/>
    <n v="4"/>
    <s v="Indian Cuisine"/>
    <s v="200 - 500"/>
    <s v="0 - 50"/>
    <s v="40 - 60"/>
    <s v="Mumbai40 - 600 - 50200 - 500Indian Cuisine"/>
    <x v="18"/>
    <x v="3"/>
    <n v="450"/>
  </r>
  <r>
    <n v="1172"/>
    <s v="Mumbai"/>
    <n v="4.3"/>
    <s v="Indian Cuisine"/>
    <s v="200 - 500"/>
    <s v="0 - 50"/>
    <s v="40 - 60"/>
    <s v="Mumbai40 - 600 - 50200 - 500Indian Cuisine"/>
    <x v="18"/>
    <x v="4"/>
    <n v="500"/>
  </r>
  <r>
    <n v="1250"/>
    <s v="Mumbai"/>
    <n v="4.3"/>
    <s v="Indian Cuisine"/>
    <s v="200 - 500"/>
    <s v="0 - 50"/>
    <s v="40 - 60"/>
    <s v="Mumbai40 - 600 - 50200 - 500Indian Cuisine"/>
    <x v="18"/>
    <x v="5"/>
    <n v="300"/>
  </r>
  <r>
    <n v="1420"/>
    <s v="Mumbai"/>
    <n v="4.3"/>
    <s v="Indian Cuisine"/>
    <s v="200 - 500"/>
    <s v="0 - 50"/>
    <s v="40 - 60"/>
    <s v="Mumbai40 - 600 - 50200 - 500Indian Cuisine"/>
    <x v="18"/>
    <x v="6"/>
    <n v="500"/>
  </r>
  <r>
    <n v="1505"/>
    <s v="Mumbai"/>
    <n v="4.3"/>
    <s v="Indian Cuisine"/>
    <s v="200 - 500"/>
    <s v="0 - 50"/>
    <s v="40 - 60"/>
    <s v="Mumbai40 - 600 - 50200 - 500Indian Cuisine"/>
    <x v="18"/>
    <x v="7"/>
    <n v="300"/>
  </r>
  <r>
    <n v="1828"/>
    <s v="Mumbai"/>
    <n v="3.8"/>
    <s v="Indian Cuisine"/>
    <s v="200 - 500"/>
    <s v="0 - 50"/>
    <s v="40 - 60"/>
    <s v="Mumbai40 - 600 - 50200 - 500Indian Cuisine"/>
    <x v="18"/>
    <x v="8"/>
    <n v="300"/>
  </r>
  <r>
    <n v="1853"/>
    <s v="Mumbai"/>
    <n v="3.3"/>
    <s v="Indian Cuisine"/>
    <s v="200 - 500"/>
    <s v="0 - 50"/>
    <s v="40 - 60"/>
    <s v="Mumbai40 - 600 - 50200 - 500Indian Cuisine"/>
    <x v="18"/>
    <x v="9"/>
    <n v="500"/>
  </r>
  <r>
    <n v="1866"/>
    <s v="Mumbai"/>
    <n v="4.0999999999999996"/>
    <s v="Indian Cuisine"/>
    <s v="200 - 500"/>
    <s v="0 - 50"/>
    <s v="40 - 60"/>
    <s v="Mumbai40 - 600 - 50200 - 500Indian Cuisine"/>
    <x v="18"/>
    <x v="10"/>
    <n v="300"/>
  </r>
  <r>
    <n v="1920"/>
    <s v="Mumbai"/>
    <n v="3.9"/>
    <s v="Indian Cuisine"/>
    <s v="200 - 500"/>
    <s v="0 - 50"/>
    <s v="40 - 60"/>
    <s v="Mumbai40 - 600 - 50200 - 500Indian Cuisine"/>
    <x v="18"/>
    <x v="11"/>
    <n v="500"/>
  </r>
  <r>
    <n v="1942"/>
    <s v="Mumbai"/>
    <n v="3.8"/>
    <s v="Indian Cuisine"/>
    <s v="200 - 500"/>
    <s v="0 - 50"/>
    <s v="40 - 60"/>
    <s v="Mumbai40 - 600 - 50200 - 500Indian Cuisine"/>
    <x v="18"/>
    <x v="12"/>
    <n v="350"/>
  </r>
  <r>
    <n v="2103"/>
    <s v="Mumbai"/>
    <n v="4.0999999999999996"/>
    <s v="Indian Cuisine"/>
    <s v="200 - 500"/>
    <s v="0 - 50"/>
    <s v="40 - 60"/>
    <s v="Mumbai40 - 600 - 50200 - 500Indian Cuisine"/>
    <x v="18"/>
    <x v="13"/>
    <n v="250"/>
  </r>
  <r>
    <n v="2131"/>
    <s v="Mumbai"/>
    <n v="4.0999999999999996"/>
    <s v="Indian Cuisine"/>
    <s v="200 - 500"/>
    <s v="0 - 50"/>
    <s v="40 - 60"/>
    <s v="Mumbai40 - 600 - 50200 - 500Indian Cuisine"/>
    <x v="18"/>
    <x v="14"/>
    <n v="500"/>
  </r>
  <r>
    <n v="2218"/>
    <s v="Mumbai"/>
    <n v="3.6"/>
    <s v="Indian Cuisine"/>
    <s v="200 - 500"/>
    <s v="0 - 50"/>
    <s v="40 - 60"/>
    <s v="Mumbai40 - 600 - 50200 - 500Indian Cuisine"/>
    <x v="18"/>
    <x v="15"/>
    <n v="350"/>
  </r>
  <r>
    <n v="2219"/>
    <s v="Mumbai"/>
    <n v="4"/>
    <s v="Indian Cuisine"/>
    <s v="200 - 500"/>
    <s v="0 - 50"/>
    <s v="40 - 60"/>
    <s v="Mumbai40 - 600 - 50200 - 500Indian Cuisine"/>
    <x v="18"/>
    <x v="16"/>
    <n v="500"/>
  </r>
  <r>
    <n v="2220"/>
    <s v="Mumbai"/>
    <n v="4.0999999999999996"/>
    <s v="Indian Cuisine"/>
    <s v="200 - 500"/>
    <s v="0 - 50"/>
    <s v="40 - 60"/>
    <s v="Mumbai40 - 600 - 50200 - 500Indian Cuisine"/>
    <x v="18"/>
    <x v="17"/>
    <n v="400"/>
  </r>
  <r>
    <n v="2270"/>
    <s v="Mumbai"/>
    <n v="4.0999999999999996"/>
    <s v="Indian Cuisine"/>
    <s v="200 - 500"/>
    <s v="0 - 50"/>
    <s v="40 - 60"/>
    <s v="Mumbai40 - 600 - 50200 - 500Indian Cuisine"/>
    <x v="18"/>
    <x v="18"/>
    <n v="250"/>
  </r>
  <r>
    <n v="2571"/>
    <s v="Mumbai"/>
    <n v="3.7"/>
    <s v="Indian Cuisine"/>
    <s v="200 - 500"/>
    <s v="0 - 50"/>
    <s v="40 - 60"/>
    <s v="Mumbai40 - 600 - 50200 - 500Indian Cuisine"/>
    <x v="18"/>
    <x v="19"/>
    <n v="400"/>
  </r>
  <r>
    <n v="2854"/>
    <s v="Mumbai"/>
    <n v="4.3"/>
    <s v="Indian Cuisine"/>
    <s v="200 - 500"/>
    <s v="0 - 50"/>
    <s v="40 - 60"/>
    <s v="Mumbai40 - 600 - 50200 - 500Indian Cuisine"/>
    <x v="18"/>
    <x v="20"/>
    <n v="250"/>
  </r>
  <r>
    <n v="2875"/>
    <s v="Mumbai"/>
    <n v="3.6"/>
    <s v="Indian Cuisine"/>
    <s v="200 - 500"/>
    <s v="0 - 50"/>
    <s v="40 - 60"/>
    <s v="Mumbai40 - 600 - 50200 - 500Indian Cuisine"/>
    <x v="18"/>
    <x v="21"/>
    <n v="300"/>
  </r>
  <r>
    <n v="2882"/>
    <s v="Mumbai"/>
    <n v="3.5"/>
    <s v="Indian Cuisine"/>
    <s v="200 - 500"/>
    <s v="0 - 50"/>
    <s v="40 - 60"/>
    <s v="Mumbai40 - 600 - 50200 - 500Indian Cuisine"/>
    <x v="18"/>
    <x v="22"/>
    <n v="300"/>
  </r>
  <r>
    <n v="2910"/>
    <s v="Mumbai"/>
    <n v="3.8"/>
    <s v="Indian Cuisine"/>
    <s v="200 - 500"/>
    <s v="0 - 50"/>
    <s v="40 - 60"/>
    <s v="Mumbai40 - 600 - 50200 - 500Indian Cuisine"/>
    <x v="18"/>
    <x v="23"/>
    <n v="300"/>
  </r>
  <r>
    <n v="2945"/>
    <s v="Mumbai"/>
    <n v="3.5"/>
    <s v="Indian Cuisine"/>
    <s v="200 - 500"/>
    <s v="0 - 50"/>
    <s v="40 - 60"/>
    <s v="Mumbai40 - 600 - 50200 - 500Indian Cuisine"/>
    <x v="18"/>
    <x v="24"/>
    <n v="250"/>
  </r>
  <r>
    <n v="3025"/>
    <s v="Mumbai"/>
    <n v="3.3"/>
    <s v="Indian Cuisine"/>
    <s v="200 - 500"/>
    <s v="0 - 50"/>
    <s v="40 - 60"/>
    <s v="Mumbai40 - 600 - 50200 - 500Indian Cuisine"/>
    <x v="18"/>
    <x v="25"/>
    <n v="500"/>
  </r>
  <r>
    <n v="3241"/>
    <s v="Mumbai"/>
    <n v="4.5"/>
    <s v="Indian Cuisine"/>
    <s v="200 - 500"/>
    <s v="0 - 50"/>
    <s v="40 - 60"/>
    <s v="Mumbai40 - 600 - 50200 - 500Indian Cuisine"/>
    <x v="18"/>
    <x v="26"/>
    <n v="300"/>
  </r>
  <r>
    <n v="3492"/>
    <s v="Mumbai"/>
    <n v="4.4000000000000004"/>
    <s v="Indian Cuisine"/>
    <s v="200 - 500"/>
    <s v="0 - 50"/>
    <s v="40 - 60"/>
    <s v="Mumbai40 - 600 - 50200 - 500Indian Cuisine"/>
    <x v="18"/>
    <x v="27"/>
    <n v="300"/>
  </r>
  <r>
    <n v="3610"/>
    <s v="Mumbai"/>
    <n v="4.5"/>
    <s v="Indian Cuisine"/>
    <s v="200 - 500"/>
    <s v="0 - 50"/>
    <s v="40 - 60"/>
    <s v="Mumbai40 - 600 - 50200 - 500Indian Cuisine"/>
    <x v="18"/>
    <x v="28"/>
    <n v="350"/>
  </r>
  <r>
    <n v="3614"/>
    <s v="Mumbai"/>
    <n v="4.2"/>
    <s v="Indian Cuisine"/>
    <s v="200 - 500"/>
    <s v="0 - 50"/>
    <s v="40 - 60"/>
    <s v="Mumbai40 - 600 - 50200 - 500Indian Cuisine"/>
    <x v="18"/>
    <x v="29"/>
    <n v="350"/>
  </r>
  <r>
    <n v="3630"/>
    <s v="Mumbai"/>
    <n v="3.3"/>
    <s v="Indian Cuisine"/>
    <s v="200 - 500"/>
    <s v="0 - 50"/>
    <s v="40 - 60"/>
    <s v="Mumbai40 - 600 - 50200 - 500Indian Cuisine"/>
    <x v="18"/>
    <x v="30"/>
    <n v="500"/>
  </r>
  <r>
    <n v="3674"/>
    <s v="Mumbai"/>
    <n v="3.3"/>
    <s v="Indian Cuisine"/>
    <s v="200 - 500"/>
    <s v="0 - 50"/>
    <s v="40 - 60"/>
    <s v="Mumbai40 - 600 - 50200 - 500Indian Cuisine"/>
    <x v="18"/>
    <x v="31"/>
    <n v="250"/>
  </r>
  <r>
    <n v="3997"/>
    <s v="Mumbai"/>
    <n v="4.5999999999999996"/>
    <s v="Indian Cuisine"/>
    <s v="200 - 500"/>
    <s v="0 - 50"/>
    <s v="40 - 60"/>
    <s v="Mumbai40 - 600 - 50200 - 500Indian Cuisine"/>
    <x v="18"/>
    <x v="32"/>
    <n v="350"/>
  </r>
  <r>
    <n v="4296"/>
    <s v="Mumbai"/>
    <n v="4"/>
    <s v="Indian Cuisine"/>
    <s v="200 - 500"/>
    <s v="0 - 50"/>
    <s v="40 - 60"/>
    <s v="Mumbai40 - 600 - 50200 - 500Indian Cuisine"/>
    <x v="18"/>
    <x v="33"/>
    <n v="300"/>
  </r>
  <r>
    <n v="4305"/>
    <s v="Mumbai"/>
    <n v="5"/>
    <s v="Indian Cuisine"/>
    <s v="200 - 500"/>
    <s v="0 - 50"/>
    <s v="40 - 60"/>
    <s v="Mumbai40 - 600 - 50200 - 500Indian Cuisine"/>
    <x v="18"/>
    <x v="34"/>
    <n v="500"/>
  </r>
  <r>
    <n v="4871"/>
    <s v="Mumbai"/>
    <n v="4.7"/>
    <s v="Indian Cuisine"/>
    <s v="200 - 500"/>
    <s v="0 - 50"/>
    <s v="40 - 60"/>
    <s v="Mumbai40 - 600 - 50200 - 500Indian Cuisine"/>
    <x v="18"/>
    <x v="35"/>
    <n v="400"/>
  </r>
  <r>
    <n v="5254"/>
    <s v="Mumbai"/>
    <n v="4.4000000000000004"/>
    <s v="Indian Cuisine"/>
    <s v="200 - 500"/>
    <s v="0 - 50"/>
    <s v="40 - 60"/>
    <s v="Mumbai40 - 600 - 50200 - 500Indian Cuisine"/>
    <x v="18"/>
    <x v="36"/>
    <n v="300"/>
  </r>
  <r>
    <n v="5330"/>
    <s v="Mumbai"/>
    <n v="4.0999999999999996"/>
    <s v="Indian Cuisine"/>
    <s v="200 - 500"/>
    <s v="0 - 50"/>
    <s v="40 - 60"/>
    <s v="Mumbai40 - 600 - 50200 - 500Indian Cuisine"/>
    <x v="18"/>
    <x v="37"/>
    <n v="300"/>
  </r>
  <r>
    <n v="5335"/>
    <s v="Mumbai"/>
    <n v="3.7"/>
    <s v="Indian Cuisine"/>
    <s v="200 - 500"/>
    <s v="0 - 50"/>
    <s v="40 - 60"/>
    <s v="Mumbai40 - 600 - 50200 - 500Indian Cuisine"/>
    <x v="18"/>
    <x v="38"/>
    <n v="300"/>
  </r>
  <r>
    <n v="5916"/>
    <s v="Mumbai"/>
    <n v="4.7"/>
    <s v="Indian Cuisine"/>
    <s v="200 - 500"/>
    <s v="0 - 50"/>
    <s v="40 - 60"/>
    <s v="Mumbai40 - 600 - 50200 - 500Indian Cuisine"/>
    <x v="18"/>
    <x v="39"/>
    <n v="300"/>
  </r>
  <r>
    <n v="5964"/>
    <s v="Mumbai"/>
    <n v="4"/>
    <s v="Indian Cuisine"/>
    <s v="200 - 500"/>
    <s v="0 - 50"/>
    <s v="40 - 60"/>
    <s v="Mumbai40 - 600 - 50200 - 500Indian Cuisine"/>
    <x v="18"/>
    <x v="40"/>
    <n v="300"/>
  </r>
  <r>
    <n v="5966"/>
    <s v="Mumbai"/>
    <n v="4"/>
    <s v="Indian Cuisine"/>
    <s v="200 - 500"/>
    <s v="0 - 50"/>
    <s v="40 - 60"/>
    <s v="Mumbai40 - 600 - 50200 - 500Indian Cuisine"/>
    <x v="18"/>
    <x v="41"/>
    <n v="300"/>
  </r>
  <r>
    <n v="6017"/>
    <s v="Mumbai"/>
    <n v="4.4000000000000004"/>
    <s v="Indian Cuisine"/>
    <s v="200 - 500"/>
    <s v="0 - 50"/>
    <s v="40 - 60"/>
    <s v="Mumbai40 - 600 - 50200 - 500Indian Cuisine"/>
    <x v="18"/>
    <x v="42"/>
    <n v="250"/>
  </r>
  <r>
    <n v="133"/>
    <s v="Mumbai"/>
    <n v="3.9"/>
    <s v="Asian Cuisine"/>
    <s v="200 - 500"/>
    <s v="50 -200"/>
    <s v="0 - 40"/>
    <s v="Mumbai0 - 4050 -200200 - 500Asian Cuisine"/>
    <x v="19"/>
    <x v="0"/>
    <n v="300"/>
  </r>
  <r>
    <n v="448"/>
    <s v="Mumbai"/>
    <n v="2.9"/>
    <s v="Asian Cuisine"/>
    <s v="200 - 500"/>
    <s v="50 -200"/>
    <s v="0 - 40"/>
    <s v="Mumbai0 - 4050 -200200 - 500Asian Cuisine"/>
    <x v="19"/>
    <x v="1"/>
    <n v="400"/>
  </r>
  <r>
    <n v="624"/>
    <s v="Mumbai"/>
    <n v="3.8"/>
    <s v="Asian Cuisine"/>
    <s v="200 - 500"/>
    <s v="50 -200"/>
    <s v="0 - 40"/>
    <s v="Mumbai0 - 4050 -200200 - 500Asian Cuisine"/>
    <x v="19"/>
    <x v="2"/>
    <n v="300"/>
  </r>
  <r>
    <n v="809"/>
    <s v="Mumbai"/>
    <n v="4.4000000000000004"/>
    <s v="Asian Cuisine"/>
    <s v="200 - 500"/>
    <s v="50 -200"/>
    <s v="0 - 40"/>
    <s v="Mumbai0 - 4050 -200200 - 500Asian Cuisine"/>
    <x v="19"/>
    <x v="3"/>
    <n v="300"/>
  </r>
  <r>
    <n v="1062"/>
    <s v="Mumbai"/>
    <n v="4.3"/>
    <s v="Asian Cuisine"/>
    <s v="200 - 500"/>
    <s v="50 -200"/>
    <s v="0 - 40"/>
    <s v="Mumbai0 - 4050 -200200 - 500Asian Cuisine"/>
    <x v="19"/>
    <x v="4"/>
    <n v="450"/>
  </r>
  <r>
    <n v="1098"/>
    <s v="Mumbai"/>
    <n v="4.4000000000000004"/>
    <s v="Asian Cuisine"/>
    <s v="200 - 500"/>
    <s v="50 -200"/>
    <s v="0 - 40"/>
    <s v="Mumbai0 - 4050 -200200 - 500Asian Cuisine"/>
    <x v="19"/>
    <x v="5"/>
    <n v="500"/>
  </r>
  <r>
    <n v="1450"/>
    <s v="Mumbai"/>
    <n v="2.9"/>
    <s v="Asian Cuisine"/>
    <s v="200 - 500"/>
    <s v="50 -200"/>
    <s v="0 - 40"/>
    <s v="Mumbai0 - 4050 -200200 - 500Asian Cuisine"/>
    <x v="19"/>
    <x v="6"/>
    <n v="400"/>
  </r>
  <r>
    <n v="1675"/>
    <s v="Mumbai"/>
    <n v="2.9"/>
    <s v="Asian Cuisine"/>
    <s v="200 - 500"/>
    <s v="50 -200"/>
    <s v="0 - 40"/>
    <s v="Mumbai0 - 4050 -200200 - 500Asian Cuisine"/>
    <x v="19"/>
    <x v="7"/>
    <n v="300"/>
  </r>
  <r>
    <n v="1810"/>
    <s v="Mumbai"/>
    <n v="2.9"/>
    <s v="Asian Cuisine"/>
    <s v="200 - 500"/>
    <s v="50 -200"/>
    <s v="0 - 40"/>
    <s v="Mumbai0 - 4050 -200200 - 500Asian Cuisine"/>
    <x v="19"/>
    <x v="8"/>
    <n v="300"/>
  </r>
  <r>
    <n v="1811"/>
    <s v="Mumbai"/>
    <n v="2.9"/>
    <s v="Asian Cuisine"/>
    <s v="200 - 500"/>
    <s v="50 -200"/>
    <s v="0 - 40"/>
    <s v="Mumbai0 - 4050 -200200 - 500Asian Cuisine"/>
    <x v="19"/>
    <x v="9"/>
    <n v="300"/>
  </r>
  <r>
    <n v="1813"/>
    <s v="Mumbai"/>
    <n v="2.9"/>
    <s v="Asian Cuisine"/>
    <s v="200 - 500"/>
    <s v="50 -200"/>
    <s v="0 - 40"/>
    <s v="Mumbai0 - 4050 -200200 - 500Asian Cuisine"/>
    <x v="19"/>
    <x v="10"/>
    <n v="400"/>
  </r>
  <r>
    <n v="1814"/>
    <s v="Mumbai"/>
    <n v="2.9"/>
    <s v="Asian Cuisine"/>
    <s v="200 - 500"/>
    <s v="50 -200"/>
    <s v="0 - 40"/>
    <s v="Mumbai0 - 4050 -200200 - 500Asian Cuisine"/>
    <x v="19"/>
    <x v="11"/>
    <n v="300"/>
  </r>
  <r>
    <n v="1816"/>
    <s v="Mumbai"/>
    <n v="2.9"/>
    <s v="Asian Cuisine"/>
    <s v="200 - 500"/>
    <s v="50 -200"/>
    <s v="0 - 40"/>
    <s v="Mumbai0 - 4050 -200200 - 500Asian Cuisine"/>
    <x v="19"/>
    <x v="12"/>
    <n v="350"/>
  </r>
  <r>
    <n v="1821"/>
    <s v="Mumbai"/>
    <n v="2.9"/>
    <s v="Asian Cuisine"/>
    <s v="200 - 500"/>
    <s v="50 -200"/>
    <s v="0 - 40"/>
    <s v="Mumbai0 - 4050 -200200 - 500Asian Cuisine"/>
    <x v="19"/>
    <x v="13"/>
    <n v="300"/>
  </r>
  <r>
    <n v="1838"/>
    <s v="Mumbai"/>
    <n v="2.9"/>
    <s v="Asian Cuisine"/>
    <s v="200 - 500"/>
    <s v="50 -200"/>
    <s v="0 - 40"/>
    <s v="Mumbai0 - 4050 -200200 - 500Asian Cuisine"/>
    <x v="19"/>
    <x v="14"/>
    <n v="250"/>
  </r>
  <r>
    <n v="1906"/>
    <s v="Mumbai"/>
    <n v="4.2"/>
    <s v="Asian Cuisine"/>
    <s v="200 - 500"/>
    <s v="50 -200"/>
    <s v="0 - 40"/>
    <s v="Mumbai0 - 4050 -200200 - 500Asian Cuisine"/>
    <x v="19"/>
    <x v="15"/>
    <n v="300"/>
  </r>
  <r>
    <n v="2099"/>
    <s v="Mumbai"/>
    <n v="2.9"/>
    <s v="Asian Cuisine"/>
    <s v="200 - 500"/>
    <s v="50 -200"/>
    <s v="0 - 40"/>
    <s v="Mumbai0 - 4050 -200200 - 500Asian Cuisine"/>
    <x v="19"/>
    <x v="16"/>
    <n v="300"/>
  </r>
  <r>
    <n v="2310"/>
    <s v="Mumbai"/>
    <n v="2.9"/>
    <s v="Asian Cuisine"/>
    <s v="200 - 500"/>
    <s v="50 -200"/>
    <s v="0 - 40"/>
    <s v="Mumbai0 - 4050 -200200 - 500Asian Cuisine"/>
    <x v="19"/>
    <x v="17"/>
    <n v="300"/>
  </r>
  <r>
    <n v="2456"/>
    <s v="Mumbai"/>
    <n v="4.2"/>
    <s v="Asian Cuisine"/>
    <s v="200 - 500"/>
    <s v="50 -200"/>
    <s v="0 - 40"/>
    <s v="Mumbai0 - 4050 -200200 - 500Asian Cuisine"/>
    <x v="19"/>
    <x v="18"/>
    <n v="500"/>
  </r>
  <r>
    <n v="2837"/>
    <s v="Mumbai"/>
    <n v="2.9"/>
    <s v="Asian Cuisine"/>
    <s v="200 - 500"/>
    <s v="50 -200"/>
    <s v="0 - 40"/>
    <s v="Mumbai0 - 4050 -200200 - 500Asian Cuisine"/>
    <x v="19"/>
    <x v="19"/>
    <n v="400"/>
  </r>
  <r>
    <n v="2899"/>
    <s v="Mumbai"/>
    <n v="2.9"/>
    <s v="Asian Cuisine"/>
    <s v="200 - 500"/>
    <s v="50 -200"/>
    <s v="0 - 40"/>
    <s v="Mumbai0 - 4050 -200200 - 500Asian Cuisine"/>
    <x v="19"/>
    <x v="20"/>
    <n v="300"/>
  </r>
  <r>
    <n v="3083"/>
    <s v="Mumbai"/>
    <n v="2.9"/>
    <s v="Asian Cuisine"/>
    <s v="200 - 500"/>
    <s v="50 -200"/>
    <s v="0 - 40"/>
    <s v="Mumbai0 - 4050 -200200 - 500Asian Cuisine"/>
    <x v="19"/>
    <x v="21"/>
    <n v="300"/>
  </r>
  <r>
    <n v="3374"/>
    <s v="Mumbai"/>
    <n v="2.9"/>
    <s v="Asian Cuisine"/>
    <s v="200 - 500"/>
    <s v="50 -200"/>
    <s v="0 - 40"/>
    <s v="Mumbai0 - 4050 -200200 - 500Asian Cuisine"/>
    <x v="19"/>
    <x v="22"/>
    <n v="400"/>
  </r>
  <r>
    <n v="3376"/>
    <s v="Mumbai"/>
    <n v="2.9"/>
    <s v="Asian Cuisine"/>
    <s v="200 - 500"/>
    <s v="50 -200"/>
    <s v="0 - 40"/>
    <s v="Mumbai0 - 4050 -200200 - 500Asian Cuisine"/>
    <x v="19"/>
    <x v="23"/>
    <n v="250"/>
  </r>
  <r>
    <n v="3516"/>
    <s v="Mumbai"/>
    <n v="2.9"/>
    <s v="Asian Cuisine"/>
    <s v="200 - 500"/>
    <s v="50 -200"/>
    <s v="0 - 40"/>
    <s v="Mumbai0 - 4050 -200200 - 500Asian Cuisine"/>
    <x v="19"/>
    <x v="24"/>
    <n v="250"/>
  </r>
  <r>
    <n v="3519"/>
    <s v="Mumbai"/>
    <n v="2.9"/>
    <s v="Asian Cuisine"/>
    <s v="200 - 500"/>
    <s v="50 -200"/>
    <s v="0 - 40"/>
    <s v="Mumbai0 - 4050 -200200 - 500Asian Cuisine"/>
    <x v="19"/>
    <x v="25"/>
    <n v="250"/>
  </r>
  <r>
    <n v="3521"/>
    <s v="Mumbai"/>
    <n v="2.9"/>
    <s v="Asian Cuisine"/>
    <s v="200 - 500"/>
    <s v="50 -200"/>
    <s v="0 - 40"/>
    <s v="Mumbai0 - 4050 -200200 - 500Asian Cuisine"/>
    <x v="19"/>
    <x v="26"/>
    <n v="250"/>
  </r>
  <r>
    <n v="3522"/>
    <s v="Mumbai"/>
    <n v="2.9"/>
    <s v="Asian Cuisine"/>
    <s v="200 - 500"/>
    <s v="50 -200"/>
    <s v="0 - 40"/>
    <s v="Mumbai0 - 4050 -200200 - 500Asian Cuisine"/>
    <x v="19"/>
    <x v="27"/>
    <n v="250"/>
  </r>
  <r>
    <n v="3686"/>
    <s v="Mumbai"/>
    <n v="2.9"/>
    <s v="Asian Cuisine"/>
    <s v="200 - 500"/>
    <s v="50 -200"/>
    <s v="0 - 40"/>
    <s v="Mumbai0 - 4050 -200200 - 500Asian Cuisine"/>
    <x v="19"/>
    <x v="28"/>
    <n v="250"/>
  </r>
  <r>
    <n v="3798"/>
    <s v="Mumbai"/>
    <n v="2.9"/>
    <s v="Asian Cuisine"/>
    <s v="200 - 500"/>
    <s v="50 -200"/>
    <s v="0 - 40"/>
    <s v="Mumbai0 - 4050 -200200 - 500Asian Cuisine"/>
    <x v="19"/>
    <x v="29"/>
    <n v="400"/>
  </r>
  <r>
    <n v="3918"/>
    <s v="Mumbai"/>
    <n v="2.9"/>
    <s v="Asian Cuisine"/>
    <s v="200 - 500"/>
    <s v="50 -200"/>
    <s v="0 - 40"/>
    <s v="Mumbai0 - 4050 -200200 - 500Asian Cuisine"/>
    <x v="19"/>
    <x v="30"/>
    <n v="250"/>
  </r>
  <r>
    <n v="4087"/>
    <s v="Mumbai"/>
    <n v="2.9"/>
    <s v="Asian Cuisine"/>
    <s v="200 - 500"/>
    <s v="50 -200"/>
    <s v="0 - 40"/>
    <s v="Mumbai0 - 4050 -200200 - 500Asian Cuisine"/>
    <x v="19"/>
    <x v="31"/>
    <n v="300"/>
  </r>
  <r>
    <n v="4290"/>
    <s v="Mumbai"/>
    <n v="2.9"/>
    <s v="Asian Cuisine"/>
    <s v="200 - 500"/>
    <s v="50 -200"/>
    <s v="0 - 40"/>
    <s v="Mumbai0 - 4050 -200200 - 500Asian Cuisine"/>
    <x v="19"/>
    <x v="32"/>
    <n v="250"/>
  </r>
  <r>
    <n v="4455"/>
    <s v="Mumbai"/>
    <n v="2.9"/>
    <s v="Asian Cuisine"/>
    <s v="200 - 500"/>
    <s v="50 -200"/>
    <s v="0 - 40"/>
    <s v="Mumbai0 - 4050 -200200 - 500Asian Cuisine"/>
    <x v="19"/>
    <x v="33"/>
    <n v="400"/>
  </r>
  <r>
    <n v="4527"/>
    <s v="Mumbai"/>
    <n v="2.9"/>
    <s v="Asian Cuisine"/>
    <s v="200 - 500"/>
    <s v="50 -200"/>
    <s v="0 - 40"/>
    <s v="Mumbai0 - 4050 -200200 - 500Asian Cuisine"/>
    <x v="19"/>
    <x v="34"/>
    <n v="300"/>
  </r>
  <r>
    <n v="4655"/>
    <s v="Mumbai"/>
    <n v="2.9"/>
    <s v="Asian Cuisine"/>
    <s v="200 - 500"/>
    <s v="50 -200"/>
    <s v="0 - 40"/>
    <s v="Mumbai0 - 4050 -200200 - 500Asian Cuisine"/>
    <x v="19"/>
    <x v="35"/>
    <n v="300"/>
  </r>
  <r>
    <n v="4904"/>
    <s v="Mumbai"/>
    <n v="2.9"/>
    <s v="Asian Cuisine"/>
    <s v="200 - 500"/>
    <s v="50 -200"/>
    <s v="0 - 40"/>
    <s v="Mumbai0 - 4050 -200200 - 500Asian Cuisine"/>
    <x v="19"/>
    <x v="36"/>
    <n v="250"/>
  </r>
  <r>
    <n v="4941"/>
    <s v="Mumbai"/>
    <n v="2.9"/>
    <s v="Asian Cuisine"/>
    <s v="200 - 500"/>
    <s v="50 -200"/>
    <s v="0 - 40"/>
    <s v="Mumbai0 - 4050 -200200 - 500Asian Cuisine"/>
    <x v="19"/>
    <x v="37"/>
    <n v="400"/>
  </r>
  <r>
    <n v="4981"/>
    <s v="Mumbai"/>
    <n v="2.9"/>
    <s v="Asian Cuisine"/>
    <s v="200 - 500"/>
    <s v="50 -200"/>
    <s v="0 - 40"/>
    <s v="Mumbai0 - 4050 -200200 - 500Asian Cuisine"/>
    <x v="19"/>
    <x v="38"/>
    <n v="400"/>
  </r>
  <r>
    <n v="5015"/>
    <s v="Mumbai"/>
    <n v="2.9"/>
    <s v="Asian Cuisine"/>
    <s v="200 - 500"/>
    <s v="50 -200"/>
    <s v="0 - 40"/>
    <s v="Mumbai0 - 4050 -200200 - 500Asian Cuisine"/>
    <x v="19"/>
    <x v="39"/>
    <n v="400"/>
  </r>
  <r>
    <n v="5022"/>
    <s v="Mumbai"/>
    <n v="2.9"/>
    <s v="Asian Cuisine"/>
    <s v="200 - 500"/>
    <s v="50 -200"/>
    <s v="0 - 40"/>
    <s v="Mumbai0 - 4050 -200200 - 500Asian Cuisine"/>
    <x v="19"/>
    <x v="40"/>
    <n v="350"/>
  </r>
  <r>
    <n v="6281"/>
    <s v="Mumbai"/>
    <n v="2.9"/>
    <s v="Asian Cuisine"/>
    <s v="200 - 500"/>
    <s v="50 -200"/>
    <s v="0 - 40"/>
    <s v="Mumbai0 - 4050 -200200 - 500Asian Cuisine"/>
    <x v="19"/>
    <x v="41"/>
    <n v="250"/>
  </r>
  <r>
    <n v="116"/>
    <s v="Mumbai"/>
    <n v="3.9"/>
    <s v="Asian Cuisine"/>
    <s v="200 - 500"/>
    <s v="0 - 50"/>
    <s v="40 - 60"/>
    <s v="Mumbai40 - 600 - 50200 - 500Asian Cuisine"/>
    <x v="20"/>
    <x v="0"/>
    <n v="350"/>
  </r>
  <r>
    <n v="411"/>
    <s v="Mumbai"/>
    <n v="4.2"/>
    <s v="Asian Cuisine"/>
    <s v="200 - 500"/>
    <s v="0 - 50"/>
    <s v="40 - 60"/>
    <s v="Mumbai40 - 600 - 50200 - 500Asian Cuisine"/>
    <x v="20"/>
    <x v="1"/>
    <n v="250"/>
  </r>
  <r>
    <n v="426"/>
    <s v="Mumbai"/>
    <n v="3.7"/>
    <s v="Asian Cuisine"/>
    <s v="200 - 500"/>
    <s v="0 - 50"/>
    <s v="40 - 60"/>
    <s v="Mumbai40 - 600 - 50200 - 500Asian Cuisine"/>
    <x v="20"/>
    <x v="2"/>
    <n v="400"/>
  </r>
  <r>
    <n v="588"/>
    <s v="Mumbai"/>
    <n v="4.3"/>
    <s v="Asian Cuisine"/>
    <s v="200 - 500"/>
    <s v="0 - 50"/>
    <s v="40 - 60"/>
    <s v="Mumbai40 - 600 - 50200 - 500Asian Cuisine"/>
    <x v="20"/>
    <x v="3"/>
    <n v="350"/>
  </r>
  <r>
    <n v="629"/>
    <s v="Mumbai"/>
    <n v="3.9"/>
    <s v="Asian Cuisine"/>
    <s v="200 - 500"/>
    <s v="0 - 50"/>
    <s v="40 - 60"/>
    <s v="Mumbai40 - 600 - 50200 - 500Asian Cuisine"/>
    <x v="20"/>
    <x v="4"/>
    <n v="500"/>
  </r>
  <r>
    <n v="771"/>
    <s v="Mumbai"/>
    <n v="3.8"/>
    <s v="Asian Cuisine"/>
    <s v="200 - 500"/>
    <s v="0 - 50"/>
    <s v="40 - 60"/>
    <s v="Mumbai40 - 600 - 50200 - 500Asian Cuisine"/>
    <x v="20"/>
    <x v="5"/>
    <n v="500"/>
  </r>
  <r>
    <n v="848"/>
    <s v="Mumbai"/>
    <n v="3.7"/>
    <s v="Asian Cuisine"/>
    <s v="200 - 500"/>
    <s v="0 - 50"/>
    <s v="40 - 60"/>
    <s v="Mumbai40 - 600 - 50200 - 500Asian Cuisine"/>
    <x v="20"/>
    <x v="6"/>
    <n v="300"/>
  </r>
  <r>
    <n v="869"/>
    <s v="Mumbai"/>
    <n v="4"/>
    <s v="Asian Cuisine"/>
    <s v="200 - 500"/>
    <s v="0 - 50"/>
    <s v="40 - 60"/>
    <s v="Mumbai40 - 600 - 50200 - 500Asian Cuisine"/>
    <x v="20"/>
    <x v="7"/>
    <n v="350"/>
  </r>
  <r>
    <n v="1185"/>
    <s v="Mumbai"/>
    <n v="4.4000000000000004"/>
    <s v="Asian Cuisine"/>
    <s v="200 - 500"/>
    <s v="0 - 50"/>
    <s v="40 - 60"/>
    <s v="Mumbai40 - 600 - 50200 - 500Asian Cuisine"/>
    <x v="20"/>
    <x v="8"/>
    <n v="500"/>
  </r>
  <r>
    <n v="1220"/>
    <s v="Mumbai"/>
    <n v="4.2"/>
    <s v="Asian Cuisine"/>
    <s v="200 - 500"/>
    <s v="0 - 50"/>
    <s v="40 - 60"/>
    <s v="Mumbai40 - 600 - 50200 - 500Asian Cuisine"/>
    <x v="20"/>
    <x v="9"/>
    <n v="400"/>
  </r>
  <r>
    <n v="1479"/>
    <s v="Mumbai"/>
    <n v="3.4"/>
    <s v="Asian Cuisine"/>
    <s v="200 - 500"/>
    <s v="0 - 50"/>
    <s v="40 - 60"/>
    <s v="Mumbai40 - 600 - 50200 - 500Asian Cuisine"/>
    <x v="20"/>
    <x v="10"/>
    <n v="350"/>
  </r>
  <r>
    <n v="1585"/>
    <s v="Mumbai"/>
    <n v="3.1"/>
    <s v="Asian Cuisine"/>
    <s v="200 - 500"/>
    <s v="0 - 50"/>
    <s v="40 - 60"/>
    <s v="Mumbai40 - 600 - 50200 - 500Asian Cuisine"/>
    <x v="20"/>
    <x v="11"/>
    <n v="300"/>
  </r>
  <r>
    <n v="1586"/>
    <s v="Mumbai"/>
    <n v="3"/>
    <s v="Asian Cuisine"/>
    <s v="200 - 500"/>
    <s v="0 - 50"/>
    <s v="40 - 60"/>
    <s v="Mumbai40 - 600 - 50200 - 500Asian Cuisine"/>
    <x v="20"/>
    <x v="12"/>
    <n v="350"/>
  </r>
  <r>
    <n v="1613"/>
    <s v="Mumbai"/>
    <n v="4.5"/>
    <s v="Asian Cuisine"/>
    <s v="200 - 500"/>
    <s v="0 - 50"/>
    <s v="40 - 60"/>
    <s v="Mumbai40 - 600 - 50200 - 500Asian Cuisine"/>
    <x v="20"/>
    <x v="13"/>
    <n v="300"/>
  </r>
  <r>
    <n v="1619"/>
    <s v="Mumbai"/>
    <n v="4.4000000000000004"/>
    <s v="Asian Cuisine"/>
    <s v="200 - 500"/>
    <s v="0 - 50"/>
    <s v="40 - 60"/>
    <s v="Mumbai40 - 600 - 50200 - 500Asian Cuisine"/>
    <x v="20"/>
    <x v="14"/>
    <n v="300"/>
  </r>
  <r>
    <n v="1800"/>
    <s v="Mumbai"/>
    <n v="4.2"/>
    <s v="Asian Cuisine"/>
    <s v="200 - 500"/>
    <s v="0 - 50"/>
    <s v="40 - 60"/>
    <s v="Mumbai40 - 600 - 50200 - 500Asian Cuisine"/>
    <x v="20"/>
    <x v="15"/>
    <n v="400"/>
  </r>
  <r>
    <n v="2000"/>
    <s v="Mumbai"/>
    <n v="4"/>
    <s v="Asian Cuisine"/>
    <s v="200 - 500"/>
    <s v="0 - 50"/>
    <s v="40 - 60"/>
    <s v="Mumbai40 - 600 - 50200 - 500Asian Cuisine"/>
    <x v="20"/>
    <x v="16"/>
    <n v="300"/>
  </r>
  <r>
    <n v="2046"/>
    <s v="Mumbai"/>
    <n v="2.9"/>
    <s v="Asian Cuisine"/>
    <s v="200 - 500"/>
    <s v="0 - 50"/>
    <s v="40 - 60"/>
    <s v="Mumbai40 - 600 - 50200 - 500Asian Cuisine"/>
    <x v="20"/>
    <x v="17"/>
    <n v="300"/>
  </r>
  <r>
    <n v="2211"/>
    <s v="Mumbai"/>
    <n v="3.4"/>
    <s v="Asian Cuisine"/>
    <s v="200 - 500"/>
    <s v="0 - 50"/>
    <s v="40 - 60"/>
    <s v="Mumbai40 - 600 - 50200 - 500Asian Cuisine"/>
    <x v="20"/>
    <x v="18"/>
    <n v="400"/>
  </r>
  <r>
    <n v="2339"/>
    <s v="Mumbai"/>
    <n v="4.4000000000000004"/>
    <s v="Asian Cuisine"/>
    <s v="200 - 500"/>
    <s v="0 - 50"/>
    <s v="40 - 60"/>
    <s v="Mumbai40 - 600 - 50200 - 500Asian Cuisine"/>
    <x v="20"/>
    <x v="19"/>
    <n v="250"/>
  </r>
  <r>
    <n v="2582"/>
    <s v="Mumbai"/>
    <n v="3.9"/>
    <s v="Asian Cuisine"/>
    <s v="200 - 500"/>
    <s v="0 - 50"/>
    <s v="40 - 60"/>
    <s v="Mumbai40 - 600 - 50200 - 500Asian Cuisine"/>
    <x v="20"/>
    <x v="20"/>
    <n v="300"/>
  </r>
  <r>
    <n v="2618"/>
    <s v="Mumbai"/>
    <n v="3.4"/>
    <s v="Asian Cuisine"/>
    <s v="200 - 500"/>
    <s v="0 - 50"/>
    <s v="40 - 60"/>
    <s v="Mumbai40 - 600 - 50200 - 500Asian Cuisine"/>
    <x v="20"/>
    <x v="21"/>
    <n v="300"/>
  </r>
  <r>
    <n v="2682"/>
    <s v="Mumbai"/>
    <n v="4"/>
    <s v="Asian Cuisine"/>
    <s v="200 - 500"/>
    <s v="0 - 50"/>
    <s v="40 - 60"/>
    <s v="Mumbai40 - 600 - 50200 - 500Asian Cuisine"/>
    <x v="20"/>
    <x v="22"/>
    <n v="300"/>
  </r>
  <r>
    <n v="2777"/>
    <s v="Mumbai"/>
    <n v="3.9"/>
    <s v="Asian Cuisine"/>
    <s v="200 - 500"/>
    <s v="0 - 50"/>
    <s v="40 - 60"/>
    <s v="Mumbai40 - 600 - 50200 - 500Asian Cuisine"/>
    <x v="20"/>
    <x v="23"/>
    <n v="400"/>
  </r>
  <r>
    <n v="2836"/>
    <s v="Mumbai"/>
    <n v="3.1"/>
    <s v="Asian Cuisine"/>
    <s v="200 - 500"/>
    <s v="0 - 50"/>
    <s v="40 - 60"/>
    <s v="Mumbai40 - 600 - 50200 - 500Asian Cuisine"/>
    <x v="20"/>
    <x v="24"/>
    <n v="300"/>
  </r>
  <r>
    <n v="2922"/>
    <s v="Mumbai"/>
    <n v="3.6"/>
    <s v="Asian Cuisine"/>
    <s v="200 - 500"/>
    <s v="0 - 50"/>
    <s v="40 - 60"/>
    <s v="Mumbai40 - 600 - 50200 - 500Asian Cuisine"/>
    <x v="20"/>
    <x v="25"/>
    <n v="400"/>
  </r>
  <r>
    <n v="2923"/>
    <s v="Mumbai"/>
    <n v="4.0999999999999996"/>
    <s v="Asian Cuisine"/>
    <s v="200 - 500"/>
    <s v="0 - 50"/>
    <s v="40 - 60"/>
    <s v="Mumbai40 - 600 - 50200 - 500Asian Cuisine"/>
    <x v="20"/>
    <x v="26"/>
    <n v="400"/>
  </r>
  <r>
    <n v="3090"/>
    <s v="Mumbai"/>
    <n v="4"/>
    <s v="Asian Cuisine"/>
    <s v="200 - 500"/>
    <s v="0 - 50"/>
    <s v="40 - 60"/>
    <s v="Mumbai40 - 600 - 50200 - 500Asian Cuisine"/>
    <x v="20"/>
    <x v="27"/>
    <n v="500"/>
  </r>
  <r>
    <n v="3350"/>
    <s v="Mumbai"/>
    <n v="3.5"/>
    <s v="Asian Cuisine"/>
    <s v="200 - 500"/>
    <s v="0 - 50"/>
    <s v="40 - 60"/>
    <s v="Mumbai40 - 600 - 50200 - 500Asian Cuisine"/>
    <x v="20"/>
    <x v="28"/>
    <n v="500"/>
  </r>
  <r>
    <n v="3515"/>
    <s v="Mumbai"/>
    <n v="3.1"/>
    <s v="Asian Cuisine"/>
    <s v="200 - 500"/>
    <s v="0 - 50"/>
    <s v="40 - 60"/>
    <s v="Mumbai40 - 600 - 50200 - 500Asian Cuisine"/>
    <x v="20"/>
    <x v="29"/>
    <n v="250"/>
  </r>
  <r>
    <n v="3523"/>
    <s v="Mumbai"/>
    <n v="4.3"/>
    <s v="Asian Cuisine"/>
    <s v="200 - 500"/>
    <s v="0 - 50"/>
    <s v="40 - 60"/>
    <s v="Mumbai40 - 600 - 50200 - 500Asian Cuisine"/>
    <x v="20"/>
    <x v="30"/>
    <n v="300"/>
  </r>
  <r>
    <n v="3565"/>
    <s v="Mumbai"/>
    <n v="3"/>
    <s v="Asian Cuisine"/>
    <s v="200 - 500"/>
    <s v="0 - 50"/>
    <s v="40 - 60"/>
    <s v="Mumbai40 - 600 - 50200 - 500Asian Cuisine"/>
    <x v="20"/>
    <x v="31"/>
    <n v="300"/>
  </r>
  <r>
    <n v="3567"/>
    <s v="Mumbai"/>
    <n v="4"/>
    <s v="Asian Cuisine"/>
    <s v="200 - 500"/>
    <s v="0 - 50"/>
    <s v="40 - 60"/>
    <s v="Mumbai40 - 600 - 50200 - 500Asian Cuisine"/>
    <x v="20"/>
    <x v="32"/>
    <n v="400"/>
  </r>
  <r>
    <n v="4012"/>
    <s v="Mumbai"/>
    <n v="4.4000000000000004"/>
    <s v="Asian Cuisine"/>
    <s v="200 - 500"/>
    <s v="0 - 50"/>
    <s v="40 - 60"/>
    <s v="Mumbai40 - 600 - 50200 - 500Asian Cuisine"/>
    <x v="20"/>
    <x v="33"/>
    <n v="350"/>
  </r>
  <r>
    <n v="4014"/>
    <s v="Mumbai"/>
    <n v="3.3"/>
    <s v="Asian Cuisine"/>
    <s v="200 - 500"/>
    <s v="0 - 50"/>
    <s v="40 - 60"/>
    <s v="Mumbai40 - 600 - 50200 - 500Asian Cuisine"/>
    <x v="20"/>
    <x v="34"/>
    <n v="300"/>
  </r>
  <r>
    <n v="4440"/>
    <s v="Mumbai"/>
    <n v="4.4000000000000004"/>
    <s v="Asian Cuisine"/>
    <s v="200 - 500"/>
    <s v="0 - 50"/>
    <s v="40 - 60"/>
    <s v="Mumbai40 - 600 - 50200 - 500Asian Cuisine"/>
    <x v="20"/>
    <x v="35"/>
    <n v="280"/>
  </r>
  <r>
    <n v="4516"/>
    <s v="Mumbai"/>
    <n v="4.4000000000000004"/>
    <s v="Asian Cuisine"/>
    <s v="200 - 500"/>
    <s v="0 - 50"/>
    <s v="40 - 60"/>
    <s v="Mumbai40 - 600 - 50200 - 500Asian Cuisine"/>
    <x v="20"/>
    <x v="36"/>
    <n v="400"/>
  </r>
  <r>
    <n v="4602"/>
    <s v="Mumbai"/>
    <n v="4.7"/>
    <s v="Asian Cuisine"/>
    <s v="200 - 500"/>
    <s v="0 - 50"/>
    <s v="40 - 60"/>
    <s v="Mumbai40 - 600 - 50200 - 500Asian Cuisine"/>
    <x v="20"/>
    <x v="37"/>
    <n v="300"/>
  </r>
  <r>
    <n v="5223"/>
    <s v="Mumbai"/>
    <n v="4.3"/>
    <s v="Asian Cuisine"/>
    <s v="200 - 500"/>
    <s v="0 - 50"/>
    <s v="40 - 60"/>
    <s v="Mumbai40 - 600 - 50200 - 500Asian Cuisine"/>
    <x v="20"/>
    <x v="38"/>
    <n v="400"/>
  </r>
  <r>
    <n v="5259"/>
    <s v="Mumbai"/>
    <n v="3.9"/>
    <s v="Asian Cuisine"/>
    <s v="200 - 500"/>
    <s v="0 - 50"/>
    <s v="40 - 60"/>
    <s v="Mumbai40 - 600 - 50200 - 500Asian Cuisine"/>
    <x v="20"/>
    <x v="39"/>
    <n v="300"/>
  </r>
  <r>
    <n v="5283"/>
    <s v="Mumbai"/>
    <n v="4.2"/>
    <s v="Asian Cuisine"/>
    <s v="200 - 500"/>
    <s v="0 - 50"/>
    <s v="40 - 60"/>
    <s v="Mumbai40 - 600 - 50200 - 500Asian Cuisine"/>
    <x v="20"/>
    <x v="40"/>
    <n v="350"/>
  </r>
  <r>
    <n v="5631"/>
    <s v="Mumbai"/>
    <n v="3.7"/>
    <s v="Asian Cuisine"/>
    <s v="200 - 500"/>
    <s v="0 - 50"/>
    <s v="40 - 60"/>
    <s v="Mumbai40 - 600 - 50200 - 500Asian Cuisine"/>
    <x v="20"/>
    <x v="41"/>
    <n v="400"/>
  </r>
  <r>
    <n v="562"/>
    <s v="Kolkata"/>
    <n v="4.2"/>
    <s v="Indian Cuisine"/>
    <s v="200 - 500"/>
    <s v="0 - 50"/>
    <s v="60+"/>
    <s v="Kolkata60+0 - 50200 - 500Indian Cuisine"/>
    <x v="21"/>
    <x v="0"/>
    <n v="400"/>
  </r>
  <r>
    <n v="688"/>
    <s v="Kolkata"/>
    <n v="3.9"/>
    <s v="Indian Cuisine"/>
    <s v="200 - 500"/>
    <s v="0 - 50"/>
    <s v="60+"/>
    <s v="Kolkata60+0 - 50200 - 500Indian Cuisine"/>
    <x v="21"/>
    <x v="1"/>
    <n v="500"/>
  </r>
  <r>
    <n v="769"/>
    <s v="Kolkata"/>
    <n v="4.2"/>
    <s v="Indian Cuisine"/>
    <s v="200 - 500"/>
    <s v="0 - 50"/>
    <s v="60+"/>
    <s v="Kolkata60+0 - 50200 - 500Indian Cuisine"/>
    <x v="21"/>
    <x v="2"/>
    <n v="450"/>
  </r>
  <r>
    <n v="850"/>
    <s v="Kolkata"/>
    <n v="3.7"/>
    <s v="Indian Cuisine"/>
    <s v="200 - 500"/>
    <s v="0 - 50"/>
    <s v="60+"/>
    <s v="Kolkata60+0 - 50200 - 500Indian Cuisine"/>
    <x v="21"/>
    <x v="3"/>
    <n v="250"/>
  </r>
  <r>
    <n v="1351"/>
    <s v="Kolkata"/>
    <n v="4"/>
    <s v="Indian Cuisine"/>
    <s v="200 - 500"/>
    <s v="0 - 50"/>
    <s v="60+"/>
    <s v="Kolkata60+0 - 50200 - 500Indian Cuisine"/>
    <x v="21"/>
    <x v="4"/>
    <n v="300"/>
  </r>
  <r>
    <n v="1629"/>
    <s v="Kolkata"/>
    <n v="3.8"/>
    <s v="Indian Cuisine"/>
    <s v="200 - 500"/>
    <s v="0 - 50"/>
    <s v="60+"/>
    <s v="Kolkata60+0 - 50200 - 500Indian Cuisine"/>
    <x v="21"/>
    <x v="5"/>
    <n v="300"/>
  </r>
  <r>
    <n v="1652"/>
    <s v="Kolkata"/>
    <n v="3.5"/>
    <s v="Indian Cuisine"/>
    <s v="200 - 500"/>
    <s v="0 - 50"/>
    <s v="60+"/>
    <s v="Kolkata60+0 - 50200 - 500Indian Cuisine"/>
    <x v="21"/>
    <x v="6"/>
    <n v="300"/>
  </r>
  <r>
    <n v="1659"/>
    <s v="Kolkata"/>
    <n v="4.0999999999999996"/>
    <s v="Indian Cuisine"/>
    <s v="200 - 500"/>
    <s v="0 - 50"/>
    <s v="60+"/>
    <s v="Kolkata60+0 - 50200 - 500Indian Cuisine"/>
    <x v="21"/>
    <x v="7"/>
    <n v="250"/>
  </r>
  <r>
    <n v="1804"/>
    <s v="Kolkata"/>
    <n v="3.7"/>
    <s v="Indian Cuisine"/>
    <s v="200 - 500"/>
    <s v="0 - 50"/>
    <s v="60+"/>
    <s v="Kolkata60+0 - 50200 - 500Indian Cuisine"/>
    <x v="21"/>
    <x v="8"/>
    <n v="250"/>
  </r>
  <r>
    <n v="2007"/>
    <s v="Kolkata"/>
    <n v="4.3"/>
    <s v="Indian Cuisine"/>
    <s v="200 - 500"/>
    <s v="0 - 50"/>
    <s v="60+"/>
    <s v="Kolkata60+0 - 50200 - 500Indian Cuisine"/>
    <x v="21"/>
    <x v="9"/>
    <n v="250"/>
  </r>
  <r>
    <n v="2108"/>
    <s v="Kolkata"/>
    <n v="4.0999999999999996"/>
    <s v="Indian Cuisine"/>
    <s v="200 - 500"/>
    <s v="0 - 50"/>
    <s v="60+"/>
    <s v="Kolkata60+0 - 50200 - 500Indian Cuisine"/>
    <x v="21"/>
    <x v="10"/>
    <n v="300"/>
  </r>
  <r>
    <n v="2138"/>
    <s v="Kolkata"/>
    <n v="3.5"/>
    <s v="Indian Cuisine"/>
    <s v="200 - 500"/>
    <s v="0 - 50"/>
    <s v="60+"/>
    <s v="Kolkata60+0 - 50200 - 500Indian Cuisine"/>
    <x v="21"/>
    <x v="11"/>
    <n v="250"/>
  </r>
  <r>
    <n v="2193"/>
    <s v="Kolkata"/>
    <n v="2.9"/>
    <s v="Indian Cuisine"/>
    <s v="200 - 500"/>
    <s v="0 - 50"/>
    <s v="60+"/>
    <s v="Kolkata60+0 - 50200 - 500Indian Cuisine"/>
    <x v="21"/>
    <x v="12"/>
    <n v="280"/>
  </r>
  <r>
    <n v="2227"/>
    <s v="Kolkata"/>
    <n v="3.8"/>
    <s v="Indian Cuisine"/>
    <s v="200 - 500"/>
    <s v="0 - 50"/>
    <s v="60+"/>
    <s v="Kolkata60+0 - 50200 - 500Indian Cuisine"/>
    <x v="21"/>
    <x v="13"/>
    <n v="250"/>
  </r>
  <r>
    <n v="2300"/>
    <s v="Kolkata"/>
    <n v="3.1"/>
    <s v="Indian Cuisine"/>
    <s v="200 - 500"/>
    <s v="0 - 50"/>
    <s v="60+"/>
    <s v="Kolkata60+0 - 50200 - 500Indian Cuisine"/>
    <x v="21"/>
    <x v="14"/>
    <n v="300"/>
  </r>
  <r>
    <n v="2477"/>
    <s v="Kolkata"/>
    <n v="4.3"/>
    <s v="Indian Cuisine"/>
    <s v="200 - 500"/>
    <s v="0 - 50"/>
    <s v="60+"/>
    <s v="Kolkata60+0 - 50200 - 500Indian Cuisine"/>
    <x v="21"/>
    <x v="15"/>
    <n v="500"/>
  </r>
  <r>
    <n v="2512"/>
    <s v="Kolkata"/>
    <n v="3.8"/>
    <s v="Indian Cuisine"/>
    <s v="200 - 500"/>
    <s v="0 - 50"/>
    <s v="60+"/>
    <s v="Kolkata60+0 - 50200 - 500Indian Cuisine"/>
    <x v="21"/>
    <x v="16"/>
    <n v="300"/>
  </r>
  <r>
    <n v="2545"/>
    <s v="Kolkata"/>
    <n v="2.2999999999999998"/>
    <s v="Indian Cuisine"/>
    <s v="200 - 500"/>
    <s v="0 - 50"/>
    <s v="60+"/>
    <s v="Kolkata60+0 - 50200 - 500Indian Cuisine"/>
    <x v="21"/>
    <x v="17"/>
    <n v="300"/>
  </r>
  <r>
    <n v="2552"/>
    <s v="Kolkata"/>
    <n v="3.8"/>
    <s v="Indian Cuisine"/>
    <s v="200 - 500"/>
    <s v="0 - 50"/>
    <s v="60+"/>
    <s v="Kolkata60+0 - 50200 - 500Indian Cuisine"/>
    <x v="21"/>
    <x v="18"/>
    <n v="400"/>
  </r>
  <r>
    <n v="2717"/>
    <s v="Kolkata"/>
    <n v="4"/>
    <s v="Indian Cuisine"/>
    <s v="200 - 500"/>
    <s v="0 - 50"/>
    <s v="60+"/>
    <s v="Kolkata60+0 - 50200 - 500Indian Cuisine"/>
    <x v="21"/>
    <x v="19"/>
    <n v="300"/>
  </r>
  <r>
    <n v="2723"/>
    <s v="Kolkata"/>
    <n v="3.7"/>
    <s v="Indian Cuisine"/>
    <s v="200 - 500"/>
    <s v="0 - 50"/>
    <s v="60+"/>
    <s v="Kolkata60+0 - 50200 - 500Indian Cuisine"/>
    <x v="21"/>
    <x v="20"/>
    <n v="500"/>
  </r>
  <r>
    <n v="2743"/>
    <s v="Kolkata"/>
    <n v="4.0999999999999996"/>
    <s v="Indian Cuisine"/>
    <s v="200 - 500"/>
    <s v="0 - 50"/>
    <s v="60+"/>
    <s v="Kolkata60+0 - 50200 - 500Indian Cuisine"/>
    <x v="21"/>
    <x v="21"/>
    <n v="300"/>
  </r>
  <r>
    <n v="2749"/>
    <s v="Kolkata"/>
    <n v="2.7"/>
    <s v="Indian Cuisine"/>
    <s v="200 - 500"/>
    <s v="0 - 50"/>
    <s v="60+"/>
    <s v="Kolkata60+0 - 50200 - 500Indian Cuisine"/>
    <x v="21"/>
    <x v="22"/>
    <n v="300"/>
  </r>
  <r>
    <n v="2752"/>
    <s v="Kolkata"/>
    <n v="4.5"/>
    <s v="Indian Cuisine"/>
    <s v="200 - 500"/>
    <s v="0 - 50"/>
    <s v="60+"/>
    <s v="Kolkata60+0 - 50200 - 500Indian Cuisine"/>
    <x v="21"/>
    <x v="23"/>
    <n v="300"/>
  </r>
  <r>
    <n v="2859"/>
    <s v="Kolkata"/>
    <n v="4.0999999999999996"/>
    <s v="Indian Cuisine"/>
    <s v="200 - 500"/>
    <s v="0 - 50"/>
    <s v="60+"/>
    <s v="Kolkata60+0 - 50200 - 500Indian Cuisine"/>
    <x v="21"/>
    <x v="24"/>
    <n v="300"/>
  </r>
  <r>
    <n v="2920"/>
    <s v="Kolkata"/>
    <n v="4.4000000000000004"/>
    <s v="Indian Cuisine"/>
    <s v="200 - 500"/>
    <s v="0 - 50"/>
    <s v="60+"/>
    <s v="Kolkata60+0 - 50200 - 500Indian Cuisine"/>
    <x v="21"/>
    <x v="25"/>
    <n v="300"/>
  </r>
  <r>
    <n v="2943"/>
    <s v="Kolkata"/>
    <n v="4.0999999999999996"/>
    <s v="Indian Cuisine"/>
    <s v="200 - 500"/>
    <s v="0 - 50"/>
    <s v="60+"/>
    <s v="Kolkata60+0 - 50200 - 500Indian Cuisine"/>
    <x v="21"/>
    <x v="26"/>
    <n v="300"/>
  </r>
  <r>
    <n v="3360"/>
    <s v="Kolkata"/>
    <n v="4"/>
    <s v="Indian Cuisine"/>
    <s v="200 - 500"/>
    <s v="0 - 50"/>
    <s v="60+"/>
    <s v="Kolkata60+0 - 50200 - 500Indian Cuisine"/>
    <x v="21"/>
    <x v="27"/>
    <n v="400"/>
  </r>
  <r>
    <n v="3443"/>
    <s v="Kolkata"/>
    <n v="3.9"/>
    <s v="Indian Cuisine"/>
    <s v="200 - 500"/>
    <s v="0 - 50"/>
    <s v="60+"/>
    <s v="Kolkata60+0 - 50200 - 500Indian Cuisine"/>
    <x v="21"/>
    <x v="28"/>
    <n v="280"/>
  </r>
  <r>
    <n v="3696"/>
    <s v="Kolkata"/>
    <n v="4.0999999999999996"/>
    <s v="Indian Cuisine"/>
    <s v="200 - 500"/>
    <s v="0 - 50"/>
    <s v="60+"/>
    <s v="Kolkata60+0 - 50200 - 500Indian Cuisine"/>
    <x v="21"/>
    <x v="29"/>
    <n v="350"/>
  </r>
  <r>
    <n v="4152"/>
    <s v="Kolkata"/>
    <n v="3.7"/>
    <s v="Indian Cuisine"/>
    <s v="200 - 500"/>
    <s v="0 - 50"/>
    <s v="60+"/>
    <s v="Kolkata60+0 - 50200 - 500Indian Cuisine"/>
    <x v="21"/>
    <x v="30"/>
    <n v="250"/>
  </r>
  <r>
    <n v="4376"/>
    <s v="Kolkata"/>
    <n v="4.2"/>
    <s v="Indian Cuisine"/>
    <s v="200 - 500"/>
    <s v="0 - 50"/>
    <s v="60+"/>
    <s v="Kolkata60+0 - 50200 - 500Indian Cuisine"/>
    <x v="21"/>
    <x v="31"/>
    <n v="300"/>
  </r>
  <r>
    <n v="5070"/>
    <s v="Kolkata"/>
    <n v="4.3"/>
    <s v="Indian Cuisine"/>
    <s v="200 - 500"/>
    <s v="0 - 50"/>
    <s v="60+"/>
    <s v="Kolkata60+0 - 50200 - 500Indian Cuisine"/>
    <x v="21"/>
    <x v="32"/>
    <n v="300"/>
  </r>
  <r>
    <n v="6023"/>
    <s v="Kolkata"/>
    <n v="4"/>
    <s v="Indian Cuisine"/>
    <s v="200 - 500"/>
    <s v="0 - 50"/>
    <s v="60+"/>
    <s v="Kolkata60+0 - 50200 - 500Indian Cuisine"/>
    <x v="21"/>
    <x v="33"/>
    <n v="250"/>
  </r>
  <r>
    <n v="6104"/>
    <s v="Kolkata"/>
    <n v="4.3"/>
    <s v="Indian Cuisine"/>
    <s v="200 - 500"/>
    <s v="0 - 50"/>
    <s v="60+"/>
    <s v="Kolkata60+0 - 50200 - 500Indian Cuisine"/>
    <x v="21"/>
    <x v="34"/>
    <n v="300"/>
  </r>
  <r>
    <n v="6116"/>
    <s v="Kolkata"/>
    <n v="3.5"/>
    <s v="Indian Cuisine"/>
    <s v="200 - 500"/>
    <s v="0 - 50"/>
    <s v="60+"/>
    <s v="Kolkata60+0 - 50200 - 500Indian Cuisine"/>
    <x v="21"/>
    <x v="35"/>
    <n v="300"/>
  </r>
  <r>
    <n v="6137"/>
    <s v="Kolkata"/>
    <n v="4.4000000000000004"/>
    <s v="Indian Cuisine"/>
    <s v="200 - 500"/>
    <s v="0 - 50"/>
    <s v="60+"/>
    <s v="Kolkata60+0 - 50200 - 500Indian Cuisine"/>
    <x v="21"/>
    <x v="36"/>
    <n v="400"/>
  </r>
  <r>
    <n v="6153"/>
    <s v="Kolkata"/>
    <n v="3.6"/>
    <s v="Indian Cuisine"/>
    <s v="200 - 500"/>
    <s v="0 - 50"/>
    <s v="60+"/>
    <s v="Kolkata60+0 - 50200 - 500Indian Cuisine"/>
    <x v="21"/>
    <x v="37"/>
    <n v="250"/>
  </r>
  <r>
    <n v="6154"/>
    <s v="Kolkata"/>
    <n v="3.4"/>
    <s v="Indian Cuisine"/>
    <s v="200 - 500"/>
    <s v="0 - 50"/>
    <s v="60+"/>
    <s v="Kolkata60+0 - 50200 - 500Indian Cuisine"/>
    <x v="21"/>
    <x v="38"/>
    <n v="400"/>
  </r>
  <r>
    <n v="6195"/>
    <s v="Kolkata"/>
    <n v="3.4"/>
    <s v="Indian Cuisine"/>
    <s v="200 - 500"/>
    <s v="0 - 50"/>
    <s v="60+"/>
    <s v="Kolkata60+0 - 50200 - 500Indian Cuisine"/>
    <x v="21"/>
    <x v="39"/>
    <n v="250"/>
  </r>
  <r>
    <n v="6201"/>
    <s v="Kolkata"/>
    <n v="3"/>
    <s v="Indian Cuisine"/>
    <s v="200 - 500"/>
    <s v="0 - 50"/>
    <s v="60+"/>
    <s v="Kolkata60+0 - 50200 - 500Indian Cuisine"/>
    <x v="21"/>
    <x v="40"/>
    <n v="400"/>
  </r>
  <r>
    <n v="6310"/>
    <s v="Kolkata"/>
    <n v="4.4000000000000004"/>
    <s v="Indian Cuisine"/>
    <s v="200 - 500"/>
    <s v="0 - 50"/>
    <s v="60+"/>
    <s v="Kolkata60+0 - 50200 - 500Indian Cuisine"/>
    <x v="21"/>
    <x v="41"/>
    <n v="300"/>
  </r>
  <r>
    <n v="68"/>
    <s v="Pune"/>
    <n v="4"/>
    <s v="Indian Cuisine"/>
    <s v="200 - 500"/>
    <s v="50 -200"/>
    <s v="40 - 60"/>
    <s v="Pune40 - 6050 -200200 - 500Indian Cuisine"/>
    <x v="22"/>
    <x v="0"/>
    <n v="300"/>
  </r>
  <r>
    <n v="245"/>
    <s v="Pune"/>
    <n v="4.2"/>
    <s v="Indian Cuisine"/>
    <s v="200 - 500"/>
    <s v="50 -200"/>
    <s v="40 - 60"/>
    <s v="Pune40 - 6050 -200200 - 500Indian Cuisine"/>
    <x v="22"/>
    <x v="1"/>
    <n v="500"/>
  </r>
  <r>
    <n v="763"/>
    <s v="Pune"/>
    <n v="4.0999999999999996"/>
    <s v="Indian Cuisine"/>
    <s v="200 - 500"/>
    <s v="50 -200"/>
    <s v="40 - 60"/>
    <s v="Pune40 - 6050 -200200 - 500Indian Cuisine"/>
    <x v="22"/>
    <x v="2"/>
    <n v="400"/>
  </r>
  <r>
    <n v="821"/>
    <s v="Pune"/>
    <n v="2.9"/>
    <s v="Indian Cuisine"/>
    <s v="200 - 500"/>
    <s v="50 -200"/>
    <s v="40 - 60"/>
    <s v="Pune40 - 6050 -200200 - 500Indian Cuisine"/>
    <x v="22"/>
    <x v="3"/>
    <n v="400"/>
  </r>
  <r>
    <n v="929"/>
    <s v="Pune"/>
    <n v="2.9"/>
    <s v="Indian Cuisine"/>
    <s v="200 - 500"/>
    <s v="50 -200"/>
    <s v="40 - 60"/>
    <s v="Pune40 - 6050 -200200 - 500Indian Cuisine"/>
    <x v="22"/>
    <x v="4"/>
    <n v="300"/>
  </r>
  <r>
    <n v="1029"/>
    <s v="Pune"/>
    <n v="2.9"/>
    <s v="Indian Cuisine"/>
    <s v="200 - 500"/>
    <s v="50 -200"/>
    <s v="40 - 60"/>
    <s v="Pune40 - 6050 -200200 - 500Indian Cuisine"/>
    <x v="22"/>
    <x v="5"/>
    <n v="250"/>
  </r>
  <r>
    <n v="1796"/>
    <s v="Pune"/>
    <n v="4.5"/>
    <s v="Indian Cuisine"/>
    <s v="200 - 500"/>
    <s v="50 -200"/>
    <s v="40 - 60"/>
    <s v="Pune40 - 6050 -200200 - 500Indian Cuisine"/>
    <x v="22"/>
    <x v="6"/>
    <n v="250"/>
  </r>
  <r>
    <n v="2003"/>
    <s v="Pune"/>
    <n v="4.2"/>
    <s v="Indian Cuisine"/>
    <s v="200 - 500"/>
    <s v="50 -200"/>
    <s v="40 - 60"/>
    <s v="Pune40 - 6050 -200200 - 500Indian Cuisine"/>
    <x v="22"/>
    <x v="7"/>
    <n v="500"/>
  </r>
  <r>
    <n v="2101"/>
    <s v="Pune"/>
    <n v="2.9"/>
    <s v="Indian Cuisine"/>
    <s v="200 - 500"/>
    <s v="50 -200"/>
    <s v="40 - 60"/>
    <s v="Pune40 - 6050 -200200 - 500Indian Cuisine"/>
    <x v="22"/>
    <x v="8"/>
    <n v="300"/>
  </r>
  <r>
    <n v="2421"/>
    <s v="Pune"/>
    <n v="2.9"/>
    <s v="Indian Cuisine"/>
    <s v="200 - 500"/>
    <s v="50 -200"/>
    <s v="40 - 60"/>
    <s v="Pune40 - 6050 -200200 - 500Indian Cuisine"/>
    <x v="22"/>
    <x v="9"/>
    <n v="500"/>
  </r>
  <r>
    <n v="2747"/>
    <s v="Pune"/>
    <n v="2.9"/>
    <s v="Indian Cuisine"/>
    <s v="200 - 500"/>
    <s v="50 -200"/>
    <s v="40 - 60"/>
    <s v="Pune40 - 6050 -200200 - 500Indian Cuisine"/>
    <x v="22"/>
    <x v="10"/>
    <n v="300"/>
  </r>
  <r>
    <n v="2784"/>
    <s v="Pune"/>
    <n v="2.9"/>
    <s v="Indian Cuisine"/>
    <s v="200 - 500"/>
    <s v="50 -200"/>
    <s v="40 - 60"/>
    <s v="Pune40 - 6050 -200200 - 500Indian Cuisine"/>
    <x v="22"/>
    <x v="11"/>
    <n v="400"/>
  </r>
  <r>
    <n v="2900"/>
    <s v="Pune"/>
    <n v="2.9"/>
    <s v="Indian Cuisine"/>
    <s v="200 - 500"/>
    <s v="50 -200"/>
    <s v="40 - 60"/>
    <s v="Pune40 - 6050 -200200 - 500Indian Cuisine"/>
    <x v="22"/>
    <x v="12"/>
    <n v="400"/>
  </r>
  <r>
    <n v="3089"/>
    <s v="Pune"/>
    <n v="2.9"/>
    <s v="Indian Cuisine"/>
    <s v="200 - 500"/>
    <s v="50 -200"/>
    <s v="40 - 60"/>
    <s v="Pune40 - 6050 -200200 - 500Indian Cuisine"/>
    <x v="22"/>
    <x v="13"/>
    <n v="500"/>
  </r>
  <r>
    <n v="3166"/>
    <s v="Pune"/>
    <n v="4.0999999999999996"/>
    <s v="Indian Cuisine"/>
    <s v="200 - 500"/>
    <s v="50 -200"/>
    <s v="40 - 60"/>
    <s v="Pune40 - 6050 -200200 - 500Indian Cuisine"/>
    <x v="22"/>
    <x v="14"/>
    <n v="300"/>
  </r>
  <r>
    <n v="3242"/>
    <s v="Pune"/>
    <n v="2.9"/>
    <s v="Indian Cuisine"/>
    <s v="200 - 500"/>
    <s v="50 -200"/>
    <s v="40 - 60"/>
    <s v="Pune40 - 6050 -200200 - 500Indian Cuisine"/>
    <x v="22"/>
    <x v="15"/>
    <n v="300"/>
  </r>
  <r>
    <n v="3247"/>
    <s v="Pune"/>
    <n v="2.9"/>
    <s v="Indian Cuisine"/>
    <s v="200 - 500"/>
    <s v="50 -200"/>
    <s v="40 - 60"/>
    <s v="Pune40 - 6050 -200200 - 500Indian Cuisine"/>
    <x v="22"/>
    <x v="16"/>
    <n v="500"/>
  </r>
  <r>
    <n v="3329"/>
    <s v="Pune"/>
    <n v="2.9"/>
    <s v="Indian Cuisine"/>
    <s v="200 - 500"/>
    <s v="50 -200"/>
    <s v="40 - 60"/>
    <s v="Pune40 - 6050 -200200 - 500Indian Cuisine"/>
    <x v="22"/>
    <x v="17"/>
    <n v="250"/>
  </r>
  <r>
    <n v="3398"/>
    <s v="Pune"/>
    <n v="2.9"/>
    <s v="Indian Cuisine"/>
    <s v="200 - 500"/>
    <s v="50 -200"/>
    <s v="40 - 60"/>
    <s v="Pune40 - 6050 -200200 - 500Indian Cuisine"/>
    <x v="22"/>
    <x v="18"/>
    <n v="300"/>
  </r>
  <r>
    <n v="3508"/>
    <s v="Pune"/>
    <n v="2.9"/>
    <s v="Indian Cuisine"/>
    <s v="200 - 500"/>
    <s v="50 -200"/>
    <s v="40 - 60"/>
    <s v="Pune40 - 6050 -200200 - 500Indian Cuisine"/>
    <x v="22"/>
    <x v="19"/>
    <n v="500"/>
  </r>
  <r>
    <n v="3538"/>
    <s v="Pune"/>
    <n v="2.9"/>
    <s v="Indian Cuisine"/>
    <s v="200 - 500"/>
    <s v="50 -200"/>
    <s v="40 - 60"/>
    <s v="Pune40 - 6050 -200200 - 500Indian Cuisine"/>
    <x v="22"/>
    <x v="20"/>
    <n v="350"/>
  </r>
  <r>
    <n v="3572"/>
    <s v="Pune"/>
    <n v="2.9"/>
    <s v="Indian Cuisine"/>
    <s v="200 - 500"/>
    <s v="50 -200"/>
    <s v="40 - 60"/>
    <s v="Pune40 - 6050 -200200 - 500Indian Cuisine"/>
    <x v="22"/>
    <x v="21"/>
    <n v="400"/>
  </r>
  <r>
    <n v="4025"/>
    <s v="Pune"/>
    <n v="3.8"/>
    <s v="Indian Cuisine"/>
    <s v="200 - 500"/>
    <s v="50 -200"/>
    <s v="40 - 60"/>
    <s v="Pune40 - 6050 -200200 - 500Indian Cuisine"/>
    <x v="22"/>
    <x v="22"/>
    <n v="250"/>
  </r>
  <r>
    <n v="4342"/>
    <s v="Pune"/>
    <n v="4.0999999999999996"/>
    <s v="Indian Cuisine"/>
    <s v="200 - 500"/>
    <s v="50 -200"/>
    <s v="40 - 60"/>
    <s v="Pune40 - 6050 -200200 - 500Indian Cuisine"/>
    <x v="22"/>
    <x v="23"/>
    <n v="350"/>
  </r>
  <r>
    <n v="4423"/>
    <s v="Pune"/>
    <n v="2.9"/>
    <s v="Indian Cuisine"/>
    <s v="200 - 500"/>
    <s v="50 -200"/>
    <s v="40 - 60"/>
    <s v="Pune40 - 6050 -200200 - 500Indian Cuisine"/>
    <x v="22"/>
    <x v="24"/>
    <n v="250"/>
  </r>
  <r>
    <n v="4704"/>
    <s v="Pune"/>
    <n v="2.9"/>
    <s v="Indian Cuisine"/>
    <s v="200 - 500"/>
    <s v="50 -200"/>
    <s v="40 - 60"/>
    <s v="Pune40 - 6050 -200200 - 500Indian Cuisine"/>
    <x v="22"/>
    <x v="25"/>
    <n v="300"/>
  </r>
  <r>
    <n v="4706"/>
    <s v="Pune"/>
    <n v="2.9"/>
    <s v="Indian Cuisine"/>
    <s v="200 - 500"/>
    <s v="50 -200"/>
    <s v="40 - 60"/>
    <s v="Pune40 - 6050 -200200 - 500Indian Cuisine"/>
    <x v="22"/>
    <x v="26"/>
    <n v="300"/>
  </r>
  <r>
    <n v="4717"/>
    <s v="Pune"/>
    <n v="2.9"/>
    <s v="Indian Cuisine"/>
    <s v="200 - 500"/>
    <s v="50 -200"/>
    <s v="40 - 60"/>
    <s v="Pune40 - 6050 -200200 - 500Indian Cuisine"/>
    <x v="22"/>
    <x v="27"/>
    <n v="300"/>
  </r>
  <r>
    <n v="4773"/>
    <s v="Pune"/>
    <n v="2.9"/>
    <s v="Indian Cuisine"/>
    <s v="200 - 500"/>
    <s v="50 -200"/>
    <s v="40 - 60"/>
    <s v="Pune40 - 6050 -200200 - 500Indian Cuisine"/>
    <x v="22"/>
    <x v="28"/>
    <n v="300"/>
  </r>
  <r>
    <n v="4826"/>
    <s v="Pune"/>
    <n v="2.9"/>
    <s v="Indian Cuisine"/>
    <s v="200 - 500"/>
    <s v="50 -200"/>
    <s v="40 - 60"/>
    <s v="Pune40 - 6050 -200200 - 500Indian Cuisine"/>
    <x v="22"/>
    <x v="29"/>
    <n v="300"/>
  </r>
  <r>
    <n v="4948"/>
    <s v="Pune"/>
    <n v="2.9"/>
    <s v="Indian Cuisine"/>
    <s v="200 - 500"/>
    <s v="50 -200"/>
    <s v="40 - 60"/>
    <s v="Pune40 - 6050 -200200 - 500Indian Cuisine"/>
    <x v="22"/>
    <x v="30"/>
    <n v="250"/>
  </r>
  <r>
    <n v="4957"/>
    <s v="Pune"/>
    <n v="2.9"/>
    <s v="Indian Cuisine"/>
    <s v="200 - 500"/>
    <s v="50 -200"/>
    <s v="40 - 60"/>
    <s v="Pune40 - 6050 -200200 - 500Indian Cuisine"/>
    <x v="22"/>
    <x v="31"/>
    <n v="400"/>
  </r>
  <r>
    <n v="4970"/>
    <s v="Pune"/>
    <n v="2.9"/>
    <s v="Indian Cuisine"/>
    <s v="200 - 500"/>
    <s v="50 -200"/>
    <s v="40 - 60"/>
    <s v="Pune40 - 6050 -200200 - 500Indian Cuisine"/>
    <x v="22"/>
    <x v="32"/>
    <n v="380"/>
  </r>
  <r>
    <n v="5006"/>
    <s v="Pune"/>
    <n v="2.9"/>
    <s v="Indian Cuisine"/>
    <s v="200 - 500"/>
    <s v="50 -200"/>
    <s v="40 - 60"/>
    <s v="Pune40 - 6050 -200200 - 500Indian Cuisine"/>
    <x v="22"/>
    <x v="33"/>
    <n v="500"/>
  </r>
  <r>
    <n v="5021"/>
    <s v="Pune"/>
    <n v="2.9"/>
    <s v="Indian Cuisine"/>
    <s v="200 - 500"/>
    <s v="50 -200"/>
    <s v="40 - 60"/>
    <s v="Pune40 - 6050 -200200 - 500Indian Cuisine"/>
    <x v="22"/>
    <x v="34"/>
    <n v="300"/>
  </r>
  <r>
    <n v="5386"/>
    <s v="Pune"/>
    <n v="2.9"/>
    <s v="Indian Cuisine"/>
    <s v="200 - 500"/>
    <s v="50 -200"/>
    <s v="40 - 60"/>
    <s v="Pune40 - 6050 -200200 - 500Indian Cuisine"/>
    <x v="22"/>
    <x v="35"/>
    <n v="300"/>
  </r>
  <r>
    <n v="5499"/>
    <s v="Pune"/>
    <n v="4.2"/>
    <s v="Indian Cuisine"/>
    <s v="200 - 500"/>
    <s v="50 -200"/>
    <s v="40 - 60"/>
    <s v="Pune40 - 6050 -200200 - 500Indian Cuisine"/>
    <x v="22"/>
    <x v="36"/>
    <n v="400"/>
  </r>
  <r>
    <n v="5506"/>
    <s v="Pune"/>
    <n v="3.8"/>
    <s v="Indian Cuisine"/>
    <s v="200 - 500"/>
    <s v="50 -200"/>
    <s v="40 - 60"/>
    <s v="Pune40 - 6050 -200200 - 500Indian Cuisine"/>
    <x v="22"/>
    <x v="37"/>
    <n v="300"/>
  </r>
  <r>
    <n v="6071"/>
    <s v="Pune"/>
    <n v="4.0999999999999996"/>
    <s v="Indian Cuisine"/>
    <s v="200 - 500"/>
    <s v="50 -200"/>
    <s v="40 - 60"/>
    <s v="Pune40 - 6050 -200200 - 500Indian Cuisine"/>
    <x v="22"/>
    <x v="38"/>
    <n v="250"/>
  </r>
  <r>
    <n v="6294"/>
    <s v="Pune"/>
    <n v="2.9"/>
    <s v="Indian Cuisine"/>
    <s v="200 - 500"/>
    <s v="50 -200"/>
    <s v="40 - 60"/>
    <s v="Pune40 - 6050 -200200 - 500Indian Cuisine"/>
    <x v="22"/>
    <x v="39"/>
    <n v="260"/>
  </r>
  <r>
    <n v="6395"/>
    <s v="Pune"/>
    <n v="2.9"/>
    <s v="Indian Cuisine"/>
    <s v="200 - 500"/>
    <s v="50 -200"/>
    <s v="40 - 60"/>
    <s v="Pune40 - 6050 -200200 - 500Indian Cuisine"/>
    <x v="22"/>
    <x v="40"/>
    <n v="300"/>
  </r>
  <r>
    <n v="76"/>
    <s v="Pune"/>
    <n v="3.9"/>
    <s v="American Cuisine"/>
    <s v="200 - 500"/>
    <s v="50 -200"/>
    <s v="40 - 60"/>
    <s v="Pune40 - 6050 -200200 - 500American Cuisine"/>
    <x v="23"/>
    <x v="0"/>
    <n v="250"/>
  </r>
  <r>
    <n v="83"/>
    <s v="Pune"/>
    <n v="4.0999999999999996"/>
    <s v="American Cuisine"/>
    <s v="200 - 500"/>
    <s v="50 -200"/>
    <s v="40 - 60"/>
    <s v="Pune40 - 6050 -200200 - 500American Cuisine"/>
    <x v="23"/>
    <x v="1"/>
    <n v="300"/>
  </r>
  <r>
    <n v="99"/>
    <s v="Pune"/>
    <n v="3.9"/>
    <s v="American Cuisine"/>
    <s v="200 - 500"/>
    <s v="50 -200"/>
    <s v="40 - 60"/>
    <s v="Pune40 - 6050 -200200 - 500American Cuisine"/>
    <x v="23"/>
    <x v="2"/>
    <n v="500"/>
  </r>
  <r>
    <n v="476"/>
    <s v="Pune"/>
    <n v="2.9"/>
    <s v="American Cuisine"/>
    <s v="200 - 500"/>
    <s v="50 -200"/>
    <s v="40 - 60"/>
    <s v="Pune40 - 6050 -200200 - 500American Cuisine"/>
    <x v="23"/>
    <x v="3"/>
    <n v="500"/>
  </r>
  <r>
    <n v="607"/>
    <s v="Pune"/>
    <n v="4.2"/>
    <s v="American Cuisine"/>
    <s v="200 - 500"/>
    <s v="50 -200"/>
    <s v="40 - 60"/>
    <s v="Pune40 - 6050 -200200 - 500American Cuisine"/>
    <x v="23"/>
    <x v="4"/>
    <n v="500"/>
  </r>
  <r>
    <n v="631"/>
    <s v="Pune"/>
    <n v="4"/>
    <s v="American Cuisine"/>
    <s v="200 - 500"/>
    <s v="50 -200"/>
    <s v="40 - 60"/>
    <s v="Pune40 - 6050 -200200 - 500American Cuisine"/>
    <x v="23"/>
    <x v="5"/>
    <n v="300"/>
  </r>
  <r>
    <n v="1174"/>
    <s v="Pune"/>
    <n v="4.2"/>
    <s v="American Cuisine"/>
    <s v="200 - 500"/>
    <s v="50 -200"/>
    <s v="40 - 60"/>
    <s v="Pune40 - 6050 -200200 - 500American Cuisine"/>
    <x v="23"/>
    <x v="6"/>
    <n v="250"/>
  </r>
  <r>
    <n v="1188"/>
    <s v="Pune"/>
    <n v="4.3"/>
    <s v="American Cuisine"/>
    <s v="200 - 500"/>
    <s v="50 -200"/>
    <s v="40 - 60"/>
    <s v="Pune40 - 6050 -200200 - 500American Cuisine"/>
    <x v="23"/>
    <x v="7"/>
    <n v="400"/>
  </r>
  <r>
    <n v="1286"/>
    <s v="Pune"/>
    <n v="2.9"/>
    <s v="American Cuisine"/>
    <s v="200 - 500"/>
    <s v="50 -200"/>
    <s v="40 - 60"/>
    <s v="Pune40 - 6050 -200200 - 500American Cuisine"/>
    <x v="23"/>
    <x v="8"/>
    <n v="300"/>
  </r>
  <r>
    <n v="1327"/>
    <s v="Pune"/>
    <n v="2.9"/>
    <s v="American Cuisine"/>
    <s v="200 - 500"/>
    <s v="50 -200"/>
    <s v="40 - 60"/>
    <s v="Pune40 - 6050 -200200 - 500American Cuisine"/>
    <x v="23"/>
    <x v="9"/>
    <n v="300"/>
  </r>
  <r>
    <n v="1994"/>
    <s v="Pune"/>
    <n v="3.9"/>
    <s v="American Cuisine"/>
    <s v="200 - 500"/>
    <s v="50 -200"/>
    <s v="40 - 60"/>
    <s v="Pune40 - 6050 -200200 - 500American Cuisine"/>
    <x v="23"/>
    <x v="10"/>
    <n v="300"/>
  </r>
  <r>
    <n v="2091"/>
    <s v="Pune"/>
    <n v="4.0999999999999996"/>
    <s v="American Cuisine"/>
    <s v="200 - 500"/>
    <s v="50 -200"/>
    <s v="40 - 60"/>
    <s v="Pune40 - 6050 -200200 - 500American Cuisine"/>
    <x v="23"/>
    <x v="11"/>
    <n v="400"/>
  </r>
  <r>
    <n v="2104"/>
    <s v="Pune"/>
    <n v="4.3"/>
    <s v="American Cuisine"/>
    <s v="200 - 500"/>
    <s v="50 -200"/>
    <s v="40 - 60"/>
    <s v="Pune40 - 6050 -200200 - 500American Cuisine"/>
    <x v="23"/>
    <x v="12"/>
    <n v="300"/>
  </r>
  <r>
    <n v="2704"/>
    <s v="Pune"/>
    <n v="2.9"/>
    <s v="American Cuisine"/>
    <s v="200 - 500"/>
    <s v="50 -200"/>
    <s v="40 - 60"/>
    <s v="Pune40 - 6050 -200200 - 500American Cuisine"/>
    <x v="23"/>
    <x v="13"/>
    <n v="300"/>
  </r>
  <r>
    <n v="2818"/>
    <s v="Pune"/>
    <n v="2.9"/>
    <s v="American Cuisine"/>
    <s v="200 - 500"/>
    <s v="50 -200"/>
    <s v="40 - 60"/>
    <s v="Pune40 - 6050 -200200 - 500American Cuisine"/>
    <x v="23"/>
    <x v="14"/>
    <n v="300"/>
  </r>
  <r>
    <n v="2982"/>
    <s v="Pune"/>
    <n v="2.9"/>
    <s v="American Cuisine"/>
    <s v="200 - 500"/>
    <s v="50 -200"/>
    <s v="40 - 60"/>
    <s v="Pune40 - 6050 -200200 - 500American Cuisine"/>
    <x v="23"/>
    <x v="15"/>
    <n v="300"/>
  </r>
  <r>
    <n v="2998"/>
    <s v="Pune"/>
    <n v="2.9"/>
    <s v="American Cuisine"/>
    <s v="200 - 500"/>
    <s v="50 -200"/>
    <s v="40 - 60"/>
    <s v="Pune40 - 6050 -200200 - 500American Cuisine"/>
    <x v="23"/>
    <x v="16"/>
    <n v="250"/>
  </r>
  <r>
    <n v="3421"/>
    <s v="Pune"/>
    <n v="2.9"/>
    <s v="American Cuisine"/>
    <s v="200 - 500"/>
    <s v="50 -200"/>
    <s v="40 - 60"/>
    <s v="Pune40 - 6050 -200200 - 500American Cuisine"/>
    <x v="23"/>
    <x v="17"/>
    <n v="400"/>
  </r>
  <r>
    <n v="3922"/>
    <s v="Pune"/>
    <n v="2.9"/>
    <s v="American Cuisine"/>
    <s v="200 - 500"/>
    <s v="50 -200"/>
    <s v="40 - 60"/>
    <s v="Pune40 - 6050 -200200 - 500American Cuisine"/>
    <x v="23"/>
    <x v="18"/>
    <n v="400"/>
  </r>
  <r>
    <n v="4159"/>
    <s v="Pune"/>
    <n v="2.9"/>
    <s v="American Cuisine"/>
    <s v="200 - 500"/>
    <s v="50 -200"/>
    <s v="40 - 60"/>
    <s v="Pune40 - 6050 -200200 - 500American Cuisine"/>
    <x v="23"/>
    <x v="19"/>
    <n v="250"/>
  </r>
  <r>
    <n v="4235"/>
    <s v="Pune"/>
    <n v="2.9"/>
    <s v="American Cuisine"/>
    <s v="200 - 500"/>
    <s v="50 -200"/>
    <s v="40 - 60"/>
    <s v="Pune40 - 6050 -200200 - 500American Cuisine"/>
    <x v="23"/>
    <x v="20"/>
    <n v="300"/>
  </r>
  <r>
    <n v="4439"/>
    <s v="Pune"/>
    <n v="2.9"/>
    <s v="American Cuisine"/>
    <s v="200 - 500"/>
    <s v="50 -200"/>
    <s v="40 - 60"/>
    <s v="Pune40 - 6050 -200200 - 500American Cuisine"/>
    <x v="23"/>
    <x v="21"/>
    <n v="260"/>
  </r>
  <r>
    <n v="4575"/>
    <s v="Pune"/>
    <n v="2.9"/>
    <s v="American Cuisine"/>
    <s v="200 - 500"/>
    <s v="50 -200"/>
    <s v="40 - 60"/>
    <s v="Pune40 - 6050 -200200 - 500American Cuisine"/>
    <x v="23"/>
    <x v="22"/>
    <n v="250"/>
  </r>
  <r>
    <n v="4698"/>
    <s v="Pune"/>
    <n v="2.9"/>
    <s v="American Cuisine"/>
    <s v="200 - 500"/>
    <s v="50 -200"/>
    <s v="40 - 60"/>
    <s v="Pune40 - 6050 -200200 - 500American Cuisine"/>
    <x v="23"/>
    <x v="23"/>
    <n v="250"/>
  </r>
  <r>
    <n v="4701"/>
    <s v="Pune"/>
    <n v="2.9"/>
    <s v="American Cuisine"/>
    <s v="200 - 500"/>
    <s v="50 -200"/>
    <s v="40 - 60"/>
    <s v="Pune40 - 6050 -200200 - 500American Cuisine"/>
    <x v="23"/>
    <x v="24"/>
    <n v="300"/>
  </r>
  <r>
    <n v="4721"/>
    <s v="Pune"/>
    <n v="2.9"/>
    <s v="American Cuisine"/>
    <s v="200 - 500"/>
    <s v="50 -200"/>
    <s v="40 - 60"/>
    <s v="Pune40 - 6050 -200200 - 500American Cuisine"/>
    <x v="23"/>
    <x v="25"/>
    <n v="300"/>
  </r>
  <r>
    <n v="4722"/>
    <s v="Pune"/>
    <n v="2.9"/>
    <s v="American Cuisine"/>
    <s v="200 - 500"/>
    <s v="50 -200"/>
    <s v="40 - 60"/>
    <s v="Pune40 - 6050 -200200 - 500American Cuisine"/>
    <x v="23"/>
    <x v="26"/>
    <n v="300"/>
  </r>
  <r>
    <n v="4724"/>
    <s v="Pune"/>
    <n v="2.9"/>
    <s v="American Cuisine"/>
    <s v="200 - 500"/>
    <s v="50 -200"/>
    <s v="40 - 60"/>
    <s v="Pune40 - 6050 -200200 - 500American Cuisine"/>
    <x v="23"/>
    <x v="27"/>
    <n v="300"/>
  </r>
  <r>
    <n v="4726"/>
    <s v="Pune"/>
    <n v="2.9"/>
    <s v="American Cuisine"/>
    <s v="200 - 500"/>
    <s v="50 -200"/>
    <s v="40 - 60"/>
    <s v="Pune40 - 6050 -200200 - 500American Cuisine"/>
    <x v="23"/>
    <x v="28"/>
    <n v="300"/>
  </r>
  <r>
    <n v="4727"/>
    <s v="Pune"/>
    <n v="2.9"/>
    <s v="American Cuisine"/>
    <s v="200 - 500"/>
    <s v="50 -200"/>
    <s v="40 - 60"/>
    <s v="Pune40 - 6050 -200200 - 500American Cuisine"/>
    <x v="23"/>
    <x v="29"/>
    <n v="300"/>
  </r>
  <r>
    <n v="4728"/>
    <s v="Pune"/>
    <n v="2.9"/>
    <s v="American Cuisine"/>
    <s v="200 - 500"/>
    <s v="50 -200"/>
    <s v="40 - 60"/>
    <s v="Pune40 - 6050 -200200 - 500American Cuisine"/>
    <x v="23"/>
    <x v="30"/>
    <n v="300"/>
  </r>
  <r>
    <n v="4729"/>
    <s v="Pune"/>
    <n v="2.9"/>
    <s v="American Cuisine"/>
    <s v="200 - 500"/>
    <s v="50 -200"/>
    <s v="40 - 60"/>
    <s v="Pune40 - 6050 -200200 - 500American Cuisine"/>
    <x v="23"/>
    <x v="31"/>
    <n v="300"/>
  </r>
  <r>
    <n v="4730"/>
    <s v="Pune"/>
    <n v="2.9"/>
    <s v="American Cuisine"/>
    <s v="200 - 500"/>
    <s v="50 -200"/>
    <s v="40 - 60"/>
    <s v="Pune40 - 6050 -200200 - 500American Cuisine"/>
    <x v="23"/>
    <x v="32"/>
    <n v="300"/>
  </r>
  <r>
    <n v="4731"/>
    <s v="Pune"/>
    <n v="2.9"/>
    <s v="American Cuisine"/>
    <s v="200 - 500"/>
    <s v="50 -200"/>
    <s v="40 - 60"/>
    <s v="Pune40 - 6050 -200200 - 500American Cuisine"/>
    <x v="23"/>
    <x v="33"/>
    <n v="300"/>
  </r>
  <r>
    <n v="4732"/>
    <s v="Pune"/>
    <n v="2.9"/>
    <s v="American Cuisine"/>
    <s v="200 - 500"/>
    <s v="50 -200"/>
    <s v="40 - 60"/>
    <s v="Pune40 - 6050 -200200 - 500American Cuisine"/>
    <x v="23"/>
    <x v="34"/>
    <n v="300"/>
  </r>
  <r>
    <n v="4733"/>
    <s v="Pune"/>
    <n v="2.9"/>
    <s v="American Cuisine"/>
    <s v="200 - 500"/>
    <s v="50 -200"/>
    <s v="40 - 60"/>
    <s v="Pune40 - 6050 -200200 - 500American Cuisine"/>
    <x v="23"/>
    <x v="35"/>
    <n v="300"/>
  </r>
  <r>
    <n v="4735"/>
    <s v="Pune"/>
    <n v="2.9"/>
    <s v="American Cuisine"/>
    <s v="200 - 500"/>
    <s v="50 -200"/>
    <s v="40 - 60"/>
    <s v="Pune40 - 6050 -200200 - 500American Cuisine"/>
    <x v="23"/>
    <x v="36"/>
    <n v="300"/>
  </r>
  <r>
    <n v="5009"/>
    <s v="Pune"/>
    <n v="2.9"/>
    <s v="American Cuisine"/>
    <s v="200 - 500"/>
    <s v="50 -200"/>
    <s v="40 - 60"/>
    <s v="Pune40 - 6050 -200200 - 500American Cuisine"/>
    <x v="23"/>
    <x v="37"/>
    <n v="300"/>
  </r>
  <r>
    <n v="5072"/>
    <s v="Pune"/>
    <n v="4.4000000000000004"/>
    <s v="American Cuisine"/>
    <s v="200 - 500"/>
    <s v="50 -200"/>
    <s v="40 - 60"/>
    <s v="Pune40 - 6050 -200200 - 500American Cuisine"/>
    <x v="23"/>
    <x v="38"/>
    <n v="400"/>
  </r>
  <r>
    <n v="5904"/>
    <s v="Pune"/>
    <n v="2.9"/>
    <s v="American Cuisine"/>
    <s v="200 - 500"/>
    <s v="50 -200"/>
    <s v="40 - 60"/>
    <s v="Pune40 - 6050 -200200 - 500American Cuisine"/>
    <x v="23"/>
    <x v="39"/>
    <n v="250"/>
  </r>
  <r>
    <n v="6431"/>
    <s v="Pune"/>
    <n v="2.9"/>
    <s v="American Cuisine"/>
    <s v="200 - 500"/>
    <s v="50 -200"/>
    <s v="40 - 60"/>
    <s v="Pune40 - 6050 -200200 - 500American Cuisine"/>
    <x v="23"/>
    <x v="40"/>
    <n v="250"/>
  </r>
  <r>
    <n v="268"/>
    <s v="Chennai"/>
    <n v="4.4000000000000004"/>
    <s v="Asian Cuisine"/>
    <s v="200 - 500"/>
    <s v="50 -200"/>
    <s v="40 - 60"/>
    <s v="Chennai40 - 6050 -200200 - 500Asian Cuisine"/>
    <x v="24"/>
    <x v="0"/>
    <n v="350"/>
  </r>
  <r>
    <n v="280"/>
    <s v="Chennai"/>
    <n v="4.3"/>
    <s v="Asian Cuisine"/>
    <s v="200 - 500"/>
    <s v="50 -200"/>
    <s v="40 - 60"/>
    <s v="Chennai40 - 6050 -200200 - 500Asian Cuisine"/>
    <x v="24"/>
    <x v="1"/>
    <n v="500"/>
  </r>
  <r>
    <n v="535"/>
    <s v="Chennai"/>
    <n v="3.9"/>
    <s v="Asian Cuisine"/>
    <s v="200 - 500"/>
    <s v="50 -200"/>
    <s v="40 - 60"/>
    <s v="Chennai40 - 6050 -200200 - 500Asian Cuisine"/>
    <x v="24"/>
    <x v="2"/>
    <n v="400"/>
  </r>
  <r>
    <n v="663"/>
    <s v="Chennai"/>
    <n v="4.2"/>
    <s v="Asian Cuisine"/>
    <s v="200 - 500"/>
    <s v="50 -200"/>
    <s v="40 - 60"/>
    <s v="Chennai40 - 6050 -200200 - 500Asian Cuisine"/>
    <x v="24"/>
    <x v="3"/>
    <n v="350"/>
  </r>
  <r>
    <n v="907"/>
    <s v="Chennai"/>
    <n v="4.4000000000000004"/>
    <s v="Asian Cuisine"/>
    <s v="200 - 500"/>
    <s v="50 -200"/>
    <s v="40 - 60"/>
    <s v="Chennai40 - 6050 -200200 - 500Asian Cuisine"/>
    <x v="24"/>
    <x v="4"/>
    <n v="400"/>
  </r>
  <r>
    <n v="926"/>
    <s v="Chennai"/>
    <n v="4"/>
    <s v="Asian Cuisine"/>
    <s v="200 - 500"/>
    <s v="50 -200"/>
    <s v="40 - 60"/>
    <s v="Chennai40 - 6050 -200200 - 500Asian Cuisine"/>
    <x v="24"/>
    <x v="5"/>
    <n v="350"/>
  </r>
  <r>
    <n v="936"/>
    <s v="Chennai"/>
    <n v="3.9"/>
    <s v="Asian Cuisine"/>
    <s v="200 - 500"/>
    <s v="50 -200"/>
    <s v="40 - 60"/>
    <s v="Chennai40 - 6050 -200200 - 500Asian Cuisine"/>
    <x v="24"/>
    <x v="6"/>
    <n v="400"/>
  </r>
  <r>
    <n v="988"/>
    <s v="Chennai"/>
    <n v="4"/>
    <s v="Asian Cuisine"/>
    <s v="200 - 500"/>
    <s v="50 -200"/>
    <s v="40 - 60"/>
    <s v="Chennai40 - 6050 -200200 - 500Asian Cuisine"/>
    <x v="24"/>
    <x v="7"/>
    <n v="350"/>
  </r>
  <r>
    <n v="1003"/>
    <s v="Chennai"/>
    <n v="4.2"/>
    <s v="Asian Cuisine"/>
    <s v="200 - 500"/>
    <s v="50 -200"/>
    <s v="40 - 60"/>
    <s v="Chennai40 - 6050 -200200 - 500Asian Cuisine"/>
    <x v="24"/>
    <x v="8"/>
    <n v="250"/>
  </r>
  <r>
    <n v="1021"/>
    <s v="Chennai"/>
    <n v="2.9"/>
    <s v="Asian Cuisine"/>
    <s v="200 - 500"/>
    <s v="50 -200"/>
    <s v="40 - 60"/>
    <s v="Chennai40 - 6050 -200200 - 500Asian Cuisine"/>
    <x v="24"/>
    <x v="9"/>
    <n v="300"/>
  </r>
  <r>
    <n v="1119"/>
    <s v="Chennai"/>
    <n v="4.3"/>
    <s v="Asian Cuisine"/>
    <s v="200 - 500"/>
    <s v="50 -200"/>
    <s v="40 - 60"/>
    <s v="Chennai40 - 6050 -200200 - 500Asian Cuisine"/>
    <x v="24"/>
    <x v="10"/>
    <n v="300"/>
  </r>
  <r>
    <n v="1234"/>
    <s v="Chennai"/>
    <n v="4.2"/>
    <s v="Asian Cuisine"/>
    <s v="200 - 500"/>
    <s v="50 -200"/>
    <s v="40 - 60"/>
    <s v="Chennai40 - 6050 -200200 - 500Asian Cuisine"/>
    <x v="24"/>
    <x v="11"/>
    <n v="300"/>
  </r>
  <r>
    <n v="1295"/>
    <s v="Chennai"/>
    <n v="4"/>
    <s v="Asian Cuisine"/>
    <s v="200 - 500"/>
    <s v="50 -200"/>
    <s v="40 - 60"/>
    <s v="Chennai40 - 6050 -200200 - 500Asian Cuisine"/>
    <x v="24"/>
    <x v="12"/>
    <n v="250"/>
  </r>
  <r>
    <n v="1621"/>
    <s v="Chennai"/>
    <n v="4.2"/>
    <s v="Asian Cuisine"/>
    <s v="200 - 500"/>
    <s v="50 -200"/>
    <s v="40 - 60"/>
    <s v="Chennai40 - 6050 -200200 - 500Asian Cuisine"/>
    <x v="24"/>
    <x v="13"/>
    <n v="250"/>
  </r>
  <r>
    <n v="1757"/>
    <s v="Chennai"/>
    <n v="4.0999999999999996"/>
    <s v="Asian Cuisine"/>
    <s v="200 - 500"/>
    <s v="50 -200"/>
    <s v="40 - 60"/>
    <s v="Chennai40 - 6050 -200200 - 500Asian Cuisine"/>
    <x v="24"/>
    <x v="14"/>
    <n v="300"/>
  </r>
  <r>
    <n v="1822"/>
    <s v="Chennai"/>
    <n v="4.0999999999999996"/>
    <s v="Asian Cuisine"/>
    <s v="200 - 500"/>
    <s v="50 -200"/>
    <s v="40 - 60"/>
    <s v="Chennai40 - 6050 -200200 - 500Asian Cuisine"/>
    <x v="24"/>
    <x v="15"/>
    <n v="250"/>
  </r>
  <r>
    <n v="1990"/>
    <s v="Chennai"/>
    <n v="2.9"/>
    <s v="Asian Cuisine"/>
    <s v="200 - 500"/>
    <s v="50 -200"/>
    <s v="40 - 60"/>
    <s v="Chennai40 - 6050 -200200 - 500Asian Cuisine"/>
    <x v="24"/>
    <x v="16"/>
    <n v="300"/>
  </r>
  <r>
    <n v="2851"/>
    <s v="Chennai"/>
    <n v="2.9"/>
    <s v="Asian Cuisine"/>
    <s v="200 - 500"/>
    <s v="50 -200"/>
    <s v="40 - 60"/>
    <s v="Chennai40 - 6050 -200200 - 500Asian Cuisine"/>
    <x v="24"/>
    <x v="17"/>
    <n v="400"/>
  </r>
  <r>
    <n v="3214"/>
    <s v="Chennai"/>
    <n v="3.9"/>
    <s v="Asian Cuisine"/>
    <s v="200 - 500"/>
    <s v="50 -200"/>
    <s v="40 - 60"/>
    <s v="Chennai40 - 6050 -200200 - 500Asian Cuisine"/>
    <x v="24"/>
    <x v="18"/>
    <n v="250"/>
  </r>
  <r>
    <n v="3290"/>
    <s v="Chennai"/>
    <n v="4.3"/>
    <s v="Asian Cuisine"/>
    <s v="200 - 500"/>
    <s v="50 -200"/>
    <s v="40 - 60"/>
    <s v="Chennai40 - 6050 -200200 - 500Asian Cuisine"/>
    <x v="24"/>
    <x v="19"/>
    <n v="300"/>
  </r>
  <r>
    <n v="3318"/>
    <s v="Chennai"/>
    <n v="4.0999999999999996"/>
    <s v="Asian Cuisine"/>
    <s v="200 - 500"/>
    <s v="50 -200"/>
    <s v="40 - 60"/>
    <s v="Chennai40 - 6050 -200200 - 500Asian Cuisine"/>
    <x v="24"/>
    <x v="20"/>
    <n v="250"/>
  </r>
  <r>
    <n v="3534"/>
    <s v="Chennai"/>
    <n v="2.9"/>
    <s v="Asian Cuisine"/>
    <s v="200 - 500"/>
    <s v="50 -200"/>
    <s v="40 - 60"/>
    <s v="Chennai40 - 6050 -200200 - 500Asian Cuisine"/>
    <x v="24"/>
    <x v="21"/>
    <n v="300"/>
  </r>
  <r>
    <n v="3736"/>
    <s v="Chennai"/>
    <n v="3.2"/>
    <s v="Asian Cuisine"/>
    <s v="200 - 500"/>
    <s v="50 -200"/>
    <s v="40 - 60"/>
    <s v="Chennai40 - 6050 -200200 - 500Asian Cuisine"/>
    <x v="24"/>
    <x v="22"/>
    <n v="250"/>
  </r>
  <r>
    <n v="3994"/>
    <s v="Chennai"/>
    <n v="4.2"/>
    <s v="Asian Cuisine"/>
    <s v="200 - 500"/>
    <s v="50 -200"/>
    <s v="40 - 60"/>
    <s v="Chennai40 - 6050 -200200 - 500Asian Cuisine"/>
    <x v="24"/>
    <x v="23"/>
    <n v="300"/>
  </r>
  <r>
    <n v="4048"/>
    <s v="Chennai"/>
    <n v="2.9"/>
    <s v="Asian Cuisine"/>
    <s v="200 - 500"/>
    <s v="50 -200"/>
    <s v="40 - 60"/>
    <s v="Chennai40 - 6050 -200200 - 500Asian Cuisine"/>
    <x v="24"/>
    <x v="24"/>
    <n v="300"/>
  </r>
  <r>
    <n v="4317"/>
    <s v="Chennai"/>
    <n v="2.9"/>
    <s v="Asian Cuisine"/>
    <s v="200 - 500"/>
    <s v="50 -200"/>
    <s v="40 - 60"/>
    <s v="Chennai40 - 6050 -200200 - 500Asian Cuisine"/>
    <x v="24"/>
    <x v="25"/>
    <n v="300"/>
  </r>
  <r>
    <n v="4504"/>
    <s v="Chennai"/>
    <n v="2.9"/>
    <s v="Asian Cuisine"/>
    <s v="200 - 500"/>
    <s v="50 -200"/>
    <s v="40 - 60"/>
    <s v="Chennai40 - 6050 -200200 - 500Asian Cuisine"/>
    <x v="24"/>
    <x v="26"/>
    <n v="300"/>
  </r>
  <r>
    <n v="4556"/>
    <s v="Chennai"/>
    <n v="2.9"/>
    <s v="Asian Cuisine"/>
    <s v="200 - 500"/>
    <s v="50 -200"/>
    <s v="40 - 60"/>
    <s v="Chennai40 - 6050 -200200 - 500Asian Cuisine"/>
    <x v="24"/>
    <x v="27"/>
    <n v="300"/>
  </r>
  <r>
    <n v="4795"/>
    <s v="Chennai"/>
    <n v="2.9"/>
    <s v="Asian Cuisine"/>
    <s v="200 - 500"/>
    <s v="50 -200"/>
    <s v="40 - 60"/>
    <s v="Chennai40 - 6050 -200200 - 500Asian Cuisine"/>
    <x v="24"/>
    <x v="28"/>
    <n v="300"/>
  </r>
  <r>
    <n v="4939"/>
    <s v="Chennai"/>
    <n v="2.9"/>
    <s v="Asian Cuisine"/>
    <s v="200 - 500"/>
    <s v="50 -200"/>
    <s v="40 - 60"/>
    <s v="Chennai40 - 6050 -200200 - 500Asian Cuisine"/>
    <x v="24"/>
    <x v="29"/>
    <n v="400"/>
  </r>
  <r>
    <n v="4993"/>
    <s v="Chennai"/>
    <n v="2.9"/>
    <s v="Asian Cuisine"/>
    <s v="200 - 500"/>
    <s v="50 -200"/>
    <s v="40 - 60"/>
    <s v="Chennai40 - 6050 -200200 - 500Asian Cuisine"/>
    <x v="24"/>
    <x v="30"/>
    <n v="300"/>
  </r>
  <r>
    <n v="5010"/>
    <s v="Chennai"/>
    <n v="2.9"/>
    <s v="Asian Cuisine"/>
    <s v="200 - 500"/>
    <s v="50 -200"/>
    <s v="40 - 60"/>
    <s v="Chennai40 - 6050 -200200 - 500Asian Cuisine"/>
    <x v="24"/>
    <x v="31"/>
    <n v="300"/>
  </r>
  <r>
    <n v="5018"/>
    <s v="Chennai"/>
    <n v="2.9"/>
    <s v="Asian Cuisine"/>
    <s v="200 - 500"/>
    <s v="50 -200"/>
    <s v="40 - 60"/>
    <s v="Chennai40 - 6050 -200200 - 500Asian Cuisine"/>
    <x v="24"/>
    <x v="32"/>
    <n v="350"/>
  </r>
  <r>
    <n v="5029"/>
    <s v="Chennai"/>
    <n v="2.9"/>
    <s v="Asian Cuisine"/>
    <s v="200 - 500"/>
    <s v="50 -200"/>
    <s v="40 - 60"/>
    <s v="Chennai40 - 6050 -200200 - 500Asian Cuisine"/>
    <x v="24"/>
    <x v="33"/>
    <n v="400"/>
  </r>
  <r>
    <n v="5161"/>
    <s v="Chennai"/>
    <n v="4.5"/>
    <s v="Asian Cuisine"/>
    <s v="200 - 500"/>
    <s v="50 -200"/>
    <s v="40 - 60"/>
    <s v="Chennai40 - 6050 -200200 - 500Asian Cuisine"/>
    <x v="24"/>
    <x v="34"/>
    <n v="500"/>
  </r>
  <r>
    <n v="5313"/>
    <s v="Chennai"/>
    <n v="4.3"/>
    <s v="Asian Cuisine"/>
    <s v="200 - 500"/>
    <s v="50 -200"/>
    <s v="40 - 60"/>
    <s v="Chennai40 - 6050 -200200 - 500Asian Cuisine"/>
    <x v="24"/>
    <x v="35"/>
    <n v="500"/>
  </r>
  <r>
    <n v="5423"/>
    <s v="Chennai"/>
    <n v="4.3"/>
    <s v="Asian Cuisine"/>
    <s v="200 - 500"/>
    <s v="50 -200"/>
    <s v="40 - 60"/>
    <s v="Chennai40 - 6050 -200200 - 500Asian Cuisine"/>
    <x v="24"/>
    <x v="36"/>
    <n v="250"/>
  </r>
  <r>
    <n v="5754"/>
    <s v="Chennai"/>
    <n v="4.4000000000000004"/>
    <s v="Asian Cuisine"/>
    <s v="200 - 500"/>
    <s v="50 -200"/>
    <s v="40 - 60"/>
    <s v="Chennai40 - 6050 -200200 - 500Asian Cuisine"/>
    <x v="24"/>
    <x v="37"/>
    <n v="300"/>
  </r>
  <r>
    <n v="6107"/>
    <s v="Chennai"/>
    <n v="2.9"/>
    <s v="Asian Cuisine"/>
    <s v="200 - 500"/>
    <s v="50 -200"/>
    <s v="40 - 60"/>
    <s v="Chennai40 - 6050 -200200 - 500Asian Cuisine"/>
    <x v="24"/>
    <x v="38"/>
    <n v="250"/>
  </r>
  <r>
    <n v="6438"/>
    <s v="Chennai"/>
    <n v="2.9"/>
    <s v="Asian Cuisine"/>
    <s v="200 - 500"/>
    <s v="50 -200"/>
    <s v="40 - 60"/>
    <s v="Chennai40 - 6050 -200200 - 500Asian Cuisine"/>
    <x v="24"/>
    <x v="39"/>
    <n v="300"/>
  </r>
  <r>
    <n v="675"/>
    <s v="Ahmedabad"/>
    <n v="4.3"/>
    <s v="American Cuisine"/>
    <s v="&lt;= 200"/>
    <s v="50 -200"/>
    <s v="40 - 60"/>
    <s v="Ahmedabad40 - 6050 -200&lt;= 200American Cuisine"/>
    <x v="25"/>
    <x v="0"/>
    <n v="200"/>
  </r>
  <r>
    <n v="1478"/>
    <s v="Ahmedabad"/>
    <n v="3.6"/>
    <s v="American Cuisine"/>
    <s v="&lt;= 200"/>
    <s v="50 -200"/>
    <s v="40 - 60"/>
    <s v="Ahmedabad40 - 6050 -200&lt;= 200American Cuisine"/>
    <x v="25"/>
    <x v="1"/>
    <n v="200"/>
  </r>
  <r>
    <n v="2449"/>
    <s v="Ahmedabad"/>
    <n v="2.9"/>
    <s v="American Cuisine"/>
    <s v="&lt;= 200"/>
    <s v="50 -200"/>
    <s v="40 - 60"/>
    <s v="Ahmedabad40 - 6050 -200&lt;= 200American Cuisine"/>
    <x v="25"/>
    <x v="2"/>
    <n v="200"/>
  </r>
  <r>
    <n v="2453"/>
    <s v="Ahmedabad"/>
    <n v="2.9"/>
    <s v="American Cuisine"/>
    <s v="&lt;= 200"/>
    <s v="50 -200"/>
    <s v="40 - 60"/>
    <s v="Ahmedabad40 - 6050 -200&lt;= 200American Cuisine"/>
    <x v="25"/>
    <x v="3"/>
    <n v="200"/>
  </r>
  <r>
    <n v="2729"/>
    <s v="Ahmedabad"/>
    <n v="2.9"/>
    <s v="American Cuisine"/>
    <s v="&lt;= 200"/>
    <s v="50 -200"/>
    <s v="40 - 60"/>
    <s v="Ahmedabad40 - 6050 -200&lt;= 200American Cuisine"/>
    <x v="25"/>
    <x v="4"/>
    <n v="150"/>
  </r>
  <r>
    <n v="2804"/>
    <s v="Ahmedabad"/>
    <n v="4.3"/>
    <s v="American Cuisine"/>
    <s v="&lt;= 200"/>
    <s v="50 -200"/>
    <s v="40 - 60"/>
    <s v="Ahmedabad40 - 6050 -200&lt;= 200American Cuisine"/>
    <x v="25"/>
    <x v="5"/>
    <n v="200"/>
  </r>
  <r>
    <n v="2848"/>
    <s v="Ahmedabad"/>
    <n v="2.9"/>
    <s v="American Cuisine"/>
    <s v="&lt;= 200"/>
    <s v="50 -200"/>
    <s v="40 - 60"/>
    <s v="Ahmedabad40 - 6050 -200&lt;= 200American Cuisine"/>
    <x v="25"/>
    <x v="6"/>
    <n v="100"/>
  </r>
  <r>
    <n v="3217"/>
    <s v="Ahmedabad"/>
    <n v="2.9"/>
    <s v="American Cuisine"/>
    <s v="&lt;= 200"/>
    <s v="50 -200"/>
    <s v="40 - 60"/>
    <s v="Ahmedabad40 - 6050 -200&lt;= 200American Cuisine"/>
    <x v="25"/>
    <x v="7"/>
    <n v="200"/>
  </r>
  <r>
    <n v="3264"/>
    <s v="Ahmedabad"/>
    <n v="2.9"/>
    <s v="American Cuisine"/>
    <s v="&lt;= 200"/>
    <s v="50 -200"/>
    <s v="40 - 60"/>
    <s v="Ahmedabad40 - 6050 -200&lt;= 200American Cuisine"/>
    <x v="25"/>
    <x v="8"/>
    <n v="200"/>
  </r>
  <r>
    <n v="3842"/>
    <s v="Ahmedabad"/>
    <n v="2.9"/>
    <s v="American Cuisine"/>
    <s v="&lt;= 200"/>
    <s v="50 -200"/>
    <s v="40 - 60"/>
    <s v="Ahmedabad40 - 6050 -200&lt;= 200American Cuisine"/>
    <x v="25"/>
    <x v="9"/>
    <n v="200"/>
  </r>
  <r>
    <n v="4170"/>
    <s v="Ahmedabad"/>
    <n v="2.9"/>
    <s v="American Cuisine"/>
    <s v="&lt;= 200"/>
    <s v="50 -200"/>
    <s v="40 - 60"/>
    <s v="Ahmedabad40 - 6050 -200&lt;= 200American Cuisine"/>
    <x v="25"/>
    <x v="10"/>
    <n v="200"/>
  </r>
  <r>
    <n v="4451"/>
    <s v="Ahmedabad"/>
    <n v="2.9"/>
    <s v="American Cuisine"/>
    <s v="&lt;= 200"/>
    <s v="50 -200"/>
    <s v="40 - 60"/>
    <s v="Ahmedabad40 - 6050 -200&lt;= 200American Cuisine"/>
    <x v="25"/>
    <x v="11"/>
    <n v="200"/>
  </r>
  <r>
    <n v="4536"/>
    <s v="Ahmedabad"/>
    <n v="2.9"/>
    <s v="American Cuisine"/>
    <s v="&lt;= 200"/>
    <s v="50 -200"/>
    <s v="40 - 60"/>
    <s v="Ahmedabad40 - 6050 -200&lt;= 200American Cuisine"/>
    <x v="25"/>
    <x v="12"/>
    <n v="200"/>
  </r>
  <r>
    <n v="4927"/>
    <s v="Ahmedabad"/>
    <n v="2.9"/>
    <s v="American Cuisine"/>
    <s v="&lt;= 200"/>
    <s v="50 -200"/>
    <s v="40 - 60"/>
    <s v="Ahmedabad40 - 6050 -200&lt;= 200American Cuisine"/>
    <x v="25"/>
    <x v="13"/>
    <n v="200"/>
  </r>
  <r>
    <n v="4977"/>
    <s v="Ahmedabad"/>
    <n v="2.9"/>
    <s v="American Cuisine"/>
    <s v="&lt;= 200"/>
    <s v="50 -200"/>
    <s v="40 - 60"/>
    <s v="Ahmedabad40 - 6050 -200&lt;= 200American Cuisine"/>
    <x v="25"/>
    <x v="14"/>
    <n v="100"/>
  </r>
  <r>
    <n v="5339"/>
    <s v="Ahmedabad"/>
    <n v="3.3"/>
    <s v="American Cuisine"/>
    <s v="&lt;= 200"/>
    <s v="50 -200"/>
    <s v="40 - 60"/>
    <s v="Ahmedabad40 - 6050 -200&lt;= 200American Cuisine"/>
    <x v="25"/>
    <x v="15"/>
    <n v="200"/>
  </r>
  <r>
    <n v="5474"/>
    <s v="Ahmedabad"/>
    <n v="4"/>
    <s v="American Cuisine"/>
    <s v="&lt;= 200"/>
    <s v="50 -200"/>
    <s v="40 - 60"/>
    <s v="Ahmedabad40 - 6050 -200&lt;= 200American Cuisine"/>
    <x v="25"/>
    <x v="16"/>
    <n v="100"/>
  </r>
  <r>
    <n v="5595"/>
    <s v="Ahmedabad"/>
    <n v="4.2"/>
    <s v="American Cuisine"/>
    <s v="&lt;= 200"/>
    <s v="50 -200"/>
    <s v="40 - 60"/>
    <s v="Ahmedabad40 - 6050 -200&lt;= 200American Cuisine"/>
    <x v="25"/>
    <x v="17"/>
    <n v="100"/>
  </r>
  <r>
    <n v="5854"/>
    <s v="Ahmedabad"/>
    <n v="2.9"/>
    <s v="American Cuisine"/>
    <s v="&lt;= 200"/>
    <s v="50 -200"/>
    <s v="40 - 60"/>
    <s v="Ahmedabad40 - 6050 -200&lt;= 200American Cuisine"/>
    <x v="25"/>
    <x v="18"/>
    <n v="200"/>
  </r>
  <r>
    <n v="5866"/>
    <s v="Ahmedabad"/>
    <n v="2.9"/>
    <s v="American Cuisine"/>
    <s v="&lt;= 200"/>
    <s v="50 -200"/>
    <s v="40 - 60"/>
    <s v="Ahmedabad40 - 6050 -200&lt;= 200American Cuisine"/>
    <x v="25"/>
    <x v="19"/>
    <n v="200"/>
  </r>
  <r>
    <n v="5900"/>
    <s v="Ahmedabad"/>
    <n v="2.9"/>
    <s v="American Cuisine"/>
    <s v="&lt;= 200"/>
    <s v="50 -200"/>
    <s v="40 - 60"/>
    <s v="Ahmedabad40 - 6050 -200&lt;= 200American Cuisine"/>
    <x v="25"/>
    <x v="20"/>
    <n v="200"/>
  </r>
  <r>
    <n v="5984"/>
    <s v="Ahmedabad"/>
    <n v="2.9"/>
    <s v="American Cuisine"/>
    <s v="&lt;= 200"/>
    <s v="50 -200"/>
    <s v="40 - 60"/>
    <s v="Ahmedabad40 - 6050 -200&lt;= 200American Cuisine"/>
    <x v="25"/>
    <x v="21"/>
    <n v="100"/>
  </r>
  <r>
    <n v="6009"/>
    <s v="Ahmedabad"/>
    <n v="2.9"/>
    <s v="American Cuisine"/>
    <s v="&lt;= 200"/>
    <s v="50 -200"/>
    <s v="40 - 60"/>
    <s v="Ahmedabad40 - 6050 -200&lt;= 200American Cuisine"/>
    <x v="25"/>
    <x v="22"/>
    <n v="150"/>
  </r>
  <r>
    <n v="6152"/>
    <s v="Ahmedabad"/>
    <n v="3.9"/>
    <s v="American Cuisine"/>
    <s v="&lt;= 200"/>
    <s v="50 -200"/>
    <s v="40 - 60"/>
    <s v="Ahmedabad40 - 6050 -200&lt;= 200American Cuisine"/>
    <x v="25"/>
    <x v="23"/>
    <n v="150"/>
  </r>
  <r>
    <n v="6171"/>
    <s v="Ahmedabad"/>
    <n v="2.9"/>
    <s v="American Cuisine"/>
    <s v="&lt;= 200"/>
    <s v="50 -200"/>
    <s v="40 - 60"/>
    <s v="Ahmedabad40 - 6050 -200&lt;= 200American Cuisine"/>
    <x v="25"/>
    <x v="24"/>
    <n v="200"/>
  </r>
  <r>
    <n v="6224"/>
    <s v="Ahmedabad"/>
    <n v="2.9"/>
    <s v="American Cuisine"/>
    <s v="&lt;= 200"/>
    <s v="50 -200"/>
    <s v="40 - 60"/>
    <s v="Ahmedabad40 - 6050 -200&lt;= 200American Cuisine"/>
    <x v="25"/>
    <x v="25"/>
    <n v="200"/>
  </r>
  <r>
    <n v="6239"/>
    <s v="Ahmedabad"/>
    <n v="2.9"/>
    <s v="American Cuisine"/>
    <s v="&lt;= 200"/>
    <s v="50 -200"/>
    <s v="40 - 60"/>
    <s v="Ahmedabad40 - 6050 -200&lt;= 200American Cuisine"/>
    <x v="25"/>
    <x v="26"/>
    <n v="200"/>
  </r>
  <r>
    <n v="6255"/>
    <s v="Ahmedabad"/>
    <n v="2.9"/>
    <s v="American Cuisine"/>
    <s v="&lt;= 200"/>
    <s v="50 -200"/>
    <s v="40 - 60"/>
    <s v="Ahmedabad40 - 6050 -200&lt;= 200American Cuisine"/>
    <x v="25"/>
    <x v="27"/>
    <n v="200"/>
  </r>
  <r>
    <n v="6264"/>
    <s v="Ahmedabad"/>
    <n v="2.9"/>
    <s v="American Cuisine"/>
    <s v="&lt;= 200"/>
    <s v="50 -200"/>
    <s v="40 - 60"/>
    <s v="Ahmedabad40 - 6050 -200&lt;= 200American Cuisine"/>
    <x v="25"/>
    <x v="28"/>
    <n v="100"/>
  </r>
  <r>
    <n v="6278"/>
    <s v="Ahmedabad"/>
    <n v="2.9"/>
    <s v="American Cuisine"/>
    <s v="&lt;= 200"/>
    <s v="50 -200"/>
    <s v="40 - 60"/>
    <s v="Ahmedabad40 - 6050 -200&lt;= 200American Cuisine"/>
    <x v="25"/>
    <x v="29"/>
    <n v="100"/>
  </r>
  <r>
    <n v="6353"/>
    <s v="Ahmedabad"/>
    <n v="2.9"/>
    <s v="American Cuisine"/>
    <s v="&lt;= 200"/>
    <s v="50 -200"/>
    <s v="40 - 60"/>
    <s v="Ahmedabad40 - 6050 -200&lt;= 200American Cuisine"/>
    <x v="25"/>
    <x v="30"/>
    <n v="200"/>
  </r>
  <r>
    <n v="6362"/>
    <s v="Ahmedabad"/>
    <n v="2.9"/>
    <s v="American Cuisine"/>
    <s v="&lt;= 200"/>
    <s v="50 -200"/>
    <s v="40 - 60"/>
    <s v="Ahmedabad40 - 6050 -200&lt;= 200American Cuisine"/>
    <x v="25"/>
    <x v="31"/>
    <n v="200"/>
  </r>
  <r>
    <n v="6381"/>
    <s v="Ahmedabad"/>
    <n v="2.9"/>
    <s v="American Cuisine"/>
    <s v="&lt;= 200"/>
    <s v="50 -200"/>
    <s v="40 - 60"/>
    <s v="Ahmedabad40 - 6050 -200&lt;= 200American Cuisine"/>
    <x v="25"/>
    <x v="32"/>
    <n v="150"/>
  </r>
  <r>
    <n v="6433"/>
    <s v="Ahmedabad"/>
    <n v="4.2"/>
    <s v="American Cuisine"/>
    <s v="&lt;= 200"/>
    <s v="50 -200"/>
    <s v="40 - 60"/>
    <s v="Ahmedabad40 - 6050 -200&lt;= 200American Cuisine"/>
    <x v="25"/>
    <x v="33"/>
    <n v="200"/>
  </r>
  <r>
    <n v="6434"/>
    <s v="Ahmedabad"/>
    <n v="2.9"/>
    <s v="American Cuisine"/>
    <s v="&lt;= 200"/>
    <s v="50 -200"/>
    <s v="40 - 60"/>
    <s v="Ahmedabad40 - 6050 -200&lt;= 200American Cuisine"/>
    <x v="25"/>
    <x v="34"/>
    <n v="150"/>
  </r>
  <r>
    <n v="6485"/>
    <s v="Ahmedabad"/>
    <n v="2.9"/>
    <s v="American Cuisine"/>
    <s v="&lt;= 200"/>
    <s v="50 -200"/>
    <s v="40 - 60"/>
    <s v="Ahmedabad40 - 6050 -200&lt;= 200American Cuisine"/>
    <x v="25"/>
    <x v="35"/>
    <n v="200"/>
  </r>
  <r>
    <n v="6487"/>
    <s v="Ahmedabad"/>
    <n v="2.9"/>
    <s v="American Cuisine"/>
    <s v="&lt;= 200"/>
    <s v="50 -200"/>
    <s v="40 - 60"/>
    <s v="Ahmedabad40 - 6050 -200&lt;= 200American Cuisine"/>
    <x v="25"/>
    <x v="36"/>
    <n v="50"/>
  </r>
  <r>
    <n v="6501"/>
    <s v="Ahmedabad"/>
    <n v="2.9"/>
    <s v="American Cuisine"/>
    <s v="&lt;= 200"/>
    <s v="50 -200"/>
    <s v="40 - 60"/>
    <s v="Ahmedabad40 - 6050 -200&lt;= 200American Cuisine"/>
    <x v="25"/>
    <x v="37"/>
    <n v="200"/>
  </r>
  <r>
    <n v="6523"/>
    <s v="Ahmedabad"/>
    <n v="2.9"/>
    <s v="American Cuisine"/>
    <s v="&lt;= 200"/>
    <s v="50 -200"/>
    <s v="40 - 60"/>
    <s v="Ahmedabad40 - 6050 -200&lt;= 200American Cuisine"/>
    <x v="25"/>
    <x v="38"/>
    <n v="200"/>
  </r>
  <r>
    <n v="6573"/>
    <s v="Ahmedabad"/>
    <n v="2.9"/>
    <s v="American Cuisine"/>
    <s v="&lt;= 200"/>
    <s v="50 -200"/>
    <s v="40 - 60"/>
    <s v="Ahmedabad40 - 6050 -200&lt;= 200American Cuisine"/>
    <x v="25"/>
    <x v="39"/>
    <n v="100"/>
  </r>
  <r>
    <n v="290"/>
    <s v="Pune"/>
    <n v="4.3"/>
    <s v="Asian Cuisine"/>
    <s v="200 - 500"/>
    <s v="50 -200"/>
    <s v="40 - 60"/>
    <s v="Pune40 - 6050 -200200 - 500Asian Cuisine"/>
    <x v="26"/>
    <x v="0"/>
    <n v="400"/>
  </r>
  <r>
    <n v="299"/>
    <s v="Pune"/>
    <n v="4"/>
    <s v="Asian Cuisine"/>
    <s v="200 - 500"/>
    <s v="50 -200"/>
    <s v="40 - 60"/>
    <s v="Pune40 - 6050 -200200 - 500Asian Cuisine"/>
    <x v="26"/>
    <x v="1"/>
    <n v="350"/>
  </r>
  <r>
    <n v="494"/>
    <s v="Pune"/>
    <n v="2.9"/>
    <s v="Asian Cuisine"/>
    <s v="200 - 500"/>
    <s v="50 -200"/>
    <s v="40 - 60"/>
    <s v="Pune40 - 6050 -200200 - 500Asian Cuisine"/>
    <x v="26"/>
    <x v="2"/>
    <n v="500"/>
  </r>
  <r>
    <n v="509"/>
    <s v="Pune"/>
    <n v="4"/>
    <s v="Asian Cuisine"/>
    <s v="200 - 500"/>
    <s v="50 -200"/>
    <s v="40 - 60"/>
    <s v="Pune40 - 6050 -200200 - 500Asian Cuisine"/>
    <x v="26"/>
    <x v="3"/>
    <n v="300"/>
  </r>
  <r>
    <n v="546"/>
    <s v="Pune"/>
    <n v="4.5999999999999996"/>
    <s v="Asian Cuisine"/>
    <s v="200 - 500"/>
    <s v="50 -200"/>
    <s v="40 - 60"/>
    <s v="Pune40 - 6050 -200200 - 500Asian Cuisine"/>
    <x v="26"/>
    <x v="4"/>
    <n v="300"/>
  </r>
  <r>
    <n v="611"/>
    <s v="Pune"/>
    <n v="3.9"/>
    <s v="Asian Cuisine"/>
    <s v="200 - 500"/>
    <s v="50 -200"/>
    <s v="40 - 60"/>
    <s v="Pune40 - 6050 -200200 - 500Asian Cuisine"/>
    <x v="26"/>
    <x v="5"/>
    <n v="500"/>
  </r>
  <r>
    <n v="727"/>
    <s v="Pune"/>
    <n v="2.9"/>
    <s v="Asian Cuisine"/>
    <s v="200 - 500"/>
    <s v="50 -200"/>
    <s v="40 - 60"/>
    <s v="Pune40 - 6050 -200200 - 500Asian Cuisine"/>
    <x v="26"/>
    <x v="6"/>
    <n v="500"/>
  </r>
  <r>
    <n v="780"/>
    <s v="Pune"/>
    <n v="3.7"/>
    <s v="Asian Cuisine"/>
    <s v="200 - 500"/>
    <s v="50 -200"/>
    <s v="40 - 60"/>
    <s v="Pune40 - 6050 -200200 - 500Asian Cuisine"/>
    <x v="26"/>
    <x v="7"/>
    <n v="400"/>
  </r>
  <r>
    <n v="795"/>
    <s v="Pune"/>
    <n v="3.9"/>
    <s v="Asian Cuisine"/>
    <s v="200 - 500"/>
    <s v="50 -200"/>
    <s v="40 - 60"/>
    <s v="Pune40 - 6050 -200200 - 500Asian Cuisine"/>
    <x v="26"/>
    <x v="8"/>
    <n v="400"/>
  </r>
  <r>
    <n v="945"/>
    <s v="Pune"/>
    <n v="4.3"/>
    <s v="Asian Cuisine"/>
    <s v="200 - 500"/>
    <s v="50 -200"/>
    <s v="40 - 60"/>
    <s v="Pune40 - 6050 -200200 - 500Asian Cuisine"/>
    <x v="26"/>
    <x v="9"/>
    <n v="300"/>
  </r>
  <r>
    <n v="1142"/>
    <s v="Pune"/>
    <n v="2.9"/>
    <s v="Asian Cuisine"/>
    <s v="200 - 500"/>
    <s v="50 -200"/>
    <s v="40 - 60"/>
    <s v="Pune40 - 6050 -200200 - 500Asian Cuisine"/>
    <x v="26"/>
    <x v="10"/>
    <n v="500"/>
  </r>
  <r>
    <n v="1504"/>
    <s v="Pune"/>
    <n v="3.2"/>
    <s v="Asian Cuisine"/>
    <s v="200 - 500"/>
    <s v="50 -200"/>
    <s v="40 - 60"/>
    <s v="Pune40 - 6050 -200200 - 500Asian Cuisine"/>
    <x v="26"/>
    <x v="11"/>
    <n v="250"/>
  </r>
  <r>
    <n v="2212"/>
    <s v="Pune"/>
    <n v="4.2"/>
    <s v="Asian Cuisine"/>
    <s v="200 - 500"/>
    <s v="50 -200"/>
    <s v="40 - 60"/>
    <s v="Pune40 - 6050 -200200 - 500Asian Cuisine"/>
    <x v="26"/>
    <x v="12"/>
    <n v="300"/>
  </r>
  <r>
    <n v="2411"/>
    <s v="Pune"/>
    <n v="4.5"/>
    <s v="Asian Cuisine"/>
    <s v="200 - 500"/>
    <s v="50 -200"/>
    <s v="40 - 60"/>
    <s v="Pune40 - 6050 -200200 - 500Asian Cuisine"/>
    <x v="26"/>
    <x v="13"/>
    <n v="500"/>
  </r>
  <r>
    <n v="2591"/>
    <s v="Pune"/>
    <n v="2.9"/>
    <s v="Asian Cuisine"/>
    <s v="200 - 500"/>
    <s v="50 -200"/>
    <s v="40 - 60"/>
    <s v="Pune40 - 6050 -200200 - 500Asian Cuisine"/>
    <x v="26"/>
    <x v="14"/>
    <n v="250"/>
  </r>
  <r>
    <n v="2652"/>
    <s v="Pune"/>
    <n v="3.2"/>
    <s v="Asian Cuisine"/>
    <s v="200 - 500"/>
    <s v="50 -200"/>
    <s v="40 - 60"/>
    <s v="Pune40 - 6050 -200200 - 500Asian Cuisine"/>
    <x v="26"/>
    <x v="15"/>
    <n v="250"/>
  </r>
  <r>
    <n v="2670"/>
    <s v="Pune"/>
    <n v="4.5"/>
    <s v="Asian Cuisine"/>
    <s v="200 - 500"/>
    <s v="50 -200"/>
    <s v="40 - 60"/>
    <s v="Pune40 - 6050 -200200 - 500Asian Cuisine"/>
    <x v="26"/>
    <x v="16"/>
    <n v="300"/>
  </r>
  <r>
    <n v="2782"/>
    <s v="Pune"/>
    <n v="2.9"/>
    <s v="Asian Cuisine"/>
    <s v="200 - 500"/>
    <s v="50 -200"/>
    <s v="40 - 60"/>
    <s v="Pune40 - 6050 -200200 - 500Asian Cuisine"/>
    <x v="26"/>
    <x v="17"/>
    <n v="450"/>
  </r>
  <r>
    <n v="3275"/>
    <s v="Pune"/>
    <n v="2.9"/>
    <s v="Asian Cuisine"/>
    <s v="200 - 500"/>
    <s v="50 -200"/>
    <s v="40 - 60"/>
    <s v="Pune40 - 6050 -200200 - 500Asian Cuisine"/>
    <x v="26"/>
    <x v="18"/>
    <n v="280"/>
  </r>
  <r>
    <n v="3340"/>
    <s v="Pune"/>
    <n v="2.9"/>
    <s v="Asian Cuisine"/>
    <s v="200 - 500"/>
    <s v="50 -200"/>
    <s v="40 - 60"/>
    <s v="Pune40 - 6050 -200200 - 500Asian Cuisine"/>
    <x v="26"/>
    <x v="19"/>
    <n v="250"/>
  </r>
  <r>
    <n v="3962"/>
    <s v="Pune"/>
    <n v="2.9"/>
    <s v="Asian Cuisine"/>
    <s v="200 - 500"/>
    <s v="50 -200"/>
    <s v="40 - 60"/>
    <s v="Pune40 - 6050 -200200 - 500Asian Cuisine"/>
    <x v="26"/>
    <x v="20"/>
    <n v="300"/>
  </r>
  <r>
    <n v="4061"/>
    <s v="Pune"/>
    <n v="2.9"/>
    <s v="Asian Cuisine"/>
    <s v="200 - 500"/>
    <s v="50 -200"/>
    <s v="40 - 60"/>
    <s v="Pune40 - 6050 -200200 - 500Asian Cuisine"/>
    <x v="26"/>
    <x v="21"/>
    <n v="300"/>
  </r>
  <r>
    <n v="4114"/>
    <s v="Pune"/>
    <n v="2.9"/>
    <s v="Asian Cuisine"/>
    <s v="200 - 500"/>
    <s v="50 -200"/>
    <s v="40 - 60"/>
    <s v="Pune40 - 6050 -200200 - 500Asian Cuisine"/>
    <x v="26"/>
    <x v="22"/>
    <n v="400"/>
  </r>
  <r>
    <n v="4307"/>
    <s v="Pune"/>
    <n v="2.9"/>
    <s v="Asian Cuisine"/>
    <s v="200 - 500"/>
    <s v="50 -200"/>
    <s v="40 - 60"/>
    <s v="Pune40 - 6050 -200200 - 500Asian Cuisine"/>
    <x v="26"/>
    <x v="23"/>
    <n v="500"/>
  </r>
  <r>
    <n v="4412"/>
    <s v="Pune"/>
    <n v="2.9"/>
    <s v="Asian Cuisine"/>
    <s v="200 - 500"/>
    <s v="50 -200"/>
    <s v="40 - 60"/>
    <s v="Pune40 - 6050 -200200 - 500Asian Cuisine"/>
    <x v="26"/>
    <x v="24"/>
    <n v="400"/>
  </r>
  <r>
    <n v="4497"/>
    <s v="Pune"/>
    <n v="2.9"/>
    <s v="Asian Cuisine"/>
    <s v="200 - 500"/>
    <s v="50 -200"/>
    <s v="40 - 60"/>
    <s v="Pune40 - 6050 -200200 - 500Asian Cuisine"/>
    <x v="26"/>
    <x v="25"/>
    <n v="350"/>
  </r>
  <r>
    <n v="4568"/>
    <s v="Pune"/>
    <n v="2.9"/>
    <s v="Asian Cuisine"/>
    <s v="200 - 500"/>
    <s v="50 -200"/>
    <s v="40 - 60"/>
    <s v="Pune40 - 6050 -200200 - 500Asian Cuisine"/>
    <x v="26"/>
    <x v="26"/>
    <n v="350"/>
  </r>
  <r>
    <n v="4725"/>
    <s v="Pune"/>
    <n v="2.9"/>
    <s v="Asian Cuisine"/>
    <s v="200 - 500"/>
    <s v="50 -200"/>
    <s v="40 - 60"/>
    <s v="Pune40 - 6050 -200200 - 500Asian Cuisine"/>
    <x v="26"/>
    <x v="27"/>
    <n v="300"/>
  </r>
  <r>
    <n v="4780"/>
    <s v="Pune"/>
    <n v="2.9"/>
    <s v="Asian Cuisine"/>
    <s v="200 - 500"/>
    <s v="50 -200"/>
    <s v="40 - 60"/>
    <s v="Pune40 - 6050 -200200 - 500Asian Cuisine"/>
    <x v="26"/>
    <x v="28"/>
    <n v="250"/>
  </r>
  <r>
    <n v="4833"/>
    <s v="Pune"/>
    <n v="2.9"/>
    <s v="Asian Cuisine"/>
    <s v="200 - 500"/>
    <s v="50 -200"/>
    <s v="40 - 60"/>
    <s v="Pune40 - 6050 -200200 - 500Asian Cuisine"/>
    <x v="26"/>
    <x v="29"/>
    <n v="250"/>
  </r>
  <r>
    <n v="4956"/>
    <s v="Pune"/>
    <n v="2.9"/>
    <s v="Asian Cuisine"/>
    <s v="200 - 500"/>
    <s v="50 -200"/>
    <s v="40 - 60"/>
    <s v="Pune40 - 6050 -200200 - 500Asian Cuisine"/>
    <x v="26"/>
    <x v="30"/>
    <n v="400"/>
  </r>
  <r>
    <n v="4958"/>
    <s v="Pune"/>
    <n v="2.9"/>
    <s v="Asian Cuisine"/>
    <s v="200 - 500"/>
    <s v="50 -200"/>
    <s v="40 - 60"/>
    <s v="Pune40 - 6050 -200200 - 500Asian Cuisine"/>
    <x v="26"/>
    <x v="31"/>
    <n v="400"/>
  </r>
  <r>
    <n v="5011"/>
    <s v="Pune"/>
    <n v="2.9"/>
    <s v="Asian Cuisine"/>
    <s v="200 - 500"/>
    <s v="50 -200"/>
    <s v="40 - 60"/>
    <s v="Pune40 - 6050 -200200 - 500Asian Cuisine"/>
    <x v="26"/>
    <x v="32"/>
    <n v="400"/>
  </r>
  <r>
    <n v="5310"/>
    <s v="Pune"/>
    <n v="4.2"/>
    <s v="Asian Cuisine"/>
    <s v="200 - 500"/>
    <s v="50 -200"/>
    <s v="40 - 60"/>
    <s v="Pune40 - 6050 -200200 - 500Asian Cuisine"/>
    <x v="26"/>
    <x v="33"/>
    <n v="250"/>
  </r>
  <r>
    <n v="5365"/>
    <s v="Pune"/>
    <n v="4"/>
    <s v="Asian Cuisine"/>
    <s v="200 - 500"/>
    <s v="50 -200"/>
    <s v="40 - 60"/>
    <s v="Pune40 - 6050 -200200 - 500Asian Cuisine"/>
    <x v="26"/>
    <x v="34"/>
    <n v="300"/>
  </r>
  <r>
    <n v="5419"/>
    <s v="Pune"/>
    <n v="2.9"/>
    <s v="Asian Cuisine"/>
    <s v="200 - 500"/>
    <s v="50 -200"/>
    <s v="40 - 60"/>
    <s v="Pune40 - 6050 -200200 - 500Asian Cuisine"/>
    <x v="26"/>
    <x v="35"/>
    <n v="300"/>
  </r>
  <r>
    <n v="5503"/>
    <s v="Pune"/>
    <n v="4.4000000000000004"/>
    <s v="Asian Cuisine"/>
    <s v="200 - 500"/>
    <s v="50 -200"/>
    <s v="40 - 60"/>
    <s v="Pune40 - 6050 -200200 - 500Asian Cuisine"/>
    <x v="26"/>
    <x v="36"/>
    <n v="500"/>
  </r>
  <r>
    <n v="6578"/>
    <s v="Pune"/>
    <n v="2.9"/>
    <s v="Asian Cuisine"/>
    <s v="200 - 500"/>
    <s v="50 -200"/>
    <s v="40 - 60"/>
    <s v="Pune40 - 6050 -200200 - 500Asian Cuisine"/>
    <x v="26"/>
    <x v="37"/>
    <n v="300"/>
  </r>
  <r>
    <n v="199"/>
    <s v="Kolkata"/>
    <n v="4.2"/>
    <s v="Asian Cuisine"/>
    <s v="&lt;= 200"/>
    <s v="50 -200"/>
    <s v="60+"/>
    <s v="Kolkata60+50 -200&lt;= 200Asian Cuisine"/>
    <x v="27"/>
    <x v="0"/>
    <n v="200"/>
  </r>
  <r>
    <n v="717"/>
    <s v="Kolkata"/>
    <n v="3.9"/>
    <s v="Asian Cuisine"/>
    <s v="&lt;= 200"/>
    <s v="50 -200"/>
    <s v="60+"/>
    <s v="Kolkata60+50 -200&lt;= 200Asian Cuisine"/>
    <x v="27"/>
    <x v="1"/>
    <n v="200"/>
  </r>
  <r>
    <n v="1453"/>
    <s v="Kolkata"/>
    <n v="4"/>
    <s v="Asian Cuisine"/>
    <s v="&lt;= 200"/>
    <s v="50 -200"/>
    <s v="60+"/>
    <s v="Kolkata60+50 -200&lt;= 200Asian Cuisine"/>
    <x v="27"/>
    <x v="2"/>
    <n v="200"/>
  </r>
  <r>
    <n v="1636"/>
    <s v="Kolkata"/>
    <n v="3.9"/>
    <s v="Asian Cuisine"/>
    <s v="&lt;= 200"/>
    <s v="50 -200"/>
    <s v="60+"/>
    <s v="Kolkata60+50 -200&lt;= 200Asian Cuisine"/>
    <x v="27"/>
    <x v="3"/>
    <n v="200"/>
  </r>
  <r>
    <n v="1771"/>
    <s v="Kolkata"/>
    <n v="2.9"/>
    <s v="Asian Cuisine"/>
    <s v="&lt;= 200"/>
    <s v="50 -200"/>
    <s v="60+"/>
    <s v="Kolkata60+50 -200&lt;= 200Asian Cuisine"/>
    <x v="27"/>
    <x v="4"/>
    <n v="200"/>
  </r>
  <r>
    <n v="1845"/>
    <s v="Kolkata"/>
    <n v="4"/>
    <s v="Asian Cuisine"/>
    <s v="&lt;= 200"/>
    <s v="50 -200"/>
    <s v="60+"/>
    <s v="Kolkata60+50 -200&lt;= 200Asian Cuisine"/>
    <x v="27"/>
    <x v="5"/>
    <n v="200"/>
  </r>
  <r>
    <n v="1886"/>
    <s v="Kolkata"/>
    <n v="3.9"/>
    <s v="Asian Cuisine"/>
    <s v="&lt;= 200"/>
    <s v="50 -200"/>
    <s v="60+"/>
    <s v="Kolkata60+50 -200&lt;= 200Asian Cuisine"/>
    <x v="27"/>
    <x v="6"/>
    <n v="200"/>
  </r>
  <r>
    <n v="2431"/>
    <s v="Kolkata"/>
    <n v="2.9"/>
    <s v="Asian Cuisine"/>
    <s v="&lt;= 200"/>
    <s v="50 -200"/>
    <s v="60+"/>
    <s v="Kolkata60+50 -200&lt;= 200Asian Cuisine"/>
    <x v="27"/>
    <x v="7"/>
    <n v="200"/>
  </r>
  <r>
    <n v="2542"/>
    <s v="Kolkata"/>
    <n v="2.9"/>
    <s v="Asian Cuisine"/>
    <s v="&lt;= 200"/>
    <s v="50 -200"/>
    <s v="60+"/>
    <s v="Kolkata60+50 -200&lt;= 200Asian Cuisine"/>
    <x v="27"/>
    <x v="8"/>
    <n v="200"/>
  </r>
  <r>
    <n v="2646"/>
    <s v="Kolkata"/>
    <n v="2.9"/>
    <s v="Asian Cuisine"/>
    <s v="&lt;= 200"/>
    <s v="50 -200"/>
    <s v="60+"/>
    <s v="Kolkata60+50 -200&lt;= 200Asian Cuisine"/>
    <x v="27"/>
    <x v="9"/>
    <n v="50"/>
  </r>
  <r>
    <n v="2722"/>
    <s v="Kolkata"/>
    <n v="2.9"/>
    <s v="Asian Cuisine"/>
    <s v="&lt;= 200"/>
    <s v="50 -200"/>
    <s v="60+"/>
    <s v="Kolkata60+50 -200&lt;= 200Asian Cuisine"/>
    <x v="27"/>
    <x v="10"/>
    <n v="200"/>
  </r>
  <r>
    <n v="2861"/>
    <s v="Kolkata"/>
    <n v="4"/>
    <s v="Asian Cuisine"/>
    <s v="&lt;= 200"/>
    <s v="50 -200"/>
    <s v="60+"/>
    <s v="Kolkata60+50 -200&lt;= 200Asian Cuisine"/>
    <x v="27"/>
    <x v="11"/>
    <n v="200"/>
  </r>
  <r>
    <n v="2874"/>
    <s v="Kolkata"/>
    <n v="2.9"/>
    <s v="Asian Cuisine"/>
    <s v="&lt;= 200"/>
    <s v="50 -200"/>
    <s v="60+"/>
    <s v="Kolkata60+50 -200&lt;= 200Asian Cuisine"/>
    <x v="27"/>
    <x v="12"/>
    <n v="200"/>
  </r>
  <r>
    <n v="2952"/>
    <s v="Kolkata"/>
    <n v="2.9"/>
    <s v="Asian Cuisine"/>
    <s v="&lt;= 200"/>
    <s v="50 -200"/>
    <s v="60+"/>
    <s v="Kolkata60+50 -200&lt;= 200Asian Cuisine"/>
    <x v="27"/>
    <x v="13"/>
    <n v="200"/>
  </r>
  <r>
    <n v="3221"/>
    <s v="Kolkata"/>
    <n v="4.3"/>
    <s v="Asian Cuisine"/>
    <s v="&lt;= 200"/>
    <s v="50 -200"/>
    <s v="60+"/>
    <s v="Kolkata60+50 -200&lt;= 200Asian Cuisine"/>
    <x v="27"/>
    <x v="14"/>
    <n v="200"/>
  </r>
  <r>
    <n v="3274"/>
    <s v="Kolkata"/>
    <n v="2.9"/>
    <s v="Asian Cuisine"/>
    <s v="&lt;= 200"/>
    <s v="50 -200"/>
    <s v="60+"/>
    <s v="Kolkata60+50 -200&lt;= 200Asian Cuisine"/>
    <x v="27"/>
    <x v="15"/>
    <n v="200"/>
  </r>
  <r>
    <n v="3578"/>
    <s v="Kolkata"/>
    <n v="2.9"/>
    <s v="Asian Cuisine"/>
    <s v="&lt;= 200"/>
    <s v="50 -200"/>
    <s v="60+"/>
    <s v="Kolkata60+50 -200&lt;= 200Asian Cuisine"/>
    <x v="27"/>
    <x v="16"/>
    <n v="200"/>
  </r>
  <r>
    <n v="3618"/>
    <s v="Kolkata"/>
    <n v="2.9"/>
    <s v="Asian Cuisine"/>
    <s v="&lt;= 200"/>
    <s v="50 -200"/>
    <s v="60+"/>
    <s v="Kolkata60+50 -200&lt;= 200Asian Cuisine"/>
    <x v="27"/>
    <x v="17"/>
    <n v="200"/>
  </r>
  <r>
    <n v="3622"/>
    <s v="Kolkata"/>
    <n v="2.9"/>
    <s v="Asian Cuisine"/>
    <s v="&lt;= 200"/>
    <s v="50 -200"/>
    <s v="60+"/>
    <s v="Kolkata60+50 -200&lt;= 200Asian Cuisine"/>
    <x v="27"/>
    <x v="18"/>
    <n v="200"/>
  </r>
  <r>
    <n v="3702"/>
    <s v="Kolkata"/>
    <n v="2.9"/>
    <s v="Asian Cuisine"/>
    <s v="&lt;= 200"/>
    <s v="50 -200"/>
    <s v="60+"/>
    <s v="Kolkata60+50 -200&lt;= 200Asian Cuisine"/>
    <x v="27"/>
    <x v="19"/>
    <n v="200"/>
  </r>
  <r>
    <n v="3754"/>
    <s v="Kolkata"/>
    <n v="2.9"/>
    <s v="Asian Cuisine"/>
    <s v="&lt;= 200"/>
    <s v="50 -200"/>
    <s v="60+"/>
    <s v="Kolkata60+50 -200&lt;= 200Asian Cuisine"/>
    <x v="27"/>
    <x v="20"/>
    <n v="200"/>
  </r>
  <r>
    <n v="3989"/>
    <s v="Kolkata"/>
    <n v="2.9"/>
    <s v="Asian Cuisine"/>
    <s v="&lt;= 200"/>
    <s v="50 -200"/>
    <s v="60+"/>
    <s v="Kolkata60+50 -200&lt;= 200Asian Cuisine"/>
    <x v="27"/>
    <x v="21"/>
    <n v="200"/>
  </r>
  <r>
    <n v="4151"/>
    <s v="Kolkata"/>
    <n v="2.9"/>
    <s v="Asian Cuisine"/>
    <s v="&lt;= 200"/>
    <s v="50 -200"/>
    <s v="60+"/>
    <s v="Kolkata60+50 -200&lt;= 200Asian Cuisine"/>
    <x v="27"/>
    <x v="22"/>
    <n v="200"/>
  </r>
  <r>
    <n v="4153"/>
    <s v="Kolkata"/>
    <n v="2.9"/>
    <s v="Asian Cuisine"/>
    <s v="&lt;= 200"/>
    <s v="50 -200"/>
    <s v="60+"/>
    <s v="Kolkata60+50 -200&lt;= 200Asian Cuisine"/>
    <x v="27"/>
    <x v="23"/>
    <n v="200"/>
  </r>
  <r>
    <n v="4176"/>
    <s v="Kolkata"/>
    <n v="2.9"/>
    <s v="Asian Cuisine"/>
    <s v="&lt;= 200"/>
    <s v="50 -200"/>
    <s v="60+"/>
    <s v="Kolkata60+50 -200&lt;= 200Asian Cuisine"/>
    <x v="27"/>
    <x v="24"/>
    <n v="200"/>
  </r>
  <r>
    <n v="4214"/>
    <s v="Kolkata"/>
    <n v="2.9"/>
    <s v="Asian Cuisine"/>
    <s v="&lt;= 200"/>
    <s v="50 -200"/>
    <s v="60+"/>
    <s v="Kolkata60+50 -200&lt;= 200Asian Cuisine"/>
    <x v="27"/>
    <x v="25"/>
    <n v="200"/>
  </r>
  <r>
    <n v="4252"/>
    <s v="Kolkata"/>
    <n v="2.9"/>
    <s v="Asian Cuisine"/>
    <s v="&lt;= 200"/>
    <s v="50 -200"/>
    <s v="60+"/>
    <s v="Kolkata60+50 -200&lt;= 200Asian Cuisine"/>
    <x v="27"/>
    <x v="26"/>
    <n v="200"/>
  </r>
  <r>
    <n v="4276"/>
    <s v="Kolkata"/>
    <n v="2.9"/>
    <s v="Asian Cuisine"/>
    <s v="&lt;= 200"/>
    <s v="50 -200"/>
    <s v="60+"/>
    <s v="Kolkata60+50 -200&lt;= 200Asian Cuisine"/>
    <x v="27"/>
    <x v="27"/>
    <n v="150"/>
  </r>
  <r>
    <n v="4364"/>
    <s v="Kolkata"/>
    <n v="2.9"/>
    <s v="Asian Cuisine"/>
    <s v="&lt;= 200"/>
    <s v="50 -200"/>
    <s v="60+"/>
    <s v="Kolkata60+50 -200&lt;= 200Asian Cuisine"/>
    <x v="27"/>
    <x v="28"/>
    <n v="200"/>
  </r>
  <r>
    <n v="4438"/>
    <s v="Kolkata"/>
    <n v="2.9"/>
    <s v="Asian Cuisine"/>
    <s v="&lt;= 200"/>
    <s v="50 -200"/>
    <s v="60+"/>
    <s v="Kolkata60+50 -200&lt;= 200Asian Cuisine"/>
    <x v="27"/>
    <x v="29"/>
    <n v="200"/>
  </r>
  <r>
    <n v="4495"/>
    <s v="Kolkata"/>
    <n v="2.9"/>
    <s v="Asian Cuisine"/>
    <s v="&lt;= 200"/>
    <s v="50 -200"/>
    <s v="60+"/>
    <s v="Kolkata60+50 -200&lt;= 200Asian Cuisine"/>
    <x v="27"/>
    <x v="30"/>
    <n v="200"/>
  </r>
  <r>
    <n v="4503"/>
    <s v="Kolkata"/>
    <n v="2.9"/>
    <s v="Asian Cuisine"/>
    <s v="&lt;= 200"/>
    <s v="50 -200"/>
    <s v="60+"/>
    <s v="Kolkata60+50 -200&lt;= 200Asian Cuisine"/>
    <x v="27"/>
    <x v="31"/>
    <n v="200"/>
  </r>
  <r>
    <n v="4535"/>
    <s v="Kolkata"/>
    <n v="2.9"/>
    <s v="Asian Cuisine"/>
    <s v="&lt;= 200"/>
    <s v="50 -200"/>
    <s v="60+"/>
    <s v="Kolkata60+50 -200&lt;= 200Asian Cuisine"/>
    <x v="27"/>
    <x v="32"/>
    <n v="100"/>
  </r>
  <r>
    <n v="4578"/>
    <s v="Kolkata"/>
    <n v="2.9"/>
    <s v="Asian Cuisine"/>
    <s v="&lt;= 200"/>
    <s v="50 -200"/>
    <s v="60+"/>
    <s v="Kolkata60+50 -200&lt;= 200Asian Cuisine"/>
    <x v="27"/>
    <x v="33"/>
    <n v="200"/>
  </r>
  <r>
    <n v="4705"/>
    <s v="Kolkata"/>
    <n v="2.9"/>
    <s v="Asian Cuisine"/>
    <s v="&lt;= 200"/>
    <s v="50 -200"/>
    <s v="60+"/>
    <s v="Kolkata60+50 -200&lt;= 200Asian Cuisine"/>
    <x v="27"/>
    <x v="34"/>
    <n v="200"/>
  </r>
  <r>
    <n v="4943"/>
    <s v="Kolkata"/>
    <n v="2.9"/>
    <s v="Asian Cuisine"/>
    <s v="&lt;= 200"/>
    <s v="50 -200"/>
    <s v="60+"/>
    <s v="Kolkata60+50 -200&lt;= 200Asian Cuisine"/>
    <x v="27"/>
    <x v="35"/>
    <n v="200"/>
  </r>
  <r>
    <n v="4962"/>
    <s v="Kolkata"/>
    <n v="2.9"/>
    <s v="Asian Cuisine"/>
    <s v="&lt;= 200"/>
    <s v="50 -200"/>
    <s v="60+"/>
    <s v="Kolkata60+50 -200&lt;= 200Asian Cuisine"/>
    <x v="27"/>
    <x v="36"/>
    <n v="200"/>
  </r>
  <r>
    <n v="6406"/>
    <s v="Kolkata"/>
    <n v="2.9"/>
    <s v="Asian Cuisine"/>
    <s v="&lt;= 200"/>
    <s v="50 -200"/>
    <s v="60+"/>
    <s v="Kolkata60+50 -200&lt;= 200Asian Cuisine"/>
    <x v="27"/>
    <x v="37"/>
    <n v="200"/>
  </r>
  <r>
    <n v="230"/>
    <s v="Delhi"/>
    <n v="4"/>
    <s v="Asian Cuisine"/>
    <s v="200 - 500"/>
    <s v="50 -200"/>
    <s v="40 - 60"/>
    <s v="Delhi40 - 6050 -200200 - 500Asian Cuisine"/>
    <x v="28"/>
    <x v="0"/>
    <n v="250"/>
  </r>
  <r>
    <n v="300"/>
    <s v="Delhi"/>
    <n v="4.3"/>
    <s v="Asian Cuisine"/>
    <s v="200 - 500"/>
    <s v="50 -200"/>
    <s v="40 - 60"/>
    <s v="Delhi40 - 6050 -200200 - 500Asian Cuisine"/>
    <x v="28"/>
    <x v="1"/>
    <n v="450"/>
  </r>
  <r>
    <n v="368"/>
    <s v="Delhi"/>
    <n v="3.9"/>
    <s v="Asian Cuisine"/>
    <s v="200 - 500"/>
    <s v="50 -200"/>
    <s v="40 - 60"/>
    <s v="Delhi40 - 6050 -200200 - 500Asian Cuisine"/>
    <x v="28"/>
    <x v="2"/>
    <n v="300"/>
  </r>
  <r>
    <n v="457"/>
    <s v="Delhi"/>
    <n v="2.9"/>
    <s v="Asian Cuisine"/>
    <s v="200 - 500"/>
    <s v="50 -200"/>
    <s v="40 - 60"/>
    <s v="Delhi40 - 6050 -200200 - 500Asian Cuisine"/>
    <x v="28"/>
    <x v="3"/>
    <n v="500"/>
  </r>
  <r>
    <n v="1138"/>
    <s v="Delhi"/>
    <n v="4.2"/>
    <s v="Asian Cuisine"/>
    <s v="200 - 500"/>
    <s v="50 -200"/>
    <s v="40 - 60"/>
    <s v="Delhi40 - 6050 -200200 - 500Asian Cuisine"/>
    <x v="28"/>
    <x v="4"/>
    <n v="300"/>
  </r>
  <r>
    <n v="1523"/>
    <s v="Delhi"/>
    <n v="2.9"/>
    <s v="Asian Cuisine"/>
    <s v="200 - 500"/>
    <s v="50 -200"/>
    <s v="40 - 60"/>
    <s v="Delhi40 - 6050 -200200 - 500Asian Cuisine"/>
    <x v="28"/>
    <x v="5"/>
    <n v="250"/>
  </r>
  <r>
    <n v="1680"/>
    <s v="Delhi"/>
    <n v="2.9"/>
    <s v="Asian Cuisine"/>
    <s v="200 - 500"/>
    <s v="50 -200"/>
    <s v="40 - 60"/>
    <s v="Delhi40 - 6050 -200200 - 500Asian Cuisine"/>
    <x v="28"/>
    <x v="6"/>
    <n v="250"/>
  </r>
  <r>
    <n v="2079"/>
    <s v="Delhi"/>
    <n v="3.8"/>
    <s v="Asian Cuisine"/>
    <s v="200 - 500"/>
    <s v="50 -200"/>
    <s v="40 - 60"/>
    <s v="Delhi40 - 6050 -200200 - 500Asian Cuisine"/>
    <x v="28"/>
    <x v="7"/>
    <n v="250"/>
  </r>
  <r>
    <n v="2235"/>
    <s v="Delhi"/>
    <n v="2.9"/>
    <s v="Asian Cuisine"/>
    <s v="200 - 500"/>
    <s v="50 -200"/>
    <s v="40 - 60"/>
    <s v="Delhi40 - 6050 -200200 - 500Asian Cuisine"/>
    <x v="28"/>
    <x v="8"/>
    <n v="250"/>
  </r>
  <r>
    <n v="2498"/>
    <s v="Delhi"/>
    <n v="2.9"/>
    <s v="Asian Cuisine"/>
    <s v="200 - 500"/>
    <s v="50 -200"/>
    <s v="40 - 60"/>
    <s v="Delhi40 - 6050 -200200 - 500Asian Cuisine"/>
    <x v="28"/>
    <x v="9"/>
    <n v="400"/>
  </r>
  <r>
    <n v="2595"/>
    <s v="Delhi"/>
    <n v="2.9"/>
    <s v="Asian Cuisine"/>
    <s v="200 - 500"/>
    <s v="50 -200"/>
    <s v="40 - 60"/>
    <s v="Delhi40 - 6050 -200200 - 500Asian Cuisine"/>
    <x v="28"/>
    <x v="10"/>
    <n v="500"/>
  </r>
  <r>
    <n v="2921"/>
    <s v="Delhi"/>
    <n v="2.9"/>
    <s v="Asian Cuisine"/>
    <s v="200 - 500"/>
    <s v="50 -200"/>
    <s v="40 - 60"/>
    <s v="Delhi40 - 6050 -200200 - 500Asian Cuisine"/>
    <x v="28"/>
    <x v="11"/>
    <n v="250"/>
  </r>
  <r>
    <n v="2957"/>
    <s v="Delhi"/>
    <n v="4"/>
    <s v="Asian Cuisine"/>
    <s v="200 - 500"/>
    <s v="50 -200"/>
    <s v="40 - 60"/>
    <s v="Delhi40 - 6050 -200200 - 500Asian Cuisine"/>
    <x v="28"/>
    <x v="12"/>
    <n v="300"/>
  </r>
  <r>
    <n v="3020"/>
    <s v="Delhi"/>
    <n v="2.9"/>
    <s v="Asian Cuisine"/>
    <s v="200 - 500"/>
    <s v="50 -200"/>
    <s v="40 - 60"/>
    <s v="Delhi40 - 6050 -200200 - 500Asian Cuisine"/>
    <x v="28"/>
    <x v="13"/>
    <n v="300"/>
  </r>
  <r>
    <n v="3034"/>
    <s v="Delhi"/>
    <n v="2.9"/>
    <s v="Asian Cuisine"/>
    <s v="200 - 500"/>
    <s v="50 -200"/>
    <s v="40 - 60"/>
    <s v="Delhi40 - 6050 -200200 - 500Asian Cuisine"/>
    <x v="28"/>
    <x v="14"/>
    <n v="250"/>
  </r>
  <r>
    <n v="3040"/>
    <s v="Delhi"/>
    <n v="2.9"/>
    <s v="Asian Cuisine"/>
    <s v="200 - 500"/>
    <s v="50 -200"/>
    <s v="40 - 60"/>
    <s v="Delhi40 - 6050 -200200 - 500Asian Cuisine"/>
    <x v="28"/>
    <x v="15"/>
    <n v="300"/>
  </r>
  <r>
    <n v="3098"/>
    <s v="Delhi"/>
    <n v="2.9"/>
    <s v="Asian Cuisine"/>
    <s v="200 - 500"/>
    <s v="50 -200"/>
    <s v="40 - 60"/>
    <s v="Delhi40 - 6050 -200200 - 500Asian Cuisine"/>
    <x v="28"/>
    <x v="16"/>
    <n v="250"/>
  </r>
  <r>
    <n v="3122"/>
    <s v="Delhi"/>
    <n v="2.9"/>
    <s v="Asian Cuisine"/>
    <s v="200 - 500"/>
    <s v="50 -200"/>
    <s v="40 - 60"/>
    <s v="Delhi40 - 6050 -200200 - 500Asian Cuisine"/>
    <x v="28"/>
    <x v="17"/>
    <n v="250"/>
  </r>
  <r>
    <n v="3324"/>
    <s v="Delhi"/>
    <n v="2.9"/>
    <s v="Asian Cuisine"/>
    <s v="200 - 500"/>
    <s v="50 -200"/>
    <s v="40 - 60"/>
    <s v="Delhi40 - 6050 -200200 - 500Asian Cuisine"/>
    <x v="28"/>
    <x v="18"/>
    <n v="250"/>
  </r>
  <r>
    <n v="3344"/>
    <s v="Delhi"/>
    <n v="2.9"/>
    <s v="Asian Cuisine"/>
    <s v="200 - 500"/>
    <s v="50 -200"/>
    <s v="40 - 60"/>
    <s v="Delhi40 - 6050 -200200 - 500Asian Cuisine"/>
    <x v="28"/>
    <x v="19"/>
    <n v="400"/>
  </r>
  <r>
    <n v="3659"/>
    <s v="Delhi"/>
    <n v="2.9"/>
    <s v="Asian Cuisine"/>
    <s v="200 - 500"/>
    <s v="50 -200"/>
    <s v="40 - 60"/>
    <s v="Delhi40 - 6050 -200200 - 500Asian Cuisine"/>
    <x v="28"/>
    <x v="20"/>
    <n v="300"/>
  </r>
  <r>
    <n v="3884"/>
    <s v="Delhi"/>
    <n v="3.8"/>
    <s v="Asian Cuisine"/>
    <s v="200 - 500"/>
    <s v="50 -200"/>
    <s v="40 - 60"/>
    <s v="Delhi40 - 6050 -200200 - 500Asian Cuisine"/>
    <x v="28"/>
    <x v="21"/>
    <n v="300"/>
  </r>
  <r>
    <n v="3902"/>
    <s v="Delhi"/>
    <n v="2.9"/>
    <s v="Asian Cuisine"/>
    <s v="200 - 500"/>
    <s v="50 -200"/>
    <s v="40 - 60"/>
    <s v="Delhi40 - 6050 -200200 - 500Asian Cuisine"/>
    <x v="28"/>
    <x v="22"/>
    <n v="300"/>
  </r>
  <r>
    <n v="3958"/>
    <s v="Delhi"/>
    <n v="2.9"/>
    <s v="Asian Cuisine"/>
    <s v="200 - 500"/>
    <s v="50 -200"/>
    <s v="40 - 60"/>
    <s v="Delhi40 - 6050 -200200 - 500Asian Cuisine"/>
    <x v="28"/>
    <x v="23"/>
    <n v="300"/>
  </r>
  <r>
    <n v="4036"/>
    <s v="Delhi"/>
    <n v="3.8"/>
    <s v="Asian Cuisine"/>
    <s v="200 - 500"/>
    <s v="50 -200"/>
    <s v="40 - 60"/>
    <s v="Delhi40 - 6050 -200200 - 500Asian Cuisine"/>
    <x v="28"/>
    <x v="24"/>
    <n v="300"/>
  </r>
  <r>
    <n v="4058"/>
    <s v="Delhi"/>
    <n v="2.9"/>
    <s v="Asian Cuisine"/>
    <s v="200 - 500"/>
    <s v="50 -200"/>
    <s v="40 - 60"/>
    <s v="Delhi40 - 6050 -200200 - 500Asian Cuisine"/>
    <x v="28"/>
    <x v="25"/>
    <n v="300"/>
  </r>
  <r>
    <n v="4103"/>
    <s v="Delhi"/>
    <n v="2.9"/>
    <s v="Asian Cuisine"/>
    <s v="200 - 500"/>
    <s v="50 -200"/>
    <s v="40 - 60"/>
    <s v="Delhi40 - 6050 -200200 - 500Asian Cuisine"/>
    <x v="28"/>
    <x v="26"/>
    <n v="300"/>
  </r>
  <r>
    <n v="4478"/>
    <s v="Delhi"/>
    <n v="2.9"/>
    <s v="Asian Cuisine"/>
    <s v="200 - 500"/>
    <s v="50 -200"/>
    <s v="40 - 60"/>
    <s v="Delhi40 - 6050 -200200 - 500Asian Cuisine"/>
    <x v="28"/>
    <x v="27"/>
    <n v="300"/>
  </r>
  <r>
    <n v="4533"/>
    <s v="Delhi"/>
    <n v="2.9"/>
    <s v="Asian Cuisine"/>
    <s v="200 - 500"/>
    <s v="50 -200"/>
    <s v="40 - 60"/>
    <s v="Delhi40 - 6050 -200200 - 500Asian Cuisine"/>
    <x v="28"/>
    <x v="28"/>
    <n v="500"/>
  </r>
  <r>
    <n v="4566"/>
    <s v="Delhi"/>
    <n v="2.9"/>
    <s v="Asian Cuisine"/>
    <s v="200 - 500"/>
    <s v="50 -200"/>
    <s v="40 - 60"/>
    <s v="Delhi40 - 6050 -200200 - 500Asian Cuisine"/>
    <x v="28"/>
    <x v="29"/>
    <n v="400"/>
  </r>
  <r>
    <n v="4824"/>
    <s v="Delhi"/>
    <n v="2.9"/>
    <s v="Asian Cuisine"/>
    <s v="200 - 500"/>
    <s v="50 -200"/>
    <s v="40 - 60"/>
    <s v="Delhi40 - 6050 -200200 - 500Asian Cuisine"/>
    <x v="28"/>
    <x v="30"/>
    <n v="350"/>
  </r>
  <r>
    <n v="4835"/>
    <s v="Delhi"/>
    <n v="2.9"/>
    <s v="Asian Cuisine"/>
    <s v="200 - 500"/>
    <s v="50 -200"/>
    <s v="40 - 60"/>
    <s v="Delhi40 - 6050 -200200 - 500Asian Cuisine"/>
    <x v="28"/>
    <x v="31"/>
    <n v="350"/>
  </r>
  <r>
    <n v="4985"/>
    <s v="Delhi"/>
    <n v="2.9"/>
    <s v="Asian Cuisine"/>
    <s v="200 - 500"/>
    <s v="50 -200"/>
    <s v="40 - 60"/>
    <s v="Delhi40 - 6050 -200200 - 500Asian Cuisine"/>
    <x v="28"/>
    <x v="32"/>
    <n v="300"/>
  </r>
  <r>
    <n v="5174"/>
    <s v="Delhi"/>
    <n v="4.0999999999999996"/>
    <s v="Asian Cuisine"/>
    <s v="200 - 500"/>
    <s v="50 -200"/>
    <s v="40 - 60"/>
    <s v="Delhi40 - 6050 -200200 - 500Asian Cuisine"/>
    <x v="28"/>
    <x v="33"/>
    <n v="300"/>
  </r>
  <r>
    <n v="6061"/>
    <s v="Delhi"/>
    <n v="3.9"/>
    <s v="Asian Cuisine"/>
    <s v="200 - 500"/>
    <s v="50 -200"/>
    <s v="40 - 60"/>
    <s v="Delhi40 - 6050 -200200 - 500Asian Cuisine"/>
    <x v="28"/>
    <x v="34"/>
    <n v="300"/>
  </r>
  <r>
    <n v="6452"/>
    <s v="Delhi"/>
    <n v="2.9"/>
    <s v="Asian Cuisine"/>
    <s v="200 - 500"/>
    <s v="50 -200"/>
    <s v="40 - 60"/>
    <s v="Delhi40 - 6050 -200200 - 500Asian Cuisine"/>
    <x v="28"/>
    <x v="35"/>
    <n v="350"/>
  </r>
  <r>
    <n v="6559"/>
    <s v="Delhi"/>
    <n v="2.9"/>
    <s v="Asian Cuisine"/>
    <s v="200 - 500"/>
    <s v="50 -200"/>
    <s v="40 - 60"/>
    <s v="Delhi40 - 6050 -200200 - 500Asian Cuisine"/>
    <x v="28"/>
    <x v="36"/>
    <n v="400"/>
  </r>
  <r>
    <n v="6577"/>
    <s v="Delhi"/>
    <n v="2.9"/>
    <s v="Asian Cuisine"/>
    <s v="200 - 500"/>
    <s v="50 -200"/>
    <s v="40 - 60"/>
    <s v="Delhi40 - 6050 -200200 - 500Asian Cuisine"/>
    <x v="28"/>
    <x v="37"/>
    <n v="350"/>
  </r>
  <r>
    <n v="1248"/>
    <s v="Ahmedabad"/>
    <n v="2.9"/>
    <s v="American Cuisine"/>
    <s v="200 - 500"/>
    <s v="50 -200"/>
    <s v="40 - 60"/>
    <s v="Ahmedabad40 - 6050 -200200 - 500American Cuisine"/>
    <x v="29"/>
    <x v="0"/>
    <n v="250"/>
  </r>
  <r>
    <n v="1258"/>
    <s v="Ahmedabad"/>
    <n v="4"/>
    <s v="American Cuisine"/>
    <s v="200 - 500"/>
    <s v="50 -200"/>
    <s v="40 - 60"/>
    <s v="Ahmedabad40 - 6050 -200200 - 500American Cuisine"/>
    <x v="29"/>
    <x v="1"/>
    <n v="350"/>
  </r>
  <r>
    <n v="1462"/>
    <s v="Ahmedabad"/>
    <n v="2.9"/>
    <s v="American Cuisine"/>
    <s v="200 - 500"/>
    <s v="50 -200"/>
    <s v="40 - 60"/>
    <s v="Ahmedabad40 - 6050 -200200 - 500American Cuisine"/>
    <x v="29"/>
    <x v="2"/>
    <n v="450"/>
  </r>
  <r>
    <n v="1889"/>
    <s v="Ahmedabad"/>
    <n v="4.3"/>
    <s v="American Cuisine"/>
    <s v="200 - 500"/>
    <s v="50 -200"/>
    <s v="40 - 60"/>
    <s v="Ahmedabad40 - 6050 -200200 - 500American Cuisine"/>
    <x v="29"/>
    <x v="3"/>
    <n v="300"/>
  </r>
  <r>
    <n v="2241"/>
    <s v="Ahmedabad"/>
    <n v="2.9"/>
    <s v="American Cuisine"/>
    <s v="200 - 500"/>
    <s v="50 -200"/>
    <s v="40 - 60"/>
    <s v="Ahmedabad40 - 6050 -200200 - 500American Cuisine"/>
    <x v="29"/>
    <x v="4"/>
    <n v="450"/>
  </r>
  <r>
    <n v="2436"/>
    <s v="Ahmedabad"/>
    <n v="2.9"/>
    <s v="American Cuisine"/>
    <s v="200 - 500"/>
    <s v="50 -200"/>
    <s v="40 - 60"/>
    <s v="Ahmedabad40 - 6050 -200200 - 500American Cuisine"/>
    <x v="29"/>
    <x v="5"/>
    <n v="300"/>
  </r>
  <r>
    <n v="2744"/>
    <s v="Ahmedabad"/>
    <n v="2.9"/>
    <s v="American Cuisine"/>
    <s v="200 - 500"/>
    <s v="50 -200"/>
    <s v="40 - 60"/>
    <s v="Ahmedabad40 - 6050 -200200 - 500American Cuisine"/>
    <x v="29"/>
    <x v="6"/>
    <n v="300"/>
  </r>
  <r>
    <n v="2932"/>
    <s v="Ahmedabad"/>
    <n v="2.9"/>
    <s v="American Cuisine"/>
    <s v="200 - 500"/>
    <s v="50 -200"/>
    <s v="40 - 60"/>
    <s v="Ahmedabad40 - 6050 -200200 - 500American Cuisine"/>
    <x v="29"/>
    <x v="7"/>
    <n v="300"/>
  </r>
  <r>
    <n v="3168"/>
    <s v="Ahmedabad"/>
    <n v="2.9"/>
    <s v="American Cuisine"/>
    <s v="200 - 500"/>
    <s v="50 -200"/>
    <s v="40 - 60"/>
    <s v="Ahmedabad40 - 6050 -200200 - 500American Cuisine"/>
    <x v="29"/>
    <x v="8"/>
    <n v="300"/>
  </r>
  <r>
    <n v="3580"/>
    <s v="Ahmedabad"/>
    <n v="4.0999999999999996"/>
    <s v="American Cuisine"/>
    <s v="200 - 500"/>
    <s v="50 -200"/>
    <s v="40 - 60"/>
    <s v="Ahmedabad40 - 6050 -200200 - 500American Cuisine"/>
    <x v="29"/>
    <x v="9"/>
    <n v="400"/>
  </r>
  <r>
    <n v="3669"/>
    <s v="Ahmedabad"/>
    <n v="2.9"/>
    <s v="American Cuisine"/>
    <s v="200 - 500"/>
    <s v="50 -200"/>
    <s v="40 - 60"/>
    <s v="Ahmedabad40 - 6050 -200200 - 500American Cuisine"/>
    <x v="29"/>
    <x v="10"/>
    <n v="300"/>
  </r>
  <r>
    <n v="3854"/>
    <s v="Ahmedabad"/>
    <n v="2.9"/>
    <s v="American Cuisine"/>
    <s v="200 - 500"/>
    <s v="50 -200"/>
    <s v="40 - 60"/>
    <s v="Ahmedabad40 - 6050 -200200 - 500American Cuisine"/>
    <x v="29"/>
    <x v="11"/>
    <n v="300"/>
  </r>
  <r>
    <n v="4002"/>
    <s v="Ahmedabad"/>
    <n v="2.9"/>
    <s v="American Cuisine"/>
    <s v="200 - 500"/>
    <s v="50 -200"/>
    <s v="40 - 60"/>
    <s v="Ahmedabad40 - 6050 -200200 - 500American Cuisine"/>
    <x v="29"/>
    <x v="12"/>
    <n v="300"/>
  </r>
  <r>
    <n v="4124"/>
    <s v="Ahmedabad"/>
    <n v="2.9"/>
    <s v="American Cuisine"/>
    <s v="200 - 500"/>
    <s v="50 -200"/>
    <s v="40 - 60"/>
    <s v="Ahmedabad40 - 6050 -200200 - 500American Cuisine"/>
    <x v="29"/>
    <x v="13"/>
    <n v="250"/>
  </r>
  <r>
    <n v="4163"/>
    <s v="Ahmedabad"/>
    <n v="2.9"/>
    <s v="American Cuisine"/>
    <s v="200 - 500"/>
    <s v="50 -200"/>
    <s v="40 - 60"/>
    <s v="Ahmedabad40 - 6050 -200200 - 500American Cuisine"/>
    <x v="29"/>
    <x v="14"/>
    <n v="250"/>
  </r>
  <r>
    <n v="4203"/>
    <s v="Ahmedabad"/>
    <n v="2.9"/>
    <s v="American Cuisine"/>
    <s v="200 - 500"/>
    <s v="50 -200"/>
    <s v="40 - 60"/>
    <s v="Ahmedabad40 - 6050 -200200 - 500American Cuisine"/>
    <x v="29"/>
    <x v="15"/>
    <n v="300"/>
  </r>
  <r>
    <n v="4284"/>
    <s v="Ahmedabad"/>
    <n v="2.9"/>
    <s v="American Cuisine"/>
    <s v="200 - 500"/>
    <s v="50 -200"/>
    <s v="40 - 60"/>
    <s v="Ahmedabad40 - 6050 -200200 - 500American Cuisine"/>
    <x v="29"/>
    <x v="16"/>
    <n v="300"/>
  </r>
  <r>
    <n v="4352"/>
    <s v="Ahmedabad"/>
    <n v="2.9"/>
    <s v="American Cuisine"/>
    <s v="200 - 500"/>
    <s v="50 -200"/>
    <s v="40 - 60"/>
    <s v="Ahmedabad40 - 6050 -200200 - 500American Cuisine"/>
    <x v="29"/>
    <x v="17"/>
    <n v="250"/>
  </r>
  <r>
    <n v="4367"/>
    <s v="Ahmedabad"/>
    <n v="2.9"/>
    <s v="American Cuisine"/>
    <s v="200 - 500"/>
    <s v="50 -200"/>
    <s v="40 - 60"/>
    <s v="Ahmedabad40 - 6050 -200200 - 500American Cuisine"/>
    <x v="29"/>
    <x v="18"/>
    <n v="280"/>
  </r>
  <r>
    <n v="4600"/>
    <s v="Ahmedabad"/>
    <n v="2.9"/>
    <s v="American Cuisine"/>
    <s v="200 - 500"/>
    <s v="50 -200"/>
    <s v="40 - 60"/>
    <s v="Ahmedabad40 - 6050 -200200 - 500American Cuisine"/>
    <x v="29"/>
    <x v="19"/>
    <n v="300"/>
  </r>
  <r>
    <n v="4767"/>
    <s v="Ahmedabad"/>
    <n v="2.9"/>
    <s v="American Cuisine"/>
    <s v="200 - 500"/>
    <s v="50 -200"/>
    <s v="40 - 60"/>
    <s v="Ahmedabad40 - 6050 -200200 - 500American Cuisine"/>
    <x v="29"/>
    <x v="20"/>
    <n v="450"/>
  </r>
  <r>
    <n v="5300"/>
    <s v="Ahmedabad"/>
    <n v="4.2"/>
    <s v="American Cuisine"/>
    <s v="200 - 500"/>
    <s v="50 -200"/>
    <s v="40 - 60"/>
    <s v="Ahmedabad40 - 6050 -200200 - 500American Cuisine"/>
    <x v="29"/>
    <x v="21"/>
    <n v="250"/>
  </r>
  <r>
    <n v="5338"/>
    <s v="Ahmedabad"/>
    <n v="2.9"/>
    <s v="American Cuisine"/>
    <s v="200 - 500"/>
    <s v="50 -200"/>
    <s v="40 - 60"/>
    <s v="Ahmedabad40 - 6050 -200200 - 500American Cuisine"/>
    <x v="29"/>
    <x v="22"/>
    <n v="350"/>
  </r>
  <r>
    <n v="5596"/>
    <s v="Ahmedabad"/>
    <n v="2.9"/>
    <s v="American Cuisine"/>
    <s v="200 - 500"/>
    <s v="50 -200"/>
    <s v="40 - 60"/>
    <s v="Ahmedabad40 - 6050 -200200 - 500American Cuisine"/>
    <x v="29"/>
    <x v="23"/>
    <n v="500"/>
  </r>
  <r>
    <n v="5607"/>
    <s v="Ahmedabad"/>
    <n v="3.9"/>
    <s v="American Cuisine"/>
    <s v="200 - 500"/>
    <s v="50 -200"/>
    <s v="40 - 60"/>
    <s v="Ahmedabad40 - 6050 -200200 - 500American Cuisine"/>
    <x v="29"/>
    <x v="24"/>
    <n v="350"/>
  </r>
  <r>
    <n v="5760"/>
    <s v="Ahmedabad"/>
    <n v="2.9"/>
    <s v="American Cuisine"/>
    <s v="200 - 500"/>
    <s v="50 -200"/>
    <s v="40 - 60"/>
    <s v="Ahmedabad40 - 6050 -200200 - 500American Cuisine"/>
    <x v="29"/>
    <x v="25"/>
    <n v="300"/>
  </r>
  <r>
    <n v="5950"/>
    <s v="Ahmedabad"/>
    <n v="4.0999999999999996"/>
    <s v="American Cuisine"/>
    <s v="200 - 500"/>
    <s v="50 -200"/>
    <s v="40 - 60"/>
    <s v="Ahmedabad40 - 6050 -200200 - 500American Cuisine"/>
    <x v="29"/>
    <x v="26"/>
    <n v="300"/>
  </r>
  <r>
    <n v="5959"/>
    <s v="Ahmedabad"/>
    <n v="4"/>
    <s v="American Cuisine"/>
    <s v="200 - 500"/>
    <s v="50 -200"/>
    <s v="40 - 60"/>
    <s v="Ahmedabad40 - 6050 -200200 - 500American Cuisine"/>
    <x v="29"/>
    <x v="27"/>
    <n v="250"/>
  </r>
  <r>
    <n v="5961"/>
    <s v="Ahmedabad"/>
    <n v="2.9"/>
    <s v="American Cuisine"/>
    <s v="200 - 500"/>
    <s v="50 -200"/>
    <s v="40 - 60"/>
    <s v="Ahmedabad40 - 6050 -200200 - 500American Cuisine"/>
    <x v="29"/>
    <x v="28"/>
    <n v="350"/>
  </r>
  <r>
    <n v="5968"/>
    <s v="Ahmedabad"/>
    <n v="4"/>
    <s v="American Cuisine"/>
    <s v="200 - 500"/>
    <s v="50 -200"/>
    <s v="40 - 60"/>
    <s v="Ahmedabad40 - 6050 -200200 - 500American Cuisine"/>
    <x v="29"/>
    <x v="29"/>
    <n v="250"/>
  </r>
  <r>
    <n v="5991"/>
    <s v="Ahmedabad"/>
    <n v="2.9"/>
    <s v="American Cuisine"/>
    <s v="200 - 500"/>
    <s v="50 -200"/>
    <s v="40 - 60"/>
    <s v="Ahmedabad40 - 6050 -200200 - 500American Cuisine"/>
    <x v="29"/>
    <x v="30"/>
    <n v="300"/>
  </r>
  <r>
    <n v="6282"/>
    <s v="Ahmedabad"/>
    <n v="2.9"/>
    <s v="American Cuisine"/>
    <s v="200 - 500"/>
    <s v="50 -200"/>
    <s v="40 - 60"/>
    <s v="Ahmedabad40 - 6050 -200200 - 500American Cuisine"/>
    <x v="29"/>
    <x v="31"/>
    <n v="450"/>
  </r>
  <r>
    <n v="6342"/>
    <s v="Ahmedabad"/>
    <n v="2.9"/>
    <s v="American Cuisine"/>
    <s v="200 - 500"/>
    <s v="50 -200"/>
    <s v="40 - 60"/>
    <s v="Ahmedabad40 - 6050 -200200 - 500American Cuisine"/>
    <x v="29"/>
    <x v="32"/>
    <n v="250"/>
  </r>
  <r>
    <n v="6371"/>
    <s v="Ahmedabad"/>
    <n v="2.9"/>
    <s v="American Cuisine"/>
    <s v="200 - 500"/>
    <s v="50 -200"/>
    <s v="40 - 60"/>
    <s v="Ahmedabad40 - 6050 -200200 - 500American Cuisine"/>
    <x v="29"/>
    <x v="33"/>
    <n v="240"/>
  </r>
  <r>
    <n v="6390"/>
    <s v="Ahmedabad"/>
    <n v="2.9"/>
    <s v="American Cuisine"/>
    <s v="200 - 500"/>
    <s v="50 -200"/>
    <s v="40 - 60"/>
    <s v="Ahmedabad40 - 6050 -200200 - 500American Cuisine"/>
    <x v="29"/>
    <x v="34"/>
    <n v="300"/>
  </r>
  <r>
    <n v="6464"/>
    <s v="Ahmedabad"/>
    <n v="2.9"/>
    <s v="American Cuisine"/>
    <s v="200 - 500"/>
    <s v="50 -200"/>
    <s v="40 - 60"/>
    <s v="Ahmedabad40 - 6050 -200200 - 500American Cuisine"/>
    <x v="29"/>
    <x v="35"/>
    <n v="400"/>
  </r>
  <r>
    <n v="6467"/>
    <s v="Ahmedabad"/>
    <n v="2.9"/>
    <s v="American Cuisine"/>
    <s v="200 - 500"/>
    <s v="50 -200"/>
    <s v="40 - 60"/>
    <s v="Ahmedabad40 - 6050 -200200 - 500American Cuisine"/>
    <x v="29"/>
    <x v="36"/>
    <n v="350"/>
  </r>
  <r>
    <n v="6477"/>
    <s v="Ahmedabad"/>
    <n v="2.9"/>
    <s v="American Cuisine"/>
    <s v="200 - 500"/>
    <s v="50 -200"/>
    <s v="40 - 60"/>
    <s v="Ahmedabad40 - 6050 -200200 - 500American Cuisine"/>
    <x v="29"/>
    <x v="37"/>
    <n v="400"/>
  </r>
  <r>
    <n v="107"/>
    <s v="Delhi"/>
    <n v="2.9"/>
    <s v="American Cuisine"/>
    <s v="200 - 500"/>
    <s v="50 -200"/>
    <s v="40 - 60"/>
    <s v="Delhi40 - 6050 -200200 - 500American Cuisine"/>
    <x v="30"/>
    <x v="0"/>
    <n v="400"/>
  </r>
  <r>
    <n v="403"/>
    <s v="Delhi"/>
    <n v="3.3"/>
    <s v="American Cuisine"/>
    <s v="200 - 500"/>
    <s v="50 -200"/>
    <s v="40 - 60"/>
    <s v="Delhi40 - 6050 -200200 - 500American Cuisine"/>
    <x v="30"/>
    <x v="1"/>
    <n v="300"/>
  </r>
  <r>
    <n v="790"/>
    <s v="Delhi"/>
    <n v="2.9"/>
    <s v="American Cuisine"/>
    <s v="200 - 500"/>
    <s v="50 -200"/>
    <s v="40 - 60"/>
    <s v="Delhi40 - 6050 -200200 - 500American Cuisine"/>
    <x v="30"/>
    <x v="2"/>
    <n v="400"/>
  </r>
  <r>
    <n v="1030"/>
    <s v="Delhi"/>
    <n v="3.9"/>
    <s v="American Cuisine"/>
    <s v="200 - 500"/>
    <s v="50 -200"/>
    <s v="40 - 60"/>
    <s v="Delhi40 - 6050 -200200 - 500American Cuisine"/>
    <x v="30"/>
    <x v="3"/>
    <n v="300"/>
  </r>
  <r>
    <n v="1158"/>
    <s v="Delhi"/>
    <n v="4.0999999999999996"/>
    <s v="American Cuisine"/>
    <s v="200 - 500"/>
    <s v="50 -200"/>
    <s v="40 - 60"/>
    <s v="Delhi40 - 6050 -200200 - 500American Cuisine"/>
    <x v="30"/>
    <x v="4"/>
    <n v="400"/>
  </r>
  <r>
    <n v="1268"/>
    <s v="Delhi"/>
    <n v="2.9"/>
    <s v="American Cuisine"/>
    <s v="200 - 500"/>
    <s v="50 -200"/>
    <s v="40 - 60"/>
    <s v="Delhi40 - 6050 -200200 - 500American Cuisine"/>
    <x v="30"/>
    <x v="5"/>
    <n v="500"/>
  </r>
  <r>
    <n v="1290"/>
    <s v="Delhi"/>
    <n v="4.4000000000000004"/>
    <s v="American Cuisine"/>
    <s v="200 - 500"/>
    <s v="50 -200"/>
    <s v="40 - 60"/>
    <s v="Delhi40 - 6050 -200200 - 500American Cuisine"/>
    <x v="30"/>
    <x v="6"/>
    <n v="250"/>
  </r>
  <r>
    <n v="1466"/>
    <s v="Delhi"/>
    <n v="2.9"/>
    <s v="American Cuisine"/>
    <s v="200 - 500"/>
    <s v="50 -200"/>
    <s v="40 - 60"/>
    <s v="Delhi40 - 6050 -200200 - 500American Cuisine"/>
    <x v="30"/>
    <x v="7"/>
    <n v="400"/>
  </r>
  <r>
    <n v="1524"/>
    <s v="Delhi"/>
    <n v="2.9"/>
    <s v="American Cuisine"/>
    <s v="200 - 500"/>
    <s v="50 -200"/>
    <s v="40 - 60"/>
    <s v="Delhi40 - 6050 -200200 - 500American Cuisine"/>
    <x v="30"/>
    <x v="8"/>
    <n v="300"/>
  </r>
  <r>
    <n v="1628"/>
    <s v="Delhi"/>
    <n v="2.9"/>
    <s v="American Cuisine"/>
    <s v="200 - 500"/>
    <s v="50 -200"/>
    <s v="40 - 60"/>
    <s v="Delhi40 - 6050 -200200 - 500American Cuisine"/>
    <x v="30"/>
    <x v="9"/>
    <n v="300"/>
  </r>
  <r>
    <n v="2901"/>
    <s v="Delhi"/>
    <n v="2.9"/>
    <s v="American Cuisine"/>
    <s v="200 - 500"/>
    <s v="50 -200"/>
    <s v="40 - 60"/>
    <s v="Delhi40 - 6050 -200200 - 500American Cuisine"/>
    <x v="30"/>
    <x v="10"/>
    <n v="400"/>
  </r>
  <r>
    <n v="2941"/>
    <s v="Delhi"/>
    <n v="4"/>
    <s v="American Cuisine"/>
    <s v="200 - 500"/>
    <s v="50 -200"/>
    <s v="40 - 60"/>
    <s v="Delhi40 - 6050 -200200 - 500American Cuisine"/>
    <x v="30"/>
    <x v="11"/>
    <n v="300"/>
  </r>
  <r>
    <n v="2967"/>
    <s v="Delhi"/>
    <n v="2.9"/>
    <s v="American Cuisine"/>
    <s v="200 - 500"/>
    <s v="50 -200"/>
    <s v="40 - 60"/>
    <s v="Delhi40 - 6050 -200200 - 500American Cuisine"/>
    <x v="30"/>
    <x v="12"/>
    <n v="250"/>
  </r>
  <r>
    <n v="2981"/>
    <s v="Delhi"/>
    <n v="2.9"/>
    <s v="American Cuisine"/>
    <s v="200 - 500"/>
    <s v="50 -200"/>
    <s v="40 - 60"/>
    <s v="Delhi40 - 6050 -200200 - 500American Cuisine"/>
    <x v="30"/>
    <x v="13"/>
    <n v="300"/>
  </r>
  <r>
    <n v="3187"/>
    <s v="Delhi"/>
    <n v="2.9"/>
    <s v="American Cuisine"/>
    <s v="200 - 500"/>
    <s v="50 -200"/>
    <s v="40 - 60"/>
    <s v="Delhi40 - 6050 -200200 - 500American Cuisine"/>
    <x v="30"/>
    <x v="14"/>
    <n v="300"/>
  </r>
  <r>
    <n v="3196"/>
    <s v="Delhi"/>
    <n v="2.9"/>
    <s v="American Cuisine"/>
    <s v="200 - 500"/>
    <s v="50 -200"/>
    <s v="40 - 60"/>
    <s v="Delhi40 - 6050 -200200 - 500American Cuisine"/>
    <x v="30"/>
    <x v="15"/>
    <n v="300"/>
  </r>
  <r>
    <n v="3197"/>
    <s v="Delhi"/>
    <n v="2.9"/>
    <s v="American Cuisine"/>
    <s v="200 - 500"/>
    <s v="50 -200"/>
    <s v="40 - 60"/>
    <s v="Delhi40 - 6050 -200200 - 500American Cuisine"/>
    <x v="30"/>
    <x v="16"/>
    <n v="300"/>
  </r>
  <r>
    <n v="3199"/>
    <s v="Delhi"/>
    <n v="2.9"/>
    <s v="American Cuisine"/>
    <s v="200 - 500"/>
    <s v="50 -200"/>
    <s v="40 - 60"/>
    <s v="Delhi40 - 6050 -200200 - 500American Cuisine"/>
    <x v="30"/>
    <x v="17"/>
    <n v="300"/>
  </r>
  <r>
    <n v="3200"/>
    <s v="Delhi"/>
    <n v="2.9"/>
    <s v="American Cuisine"/>
    <s v="200 - 500"/>
    <s v="50 -200"/>
    <s v="40 - 60"/>
    <s v="Delhi40 - 6050 -200200 - 500American Cuisine"/>
    <x v="30"/>
    <x v="18"/>
    <n v="300"/>
  </r>
  <r>
    <n v="3282"/>
    <s v="Delhi"/>
    <n v="4.3"/>
    <s v="American Cuisine"/>
    <s v="200 - 500"/>
    <s v="50 -200"/>
    <s v="40 - 60"/>
    <s v="Delhi40 - 6050 -200200 - 500American Cuisine"/>
    <x v="30"/>
    <x v="19"/>
    <n v="300"/>
  </r>
  <r>
    <n v="3915"/>
    <s v="Delhi"/>
    <n v="2.9"/>
    <s v="American Cuisine"/>
    <s v="200 - 500"/>
    <s v="50 -200"/>
    <s v="40 - 60"/>
    <s v="Delhi40 - 6050 -200200 - 500American Cuisine"/>
    <x v="30"/>
    <x v="20"/>
    <n v="400"/>
  </r>
  <r>
    <n v="3927"/>
    <s v="Delhi"/>
    <n v="4.0999999999999996"/>
    <s v="American Cuisine"/>
    <s v="200 - 500"/>
    <s v="50 -200"/>
    <s v="40 - 60"/>
    <s v="Delhi40 - 6050 -200200 - 500American Cuisine"/>
    <x v="30"/>
    <x v="21"/>
    <n v="300"/>
  </r>
  <r>
    <n v="4005"/>
    <s v="Delhi"/>
    <n v="2.9"/>
    <s v="American Cuisine"/>
    <s v="200 - 500"/>
    <s v="50 -200"/>
    <s v="40 - 60"/>
    <s v="Delhi40 - 6050 -200200 - 500American Cuisine"/>
    <x v="30"/>
    <x v="22"/>
    <n v="300"/>
  </r>
  <r>
    <n v="4144"/>
    <s v="Delhi"/>
    <n v="2.9"/>
    <s v="American Cuisine"/>
    <s v="200 - 500"/>
    <s v="50 -200"/>
    <s v="40 - 60"/>
    <s v="Delhi40 - 6050 -200200 - 500American Cuisine"/>
    <x v="30"/>
    <x v="23"/>
    <n v="250"/>
  </r>
  <r>
    <n v="4161"/>
    <s v="Delhi"/>
    <n v="2.9"/>
    <s v="American Cuisine"/>
    <s v="200 - 500"/>
    <s v="50 -200"/>
    <s v="40 - 60"/>
    <s v="Delhi40 - 6050 -200200 - 500American Cuisine"/>
    <x v="30"/>
    <x v="24"/>
    <n v="500"/>
  </r>
  <r>
    <n v="4345"/>
    <s v="Delhi"/>
    <n v="2.9"/>
    <s v="American Cuisine"/>
    <s v="200 - 500"/>
    <s v="50 -200"/>
    <s v="40 - 60"/>
    <s v="Delhi40 - 6050 -200200 - 500American Cuisine"/>
    <x v="30"/>
    <x v="25"/>
    <n v="300"/>
  </r>
  <r>
    <n v="4368"/>
    <s v="Delhi"/>
    <n v="2.9"/>
    <s v="American Cuisine"/>
    <s v="200 - 500"/>
    <s v="50 -200"/>
    <s v="40 - 60"/>
    <s v="Delhi40 - 6050 -200200 - 500American Cuisine"/>
    <x v="30"/>
    <x v="26"/>
    <n v="400"/>
  </r>
  <r>
    <n v="4496"/>
    <s v="Delhi"/>
    <n v="2.9"/>
    <s v="American Cuisine"/>
    <s v="200 - 500"/>
    <s v="50 -200"/>
    <s v="40 - 60"/>
    <s v="Delhi40 - 6050 -200200 - 500American Cuisine"/>
    <x v="30"/>
    <x v="27"/>
    <n v="250"/>
  </r>
  <r>
    <n v="4511"/>
    <s v="Delhi"/>
    <n v="2.9"/>
    <s v="American Cuisine"/>
    <s v="200 - 500"/>
    <s v="50 -200"/>
    <s v="40 - 60"/>
    <s v="Delhi40 - 6050 -200200 - 500American Cuisine"/>
    <x v="30"/>
    <x v="28"/>
    <n v="250"/>
  </r>
  <r>
    <n v="4965"/>
    <s v="Delhi"/>
    <n v="2.9"/>
    <s v="American Cuisine"/>
    <s v="200 - 500"/>
    <s v="50 -200"/>
    <s v="40 - 60"/>
    <s v="Delhi40 - 6050 -200200 - 500American Cuisine"/>
    <x v="30"/>
    <x v="29"/>
    <n v="500"/>
  </r>
  <r>
    <n v="5107"/>
    <s v="Delhi"/>
    <n v="4"/>
    <s v="American Cuisine"/>
    <s v="200 - 500"/>
    <s v="50 -200"/>
    <s v="40 - 60"/>
    <s v="Delhi40 - 6050 -200200 - 500American Cuisine"/>
    <x v="30"/>
    <x v="30"/>
    <n v="250"/>
  </r>
  <r>
    <n v="5369"/>
    <s v="Delhi"/>
    <n v="3.8"/>
    <s v="American Cuisine"/>
    <s v="200 - 500"/>
    <s v="50 -200"/>
    <s v="40 - 60"/>
    <s v="Delhi40 - 6050 -200200 - 500American Cuisine"/>
    <x v="30"/>
    <x v="31"/>
    <n v="300"/>
  </r>
  <r>
    <n v="5779"/>
    <s v="Delhi"/>
    <n v="3.7"/>
    <s v="American Cuisine"/>
    <s v="200 - 500"/>
    <s v="50 -200"/>
    <s v="40 - 60"/>
    <s v="Delhi40 - 6050 -200200 - 500American Cuisine"/>
    <x v="30"/>
    <x v="32"/>
    <n v="250"/>
  </r>
  <r>
    <n v="5914"/>
    <s v="Delhi"/>
    <n v="2.9"/>
    <s v="American Cuisine"/>
    <s v="200 - 500"/>
    <s v="50 -200"/>
    <s v="40 - 60"/>
    <s v="Delhi40 - 6050 -200200 - 500American Cuisine"/>
    <x v="30"/>
    <x v="33"/>
    <n v="300"/>
  </r>
  <r>
    <n v="6225"/>
    <s v="Delhi"/>
    <n v="2.9"/>
    <s v="American Cuisine"/>
    <s v="200 - 500"/>
    <s v="50 -200"/>
    <s v="40 - 60"/>
    <s v="Delhi40 - 6050 -200200 - 500American Cuisine"/>
    <x v="30"/>
    <x v="34"/>
    <n v="350"/>
  </r>
  <r>
    <n v="6369"/>
    <s v="Delhi"/>
    <n v="2.9"/>
    <s v="American Cuisine"/>
    <s v="200 - 500"/>
    <s v="50 -200"/>
    <s v="40 - 60"/>
    <s v="Delhi40 - 6050 -200200 - 500American Cuisine"/>
    <x v="30"/>
    <x v="35"/>
    <n v="300"/>
  </r>
  <r>
    <n v="1352"/>
    <s v="Mumbai"/>
    <n v="4"/>
    <s v="Indian Cuisine"/>
    <s v="&lt;= 200"/>
    <s v="50 -200"/>
    <s v="40 - 60"/>
    <s v="Mumbai40 - 6050 -200&lt;= 200Indian Cuisine"/>
    <x v="31"/>
    <x v="0"/>
    <n v="200"/>
  </r>
  <r>
    <n v="2157"/>
    <s v="Mumbai"/>
    <n v="4.4000000000000004"/>
    <s v="Indian Cuisine"/>
    <s v="&lt;= 200"/>
    <s v="50 -200"/>
    <s v="40 - 60"/>
    <s v="Mumbai40 - 6050 -200&lt;= 200Indian Cuisine"/>
    <x v="31"/>
    <x v="1"/>
    <n v="200"/>
  </r>
  <r>
    <n v="2706"/>
    <s v="Mumbai"/>
    <n v="2.9"/>
    <s v="Indian Cuisine"/>
    <s v="&lt;= 200"/>
    <s v="50 -200"/>
    <s v="40 - 60"/>
    <s v="Mumbai40 - 6050 -200&lt;= 200Indian Cuisine"/>
    <x v="31"/>
    <x v="2"/>
    <n v="200"/>
  </r>
  <r>
    <n v="2955"/>
    <s v="Mumbai"/>
    <n v="2.9"/>
    <s v="Indian Cuisine"/>
    <s v="&lt;= 200"/>
    <s v="50 -200"/>
    <s v="40 - 60"/>
    <s v="Mumbai40 - 6050 -200&lt;= 200Indian Cuisine"/>
    <x v="31"/>
    <x v="3"/>
    <n v="80"/>
  </r>
  <r>
    <n v="3065"/>
    <s v="Mumbai"/>
    <n v="2.9"/>
    <s v="Indian Cuisine"/>
    <s v="&lt;= 200"/>
    <s v="50 -200"/>
    <s v="40 - 60"/>
    <s v="Mumbai40 - 6050 -200&lt;= 200Indian Cuisine"/>
    <x v="31"/>
    <x v="4"/>
    <n v="150"/>
  </r>
  <r>
    <n v="3087"/>
    <s v="Mumbai"/>
    <n v="4.0999999999999996"/>
    <s v="Indian Cuisine"/>
    <s v="&lt;= 200"/>
    <s v="50 -200"/>
    <s v="40 - 60"/>
    <s v="Mumbai40 - 6050 -200&lt;= 200Indian Cuisine"/>
    <x v="31"/>
    <x v="5"/>
    <n v="160"/>
  </r>
  <r>
    <n v="3437"/>
    <s v="Mumbai"/>
    <n v="2.9"/>
    <s v="Indian Cuisine"/>
    <s v="&lt;= 200"/>
    <s v="50 -200"/>
    <s v="40 - 60"/>
    <s v="Mumbai40 - 6050 -200&lt;= 200Indian Cuisine"/>
    <x v="31"/>
    <x v="6"/>
    <n v="200"/>
  </r>
  <r>
    <n v="3636"/>
    <s v="Mumbai"/>
    <n v="2.9"/>
    <s v="Indian Cuisine"/>
    <s v="&lt;= 200"/>
    <s v="50 -200"/>
    <s v="40 - 60"/>
    <s v="Mumbai40 - 6050 -200&lt;= 200Indian Cuisine"/>
    <x v="31"/>
    <x v="7"/>
    <n v="200"/>
  </r>
  <r>
    <n v="3673"/>
    <s v="Mumbai"/>
    <n v="2.9"/>
    <s v="Indian Cuisine"/>
    <s v="&lt;= 200"/>
    <s v="50 -200"/>
    <s v="40 - 60"/>
    <s v="Mumbai40 - 6050 -200&lt;= 200Indian Cuisine"/>
    <x v="31"/>
    <x v="8"/>
    <n v="200"/>
  </r>
  <r>
    <n v="3700"/>
    <s v="Mumbai"/>
    <n v="2.9"/>
    <s v="Indian Cuisine"/>
    <s v="&lt;= 200"/>
    <s v="50 -200"/>
    <s v="40 - 60"/>
    <s v="Mumbai40 - 6050 -200&lt;= 200Indian Cuisine"/>
    <x v="31"/>
    <x v="9"/>
    <n v="140"/>
  </r>
  <r>
    <n v="4228"/>
    <s v="Mumbai"/>
    <n v="2.9"/>
    <s v="Indian Cuisine"/>
    <s v="&lt;= 200"/>
    <s v="50 -200"/>
    <s v="40 - 60"/>
    <s v="Mumbai40 - 6050 -200&lt;= 200Indian Cuisine"/>
    <x v="31"/>
    <x v="10"/>
    <n v="199"/>
  </r>
  <r>
    <n v="4231"/>
    <s v="Mumbai"/>
    <n v="4.0999999999999996"/>
    <s v="Indian Cuisine"/>
    <s v="&lt;= 200"/>
    <s v="50 -200"/>
    <s v="40 - 60"/>
    <s v="Mumbai40 - 6050 -200&lt;= 200Indian Cuisine"/>
    <x v="31"/>
    <x v="11"/>
    <n v="150"/>
  </r>
  <r>
    <n v="4434"/>
    <s v="Mumbai"/>
    <n v="2.9"/>
    <s v="Indian Cuisine"/>
    <s v="&lt;= 200"/>
    <s v="50 -200"/>
    <s v="40 - 60"/>
    <s v="Mumbai40 - 6050 -200&lt;= 200Indian Cuisine"/>
    <x v="31"/>
    <x v="12"/>
    <n v="200"/>
  </r>
  <r>
    <n v="4437"/>
    <s v="Mumbai"/>
    <n v="2.9"/>
    <s v="Indian Cuisine"/>
    <s v="&lt;= 200"/>
    <s v="50 -200"/>
    <s v="40 - 60"/>
    <s v="Mumbai40 - 6050 -200&lt;= 200Indian Cuisine"/>
    <x v="31"/>
    <x v="13"/>
    <n v="200"/>
  </r>
  <r>
    <n v="4707"/>
    <s v="Mumbai"/>
    <n v="2.9"/>
    <s v="Indian Cuisine"/>
    <s v="&lt;= 200"/>
    <s v="50 -200"/>
    <s v="40 - 60"/>
    <s v="Mumbai40 - 6050 -200&lt;= 200Indian Cuisine"/>
    <x v="31"/>
    <x v="14"/>
    <n v="200"/>
  </r>
  <r>
    <n v="4769"/>
    <s v="Mumbai"/>
    <n v="2.9"/>
    <s v="Indian Cuisine"/>
    <s v="&lt;= 200"/>
    <s v="50 -200"/>
    <s v="40 - 60"/>
    <s v="Mumbai40 - 6050 -200&lt;= 200Indian Cuisine"/>
    <x v="31"/>
    <x v="15"/>
    <n v="200"/>
  </r>
  <r>
    <n v="5122"/>
    <s v="Mumbai"/>
    <n v="4.3"/>
    <s v="Indian Cuisine"/>
    <s v="&lt;= 200"/>
    <s v="50 -200"/>
    <s v="40 - 60"/>
    <s v="Mumbai40 - 6050 -200&lt;= 200Indian Cuisine"/>
    <x v="31"/>
    <x v="16"/>
    <n v="200"/>
  </r>
  <r>
    <n v="5555"/>
    <s v="Mumbai"/>
    <n v="4.2"/>
    <s v="Indian Cuisine"/>
    <s v="&lt;= 200"/>
    <s v="50 -200"/>
    <s v="40 - 60"/>
    <s v="Mumbai40 - 6050 -200&lt;= 200Indian Cuisine"/>
    <x v="31"/>
    <x v="17"/>
    <n v="200"/>
  </r>
  <r>
    <n v="5668"/>
    <s v="Mumbai"/>
    <n v="2.9"/>
    <s v="Indian Cuisine"/>
    <s v="&lt;= 200"/>
    <s v="50 -200"/>
    <s v="40 - 60"/>
    <s v="Mumbai40 - 6050 -200&lt;= 200Indian Cuisine"/>
    <x v="31"/>
    <x v="18"/>
    <n v="200"/>
  </r>
  <r>
    <n v="5748"/>
    <s v="Mumbai"/>
    <n v="4.5"/>
    <s v="Indian Cuisine"/>
    <s v="&lt;= 200"/>
    <s v="50 -200"/>
    <s v="40 - 60"/>
    <s v="Mumbai40 - 6050 -200&lt;= 200Indian Cuisine"/>
    <x v="31"/>
    <x v="19"/>
    <n v="150"/>
  </r>
  <r>
    <n v="5789"/>
    <s v="Mumbai"/>
    <n v="3.9"/>
    <s v="Indian Cuisine"/>
    <s v="&lt;= 200"/>
    <s v="50 -200"/>
    <s v="40 - 60"/>
    <s v="Mumbai40 - 6050 -200&lt;= 200Indian Cuisine"/>
    <x v="31"/>
    <x v="20"/>
    <n v="99"/>
  </r>
  <r>
    <n v="6082"/>
    <s v="Mumbai"/>
    <n v="2.9"/>
    <s v="Indian Cuisine"/>
    <s v="&lt;= 200"/>
    <s v="50 -200"/>
    <s v="40 - 60"/>
    <s v="Mumbai40 - 6050 -200&lt;= 200Indian Cuisine"/>
    <x v="31"/>
    <x v="21"/>
    <n v="100"/>
  </r>
  <r>
    <n v="6206"/>
    <s v="Mumbai"/>
    <n v="2.9"/>
    <s v="Indian Cuisine"/>
    <s v="&lt;= 200"/>
    <s v="50 -200"/>
    <s v="40 - 60"/>
    <s v="Mumbai40 - 6050 -200&lt;= 200Indian Cuisine"/>
    <x v="31"/>
    <x v="22"/>
    <n v="100"/>
  </r>
  <r>
    <n v="6210"/>
    <s v="Mumbai"/>
    <n v="2.9"/>
    <s v="Indian Cuisine"/>
    <s v="&lt;= 200"/>
    <s v="50 -200"/>
    <s v="40 - 60"/>
    <s v="Mumbai40 - 6050 -200&lt;= 200Indian Cuisine"/>
    <x v="31"/>
    <x v="23"/>
    <n v="100"/>
  </r>
  <r>
    <n v="6226"/>
    <s v="Mumbai"/>
    <n v="2.9"/>
    <s v="Indian Cuisine"/>
    <s v="&lt;= 200"/>
    <s v="50 -200"/>
    <s v="40 - 60"/>
    <s v="Mumbai40 - 6050 -200&lt;= 200Indian Cuisine"/>
    <x v="31"/>
    <x v="24"/>
    <n v="100"/>
  </r>
  <r>
    <n v="6227"/>
    <s v="Mumbai"/>
    <n v="2.9"/>
    <s v="Indian Cuisine"/>
    <s v="&lt;= 200"/>
    <s v="50 -200"/>
    <s v="40 - 60"/>
    <s v="Mumbai40 - 6050 -200&lt;= 200Indian Cuisine"/>
    <x v="31"/>
    <x v="25"/>
    <n v="100"/>
  </r>
  <r>
    <n v="6228"/>
    <s v="Mumbai"/>
    <n v="2.9"/>
    <s v="Indian Cuisine"/>
    <s v="&lt;= 200"/>
    <s v="50 -200"/>
    <s v="40 - 60"/>
    <s v="Mumbai40 - 6050 -200&lt;= 200Indian Cuisine"/>
    <x v="31"/>
    <x v="26"/>
    <n v="100"/>
  </r>
  <r>
    <n v="6229"/>
    <s v="Mumbai"/>
    <n v="2.9"/>
    <s v="Indian Cuisine"/>
    <s v="&lt;= 200"/>
    <s v="50 -200"/>
    <s v="40 - 60"/>
    <s v="Mumbai40 - 6050 -200&lt;= 200Indian Cuisine"/>
    <x v="31"/>
    <x v="27"/>
    <n v="100"/>
  </r>
  <r>
    <n v="6231"/>
    <s v="Mumbai"/>
    <n v="2.9"/>
    <s v="Indian Cuisine"/>
    <s v="&lt;= 200"/>
    <s v="50 -200"/>
    <s v="40 - 60"/>
    <s v="Mumbai40 - 6050 -200&lt;= 200Indian Cuisine"/>
    <x v="31"/>
    <x v="28"/>
    <n v="100"/>
  </r>
  <r>
    <n v="6232"/>
    <s v="Mumbai"/>
    <n v="2.9"/>
    <s v="Indian Cuisine"/>
    <s v="&lt;= 200"/>
    <s v="50 -200"/>
    <s v="40 - 60"/>
    <s v="Mumbai40 - 6050 -200&lt;= 200Indian Cuisine"/>
    <x v="31"/>
    <x v="29"/>
    <n v="100"/>
  </r>
  <r>
    <n v="6345"/>
    <s v="Mumbai"/>
    <n v="2.9"/>
    <s v="Indian Cuisine"/>
    <s v="&lt;= 200"/>
    <s v="50 -200"/>
    <s v="40 - 60"/>
    <s v="Mumbai40 - 6050 -200&lt;= 200Indian Cuisine"/>
    <x v="31"/>
    <x v="30"/>
    <n v="60"/>
  </r>
  <r>
    <n v="6391"/>
    <s v="Mumbai"/>
    <n v="2.9"/>
    <s v="Indian Cuisine"/>
    <s v="&lt;= 200"/>
    <s v="50 -200"/>
    <s v="40 - 60"/>
    <s v="Mumbai40 - 6050 -200&lt;= 200Indian Cuisine"/>
    <x v="31"/>
    <x v="31"/>
    <n v="100"/>
  </r>
  <r>
    <n v="6392"/>
    <s v="Mumbai"/>
    <n v="2.9"/>
    <s v="Indian Cuisine"/>
    <s v="&lt;= 200"/>
    <s v="50 -200"/>
    <s v="40 - 60"/>
    <s v="Mumbai40 - 6050 -200&lt;= 200Indian Cuisine"/>
    <x v="31"/>
    <x v="32"/>
    <n v="100"/>
  </r>
  <r>
    <n v="6442"/>
    <s v="Mumbai"/>
    <n v="2.9"/>
    <s v="Indian Cuisine"/>
    <s v="&lt;= 200"/>
    <s v="50 -200"/>
    <s v="40 - 60"/>
    <s v="Mumbai40 - 6050 -200&lt;= 200Indian Cuisine"/>
    <x v="31"/>
    <x v="33"/>
    <n v="160"/>
  </r>
  <r>
    <n v="6563"/>
    <s v="Mumbai"/>
    <n v="2.9"/>
    <s v="Indian Cuisine"/>
    <s v="&lt;= 200"/>
    <s v="50 -200"/>
    <s v="40 - 60"/>
    <s v="Mumbai40 - 6050 -200&lt;= 200Indian Cuisine"/>
    <x v="31"/>
    <x v="34"/>
    <n v="200"/>
  </r>
  <r>
    <n v="1118"/>
    <s v="Surat"/>
    <n v="3.8"/>
    <s v="American Cuisine"/>
    <s v="200 - 500"/>
    <s v="50 -200"/>
    <s v="40 - 60"/>
    <s v="Surat40 - 6050 -200200 - 500American Cuisine"/>
    <x v="32"/>
    <x v="0"/>
    <n v="300"/>
  </r>
  <r>
    <n v="1135"/>
    <s v="Surat"/>
    <n v="2.9"/>
    <s v="American Cuisine"/>
    <s v="200 - 500"/>
    <s v="50 -200"/>
    <s v="40 - 60"/>
    <s v="Surat40 - 6050 -200200 - 500American Cuisine"/>
    <x v="32"/>
    <x v="1"/>
    <n v="250"/>
  </r>
  <r>
    <n v="1515"/>
    <s v="Surat"/>
    <n v="4.4000000000000004"/>
    <s v="American Cuisine"/>
    <s v="200 - 500"/>
    <s v="50 -200"/>
    <s v="40 - 60"/>
    <s v="Surat40 - 6050 -200200 - 500American Cuisine"/>
    <x v="32"/>
    <x v="2"/>
    <n v="300"/>
  </r>
  <r>
    <n v="1566"/>
    <s v="Surat"/>
    <n v="4"/>
    <s v="American Cuisine"/>
    <s v="200 - 500"/>
    <s v="50 -200"/>
    <s v="40 - 60"/>
    <s v="Surat40 - 6050 -200200 - 500American Cuisine"/>
    <x v="32"/>
    <x v="3"/>
    <n v="300"/>
  </r>
  <r>
    <n v="2528"/>
    <s v="Surat"/>
    <n v="3.7"/>
    <s v="American Cuisine"/>
    <s v="200 - 500"/>
    <s v="50 -200"/>
    <s v="40 - 60"/>
    <s v="Surat40 - 6050 -200200 - 500American Cuisine"/>
    <x v="32"/>
    <x v="4"/>
    <n v="250"/>
  </r>
  <r>
    <n v="3174"/>
    <s v="Surat"/>
    <n v="2.9"/>
    <s v="American Cuisine"/>
    <s v="200 - 500"/>
    <s v="50 -200"/>
    <s v="40 - 60"/>
    <s v="Surat40 - 6050 -200200 - 500American Cuisine"/>
    <x v="32"/>
    <x v="5"/>
    <n v="300"/>
  </r>
  <r>
    <n v="3375"/>
    <s v="Surat"/>
    <n v="4.3"/>
    <s v="American Cuisine"/>
    <s v="200 - 500"/>
    <s v="50 -200"/>
    <s v="40 - 60"/>
    <s v="Surat40 - 6050 -200200 - 500American Cuisine"/>
    <x v="32"/>
    <x v="6"/>
    <n v="300"/>
  </r>
  <r>
    <n v="3465"/>
    <s v="Surat"/>
    <n v="2.9"/>
    <s v="American Cuisine"/>
    <s v="200 - 500"/>
    <s v="50 -200"/>
    <s v="40 - 60"/>
    <s v="Surat40 - 6050 -200200 - 500American Cuisine"/>
    <x v="32"/>
    <x v="7"/>
    <n v="350"/>
  </r>
  <r>
    <n v="3581"/>
    <s v="Surat"/>
    <n v="2.9"/>
    <s v="American Cuisine"/>
    <s v="200 - 500"/>
    <s v="50 -200"/>
    <s v="40 - 60"/>
    <s v="Surat40 - 6050 -200200 - 500American Cuisine"/>
    <x v="32"/>
    <x v="8"/>
    <n v="350"/>
  </r>
  <r>
    <n v="4312"/>
    <s v="Surat"/>
    <n v="3.9"/>
    <s v="American Cuisine"/>
    <s v="200 - 500"/>
    <s v="50 -200"/>
    <s v="40 - 60"/>
    <s v="Surat40 - 6050 -200200 - 500American Cuisine"/>
    <x v="32"/>
    <x v="9"/>
    <n v="300"/>
  </r>
  <r>
    <n v="4380"/>
    <s v="Surat"/>
    <n v="2.9"/>
    <s v="American Cuisine"/>
    <s v="200 - 500"/>
    <s v="50 -200"/>
    <s v="40 - 60"/>
    <s v="Surat40 - 6050 -200200 - 500American Cuisine"/>
    <x v="32"/>
    <x v="10"/>
    <n v="300"/>
  </r>
  <r>
    <n v="4492"/>
    <s v="Surat"/>
    <n v="2.9"/>
    <s v="American Cuisine"/>
    <s v="200 - 500"/>
    <s v="50 -200"/>
    <s v="40 - 60"/>
    <s v="Surat40 - 6050 -200200 - 500American Cuisine"/>
    <x v="32"/>
    <x v="11"/>
    <n v="300"/>
  </r>
  <r>
    <n v="4582"/>
    <s v="Surat"/>
    <n v="2.9"/>
    <s v="American Cuisine"/>
    <s v="200 - 500"/>
    <s v="50 -200"/>
    <s v="40 - 60"/>
    <s v="Surat40 - 6050 -200200 - 500American Cuisine"/>
    <x v="32"/>
    <x v="12"/>
    <n v="300"/>
  </r>
  <r>
    <n v="4928"/>
    <s v="Surat"/>
    <n v="2.9"/>
    <s v="American Cuisine"/>
    <s v="200 - 500"/>
    <s v="50 -200"/>
    <s v="40 - 60"/>
    <s v="Surat40 - 6050 -200200 - 500American Cuisine"/>
    <x v="32"/>
    <x v="13"/>
    <n v="300"/>
  </r>
  <r>
    <n v="5516"/>
    <s v="Surat"/>
    <n v="4.4000000000000004"/>
    <s v="American Cuisine"/>
    <s v="200 - 500"/>
    <s v="50 -200"/>
    <s v="40 - 60"/>
    <s v="Surat40 - 6050 -200200 - 500American Cuisine"/>
    <x v="32"/>
    <x v="14"/>
    <n v="250"/>
  </r>
  <r>
    <n v="5531"/>
    <s v="Surat"/>
    <n v="2.9"/>
    <s v="American Cuisine"/>
    <s v="200 - 500"/>
    <s v="50 -200"/>
    <s v="40 - 60"/>
    <s v="Surat40 - 6050 -200200 - 500American Cuisine"/>
    <x v="32"/>
    <x v="15"/>
    <n v="220"/>
  </r>
  <r>
    <n v="5558"/>
    <s v="Surat"/>
    <n v="3.8"/>
    <s v="American Cuisine"/>
    <s v="200 - 500"/>
    <s v="50 -200"/>
    <s v="40 - 60"/>
    <s v="Surat40 - 6050 -200200 - 500American Cuisine"/>
    <x v="32"/>
    <x v="16"/>
    <n v="300"/>
  </r>
  <r>
    <n v="5590"/>
    <s v="Surat"/>
    <n v="2.9"/>
    <s v="American Cuisine"/>
    <s v="200 - 500"/>
    <s v="50 -200"/>
    <s v="40 - 60"/>
    <s v="Surat40 - 6050 -200200 - 500American Cuisine"/>
    <x v="32"/>
    <x v="17"/>
    <n v="250"/>
  </r>
  <r>
    <n v="5599"/>
    <s v="Surat"/>
    <n v="2.9"/>
    <s v="American Cuisine"/>
    <s v="200 - 500"/>
    <s v="50 -200"/>
    <s v="40 - 60"/>
    <s v="Surat40 - 6050 -200200 - 500American Cuisine"/>
    <x v="32"/>
    <x v="18"/>
    <n v="300"/>
  </r>
  <r>
    <n v="5663"/>
    <s v="Surat"/>
    <n v="4.4000000000000004"/>
    <s v="American Cuisine"/>
    <s v="200 - 500"/>
    <s v="50 -200"/>
    <s v="40 - 60"/>
    <s v="Surat40 - 6050 -200200 - 500American Cuisine"/>
    <x v="32"/>
    <x v="19"/>
    <n v="250"/>
  </r>
  <r>
    <n v="5713"/>
    <s v="Surat"/>
    <n v="4.0999999999999996"/>
    <s v="American Cuisine"/>
    <s v="200 - 500"/>
    <s v="50 -200"/>
    <s v="40 - 60"/>
    <s v="Surat40 - 6050 -200200 - 500American Cuisine"/>
    <x v="32"/>
    <x v="20"/>
    <n v="400"/>
  </r>
  <r>
    <n v="5727"/>
    <s v="Surat"/>
    <n v="2.9"/>
    <s v="American Cuisine"/>
    <s v="200 - 500"/>
    <s v="50 -200"/>
    <s v="40 - 60"/>
    <s v="Surat40 - 6050 -200200 - 500American Cuisine"/>
    <x v="32"/>
    <x v="21"/>
    <n v="350"/>
  </r>
  <r>
    <n v="5736"/>
    <s v="Surat"/>
    <n v="2.9"/>
    <s v="American Cuisine"/>
    <s v="200 - 500"/>
    <s v="50 -200"/>
    <s v="40 - 60"/>
    <s v="Surat40 - 6050 -200200 - 500American Cuisine"/>
    <x v="32"/>
    <x v="22"/>
    <n v="300"/>
  </r>
  <r>
    <n v="5925"/>
    <s v="Surat"/>
    <n v="2.9"/>
    <s v="American Cuisine"/>
    <s v="200 - 500"/>
    <s v="50 -200"/>
    <s v="40 - 60"/>
    <s v="Surat40 - 6050 -200200 - 500American Cuisine"/>
    <x v="32"/>
    <x v="23"/>
    <n v="250"/>
  </r>
  <r>
    <n v="6254"/>
    <s v="Surat"/>
    <n v="2.9"/>
    <s v="American Cuisine"/>
    <s v="200 - 500"/>
    <s v="50 -200"/>
    <s v="40 - 60"/>
    <s v="Surat40 - 6050 -200200 - 500American Cuisine"/>
    <x v="32"/>
    <x v="24"/>
    <n v="250"/>
  </r>
  <r>
    <n v="6279"/>
    <s v="Surat"/>
    <n v="2.9"/>
    <s v="American Cuisine"/>
    <s v="200 - 500"/>
    <s v="50 -200"/>
    <s v="40 - 60"/>
    <s v="Surat40 - 6050 -200200 - 500American Cuisine"/>
    <x v="32"/>
    <x v="25"/>
    <n v="400"/>
  </r>
  <r>
    <n v="6290"/>
    <s v="Surat"/>
    <n v="2.9"/>
    <s v="American Cuisine"/>
    <s v="200 - 500"/>
    <s v="50 -200"/>
    <s v="40 - 60"/>
    <s v="Surat40 - 6050 -200200 - 500American Cuisine"/>
    <x v="32"/>
    <x v="26"/>
    <n v="250"/>
  </r>
  <r>
    <n v="6341"/>
    <s v="Surat"/>
    <n v="2.9"/>
    <s v="American Cuisine"/>
    <s v="200 - 500"/>
    <s v="50 -200"/>
    <s v="40 - 60"/>
    <s v="Surat40 - 6050 -200200 - 500American Cuisine"/>
    <x v="32"/>
    <x v="27"/>
    <n v="400"/>
  </r>
  <r>
    <n v="6427"/>
    <s v="Surat"/>
    <n v="2.9"/>
    <s v="American Cuisine"/>
    <s v="200 - 500"/>
    <s v="50 -200"/>
    <s v="40 - 60"/>
    <s v="Surat40 - 6050 -200200 - 500American Cuisine"/>
    <x v="32"/>
    <x v="28"/>
    <n v="300"/>
  </r>
  <r>
    <n v="6441"/>
    <s v="Surat"/>
    <n v="2.9"/>
    <s v="American Cuisine"/>
    <s v="200 - 500"/>
    <s v="50 -200"/>
    <s v="40 - 60"/>
    <s v="Surat40 - 6050 -200200 - 500American Cuisine"/>
    <x v="32"/>
    <x v="29"/>
    <n v="500"/>
  </r>
  <r>
    <n v="6460"/>
    <s v="Surat"/>
    <n v="2.9"/>
    <s v="American Cuisine"/>
    <s v="200 - 500"/>
    <s v="50 -200"/>
    <s v="40 - 60"/>
    <s v="Surat40 - 6050 -200200 - 500American Cuisine"/>
    <x v="32"/>
    <x v="30"/>
    <n v="300"/>
  </r>
  <r>
    <n v="6471"/>
    <s v="Surat"/>
    <n v="4.0999999999999996"/>
    <s v="American Cuisine"/>
    <s v="200 - 500"/>
    <s v="50 -200"/>
    <s v="40 - 60"/>
    <s v="Surat40 - 6050 -200200 - 500American Cuisine"/>
    <x v="32"/>
    <x v="31"/>
    <n v="500"/>
  </r>
  <r>
    <n v="6490"/>
    <s v="Surat"/>
    <n v="2.9"/>
    <s v="American Cuisine"/>
    <s v="200 - 500"/>
    <s v="50 -200"/>
    <s v="40 - 60"/>
    <s v="Surat40 - 6050 -200200 - 500American Cuisine"/>
    <x v="32"/>
    <x v="32"/>
    <n v="250"/>
  </r>
  <r>
    <n v="6496"/>
    <s v="Surat"/>
    <n v="2.9"/>
    <s v="American Cuisine"/>
    <s v="200 - 500"/>
    <s v="50 -200"/>
    <s v="40 - 60"/>
    <s v="Surat40 - 6050 -200200 - 500American Cuisine"/>
    <x v="32"/>
    <x v="33"/>
    <n v="500"/>
  </r>
  <r>
    <n v="177"/>
    <s v="Kolkata"/>
    <n v="4.0999999999999996"/>
    <s v="Asian Cuisine"/>
    <s v="200 - 500"/>
    <s v="50 -200"/>
    <s v="40 - 60"/>
    <s v="Kolkata40 - 6050 -200200 - 500Asian Cuisine"/>
    <x v="33"/>
    <x v="0"/>
    <n v="300"/>
  </r>
  <r>
    <n v="178"/>
    <s v="Kolkata"/>
    <n v="3.9"/>
    <s v="Asian Cuisine"/>
    <s v="200 - 500"/>
    <s v="50 -200"/>
    <s v="40 - 60"/>
    <s v="Kolkata40 - 6050 -200200 - 500Asian Cuisine"/>
    <x v="33"/>
    <x v="1"/>
    <n v="500"/>
  </r>
  <r>
    <n v="431"/>
    <s v="Kolkata"/>
    <n v="4.5999999999999996"/>
    <s v="Asian Cuisine"/>
    <s v="200 - 500"/>
    <s v="50 -200"/>
    <s v="40 - 60"/>
    <s v="Kolkata40 - 6050 -200200 - 500Asian Cuisine"/>
    <x v="33"/>
    <x v="2"/>
    <n v="500"/>
  </r>
  <r>
    <n v="465"/>
    <s v="Kolkata"/>
    <n v="4.4000000000000004"/>
    <s v="Asian Cuisine"/>
    <s v="200 - 500"/>
    <s v="50 -200"/>
    <s v="40 - 60"/>
    <s v="Kolkata40 - 6050 -200200 - 500Asian Cuisine"/>
    <x v="33"/>
    <x v="3"/>
    <n v="500"/>
  </r>
  <r>
    <n v="489"/>
    <s v="Kolkata"/>
    <n v="4.3"/>
    <s v="Asian Cuisine"/>
    <s v="200 - 500"/>
    <s v="50 -200"/>
    <s v="40 - 60"/>
    <s v="Kolkata40 - 6050 -200200 - 500Asian Cuisine"/>
    <x v="33"/>
    <x v="4"/>
    <n v="500"/>
  </r>
  <r>
    <n v="586"/>
    <s v="Kolkata"/>
    <n v="4.4000000000000004"/>
    <s v="Asian Cuisine"/>
    <s v="200 - 500"/>
    <s v="50 -200"/>
    <s v="40 - 60"/>
    <s v="Kolkata40 - 6050 -200200 - 500Asian Cuisine"/>
    <x v="33"/>
    <x v="5"/>
    <n v="400"/>
  </r>
  <r>
    <n v="619"/>
    <s v="Kolkata"/>
    <n v="4.2"/>
    <s v="Asian Cuisine"/>
    <s v="200 - 500"/>
    <s v="50 -200"/>
    <s v="40 - 60"/>
    <s v="Kolkata40 - 6050 -200200 - 500Asian Cuisine"/>
    <x v="33"/>
    <x v="6"/>
    <n v="300"/>
  </r>
  <r>
    <n v="703"/>
    <s v="Kolkata"/>
    <n v="3.8"/>
    <s v="Asian Cuisine"/>
    <s v="200 - 500"/>
    <s v="50 -200"/>
    <s v="40 - 60"/>
    <s v="Kolkata40 - 6050 -200200 - 500Asian Cuisine"/>
    <x v="33"/>
    <x v="7"/>
    <n v="400"/>
  </r>
  <r>
    <n v="706"/>
    <s v="Kolkata"/>
    <n v="4.3"/>
    <s v="Asian Cuisine"/>
    <s v="200 - 500"/>
    <s v="50 -200"/>
    <s v="40 - 60"/>
    <s v="Kolkata40 - 6050 -200200 - 500Asian Cuisine"/>
    <x v="33"/>
    <x v="8"/>
    <n v="500"/>
  </r>
  <r>
    <n v="1666"/>
    <s v="Kolkata"/>
    <n v="2.9"/>
    <s v="Asian Cuisine"/>
    <s v="200 - 500"/>
    <s v="50 -200"/>
    <s v="40 - 60"/>
    <s v="Kolkata40 - 6050 -200200 - 500Asian Cuisine"/>
    <x v="33"/>
    <x v="9"/>
    <n v="250"/>
  </r>
  <r>
    <n v="1668"/>
    <s v="Kolkata"/>
    <n v="2.9"/>
    <s v="Asian Cuisine"/>
    <s v="200 - 500"/>
    <s v="50 -200"/>
    <s v="40 - 60"/>
    <s v="Kolkata40 - 6050 -200200 - 500Asian Cuisine"/>
    <x v="33"/>
    <x v="10"/>
    <n v="250"/>
  </r>
  <r>
    <n v="1742"/>
    <s v="Kolkata"/>
    <n v="3.9"/>
    <s v="Asian Cuisine"/>
    <s v="200 - 500"/>
    <s v="50 -200"/>
    <s v="40 - 60"/>
    <s v="Kolkata40 - 6050 -200200 - 500Asian Cuisine"/>
    <x v="33"/>
    <x v="11"/>
    <n v="400"/>
  </r>
  <r>
    <n v="1784"/>
    <s v="Kolkata"/>
    <n v="3.9"/>
    <s v="Asian Cuisine"/>
    <s v="200 - 500"/>
    <s v="50 -200"/>
    <s v="40 - 60"/>
    <s v="Kolkata40 - 6050 -200200 - 500Asian Cuisine"/>
    <x v="33"/>
    <x v="12"/>
    <n v="300"/>
  </r>
  <r>
    <n v="1883"/>
    <s v="Kolkata"/>
    <n v="2.9"/>
    <s v="Asian Cuisine"/>
    <s v="200 - 500"/>
    <s v="50 -200"/>
    <s v="40 - 60"/>
    <s v="Kolkata40 - 6050 -200200 - 500Asian Cuisine"/>
    <x v="33"/>
    <x v="13"/>
    <n v="400"/>
  </r>
  <r>
    <n v="1961"/>
    <s v="Kolkata"/>
    <n v="2.9"/>
    <s v="Asian Cuisine"/>
    <s v="200 - 500"/>
    <s v="50 -200"/>
    <s v="40 - 60"/>
    <s v="Kolkata40 - 6050 -200200 - 500Asian Cuisine"/>
    <x v="33"/>
    <x v="14"/>
    <n v="250"/>
  </r>
  <r>
    <n v="2137"/>
    <s v="Kolkata"/>
    <n v="4.2"/>
    <s v="Asian Cuisine"/>
    <s v="200 - 500"/>
    <s v="50 -200"/>
    <s v="40 - 60"/>
    <s v="Kolkata40 - 6050 -200200 - 500Asian Cuisine"/>
    <x v="33"/>
    <x v="15"/>
    <n v="300"/>
  </r>
  <r>
    <n v="2190"/>
    <s v="Kolkata"/>
    <n v="4"/>
    <s v="Asian Cuisine"/>
    <s v="200 - 500"/>
    <s v="50 -200"/>
    <s v="40 - 60"/>
    <s v="Kolkata40 - 6050 -200200 - 500Asian Cuisine"/>
    <x v="33"/>
    <x v="16"/>
    <n v="300"/>
  </r>
  <r>
    <n v="2394"/>
    <s v="Kolkata"/>
    <n v="2.9"/>
    <s v="Asian Cuisine"/>
    <s v="200 - 500"/>
    <s v="50 -200"/>
    <s v="40 - 60"/>
    <s v="Kolkata40 - 6050 -200200 - 500Asian Cuisine"/>
    <x v="33"/>
    <x v="17"/>
    <n v="350"/>
  </r>
  <r>
    <n v="2422"/>
    <s v="Kolkata"/>
    <n v="4"/>
    <s v="Asian Cuisine"/>
    <s v="200 - 500"/>
    <s v="50 -200"/>
    <s v="40 - 60"/>
    <s v="Kolkata40 - 6050 -200200 - 500Asian Cuisine"/>
    <x v="33"/>
    <x v="18"/>
    <n v="300"/>
  </r>
  <r>
    <n v="2665"/>
    <s v="Kolkata"/>
    <n v="2.9"/>
    <s v="Asian Cuisine"/>
    <s v="200 - 500"/>
    <s v="50 -200"/>
    <s v="40 - 60"/>
    <s v="Kolkata40 - 6050 -200200 - 500Asian Cuisine"/>
    <x v="33"/>
    <x v="19"/>
    <n v="300"/>
  </r>
  <r>
    <n v="3273"/>
    <s v="Kolkata"/>
    <n v="2.9"/>
    <s v="Asian Cuisine"/>
    <s v="200 - 500"/>
    <s v="50 -200"/>
    <s v="40 - 60"/>
    <s v="Kolkata40 - 6050 -200200 - 500Asian Cuisine"/>
    <x v="33"/>
    <x v="20"/>
    <n v="500"/>
  </r>
  <r>
    <n v="3311"/>
    <s v="Kolkata"/>
    <n v="2.9"/>
    <s v="Asian Cuisine"/>
    <s v="200 - 500"/>
    <s v="50 -200"/>
    <s v="40 - 60"/>
    <s v="Kolkata40 - 6050 -200200 - 500Asian Cuisine"/>
    <x v="33"/>
    <x v="21"/>
    <n v="280"/>
  </r>
  <r>
    <n v="3380"/>
    <s v="Kolkata"/>
    <n v="2.9"/>
    <s v="Asian Cuisine"/>
    <s v="200 - 500"/>
    <s v="50 -200"/>
    <s v="40 - 60"/>
    <s v="Kolkata40 - 6050 -200200 - 500Asian Cuisine"/>
    <x v="33"/>
    <x v="22"/>
    <n v="300"/>
  </r>
  <r>
    <n v="3589"/>
    <s v="Kolkata"/>
    <n v="4.0999999999999996"/>
    <s v="Asian Cuisine"/>
    <s v="200 - 500"/>
    <s v="50 -200"/>
    <s v="40 - 60"/>
    <s v="Kolkata40 - 6050 -200200 - 500Asian Cuisine"/>
    <x v="33"/>
    <x v="23"/>
    <n v="300"/>
  </r>
  <r>
    <n v="4196"/>
    <s v="Kolkata"/>
    <n v="2.9"/>
    <s v="Asian Cuisine"/>
    <s v="200 - 500"/>
    <s v="50 -200"/>
    <s v="40 - 60"/>
    <s v="Kolkata40 - 6050 -200200 - 500Asian Cuisine"/>
    <x v="33"/>
    <x v="24"/>
    <n v="299"/>
  </r>
  <r>
    <n v="4418"/>
    <s v="Kolkata"/>
    <n v="2.9"/>
    <s v="Asian Cuisine"/>
    <s v="200 - 500"/>
    <s v="50 -200"/>
    <s v="40 - 60"/>
    <s v="Kolkata40 - 6050 -200200 - 500Asian Cuisine"/>
    <x v="33"/>
    <x v="25"/>
    <n v="300"/>
  </r>
  <r>
    <n v="4624"/>
    <s v="Kolkata"/>
    <n v="2.9"/>
    <s v="Asian Cuisine"/>
    <s v="200 - 500"/>
    <s v="50 -200"/>
    <s v="40 - 60"/>
    <s v="Kolkata40 - 6050 -200200 - 500Asian Cuisine"/>
    <x v="33"/>
    <x v="26"/>
    <n v="400"/>
  </r>
  <r>
    <n v="4654"/>
    <s v="Kolkata"/>
    <n v="2.9"/>
    <s v="Asian Cuisine"/>
    <s v="200 - 500"/>
    <s v="50 -200"/>
    <s v="40 - 60"/>
    <s v="Kolkata40 - 6050 -200200 - 500Asian Cuisine"/>
    <x v="33"/>
    <x v="27"/>
    <n v="400"/>
  </r>
  <r>
    <n v="4680"/>
    <s v="Kolkata"/>
    <n v="2.9"/>
    <s v="Asian Cuisine"/>
    <s v="200 - 500"/>
    <s v="50 -200"/>
    <s v="40 - 60"/>
    <s v="Kolkata40 - 6050 -200200 - 500Asian Cuisine"/>
    <x v="33"/>
    <x v="28"/>
    <n v="250"/>
  </r>
  <r>
    <n v="4703"/>
    <s v="Kolkata"/>
    <n v="2.9"/>
    <s v="Asian Cuisine"/>
    <s v="200 - 500"/>
    <s v="50 -200"/>
    <s v="40 - 60"/>
    <s v="Kolkata40 - 6050 -200200 - 500Asian Cuisine"/>
    <x v="33"/>
    <x v="29"/>
    <n v="250"/>
  </r>
  <r>
    <n v="4763"/>
    <s v="Kolkata"/>
    <n v="2.9"/>
    <s v="Asian Cuisine"/>
    <s v="200 - 500"/>
    <s v="50 -200"/>
    <s v="40 - 60"/>
    <s v="Kolkata40 - 6050 -200200 - 500Asian Cuisine"/>
    <x v="33"/>
    <x v="30"/>
    <n v="500"/>
  </r>
  <r>
    <n v="4865"/>
    <s v="Kolkata"/>
    <n v="2.9"/>
    <s v="Asian Cuisine"/>
    <s v="200 - 500"/>
    <s v="50 -200"/>
    <s v="40 - 60"/>
    <s v="Kolkata40 - 6050 -200200 - 500Asian Cuisine"/>
    <x v="33"/>
    <x v="31"/>
    <n v="400"/>
  </r>
  <r>
    <n v="5032"/>
    <s v="Kolkata"/>
    <n v="2.9"/>
    <s v="Asian Cuisine"/>
    <s v="200 - 500"/>
    <s v="50 -200"/>
    <s v="40 - 60"/>
    <s v="Kolkata40 - 6050 -200200 - 500Asian Cuisine"/>
    <x v="33"/>
    <x v="32"/>
    <n v="300"/>
  </r>
  <r>
    <n v="5208"/>
    <s v="Kolkata"/>
    <n v="4.0999999999999996"/>
    <s v="Asian Cuisine"/>
    <s v="200 - 500"/>
    <s v="50 -200"/>
    <s v="40 - 60"/>
    <s v="Kolkata40 - 6050 -200200 - 500Asian Cuisine"/>
    <x v="33"/>
    <x v="33"/>
    <n v="250"/>
  </r>
  <r>
    <n v="553"/>
    <s v="Kolkata"/>
    <n v="4.4000000000000004"/>
    <s v="American Cuisine"/>
    <s v="&lt;= 200"/>
    <s v="50 -200"/>
    <s v="60+"/>
    <s v="Kolkata60+50 -200&lt;= 200American Cuisine"/>
    <x v="34"/>
    <x v="0"/>
    <n v="120"/>
  </r>
  <r>
    <n v="750"/>
    <s v="Kolkata"/>
    <n v="4.5"/>
    <s v="American Cuisine"/>
    <s v="&lt;= 200"/>
    <s v="50 -200"/>
    <s v="60+"/>
    <s v="Kolkata60+50 -200&lt;= 200American Cuisine"/>
    <x v="34"/>
    <x v="1"/>
    <n v="200"/>
  </r>
  <r>
    <n v="1706"/>
    <s v="Kolkata"/>
    <n v="4.2"/>
    <s v="American Cuisine"/>
    <s v="&lt;= 200"/>
    <s v="50 -200"/>
    <s v="60+"/>
    <s v="Kolkata60+50 -200&lt;= 200American Cuisine"/>
    <x v="34"/>
    <x v="2"/>
    <n v="200"/>
  </r>
  <r>
    <n v="1776"/>
    <s v="Kolkata"/>
    <n v="2.9"/>
    <s v="American Cuisine"/>
    <s v="&lt;= 200"/>
    <s v="50 -200"/>
    <s v="60+"/>
    <s v="Kolkata60+50 -200&lt;= 200American Cuisine"/>
    <x v="34"/>
    <x v="3"/>
    <n v="200"/>
  </r>
  <r>
    <n v="1854"/>
    <s v="Kolkata"/>
    <n v="2.9"/>
    <s v="American Cuisine"/>
    <s v="&lt;= 200"/>
    <s v="50 -200"/>
    <s v="60+"/>
    <s v="Kolkata60+50 -200&lt;= 200American Cuisine"/>
    <x v="34"/>
    <x v="4"/>
    <n v="200"/>
  </r>
  <r>
    <n v="2223"/>
    <s v="Kolkata"/>
    <n v="3.9"/>
    <s v="American Cuisine"/>
    <s v="&lt;= 200"/>
    <s v="50 -200"/>
    <s v="60+"/>
    <s v="Kolkata60+50 -200&lt;= 200American Cuisine"/>
    <x v="34"/>
    <x v="5"/>
    <n v="200"/>
  </r>
  <r>
    <n v="2469"/>
    <s v="Kolkata"/>
    <n v="2.9"/>
    <s v="American Cuisine"/>
    <s v="&lt;= 200"/>
    <s v="50 -200"/>
    <s v="60+"/>
    <s v="Kolkata60+50 -200&lt;= 200American Cuisine"/>
    <x v="34"/>
    <x v="6"/>
    <n v="200"/>
  </r>
  <r>
    <n v="2547"/>
    <s v="Kolkata"/>
    <n v="2.9"/>
    <s v="American Cuisine"/>
    <s v="&lt;= 200"/>
    <s v="50 -200"/>
    <s v="60+"/>
    <s v="Kolkata60+50 -200&lt;= 200American Cuisine"/>
    <x v="34"/>
    <x v="7"/>
    <n v="200"/>
  </r>
  <r>
    <n v="2565"/>
    <s v="Kolkata"/>
    <n v="2.9"/>
    <s v="American Cuisine"/>
    <s v="&lt;= 200"/>
    <s v="50 -200"/>
    <s v="60+"/>
    <s v="Kolkata60+50 -200&lt;= 200American Cuisine"/>
    <x v="34"/>
    <x v="8"/>
    <n v="200"/>
  </r>
  <r>
    <n v="2574"/>
    <s v="Kolkata"/>
    <n v="3.7"/>
    <s v="American Cuisine"/>
    <s v="&lt;= 200"/>
    <s v="50 -200"/>
    <s v="60+"/>
    <s v="Kolkata60+50 -200&lt;= 200American Cuisine"/>
    <x v="34"/>
    <x v="9"/>
    <n v="200"/>
  </r>
  <r>
    <n v="2648"/>
    <s v="Kolkata"/>
    <n v="2.9"/>
    <s v="American Cuisine"/>
    <s v="&lt;= 200"/>
    <s v="50 -200"/>
    <s v="60+"/>
    <s v="Kolkata60+50 -200&lt;= 200American Cuisine"/>
    <x v="34"/>
    <x v="10"/>
    <n v="200"/>
  </r>
  <r>
    <n v="2650"/>
    <s v="Kolkata"/>
    <n v="2.9"/>
    <s v="American Cuisine"/>
    <s v="&lt;= 200"/>
    <s v="50 -200"/>
    <s v="60+"/>
    <s v="Kolkata60+50 -200&lt;= 200American Cuisine"/>
    <x v="34"/>
    <x v="11"/>
    <n v="200"/>
  </r>
  <r>
    <n v="2833"/>
    <s v="Kolkata"/>
    <n v="2.9"/>
    <s v="American Cuisine"/>
    <s v="&lt;= 200"/>
    <s v="50 -200"/>
    <s v="60+"/>
    <s v="Kolkata60+50 -200&lt;= 200American Cuisine"/>
    <x v="34"/>
    <x v="12"/>
    <n v="200"/>
  </r>
  <r>
    <n v="2890"/>
    <s v="Kolkata"/>
    <n v="2.9"/>
    <s v="American Cuisine"/>
    <s v="&lt;= 200"/>
    <s v="50 -200"/>
    <s v="60+"/>
    <s v="Kolkata60+50 -200&lt;= 200American Cuisine"/>
    <x v="34"/>
    <x v="13"/>
    <n v="200"/>
  </r>
  <r>
    <n v="2907"/>
    <s v="Kolkata"/>
    <n v="4"/>
    <s v="American Cuisine"/>
    <s v="&lt;= 200"/>
    <s v="50 -200"/>
    <s v="60+"/>
    <s v="Kolkata60+50 -200&lt;= 200American Cuisine"/>
    <x v="34"/>
    <x v="14"/>
    <n v="150"/>
  </r>
  <r>
    <n v="3232"/>
    <s v="Kolkata"/>
    <n v="4.4000000000000004"/>
    <s v="American Cuisine"/>
    <s v="&lt;= 200"/>
    <s v="50 -200"/>
    <s v="60+"/>
    <s v="Kolkata60+50 -200&lt;= 200American Cuisine"/>
    <x v="34"/>
    <x v="15"/>
    <n v="100"/>
  </r>
  <r>
    <n v="3509"/>
    <s v="Kolkata"/>
    <n v="2.9"/>
    <s v="American Cuisine"/>
    <s v="&lt;= 200"/>
    <s v="50 -200"/>
    <s v="60+"/>
    <s v="Kolkata60+50 -200&lt;= 200American Cuisine"/>
    <x v="34"/>
    <x v="16"/>
    <n v="200"/>
  </r>
  <r>
    <n v="3591"/>
    <s v="Kolkata"/>
    <n v="2.9"/>
    <s v="American Cuisine"/>
    <s v="&lt;= 200"/>
    <s v="50 -200"/>
    <s v="60+"/>
    <s v="Kolkata60+50 -200&lt;= 200American Cuisine"/>
    <x v="34"/>
    <x v="17"/>
    <n v="159"/>
  </r>
  <r>
    <n v="3850"/>
    <s v="Kolkata"/>
    <n v="2.9"/>
    <s v="American Cuisine"/>
    <s v="&lt;= 200"/>
    <s v="50 -200"/>
    <s v="60+"/>
    <s v="Kolkata60+50 -200&lt;= 200American Cuisine"/>
    <x v="34"/>
    <x v="18"/>
    <n v="199"/>
  </r>
  <r>
    <n v="3943"/>
    <s v="Kolkata"/>
    <n v="2.9"/>
    <s v="American Cuisine"/>
    <s v="&lt;= 200"/>
    <s v="50 -200"/>
    <s v="60+"/>
    <s v="Kolkata60+50 -200&lt;= 200American Cuisine"/>
    <x v="34"/>
    <x v="19"/>
    <n v="200"/>
  </r>
  <r>
    <n v="3968"/>
    <s v="Kolkata"/>
    <n v="4.7"/>
    <s v="American Cuisine"/>
    <s v="&lt;= 200"/>
    <s v="50 -200"/>
    <s v="60+"/>
    <s v="Kolkata60+50 -200&lt;= 200American Cuisine"/>
    <x v="34"/>
    <x v="20"/>
    <n v="150"/>
  </r>
  <r>
    <n v="4320"/>
    <s v="Kolkata"/>
    <n v="2.9"/>
    <s v="American Cuisine"/>
    <s v="&lt;= 200"/>
    <s v="50 -200"/>
    <s v="60+"/>
    <s v="Kolkata60+50 -200&lt;= 200American Cuisine"/>
    <x v="34"/>
    <x v="21"/>
    <n v="200"/>
  </r>
  <r>
    <n v="4359"/>
    <s v="Kolkata"/>
    <n v="2.9"/>
    <s v="American Cuisine"/>
    <s v="&lt;= 200"/>
    <s v="50 -200"/>
    <s v="60+"/>
    <s v="Kolkata60+50 -200&lt;= 200American Cuisine"/>
    <x v="34"/>
    <x v="22"/>
    <n v="200"/>
  </r>
  <r>
    <n v="4770"/>
    <s v="Kolkata"/>
    <n v="2.9"/>
    <s v="American Cuisine"/>
    <s v="&lt;= 200"/>
    <s v="50 -200"/>
    <s v="60+"/>
    <s v="Kolkata60+50 -200&lt;= 200American Cuisine"/>
    <x v="34"/>
    <x v="23"/>
    <n v="200"/>
  </r>
  <r>
    <n v="4771"/>
    <s v="Kolkata"/>
    <n v="2.9"/>
    <s v="American Cuisine"/>
    <s v="&lt;= 200"/>
    <s v="50 -200"/>
    <s v="60+"/>
    <s v="Kolkata60+50 -200&lt;= 200American Cuisine"/>
    <x v="34"/>
    <x v="24"/>
    <n v="200"/>
  </r>
  <r>
    <n v="4805"/>
    <s v="Kolkata"/>
    <n v="2.9"/>
    <s v="American Cuisine"/>
    <s v="&lt;= 200"/>
    <s v="50 -200"/>
    <s v="60+"/>
    <s v="Kolkata60+50 -200&lt;= 200American Cuisine"/>
    <x v="34"/>
    <x v="25"/>
    <n v="200"/>
  </r>
  <r>
    <n v="4838"/>
    <s v="Kolkata"/>
    <n v="2.9"/>
    <s v="American Cuisine"/>
    <s v="&lt;= 200"/>
    <s v="50 -200"/>
    <s v="60+"/>
    <s v="Kolkata60+50 -200&lt;= 200American Cuisine"/>
    <x v="34"/>
    <x v="26"/>
    <n v="200"/>
  </r>
  <r>
    <n v="4891"/>
    <s v="Kolkata"/>
    <n v="2.9"/>
    <s v="American Cuisine"/>
    <s v="&lt;= 200"/>
    <s v="50 -200"/>
    <s v="60+"/>
    <s v="Kolkata60+50 -200&lt;= 200American Cuisine"/>
    <x v="34"/>
    <x v="27"/>
    <n v="200"/>
  </r>
  <r>
    <n v="4907"/>
    <s v="Kolkata"/>
    <n v="2.9"/>
    <s v="American Cuisine"/>
    <s v="&lt;= 200"/>
    <s v="50 -200"/>
    <s v="60+"/>
    <s v="Kolkata60+50 -200&lt;= 200American Cuisine"/>
    <x v="34"/>
    <x v="28"/>
    <n v="150"/>
  </r>
  <r>
    <n v="5094"/>
    <s v="Kolkata"/>
    <n v="4"/>
    <s v="American Cuisine"/>
    <s v="&lt;= 200"/>
    <s v="50 -200"/>
    <s v="60+"/>
    <s v="Kolkata60+50 -200&lt;= 200American Cuisine"/>
    <x v="34"/>
    <x v="29"/>
    <n v="200"/>
  </r>
  <r>
    <n v="5180"/>
    <s v="Kolkata"/>
    <n v="4.0999999999999996"/>
    <s v="American Cuisine"/>
    <s v="&lt;= 200"/>
    <s v="50 -200"/>
    <s v="60+"/>
    <s v="Kolkata60+50 -200&lt;= 200American Cuisine"/>
    <x v="34"/>
    <x v="30"/>
    <n v="200"/>
  </r>
  <r>
    <n v="6295"/>
    <s v="Kolkata"/>
    <n v="3.7"/>
    <s v="American Cuisine"/>
    <s v="&lt;= 200"/>
    <s v="50 -200"/>
    <s v="60+"/>
    <s v="Kolkata60+50 -200&lt;= 200American Cuisine"/>
    <x v="34"/>
    <x v="31"/>
    <n v="200"/>
  </r>
  <r>
    <n v="6375"/>
    <s v="Kolkata"/>
    <n v="2.9"/>
    <s v="American Cuisine"/>
    <s v="&lt;= 200"/>
    <s v="50 -200"/>
    <s v="60+"/>
    <s v="Kolkata60+50 -200&lt;= 200American Cuisine"/>
    <x v="34"/>
    <x v="32"/>
    <n v="200"/>
  </r>
  <r>
    <n v="6423"/>
    <s v="Kolkata"/>
    <n v="2.9"/>
    <s v="American Cuisine"/>
    <s v="&lt;= 200"/>
    <s v="50 -200"/>
    <s v="60+"/>
    <s v="Kolkata60+50 -200&lt;= 200American Cuisine"/>
    <x v="34"/>
    <x v="33"/>
    <n v="100"/>
  </r>
  <r>
    <n v="7"/>
    <s v="Bangalore"/>
    <n v="4.0999999999999996"/>
    <s v="American Cuisine"/>
    <s v="200 - 500"/>
    <s v="50 -200"/>
    <s v="40 - 60"/>
    <s v="Bangalore40 - 6050 -200200 - 500American Cuisine"/>
    <x v="35"/>
    <x v="0"/>
    <n v="350"/>
  </r>
  <r>
    <n v="12"/>
    <s v="Bangalore"/>
    <n v="2.9"/>
    <s v="American Cuisine"/>
    <s v="200 - 500"/>
    <s v="50 -200"/>
    <s v="40 - 60"/>
    <s v="Bangalore40 - 6050 -200200 - 500American Cuisine"/>
    <x v="35"/>
    <x v="1"/>
    <n v="500"/>
  </r>
  <r>
    <n v="15"/>
    <s v="Bangalore"/>
    <n v="4.4000000000000004"/>
    <s v="American Cuisine"/>
    <s v="200 - 500"/>
    <s v="50 -200"/>
    <s v="40 - 60"/>
    <s v="Bangalore40 - 6050 -200200 - 500American Cuisine"/>
    <x v="35"/>
    <x v="2"/>
    <n v="250"/>
  </r>
  <r>
    <n v="46"/>
    <s v="Bangalore"/>
    <n v="2.9"/>
    <s v="American Cuisine"/>
    <s v="200 - 500"/>
    <s v="50 -200"/>
    <s v="40 - 60"/>
    <s v="Bangalore40 - 6050 -200200 - 500American Cuisine"/>
    <x v="35"/>
    <x v="3"/>
    <n v="450"/>
  </r>
  <r>
    <n v="57"/>
    <s v="Bangalore"/>
    <n v="4.2"/>
    <s v="American Cuisine"/>
    <s v="200 - 500"/>
    <s v="50 -200"/>
    <s v="40 - 60"/>
    <s v="Bangalore40 - 6050 -200200 - 500American Cuisine"/>
    <x v="35"/>
    <x v="4"/>
    <n v="300"/>
  </r>
  <r>
    <n v="108"/>
    <s v="Bangalore"/>
    <n v="3.9"/>
    <s v="American Cuisine"/>
    <s v="200 - 500"/>
    <s v="50 -200"/>
    <s v="40 - 60"/>
    <s v="Bangalore40 - 6050 -200200 - 500American Cuisine"/>
    <x v="35"/>
    <x v="5"/>
    <n v="326"/>
  </r>
  <r>
    <n v="1096"/>
    <s v="Bangalore"/>
    <n v="4.3"/>
    <s v="American Cuisine"/>
    <s v="200 - 500"/>
    <s v="50 -200"/>
    <s v="40 - 60"/>
    <s v="Bangalore40 - 6050 -200200 - 500American Cuisine"/>
    <x v="35"/>
    <x v="6"/>
    <n v="300"/>
  </r>
  <r>
    <n v="1376"/>
    <s v="Bangalore"/>
    <n v="2.9"/>
    <s v="American Cuisine"/>
    <s v="200 - 500"/>
    <s v="50 -200"/>
    <s v="40 - 60"/>
    <s v="Bangalore40 - 6050 -200200 - 500American Cuisine"/>
    <x v="35"/>
    <x v="7"/>
    <n v="250"/>
  </r>
  <r>
    <n v="1494"/>
    <s v="Bangalore"/>
    <n v="2.9"/>
    <s v="American Cuisine"/>
    <s v="200 - 500"/>
    <s v="50 -200"/>
    <s v="40 - 60"/>
    <s v="Bangalore40 - 6050 -200200 - 500American Cuisine"/>
    <x v="35"/>
    <x v="8"/>
    <n v="300"/>
  </r>
  <r>
    <n v="1521"/>
    <s v="Bangalore"/>
    <n v="4.3"/>
    <s v="American Cuisine"/>
    <s v="200 - 500"/>
    <s v="50 -200"/>
    <s v="40 - 60"/>
    <s v="Bangalore40 - 6050 -200200 - 500American Cuisine"/>
    <x v="35"/>
    <x v="9"/>
    <n v="300"/>
  </r>
  <r>
    <n v="1908"/>
    <s v="Bangalore"/>
    <n v="2.9"/>
    <s v="American Cuisine"/>
    <s v="200 - 500"/>
    <s v="50 -200"/>
    <s v="40 - 60"/>
    <s v="Bangalore40 - 6050 -200200 - 500American Cuisine"/>
    <x v="35"/>
    <x v="10"/>
    <n v="400"/>
  </r>
  <r>
    <n v="2285"/>
    <s v="Bangalore"/>
    <n v="4.5"/>
    <s v="American Cuisine"/>
    <s v="200 - 500"/>
    <s v="50 -200"/>
    <s v="40 - 60"/>
    <s v="Bangalore40 - 6050 -200200 - 500American Cuisine"/>
    <x v="35"/>
    <x v="11"/>
    <n v="300"/>
  </r>
  <r>
    <n v="2362"/>
    <s v="Bangalore"/>
    <n v="4.4000000000000004"/>
    <s v="American Cuisine"/>
    <s v="200 - 500"/>
    <s v="50 -200"/>
    <s v="40 - 60"/>
    <s v="Bangalore40 - 6050 -200200 - 500American Cuisine"/>
    <x v="35"/>
    <x v="12"/>
    <n v="300"/>
  </r>
  <r>
    <n v="2603"/>
    <s v="Bangalore"/>
    <n v="3.8"/>
    <s v="American Cuisine"/>
    <s v="200 - 500"/>
    <s v="50 -200"/>
    <s v="40 - 60"/>
    <s v="Bangalore40 - 6050 -200200 - 500American Cuisine"/>
    <x v="35"/>
    <x v="13"/>
    <n v="280"/>
  </r>
  <r>
    <n v="2608"/>
    <s v="Bangalore"/>
    <n v="2.9"/>
    <s v="American Cuisine"/>
    <s v="200 - 500"/>
    <s v="50 -200"/>
    <s v="40 - 60"/>
    <s v="Bangalore40 - 6050 -200200 - 500American Cuisine"/>
    <x v="35"/>
    <x v="14"/>
    <n v="400"/>
  </r>
  <r>
    <n v="2959"/>
    <s v="Bangalore"/>
    <n v="2.9"/>
    <s v="American Cuisine"/>
    <s v="200 - 500"/>
    <s v="50 -200"/>
    <s v="40 - 60"/>
    <s v="Bangalore40 - 6050 -200200 - 500American Cuisine"/>
    <x v="35"/>
    <x v="15"/>
    <n v="300"/>
  </r>
  <r>
    <n v="3548"/>
    <s v="Bangalore"/>
    <n v="2.9"/>
    <s v="American Cuisine"/>
    <s v="200 - 500"/>
    <s v="50 -200"/>
    <s v="40 - 60"/>
    <s v="Bangalore40 - 6050 -200200 - 500American Cuisine"/>
    <x v="35"/>
    <x v="16"/>
    <n v="300"/>
  </r>
  <r>
    <n v="3662"/>
    <s v="Bangalore"/>
    <n v="2.9"/>
    <s v="American Cuisine"/>
    <s v="200 - 500"/>
    <s v="50 -200"/>
    <s v="40 - 60"/>
    <s v="Bangalore40 - 6050 -200200 - 500American Cuisine"/>
    <x v="35"/>
    <x v="17"/>
    <n v="250"/>
  </r>
  <r>
    <n v="3726"/>
    <s v="Bangalore"/>
    <n v="4.0999999999999996"/>
    <s v="American Cuisine"/>
    <s v="200 - 500"/>
    <s v="50 -200"/>
    <s v="40 - 60"/>
    <s v="Bangalore40 - 6050 -200200 - 500American Cuisine"/>
    <x v="35"/>
    <x v="18"/>
    <n v="250"/>
  </r>
  <r>
    <n v="3777"/>
    <s v="Bangalore"/>
    <n v="4"/>
    <s v="American Cuisine"/>
    <s v="200 - 500"/>
    <s v="50 -200"/>
    <s v="40 - 60"/>
    <s v="Bangalore40 - 6050 -200200 - 500American Cuisine"/>
    <x v="35"/>
    <x v="19"/>
    <n v="250"/>
  </r>
  <r>
    <n v="3819"/>
    <s v="Bangalore"/>
    <n v="2.9"/>
    <s v="American Cuisine"/>
    <s v="200 - 500"/>
    <s v="50 -200"/>
    <s v="40 - 60"/>
    <s v="Bangalore40 - 6050 -200200 - 500American Cuisine"/>
    <x v="35"/>
    <x v="20"/>
    <n v="280"/>
  </r>
  <r>
    <n v="3953"/>
    <s v="Bangalore"/>
    <n v="2.9"/>
    <s v="American Cuisine"/>
    <s v="200 - 500"/>
    <s v="50 -200"/>
    <s v="40 - 60"/>
    <s v="Bangalore40 - 6050 -200200 - 500American Cuisine"/>
    <x v="35"/>
    <x v="21"/>
    <n v="400"/>
  </r>
  <r>
    <n v="4017"/>
    <s v="Bangalore"/>
    <n v="2.9"/>
    <s v="American Cuisine"/>
    <s v="200 - 500"/>
    <s v="50 -200"/>
    <s v="40 - 60"/>
    <s v="Bangalore40 - 6050 -200200 - 500American Cuisine"/>
    <x v="35"/>
    <x v="22"/>
    <n v="300"/>
  </r>
  <r>
    <n v="4306"/>
    <s v="Bangalore"/>
    <n v="2.9"/>
    <s v="American Cuisine"/>
    <s v="200 - 500"/>
    <s v="50 -200"/>
    <s v="40 - 60"/>
    <s v="Bangalore40 - 6050 -200200 - 500American Cuisine"/>
    <x v="35"/>
    <x v="23"/>
    <n v="300"/>
  </r>
  <r>
    <n v="4381"/>
    <s v="Bangalore"/>
    <n v="2.9"/>
    <s v="American Cuisine"/>
    <s v="200 - 500"/>
    <s v="50 -200"/>
    <s v="40 - 60"/>
    <s v="Bangalore40 - 6050 -200200 - 500American Cuisine"/>
    <x v="35"/>
    <x v="24"/>
    <n v="300"/>
  </r>
  <r>
    <n v="4389"/>
    <s v="Bangalore"/>
    <n v="3.9"/>
    <s v="American Cuisine"/>
    <s v="200 - 500"/>
    <s v="50 -200"/>
    <s v="40 - 60"/>
    <s v="Bangalore40 - 6050 -200200 - 500American Cuisine"/>
    <x v="35"/>
    <x v="25"/>
    <n v="400"/>
  </r>
  <r>
    <n v="4469"/>
    <s v="Bangalore"/>
    <n v="2.9"/>
    <s v="American Cuisine"/>
    <s v="200 - 500"/>
    <s v="50 -200"/>
    <s v="40 - 60"/>
    <s v="Bangalore40 - 6050 -200200 - 500American Cuisine"/>
    <x v="35"/>
    <x v="26"/>
    <n v="250"/>
  </r>
  <r>
    <n v="4486"/>
    <s v="Bangalore"/>
    <n v="2.9"/>
    <s v="American Cuisine"/>
    <s v="200 - 500"/>
    <s v="50 -200"/>
    <s v="40 - 60"/>
    <s v="Bangalore40 - 6050 -200200 - 500American Cuisine"/>
    <x v="35"/>
    <x v="27"/>
    <n v="500"/>
  </r>
  <r>
    <n v="4489"/>
    <s v="Bangalore"/>
    <n v="4.3"/>
    <s v="American Cuisine"/>
    <s v="200 - 500"/>
    <s v="50 -200"/>
    <s v="40 - 60"/>
    <s v="Bangalore40 - 6050 -200200 - 500American Cuisine"/>
    <x v="35"/>
    <x v="28"/>
    <n v="350"/>
  </r>
  <r>
    <n v="4930"/>
    <s v="Bangalore"/>
    <n v="2.9"/>
    <s v="American Cuisine"/>
    <s v="200 - 500"/>
    <s v="50 -200"/>
    <s v="40 - 60"/>
    <s v="Bangalore40 - 6050 -200200 - 500American Cuisine"/>
    <x v="35"/>
    <x v="29"/>
    <n v="300"/>
  </r>
  <r>
    <n v="5048"/>
    <s v="Bangalore"/>
    <n v="3.8"/>
    <s v="American Cuisine"/>
    <s v="200 - 500"/>
    <s v="50 -200"/>
    <s v="40 - 60"/>
    <s v="Bangalore40 - 6050 -200200 - 500American Cuisine"/>
    <x v="35"/>
    <x v="30"/>
    <n v="250"/>
  </r>
  <r>
    <n v="6191"/>
    <s v="Bangalore"/>
    <n v="2.9"/>
    <s v="American Cuisine"/>
    <s v="200 - 500"/>
    <s v="50 -200"/>
    <s v="40 - 60"/>
    <s v="Bangalore40 - 6050 -200200 - 500American Cuisine"/>
    <x v="35"/>
    <x v="31"/>
    <n v="300"/>
  </r>
  <r>
    <n v="6307"/>
    <s v="Bangalore"/>
    <n v="2.9"/>
    <s v="American Cuisine"/>
    <s v="200 - 500"/>
    <s v="50 -200"/>
    <s v="40 - 60"/>
    <s v="Bangalore40 - 6050 -200200 - 500American Cuisine"/>
    <x v="35"/>
    <x v="32"/>
    <n v="300"/>
  </r>
  <r>
    <n v="6503"/>
    <s v="Bangalore"/>
    <n v="2.9"/>
    <s v="American Cuisine"/>
    <s v="200 - 500"/>
    <s v="50 -200"/>
    <s v="40 - 60"/>
    <s v="Bangalore40 - 6050 -200200 - 500American Cuisine"/>
    <x v="35"/>
    <x v="33"/>
    <n v="300"/>
  </r>
  <r>
    <n v="384"/>
    <s v="Pune"/>
    <n v="4.3"/>
    <s v="American Cuisine"/>
    <s v="&lt;= 200"/>
    <s v="50 -200"/>
    <s v="60+"/>
    <s v="Pune60+50 -200&lt;= 200American Cuisine"/>
    <x v="36"/>
    <x v="0"/>
    <n v="200"/>
  </r>
  <r>
    <n v="428"/>
    <s v="Pune"/>
    <n v="4.3"/>
    <s v="American Cuisine"/>
    <s v="&lt;= 200"/>
    <s v="50 -200"/>
    <s v="60+"/>
    <s v="Pune60+50 -200&lt;= 200American Cuisine"/>
    <x v="36"/>
    <x v="1"/>
    <n v="200"/>
  </r>
  <r>
    <n v="505"/>
    <s v="Pune"/>
    <n v="4.3"/>
    <s v="American Cuisine"/>
    <s v="&lt;= 200"/>
    <s v="50 -200"/>
    <s v="60+"/>
    <s v="Pune60+50 -200&lt;= 200American Cuisine"/>
    <x v="36"/>
    <x v="2"/>
    <n v="200"/>
  </r>
  <r>
    <n v="798"/>
    <s v="Pune"/>
    <n v="2.9"/>
    <s v="American Cuisine"/>
    <s v="&lt;= 200"/>
    <s v="50 -200"/>
    <s v="60+"/>
    <s v="Pune60+50 -200&lt;= 200American Cuisine"/>
    <x v="36"/>
    <x v="3"/>
    <n v="200"/>
  </r>
  <r>
    <n v="862"/>
    <s v="Pune"/>
    <n v="2.9"/>
    <s v="American Cuisine"/>
    <s v="&lt;= 200"/>
    <s v="50 -200"/>
    <s v="60+"/>
    <s v="Pune60+50 -200&lt;= 200American Cuisine"/>
    <x v="36"/>
    <x v="4"/>
    <n v="200"/>
  </r>
  <r>
    <n v="893"/>
    <s v="Pune"/>
    <n v="4.5"/>
    <s v="American Cuisine"/>
    <s v="&lt;= 200"/>
    <s v="50 -200"/>
    <s v="60+"/>
    <s v="Pune60+50 -200&lt;= 200American Cuisine"/>
    <x v="36"/>
    <x v="5"/>
    <n v="200"/>
  </r>
  <r>
    <n v="1103"/>
    <s v="Pune"/>
    <n v="4.4000000000000004"/>
    <s v="American Cuisine"/>
    <s v="&lt;= 200"/>
    <s v="50 -200"/>
    <s v="60+"/>
    <s v="Pune60+50 -200&lt;= 200American Cuisine"/>
    <x v="36"/>
    <x v="6"/>
    <n v="100"/>
  </r>
  <r>
    <n v="1373"/>
    <s v="Pune"/>
    <n v="2.9"/>
    <s v="American Cuisine"/>
    <s v="&lt;= 200"/>
    <s v="50 -200"/>
    <s v="60+"/>
    <s v="Pune60+50 -200&lt;= 200American Cuisine"/>
    <x v="36"/>
    <x v="7"/>
    <n v="200"/>
  </r>
  <r>
    <n v="1625"/>
    <s v="Pune"/>
    <n v="2.9"/>
    <s v="American Cuisine"/>
    <s v="&lt;= 200"/>
    <s v="50 -200"/>
    <s v="60+"/>
    <s v="Pune60+50 -200&lt;= 200American Cuisine"/>
    <x v="36"/>
    <x v="8"/>
    <n v="200"/>
  </r>
  <r>
    <n v="1710"/>
    <s v="Pune"/>
    <n v="2.9"/>
    <s v="American Cuisine"/>
    <s v="&lt;= 200"/>
    <s v="50 -200"/>
    <s v="60+"/>
    <s v="Pune60+50 -200&lt;= 200American Cuisine"/>
    <x v="36"/>
    <x v="9"/>
    <n v="200"/>
  </r>
  <r>
    <n v="1988"/>
    <s v="Pune"/>
    <n v="2.9"/>
    <s v="American Cuisine"/>
    <s v="&lt;= 200"/>
    <s v="50 -200"/>
    <s v="60+"/>
    <s v="Pune60+50 -200&lt;= 200American Cuisine"/>
    <x v="36"/>
    <x v="10"/>
    <n v="200"/>
  </r>
  <r>
    <n v="2661"/>
    <s v="Pune"/>
    <n v="2.9"/>
    <s v="American Cuisine"/>
    <s v="&lt;= 200"/>
    <s v="50 -200"/>
    <s v="60+"/>
    <s v="Pune60+50 -200&lt;= 200American Cuisine"/>
    <x v="36"/>
    <x v="11"/>
    <n v="200"/>
  </r>
  <r>
    <n v="2761"/>
    <s v="Pune"/>
    <n v="2.9"/>
    <s v="American Cuisine"/>
    <s v="&lt;= 200"/>
    <s v="50 -200"/>
    <s v="60+"/>
    <s v="Pune60+50 -200&lt;= 200American Cuisine"/>
    <x v="36"/>
    <x v="12"/>
    <n v="200"/>
  </r>
  <r>
    <n v="2792"/>
    <s v="Pune"/>
    <n v="2.9"/>
    <s v="American Cuisine"/>
    <s v="&lt;= 200"/>
    <s v="50 -200"/>
    <s v="60+"/>
    <s v="Pune60+50 -200&lt;= 200American Cuisine"/>
    <x v="36"/>
    <x v="13"/>
    <n v="200"/>
  </r>
  <r>
    <n v="2870"/>
    <s v="Pune"/>
    <n v="4"/>
    <s v="American Cuisine"/>
    <s v="&lt;= 200"/>
    <s v="50 -200"/>
    <s v="60+"/>
    <s v="Pune60+50 -200&lt;= 200American Cuisine"/>
    <x v="36"/>
    <x v="14"/>
    <n v="100"/>
  </r>
  <r>
    <n v="3231"/>
    <s v="Pune"/>
    <n v="4"/>
    <s v="American Cuisine"/>
    <s v="&lt;= 200"/>
    <s v="50 -200"/>
    <s v="60+"/>
    <s v="Pune60+50 -200&lt;= 200American Cuisine"/>
    <x v="36"/>
    <x v="15"/>
    <n v="200"/>
  </r>
  <r>
    <n v="3732"/>
    <s v="Pune"/>
    <n v="2.9"/>
    <s v="American Cuisine"/>
    <s v="&lt;= 200"/>
    <s v="50 -200"/>
    <s v="60+"/>
    <s v="Pune60+50 -200&lt;= 200American Cuisine"/>
    <x v="36"/>
    <x v="16"/>
    <n v="100"/>
  </r>
  <r>
    <n v="3780"/>
    <s v="Pune"/>
    <n v="2.9"/>
    <s v="American Cuisine"/>
    <s v="&lt;= 200"/>
    <s v="50 -200"/>
    <s v="60+"/>
    <s v="Pune60+50 -200&lt;= 200American Cuisine"/>
    <x v="36"/>
    <x v="17"/>
    <n v="199"/>
  </r>
  <r>
    <n v="3906"/>
    <s v="Pune"/>
    <n v="2.9"/>
    <s v="American Cuisine"/>
    <s v="&lt;= 200"/>
    <s v="50 -200"/>
    <s v="60+"/>
    <s v="Pune60+50 -200&lt;= 200American Cuisine"/>
    <x v="36"/>
    <x v="18"/>
    <n v="200"/>
  </r>
  <r>
    <n v="4046"/>
    <s v="Pune"/>
    <n v="2.9"/>
    <s v="American Cuisine"/>
    <s v="&lt;= 200"/>
    <s v="50 -200"/>
    <s v="60+"/>
    <s v="Pune60+50 -200&lt;= 200American Cuisine"/>
    <x v="36"/>
    <x v="19"/>
    <n v="200"/>
  </r>
  <r>
    <n v="4169"/>
    <s v="Pune"/>
    <n v="2.9"/>
    <s v="American Cuisine"/>
    <s v="&lt;= 200"/>
    <s v="50 -200"/>
    <s v="60+"/>
    <s v="Pune60+50 -200&lt;= 200American Cuisine"/>
    <x v="36"/>
    <x v="20"/>
    <n v="100"/>
  </r>
  <r>
    <n v="4249"/>
    <s v="Pune"/>
    <n v="2.9"/>
    <s v="American Cuisine"/>
    <s v="&lt;= 200"/>
    <s v="50 -200"/>
    <s v="60+"/>
    <s v="Pune60+50 -200&lt;= 200American Cuisine"/>
    <x v="36"/>
    <x v="21"/>
    <n v="200"/>
  </r>
  <r>
    <n v="4278"/>
    <s v="Pune"/>
    <n v="2.9"/>
    <s v="American Cuisine"/>
    <s v="&lt;= 200"/>
    <s v="50 -200"/>
    <s v="60+"/>
    <s v="Pune60+50 -200&lt;= 200American Cuisine"/>
    <x v="36"/>
    <x v="22"/>
    <n v="200"/>
  </r>
  <r>
    <n v="4375"/>
    <s v="Pune"/>
    <n v="2.9"/>
    <s v="American Cuisine"/>
    <s v="&lt;= 200"/>
    <s v="50 -200"/>
    <s v="60+"/>
    <s v="Pune60+50 -200&lt;= 200American Cuisine"/>
    <x v="36"/>
    <x v="23"/>
    <n v="200"/>
  </r>
  <r>
    <n v="4668"/>
    <s v="Pune"/>
    <n v="2.9"/>
    <s v="American Cuisine"/>
    <s v="&lt;= 200"/>
    <s v="50 -200"/>
    <s v="60+"/>
    <s v="Pune60+50 -200&lt;= 200American Cuisine"/>
    <x v="36"/>
    <x v="24"/>
    <n v="200"/>
  </r>
  <r>
    <n v="5189"/>
    <s v="Pune"/>
    <n v="2.9"/>
    <s v="American Cuisine"/>
    <s v="&lt;= 200"/>
    <s v="50 -200"/>
    <s v="60+"/>
    <s v="Pune60+50 -200&lt;= 200American Cuisine"/>
    <x v="36"/>
    <x v="25"/>
    <n v="200"/>
  </r>
  <r>
    <n v="5952"/>
    <s v="Pune"/>
    <n v="2.9"/>
    <s v="American Cuisine"/>
    <s v="&lt;= 200"/>
    <s v="50 -200"/>
    <s v="60+"/>
    <s v="Pune60+50 -200&lt;= 200American Cuisine"/>
    <x v="36"/>
    <x v="26"/>
    <n v="100"/>
  </r>
  <r>
    <n v="5986"/>
    <s v="Pune"/>
    <n v="2.9"/>
    <s v="American Cuisine"/>
    <s v="&lt;= 200"/>
    <s v="50 -200"/>
    <s v="60+"/>
    <s v="Pune60+50 -200&lt;= 200American Cuisine"/>
    <x v="36"/>
    <x v="27"/>
    <n v="200"/>
  </r>
  <r>
    <n v="6273"/>
    <s v="Pune"/>
    <n v="2.9"/>
    <s v="American Cuisine"/>
    <s v="&lt;= 200"/>
    <s v="50 -200"/>
    <s v="60+"/>
    <s v="Pune60+50 -200&lt;= 200American Cuisine"/>
    <x v="36"/>
    <x v="28"/>
    <n v="100"/>
  </r>
  <r>
    <n v="6396"/>
    <s v="Pune"/>
    <n v="2.9"/>
    <s v="American Cuisine"/>
    <s v="&lt;= 200"/>
    <s v="50 -200"/>
    <s v="60+"/>
    <s v="Pune60+50 -200&lt;= 200American Cuisine"/>
    <x v="36"/>
    <x v="29"/>
    <n v="200"/>
  </r>
  <r>
    <n v="6465"/>
    <s v="Pune"/>
    <n v="2.9"/>
    <s v="American Cuisine"/>
    <s v="&lt;= 200"/>
    <s v="50 -200"/>
    <s v="60+"/>
    <s v="Pune60+50 -200&lt;= 200American Cuisine"/>
    <x v="36"/>
    <x v="30"/>
    <n v="200"/>
  </r>
  <r>
    <n v="6511"/>
    <s v="Pune"/>
    <n v="2.9"/>
    <s v="American Cuisine"/>
    <s v="&lt;= 200"/>
    <s v="50 -200"/>
    <s v="60+"/>
    <s v="Pune60+50 -200&lt;= 200American Cuisine"/>
    <x v="36"/>
    <x v="31"/>
    <n v="200"/>
  </r>
  <r>
    <n v="221"/>
    <s v="Chennai"/>
    <n v="4.0999999999999996"/>
    <s v="American Cuisine"/>
    <s v="200 - 500"/>
    <s v="50 -200"/>
    <s v="40 - 60"/>
    <s v="Chennai40 - 6050 -200200 - 500American Cuisine"/>
    <x v="37"/>
    <x v="0"/>
    <n v="350"/>
  </r>
  <r>
    <n v="645"/>
    <s v="Chennai"/>
    <n v="2.9"/>
    <s v="American Cuisine"/>
    <s v="200 - 500"/>
    <s v="50 -200"/>
    <s v="40 - 60"/>
    <s v="Chennai40 - 6050 -200200 - 500American Cuisine"/>
    <x v="37"/>
    <x v="1"/>
    <n v="500"/>
  </r>
  <r>
    <n v="731"/>
    <s v="Chennai"/>
    <n v="2.9"/>
    <s v="American Cuisine"/>
    <s v="200 - 500"/>
    <s v="50 -200"/>
    <s v="40 - 60"/>
    <s v="Chennai40 - 6050 -200200 - 500American Cuisine"/>
    <x v="37"/>
    <x v="2"/>
    <n v="350"/>
  </r>
  <r>
    <n v="788"/>
    <s v="Chennai"/>
    <n v="4.0999999999999996"/>
    <s v="American Cuisine"/>
    <s v="200 - 500"/>
    <s v="50 -200"/>
    <s v="40 - 60"/>
    <s v="Chennai40 - 6050 -200200 - 500American Cuisine"/>
    <x v="37"/>
    <x v="3"/>
    <n v="400"/>
  </r>
  <r>
    <n v="833"/>
    <s v="Chennai"/>
    <n v="4.0999999999999996"/>
    <s v="American Cuisine"/>
    <s v="200 - 500"/>
    <s v="50 -200"/>
    <s v="40 - 60"/>
    <s v="Chennai40 - 6050 -200200 - 500American Cuisine"/>
    <x v="37"/>
    <x v="4"/>
    <n v="300"/>
  </r>
  <r>
    <n v="835"/>
    <s v="Chennai"/>
    <n v="4.2"/>
    <s v="American Cuisine"/>
    <s v="200 - 500"/>
    <s v="50 -200"/>
    <s v="40 - 60"/>
    <s v="Chennai40 - 6050 -200200 - 500American Cuisine"/>
    <x v="37"/>
    <x v="5"/>
    <n v="250"/>
  </r>
  <r>
    <n v="938"/>
    <s v="Chennai"/>
    <n v="4.0999999999999996"/>
    <s v="American Cuisine"/>
    <s v="200 - 500"/>
    <s v="50 -200"/>
    <s v="40 - 60"/>
    <s v="Chennai40 - 6050 -200200 - 500American Cuisine"/>
    <x v="37"/>
    <x v="6"/>
    <n v="450"/>
  </r>
  <r>
    <n v="1055"/>
    <s v="Chennai"/>
    <n v="4.2"/>
    <s v="American Cuisine"/>
    <s v="200 - 500"/>
    <s v="50 -200"/>
    <s v="40 - 60"/>
    <s v="Chennai40 - 6050 -200200 - 500American Cuisine"/>
    <x v="37"/>
    <x v="7"/>
    <n v="400"/>
  </r>
  <r>
    <n v="1165"/>
    <s v="Chennai"/>
    <n v="4.2"/>
    <s v="American Cuisine"/>
    <s v="200 - 500"/>
    <s v="50 -200"/>
    <s v="40 - 60"/>
    <s v="Chennai40 - 6050 -200200 - 500American Cuisine"/>
    <x v="37"/>
    <x v="8"/>
    <n v="350"/>
  </r>
  <r>
    <n v="1346"/>
    <s v="Chennai"/>
    <n v="4.0999999999999996"/>
    <s v="American Cuisine"/>
    <s v="200 - 500"/>
    <s v="50 -200"/>
    <s v="40 - 60"/>
    <s v="Chennai40 - 6050 -200200 - 500American Cuisine"/>
    <x v="37"/>
    <x v="9"/>
    <n v="500"/>
  </r>
  <r>
    <n v="1492"/>
    <s v="Chennai"/>
    <n v="2.9"/>
    <s v="American Cuisine"/>
    <s v="200 - 500"/>
    <s v="50 -200"/>
    <s v="40 - 60"/>
    <s v="Chennai40 - 6050 -200200 - 500American Cuisine"/>
    <x v="37"/>
    <x v="10"/>
    <n v="300"/>
  </r>
  <r>
    <n v="1597"/>
    <s v="Chennai"/>
    <n v="4.0999999999999996"/>
    <s v="American Cuisine"/>
    <s v="200 - 500"/>
    <s v="50 -200"/>
    <s v="40 - 60"/>
    <s v="Chennai40 - 6050 -200200 - 500American Cuisine"/>
    <x v="37"/>
    <x v="11"/>
    <n v="300"/>
  </r>
  <r>
    <n v="1708"/>
    <s v="Chennai"/>
    <n v="2.9"/>
    <s v="American Cuisine"/>
    <s v="200 - 500"/>
    <s v="50 -200"/>
    <s v="40 - 60"/>
    <s v="Chennai40 - 6050 -200200 - 500American Cuisine"/>
    <x v="37"/>
    <x v="12"/>
    <n v="400"/>
  </r>
  <r>
    <n v="2067"/>
    <s v="Chennai"/>
    <n v="4.2"/>
    <s v="American Cuisine"/>
    <s v="200 - 500"/>
    <s v="50 -200"/>
    <s v="40 - 60"/>
    <s v="Chennai40 - 6050 -200200 - 500American Cuisine"/>
    <x v="37"/>
    <x v="13"/>
    <n v="300"/>
  </r>
  <r>
    <n v="2086"/>
    <s v="Chennai"/>
    <n v="2.9"/>
    <s v="American Cuisine"/>
    <s v="200 - 500"/>
    <s v="50 -200"/>
    <s v="40 - 60"/>
    <s v="Chennai40 - 6050 -200200 - 500American Cuisine"/>
    <x v="37"/>
    <x v="14"/>
    <n v="300"/>
  </r>
  <r>
    <n v="2230"/>
    <s v="Chennai"/>
    <n v="4"/>
    <s v="American Cuisine"/>
    <s v="200 - 500"/>
    <s v="50 -200"/>
    <s v="40 - 60"/>
    <s v="Chennai40 - 6050 -200200 - 500American Cuisine"/>
    <x v="37"/>
    <x v="15"/>
    <n v="350"/>
  </r>
  <r>
    <n v="2563"/>
    <s v="Chennai"/>
    <n v="2.9"/>
    <s v="American Cuisine"/>
    <s v="200 - 500"/>
    <s v="50 -200"/>
    <s v="40 - 60"/>
    <s v="Chennai40 - 6050 -200200 - 500American Cuisine"/>
    <x v="37"/>
    <x v="16"/>
    <n v="300"/>
  </r>
  <r>
    <n v="2686"/>
    <s v="Chennai"/>
    <n v="2.9"/>
    <s v="American Cuisine"/>
    <s v="200 - 500"/>
    <s v="50 -200"/>
    <s v="40 - 60"/>
    <s v="Chennai40 - 6050 -200200 - 500American Cuisine"/>
    <x v="37"/>
    <x v="17"/>
    <n v="300"/>
  </r>
  <r>
    <n v="2694"/>
    <s v="Chennai"/>
    <n v="2.9"/>
    <s v="American Cuisine"/>
    <s v="200 - 500"/>
    <s v="50 -200"/>
    <s v="40 - 60"/>
    <s v="Chennai40 - 6050 -200200 - 500American Cuisine"/>
    <x v="37"/>
    <x v="18"/>
    <n v="300"/>
  </r>
  <r>
    <n v="3532"/>
    <s v="Chennai"/>
    <n v="2.9"/>
    <s v="American Cuisine"/>
    <s v="200 - 500"/>
    <s v="50 -200"/>
    <s v="40 - 60"/>
    <s v="Chennai40 - 6050 -200200 - 500American Cuisine"/>
    <x v="37"/>
    <x v="19"/>
    <n v="300"/>
  </r>
  <r>
    <n v="3611"/>
    <s v="Chennai"/>
    <n v="4.4000000000000004"/>
    <s v="American Cuisine"/>
    <s v="200 - 500"/>
    <s v="50 -200"/>
    <s v="40 - 60"/>
    <s v="Chennai40 - 6050 -200200 - 500American Cuisine"/>
    <x v="37"/>
    <x v="20"/>
    <n v="300"/>
  </r>
  <r>
    <n v="4116"/>
    <s v="Chennai"/>
    <n v="2.9"/>
    <s v="American Cuisine"/>
    <s v="200 - 500"/>
    <s v="50 -200"/>
    <s v="40 - 60"/>
    <s v="Chennai40 - 6050 -200200 - 500American Cuisine"/>
    <x v="37"/>
    <x v="21"/>
    <n v="250"/>
  </r>
  <r>
    <n v="4147"/>
    <s v="Chennai"/>
    <n v="2.9"/>
    <s v="American Cuisine"/>
    <s v="200 - 500"/>
    <s v="50 -200"/>
    <s v="40 - 60"/>
    <s v="Chennai40 - 6050 -200200 - 500American Cuisine"/>
    <x v="37"/>
    <x v="22"/>
    <n v="300"/>
  </r>
  <r>
    <n v="4168"/>
    <s v="Chennai"/>
    <n v="2.9"/>
    <s v="American Cuisine"/>
    <s v="200 - 500"/>
    <s v="50 -200"/>
    <s v="40 - 60"/>
    <s v="Chennai40 - 6050 -200200 - 500American Cuisine"/>
    <x v="37"/>
    <x v="23"/>
    <n v="250"/>
  </r>
  <r>
    <n v="4318"/>
    <s v="Chennai"/>
    <n v="2.9"/>
    <s v="American Cuisine"/>
    <s v="200 - 500"/>
    <s v="50 -200"/>
    <s v="40 - 60"/>
    <s v="Chennai40 - 6050 -200200 - 500American Cuisine"/>
    <x v="37"/>
    <x v="24"/>
    <n v="300"/>
  </r>
  <r>
    <n v="4484"/>
    <s v="Chennai"/>
    <n v="2.9"/>
    <s v="American Cuisine"/>
    <s v="200 - 500"/>
    <s v="50 -200"/>
    <s v="40 - 60"/>
    <s v="Chennai40 - 6050 -200200 - 500American Cuisine"/>
    <x v="37"/>
    <x v="25"/>
    <n v="300"/>
  </r>
  <r>
    <n v="4583"/>
    <s v="Chennai"/>
    <n v="2.9"/>
    <s v="American Cuisine"/>
    <s v="200 - 500"/>
    <s v="50 -200"/>
    <s v="40 - 60"/>
    <s v="Chennai40 - 6050 -200200 - 500American Cuisine"/>
    <x v="37"/>
    <x v="26"/>
    <n v="300"/>
  </r>
  <r>
    <n v="4594"/>
    <s v="Chennai"/>
    <n v="2.9"/>
    <s v="American Cuisine"/>
    <s v="200 - 500"/>
    <s v="50 -200"/>
    <s v="40 - 60"/>
    <s v="Chennai40 - 6050 -200200 - 500American Cuisine"/>
    <x v="37"/>
    <x v="27"/>
    <n v="400"/>
  </r>
  <r>
    <n v="4640"/>
    <s v="Chennai"/>
    <n v="2.9"/>
    <s v="American Cuisine"/>
    <s v="200 - 500"/>
    <s v="50 -200"/>
    <s v="40 - 60"/>
    <s v="Chennai40 - 6050 -200200 - 500American Cuisine"/>
    <x v="37"/>
    <x v="28"/>
    <n v="280"/>
  </r>
  <r>
    <n v="5023"/>
    <s v="Chennai"/>
    <n v="2.9"/>
    <s v="American Cuisine"/>
    <s v="200 - 500"/>
    <s v="50 -200"/>
    <s v="40 - 60"/>
    <s v="Chennai40 - 6050 -200200 - 500American Cuisine"/>
    <x v="37"/>
    <x v="29"/>
    <n v="250"/>
  </r>
  <r>
    <n v="5351"/>
    <s v="Chennai"/>
    <n v="4"/>
    <s v="American Cuisine"/>
    <s v="200 - 500"/>
    <s v="50 -200"/>
    <s v="40 - 60"/>
    <s v="Chennai40 - 6050 -200200 - 500American Cuisine"/>
    <x v="37"/>
    <x v="30"/>
    <n v="400"/>
  </r>
  <r>
    <n v="5671"/>
    <s v="Chennai"/>
    <n v="2.9"/>
    <s v="American Cuisine"/>
    <s v="200 - 500"/>
    <s v="50 -200"/>
    <s v="40 - 60"/>
    <s v="Chennai40 - 6050 -200200 - 500American Cuisine"/>
    <x v="37"/>
    <x v="31"/>
    <n v="250"/>
  </r>
  <r>
    <n v="1458"/>
    <s v="Surat"/>
    <n v="2.9"/>
    <s v="Indian Cuisine"/>
    <s v="200 - 500"/>
    <s v="50 -200"/>
    <s v="40 - 60"/>
    <s v="Surat40 - 6050 -200200 - 500Indian Cuisine"/>
    <x v="38"/>
    <x v="0"/>
    <n v="250"/>
  </r>
  <r>
    <n v="1664"/>
    <s v="Surat"/>
    <n v="2.9"/>
    <s v="Indian Cuisine"/>
    <s v="200 - 500"/>
    <s v="50 -200"/>
    <s v="40 - 60"/>
    <s v="Surat40 - 6050 -200200 - 500Indian Cuisine"/>
    <x v="38"/>
    <x v="1"/>
    <n v="400"/>
  </r>
  <r>
    <n v="1834"/>
    <s v="Surat"/>
    <n v="4.4000000000000004"/>
    <s v="Indian Cuisine"/>
    <s v="200 - 500"/>
    <s v="50 -200"/>
    <s v="40 - 60"/>
    <s v="Surat40 - 6050 -200200 - 500Indian Cuisine"/>
    <x v="38"/>
    <x v="2"/>
    <n v="500"/>
  </r>
  <r>
    <n v="1900"/>
    <s v="Surat"/>
    <n v="2.9"/>
    <s v="Indian Cuisine"/>
    <s v="200 - 500"/>
    <s v="50 -200"/>
    <s v="40 - 60"/>
    <s v="Surat40 - 6050 -200200 - 500Indian Cuisine"/>
    <x v="38"/>
    <x v="3"/>
    <n v="300"/>
  </r>
  <r>
    <n v="2164"/>
    <s v="Surat"/>
    <n v="4.5"/>
    <s v="Indian Cuisine"/>
    <s v="200 - 500"/>
    <s v="50 -200"/>
    <s v="40 - 60"/>
    <s v="Surat40 - 6050 -200200 - 500Indian Cuisine"/>
    <x v="38"/>
    <x v="4"/>
    <n v="250"/>
  </r>
  <r>
    <n v="2375"/>
    <s v="Surat"/>
    <n v="4.2"/>
    <s v="Indian Cuisine"/>
    <s v="200 - 500"/>
    <s v="50 -200"/>
    <s v="40 - 60"/>
    <s v="Surat40 - 6050 -200200 - 500Indian Cuisine"/>
    <x v="38"/>
    <x v="5"/>
    <n v="300"/>
  </r>
  <r>
    <n v="2443"/>
    <s v="Surat"/>
    <n v="4.3"/>
    <s v="Indian Cuisine"/>
    <s v="200 - 500"/>
    <s v="50 -200"/>
    <s v="40 - 60"/>
    <s v="Surat40 - 6050 -200200 - 500Indian Cuisine"/>
    <x v="38"/>
    <x v="6"/>
    <n v="250"/>
  </r>
  <r>
    <n v="2529"/>
    <s v="Surat"/>
    <n v="4.2"/>
    <s v="Indian Cuisine"/>
    <s v="200 - 500"/>
    <s v="50 -200"/>
    <s v="40 - 60"/>
    <s v="Surat40 - 6050 -200200 - 500Indian Cuisine"/>
    <x v="38"/>
    <x v="7"/>
    <n v="350"/>
  </r>
  <r>
    <n v="2669"/>
    <s v="Surat"/>
    <n v="4.0999999999999996"/>
    <s v="Indian Cuisine"/>
    <s v="200 - 500"/>
    <s v="50 -200"/>
    <s v="40 - 60"/>
    <s v="Surat40 - 6050 -200200 - 500Indian Cuisine"/>
    <x v="38"/>
    <x v="8"/>
    <n v="400"/>
  </r>
  <r>
    <n v="3469"/>
    <s v="Surat"/>
    <n v="3.9"/>
    <s v="Indian Cuisine"/>
    <s v="200 - 500"/>
    <s v="50 -200"/>
    <s v="40 - 60"/>
    <s v="Surat40 - 6050 -200200 - 500Indian Cuisine"/>
    <x v="38"/>
    <x v="9"/>
    <n v="350"/>
  </r>
  <r>
    <n v="3536"/>
    <s v="Surat"/>
    <n v="4.0999999999999996"/>
    <s v="Indian Cuisine"/>
    <s v="200 - 500"/>
    <s v="50 -200"/>
    <s v="40 - 60"/>
    <s v="Surat40 - 6050 -200200 - 500Indian Cuisine"/>
    <x v="38"/>
    <x v="10"/>
    <n v="350"/>
  </r>
  <r>
    <n v="3721"/>
    <s v="Surat"/>
    <n v="2.9"/>
    <s v="Indian Cuisine"/>
    <s v="200 - 500"/>
    <s v="50 -200"/>
    <s v="40 - 60"/>
    <s v="Surat40 - 6050 -200200 - 500Indian Cuisine"/>
    <x v="38"/>
    <x v="11"/>
    <n v="300"/>
  </r>
  <r>
    <n v="3913"/>
    <s v="Surat"/>
    <n v="2.9"/>
    <s v="Indian Cuisine"/>
    <s v="200 - 500"/>
    <s v="50 -200"/>
    <s v="40 - 60"/>
    <s v="Surat40 - 6050 -200200 - 500Indian Cuisine"/>
    <x v="38"/>
    <x v="12"/>
    <n v="250"/>
  </r>
  <r>
    <n v="4127"/>
    <s v="Surat"/>
    <n v="2.9"/>
    <s v="Indian Cuisine"/>
    <s v="200 - 500"/>
    <s v="50 -200"/>
    <s v="40 - 60"/>
    <s v="Surat40 - 6050 -200200 - 500Indian Cuisine"/>
    <x v="38"/>
    <x v="13"/>
    <n v="280"/>
  </r>
  <r>
    <n v="4165"/>
    <s v="Surat"/>
    <n v="4.3"/>
    <s v="Indian Cuisine"/>
    <s v="200 - 500"/>
    <s v="50 -200"/>
    <s v="40 - 60"/>
    <s v="Surat40 - 6050 -200200 - 500Indian Cuisine"/>
    <x v="38"/>
    <x v="14"/>
    <n v="400"/>
  </r>
  <r>
    <n v="4428"/>
    <s v="Surat"/>
    <n v="2.9"/>
    <s v="Indian Cuisine"/>
    <s v="200 - 500"/>
    <s v="50 -200"/>
    <s v="40 - 60"/>
    <s v="Surat40 - 6050 -200200 - 500Indian Cuisine"/>
    <x v="38"/>
    <x v="15"/>
    <n v="280"/>
  </r>
  <r>
    <n v="4639"/>
    <s v="Surat"/>
    <n v="2.9"/>
    <s v="Indian Cuisine"/>
    <s v="200 - 500"/>
    <s v="50 -200"/>
    <s v="40 - 60"/>
    <s v="Surat40 - 6050 -200200 - 500Indian Cuisine"/>
    <x v="38"/>
    <x v="16"/>
    <n v="350"/>
  </r>
  <r>
    <n v="4642"/>
    <s v="Surat"/>
    <n v="2.9"/>
    <s v="Indian Cuisine"/>
    <s v="200 - 500"/>
    <s v="50 -200"/>
    <s v="40 - 60"/>
    <s v="Surat40 - 6050 -200200 - 500Indian Cuisine"/>
    <x v="38"/>
    <x v="17"/>
    <n v="500"/>
  </r>
  <r>
    <n v="4982"/>
    <s v="Surat"/>
    <n v="2.9"/>
    <s v="Indian Cuisine"/>
    <s v="200 - 500"/>
    <s v="50 -200"/>
    <s v="40 - 60"/>
    <s v="Surat40 - 6050 -200200 - 500Indian Cuisine"/>
    <x v="38"/>
    <x v="18"/>
    <n v="300"/>
  </r>
  <r>
    <n v="5019"/>
    <s v="Surat"/>
    <n v="2.9"/>
    <s v="Indian Cuisine"/>
    <s v="200 - 500"/>
    <s v="50 -200"/>
    <s v="40 - 60"/>
    <s v="Surat40 - 6050 -200200 - 500Indian Cuisine"/>
    <x v="38"/>
    <x v="19"/>
    <n v="350"/>
  </r>
  <r>
    <n v="5534"/>
    <s v="Surat"/>
    <n v="4.4000000000000004"/>
    <s v="Indian Cuisine"/>
    <s v="200 - 500"/>
    <s v="50 -200"/>
    <s v="40 - 60"/>
    <s v="Surat40 - 6050 -200200 - 500Indian Cuisine"/>
    <x v="38"/>
    <x v="20"/>
    <n v="300"/>
  </r>
  <r>
    <n v="5684"/>
    <s v="Surat"/>
    <n v="3.9"/>
    <s v="Indian Cuisine"/>
    <s v="200 - 500"/>
    <s v="50 -200"/>
    <s v="40 - 60"/>
    <s v="Surat40 - 6050 -200200 - 500Indian Cuisine"/>
    <x v="38"/>
    <x v="21"/>
    <n v="250"/>
  </r>
  <r>
    <n v="5735"/>
    <s v="Surat"/>
    <n v="4.3"/>
    <s v="Indian Cuisine"/>
    <s v="200 - 500"/>
    <s v="50 -200"/>
    <s v="40 - 60"/>
    <s v="Surat40 - 6050 -200200 - 500Indian Cuisine"/>
    <x v="38"/>
    <x v="22"/>
    <n v="500"/>
  </r>
  <r>
    <n v="5892"/>
    <s v="Surat"/>
    <n v="2.9"/>
    <s v="Indian Cuisine"/>
    <s v="200 - 500"/>
    <s v="50 -200"/>
    <s v="40 - 60"/>
    <s v="Surat40 - 6050 -200200 - 500Indian Cuisine"/>
    <x v="38"/>
    <x v="23"/>
    <n v="300"/>
  </r>
  <r>
    <n v="5910"/>
    <s v="Surat"/>
    <n v="4.0999999999999996"/>
    <s v="Indian Cuisine"/>
    <s v="200 - 500"/>
    <s v="50 -200"/>
    <s v="40 - 60"/>
    <s v="Surat40 - 6050 -200200 - 500Indian Cuisine"/>
    <x v="38"/>
    <x v="24"/>
    <n v="350"/>
  </r>
  <r>
    <n v="5954"/>
    <s v="Surat"/>
    <n v="2.9"/>
    <s v="Indian Cuisine"/>
    <s v="200 - 500"/>
    <s v="50 -200"/>
    <s v="40 - 60"/>
    <s v="Surat40 - 6050 -200200 - 500Indian Cuisine"/>
    <x v="38"/>
    <x v="25"/>
    <n v="300"/>
  </r>
  <r>
    <n v="6181"/>
    <s v="Surat"/>
    <n v="2.9"/>
    <s v="Indian Cuisine"/>
    <s v="200 - 500"/>
    <s v="50 -200"/>
    <s v="40 - 60"/>
    <s v="Surat40 - 6050 -200200 - 500Indian Cuisine"/>
    <x v="38"/>
    <x v="26"/>
    <n v="300"/>
  </r>
  <r>
    <n v="6373"/>
    <s v="Surat"/>
    <n v="3.4"/>
    <s v="Indian Cuisine"/>
    <s v="200 - 500"/>
    <s v="50 -200"/>
    <s v="40 - 60"/>
    <s v="Surat40 - 6050 -200200 - 500Indian Cuisine"/>
    <x v="38"/>
    <x v="27"/>
    <n v="300"/>
  </r>
  <r>
    <n v="6519"/>
    <s v="Surat"/>
    <n v="2.9"/>
    <s v="Indian Cuisine"/>
    <s v="200 - 500"/>
    <s v="50 -200"/>
    <s v="40 - 60"/>
    <s v="Surat40 - 6050 -200200 - 500Indian Cuisine"/>
    <x v="38"/>
    <x v="28"/>
    <n v="300"/>
  </r>
  <r>
    <n v="6560"/>
    <s v="Surat"/>
    <n v="2.9"/>
    <s v="Indian Cuisine"/>
    <s v="200 - 500"/>
    <s v="50 -200"/>
    <s v="40 - 60"/>
    <s v="Surat40 - 6050 -200200 - 500Indian Cuisine"/>
    <x v="38"/>
    <x v="29"/>
    <n v="250"/>
  </r>
  <r>
    <n v="6585"/>
    <s v="Surat"/>
    <n v="2.9"/>
    <s v="Indian Cuisine"/>
    <s v="200 - 500"/>
    <s v="50 -200"/>
    <s v="40 - 60"/>
    <s v="Surat40 - 6050 -200200 - 500Indian Cuisine"/>
    <x v="38"/>
    <x v="30"/>
    <n v="250"/>
  </r>
  <r>
    <n v="168"/>
    <s v="Chennai"/>
    <n v="4.0999999999999996"/>
    <s v="Asian Cuisine"/>
    <s v="200 - 500"/>
    <s v="0 - 50"/>
    <s v="60+"/>
    <s v="Chennai60+0 - 50200 - 500Asian Cuisine"/>
    <x v="39"/>
    <x v="0"/>
    <n v="500"/>
  </r>
  <r>
    <n v="169"/>
    <s v="Chennai"/>
    <n v="4.2"/>
    <s v="Asian Cuisine"/>
    <s v="200 - 500"/>
    <s v="0 - 50"/>
    <s v="60+"/>
    <s v="Chennai60+0 - 50200 - 500Asian Cuisine"/>
    <x v="39"/>
    <x v="1"/>
    <n v="350"/>
  </r>
  <r>
    <n v="197"/>
    <s v="Chennai"/>
    <n v="4.0999999999999996"/>
    <s v="Asian Cuisine"/>
    <s v="200 - 500"/>
    <s v="0 - 50"/>
    <s v="60+"/>
    <s v="Chennai60+0 - 50200 - 500Asian Cuisine"/>
    <x v="39"/>
    <x v="2"/>
    <n v="500"/>
  </r>
  <r>
    <n v="249"/>
    <s v="Chennai"/>
    <n v="3.8"/>
    <s v="Asian Cuisine"/>
    <s v="200 - 500"/>
    <s v="0 - 50"/>
    <s v="60+"/>
    <s v="Chennai60+0 - 50200 - 500Asian Cuisine"/>
    <x v="39"/>
    <x v="3"/>
    <n v="300"/>
  </r>
  <r>
    <n v="312"/>
    <s v="Chennai"/>
    <n v="4.2"/>
    <s v="Asian Cuisine"/>
    <s v="200 - 500"/>
    <s v="0 - 50"/>
    <s v="60+"/>
    <s v="Chennai60+0 - 50200 - 500Asian Cuisine"/>
    <x v="39"/>
    <x v="4"/>
    <n v="450"/>
  </r>
  <r>
    <n v="344"/>
    <s v="Chennai"/>
    <n v="3.6"/>
    <s v="Asian Cuisine"/>
    <s v="200 - 500"/>
    <s v="0 - 50"/>
    <s v="60+"/>
    <s v="Chennai60+0 - 50200 - 500Asian Cuisine"/>
    <x v="39"/>
    <x v="5"/>
    <n v="300"/>
  </r>
  <r>
    <n v="398"/>
    <s v="Chennai"/>
    <n v="4.0999999999999996"/>
    <s v="Asian Cuisine"/>
    <s v="200 - 500"/>
    <s v="0 - 50"/>
    <s v="60+"/>
    <s v="Chennai60+0 - 50200 - 500Asian Cuisine"/>
    <x v="39"/>
    <x v="6"/>
    <n v="350"/>
  </r>
  <r>
    <n v="461"/>
    <s v="Chennai"/>
    <n v="3.9"/>
    <s v="Asian Cuisine"/>
    <s v="200 - 500"/>
    <s v="0 - 50"/>
    <s v="60+"/>
    <s v="Chennai60+0 - 50200 - 500Asian Cuisine"/>
    <x v="39"/>
    <x v="7"/>
    <n v="500"/>
  </r>
  <r>
    <n v="890"/>
    <s v="Chennai"/>
    <n v="3.8"/>
    <s v="Asian Cuisine"/>
    <s v="200 - 500"/>
    <s v="0 - 50"/>
    <s v="60+"/>
    <s v="Chennai60+0 - 50200 - 500Asian Cuisine"/>
    <x v="39"/>
    <x v="8"/>
    <n v="250"/>
  </r>
  <r>
    <n v="1114"/>
    <s v="Chennai"/>
    <n v="3.7"/>
    <s v="Asian Cuisine"/>
    <s v="200 - 500"/>
    <s v="0 - 50"/>
    <s v="60+"/>
    <s v="Chennai60+0 - 50200 - 500Asian Cuisine"/>
    <x v="39"/>
    <x v="9"/>
    <n v="250"/>
  </r>
  <r>
    <n v="1966"/>
    <s v="Chennai"/>
    <n v="4.0999999999999996"/>
    <s v="Asian Cuisine"/>
    <s v="200 - 500"/>
    <s v="0 - 50"/>
    <s v="60+"/>
    <s v="Chennai60+0 - 50200 - 500Asian Cuisine"/>
    <x v="39"/>
    <x v="10"/>
    <n v="350"/>
  </r>
  <r>
    <n v="2319"/>
    <s v="Chennai"/>
    <n v="3.7"/>
    <s v="Asian Cuisine"/>
    <s v="200 - 500"/>
    <s v="0 - 50"/>
    <s v="60+"/>
    <s v="Chennai60+0 - 50200 - 500Asian Cuisine"/>
    <x v="39"/>
    <x v="11"/>
    <n v="250"/>
  </r>
  <r>
    <n v="2347"/>
    <s v="Chennai"/>
    <n v="4.3"/>
    <s v="Asian Cuisine"/>
    <s v="200 - 500"/>
    <s v="0 - 50"/>
    <s v="60+"/>
    <s v="Chennai60+0 - 50200 - 500Asian Cuisine"/>
    <x v="39"/>
    <x v="12"/>
    <n v="400"/>
  </r>
  <r>
    <n v="2419"/>
    <s v="Chennai"/>
    <n v="4.5"/>
    <s v="Asian Cuisine"/>
    <s v="200 - 500"/>
    <s v="0 - 50"/>
    <s v="60+"/>
    <s v="Chennai60+0 - 50200 - 500Asian Cuisine"/>
    <x v="39"/>
    <x v="13"/>
    <n v="300"/>
  </r>
  <r>
    <n v="2420"/>
    <s v="Chennai"/>
    <n v="4.5"/>
    <s v="Asian Cuisine"/>
    <s v="200 - 500"/>
    <s v="0 - 50"/>
    <s v="60+"/>
    <s v="Chennai60+0 - 50200 - 500Asian Cuisine"/>
    <x v="39"/>
    <x v="14"/>
    <n v="300"/>
  </r>
  <r>
    <n v="2536"/>
    <s v="Chennai"/>
    <n v="3.8"/>
    <s v="Asian Cuisine"/>
    <s v="200 - 500"/>
    <s v="0 - 50"/>
    <s v="60+"/>
    <s v="Chennai60+0 - 50200 - 500Asian Cuisine"/>
    <x v="39"/>
    <x v="15"/>
    <n v="300"/>
  </r>
  <r>
    <n v="2630"/>
    <s v="Chennai"/>
    <n v="3.6"/>
    <s v="Asian Cuisine"/>
    <s v="200 - 500"/>
    <s v="0 - 50"/>
    <s v="60+"/>
    <s v="Chennai60+0 - 50200 - 500Asian Cuisine"/>
    <x v="39"/>
    <x v="16"/>
    <n v="300"/>
  </r>
  <r>
    <n v="2937"/>
    <s v="Chennai"/>
    <n v="3.5"/>
    <s v="Asian Cuisine"/>
    <s v="200 - 500"/>
    <s v="0 - 50"/>
    <s v="60+"/>
    <s v="Chennai60+0 - 50200 - 500Asian Cuisine"/>
    <x v="39"/>
    <x v="17"/>
    <n v="300"/>
  </r>
  <r>
    <n v="3223"/>
    <s v="Chennai"/>
    <n v="4.2"/>
    <s v="Asian Cuisine"/>
    <s v="200 - 500"/>
    <s v="0 - 50"/>
    <s v="60+"/>
    <s v="Chennai60+0 - 50200 - 500Asian Cuisine"/>
    <x v="39"/>
    <x v="18"/>
    <n v="400"/>
  </r>
  <r>
    <n v="3413"/>
    <s v="Chennai"/>
    <n v="4.4000000000000004"/>
    <s v="Asian Cuisine"/>
    <s v="200 - 500"/>
    <s v="0 - 50"/>
    <s v="60+"/>
    <s v="Chennai60+0 - 50200 - 500Asian Cuisine"/>
    <x v="39"/>
    <x v="19"/>
    <n v="300"/>
  </r>
  <r>
    <n v="3431"/>
    <s v="Chennai"/>
    <n v="3.3"/>
    <s v="Asian Cuisine"/>
    <s v="200 - 500"/>
    <s v="0 - 50"/>
    <s v="60+"/>
    <s v="Chennai60+0 - 50200 - 500Asian Cuisine"/>
    <x v="39"/>
    <x v="20"/>
    <n v="300"/>
  </r>
  <r>
    <n v="3433"/>
    <s v="Chennai"/>
    <n v="3.9"/>
    <s v="Asian Cuisine"/>
    <s v="200 - 500"/>
    <s v="0 - 50"/>
    <s v="60+"/>
    <s v="Chennai60+0 - 50200 - 500Asian Cuisine"/>
    <x v="39"/>
    <x v="21"/>
    <n v="300"/>
  </r>
  <r>
    <n v="3495"/>
    <s v="Chennai"/>
    <n v="4.3"/>
    <s v="Asian Cuisine"/>
    <s v="200 - 500"/>
    <s v="0 - 50"/>
    <s v="60+"/>
    <s v="Chennai60+0 - 50200 - 500Asian Cuisine"/>
    <x v="39"/>
    <x v="22"/>
    <n v="400"/>
  </r>
  <r>
    <n v="3597"/>
    <s v="Chennai"/>
    <n v="3.2"/>
    <s v="Asian Cuisine"/>
    <s v="200 - 500"/>
    <s v="0 - 50"/>
    <s v="60+"/>
    <s v="Chennai60+0 - 50200 - 500Asian Cuisine"/>
    <x v="39"/>
    <x v="23"/>
    <n v="500"/>
  </r>
  <r>
    <n v="3727"/>
    <s v="Chennai"/>
    <n v="4"/>
    <s v="Asian Cuisine"/>
    <s v="200 - 500"/>
    <s v="0 - 50"/>
    <s v="60+"/>
    <s v="Chennai60+0 - 50200 - 500Asian Cuisine"/>
    <x v="39"/>
    <x v="24"/>
    <n v="300"/>
  </r>
  <r>
    <n v="3753"/>
    <s v="Chennai"/>
    <n v="4.2"/>
    <s v="Asian Cuisine"/>
    <s v="200 - 500"/>
    <s v="0 - 50"/>
    <s v="60+"/>
    <s v="Chennai60+0 - 50200 - 500Asian Cuisine"/>
    <x v="39"/>
    <x v="25"/>
    <n v="300"/>
  </r>
  <r>
    <n v="4039"/>
    <s v="Chennai"/>
    <n v="4.3"/>
    <s v="Asian Cuisine"/>
    <s v="200 - 500"/>
    <s v="0 - 50"/>
    <s v="60+"/>
    <s v="Chennai60+0 - 50200 - 500Asian Cuisine"/>
    <x v="39"/>
    <x v="26"/>
    <n v="500"/>
  </r>
  <r>
    <n v="4682"/>
    <s v="Chennai"/>
    <n v="4.3"/>
    <s v="Asian Cuisine"/>
    <s v="200 - 500"/>
    <s v="0 - 50"/>
    <s v="60+"/>
    <s v="Chennai60+0 - 50200 - 500Asian Cuisine"/>
    <x v="39"/>
    <x v="27"/>
    <n v="400"/>
  </r>
  <r>
    <n v="6193"/>
    <s v="Chennai"/>
    <n v="4.2"/>
    <s v="Asian Cuisine"/>
    <s v="200 - 500"/>
    <s v="0 - 50"/>
    <s v="60+"/>
    <s v="Chennai60+0 - 50200 - 500Asian Cuisine"/>
    <x v="39"/>
    <x v="28"/>
    <n v="400"/>
  </r>
  <r>
    <n v="6300"/>
    <s v="Chennai"/>
    <n v="4"/>
    <s v="Asian Cuisine"/>
    <s v="200 - 500"/>
    <s v="0 - 50"/>
    <s v="60+"/>
    <s v="Chennai60+0 - 50200 - 500Asian Cuisine"/>
    <x v="39"/>
    <x v="29"/>
    <n v="250"/>
  </r>
  <r>
    <n v="6365"/>
    <s v="Chennai"/>
    <n v="3.5"/>
    <s v="Asian Cuisine"/>
    <s v="200 - 500"/>
    <s v="0 - 50"/>
    <s v="60+"/>
    <s v="Chennai60+0 - 50200 - 500Asian Cuisine"/>
    <x v="39"/>
    <x v="30"/>
    <n v="250"/>
  </r>
  <r>
    <n v="1532"/>
    <s v="Chennai"/>
    <n v="2.9"/>
    <s v="Indian Cuisine"/>
    <s v="&lt;= 200"/>
    <s v="50 -200"/>
    <s v="60+"/>
    <s v="Chennai60+50 -200&lt;= 200Indian Cuisine"/>
    <x v="40"/>
    <x v="0"/>
    <n v="150"/>
  </r>
  <r>
    <n v="1556"/>
    <s v="Chennai"/>
    <n v="4.2"/>
    <s v="Indian Cuisine"/>
    <s v="&lt;= 200"/>
    <s v="50 -200"/>
    <s v="60+"/>
    <s v="Chennai60+50 -200&lt;= 200Indian Cuisine"/>
    <x v="40"/>
    <x v="1"/>
    <n v="200"/>
  </r>
  <r>
    <n v="2163"/>
    <s v="Chennai"/>
    <n v="4.3"/>
    <s v="Indian Cuisine"/>
    <s v="&lt;= 200"/>
    <s v="50 -200"/>
    <s v="60+"/>
    <s v="Chennai60+50 -200&lt;= 200Indian Cuisine"/>
    <x v="40"/>
    <x v="2"/>
    <n v="150"/>
  </r>
  <r>
    <n v="2299"/>
    <s v="Chennai"/>
    <n v="3.8"/>
    <s v="Indian Cuisine"/>
    <s v="&lt;= 200"/>
    <s v="50 -200"/>
    <s v="60+"/>
    <s v="Chennai60+50 -200&lt;= 200Indian Cuisine"/>
    <x v="40"/>
    <x v="3"/>
    <n v="200"/>
  </r>
  <r>
    <n v="2499"/>
    <s v="Chennai"/>
    <n v="2.9"/>
    <s v="Indian Cuisine"/>
    <s v="&lt;= 200"/>
    <s v="50 -200"/>
    <s v="60+"/>
    <s v="Chennai60+50 -200&lt;= 200Indian Cuisine"/>
    <x v="40"/>
    <x v="4"/>
    <n v="100"/>
  </r>
  <r>
    <n v="2509"/>
    <s v="Chennai"/>
    <n v="2.9"/>
    <s v="Indian Cuisine"/>
    <s v="&lt;= 200"/>
    <s v="50 -200"/>
    <s v="60+"/>
    <s v="Chennai60+50 -200&lt;= 200Indian Cuisine"/>
    <x v="40"/>
    <x v="5"/>
    <n v="200"/>
  </r>
  <r>
    <n v="2600"/>
    <s v="Chennai"/>
    <n v="4"/>
    <s v="Indian Cuisine"/>
    <s v="&lt;= 200"/>
    <s v="50 -200"/>
    <s v="60+"/>
    <s v="Chennai60+50 -200&lt;= 200Indian Cuisine"/>
    <x v="40"/>
    <x v="6"/>
    <n v="150"/>
  </r>
  <r>
    <n v="2708"/>
    <s v="Chennai"/>
    <n v="2.9"/>
    <s v="Indian Cuisine"/>
    <s v="&lt;= 200"/>
    <s v="50 -200"/>
    <s v="60+"/>
    <s v="Chennai60+50 -200&lt;= 200Indian Cuisine"/>
    <x v="40"/>
    <x v="7"/>
    <n v="200"/>
  </r>
  <r>
    <n v="2786"/>
    <s v="Chennai"/>
    <n v="2.9"/>
    <s v="Indian Cuisine"/>
    <s v="&lt;= 200"/>
    <s v="50 -200"/>
    <s v="60+"/>
    <s v="Chennai60+50 -200&lt;= 200Indian Cuisine"/>
    <x v="40"/>
    <x v="8"/>
    <n v="150"/>
  </r>
  <r>
    <n v="3297"/>
    <s v="Chennai"/>
    <n v="2.9"/>
    <s v="Indian Cuisine"/>
    <s v="&lt;= 200"/>
    <s v="50 -200"/>
    <s v="60+"/>
    <s v="Chennai60+50 -200&lt;= 200Indian Cuisine"/>
    <x v="40"/>
    <x v="9"/>
    <n v="160"/>
  </r>
  <r>
    <n v="3477"/>
    <s v="Chennai"/>
    <n v="2.9"/>
    <s v="Indian Cuisine"/>
    <s v="&lt;= 200"/>
    <s v="50 -200"/>
    <s v="60+"/>
    <s v="Chennai60+50 -200&lt;= 200Indian Cuisine"/>
    <x v="40"/>
    <x v="10"/>
    <n v="200"/>
  </r>
  <r>
    <n v="3540"/>
    <s v="Chennai"/>
    <n v="2.9"/>
    <s v="Indian Cuisine"/>
    <s v="&lt;= 200"/>
    <s v="50 -200"/>
    <s v="60+"/>
    <s v="Chennai60+50 -200&lt;= 200Indian Cuisine"/>
    <x v="40"/>
    <x v="11"/>
    <n v="200"/>
  </r>
  <r>
    <n v="3731"/>
    <s v="Chennai"/>
    <n v="4.3"/>
    <s v="Indian Cuisine"/>
    <s v="&lt;= 200"/>
    <s v="50 -200"/>
    <s v="60+"/>
    <s v="Chennai60+50 -200&lt;= 200Indian Cuisine"/>
    <x v="40"/>
    <x v="12"/>
    <n v="200"/>
  </r>
  <r>
    <n v="3959"/>
    <s v="Chennai"/>
    <n v="4.4000000000000004"/>
    <s v="Indian Cuisine"/>
    <s v="&lt;= 200"/>
    <s v="50 -200"/>
    <s v="60+"/>
    <s v="Chennai60+50 -200&lt;= 200Indian Cuisine"/>
    <x v="40"/>
    <x v="13"/>
    <n v="200"/>
  </r>
  <r>
    <n v="4071"/>
    <s v="Chennai"/>
    <n v="2.9"/>
    <s v="Indian Cuisine"/>
    <s v="&lt;= 200"/>
    <s v="50 -200"/>
    <s v="60+"/>
    <s v="Chennai60+50 -200&lt;= 200Indian Cuisine"/>
    <x v="40"/>
    <x v="14"/>
    <n v="200"/>
  </r>
  <r>
    <n v="4302"/>
    <s v="Chennai"/>
    <n v="2.9"/>
    <s v="Indian Cuisine"/>
    <s v="&lt;= 200"/>
    <s v="50 -200"/>
    <s v="60+"/>
    <s v="Chennai60+50 -200&lt;= 200Indian Cuisine"/>
    <x v="40"/>
    <x v="15"/>
    <n v="200"/>
  </r>
  <r>
    <n v="4327"/>
    <s v="Chennai"/>
    <n v="2.9"/>
    <s v="Indian Cuisine"/>
    <s v="&lt;= 200"/>
    <s v="50 -200"/>
    <s v="60+"/>
    <s v="Chennai60+50 -200&lt;= 200Indian Cuisine"/>
    <x v="40"/>
    <x v="16"/>
    <n v="200"/>
  </r>
  <r>
    <n v="4399"/>
    <s v="Chennai"/>
    <n v="2.9"/>
    <s v="Indian Cuisine"/>
    <s v="&lt;= 200"/>
    <s v="50 -200"/>
    <s v="60+"/>
    <s v="Chennai60+50 -200&lt;= 200Indian Cuisine"/>
    <x v="40"/>
    <x v="17"/>
    <n v="110"/>
  </r>
  <r>
    <n v="4424"/>
    <s v="Chennai"/>
    <n v="2.9"/>
    <s v="Indian Cuisine"/>
    <s v="&lt;= 200"/>
    <s v="50 -200"/>
    <s v="60+"/>
    <s v="Chennai60+50 -200&lt;= 200Indian Cuisine"/>
    <x v="40"/>
    <x v="18"/>
    <n v="100"/>
  </r>
  <r>
    <n v="4608"/>
    <s v="Chennai"/>
    <n v="2.9"/>
    <s v="Indian Cuisine"/>
    <s v="&lt;= 200"/>
    <s v="50 -200"/>
    <s v="60+"/>
    <s v="Chennai60+50 -200&lt;= 200Indian Cuisine"/>
    <x v="40"/>
    <x v="19"/>
    <n v="200"/>
  </r>
  <r>
    <n v="4779"/>
    <s v="Chennai"/>
    <n v="2.9"/>
    <s v="Indian Cuisine"/>
    <s v="&lt;= 200"/>
    <s v="50 -200"/>
    <s v="60+"/>
    <s v="Chennai60+50 -200&lt;= 200Indian Cuisine"/>
    <x v="40"/>
    <x v="20"/>
    <n v="150"/>
  </r>
  <r>
    <n v="4831"/>
    <s v="Chennai"/>
    <n v="2.9"/>
    <s v="Indian Cuisine"/>
    <s v="&lt;= 200"/>
    <s v="50 -200"/>
    <s v="60+"/>
    <s v="Chennai60+50 -200&lt;= 200Indian Cuisine"/>
    <x v="40"/>
    <x v="21"/>
    <n v="1"/>
  </r>
  <r>
    <n v="5097"/>
    <s v="Chennai"/>
    <n v="4.5"/>
    <s v="Indian Cuisine"/>
    <s v="&lt;= 200"/>
    <s v="50 -200"/>
    <s v="60+"/>
    <s v="Chennai60+50 -200&lt;= 200Indian Cuisine"/>
    <x v="40"/>
    <x v="22"/>
    <n v="200"/>
  </r>
  <r>
    <n v="5221"/>
    <s v="Chennai"/>
    <n v="4.2"/>
    <s v="Indian Cuisine"/>
    <s v="&lt;= 200"/>
    <s v="50 -200"/>
    <s v="60+"/>
    <s v="Chennai60+50 -200&lt;= 200Indian Cuisine"/>
    <x v="40"/>
    <x v="23"/>
    <n v="200"/>
  </r>
  <r>
    <n v="5309"/>
    <s v="Chennai"/>
    <n v="4.3"/>
    <s v="Indian Cuisine"/>
    <s v="&lt;= 200"/>
    <s v="50 -200"/>
    <s v="60+"/>
    <s v="Chennai60+50 -200&lt;= 200Indian Cuisine"/>
    <x v="40"/>
    <x v="24"/>
    <n v="200"/>
  </r>
  <r>
    <n v="6060"/>
    <s v="Chennai"/>
    <n v="3.8"/>
    <s v="Indian Cuisine"/>
    <s v="&lt;= 200"/>
    <s v="50 -200"/>
    <s v="60+"/>
    <s v="Chennai60+50 -200&lt;= 200Indian Cuisine"/>
    <x v="40"/>
    <x v="25"/>
    <n v="200"/>
  </r>
  <r>
    <n v="6230"/>
    <s v="Chennai"/>
    <n v="2.9"/>
    <s v="Indian Cuisine"/>
    <s v="&lt;= 200"/>
    <s v="50 -200"/>
    <s v="60+"/>
    <s v="Chennai60+50 -200&lt;= 200Indian Cuisine"/>
    <x v="40"/>
    <x v="26"/>
    <n v="200"/>
  </r>
  <r>
    <n v="6385"/>
    <s v="Chennai"/>
    <n v="2.9"/>
    <s v="Indian Cuisine"/>
    <s v="&lt;= 200"/>
    <s v="50 -200"/>
    <s v="60+"/>
    <s v="Chennai60+50 -200&lt;= 200Indian Cuisine"/>
    <x v="40"/>
    <x v="27"/>
    <n v="200"/>
  </r>
  <r>
    <n v="6486"/>
    <s v="Chennai"/>
    <n v="2.9"/>
    <s v="Indian Cuisine"/>
    <s v="&lt;= 200"/>
    <s v="50 -200"/>
    <s v="60+"/>
    <s v="Chennai60+50 -200&lt;= 200Indian Cuisine"/>
    <x v="40"/>
    <x v="28"/>
    <n v="200"/>
  </r>
  <r>
    <n v="6521"/>
    <s v="Chennai"/>
    <n v="2.9"/>
    <s v="Indian Cuisine"/>
    <s v="&lt;= 200"/>
    <s v="50 -200"/>
    <s v="60+"/>
    <s v="Chennai60+50 -200&lt;= 200Indian Cuisine"/>
    <x v="40"/>
    <x v="29"/>
    <n v="120"/>
  </r>
  <r>
    <n v="6538"/>
    <s v="Chennai"/>
    <n v="2.9"/>
    <s v="Indian Cuisine"/>
    <s v="&lt;= 200"/>
    <s v="50 -200"/>
    <s v="60+"/>
    <s v="Chennai60+50 -200&lt;= 200Indian Cuisine"/>
    <x v="40"/>
    <x v="30"/>
    <n v="190"/>
  </r>
  <r>
    <n v="36"/>
    <s v="Hyderabad"/>
    <n v="4"/>
    <s v="Asian Cuisine"/>
    <s v="200 - 500"/>
    <s v="200+"/>
    <s v="0 - 40"/>
    <s v="Hyderabad0 - 40200+200 - 500Asian Cuisine"/>
    <x v="41"/>
    <x v="0"/>
    <n v="500"/>
  </r>
  <r>
    <n v="37"/>
    <s v="Hyderabad"/>
    <n v="4.3"/>
    <s v="Asian Cuisine"/>
    <s v="200 - 500"/>
    <s v="200+"/>
    <s v="0 - 40"/>
    <s v="Hyderabad0 - 40200+200 - 500Asian Cuisine"/>
    <x v="41"/>
    <x v="1"/>
    <n v="500"/>
  </r>
  <r>
    <n v="78"/>
    <s v="Hyderabad"/>
    <n v="4.0999999999999996"/>
    <s v="Asian Cuisine"/>
    <s v="200 - 500"/>
    <s v="200+"/>
    <s v="0 - 40"/>
    <s v="Hyderabad0 - 40200+200 - 500Asian Cuisine"/>
    <x v="41"/>
    <x v="2"/>
    <n v="300"/>
  </r>
  <r>
    <n v="82"/>
    <s v="Hyderabad"/>
    <n v="3.9"/>
    <s v="Asian Cuisine"/>
    <s v="200 - 500"/>
    <s v="200+"/>
    <s v="0 - 40"/>
    <s v="Hyderabad0 - 40200+200 - 500Asian Cuisine"/>
    <x v="41"/>
    <x v="3"/>
    <n v="300"/>
  </r>
  <r>
    <n v="91"/>
    <s v="Hyderabad"/>
    <n v="3.9"/>
    <s v="Asian Cuisine"/>
    <s v="200 - 500"/>
    <s v="200+"/>
    <s v="0 - 40"/>
    <s v="Hyderabad0 - 40200+200 - 500Asian Cuisine"/>
    <x v="41"/>
    <x v="4"/>
    <n v="350"/>
  </r>
  <r>
    <n v="92"/>
    <s v="Hyderabad"/>
    <n v="3.9"/>
    <s v="Asian Cuisine"/>
    <s v="200 - 500"/>
    <s v="200+"/>
    <s v="0 - 40"/>
    <s v="Hyderabad0 - 40200+200 - 500Asian Cuisine"/>
    <x v="41"/>
    <x v="5"/>
    <n v="300"/>
  </r>
  <r>
    <n v="125"/>
    <s v="Hyderabad"/>
    <n v="4.4000000000000004"/>
    <s v="Asian Cuisine"/>
    <s v="200 - 500"/>
    <s v="200+"/>
    <s v="0 - 40"/>
    <s v="Hyderabad0 - 40200+200 - 500Asian Cuisine"/>
    <x v="41"/>
    <x v="6"/>
    <n v="500"/>
  </r>
  <r>
    <n v="669"/>
    <s v="Hyderabad"/>
    <n v="4.2"/>
    <s v="Asian Cuisine"/>
    <s v="200 - 500"/>
    <s v="200+"/>
    <s v="0 - 40"/>
    <s v="Hyderabad0 - 40200+200 - 500Asian Cuisine"/>
    <x v="41"/>
    <x v="7"/>
    <n v="350"/>
  </r>
  <r>
    <n v="995"/>
    <s v="Hyderabad"/>
    <n v="3.8"/>
    <s v="Asian Cuisine"/>
    <s v="200 - 500"/>
    <s v="200+"/>
    <s v="0 - 40"/>
    <s v="Hyderabad0 - 40200+200 - 500Asian Cuisine"/>
    <x v="41"/>
    <x v="8"/>
    <n v="500"/>
  </r>
  <r>
    <n v="1163"/>
    <s v="Hyderabad"/>
    <n v="3.5"/>
    <s v="Asian Cuisine"/>
    <s v="200 - 500"/>
    <s v="200+"/>
    <s v="0 - 40"/>
    <s v="Hyderabad0 - 40200+200 - 500Asian Cuisine"/>
    <x v="41"/>
    <x v="9"/>
    <n v="300"/>
  </r>
  <r>
    <n v="1262"/>
    <s v="Hyderabad"/>
    <n v="4.0999999999999996"/>
    <s v="Asian Cuisine"/>
    <s v="200 - 500"/>
    <s v="200+"/>
    <s v="0 - 40"/>
    <s v="Hyderabad0 - 40200+200 - 500Asian Cuisine"/>
    <x v="41"/>
    <x v="10"/>
    <n v="400"/>
  </r>
  <r>
    <n v="1359"/>
    <s v="Hyderabad"/>
    <n v="4"/>
    <s v="Asian Cuisine"/>
    <s v="200 - 500"/>
    <s v="200+"/>
    <s v="0 - 40"/>
    <s v="Hyderabad0 - 40200+200 - 500Asian Cuisine"/>
    <x v="41"/>
    <x v="11"/>
    <n v="300"/>
  </r>
  <r>
    <n v="1836"/>
    <s v="Hyderabad"/>
    <n v="4.0999999999999996"/>
    <s v="Asian Cuisine"/>
    <s v="200 - 500"/>
    <s v="200+"/>
    <s v="0 - 40"/>
    <s v="Hyderabad0 - 40200+200 - 500Asian Cuisine"/>
    <x v="41"/>
    <x v="12"/>
    <n v="300"/>
  </r>
  <r>
    <n v="1929"/>
    <s v="Hyderabad"/>
    <n v="3.9"/>
    <s v="Asian Cuisine"/>
    <s v="200 - 500"/>
    <s v="200+"/>
    <s v="0 - 40"/>
    <s v="Hyderabad0 - 40200+200 - 500Asian Cuisine"/>
    <x v="41"/>
    <x v="13"/>
    <n v="450"/>
  </r>
  <r>
    <n v="2044"/>
    <s v="Hyderabad"/>
    <n v="4"/>
    <s v="Asian Cuisine"/>
    <s v="200 - 500"/>
    <s v="200+"/>
    <s v="0 - 40"/>
    <s v="Hyderabad0 - 40200+200 - 500Asian Cuisine"/>
    <x v="41"/>
    <x v="14"/>
    <n v="300"/>
  </r>
  <r>
    <n v="2068"/>
    <s v="Hyderabad"/>
    <n v="3.9"/>
    <s v="Asian Cuisine"/>
    <s v="200 - 500"/>
    <s v="200+"/>
    <s v="0 - 40"/>
    <s v="Hyderabad0 - 40200+200 - 500Asian Cuisine"/>
    <x v="41"/>
    <x v="15"/>
    <n v="500"/>
  </r>
  <r>
    <n v="2215"/>
    <s v="Hyderabad"/>
    <n v="4"/>
    <s v="Asian Cuisine"/>
    <s v="200 - 500"/>
    <s v="200+"/>
    <s v="0 - 40"/>
    <s v="Hyderabad0 - 40200+200 - 500Asian Cuisine"/>
    <x v="41"/>
    <x v="16"/>
    <n v="400"/>
  </r>
  <r>
    <n v="3234"/>
    <s v="Hyderabad"/>
    <n v="4"/>
    <s v="Asian Cuisine"/>
    <s v="200 - 500"/>
    <s v="200+"/>
    <s v="0 - 40"/>
    <s v="Hyderabad0 - 40200+200 - 500Asian Cuisine"/>
    <x v="41"/>
    <x v="17"/>
    <n v="500"/>
  </r>
  <r>
    <n v="3259"/>
    <s v="Hyderabad"/>
    <n v="4"/>
    <s v="Asian Cuisine"/>
    <s v="200 - 500"/>
    <s v="200+"/>
    <s v="0 - 40"/>
    <s v="Hyderabad0 - 40200+200 - 500Asian Cuisine"/>
    <x v="41"/>
    <x v="18"/>
    <n v="300"/>
  </r>
  <r>
    <n v="3594"/>
    <s v="Hyderabad"/>
    <n v="3.8"/>
    <s v="Asian Cuisine"/>
    <s v="200 - 500"/>
    <s v="200+"/>
    <s v="0 - 40"/>
    <s v="Hyderabad0 - 40200+200 - 500Asian Cuisine"/>
    <x v="41"/>
    <x v="19"/>
    <n v="300"/>
  </r>
  <r>
    <n v="5086"/>
    <s v="Hyderabad"/>
    <n v="4.0999999999999996"/>
    <s v="Asian Cuisine"/>
    <s v="200 - 500"/>
    <s v="200+"/>
    <s v="0 - 40"/>
    <s v="Hyderabad0 - 40200+200 - 500Asian Cuisine"/>
    <x v="41"/>
    <x v="20"/>
    <n v="300"/>
  </r>
  <r>
    <n v="5087"/>
    <s v="Hyderabad"/>
    <n v="4.3"/>
    <s v="Asian Cuisine"/>
    <s v="200 - 500"/>
    <s v="200+"/>
    <s v="0 - 40"/>
    <s v="Hyderabad0 - 40200+200 - 500Asian Cuisine"/>
    <x v="41"/>
    <x v="21"/>
    <n v="300"/>
  </r>
  <r>
    <n v="5089"/>
    <s v="Hyderabad"/>
    <n v="3.9"/>
    <s v="Asian Cuisine"/>
    <s v="200 - 500"/>
    <s v="200+"/>
    <s v="0 - 40"/>
    <s v="Hyderabad0 - 40200+200 - 500Asian Cuisine"/>
    <x v="41"/>
    <x v="22"/>
    <n v="450"/>
  </r>
  <r>
    <n v="5125"/>
    <s v="Hyderabad"/>
    <n v="4.2"/>
    <s v="Asian Cuisine"/>
    <s v="200 - 500"/>
    <s v="200+"/>
    <s v="0 - 40"/>
    <s v="Hyderabad0 - 40200+200 - 500Asian Cuisine"/>
    <x v="41"/>
    <x v="23"/>
    <n v="300"/>
  </r>
  <r>
    <n v="5238"/>
    <s v="Hyderabad"/>
    <n v="4.2"/>
    <s v="Asian Cuisine"/>
    <s v="200 - 500"/>
    <s v="200+"/>
    <s v="0 - 40"/>
    <s v="Hyderabad0 - 40200+200 - 500Asian Cuisine"/>
    <x v="41"/>
    <x v="24"/>
    <n v="250"/>
  </r>
  <r>
    <n v="5321"/>
    <s v="Hyderabad"/>
    <n v="3.7"/>
    <s v="Asian Cuisine"/>
    <s v="200 - 500"/>
    <s v="200+"/>
    <s v="0 - 40"/>
    <s v="Hyderabad0 - 40200+200 - 500Asian Cuisine"/>
    <x v="41"/>
    <x v="25"/>
    <n v="400"/>
  </r>
  <r>
    <n v="5324"/>
    <s v="Hyderabad"/>
    <n v="4.0999999999999996"/>
    <s v="Asian Cuisine"/>
    <s v="200 - 500"/>
    <s v="200+"/>
    <s v="0 - 40"/>
    <s v="Hyderabad0 - 40200+200 - 500Asian Cuisine"/>
    <x v="41"/>
    <x v="26"/>
    <n v="300"/>
  </r>
  <r>
    <n v="5375"/>
    <s v="Hyderabad"/>
    <n v="4"/>
    <s v="Asian Cuisine"/>
    <s v="200 - 500"/>
    <s v="200+"/>
    <s v="0 - 40"/>
    <s v="Hyderabad0 - 40200+200 - 500Asian Cuisine"/>
    <x v="41"/>
    <x v="27"/>
    <n v="350"/>
  </r>
  <r>
    <n v="5404"/>
    <s v="Hyderabad"/>
    <n v="4.2"/>
    <s v="Asian Cuisine"/>
    <s v="200 - 500"/>
    <s v="200+"/>
    <s v="0 - 40"/>
    <s v="Hyderabad0 - 40200+200 - 500Asian Cuisine"/>
    <x v="41"/>
    <x v="28"/>
    <n v="300"/>
  </r>
  <r>
    <n v="5837"/>
    <s v="Hyderabad"/>
    <n v="3.9"/>
    <s v="Asian Cuisine"/>
    <s v="200 - 500"/>
    <s v="200+"/>
    <s v="0 - 40"/>
    <s v="Hyderabad0 - 40200+200 - 500Asian Cuisine"/>
    <x v="41"/>
    <x v="29"/>
    <n v="400"/>
  </r>
  <r>
    <n v="81"/>
    <s v="Hyderabad"/>
    <n v="3.8"/>
    <s v="Asian Cuisine"/>
    <s v="200 - 500"/>
    <s v="50 -200"/>
    <s v="40 - 60"/>
    <s v="Hyderabad40 - 6050 -200200 - 500Asian Cuisine"/>
    <x v="42"/>
    <x v="0"/>
    <n v="300"/>
  </r>
  <r>
    <n v="243"/>
    <s v="Hyderabad"/>
    <n v="4.3"/>
    <s v="Asian Cuisine"/>
    <s v="200 - 500"/>
    <s v="50 -200"/>
    <s v="40 - 60"/>
    <s v="Hyderabad40 - 6050 -200200 - 500Asian Cuisine"/>
    <x v="42"/>
    <x v="1"/>
    <n v="400"/>
  </r>
  <r>
    <n v="627"/>
    <s v="Hyderabad"/>
    <n v="2.9"/>
    <s v="Asian Cuisine"/>
    <s v="200 - 500"/>
    <s v="50 -200"/>
    <s v="40 - 60"/>
    <s v="Hyderabad40 - 6050 -200200 - 500Asian Cuisine"/>
    <x v="42"/>
    <x v="2"/>
    <n v="250"/>
  </r>
  <r>
    <n v="747"/>
    <s v="Hyderabad"/>
    <n v="3.8"/>
    <s v="Asian Cuisine"/>
    <s v="200 - 500"/>
    <s v="50 -200"/>
    <s v="40 - 60"/>
    <s v="Hyderabad40 - 6050 -200200 - 500Asian Cuisine"/>
    <x v="42"/>
    <x v="3"/>
    <n v="350"/>
  </r>
  <r>
    <n v="892"/>
    <s v="Hyderabad"/>
    <n v="3.6"/>
    <s v="Asian Cuisine"/>
    <s v="200 - 500"/>
    <s v="50 -200"/>
    <s v="40 - 60"/>
    <s v="Hyderabad40 - 6050 -200200 - 500Asian Cuisine"/>
    <x v="42"/>
    <x v="4"/>
    <n v="250"/>
  </r>
  <r>
    <n v="1224"/>
    <s v="Hyderabad"/>
    <n v="3.7"/>
    <s v="Asian Cuisine"/>
    <s v="200 - 500"/>
    <s v="50 -200"/>
    <s v="40 - 60"/>
    <s v="Hyderabad40 - 6050 -200200 - 500Asian Cuisine"/>
    <x v="42"/>
    <x v="5"/>
    <n v="250"/>
  </r>
  <r>
    <n v="1577"/>
    <s v="Hyderabad"/>
    <n v="4"/>
    <s v="Asian Cuisine"/>
    <s v="200 - 500"/>
    <s v="50 -200"/>
    <s v="40 - 60"/>
    <s v="Hyderabad40 - 6050 -200200 - 500Asian Cuisine"/>
    <x v="42"/>
    <x v="6"/>
    <n v="350"/>
  </r>
  <r>
    <n v="1759"/>
    <s v="Hyderabad"/>
    <n v="2.9"/>
    <s v="Asian Cuisine"/>
    <s v="200 - 500"/>
    <s v="50 -200"/>
    <s v="40 - 60"/>
    <s v="Hyderabad40 - 6050 -200200 - 500Asian Cuisine"/>
    <x v="42"/>
    <x v="7"/>
    <n v="250"/>
  </r>
  <r>
    <n v="1768"/>
    <s v="Hyderabad"/>
    <n v="4.2"/>
    <s v="Asian Cuisine"/>
    <s v="200 - 500"/>
    <s v="50 -200"/>
    <s v="40 - 60"/>
    <s v="Hyderabad40 - 6050 -200200 - 500Asian Cuisine"/>
    <x v="42"/>
    <x v="8"/>
    <n v="300"/>
  </r>
  <r>
    <n v="1846"/>
    <s v="Hyderabad"/>
    <n v="2.9"/>
    <s v="Asian Cuisine"/>
    <s v="200 - 500"/>
    <s v="50 -200"/>
    <s v="40 - 60"/>
    <s v="Hyderabad40 - 6050 -200200 - 500Asian Cuisine"/>
    <x v="42"/>
    <x v="9"/>
    <n v="450"/>
  </r>
  <r>
    <n v="2070"/>
    <s v="Hyderabad"/>
    <n v="4"/>
    <s v="Asian Cuisine"/>
    <s v="200 - 500"/>
    <s v="50 -200"/>
    <s v="40 - 60"/>
    <s v="Hyderabad40 - 6050 -200200 - 500Asian Cuisine"/>
    <x v="42"/>
    <x v="10"/>
    <n v="300"/>
  </r>
  <r>
    <n v="2471"/>
    <s v="Hyderabad"/>
    <n v="2.9"/>
    <s v="Asian Cuisine"/>
    <s v="200 - 500"/>
    <s v="50 -200"/>
    <s v="40 - 60"/>
    <s v="Hyderabad40 - 6050 -200200 - 500Asian Cuisine"/>
    <x v="42"/>
    <x v="11"/>
    <n v="399"/>
  </r>
  <r>
    <n v="3524"/>
    <s v="Hyderabad"/>
    <n v="2.9"/>
    <s v="Asian Cuisine"/>
    <s v="200 - 500"/>
    <s v="50 -200"/>
    <s v="40 - 60"/>
    <s v="Hyderabad40 - 6050 -200200 - 500Asian Cuisine"/>
    <x v="42"/>
    <x v="12"/>
    <n v="250"/>
  </r>
  <r>
    <n v="3757"/>
    <s v="Hyderabad"/>
    <n v="3.9"/>
    <s v="Asian Cuisine"/>
    <s v="200 - 500"/>
    <s v="50 -200"/>
    <s v="40 - 60"/>
    <s v="Hyderabad40 - 6050 -200200 - 500Asian Cuisine"/>
    <x v="42"/>
    <x v="13"/>
    <n v="350"/>
  </r>
  <r>
    <n v="3806"/>
    <s v="Hyderabad"/>
    <n v="3.9"/>
    <s v="Asian Cuisine"/>
    <s v="200 - 500"/>
    <s v="50 -200"/>
    <s v="40 - 60"/>
    <s v="Hyderabad40 - 6050 -200200 - 500Asian Cuisine"/>
    <x v="42"/>
    <x v="14"/>
    <n v="250"/>
  </r>
  <r>
    <n v="3857"/>
    <s v="Hyderabad"/>
    <n v="2.9"/>
    <s v="Asian Cuisine"/>
    <s v="200 - 500"/>
    <s v="50 -200"/>
    <s v="40 - 60"/>
    <s v="Hyderabad40 - 6050 -200200 - 500Asian Cuisine"/>
    <x v="42"/>
    <x v="15"/>
    <n v="250"/>
  </r>
  <r>
    <n v="3937"/>
    <s v="Hyderabad"/>
    <n v="4.3"/>
    <s v="Asian Cuisine"/>
    <s v="200 - 500"/>
    <s v="50 -200"/>
    <s v="40 - 60"/>
    <s v="Hyderabad40 - 6050 -200200 - 500Asian Cuisine"/>
    <x v="42"/>
    <x v="16"/>
    <n v="400"/>
  </r>
  <r>
    <n v="4197"/>
    <s v="Hyderabad"/>
    <n v="2.9"/>
    <s v="Asian Cuisine"/>
    <s v="200 - 500"/>
    <s v="50 -200"/>
    <s v="40 - 60"/>
    <s v="Hyderabad40 - 6050 -200200 - 500Asian Cuisine"/>
    <x v="42"/>
    <x v="17"/>
    <n v="300"/>
  </r>
  <r>
    <n v="4238"/>
    <s v="Hyderabad"/>
    <n v="4"/>
    <s v="Asian Cuisine"/>
    <s v="200 - 500"/>
    <s v="50 -200"/>
    <s v="40 - 60"/>
    <s v="Hyderabad40 - 6050 -200200 - 500Asian Cuisine"/>
    <x v="42"/>
    <x v="18"/>
    <n v="350"/>
  </r>
  <r>
    <n v="4245"/>
    <s v="Hyderabad"/>
    <n v="2.9"/>
    <s v="Asian Cuisine"/>
    <s v="200 - 500"/>
    <s v="50 -200"/>
    <s v="40 - 60"/>
    <s v="Hyderabad40 - 6050 -200200 - 500Asian Cuisine"/>
    <x v="42"/>
    <x v="19"/>
    <n v="250"/>
  </r>
  <r>
    <n v="4363"/>
    <s v="Hyderabad"/>
    <n v="3.8"/>
    <s v="Asian Cuisine"/>
    <s v="200 - 500"/>
    <s v="50 -200"/>
    <s v="40 - 60"/>
    <s v="Hyderabad40 - 6050 -200200 - 500Asian Cuisine"/>
    <x v="42"/>
    <x v="20"/>
    <n v="350"/>
  </r>
  <r>
    <n v="4473"/>
    <s v="Hyderabad"/>
    <n v="2.9"/>
    <s v="Asian Cuisine"/>
    <s v="200 - 500"/>
    <s v="50 -200"/>
    <s v="40 - 60"/>
    <s v="Hyderabad40 - 6050 -200200 - 500Asian Cuisine"/>
    <x v="42"/>
    <x v="21"/>
    <n v="280"/>
  </r>
  <r>
    <n v="4637"/>
    <s v="Hyderabad"/>
    <n v="2.9"/>
    <s v="Asian Cuisine"/>
    <s v="200 - 500"/>
    <s v="50 -200"/>
    <s v="40 - 60"/>
    <s v="Hyderabad40 - 6050 -200200 - 500Asian Cuisine"/>
    <x v="42"/>
    <x v="22"/>
    <n v="350"/>
  </r>
  <r>
    <n v="4734"/>
    <s v="Hyderabad"/>
    <n v="2.9"/>
    <s v="Asian Cuisine"/>
    <s v="200 - 500"/>
    <s v="50 -200"/>
    <s v="40 - 60"/>
    <s v="Hyderabad40 - 6050 -200200 - 500Asian Cuisine"/>
    <x v="42"/>
    <x v="23"/>
    <n v="300"/>
  </r>
  <r>
    <n v="4853"/>
    <s v="Hyderabad"/>
    <n v="2.9"/>
    <s v="Asian Cuisine"/>
    <s v="200 - 500"/>
    <s v="50 -200"/>
    <s v="40 - 60"/>
    <s v="Hyderabad40 - 6050 -200200 - 500Asian Cuisine"/>
    <x v="42"/>
    <x v="24"/>
    <n v="360"/>
  </r>
  <r>
    <n v="4968"/>
    <s v="Hyderabad"/>
    <n v="2.9"/>
    <s v="Asian Cuisine"/>
    <s v="200 - 500"/>
    <s v="50 -200"/>
    <s v="40 - 60"/>
    <s v="Hyderabad40 - 6050 -200200 - 500Asian Cuisine"/>
    <x v="42"/>
    <x v="25"/>
    <n v="250"/>
  </r>
  <r>
    <n v="5367"/>
    <s v="Hyderabad"/>
    <n v="4.0999999999999996"/>
    <s v="Asian Cuisine"/>
    <s v="200 - 500"/>
    <s v="50 -200"/>
    <s v="40 - 60"/>
    <s v="Hyderabad40 - 6050 -200200 - 500Asian Cuisine"/>
    <x v="42"/>
    <x v="26"/>
    <n v="400"/>
  </r>
  <r>
    <n v="5371"/>
    <s v="Hyderabad"/>
    <n v="4.0999999999999996"/>
    <s v="Asian Cuisine"/>
    <s v="200 - 500"/>
    <s v="50 -200"/>
    <s v="40 - 60"/>
    <s v="Hyderabad40 - 6050 -200200 - 500Asian Cuisine"/>
    <x v="42"/>
    <x v="27"/>
    <n v="400"/>
  </r>
  <r>
    <n v="6270"/>
    <s v="Hyderabad"/>
    <n v="2.9"/>
    <s v="Asian Cuisine"/>
    <s v="200 - 500"/>
    <s v="50 -200"/>
    <s v="40 - 60"/>
    <s v="Hyderabad40 - 6050 -200200 - 500Asian Cuisine"/>
    <x v="42"/>
    <x v="28"/>
    <n v="300"/>
  </r>
  <r>
    <n v="6337"/>
    <s v="Hyderabad"/>
    <n v="4.2"/>
    <s v="Asian Cuisine"/>
    <s v="200 - 500"/>
    <s v="50 -200"/>
    <s v="40 - 60"/>
    <s v="Hyderabad40 - 6050 -200200 - 500Asian Cuisine"/>
    <x v="42"/>
    <x v="29"/>
    <n v="250"/>
  </r>
  <r>
    <n v="941"/>
    <s v="Chennai"/>
    <n v="4.4000000000000004"/>
    <s v="Indian Cuisine"/>
    <s v="&lt;= 200"/>
    <s v="50 -200"/>
    <s v="40 - 60"/>
    <s v="Chennai40 - 6050 -200&lt;= 200Indian Cuisine"/>
    <x v="43"/>
    <x v="0"/>
    <n v="200"/>
  </r>
  <r>
    <n v="994"/>
    <s v="Chennai"/>
    <n v="4.0999999999999996"/>
    <s v="Indian Cuisine"/>
    <s v="&lt;= 200"/>
    <s v="50 -200"/>
    <s v="40 - 60"/>
    <s v="Chennai40 - 6050 -200&lt;= 200Indian Cuisine"/>
    <x v="43"/>
    <x v="1"/>
    <n v="200"/>
  </r>
  <r>
    <n v="1480"/>
    <s v="Chennai"/>
    <n v="2.9"/>
    <s v="Indian Cuisine"/>
    <s v="&lt;= 200"/>
    <s v="50 -200"/>
    <s v="40 - 60"/>
    <s v="Chennai40 - 6050 -200&lt;= 200Indian Cuisine"/>
    <x v="43"/>
    <x v="2"/>
    <n v="200"/>
  </r>
  <r>
    <n v="1764"/>
    <s v="Chennai"/>
    <n v="3.8"/>
    <s v="Indian Cuisine"/>
    <s v="&lt;= 200"/>
    <s v="50 -200"/>
    <s v="40 - 60"/>
    <s v="Chennai40 - 6050 -200&lt;= 200Indian Cuisine"/>
    <x v="43"/>
    <x v="3"/>
    <n v="150"/>
  </r>
  <r>
    <n v="1978"/>
    <s v="Chennai"/>
    <n v="4.2"/>
    <s v="Indian Cuisine"/>
    <s v="&lt;= 200"/>
    <s v="50 -200"/>
    <s v="40 - 60"/>
    <s v="Chennai40 - 6050 -200&lt;= 200Indian Cuisine"/>
    <x v="43"/>
    <x v="4"/>
    <n v="200"/>
  </r>
  <r>
    <n v="2053"/>
    <s v="Chennai"/>
    <n v="3.8"/>
    <s v="Indian Cuisine"/>
    <s v="&lt;= 200"/>
    <s v="50 -200"/>
    <s v="40 - 60"/>
    <s v="Chennai40 - 6050 -200&lt;= 200Indian Cuisine"/>
    <x v="43"/>
    <x v="5"/>
    <n v="80"/>
  </r>
  <r>
    <n v="2112"/>
    <s v="Chennai"/>
    <n v="4.3"/>
    <s v="Indian Cuisine"/>
    <s v="&lt;= 200"/>
    <s v="50 -200"/>
    <s v="40 - 60"/>
    <s v="Chennai40 - 6050 -200&lt;= 200Indian Cuisine"/>
    <x v="43"/>
    <x v="6"/>
    <n v="200"/>
  </r>
  <r>
    <n v="2383"/>
    <s v="Chennai"/>
    <n v="4.2"/>
    <s v="Indian Cuisine"/>
    <s v="&lt;= 200"/>
    <s v="50 -200"/>
    <s v="40 - 60"/>
    <s v="Chennai40 - 6050 -200&lt;= 200Indian Cuisine"/>
    <x v="43"/>
    <x v="7"/>
    <n v="200"/>
  </r>
  <r>
    <n v="2524"/>
    <s v="Chennai"/>
    <n v="2.9"/>
    <s v="Indian Cuisine"/>
    <s v="&lt;= 200"/>
    <s v="50 -200"/>
    <s v="40 - 60"/>
    <s v="Chennai40 - 6050 -200&lt;= 200Indian Cuisine"/>
    <x v="43"/>
    <x v="8"/>
    <n v="200"/>
  </r>
  <r>
    <n v="2639"/>
    <s v="Chennai"/>
    <n v="2.9"/>
    <s v="Indian Cuisine"/>
    <s v="&lt;= 200"/>
    <s v="50 -200"/>
    <s v="40 - 60"/>
    <s v="Chennai40 - 6050 -200&lt;= 200Indian Cuisine"/>
    <x v="43"/>
    <x v="9"/>
    <n v="200"/>
  </r>
  <r>
    <n v="2700"/>
    <s v="Chennai"/>
    <n v="2.9"/>
    <s v="Indian Cuisine"/>
    <s v="&lt;= 200"/>
    <s v="50 -200"/>
    <s v="40 - 60"/>
    <s v="Chennai40 - 6050 -200&lt;= 200Indian Cuisine"/>
    <x v="43"/>
    <x v="10"/>
    <n v="200"/>
  </r>
  <r>
    <n v="2953"/>
    <s v="Chennai"/>
    <n v="2.9"/>
    <s v="Indian Cuisine"/>
    <s v="&lt;= 200"/>
    <s v="50 -200"/>
    <s v="40 - 60"/>
    <s v="Chennai40 - 6050 -200&lt;= 200Indian Cuisine"/>
    <x v="43"/>
    <x v="11"/>
    <n v="200"/>
  </r>
  <r>
    <n v="3093"/>
    <s v="Chennai"/>
    <n v="4.3"/>
    <s v="Indian Cuisine"/>
    <s v="&lt;= 200"/>
    <s v="50 -200"/>
    <s v="40 - 60"/>
    <s v="Chennai40 - 6050 -200&lt;= 200Indian Cuisine"/>
    <x v="43"/>
    <x v="12"/>
    <n v="150"/>
  </r>
  <r>
    <n v="3100"/>
    <s v="Chennai"/>
    <n v="2.9"/>
    <s v="Indian Cuisine"/>
    <s v="&lt;= 200"/>
    <s v="50 -200"/>
    <s v="40 - 60"/>
    <s v="Chennai40 - 6050 -200&lt;= 200Indian Cuisine"/>
    <x v="43"/>
    <x v="13"/>
    <n v="100"/>
  </r>
  <r>
    <n v="3560"/>
    <s v="Chennai"/>
    <n v="2.9"/>
    <s v="Indian Cuisine"/>
    <s v="&lt;= 200"/>
    <s v="50 -200"/>
    <s v="40 - 60"/>
    <s v="Chennai40 - 6050 -200&lt;= 200Indian Cuisine"/>
    <x v="43"/>
    <x v="14"/>
    <n v="150"/>
  </r>
  <r>
    <n v="3680"/>
    <s v="Chennai"/>
    <n v="2.9"/>
    <s v="Indian Cuisine"/>
    <s v="&lt;= 200"/>
    <s v="50 -200"/>
    <s v="40 - 60"/>
    <s v="Chennai40 - 6050 -200&lt;= 200Indian Cuisine"/>
    <x v="43"/>
    <x v="15"/>
    <n v="100"/>
  </r>
  <r>
    <n v="4189"/>
    <s v="Chennai"/>
    <n v="2.9"/>
    <s v="Indian Cuisine"/>
    <s v="&lt;= 200"/>
    <s v="50 -200"/>
    <s v="40 - 60"/>
    <s v="Chennai40 - 6050 -200&lt;= 200Indian Cuisine"/>
    <x v="43"/>
    <x v="16"/>
    <n v="160"/>
  </r>
  <r>
    <n v="4321"/>
    <s v="Chennai"/>
    <n v="2.9"/>
    <s v="Indian Cuisine"/>
    <s v="&lt;= 200"/>
    <s v="50 -200"/>
    <s v="40 - 60"/>
    <s v="Chennai40 - 6050 -200&lt;= 200Indian Cuisine"/>
    <x v="43"/>
    <x v="17"/>
    <n v="180"/>
  </r>
  <r>
    <n v="4901"/>
    <s v="Chennai"/>
    <n v="2.9"/>
    <s v="Indian Cuisine"/>
    <s v="&lt;= 200"/>
    <s v="50 -200"/>
    <s v="40 - 60"/>
    <s v="Chennai40 - 6050 -200&lt;= 200Indian Cuisine"/>
    <x v="43"/>
    <x v="18"/>
    <n v="100"/>
  </r>
  <r>
    <n v="5000"/>
    <s v="Chennai"/>
    <n v="2.9"/>
    <s v="Indian Cuisine"/>
    <s v="&lt;= 200"/>
    <s v="50 -200"/>
    <s v="40 - 60"/>
    <s v="Chennai40 - 6050 -200&lt;= 200Indian Cuisine"/>
    <x v="43"/>
    <x v="19"/>
    <n v="200"/>
  </r>
  <r>
    <n v="5099"/>
    <s v="Chennai"/>
    <n v="4.0999999999999996"/>
    <s v="Indian Cuisine"/>
    <s v="&lt;= 200"/>
    <s v="50 -200"/>
    <s v="40 - 60"/>
    <s v="Chennai40 - 6050 -200&lt;= 200Indian Cuisine"/>
    <x v="43"/>
    <x v="20"/>
    <n v="150"/>
  </r>
  <r>
    <n v="5166"/>
    <s v="Chennai"/>
    <n v="4.4000000000000004"/>
    <s v="Indian Cuisine"/>
    <s v="&lt;= 200"/>
    <s v="50 -200"/>
    <s v="40 - 60"/>
    <s v="Chennai40 - 6050 -200&lt;= 200Indian Cuisine"/>
    <x v="43"/>
    <x v="21"/>
    <n v="150"/>
  </r>
  <r>
    <n v="5243"/>
    <s v="Chennai"/>
    <n v="4.4000000000000004"/>
    <s v="Indian Cuisine"/>
    <s v="&lt;= 200"/>
    <s v="50 -200"/>
    <s v="40 - 60"/>
    <s v="Chennai40 - 6050 -200&lt;= 200Indian Cuisine"/>
    <x v="43"/>
    <x v="22"/>
    <n v="200"/>
  </r>
  <r>
    <n v="5492"/>
    <s v="Chennai"/>
    <n v="4"/>
    <s v="Indian Cuisine"/>
    <s v="&lt;= 200"/>
    <s v="50 -200"/>
    <s v="40 - 60"/>
    <s v="Chennai40 - 6050 -200&lt;= 200Indian Cuisine"/>
    <x v="43"/>
    <x v="23"/>
    <n v="150"/>
  </r>
  <r>
    <n v="5829"/>
    <s v="Chennai"/>
    <n v="3.9"/>
    <s v="Indian Cuisine"/>
    <s v="&lt;= 200"/>
    <s v="50 -200"/>
    <s v="40 - 60"/>
    <s v="Chennai40 - 6050 -200&lt;= 200Indian Cuisine"/>
    <x v="43"/>
    <x v="24"/>
    <n v="150"/>
  </r>
  <r>
    <n v="6059"/>
    <s v="Chennai"/>
    <n v="3.9"/>
    <s v="Indian Cuisine"/>
    <s v="&lt;= 200"/>
    <s v="50 -200"/>
    <s v="40 - 60"/>
    <s v="Chennai40 - 6050 -200&lt;= 200Indian Cuisine"/>
    <x v="43"/>
    <x v="25"/>
    <n v="200"/>
  </r>
  <r>
    <n v="6072"/>
    <s v="Chennai"/>
    <n v="2.9"/>
    <s v="Indian Cuisine"/>
    <s v="&lt;= 200"/>
    <s v="50 -200"/>
    <s v="40 - 60"/>
    <s v="Chennai40 - 6050 -200&lt;= 200Indian Cuisine"/>
    <x v="43"/>
    <x v="26"/>
    <n v="200"/>
  </r>
  <r>
    <n v="6196"/>
    <s v="Chennai"/>
    <n v="2.9"/>
    <s v="Indian Cuisine"/>
    <s v="&lt;= 200"/>
    <s v="50 -200"/>
    <s v="40 - 60"/>
    <s v="Chennai40 - 6050 -200&lt;= 200Indian Cuisine"/>
    <x v="43"/>
    <x v="27"/>
    <n v="100"/>
  </r>
  <r>
    <n v="6220"/>
    <s v="Chennai"/>
    <n v="2.9"/>
    <s v="Indian Cuisine"/>
    <s v="&lt;= 200"/>
    <s v="50 -200"/>
    <s v="40 - 60"/>
    <s v="Chennai40 - 6050 -200&lt;= 200Indian Cuisine"/>
    <x v="43"/>
    <x v="28"/>
    <n v="200"/>
  </r>
  <r>
    <n v="6326"/>
    <s v="Chennai"/>
    <n v="2.9"/>
    <s v="Indian Cuisine"/>
    <s v="&lt;= 200"/>
    <s v="50 -200"/>
    <s v="40 - 60"/>
    <s v="Chennai40 - 6050 -200&lt;= 200Indian Cuisine"/>
    <x v="43"/>
    <x v="29"/>
    <n v="200"/>
  </r>
  <r>
    <n v="1302"/>
    <s v="Ahmedabad"/>
    <n v="3.9"/>
    <s v="Indian Cuisine"/>
    <s v="&lt;= 200"/>
    <s v="50 -200"/>
    <s v="40 - 60"/>
    <s v="Ahmedabad40 - 6050 -200&lt;= 200Indian Cuisine"/>
    <x v="44"/>
    <x v="0"/>
    <n v="200"/>
  </r>
  <r>
    <n v="1703"/>
    <s v="Ahmedabad"/>
    <n v="2.9"/>
    <s v="Indian Cuisine"/>
    <s v="&lt;= 200"/>
    <s v="50 -200"/>
    <s v="40 - 60"/>
    <s v="Ahmedabad40 - 6050 -200&lt;= 200Indian Cuisine"/>
    <x v="44"/>
    <x v="1"/>
    <n v="200"/>
  </r>
  <r>
    <n v="2150"/>
    <s v="Ahmedabad"/>
    <n v="4.0999999999999996"/>
    <s v="Indian Cuisine"/>
    <s v="&lt;= 200"/>
    <s v="50 -200"/>
    <s v="40 - 60"/>
    <s v="Ahmedabad40 - 6050 -200&lt;= 200Indian Cuisine"/>
    <x v="44"/>
    <x v="2"/>
    <n v="200"/>
  </r>
  <r>
    <n v="2343"/>
    <s v="Ahmedabad"/>
    <n v="2.9"/>
    <s v="Indian Cuisine"/>
    <s v="&lt;= 200"/>
    <s v="50 -200"/>
    <s v="40 - 60"/>
    <s v="Ahmedabad40 - 6050 -200&lt;= 200Indian Cuisine"/>
    <x v="44"/>
    <x v="3"/>
    <n v="160"/>
  </r>
  <r>
    <n v="2399"/>
    <s v="Ahmedabad"/>
    <n v="2.9"/>
    <s v="Indian Cuisine"/>
    <s v="&lt;= 200"/>
    <s v="50 -200"/>
    <s v="40 - 60"/>
    <s v="Ahmedabad40 - 6050 -200&lt;= 200Indian Cuisine"/>
    <x v="44"/>
    <x v="4"/>
    <n v="200"/>
  </r>
  <r>
    <n v="2400"/>
    <s v="Ahmedabad"/>
    <n v="2.9"/>
    <s v="Indian Cuisine"/>
    <s v="&lt;= 200"/>
    <s v="50 -200"/>
    <s v="40 - 60"/>
    <s v="Ahmedabad40 - 6050 -200&lt;= 200Indian Cuisine"/>
    <x v="44"/>
    <x v="5"/>
    <n v="200"/>
  </r>
  <r>
    <n v="2483"/>
    <s v="Ahmedabad"/>
    <n v="3.9"/>
    <s v="Indian Cuisine"/>
    <s v="&lt;= 200"/>
    <s v="50 -200"/>
    <s v="40 - 60"/>
    <s v="Ahmedabad40 - 6050 -200&lt;= 200Indian Cuisine"/>
    <x v="44"/>
    <x v="6"/>
    <n v="200"/>
  </r>
  <r>
    <n v="2532"/>
    <s v="Ahmedabad"/>
    <n v="2.9"/>
    <s v="Indian Cuisine"/>
    <s v="&lt;= 200"/>
    <s v="50 -200"/>
    <s v="40 - 60"/>
    <s v="Ahmedabad40 - 6050 -200&lt;= 200Indian Cuisine"/>
    <x v="44"/>
    <x v="7"/>
    <n v="200"/>
  </r>
  <r>
    <n v="2655"/>
    <s v="Ahmedabad"/>
    <n v="2.9"/>
    <s v="Indian Cuisine"/>
    <s v="&lt;= 200"/>
    <s v="50 -200"/>
    <s v="40 - 60"/>
    <s v="Ahmedabad40 - 6050 -200&lt;= 200Indian Cuisine"/>
    <x v="44"/>
    <x v="8"/>
    <n v="200"/>
  </r>
  <r>
    <n v="3096"/>
    <s v="Ahmedabad"/>
    <n v="2.9"/>
    <s v="Indian Cuisine"/>
    <s v="&lt;= 200"/>
    <s v="50 -200"/>
    <s v="40 - 60"/>
    <s v="Ahmedabad40 - 6050 -200&lt;= 200Indian Cuisine"/>
    <x v="44"/>
    <x v="9"/>
    <n v="200"/>
  </r>
  <r>
    <n v="3638"/>
    <s v="Ahmedabad"/>
    <n v="2.9"/>
    <s v="Indian Cuisine"/>
    <s v="&lt;= 200"/>
    <s v="50 -200"/>
    <s v="40 - 60"/>
    <s v="Ahmedabad40 - 6050 -200&lt;= 200Indian Cuisine"/>
    <x v="44"/>
    <x v="10"/>
    <n v="149"/>
  </r>
  <r>
    <n v="4333"/>
    <s v="Ahmedabad"/>
    <n v="2.9"/>
    <s v="Indian Cuisine"/>
    <s v="&lt;= 200"/>
    <s v="50 -200"/>
    <s v="40 - 60"/>
    <s v="Ahmedabad40 - 6050 -200&lt;= 200Indian Cuisine"/>
    <x v="44"/>
    <x v="11"/>
    <n v="200"/>
  </r>
  <r>
    <n v="4847"/>
    <s v="Ahmedabad"/>
    <n v="2.9"/>
    <s v="Indian Cuisine"/>
    <s v="&lt;= 200"/>
    <s v="50 -200"/>
    <s v="40 - 60"/>
    <s v="Ahmedabad40 - 6050 -200&lt;= 200Indian Cuisine"/>
    <x v="44"/>
    <x v="12"/>
    <n v="200"/>
  </r>
  <r>
    <n v="4848"/>
    <s v="Ahmedabad"/>
    <n v="2.9"/>
    <s v="Indian Cuisine"/>
    <s v="&lt;= 200"/>
    <s v="50 -200"/>
    <s v="40 - 60"/>
    <s v="Ahmedabad40 - 6050 -200&lt;= 200Indian Cuisine"/>
    <x v="44"/>
    <x v="13"/>
    <n v="200"/>
  </r>
  <r>
    <n v="4877"/>
    <s v="Ahmedabad"/>
    <n v="2.9"/>
    <s v="Indian Cuisine"/>
    <s v="&lt;= 200"/>
    <s v="50 -200"/>
    <s v="40 - 60"/>
    <s v="Ahmedabad40 - 6050 -200&lt;= 200Indian Cuisine"/>
    <x v="44"/>
    <x v="14"/>
    <n v="200"/>
  </r>
  <r>
    <n v="4881"/>
    <s v="Ahmedabad"/>
    <n v="2.9"/>
    <s v="Indian Cuisine"/>
    <s v="&lt;= 200"/>
    <s v="50 -200"/>
    <s v="40 - 60"/>
    <s v="Ahmedabad40 - 6050 -200&lt;= 200Indian Cuisine"/>
    <x v="44"/>
    <x v="15"/>
    <n v="200"/>
  </r>
  <r>
    <n v="5708"/>
    <s v="Ahmedabad"/>
    <n v="3.3"/>
    <s v="Indian Cuisine"/>
    <s v="&lt;= 200"/>
    <s v="50 -200"/>
    <s v="40 - 60"/>
    <s v="Ahmedabad40 - 6050 -200&lt;= 200Indian Cuisine"/>
    <x v="44"/>
    <x v="16"/>
    <n v="200"/>
  </r>
  <r>
    <n v="5843"/>
    <s v="Ahmedabad"/>
    <n v="2.9"/>
    <s v="Indian Cuisine"/>
    <s v="&lt;= 200"/>
    <s v="50 -200"/>
    <s v="40 - 60"/>
    <s v="Ahmedabad40 - 6050 -200&lt;= 200Indian Cuisine"/>
    <x v="44"/>
    <x v="17"/>
    <n v="200"/>
  </r>
  <r>
    <n v="6142"/>
    <s v="Ahmedabad"/>
    <n v="2.9"/>
    <s v="Indian Cuisine"/>
    <s v="&lt;= 200"/>
    <s v="50 -200"/>
    <s v="40 - 60"/>
    <s v="Ahmedabad40 - 6050 -200&lt;= 200Indian Cuisine"/>
    <x v="44"/>
    <x v="18"/>
    <n v="200"/>
  </r>
  <r>
    <n v="6151"/>
    <s v="Ahmedabad"/>
    <n v="2.9"/>
    <s v="Indian Cuisine"/>
    <s v="&lt;= 200"/>
    <s v="50 -200"/>
    <s v="40 - 60"/>
    <s v="Ahmedabad40 - 6050 -200&lt;= 200Indian Cuisine"/>
    <x v="44"/>
    <x v="19"/>
    <n v="200"/>
  </r>
  <r>
    <n v="6175"/>
    <s v="Ahmedabad"/>
    <n v="2.9"/>
    <s v="Indian Cuisine"/>
    <s v="&lt;= 200"/>
    <s v="50 -200"/>
    <s v="40 - 60"/>
    <s v="Ahmedabad40 - 6050 -200&lt;= 200Indian Cuisine"/>
    <x v="44"/>
    <x v="20"/>
    <n v="200"/>
  </r>
  <r>
    <n v="6247"/>
    <s v="Ahmedabad"/>
    <n v="4.0999999999999996"/>
    <s v="Indian Cuisine"/>
    <s v="&lt;= 200"/>
    <s v="50 -200"/>
    <s v="40 - 60"/>
    <s v="Ahmedabad40 - 6050 -200&lt;= 200Indian Cuisine"/>
    <x v="44"/>
    <x v="21"/>
    <n v="200"/>
  </r>
  <r>
    <n v="6272"/>
    <s v="Ahmedabad"/>
    <n v="4.5"/>
    <s v="Indian Cuisine"/>
    <s v="&lt;= 200"/>
    <s v="50 -200"/>
    <s v="40 - 60"/>
    <s v="Ahmedabad40 - 6050 -200&lt;= 200Indian Cuisine"/>
    <x v="44"/>
    <x v="22"/>
    <n v="180"/>
  </r>
  <r>
    <n v="6439"/>
    <s v="Ahmedabad"/>
    <n v="2.9"/>
    <s v="Indian Cuisine"/>
    <s v="&lt;= 200"/>
    <s v="50 -200"/>
    <s v="40 - 60"/>
    <s v="Ahmedabad40 - 6050 -200&lt;= 200Indian Cuisine"/>
    <x v="44"/>
    <x v="23"/>
    <n v="200"/>
  </r>
  <r>
    <n v="6446"/>
    <s v="Ahmedabad"/>
    <n v="2.9"/>
    <s v="Indian Cuisine"/>
    <s v="&lt;= 200"/>
    <s v="50 -200"/>
    <s v="40 - 60"/>
    <s v="Ahmedabad40 - 6050 -200&lt;= 200Indian Cuisine"/>
    <x v="44"/>
    <x v="24"/>
    <n v="200"/>
  </r>
  <r>
    <n v="6462"/>
    <s v="Ahmedabad"/>
    <n v="2.9"/>
    <s v="Indian Cuisine"/>
    <s v="&lt;= 200"/>
    <s v="50 -200"/>
    <s v="40 - 60"/>
    <s v="Ahmedabad40 - 6050 -200&lt;= 200Indian Cuisine"/>
    <x v="44"/>
    <x v="25"/>
    <n v="200"/>
  </r>
  <r>
    <n v="6532"/>
    <s v="Ahmedabad"/>
    <n v="2.9"/>
    <s v="Indian Cuisine"/>
    <s v="&lt;= 200"/>
    <s v="50 -200"/>
    <s v="40 - 60"/>
    <s v="Ahmedabad40 - 6050 -200&lt;= 200Indian Cuisine"/>
    <x v="44"/>
    <x v="26"/>
    <n v="200"/>
  </r>
  <r>
    <n v="6571"/>
    <s v="Ahmedabad"/>
    <n v="2.9"/>
    <s v="Indian Cuisine"/>
    <s v="&lt;= 200"/>
    <s v="50 -200"/>
    <s v="40 - 60"/>
    <s v="Ahmedabad40 - 6050 -200&lt;= 200Indian Cuisine"/>
    <x v="44"/>
    <x v="27"/>
    <n v="200"/>
  </r>
  <r>
    <n v="6574"/>
    <s v="Ahmedabad"/>
    <n v="2.9"/>
    <s v="Indian Cuisine"/>
    <s v="&lt;= 200"/>
    <s v="50 -200"/>
    <s v="40 - 60"/>
    <s v="Ahmedabad40 - 6050 -200&lt;= 200Indian Cuisine"/>
    <x v="44"/>
    <x v="28"/>
    <n v="5"/>
  </r>
  <r>
    <n v="6581"/>
    <s v="Ahmedabad"/>
    <n v="2.9"/>
    <s v="Indian Cuisine"/>
    <s v="&lt;= 200"/>
    <s v="50 -200"/>
    <s v="40 - 60"/>
    <s v="Ahmedabad40 - 6050 -200&lt;= 200Indian Cuisine"/>
    <x v="44"/>
    <x v="29"/>
    <n v="180"/>
  </r>
  <r>
    <n v="691"/>
    <s v="Ahmedabad"/>
    <n v="4"/>
    <s v="Indian Cuisine"/>
    <s v="200 - 500"/>
    <s v="50 -200"/>
    <s v="40 - 60"/>
    <s v="Ahmedabad40 - 6050 -200200 - 500Indian Cuisine"/>
    <x v="45"/>
    <x v="0"/>
    <n v="350"/>
  </r>
  <r>
    <n v="800"/>
    <s v="Ahmedabad"/>
    <n v="2.9"/>
    <s v="Indian Cuisine"/>
    <s v="200 - 500"/>
    <s v="50 -200"/>
    <s v="40 - 60"/>
    <s v="Ahmedabad40 - 6050 -200200 - 500Indian Cuisine"/>
    <x v="45"/>
    <x v="1"/>
    <n v="300"/>
  </r>
  <r>
    <n v="1989"/>
    <s v="Ahmedabad"/>
    <n v="3.5"/>
    <s v="Indian Cuisine"/>
    <s v="200 - 500"/>
    <s v="50 -200"/>
    <s v="40 - 60"/>
    <s v="Ahmedabad40 - 6050 -200200 - 500Indian Cuisine"/>
    <x v="45"/>
    <x v="2"/>
    <n v="250"/>
  </r>
  <r>
    <n v="2374"/>
    <s v="Ahmedabad"/>
    <n v="2.9"/>
    <s v="Indian Cuisine"/>
    <s v="200 - 500"/>
    <s v="50 -200"/>
    <s v="40 - 60"/>
    <s v="Ahmedabad40 - 6050 -200200 - 500Indian Cuisine"/>
    <x v="45"/>
    <x v="3"/>
    <n v="399"/>
  </r>
  <r>
    <n v="2481"/>
    <s v="Ahmedabad"/>
    <n v="3.8"/>
    <s v="Indian Cuisine"/>
    <s v="200 - 500"/>
    <s v="50 -200"/>
    <s v="40 - 60"/>
    <s v="Ahmedabad40 - 6050 -200200 - 500Indian Cuisine"/>
    <x v="45"/>
    <x v="4"/>
    <n v="300"/>
  </r>
  <r>
    <n v="2641"/>
    <s v="Ahmedabad"/>
    <n v="2.9"/>
    <s v="Indian Cuisine"/>
    <s v="200 - 500"/>
    <s v="50 -200"/>
    <s v="40 - 60"/>
    <s v="Ahmedabad40 - 6050 -200200 - 500Indian Cuisine"/>
    <x v="45"/>
    <x v="5"/>
    <n v="500"/>
  </r>
  <r>
    <n v="2745"/>
    <s v="Ahmedabad"/>
    <n v="4.5"/>
    <s v="Indian Cuisine"/>
    <s v="200 - 500"/>
    <s v="50 -200"/>
    <s v="40 - 60"/>
    <s v="Ahmedabad40 - 6050 -200200 - 500Indian Cuisine"/>
    <x v="45"/>
    <x v="6"/>
    <n v="300"/>
  </r>
  <r>
    <n v="2806"/>
    <s v="Ahmedabad"/>
    <n v="2.9"/>
    <s v="Indian Cuisine"/>
    <s v="200 - 500"/>
    <s v="50 -200"/>
    <s v="40 - 60"/>
    <s v="Ahmedabad40 - 6050 -200200 - 500Indian Cuisine"/>
    <x v="45"/>
    <x v="7"/>
    <n v="500"/>
  </r>
  <r>
    <n v="2872"/>
    <s v="Ahmedabad"/>
    <n v="2.9"/>
    <s v="Indian Cuisine"/>
    <s v="200 - 500"/>
    <s v="50 -200"/>
    <s v="40 - 60"/>
    <s v="Ahmedabad40 - 6050 -200200 - 500Indian Cuisine"/>
    <x v="45"/>
    <x v="8"/>
    <n v="250"/>
  </r>
  <r>
    <n v="2918"/>
    <s v="Ahmedabad"/>
    <n v="2.9"/>
    <s v="Indian Cuisine"/>
    <s v="200 - 500"/>
    <s v="50 -200"/>
    <s v="40 - 60"/>
    <s v="Ahmedabad40 - 6050 -200200 - 500Indian Cuisine"/>
    <x v="45"/>
    <x v="9"/>
    <n v="250"/>
  </r>
  <r>
    <n v="3377"/>
    <s v="Ahmedabad"/>
    <n v="2.9"/>
    <s v="Indian Cuisine"/>
    <s v="200 - 500"/>
    <s v="50 -200"/>
    <s v="40 - 60"/>
    <s v="Ahmedabad40 - 6050 -200200 - 500Indian Cuisine"/>
    <x v="45"/>
    <x v="10"/>
    <n v="500"/>
  </r>
  <r>
    <n v="3598"/>
    <s v="Ahmedabad"/>
    <n v="2.9"/>
    <s v="Indian Cuisine"/>
    <s v="200 - 500"/>
    <s v="50 -200"/>
    <s v="40 - 60"/>
    <s v="Ahmedabad40 - 6050 -200200 - 500Indian Cuisine"/>
    <x v="45"/>
    <x v="11"/>
    <n v="300"/>
  </r>
  <r>
    <n v="3728"/>
    <s v="Ahmedabad"/>
    <n v="2.9"/>
    <s v="Indian Cuisine"/>
    <s v="200 - 500"/>
    <s v="50 -200"/>
    <s v="40 - 60"/>
    <s v="Ahmedabad40 - 6050 -200200 - 500Indian Cuisine"/>
    <x v="45"/>
    <x v="12"/>
    <n v="500"/>
  </r>
  <r>
    <n v="3829"/>
    <s v="Ahmedabad"/>
    <n v="2.9"/>
    <s v="Indian Cuisine"/>
    <s v="200 - 500"/>
    <s v="50 -200"/>
    <s v="40 - 60"/>
    <s v="Ahmedabad40 - 6050 -200200 - 500Indian Cuisine"/>
    <x v="45"/>
    <x v="13"/>
    <n v="300"/>
  </r>
  <r>
    <n v="3978"/>
    <s v="Ahmedabad"/>
    <n v="2.9"/>
    <s v="Indian Cuisine"/>
    <s v="200 - 500"/>
    <s v="50 -200"/>
    <s v="40 - 60"/>
    <s v="Ahmedabad40 - 6050 -200200 - 500Indian Cuisine"/>
    <x v="45"/>
    <x v="14"/>
    <n v="300"/>
  </r>
  <r>
    <n v="4126"/>
    <s v="Ahmedabad"/>
    <n v="2.9"/>
    <s v="Indian Cuisine"/>
    <s v="200 - 500"/>
    <s v="50 -200"/>
    <s v="40 - 60"/>
    <s v="Ahmedabad40 - 6050 -200200 - 500Indian Cuisine"/>
    <x v="45"/>
    <x v="15"/>
    <n v="250"/>
  </r>
  <r>
    <n v="4384"/>
    <s v="Ahmedabad"/>
    <n v="2.9"/>
    <s v="Indian Cuisine"/>
    <s v="200 - 500"/>
    <s v="50 -200"/>
    <s v="40 - 60"/>
    <s v="Ahmedabad40 - 6050 -200200 - 500Indian Cuisine"/>
    <x v="45"/>
    <x v="16"/>
    <n v="400"/>
  </r>
  <r>
    <n v="4429"/>
    <s v="Ahmedabad"/>
    <n v="2.9"/>
    <s v="Indian Cuisine"/>
    <s v="200 - 500"/>
    <s v="50 -200"/>
    <s v="40 - 60"/>
    <s v="Ahmedabad40 - 6050 -200200 - 500Indian Cuisine"/>
    <x v="45"/>
    <x v="17"/>
    <n v="400"/>
  </r>
  <r>
    <n v="4610"/>
    <s v="Ahmedabad"/>
    <n v="2.9"/>
    <s v="Indian Cuisine"/>
    <s v="200 - 500"/>
    <s v="50 -200"/>
    <s v="40 - 60"/>
    <s v="Ahmedabad40 - 6050 -200200 - 500Indian Cuisine"/>
    <x v="45"/>
    <x v="18"/>
    <n v="500"/>
  </r>
  <r>
    <n v="4849"/>
    <s v="Ahmedabad"/>
    <n v="2.9"/>
    <s v="Indian Cuisine"/>
    <s v="200 - 500"/>
    <s v="50 -200"/>
    <s v="40 - 60"/>
    <s v="Ahmedabad40 - 6050 -200200 - 500Indian Cuisine"/>
    <x v="45"/>
    <x v="19"/>
    <n v="350"/>
  </r>
  <r>
    <n v="4974"/>
    <s v="Ahmedabad"/>
    <n v="2.9"/>
    <s v="Indian Cuisine"/>
    <s v="200 - 500"/>
    <s v="50 -200"/>
    <s v="40 - 60"/>
    <s v="Ahmedabad40 - 6050 -200200 - 500Indian Cuisine"/>
    <x v="45"/>
    <x v="20"/>
    <n v="500"/>
  </r>
  <r>
    <n v="5299"/>
    <s v="Ahmedabad"/>
    <n v="2.9"/>
    <s v="Indian Cuisine"/>
    <s v="200 - 500"/>
    <s v="50 -200"/>
    <s v="40 - 60"/>
    <s v="Ahmedabad40 - 6050 -200200 - 500Indian Cuisine"/>
    <x v="45"/>
    <x v="21"/>
    <n v="400"/>
  </r>
  <r>
    <n v="5606"/>
    <s v="Ahmedabad"/>
    <n v="4.3"/>
    <s v="Indian Cuisine"/>
    <s v="200 - 500"/>
    <s v="50 -200"/>
    <s v="40 - 60"/>
    <s v="Ahmedabad40 - 6050 -200200 - 500Indian Cuisine"/>
    <x v="45"/>
    <x v="22"/>
    <n v="300"/>
  </r>
  <r>
    <n v="5930"/>
    <s v="Ahmedabad"/>
    <n v="2.9"/>
    <s v="Indian Cuisine"/>
    <s v="200 - 500"/>
    <s v="50 -200"/>
    <s v="40 - 60"/>
    <s v="Ahmedabad40 - 6050 -200200 - 500Indian Cuisine"/>
    <x v="45"/>
    <x v="23"/>
    <n v="400"/>
  </r>
  <r>
    <n v="6024"/>
    <s v="Ahmedabad"/>
    <n v="2.9"/>
    <s v="Indian Cuisine"/>
    <s v="200 - 500"/>
    <s v="50 -200"/>
    <s v="40 - 60"/>
    <s v="Ahmedabad40 - 6050 -200200 - 500Indian Cuisine"/>
    <x v="45"/>
    <x v="24"/>
    <n v="300"/>
  </r>
  <r>
    <n v="6209"/>
    <s v="Ahmedabad"/>
    <n v="2.9"/>
    <s v="Indian Cuisine"/>
    <s v="200 - 500"/>
    <s v="50 -200"/>
    <s v="40 - 60"/>
    <s v="Ahmedabad40 - 6050 -200200 - 500Indian Cuisine"/>
    <x v="45"/>
    <x v="25"/>
    <n v="400"/>
  </r>
  <r>
    <n v="6397"/>
    <s v="Ahmedabad"/>
    <n v="2.9"/>
    <s v="Indian Cuisine"/>
    <s v="200 - 500"/>
    <s v="50 -200"/>
    <s v="40 - 60"/>
    <s v="Ahmedabad40 - 6050 -200200 - 500Indian Cuisine"/>
    <x v="45"/>
    <x v="26"/>
    <n v="250"/>
  </r>
  <r>
    <n v="6411"/>
    <s v="Ahmedabad"/>
    <n v="2.9"/>
    <s v="Indian Cuisine"/>
    <s v="200 - 500"/>
    <s v="50 -200"/>
    <s v="40 - 60"/>
    <s v="Ahmedabad40 - 6050 -200200 - 500Indian Cuisine"/>
    <x v="45"/>
    <x v="27"/>
    <n v="300"/>
  </r>
  <r>
    <n v="6443"/>
    <s v="Ahmedabad"/>
    <n v="2.9"/>
    <s v="Indian Cuisine"/>
    <s v="200 - 500"/>
    <s v="50 -200"/>
    <s v="40 - 60"/>
    <s v="Ahmedabad40 - 6050 -200200 - 500Indian Cuisine"/>
    <x v="45"/>
    <x v="28"/>
    <n v="400"/>
  </r>
  <r>
    <n v="6569"/>
    <s v="Ahmedabad"/>
    <n v="2.9"/>
    <s v="Indian Cuisine"/>
    <s v="200 - 500"/>
    <s v="50 -200"/>
    <s v="40 - 60"/>
    <s v="Ahmedabad40 - 6050 -200200 - 500Indian Cuisine"/>
    <x v="45"/>
    <x v="29"/>
    <n v="300"/>
  </r>
  <r>
    <n v="182"/>
    <s v="Mumbai"/>
    <n v="4.0999999999999996"/>
    <s v="Asian Cuisine"/>
    <s v="&lt;= 200"/>
    <s v="50 -200"/>
    <s v="40 - 60"/>
    <s v="Mumbai40 - 6050 -200&lt;= 200Asian Cuisine"/>
    <x v="46"/>
    <x v="0"/>
    <n v="200"/>
  </r>
  <r>
    <n v="396"/>
    <s v="Mumbai"/>
    <n v="4.0999999999999996"/>
    <s v="Asian Cuisine"/>
    <s v="&lt;= 200"/>
    <s v="50 -200"/>
    <s v="40 - 60"/>
    <s v="Mumbai40 - 6050 -200&lt;= 200Asian Cuisine"/>
    <x v="46"/>
    <x v="1"/>
    <n v="200"/>
  </r>
  <r>
    <n v="1481"/>
    <s v="Mumbai"/>
    <n v="3"/>
    <s v="Asian Cuisine"/>
    <s v="&lt;= 200"/>
    <s v="50 -200"/>
    <s v="40 - 60"/>
    <s v="Mumbai40 - 6050 -200&lt;= 200Asian Cuisine"/>
    <x v="46"/>
    <x v="2"/>
    <n v="200"/>
  </r>
  <r>
    <n v="2042"/>
    <s v="Mumbai"/>
    <n v="2.9"/>
    <s v="Asian Cuisine"/>
    <s v="&lt;= 200"/>
    <s v="50 -200"/>
    <s v="40 - 60"/>
    <s v="Mumbai40 - 6050 -200&lt;= 200Asian Cuisine"/>
    <x v="46"/>
    <x v="3"/>
    <n v="200"/>
  </r>
  <r>
    <n v="2385"/>
    <s v="Mumbai"/>
    <n v="4.2"/>
    <s v="Asian Cuisine"/>
    <s v="&lt;= 200"/>
    <s v="50 -200"/>
    <s v="40 - 60"/>
    <s v="Mumbai40 - 6050 -200&lt;= 200Asian Cuisine"/>
    <x v="46"/>
    <x v="4"/>
    <n v="100"/>
  </r>
  <r>
    <n v="2462"/>
    <s v="Mumbai"/>
    <n v="4.4000000000000004"/>
    <s v="Asian Cuisine"/>
    <s v="&lt;= 200"/>
    <s v="50 -200"/>
    <s v="40 - 60"/>
    <s v="Mumbai40 - 6050 -200&lt;= 200Asian Cuisine"/>
    <x v="46"/>
    <x v="5"/>
    <n v="200"/>
  </r>
  <r>
    <n v="2522"/>
    <s v="Mumbai"/>
    <n v="2.9"/>
    <s v="Asian Cuisine"/>
    <s v="&lt;= 200"/>
    <s v="50 -200"/>
    <s v="40 - 60"/>
    <s v="Mumbai40 - 6050 -200&lt;= 200Asian Cuisine"/>
    <x v="46"/>
    <x v="6"/>
    <n v="100"/>
  </r>
  <r>
    <n v="2624"/>
    <s v="Mumbai"/>
    <n v="4.0999999999999996"/>
    <s v="Asian Cuisine"/>
    <s v="&lt;= 200"/>
    <s v="50 -200"/>
    <s v="40 - 60"/>
    <s v="Mumbai40 - 6050 -200&lt;= 200Asian Cuisine"/>
    <x v="46"/>
    <x v="7"/>
    <n v="200"/>
  </r>
  <r>
    <n v="2802"/>
    <s v="Mumbai"/>
    <n v="2.9"/>
    <s v="Asian Cuisine"/>
    <s v="&lt;= 200"/>
    <s v="50 -200"/>
    <s v="40 - 60"/>
    <s v="Mumbai40 - 6050 -200&lt;= 200Asian Cuisine"/>
    <x v="46"/>
    <x v="8"/>
    <n v="200"/>
  </r>
  <r>
    <n v="3106"/>
    <s v="Mumbai"/>
    <n v="2.9"/>
    <s v="Asian Cuisine"/>
    <s v="&lt;= 200"/>
    <s v="50 -200"/>
    <s v="40 - 60"/>
    <s v="Mumbai40 - 6050 -200&lt;= 200Asian Cuisine"/>
    <x v="46"/>
    <x v="9"/>
    <n v="200"/>
  </r>
  <r>
    <n v="3114"/>
    <s v="Mumbai"/>
    <n v="2.9"/>
    <s v="Asian Cuisine"/>
    <s v="&lt;= 200"/>
    <s v="50 -200"/>
    <s v="40 - 60"/>
    <s v="Mumbai40 - 6050 -200&lt;= 200Asian Cuisine"/>
    <x v="46"/>
    <x v="10"/>
    <n v="200"/>
  </r>
  <r>
    <n v="3127"/>
    <s v="Mumbai"/>
    <n v="2.9"/>
    <s v="Asian Cuisine"/>
    <s v="&lt;= 200"/>
    <s v="50 -200"/>
    <s v="40 - 60"/>
    <s v="Mumbai40 - 6050 -200&lt;= 200Asian Cuisine"/>
    <x v="46"/>
    <x v="11"/>
    <n v="200"/>
  </r>
  <r>
    <n v="3163"/>
    <s v="Mumbai"/>
    <n v="2.9"/>
    <s v="Asian Cuisine"/>
    <s v="&lt;= 200"/>
    <s v="50 -200"/>
    <s v="40 - 60"/>
    <s v="Mumbai40 - 6050 -200&lt;= 200Asian Cuisine"/>
    <x v="46"/>
    <x v="12"/>
    <n v="200"/>
  </r>
  <r>
    <n v="3213"/>
    <s v="Mumbai"/>
    <n v="2.9"/>
    <s v="Asian Cuisine"/>
    <s v="&lt;= 200"/>
    <s v="50 -200"/>
    <s v="40 - 60"/>
    <s v="Mumbai40 - 6050 -200&lt;= 200Asian Cuisine"/>
    <x v="46"/>
    <x v="13"/>
    <n v="150"/>
  </r>
  <r>
    <n v="3545"/>
    <s v="Mumbai"/>
    <n v="2.9"/>
    <s v="Asian Cuisine"/>
    <s v="&lt;= 200"/>
    <s v="50 -200"/>
    <s v="40 - 60"/>
    <s v="Mumbai40 - 6050 -200&lt;= 200Asian Cuisine"/>
    <x v="46"/>
    <x v="14"/>
    <n v="200"/>
  </r>
  <r>
    <n v="3752"/>
    <s v="Mumbai"/>
    <n v="2.9"/>
    <s v="Asian Cuisine"/>
    <s v="&lt;= 200"/>
    <s v="50 -200"/>
    <s v="40 - 60"/>
    <s v="Mumbai40 - 6050 -200&lt;= 200Asian Cuisine"/>
    <x v="46"/>
    <x v="15"/>
    <n v="200"/>
  </r>
  <r>
    <n v="3759"/>
    <s v="Mumbai"/>
    <n v="2.9"/>
    <s v="Asian Cuisine"/>
    <s v="&lt;= 200"/>
    <s v="50 -200"/>
    <s v="40 - 60"/>
    <s v="Mumbai40 - 6050 -200&lt;= 200Asian Cuisine"/>
    <x v="46"/>
    <x v="16"/>
    <n v="100"/>
  </r>
  <r>
    <n v="3865"/>
    <s v="Mumbai"/>
    <n v="2.9"/>
    <s v="Asian Cuisine"/>
    <s v="&lt;= 200"/>
    <s v="50 -200"/>
    <s v="40 - 60"/>
    <s v="Mumbai40 - 6050 -200&lt;= 200Asian Cuisine"/>
    <x v="46"/>
    <x v="17"/>
    <n v="200"/>
  </r>
  <r>
    <n v="3899"/>
    <s v="Mumbai"/>
    <n v="2.9"/>
    <s v="Asian Cuisine"/>
    <s v="&lt;= 200"/>
    <s v="50 -200"/>
    <s v="40 - 60"/>
    <s v="Mumbai40 - 6050 -200&lt;= 200Asian Cuisine"/>
    <x v="46"/>
    <x v="18"/>
    <n v="200"/>
  </r>
  <r>
    <n v="3910"/>
    <s v="Mumbai"/>
    <n v="2.9"/>
    <s v="Asian Cuisine"/>
    <s v="&lt;= 200"/>
    <s v="50 -200"/>
    <s v="40 - 60"/>
    <s v="Mumbai40 - 6050 -200&lt;= 200Asian Cuisine"/>
    <x v="46"/>
    <x v="19"/>
    <n v="200"/>
  </r>
  <r>
    <n v="4075"/>
    <s v="Mumbai"/>
    <n v="2.9"/>
    <s v="Asian Cuisine"/>
    <s v="&lt;= 200"/>
    <s v="50 -200"/>
    <s v="40 - 60"/>
    <s v="Mumbai40 - 6050 -200&lt;= 200Asian Cuisine"/>
    <x v="46"/>
    <x v="20"/>
    <n v="200"/>
  </r>
  <r>
    <n v="4357"/>
    <s v="Mumbai"/>
    <n v="2.9"/>
    <s v="Asian Cuisine"/>
    <s v="&lt;= 200"/>
    <s v="50 -200"/>
    <s v="40 - 60"/>
    <s v="Mumbai40 - 6050 -200&lt;= 200Asian Cuisine"/>
    <x v="46"/>
    <x v="21"/>
    <n v="200"/>
  </r>
  <r>
    <n v="4366"/>
    <s v="Mumbai"/>
    <n v="2.9"/>
    <s v="Asian Cuisine"/>
    <s v="&lt;= 200"/>
    <s v="50 -200"/>
    <s v="40 - 60"/>
    <s v="Mumbai40 - 6050 -200&lt;= 200Asian Cuisine"/>
    <x v="46"/>
    <x v="22"/>
    <n v="200"/>
  </r>
  <r>
    <n v="4658"/>
    <s v="Mumbai"/>
    <n v="2.9"/>
    <s v="Asian Cuisine"/>
    <s v="&lt;= 200"/>
    <s v="50 -200"/>
    <s v="40 - 60"/>
    <s v="Mumbai40 - 6050 -200&lt;= 200Asian Cuisine"/>
    <x v="46"/>
    <x v="23"/>
    <n v="200"/>
  </r>
  <r>
    <n v="4669"/>
    <s v="Mumbai"/>
    <n v="2.9"/>
    <s v="Asian Cuisine"/>
    <s v="&lt;= 200"/>
    <s v="50 -200"/>
    <s v="40 - 60"/>
    <s v="Mumbai40 - 6050 -200&lt;= 200Asian Cuisine"/>
    <x v="46"/>
    <x v="24"/>
    <n v="200"/>
  </r>
  <r>
    <n v="4711"/>
    <s v="Mumbai"/>
    <n v="2.9"/>
    <s v="Asian Cuisine"/>
    <s v="&lt;= 200"/>
    <s v="50 -200"/>
    <s v="40 - 60"/>
    <s v="Mumbai40 - 6050 -200&lt;= 200Asian Cuisine"/>
    <x v="46"/>
    <x v="25"/>
    <n v="200"/>
  </r>
  <r>
    <n v="4714"/>
    <s v="Mumbai"/>
    <n v="2.9"/>
    <s v="Asian Cuisine"/>
    <s v="&lt;= 200"/>
    <s v="50 -200"/>
    <s v="40 - 60"/>
    <s v="Mumbai40 - 6050 -200&lt;= 200Asian Cuisine"/>
    <x v="46"/>
    <x v="26"/>
    <n v="200"/>
  </r>
  <r>
    <n v="4924"/>
    <s v="Mumbai"/>
    <n v="2.9"/>
    <s v="Asian Cuisine"/>
    <s v="&lt;= 200"/>
    <s v="50 -200"/>
    <s v="40 - 60"/>
    <s v="Mumbai40 - 6050 -200&lt;= 200Asian Cuisine"/>
    <x v="46"/>
    <x v="27"/>
    <n v="200"/>
  </r>
  <r>
    <n v="5005"/>
    <s v="Mumbai"/>
    <n v="2.9"/>
    <s v="Asian Cuisine"/>
    <s v="&lt;= 200"/>
    <s v="50 -200"/>
    <s v="40 - 60"/>
    <s v="Mumbai40 - 6050 -200&lt;= 200Asian Cuisine"/>
    <x v="46"/>
    <x v="28"/>
    <n v="160"/>
  </r>
  <r>
    <n v="66"/>
    <s v="Kolkata"/>
    <n v="4.3"/>
    <s v="Asian Cuisine"/>
    <s v="200 - 500"/>
    <s v="200+"/>
    <s v="60+"/>
    <s v="Kolkata60+200+200 - 500Asian Cuisine"/>
    <x v="47"/>
    <x v="0"/>
    <n v="400"/>
  </r>
  <r>
    <n v="109"/>
    <s v="Kolkata"/>
    <n v="4.3"/>
    <s v="Asian Cuisine"/>
    <s v="200 - 500"/>
    <s v="200+"/>
    <s v="60+"/>
    <s v="Kolkata60+200+200 - 500Asian Cuisine"/>
    <x v="47"/>
    <x v="1"/>
    <n v="250"/>
  </r>
  <r>
    <n v="211"/>
    <s v="Kolkata"/>
    <n v="4.5"/>
    <s v="Asian Cuisine"/>
    <s v="200 - 500"/>
    <s v="200+"/>
    <s v="60+"/>
    <s v="Kolkata60+200+200 - 500Asian Cuisine"/>
    <x v="47"/>
    <x v="2"/>
    <n v="450"/>
  </r>
  <r>
    <n v="218"/>
    <s v="Kolkata"/>
    <n v="4.0999999999999996"/>
    <s v="Asian Cuisine"/>
    <s v="200 - 500"/>
    <s v="200+"/>
    <s v="60+"/>
    <s v="Kolkata60+200+200 - 500Asian Cuisine"/>
    <x v="47"/>
    <x v="3"/>
    <n v="300"/>
  </r>
  <r>
    <n v="289"/>
    <s v="Kolkata"/>
    <n v="4.2"/>
    <s v="Asian Cuisine"/>
    <s v="200 - 500"/>
    <s v="200+"/>
    <s v="60+"/>
    <s v="Kolkata60+200+200 - 500Asian Cuisine"/>
    <x v="47"/>
    <x v="4"/>
    <n v="300"/>
  </r>
  <r>
    <n v="331"/>
    <s v="Kolkata"/>
    <n v="3.9"/>
    <s v="Asian Cuisine"/>
    <s v="200 - 500"/>
    <s v="200+"/>
    <s v="60+"/>
    <s v="Kolkata60+200+200 - 500Asian Cuisine"/>
    <x v="47"/>
    <x v="5"/>
    <n v="400"/>
  </r>
  <r>
    <n v="478"/>
    <s v="Kolkata"/>
    <n v="4.0999999999999996"/>
    <s v="Asian Cuisine"/>
    <s v="200 - 500"/>
    <s v="200+"/>
    <s v="60+"/>
    <s v="Kolkata60+200+200 - 500Asian Cuisine"/>
    <x v="47"/>
    <x v="6"/>
    <n v="400"/>
  </r>
  <r>
    <n v="479"/>
    <s v="Kolkata"/>
    <n v="4"/>
    <s v="Asian Cuisine"/>
    <s v="200 - 500"/>
    <s v="200+"/>
    <s v="60+"/>
    <s v="Kolkata60+200+200 - 500Asian Cuisine"/>
    <x v="47"/>
    <x v="7"/>
    <n v="300"/>
  </r>
  <r>
    <n v="480"/>
    <s v="Kolkata"/>
    <n v="4.3"/>
    <s v="Asian Cuisine"/>
    <s v="200 - 500"/>
    <s v="200+"/>
    <s v="60+"/>
    <s v="Kolkata60+200+200 - 500Asian Cuisine"/>
    <x v="47"/>
    <x v="8"/>
    <n v="300"/>
  </r>
  <r>
    <n v="561"/>
    <s v="Kolkata"/>
    <n v="4"/>
    <s v="Asian Cuisine"/>
    <s v="200 - 500"/>
    <s v="200+"/>
    <s v="60+"/>
    <s v="Kolkata60+200+200 - 500Asian Cuisine"/>
    <x v="47"/>
    <x v="9"/>
    <n v="300"/>
  </r>
  <r>
    <n v="564"/>
    <s v="Kolkata"/>
    <n v="4"/>
    <s v="Asian Cuisine"/>
    <s v="200 - 500"/>
    <s v="200+"/>
    <s v="60+"/>
    <s v="Kolkata60+200+200 - 500Asian Cuisine"/>
    <x v="47"/>
    <x v="10"/>
    <n v="300"/>
  </r>
  <r>
    <n v="752"/>
    <s v="Kolkata"/>
    <n v="4.0999999999999996"/>
    <s v="Asian Cuisine"/>
    <s v="200 - 500"/>
    <s v="200+"/>
    <s v="60+"/>
    <s v="Kolkata60+200+200 - 500Asian Cuisine"/>
    <x v="47"/>
    <x v="11"/>
    <n v="350"/>
  </r>
  <r>
    <n v="822"/>
    <s v="Kolkata"/>
    <n v="4.2"/>
    <s v="Asian Cuisine"/>
    <s v="200 - 500"/>
    <s v="200+"/>
    <s v="60+"/>
    <s v="Kolkata60+200+200 - 500Asian Cuisine"/>
    <x v="47"/>
    <x v="12"/>
    <n v="300"/>
  </r>
  <r>
    <n v="881"/>
    <s v="Kolkata"/>
    <n v="4.2"/>
    <s v="Asian Cuisine"/>
    <s v="200 - 500"/>
    <s v="200+"/>
    <s v="60+"/>
    <s v="Kolkata60+200+200 - 500Asian Cuisine"/>
    <x v="47"/>
    <x v="13"/>
    <n v="250"/>
  </r>
  <r>
    <n v="904"/>
    <s v="Kolkata"/>
    <n v="4.2"/>
    <s v="Asian Cuisine"/>
    <s v="200 - 500"/>
    <s v="200+"/>
    <s v="60+"/>
    <s v="Kolkata60+200+200 - 500Asian Cuisine"/>
    <x v="47"/>
    <x v="14"/>
    <n v="350"/>
  </r>
  <r>
    <n v="1126"/>
    <s v="Kolkata"/>
    <n v="4.5"/>
    <s v="Asian Cuisine"/>
    <s v="200 - 500"/>
    <s v="200+"/>
    <s v="60+"/>
    <s v="Kolkata60+200+200 - 500Asian Cuisine"/>
    <x v="47"/>
    <x v="15"/>
    <n v="500"/>
  </r>
  <r>
    <n v="1237"/>
    <s v="Kolkata"/>
    <n v="3.8"/>
    <s v="Asian Cuisine"/>
    <s v="200 - 500"/>
    <s v="200+"/>
    <s v="60+"/>
    <s v="Kolkata60+200+200 - 500Asian Cuisine"/>
    <x v="47"/>
    <x v="16"/>
    <n v="300"/>
  </r>
  <r>
    <n v="1253"/>
    <s v="Kolkata"/>
    <n v="4.2"/>
    <s v="Asian Cuisine"/>
    <s v="200 - 500"/>
    <s v="200+"/>
    <s v="60+"/>
    <s v="Kolkata60+200+200 - 500Asian Cuisine"/>
    <x v="47"/>
    <x v="17"/>
    <n v="350"/>
  </r>
  <r>
    <n v="1382"/>
    <s v="Kolkata"/>
    <n v="4.2"/>
    <s v="Asian Cuisine"/>
    <s v="200 - 500"/>
    <s v="200+"/>
    <s v="60+"/>
    <s v="Kolkata60+200+200 - 500Asian Cuisine"/>
    <x v="47"/>
    <x v="18"/>
    <n v="250"/>
  </r>
  <r>
    <n v="1439"/>
    <s v="Kolkata"/>
    <n v="4.4000000000000004"/>
    <s v="Asian Cuisine"/>
    <s v="200 - 500"/>
    <s v="200+"/>
    <s v="60+"/>
    <s v="Kolkata60+200+200 - 500Asian Cuisine"/>
    <x v="47"/>
    <x v="19"/>
    <n v="350"/>
  </r>
  <r>
    <n v="1507"/>
    <s v="Kolkata"/>
    <n v="3.9"/>
    <s v="Asian Cuisine"/>
    <s v="200 - 500"/>
    <s v="200+"/>
    <s v="60+"/>
    <s v="Kolkata60+200+200 - 500Asian Cuisine"/>
    <x v="47"/>
    <x v="20"/>
    <n v="300"/>
  </r>
  <r>
    <n v="2015"/>
    <s v="Kolkata"/>
    <n v="4.2"/>
    <s v="Asian Cuisine"/>
    <s v="200 - 500"/>
    <s v="200+"/>
    <s v="60+"/>
    <s v="Kolkata60+200+200 - 500Asian Cuisine"/>
    <x v="47"/>
    <x v="21"/>
    <n v="300"/>
  </r>
  <r>
    <n v="2284"/>
    <s v="Kolkata"/>
    <n v="3.7"/>
    <s v="Asian Cuisine"/>
    <s v="200 - 500"/>
    <s v="200+"/>
    <s v="60+"/>
    <s v="Kolkata60+200+200 - 500Asian Cuisine"/>
    <x v="47"/>
    <x v="22"/>
    <n v="300"/>
  </r>
  <r>
    <n v="2417"/>
    <s v="Kolkata"/>
    <n v="4.5"/>
    <s v="Asian Cuisine"/>
    <s v="200 - 500"/>
    <s v="200+"/>
    <s v="60+"/>
    <s v="Kolkata60+200+200 - 500Asian Cuisine"/>
    <x v="47"/>
    <x v="23"/>
    <n v="500"/>
  </r>
  <r>
    <n v="3238"/>
    <s v="Kolkata"/>
    <n v="4.0999999999999996"/>
    <s v="Asian Cuisine"/>
    <s v="200 - 500"/>
    <s v="200+"/>
    <s v="60+"/>
    <s v="Kolkata60+200+200 - 500Asian Cuisine"/>
    <x v="47"/>
    <x v="24"/>
    <n v="250"/>
  </r>
  <r>
    <n v="3609"/>
    <s v="Kolkata"/>
    <n v="4.3"/>
    <s v="Asian Cuisine"/>
    <s v="200 - 500"/>
    <s v="200+"/>
    <s v="60+"/>
    <s v="Kolkata60+200+200 - 500Asian Cuisine"/>
    <x v="47"/>
    <x v="25"/>
    <n v="400"/>
  </r>
  <r>
    <n v="5346"/>
    <s v="Kolkata"/>
    <n v="4.0999999999999996"/>
    <s v="Asian Cuisine"/>
    <s v="200 - 500"/>
    <s v="200+"/>
    <s v="60+"/>
    <s v="Kolkata60+200+200 - 500Asian Cuisine"/>
    <x v="47"/>
    <x v="26"/>
    <n v="250"/>
  </r>
  <r>
    <n v="5929"/>
    <s v="Kolkata"/>
    <n v="4.3"/>
    <s v="Asian Cuisine"/>
    <s v="200 - 500"/>
    <s v="200+"/>
    <s v="60+"/>
    <s v="Kolkata60+200+200 - 500Asian Cuisine"/>
    <x v="47"/>
    <x v="27"/>
    <n v="500"/>
  </r>
  <r>
    <n v="6008"/>
    <s v="Kolkata"/>
    <n v="4.5"/>
    <s v="Asian Cuisine"/>
    <s v="200 - 500"/>
    <s v="200+"/>
    <s v="60+"/>
    <s v="Kolkata60+200+200 - 500Asian Cuisine"/>
    <x v="47"/>
    <x v="28"/>
    <n v="250"/>
  </r>
  <r>
    <n v="148"/>
    <s v="Mumbai"/>
    <n v="2.9"/>
    <s v="Asian Cuisine"/>
    <s v="500 - 1000"/>
    <s v="50 -200"/>
    <s v="40 - 60"/>
    <s v="Mumbai40 - 6050 -200500 - 1000Asian Cuisine"/>
    <x v="48"/>
    <x v="0"/>
    <n v="1000"/>
  </r>
  <r>
    <n v="155"/>
    <s v="Mumbai"/>
    <n v="4.3"/>
    <s v="Asian Cuisine"/>
    <s v="500 - 1000"/>
    <s v="50 -200"/>
    <s v="40 - 60"/>
    <s v="Mumbai40 - 6050 -200500 - 1000Asian Cuisine"/>
    <x v="48"/>
    <x v="1"/>
    <n v="850"/>
  </r>
  <r>
    <n v="285"/>
    <s v="Mumbai"/>
    <n v="4.4000000000000004"/>
    <s v="Asian Cuisine"/>
    <s v="500 - 1000"/>
    <s v="50 -200"/>
    <s v="40 - 60"/>
    <s v="Mumbai40 - 6050 -200500 - 1000Asian Cuisine"/>
    <x v="48"/>
    <x v="2"/>
    <n v="800"/>
  </r>
  <r>
    <n v="392"/>
    <s v="Mumbai"/>
    <n v="4.3"/>
    <s v="Asian Cuisine"/>
    <s v="500 - 1000"/>
    <s v="50 -200"/>
    <s v="40 - 60"/>
    <s v="Mumbai40 - 6050 -200500 - 1000Asian Cuisine"/>
    <x v="48"/>
    <x v="3"/>
    <n v="700"/>
  </r>
  <r>
    <n v="501"/>
    <s v="Mumbai"/>
    <n v="4.3"/>
    <s v="Asian Cuisine"/>
    <s v="500 - 1000"/>
    <s v="50 -200"/>
    <s v="40 - 60"/>
    <s v="Mumbai40 - 6050 -200500 - 1000Asian Cuisine"/>
    <x v="48"/>
    <x v="4"/>
    <n v="550"/>
  </r>
  <r>
    <n v="514"/>
    <s v="Mumbai"/>
    <n v="4.3"/>
    <s v="Asian Cuisine"/>
    <s v="500 - 1000"/>
    <s v="50 -200"/>
    <s v="40 - 60"/>
    <s v="Mumbai40 - 6050 -200500 - 1000Asian Cuisine"/>
    <x v="48"/>
    <x v="5"/>
    <n v="900"/>
  </r>
  <r>
    <n v="735"/>
    <s v="Mumbai"/>
    <n v="2.9"/>
    <s v="Asian Cuisine"/>
    <s v="500 - 1000"/>
    <s v="50 -200"/>
    <s v="40 - 60"/>
    <s v="Mumbai40 - 6050 -200500 - 1000Asian Cuisine"/>
    <x v="48"/>
    <x v="6"/>
    <n v="550"/>
  </r>
  <r>
    <n v="897"/>
    <s v="Mumbai"/>
    <n v="4.4000000000000004"/>
    <s v="Asian Cuisine"/>
    <s v="500 - 1000"/>
    <s v="50 -200"/>
    <s v="40 - 60"/>
    <s v="Mumbai40 - 6050 -200500 - 1000Asian Cuisine"/>
    <x v="48"/>
    <x v="7"/>
    <n v="800"/>
  </r>
  <r>
    <n v="917"/>
    <s v="Mumbai"/>
    <n v="4.3"/>
    <s v="Asian Cuisine"/>
    <s v="500 - 1000"/>
    <s v="50 -200"/>
    <s v="40 - 60"/>
    <s v="Mumbai40 - 6050 -200500 - 1000Asian Cuisine"/>
    <x v="48"/>
    <x v="8"/>
    <n v="600"/>
  </r>
  <r>
    <n v="1002"/>
    <s v="Mumbai"/>
    <n v="4"/>
    <s v="Asian Cuisine"/>
    <s v="500 - 1000"/>
    <s v="50 -200"/>
    <s v="40 - 60"/>
    <s v="Mumbai40 - 6050 -200500 - 1000Asian Cuisine"/>
    <x v="48"/>
    <x v="9"/>
    <n v="600"/>
  </r>
  <r>
    <n v="1094"/>
    <s v="Mumbai"/>
    <n v="4.4000000000000004"/>
    <s v="Asian Cuisine"/>
    <s v="500 - 1000"/>
    <s v="50 -200"/>
    <s v="40 - 60"/>
    <s v="Mumbai40 - 6050 -200500 - 1000Asian Cuisine"/>
    <x v="48"/>
    <x v="10"/>
    <n v="700"/>
  </r>
  <r>
    <n v="1122"/>
    <s v="Mumbai"/>
    <n v="4.0999999999999996"/>
    <s v="Asian Cuisine"/>
    <s v="500 - 1000"/>
    <s v="50 -200"/>
    <s v="40 - 60"/>
    <s v="Mumbai40 - 6050 -200500 - 1000Asian Cuisine"/>
    <x v="48"/>
    <x v="11"/>
    <n v="700"/>
  </r>
  <r>
    <n v="1149"/>
    <s v="Mumbai"/>
    <n v="4.2"/>
    <s v="Asian Cuisine"/>
    <s v="500 - 1000"/>
    <s v="50 -200"/>
    <s v="40 - 60"/>
    <s v="Mumbai40 - 6050 -200500 - 1000Asian Cuisine"/>
    <x v="48"/>
    <x v="12"/>
    <n v="600"/>
  </r>
  <r>
    <n v="1314"/>
    <s v="Mumbai"/>
    <n v="4.3"/>
    <s v="Asian Cuisine"/>
    <s v="500 - 1000"/>
    <s v="50 -200"/>
    <s v="40 - 60"/>
    <s v="Mumbai40 - 6050 -200500 - 1000Asian Cuisine"/>
    <x v="48"/>
    <x v="13"/>
    <n v="600"/>
  </r>
  <r>
    <n v="1912"/>
    <s v="Mumbai"/>
    <n v="4.4000000000000004"/>
    <s v="Asian Cuisine"/>
    <s v="500 - 1000"/>
    <s v="50 -200"/>
    <s v="40 - 60"/>
    <s v="Mumbai40 - 6050 -200500 - 1000Asian Cuisine"/>
    <x v="48"/>
    <x v="14"/>
    <n v="600"/>
  </r>
  <r>
    <n v="2002"/>
    <s v="Mumbai"/>
    <n v="2.9"/>
    <s v="Asian Cuisine"/>
    <s v="500 - 1000"/>
    <s v="50 -200"/>
    <s v="40 - 60"/>
    <s v="Mumbai40 - 6050 -200500 - 1000Asian Cuisine"/>
    <x v="48"/>
    <x v="15"/>
    <n v="600"/>
  </r>
  <r>
    <n v="2105"/>
    <s v="Mumbai"/>
    <n v="2.9"/>
    <s v="Asian Cuisine"/>
    <s v="500 - 1000"/>
    <s v="50 -200"/>
    <s v="40 - 60"/>
    <s v="Mumbai40 - 6050 -200500 - 1000Asian Cuisine"/>
    <x v="48"/>
    <x v="16"/>
    <n v="600"/>
  </r>
  <r>
    <n v="2598"/>
    <s v="Mumbai"/>
    <n v="2.9"/>
    <s v="Asian Cuisine"/>
    <s v="500 - 1000"/>
    <s v="50 -200"/>
    <s v="40 - 60"/>
    <s v="Mumbai40 - 6050 -200500 - 1000Asian Cuisine"/>
    <x v="48"/>
    <x v="17"/>
    <n v="750"/>
  </r>
  <r>
    <n v="2671"/>
    <s v="Mumbai"/>
    <n v="4.4000000000000004"/>
    <s v="Asian Cuisine"/>
    <s v="500 - 1000"/>
    <s v="50 -200"/>
    <s v="40 - 60"/>
    <s v="Mumbai40 - 6050 -200500 - 1000Asian Cuisine"/>
    <x v="48"/>
    <x v="18"/>
    <n v="850"/>
  </r>
  <r>
    <n v="2757"/>
    <s v="Mumbai"/>
    <n v="4"/>
    <s v="Asian Cuisine"/>
    <s v="500 - 1000"/>
    <s v="50 -200"/>
    <s v="40 - 60"/>
    <s v="Mumbai40 - 6050 -200500 - 1000Asian Cuisine"/>
    <x v="48"/>
    <x v="19"/>
    <n v="600"/>
  </r>
  <r>
    <n v="3103"/>
    <s v="Mumbai"/>
    <n v="2.9"/>
    <s v="Asian Cuisine"/>
    <s v="500 - 1000"/>
    <s v="50 -200"/>
    <s v="40 - 60"/>
    <s v="Mumbai40 - 6050 -200500 - 1000Asian Cuisine"/>
    <x v="48"/>
    <x v="20"/>
    <n v="700"/>
  </r>
  <r>
    <n v="3277"/>
    <s v="Mumbai"/>
    <n v="2.9"/>
    <s v="Asian Cuisine"/>
    <s v="500 - 1000"/>
    <s v="50 -200"/>
    <s v="40 - 60"/>
    <s v="Mumbai40 - 6050 -200500 - 1000Asian Cuisine"/>
    <x v="48"/>
    <x v="21"/>
    <n v="800"/>
  </r>
  <r>
    <n v="3369"/>
    <s v="Mumbai"/>
    <n v="2.9"/>
    <s v="Asian Cuisine"/>
    <s v="500 - 1000"/>
    <s v="50 -200"/>
    <s v="40 - 60"/>
    <s v="Mumbai40 - 6050 -200500 - 1000Asian Cuisine"/>
    <x v="48"/>
    <x v="22"/>
    <n v="600"/>
  </r>
  <r>
    <n v="3543"/>
    <s v="Mumbai"/>
    <n v="2.9"/>
    <s v="Asian Cuisine"/>
    <s v="500 - 1000"/>
    <s v="50 -200"/>
    <s v="40 - 60"/>
    <s v="Mumbai40 - 6050 -200500 - 1000Asian Cuisine"/>
    <x v="48"/>
    <x v="23"/>
    <n v="700"/>
  </r>
  <r>
    <n v="3698"/>
    <s v="Mumbai"/>
    <n v="2.9"/>
    <s v="Asian Cuisine"/>
    <s v="500 - 1000"/>
    <s v="50 -200"/>
    <s v="40 - 60"/>
    <s v="Mumbai40 - 6050 -200500 - 1000Asian Cuisine"/>
    <x v="48"/>
    <x v="24"/>
    <n v="700"/>
  </r>
  <r>
    <n v="4718"/>
    <s v="Mumbai"/>
    <n v="2.9"/>
    <s v="Asian Cuisine"/>
    <s v="500 - 1000"/>
    <s v="50 -200"/>
    <s v="40 - 60"/>
    <s v="Mumbai40 - 6050 -200500 - 1000Asian Cuisine"/>
    <x v="48"/>
    <x v="25"/>
    <n v="550"/>
  </r>
  <r>
    <n v="4997"/>
    <s v="Mumbai"/>
    <n v="2.9"/>
    <s v="Asian Cuisine"/>
    <s v="500 - 1000"/>
    <s v="50 -200"/>
    <s v="40 - 60"/>
    <s v="Mumbai40 - 6050 -200500 - 1000Asian Cuisine"/>
    <x v="48"/>
    <x v="26"/>
    <n v="700"/>
  </r>
  <r>
    <n v="6187"/>
    <s v="Mumbai"/>
    <n v="4.5999999999999996"/>
    <s v="Asian Cuisine"/>
    <s v="500 - 1000"/>
    <s v="50 -200"/>
    <s v="40 - 60"/>
    <s v="Mumbai40 - 6050 -200500 - 1000Asian Cuisine"/>
    <x v="48"/>
    <x v="27"/>
    <n v="1000"/>
  </r>
  <r>
    <n v="143"/>
    <s v="Kolkata"/>
    <n v="4"/>
    <s v="American Cuisine"/>
    <s v="200 - 500"/>
    <s v="0 - 50"/>
    <s v="60+"/>
    <s v="Kolkata60+0 - 50200 - 500American Cuisine"/>
    <x v="49"/>
    <x v="0"/>
    <n v="350"/>
  </r>
  <r>
    <n v="1249"/>
    <s v="Kolkata"/>
    <n v="4.0999999999999996"/>
    <s v="American Cuisine"/>
    <s v="200 - 500"/>
    <s v="0 - 50"/>
    <s v="60+"/>
    <s v="Kolkata60+0 - 50200 - 500American Cuisine"/>
    <x v="49"/>
    <x v="1"/>
    <n v="300"/>
  </r>
  <r>
    <n v="1402"/>
    <s v="Kolkata"/>
    <n v="4.5999999999999996"/>
    <s v="American Cuisine"/>
    <s v="200 - 500"/>
    <s v="0 - 50"/>
    <s v="60+"/>
    <s v="Kolkata60+0 - 50200 - 500American Cuisine"/>
    <x v="49"/>
    <x v="2"/>
    <n v="250"/>
  </r>
  <r>
    <n v="1899"/>
    <s v="Kolkata"/>
    <n v="3.8"/>
    <s v="American Cuisine"/>
    <s v="200 - 500"/>
    <s v="0 - 50"/>
    <s v="60+"/>
    <s v="Kolkata60+0 - 50200 - 500American Cuisine"/>
    <x v="49"/>
    <x v="3"/>
    <n v="250"/>
  </r>
  <r>
    <n v="1967"/>
    <s v="Kolkata"/>
    <n v="4.4000000000000004"/>
    <s v="American Cuisine"/>
    <s v="200 - 500"/>
    <s v="0 - 50"/>
    <s v="60+"/>
    <s v="Kolkata60+0 - 50200 - 500American Cuisine"/>
    <x v="49"/>
    <x v="4"/>
    <n v="500"/>
  </r>
  <r>
    <n v="1992"/>
    <s v="Kolkata"/>
    <n v="4.0999999999999996"/>
    <s v="American Cuisine"/>
    <s v="200 - 500"/>
    <s v="0 - 50"/>
    <s v="60+"/>
    <s v="Kolkata60+0 - 50200 - 500American Cuisine"/>
    <x v="49"/>
    <x v="5"/>
    <n v="250"/>
  </r>
  <r>
    <n v="2045"/>
    <s v="Kolkata"/>
    <n v="3.9"/>
    <s v="American Cuisine"/>
    <s v="200 - 500"/>
    <s v="0 - 50"/>
    <s v="60+"/>
    <s v="Kolkata60+0 - 50200 - 500American Cuisine"/>
    <x v="49"/>
    <x v="6"/>
    <n v="300"/>
  </r>
  <r>
    <n v="2098"/>
    <s v="Kolkata"/>
    <n v="4.3"/>
    <s v="American Cuisine"/>
    <s v="200 - 500"/>
    <s v="0 - 50"/>
    <s v="60+"/>
    <s v="Kolkata60+0 - 50200 - 500American Cuisine"/>
    <x v="49"/>
    <x v="7"/>
    <n v="250"/>
  </r>
  <r>
    <n v="2251"/>
    <s v="Kolkata"/>
    <n v="4.2"/>
    <s v="American Cuisine"/>
    <s v="200 - 500"/>
    <s v="0 - 50"/>
    <s v="60+"/>
    <s v="Kolkata60+0 - 50200 - 500American Cuisine"/>
    <x v="49"/>
    <x v="8"/>
    <n v="250"/>
  </r>
  <r>
    <n v="2323"/>
    <s v="Kolkata"/>
    <n v="3.7"/>
    <s v="American Cuisine"/>
    <s v="200 - 500"/>
    <s v="0 - 50"/>
    <s v="60+"/>
    <s v="Kolkata60+0 - 50200 - 500American Cuisine"/>
    <x v="49"/>
    <x v="9"/>
    <n v="250"/>
  </r>
  <r>
    <n v="2349"/>
    <s v="Kolkata"/>
    <n v="4.3"/>
    <s v="American Cuisine"/>
    <s v="200 - 500"/>
    <s v="0 - 50"/>
    <s v="60+"/>
    <s v="Kolkata60+0 - 50200 - 500American Cuisine"/>
    <x v="49"/>
    <x v="10"/>
    <n v="250"/>
  </r>
  <r>
    <n v="2787"/>
    <s v="Kolkata"/>
    <n v="4.2"/>
    <s v="American Cuisine"/>
    <s v="200 - 500"/>
    <s v="0 - 50"/>
    <s v="60+"/>
    <s v="Kolkata60+0 - 50200 - 500American Cuisine"/>
    <x v="49"/>
    <x v="11"/>
    <n v="400"/>
  </r>
  <r>
    <n v="3133"/>
    <s v="Kolkata"/>
    <n v="4.8"/>
    <s v="American Cuisine"/>
    <s v="200 - 500"/>
    <s v="0 - 50"/>
    <s v="60+"/>
    <s v="Kolkata60+0 - 50200 - 500American Cuisine"/>
    <x v="49"/>
    <x v="12"/>
    <n v="300"/>
  </r>
  <r>
    <n v="3663"/>
    <s v="Kolkata"/>
    <n v="4.3"/>
    <s v="American Cuisine"/>
    <s v="200 - 500"/>
    <s v="0 - 50"/>
    <s v="60+"/>
    <s v="Kolkata60+0 - 50200 - 500American Cuisine"/>
    <x v="49"/>
    <x v="13"/>
    <n v="300"/>
  </r>
  <r>
    <n v="3708"/>
    <s v="Kolkata"/>
    <n v="4.2"/>
    <s v="American Cuisine"/>
    <s v="200 - 500"/>
    <s v="0 - 50"/>
    <s v="60+"/>
    <s v="Kolkata60+0 - 50200 - 500American Cuisine"/>
    <x v="49"/>
    <x v="14"/>
    <n v="250"/>
  </r>
  <r>
    <n v="3972"/>
    <s v="Kolkata"/>
    <n v="3.2"/>
    <s v="American Cuisine"/>
    <s v="200 - 500"/>
    <s v="0 - 50"/>
    <s v="60+"/>
    <s v="Kolkata60+0 - 50200 - 500American Cuisine"/>
    <x v="49"/>
    <x v="15"/>
    <n v="350"/>
  </r>
  <r>
    <n v="4123"/>
    <s v="Kolkata"/>
    <n v="4.3"/>
    <s v="American Cuisine"/>
    <s v="200 - 500"/>
    <s v="0 - 50"/>
    <s v="60+"/>
    <s v="Kolkata60+0 - 50200 - 500American Cuisine"/>
    <x v="49"/>
    <x v="16"/>
    <n v="300"/>
  </r>
  <r>
    <n v="4195"/>
    <s v="Kolkata"/>
    <n v="4.5999999999999996"/>
    <s v="American Cuisine"/>
    <s v="200 - 500"/>
    <s v="0 - 50"/>
    <s v="60+"/>
    <s v="Kolkata60+0 - 50200 - 500American Cuisine"/>
    <x v="49"/>
    <x v="17"/>
    <n v="300"/>
  </r>
  <r>
    <n v="4250"/>
    <s v="Kolkata"/>
    <n v="4.5"/>
    <s v="American Cuisine"/>
    <s v="200 - 500"/>
    <s v="0 - 50"/>
    <s v="60+"/>
    <s v="Kolkata60+0 - 50200 - 500American Cuisine"/>
    <x v="49"/>
    <x v="18"/>
    <n v="300"/>
  </r>
  <r>
    <n v="4269"/>
    <s v="Kolkata"/>
    <n v="4.4000000000000004"/>
    <s v="American Cuisine"/>
    <s v="200 - 500"/>
    <s v="0 - 50"/>
    <s v="60+"/>
    <s v="Kolkata60+0 - 50200 - 500American Cuisine"/>
    <x v="49"/>
    <x v="19"/>
    <n v="300"/>
  </r>
  <r>
    <n v="4506"/>
    <s v="Kolkata"/>
    <n v="4.7"/>
    <s v="American Cuisine"/>
    <s v="200 - 500"/>
    <s v="0 - 50"/>
    <s v="60+"/>
    <s v="Kolkata60+0 - 50200 - 500American Cuisine"/>
    <x v="49"/>
    <x v="20"/>
    <n v="400"/>
  </r>
  <r>
    <n v="4812"/>
    <s v="Kolkata"/>
    <n v="4.7"/>
    <s v="American Cuisine"/>
    <s v="200 - 500"/>
    <s v="0 - 50"/>
    <s v="60+"/>
    <s v="Kolkata60+0 - 50200 - 500American Cuisine"/>
    <x v="49"/>
    <x v="21"/>
    <n v="300"/>
  </r>
  <r>
    <n v="5054"/>
    <s v="Kolkata"/>
    <n v="3.7"/>
    <s v="American Cuisine"/>
    <s v="200 - 500"/>
    <s v="0 - 50"/>
    <s v="60+"/>
    <s v="Kolkata60+0 - 50200 - 500American Cuisine"/>
    <x v="49"/>
    <x v="22"/>
    <n v="250"/>
  </r>
  <r>
    <n v="5066"/>
    <s v="Kolkata"/>
    <n v="4"/>
    <s v="American Cuisine"/>
    <s v="200 - 500"/>
    <s v="0 - 50"/>
    <s v="60+"/>
    <s v="Kolkata60+0 - 50200 - 500American Cuisine"/>
    <x v="49"/>
    <x v="23"/>
    <n v="350"/>
  </r>
  <r>
    <n v="5981"/>
    <s v="Kolkata"/>
    <n v="4"/>
    <s v="American Cuisine"/>
    <s v="200 - 500"/>
    <s v="0 - 50"/>
    <s v="60+"/>
    <s v="Kolkata60+0 - 50200 - 500American Cuisine"/>
    <x v="49"/>
    <x v="24"/>
    <n v="250"/>
  </r>
  <r>
    <n v="6218"/>
    <s v="Kolkata"/>
    <n v="3.1"/>
    <s v="American Cuisine"/>
    <s v="200 - 500"/>
    <s v="0 - 50"/>
    <s v="60+"/>
    <s v="Kolkata60+0 - 50200 - 500American Cuisine"/>
    <x v="49"/>
    <x v="25"/>
    <n v="300"/>
  </r>
  <r>
    <n v="6260"/>
    <s v="Kolkata"/>
    <n v="4.0999999999999996"/>
    <s v="American Cuisine"/>
    <s v="200 - 500"/>
    <s v="0 - 50"/>
    <s v="60+"/>
    <s v="Kolkata60+0 - 50200 - 500American Cuisine"/>
    <x v="49"/>
    <x v="26"/>
    <n v="300"/>
  </r>
  <r>
    <n v="6329"/>
    <s v="Kolkata"/>
    <n v="4.3"/>
    <s v="American Cuisine"/>
    <s v="200 - 500"/>
    <s v="0 - 50"/>
    <s v="60+"/>
    <s v="Kolkata60+0 - 50200 - 500American Cuisine"/>
    <x v="49"/>
    <x v="27"/>
    <n v="500"/>
  </r>
  <r>
    <n v="286"/>
    <s v="Bangalore"/>
    <n v="4.3"/>
    <s v="Indian Cuisine"/>
    <s v="200 - 500"/>
    <s v="0 - 50"/>
    <s v="40 - 60"/>
    <s v="Bangalore40 - 600 - 50200 - 500Indian Cuisine"/>
    <x v="50"/>
    <x v="0"/>
    <n v="300"/>
  </r>
  <r>
    <n v="1155"/>
    <s v="Bangalore"/>
    <n v="3.7"/>
    <s v="Indian Cuisine"/>
    <s v="200 - 500"/>
    <s v="0 - 50"/>
    <s v="40 - 60"/>
    <s v="Bangalore40 - 600 - 50200 - 500Indian Cuisine"/>
    <x v="50"/>
    <x v="1"/>
    <n v="256"/>
  </r>
  <r>
    <n v="1396"/>
    <s v="Bangalore"/>
    <n v="4"/>
    <s v="Indian Cuisine"/>
    <s v="200 - 500"/>
    <s v="0 - 50"/>
    <s v="40 - 60"/>
    <s v="Bangalore40 - 600 - 50200 - 500Indian Cuisine"/>
    <x v="50"/>
    <x v="2"/>
    <n v="400"/>
  </r>
  <r>
    <n v="1414"/>
    <s v="Bangalore"/>
    <n v="3.7"/>
    <s v="Indian Cuisine"/>
    <s v="200 - 500"/>
    <s v="0 - 50"/>
    <s v="40 - 60"/>
    <s v="Bangalore40 - 600 - 50200 - 500Indian Cuisine"/>
    <x v="50"/>
    <x v="3"/>
    <n v="250"/>
  </r>
  <r>
    <n v="1877"/>
    <s v="Bangalore"/>
    <n v="4.3"/>
    <s v="Indian Cuisine"/>
    <s v="200 - 500"/>
    <s v="0 - 50"/>
    <s v="40 - 60"/>
    <s v="Bangalore40 - 600 - 50200 - 500Indian Cuisine"/>
    <x v="50"/>
    <x v="4"/>
    <n v="250"/>
  </r>
  <r>
    <n v="2178"/>
    <s v="Bangalore"/>
    <n v="4.0999999999999996"/>
    <s v="Indian Cuisine"/>
    <s v="200 - 500"/>
    <s v="0 - 50"/>
    <s v="40 - 60"/>
    <s v="Bangalore40 - 600 - 50200 - 500Indian Cuisine"/>
    <x v="50"/>
    <x v="5"/>
    <n v="300"/>
  </r>
  <r>
    <n v="2272"/>
    <s v="Bangalore"/>
    <n v="3.6"/>
    <s v="Indian Cuisine"/>
    <s v="200 - 500"/>
    <s v="0 - 50"/>
    <s v="40 - 60"/>
    <s v="Bangalore40 - 600 - 50200 - 500Indian Cuisine"/>
    <x v="50"/>
    <x v="6"/>
    <n v="250"/>
  </r>
  <r>
    <n v="2519"/>
    <s v="Bangalore"/>
    <n v="3.9"/>
    <s v="Indian Cuisine"/>
    <s v="200 - 500"/>
    <s v="0 - 50"/>
    <s v="40 - 60"/>
    <s v="Bangalore40 - 600 - 50200 - 500Indian Cuisine"/>
    <x v="50"/>
    <x v="7"/>
    <n v="400"/>
  </r>
  <r>
    <n v="2520"/>
    <s v="Bangalore"/>
    <n v="4.3"/>
    <s v="Indian Cuisine"/>
    <s v="200 - 500"/>
    <s v="0 - 50"/>
    <s v="40 - 60"/>
    <s v="Bangalore40 - 600 - 50200 - 500Indian Cuisine"/>
    <x v="50"/>
    <x v="8"/>
    <n v="400"/>
  </r>
  <r>
    <n v="2602"/>
    <s v="Bangalore"/>
    <n v="3.6"/>
    <s v="Indian Cuisine"/>
    <s v="200 - 500"/>
    <s v="0 - 50"/>
    <s v="40 - 60"/>
    <s v="Bangalore40 - 600 - 50200 - 500Indian Cuisine"/>
    <x v="50"/>
    <x v="9"/>
    <n v="300"/>
  </r>
  <r>
    <n v="2604"/>
    <s v="Bangalore"/>
    <n v="3.3"/>
    <s v="Indian Cuisine"/>
    <s v="200 - 500"/>
    <s v="0 - 50"/>
    <s v="40 - 60"/>
    <s v="Bangalore40 - 600 - 50200 - 500Indian Cuisine"/>
    <x v="50"/>
    <x v="10"/>
    <n v="350"/>
  </r>
  <r>
    <n v="2628"/>
    <s v="Bangalore"/>
    <n v="3.4"/>
    <s v="Indian Cuisine"/>
    <s v="200 - 500"/>
    <s v="0 - 50"/>
    <s v="40 - 60"/>
    <s v="Bangalore40 - 600 - 50200 - 500Indian Cuisine"/>
    <x v="50"/>
    <x v="11"/>
    <n v="300"/>
  </r>
  <r>
    <n v="2657"/>
    <s v="Bangalore"/>
    <n v="3.8"/>
    <s v="Indian Cuisine"/>
    <s v="200 - 500"/>
    <s v="0 - 50"/>
    <s v="40 - 60"/>
    <s v="Bangalore40 - 600 - 50200 - 500Indian Cuisine"/>
    <x v="50"/>
    <x v="12"/>
    <n v="250"/>
  </r>
  <r>
    <n v="2703"/>
    <s v="Bangalore"/>
    <n v="4.0999999999999996"/>
    <s v="Indian Cuisine"/>
    <s v="200 - 500"/>
    <s v="0 - 50"/>
    <s v="40 - 60"/>
    <s v="Bangalore40 - 600 - 50200 - 500Indian Cuisine"/>
    <x v="50"/>
    <x v="13"/>
    <n v="450"/>
  </r>
  <r>
    <n v="3032"/>
    <s v="Bangalore"/>
    <n v="4.2"/>
    <s v="Indian Cuisine"/>
    <s v="200 - 500"/>
    <s v="0 - 50"/>
    <s v="40 - 60"/>
    <s v="Bangalore40 - 600 - 50200 - 500Indian Cuisine"/>
    <x v="50"/>
    <x v="14"/>
    <n v="450"/>
  </r>
  <r>
    <n v="3328"/>
    <s v="Bangalore"/>
    <n v="4.2"/>
    <s v="Indian Cuisine"/>
    <s v="200 - 500"/>
    <s v="0 - 50"/>
    <s v="40 - 60"/>
    <s v="Bangalore40 - 600 - 50200 - 500Indian Cuisine"/>
    <x v="50"/>
    <x v="15"/>
    <n v="300"/>
  </r>
  <r>
    <n v="3432"/>
    <s v="Bangalore"/>
    <n v="4.3"/>
    <s v="Indian Cuisine"/>
    <s v="200 - 500"/>
    <s v="0 - 50"/>
    <s v="40 - 60"/>
    <s v="Bangalore40 - 600 - 50200 - 500Indian Cuisine"/>
    <x v="50"/>
    <x v="16"/>
    <n v="250"/>
  </r>
  <r>
    <n v="3497"/>
    <s v="Bangalore"/>
    <n v="4.3"/>
    <s v="Indian Cuisine"/>
    <s v="200 - 500"/>
    <s v="0 - 50"/>
    <s v="40 - 60"/>
    <s v="Bangalore40 - 600 - 50200 - 500Indian Cuisine"/>
    <x v="50"/>
    <x v="17"/>
    <n v="280"/>
  </r>
  <r>
    <n v="4107"/>
    <s v="Bangalore"/>
    <n v="3.2"/>
    <s v="Indian Cuisine"/>
    <s v="200 - 500"/>
    <s v="0 - 50"/>
    <s v="40 - 60"/>
    <s v="Bangalore40 - 600 - 50200 - 500Indian Cuisine"/>
    <x v="50"/>
    <x v="18"/>
    <n v="300"/>
  </r>
  <r>
    <n v="4392"/>
    <s v="Bangalore"/>
    <n v="4.2"/>
    <s v="Indian Cuisine"/>
    <s v="200 - 500"/>
    <s v="0 - 50"/>
    <s v="40 - 60"/>
    <s v="Bangalore40 - 600 - 50200 - 500Indian Cuisine"/>
    <x v="50"/>
    <x v="19"/>
    <n v="300"/>
  </r>
  <r>
    <n v="4394"/>
    <s v="Bangalore"/>
    <n v="3.5"/>
    <s v="Indian Cuisine"/>
    <s v="200 - 500"/>
    <s v="0 - 50"/>
    <s v="40 - 60"/>
    <s v="Bangalore40 - 600 - 50200 - 500Indian Cuisine"/>
    <x v="50"/>
    <x v="20"/>
    <n v="300"/>
  </r>
  <r>
    <n v="4599"/>
    <s v="Bangalore"/>
    <n v="4.2"/>
    <s v="Indian Cuisine"/>
    <s v="200 - 500"/>
    <s v="0 - 50"/>
    <s v="40 - 60"/>
    <s v="Bangalore40 - 600 - 50200 - 500Indian Cuisine"/>
    <x v="50"/>
    <x v="21"/>
    <n v="500"/>
  </r>
  <r>
    <n v="5115"/>
    <s v="Bangalore"/>
    <n v="4.0999999999999996"/>
    <s v="Indian Cuisine"/>
    <s v="200 - 500"/>
    <s v="0 - 50"/>
    <s v="40 - 60"/>
    <s v="Bangalore40 - 600 - 50200 - 500Indian Cuisine"/>
    <x v="50"/>
    <x v="22"/>
    <n v="300"/>
  </r>
  <r>
    <n v="6169"/>
    <s v="Bangalore"/>
    <n v="4.3"/>
    <s v="Indian Cuisine"/>
    <s v="200 - 500"/>
    <s v="0 - 50"/>
    <s v="40 - 60"/>
    <s v="Bangalore40 - 600 - 50200 - 500Indian Cuisine"/>
    <x v="50"/>
    <x v="23"/>
    <n v="300"/>
  </r>
  <r>
    <n v="6276"/>
    <s v="Bangalore"/>
    <n v="4.4000000000000004"/>
    <s v="Indian Cuisine"/>
    <s v="200 - 500"/>
    <s v="0 - 50"/>
    <s v="40 - 60"/>
    <s v="Bangalore40 - 600 - 50200 - 500Indian Cuisine"/>
    <x v="50"/>
    <x v="24"/>
    <n v="250"/>
  </r>
  <r>
    <n v="6304"/>
    <s v="Bangalore"/>
    <n v="4.0999999999999996"/>
    <s v="Indian Cuisine"/>
    <s v="200 - 500"/>
    <s v="0 - 50"/>
    <s v="40 - 60"/>
    <s v="Bangalore40 - 600 - 50200 - 500Indian Cuisine"/>
    <x v="50"/>
    <x v="25"/>
    <n v="350"/>
  </r>
  <r>
    <n v="6331"/>
    <s v="Bangalore"/>
    <n v="4.5999999999999996"/>
    <s v="Indian Cuisine"/>
    <s v="200 - 500"/>
    <s v="0 - 50"/>
    <s v="40 - 60"/>
    <s v="Bangalore40 - 600 - 50200 - 500Indian Cuisine"/>
    <x v="50"/>
    <x v="26"/>
    <n v="500"/>
  </r>
  <r>
    <n v="6360"/>
    <s v="Bangalore"/>
    <n v="3.6"/>
    <s v="Indian Cuisine"/>
    <s v="200 - 500"/>
    <s v="0 - 50"/>
    <s v="40 - 60"/>
    <s v="Bangalore40 - 600 - 50200 - 500Indian Cuisine"/>
    <x v="50"/>
    <x v="27"/>
    <n v="225"/>
  </r>
  <r>
    <n v="1409"/>
    <s v="Surat"/>
    <n v="2.9"/>
    <s v="American Cuisine"/>
    <s v="&lt;= 200"/>
    <s v="50 -200"/>
    <s v="40 - 60"/>
    <s v="Surat40 - 6050 -200&lt;= 200American Cuisine"/>
    <x v="51"/>
    <x v="0"/>
    <n v="200"/>
  </r>
  <r>
    <n v="1416"/>
    <s v="Surat"/>
    <n v="3.8"/>
    <s v="American Cuisine"/>
    <s v="&lt;= 200"/>
    <s v="50 -200"/>
    <s v="40 - 60"/>
    <s v="Surat40 - 6050 -200&lt;= 200American Cuisine"/>
    <x v="51"/>
    <x v="1"/>
    <n v="200"/>
  </r>
  <r>
    <n v="1571"/>
    <s v="Surat"/>
    <n v="3.9"/>
    <s v="American Cuisine"/>
    <s v="&lt;= 200"/>
    <s v="50 -200"/>
    <s v="40 - 60"/>
    <s v="Surat40 - 6050 -200&lt;= 200American Cuisine"/>
    <x v="51"/>
    <x v="2"/>
    <n v="200"/>
  </r>
  <r>
    <n v="1692"/>
    <s v="Surat"/>
    <n v="2.9"/>
    <s v="American Cuisine"/>
    <s v="&lt;= 200"/>
    <s v="50 -200"/>
    <s v="40 - 60"/>
    <s v="Surat40 - 6050 -200&lt;= 200American Cuisine"/>
    <x v="51"/>
    <x v="3"/>
    <n v="100"/>
  </r>
  <r>
    <n v="1713"/>
    <s v="Surat"/>
    <n v="4"/>
    <s v="American Cuisine"/>
    <s v="&lt;= 200"/>
    <s v="50 -200"/>
    <s v="40 - 60"/>
    <s v="Surat40 - 6050 -200&lt;= 200American Cuisine"/>
    <x v="51"/>
    <x v="4"/>
    <n v="200"/>
  </r>
  <r>
    <n v="1715"/>
    <s v="Surat"/>
    <n v="2.9"/>
    <s v="American Cuisine"/>
    <s v="&lt;= 200"/>
    <s v="50 -200"/>
    <s v="40 - 60"/>
    <s v="Surat40 - 6050 -200&lt;= 200American Cuisine"/>
    <x v="51"/>
    <x v="5"/>
    <n v="100"/>
  </r>
  <r>
    <n v="1734"/>
    <s v="Surat"/>
    <n v="2.9"/>
    <s v="American Cuisine"/>
    <s v="&lt;= 200"/>
    <s v="50 -200"/>
    <s v="40 - 60"/>
    <s v="Surat40 - 6050 -200&lt;= 200American Cuisine"/>
    <x v="51"/>
    <x v="6"/>
    <n v="200"/>
  </r>
  <r>
    <n v="1761"/>
    <s v="Surat"/>
    <n v="4.0999999999999996"/>
    <s v="American Cuisine"/>
    <s v="&lt;= 200"/>
    <s v="50 -200"/>
    <s v="40 - 60"/>
    <s v="Surat40 - 6050 -200&lt;= 200American Cuisine"/>
    <x v="51"/>
    <x v="7"/>
    <n v="120"/>
  </r>
  <r>
    <n v="1951"/>
    <s v="Surat"/>
    <n v="2.9"/>
    <s v="American Cuisine"/>
    <s v="&lt;= 200"/>
    <s v="50 -200"/>
    <s v="40 - 60"/>
    <s v="Surat40 - 6050 -200&lt;= 200American Cuisine"/>
    <x v="51"/>
    <x v="8"/>
    <n v="150"/>
  </r>
  <r>
    <n v="3406"/>
    <s v="Surat"/>
    <n v="4"/>
    <s v="American Cuisine"/>
    <s v="&lt;= 200"/>
    <s v="50 -200"/>
    <s v="40 - 60"/>
    <s v="Surat40 - 6050 -200&lt;= 200American Cuisine"/>
    <x v="51"/>
    <x v="9"/>
    <n v="150"/>
  </r>
  <r>
    <n v="3496"/>
    <s v="Surat"/>
    <n v="4.2"/>
    <s v="American Cuisine"/>
    <s v="&lt;= 200"/>
    <s v="50 -200"/>
    <s v="40 - 60"/>
    <s v="Surat40 - 6050 -200&lt;= 200American Cuisine"/>
    <x v="51"/>
    <x v="10"/>
    <n v="200"/>
  </r>
  <r>
    <n v="3568"/>
    <s v="Surat"/>
    <n v="4"/>
    <s v="American Cuisine"/>
    <s v="&lt;= 200"/>
    <s v="50 -200"/>
    <s v="40 - 60"/>
    <s v="Surat40 - 6050 -200&lt;= 200American Cuisine"/>
    <x v="51"/>
    <x v="11"/>
    <n v="200"/>
  </r>
  <r>
    <n v="4174"/>
    <s v="Surat"/>
    <n v="2.9"/>
    <s v="American Cuisine"/>
    <s v="&lt;= 200"/>
    <s v="50 -200"/>
    <s v="40 - 60"/>
    <s v="Surat40 - 6050 -200&lt;= 200American Cuisine"/>
    <x v="51"/>
    <x v="12"/>
    <n v="200"/>
  </r>
  <r>
    <n v="4635"/>
    <s v="Surat"/>
    <n v="2.9"/>
    <s v="American Cuisine"/>
    <s v="&lt;= 200"/>
    <s v="50 -200"/>
    <s v="40 - 60"/>
    <s v="Surat40 - 6050 -200&lt;= 200American Cuisine"/>
    <x v="51"/>
    <x v="13"/>
    <n v="150"/>
  </r>
  <r>
    <n v="5520"/>
    <s v="Surat"/>
    <n v="3.9"/>
    <s v="American Cuisine"/>
    <s v="&lt;= 200"/>
    <s v="50 -200"/>
    <s v="40 - 60"/>
    <s v="Surat40 - 6050 -200&lt;= 200American Cuisine"/>
    <x v="51"/>
    <x v="14"/>
    <n v="200"/>
  </r>
  <r>
    <n v="5536"/>
    <s v="Surat"/>
    <n v="4.5"/>
    <s v="American Cuisine"/>
    <s v="&lt;= 200"/>
    <s v="50 -200"/>
    <s v="40 - 60"/>
    <s v="Surat40 - 6050 -200&lt;= 200American Cuisine"/>
    <x v="51"/>
    <x v="15"/>
    <n v="200"/>
  </r>
  <r>
    <n v="5739"/>
    <s v="Surat"/>
    <n v="3.9"/>
    <s v="American Cuisine"/>
    <s v="&lt;= 200"/>
    <s v="50 -200"/>
    <s v="40 - 60"/>
    <s v="Surat40 - 6050 -200&lt;= 200American Cuisine"/>
    <x v="51"/>
    <x v="16"/>
    <n v="100"/>
  </r>
  <r>
    <n v="5784"/>
    <s v="Surat"/>
    <n v="4.0999999999999996"/>
    <s v="American Cuisine"/>
    <s v="&lt;= 200"/>
    <s v="50 -200"/>
    <s v="40 - 60"/>
    <s v="Surat40 - 6050 -200&lt;= 200American Cuisine"/>
    <x v="51"/>
    <x v="17"/>
    <n v="200"/>
  </r>
  <r>
    <n v="5796"/>
    <s v="Surat"/>
    <n v="2.9"/>
    <s v="American Cuisine"/>
    <s v="&lt;= 200"/>
    <s v="50 -200"/>
    <s v="40 - 60"/>
    <s v="Surat40 - 6050 -200&lt;= 200American Cuisine"/>
    <x v="51"/>
    <x v="18"/>
    <n v="200"/>
  </r>
  <r>
    <n v="5934"/>
    <s v="Surat"/>
    <n v="2.9"/>
    <s v="American Cuisine"/>
    <s v="&lt;= 200"/>
    <s v="50 -200"/>
    <s v="40 - 60"/>
    <s v="Surat40 - 6050 -200&lt;= 200American Cuisine"/>
    <x v="51"/>
    <x v="19"/>
    <n v="200"/>
  </r>
  <r>
    <n v="5941"/>
    <s v="Surat"/>
    <n v="2.9"/>
    <s v="American Cuisine"/>
    <s v="&lt;= 200"/>
    <s v="50 -200"/>
    <s v="40 - 60"/>
    <s v="Surat40 - 6050 -200&lt;= 200American Cuisine"/>
    <x v="51"/>
    <x v="20"/>
    <n v="110"/>
  </r>
  <r>
    <n v="6165"/>
    <s v="Surat"/>
    <n v="3.8"/>
    <s v="American Cuisine"/>
    <s v="&lt;= 200"/>
    <s v="50 -200"/>
    <s v="40 - 60"/>
    <s v="Surat40 - 6050 -200&lt;= 200American Cuisine"/>
    <x v="51"/>
    <x v="21"/>
    <n v="200"/>
  </r>
  <r>
    <n v="6258"/>
    <s v="Surat"/>
    <n v="2.9"/>
    <s v="American Cuisine"/>
    <s v="&lt;= 200"/>
    <s v="50 -200"/>
    <s v="40 - 60"/>
    <s v="Surat40 - 6050 -200&lt;= 200American Cuisine"/>
    <x v="51"/>
    <x v="22"/>
    <n v="150"/>
  </r>
  <r>
    <n v="6455"/>
    <s v="Surat"/>
    <n v="2.9"/>
    <s v="American Cuisine"/>
    <s v="&lt;= 200"/>
    <s v="50 -200"/>
    <s v="40 - 60"/>
    <s v="Surat40 - 6050 -200&lt;= 200American Cuisine"/>
    <x v="51"/>
    <x v="23"/>
    <n v="200"/>
  </r>
  <r>
    <n v="6479"/>
    <s v="Surat"/>
    <n v="2.9"/>
    <s v="American Cuisine"/>
    <s v="&lt;= 200"/>
    <s v="50 -200"/>
    <s v="40 - 60"/>
    <s v="Surat40 - 6050 -200&lt;= 200American Cuisine"/>
    <x v="51"/>
    <x v="24"/>
    <n v="200"/>
  </r>
  <r>
    <n v="6534"/>
    <s v="Surat"/>
    <n v="2.9"/>
    <s v="American Cuisine"/>
    <s v="&lt;= 200"/>
    <s v="50 -200"/>
    <s v="40 - 60"/>
    <s v="Surat40 - 6050 -200&lt;= 200American Cuisine"/>
    <x v="51"/>
    <x v="25"/>
    <n v="200"/>
  </r>
  <r>
    <n v="6567"/>
    <s v="Surat"/>
    <n v="2.9"/>
    <s v="American Cuisine"/>
    <s v="&lt;= 200"/>
    <s v="50 -200"/>
    <s v="40 - 60"/>
    <s v="Surat40 - 6050 -200&lt;= 200American Cuisine"/>
    <x v="51"/>
    <x v="26"/>
    <n v="200"/>
  </r>
  <r>
    <n v="570"/>
    <s v="Pune"/>
    <n v="4.3"/>
    <s v="American Cuisine"/>
    <s v="&lt;= 200"/>
    <s v="50 -200"/>
    <s v="40 - 60"/>
    <s v="Pune40 - 6050 -200&lt;= 200American Cuisine"/>
    <x v="52"/>
    <x v="0"/>
    <n v="200"/>
  </r>
  <r>
    <n v="849"/>
    <s v="Pune"/>
    <n v="2.9"/>
    <s v="American Cuisine"/>
    <s v="&lt;= 200"/>
    <s v="50 -200"/>
    <s v="40 - 60"/>
    <s v="Pune40 - 6050 -200&lt;= 200American Cuisine"/>
    <x v="52"/>
    <x v="1"/>
    <n v="200"/>
  </r>
  <r>
    <n v="1495"/>
    <s v="Pune"/>
    <n v="2.9"/>
    <s v="American Cuisine"/>
    <s v="&lt;= 200"/>
    <s v="50 -200"/>
    <s v="40 - 60"/>
    <s v="Pune40 - 6050 -200&lt;= 200American Cuisine"/>
    <x v="52"/>
    <x v="2"/>
    <n v="200"/>
  </r>
  <r>
    <n v="1921"/>
    <s v="Pune"/>
    <n v="4.0999999999999996"/>
    <s v="American Cuisine"/>
    <s v="&lt;= 200"/>
    <s v="50 -200"/>
    <s v="40 - 60"/>
    <s v="Pune40 - 6050 -200&lt;= 200American Cuisine"/>
    <x v="52"/>
    <x v="3"/>
    <n v="150"/>
  </r>
  <r>
    <n v="2418"/>
    <s v="Pune"/>
    <n v="2.9"/>
    <s v="American Cuisine"/>
    <s v="&lt;= 200"/>
    <s v="50 -200"/>
    <s v="40 - 60"/>
    <s v="Pune40 - 6050 -200&lt;= 200American Cuisine"/>
    <x v="52"/>
    <x v="4"/>
    <n v="200"/>
  </r>
  <r>
    <n v="2705"/>
    <s v="Pune"/>
    <n v="4.3"/>
    <s v="American Cuisine"/>
    <s v="&lt;= 200"/>
    <s v="50 -200"/>
    <s v="40 - 60"/>
    <s v="Pune40 - 6050 -200&lt;= 200American Cuisine"/>
    <x v="52"/>
    <x v="5"/>
    <n v="200"/>
  </r>
  <r>
    <n v="3881"/>
    <s v="Pune"/>
    <n v="2.9"/>
    <s v="American Cuisine"/>
    <s v="&lt;= 200"/>
    <s v="50 -200"/>
    <s v="40 - 60"/>
    <s v="Pune40 - 6050 -200&lt;= 200American Cuisine"/>
    <x v="52"/>
    <x v="6"/>
    <n v="200"/>
  </r>
  <r>
    <n v="4130"/>
    <s v="Pune"/>
    <n v="2.9"/>
    <s v="American Cuisine"/>
    <s v="&lt;= 200"/>
    <s v="50 -200"/>
    <s v="40 - 60"/>
    <s v="Pune40 - 6050 -200&lt;= 200American Cuisine"/>
    <x v="52"/>
    <x v="7"/>
    <n v="200"/>
  </r>
  <r>
    <n v="4350"/>
    <s v="Pune"/>
    <n v="2.9"/>
    <s v="American Cuisine"/>
    <s v="&lt;= 200"/>
    <s v="50 -200"/>
    <s v="40 - 60"/>
    <s v="Pune40 - 6050 -200&lt;= 200American Cuisine"/>
    <x v="52"/>
    <x v="8"/>
    <n v="150"/>
  </r>
  <r>
    <n v="4569"/>
    <s v="Pune"/>
    <n v="2.9"/>
    <s v="American Cuisine"/>
    <s v="&lt;= 200"/>
    <s v="50 -200"/>
    <s v="40 - 60"/>
    <s v="Pune40 - 6050 -200&lt;= 200American Cuisine"/>
    <x v="52"/>
    <x v="9"/>
    <n v="200"/>
  </r>
  <r>
    <n v="4646"/>
    <s v="Pune"/>
    <n v="2.9"/>
    <s v="American Cuisine"/>
    <s v="&lt;= 200"/>
    <s v="50 -200"/>
    <s v="40 - 60"/>
    <s v="Pune40 - 6050 -200&lt;= 200American Cuisine"/>
    <x v="52"/>
    <x v="10"/>
    <n v="200"/>
  </r>
  <r>
    <n v="4798"/>
    <s v="Pune"/>
    <n v="2.9"/>
    <s v="American Cuisine"/>
    <s v="&lt;= 200"/>
    <s v="50 -200"/>
    <s v="40 - 60"/>
    <s v="Pune40 - 6050 -200&lt;= 200American Cuisine"/>
    <x v="52"/>
    <x v="11"/>
    <n v="40"/>
  </r>
  <r>
    <n v="4873"/>
    <s v="Pune"/>
    <n v="2.9"/>
    <s v="American Cuisine"/>
    <s v="&lt;= 200"/>
    <s v="50 -200"/>
    <s v="40 - 60"/>
    <s v="Pune40 - 6050 -200&lt;= 200American Cuisine"/>
    <x v="52"/>
    <x v="12"/>
    <n v="200"/>
  </r>
  <r>
    <n v="5140"/>
    <s v="Pune"/>
    <n v="4.5999999999999996"/>
    <s v="American Cuisine"/>
    <s v="&lt;= 200"/>
    <s v="50 -200"/>
    <s v="40 - 60"/>
    <s v="Pune40 - 6050 -200&lt;= 200American Cuisine"/>
    <x v="52"/>
    <x v="13"/>
    <n v="100"/>
  </r>
  <r>
    <n v="5207"/>
    <s v="Pune"/>
    <n v="2.9"/>
    <s v="American Cuisine"/>
    <s v="&lt;= 200"/>
    <s v="50 -200"/>
    <s v="40 - 60"/>
    <s v="Pune40 - 6050 -200&lt;= 200American Cuisine"/>
    <x v="52"/>
    <x v="14"/>
    <n v="200"/>
  </r>
  <r>
    <n v="5385"/>
    <s v="Pune"/>
    <n v="2.9"/>
    <s v="American Cuisine"/>
    <s v="&lt;= 200"/>
    <s v="50 -200"/>
    <s v="40 - 60"/>
    <s v="Pune40 - 6050 -200&lt;= 200American Cuisine"/>
    <x v="52"/>
    <x v="15"/>
    <n v="200"/>
  </r>
  <r>
    <n v="5458"/>
    <s v="Pune"/>
    <n v="2.9"/>
    <s v="American Cuisine"/>
    <s v="&lt;= 200"/>
    <s v="50 -200"/>
    <s v="40 - 60"/>
    <s v="Pune40 - 6050 -200&lt;= 200American Cuisine"/>
    <x v="52"/>
    <x v="16"/>
    <n v="150"/>
  </r>
  <r>
    <n v="5466"/>
    <s v="Pune"/>
    <n v="2.9"/>
    <s v="American Cuisine"/>
    <s v="&lt;= 200"/>
    <s v="50 -200"/>
    <s v="40 - 60"/>
    <s v="Pune40 - 6050 -200&lt;= 200American Cuisine"/>
    <x v="52"/>
    <x v="17"/>
    <n v="150"/>
  </r>
  <r>
    <n v="5470"/>
    <s v="Pune"/>
    <n v="4.3"/>
    <s v="American Cuisine"/>
    <s v="&lt;= 200"/>
    <s v="50 -200"/>
    <s v="40 - 60"/>
    <s v="Pune40 - 6050 -200&lt;= 200American Cuisine"/>
    <x v="52"/>
    <x v="18"/>
    <n v="100"/>
  </r>
  <r>
    <n v="5486"/>
    <s v="Pune"/>
    <n v="4"/>
    <s v="American Cuisine"/>
    <s v="&lt;= 200"/>
    <s v="50 -200"/>
    <s v="40 - 60"/>
    <s v="Pune40 - 6050 -200&lt;= 200American Cuisine"/>
    <x v="52"/>
    <x v="19"/>
    <n v="200"/>
  </r>
  <r>
    <n v="5703"/>
    <s v="Pune"/>
    <n v="4.4000000000000004"/>
    <s v="American Cuisine"/>
    <s v="&lt;= 200"/>
    <s v="50 -200"/>
    <s v="40 - 60"/>
    <s v="Pune40 - 6050 -200&lt;= 200American Cuisine"/>
    <x v="52"/>
    <x v="20"/>
    <n v="100"/>
  </r>
  <r>
    <n v="5704"/>
    <s v="Pune"/>
    <n v="2.9"/>
    <s v="American Cuisine"/>
    <s v="&lt;= 200"/>
    <s v="50 -200"/>
    <s v="40 - 60"/>
    <s v="Pune40 - 6050 -200&lt;= 200American Cuisine"/>
    <x v="52"/>
    <x v="21"/>
    <n v="200"/>
  </r>
  <r>
    <n v="5753"/>
    <s v="Pune"/>
    <n v="2.9"/>
    <s v="American Cuisine"/>
    <s v="&lt;= 200"/>
    <s v="50 -200"/>
    <s v="40 - 60"/>
    <s v="Pune40 - 6050 -200&lt;= 200American Cuisine"/>
    <x v="52"/>
    <x v="22"/>
    <n v="150"/>
  </r>
  <r>
    <n v="5838"/>
    <s v="Pune"/>
    <n v="2.9"/>
    <s v="American Cuisine"/>
    <s v="&lt;= 200"/>
    <s v="50 -200"/>
    <s v="40 - 60"/>
    <s v="Pune40 - 6050 -200&lt;= 200American Cuisine"/>
    <x v="52"/>
    <x v="23"/>
    <n v="200"/>
  </r>
  <r>
    <n v="6287"/>
    <s v="Pune"/>
    <n v="2.9"/>
    <s v="American Cuisine"/>
    <s v="&lt;= 200"/>
    <s v="50 -200"/>
    <s v="40 - 60"/>
    <s v="Pune40 - 6050 -200&lt;= 200American Cuisine"/>
    <x v="52"/>
    <x v="24"/>
    <n v="200"/>
  </r>
  <r>
    <n v="6384"/>
    <s v="Pune"/>
    <n v="2.9"/>
    <s v="American Cuisine"/>
    <s v="&lt;= 200"/>
    <s v="50 -200"/>
    <s v="40 - 60"/>
    <s v="Pune40 - 6050 -200&lt;= 200American Cuisine"/>
    <x v="52"/>
    <x v="25"/>
    <n v="200"/>
  </r>
  <r>
    <n v="70"/>
    <s v="Kolkata"/>
    <n v="4.4000000000000004"/>
    <s v="Asian Cuisine"/>
    <s v="500 - 1000"/>
    <s v="50 -200"/>
    <s v="60+"/>
    <s v="Kolkata60+50 -200500 - 1000Asian Cuisine"/>
    <x v="53"/>
    <x v="0"/>
    <n v="600"/>
  </r>
  <r>
    <n v="110"/>
    <s v="Kolkata"/>
    <n v="4.5"/>
    <s v="Asian Cuisine"/>
    <s v="500 - 1000"/>
    <s v="50 -200"/>
    <s v="60+"/>
    <s v="Kolkata60+50 -200500 - 1000Asian Cuisine"/>
    <x v="53"/>
    <x v="1"/>
    <n v="850"/>
  </r>
  <r>
    <n v="265"/>
    <s v="Kolkata"/>
    <n v="4.5"/>
    <s v="Asian Cuisine"/>
    <s v="500 - 1000"/>
    <s v="50 -200"/>
    <s v="60+"/>
    <s v="Kolkata60+50 -200500 - 1000Asian Cuisine"/>
    <x v="53"/>
    <x v="2"/>
    <n v="1000"/>
  </r>
  <r>
    <n v="304"/>
    <s v="Kolkata"/>
    <n v="4.0999999999999996"/>
    <s v="Asian Cuisine"/>
    <s v="500 - 1000"/>
    <s v="50 -200"/>
    <s v="60+"/>
    <s v="Kolkata60+50 -200500 - 1000Asian Cuisine"/>
    <x v="53"/>
    <x v="3"/>
    <n v="600"/>
  </r>
  <r>
    <n v="365"/>
    <s v="Kolkata"/>
    <n v="2.9"/>
    <s v="Asian Cuisine"/>
    <s v="500 - 1000"/>
    <s v="50 -200"/>
    <s v="60+"/>
    <s v="Kolkata60+50 -200500 - 1000Asian Cuisine"/>
    <x v="53"/>
    <x v="4"/>
    <n v="800"/>
  </r>
  <r>
    <n v="389"/>
    <s v="Kolkata"/>
    <n v="4.4000000000000004"/>
    <s v="Asian Cuisine"/>
    <s v="500 - 1000"/>
    <s v="50 -200"/>
    <s v="60+"/>
    <s v="Kolkata60+50 -200500 - 1000Asian Cuisine"/>
    <x v="53"/>
    <x v="5"/>
    <n v="1000"/>
  </r>
  <r>
    <n v="502"/>
    <s v="Kolkata"/>
    <n v="4.2"/>
    <s v="Asian Cuisine"/>
    <s v="500 - 1000"/>
    <s v="50 -200"/>
    <s v="60+"/>
    <s v="Kolkata60+50 -200500 - 1000Asian Cuisine"/>
    <x v="53"/>
    <x v="6"/>
    <n v="1000"/>
  </r>
  <r>
    <n v="503"/>
    <s v="Kolkata"/>
    <n v="4.2"/>
    <s v="Asian Cuisine"/>
    <s v="500 - 1000"/>
    <s v="50 -200"/>
    <s v="60+"/>
    <s v="Kolkata60+50 -200500 - 1000Asian Cuisine"/>
    <x v="53"/>
    <x v="7"/>
    <n v="600"/>
  </r>
  <r>
    <n v="646"/>
    <s v="Kolkata"/>
    <n v="4.2"/>
    <s v="Asian Cuisine"/>
    <s v="500 - 1000"/>
    <s v="50 -200"/>
    <s v="60+"/>
    <s v="Kolkata60+50 -200500 - 1000Asian Cuisine"/>
    <x v="53"/>
    <x v="8"/>
    <n v="1000"/>
  </r>
  <r>
    <n v="653"/>
    <s v="Kolkata"/>
    <n v="2.9"/>
    <s v="Asian Cuisine"/>
    <s v="500 - 1000"/>
    <s v="50 -200"/>
    <s v="60+"/>
    <s v="Kolkata60+50 -200500 - 1000Asian Cuisine"/>
    <x v="53"/>
    <x v="9"/>
    <n v="800"/>
  </r>
  <r>
    <n v="1283"/>
    <s v="Kolkata"/>
    <n v="3.9"/>
    <s v="Asian Cuisine"/>
    <s v="500 - 1000"/>
    <s v="50 -200"/>
    <s v="60+"/>
    <s v="Kolkata60+50 -200500 - 1000Asian Cuisine"/>
    <x v="53"/>
    <x v="10"/>
    <n v="1000"/>
  </r>
  <r>
    <n v="1338"/>
    <s v="Kolkata"/>
    <n v="2.9"/>
    <s v="Asian Cuisine"/>
    <s v="500 - 1000"/>
    <s v="50 -200"/>
    <s v="60+"/>
    <s v="Kolkata60+50 -200500 - 1000Asian Cuisine"/>
    <x v="53"/>
    <x v="11"/>
    <n v="600"/>
  </r>
  <r>
    <n v="2008"/>
    <s v="Kolkata"/>
    <n v="2.9"/>
    <s v="Asian Cuisine"/>
    <s v="500 - 1000"/>
    <s v="50 -200"/>
    <s v="60+"/>
    <s v="Kolkata60+50 -200500 - 1000Asian Cuisine"/>
    <x v="53"/>
    <x v="12"/>
    <n v="1000"/>
  </r>
  <r>
    <n v="2302"/>
    <s v="Kolkata"/>
    <n v="4.4000000000000004"/>
    <s v="Asian Cuisine"/>
    <s v="500 - 1000"/>
    <s v="50 -200"/>
    <s v="60+"/>
    <s v="Kolkata60+50 -200500 - 1000Asian Cuisine"/>
    <x v="53"/>
    <x v="13"/>
    <n v="599"/>
  </r>
  <r>
    <n v="2533"/>
    <s v="Kolkata"/>
    <n v="2.9"/>
    <s v="Asian Cuisine"/>
    <s v="500 - 1000"/>
    <s v="50 -200"/>
    <s v="60+"/>
    <s v="Kolkata60+50 -200500 - 1000Asian Cuisine"/>
    <x v="53"/>
    <x v="14"/>
    <n v="800"/>
  </r>
  <r>
    <n v="2944"/>
    <s v="Kolkata"/>
    <n v="4"/>
    <s v="Asian Cuisine"/>
    <s v="500 - 1000"/>
    <s v="50 -200"/>
    <s v="60+"/>
    <s v="Kolkata60+50 -200500 - 1000Asian Cuisine"/>
    <x v="53"/>
    <x v="15"/>
    <n v="600"/>
  </r>
  <r>
    <n v="3146"/>
    <s v="Kolkata"/>
    <n v="4.0999999999999996"/>
    <s v="Asian Cuisine"/>
    <s v="500 - 1000"/>
    <s v="50 -200"/>
    <s v="60+"/>
    <s v="Kolkata60+50 -200500 - 1000Asian Cuisine"/>
    <x v="53"/>
    <x v="16"/>
    <n v="600"/>
  </r>
  <r>
    <n v="3546"/>
    <s v="Kolkata"/>
    <n v="2.9"/>
    <s v="Asian Cuisine"/>
    <s v="500 - 1000"/>
    <s v="50 -200"/>
    <s v="60+"/>
    <s v="Kolkata60+50 -200500 - 1000Asian Cuisine"/>
    <x v="53"/>
    <x v="17"/>
    <n v="600"/>
  </r>
  <r>
    <n v="4026"/>
    <s v="Kolkata"/>
    <n v="2.9"/>
    <s v="Asian Cuisine"/>
    <s v="500 - 1000"/>
    <s v="50 -200"/>
    <s v="60+"/>
    <s v="Kolkata60+50 -200500 - 1000Asian Cuisine"/>
    <x v="53"/>
    <x v="18"/>
    <n v="600"/>
  </r>
  <r>
    <n v="4603"/>
    <s v="Kolkata"/>
    <n v="2.9"/>
    <s v="Asian Cuisine"/>
    <s v="500 - 1000"/>
    <s v="50 -200"/>
    <s v="60+"/>
    <s v="Kolkata60+50 -200500 - 1000Asian Cuisine"/>
    <x v="53"/>
    <x v="19"/>
    <n v="700"/>
  </r>
  <r>
    <n v="4606"/>
    <s v="Kolkata"/>
    <n v="2.9"/>
    <s v="Asian Cuisine"/>
    <s v="500 - 1000"/>
    <s v="50 -200"/>
    <s v="60+"/>
    <s v="Kolkata60+50 -200500 - 1000Asian Cuisine"/>
    <x v="53"/>
    <x v="20"/>
    <n v="600"/>
  </r>
  <r>
    <n v="4868"/>
    <s v="Kolkata"/>
    <n v="2.9"/>
    <s v="Asian Cuisine"/>
    <s v="500 - 1000"/>
    <s v="50 -200"/>
    <s v="60+"/>
    <s v="Kolkata60+50 -200500 - 1000Asian Cuisine"/>
    <x v="53"/>
    <x v="21"/>
    <n v="540"/>
  </r>
  <r>
    <n v="4890"/>
    <s v="Kolkata"/>
    <n v="2.9"/>
    <s v="Asian Cuisine"/>
    <s v="500 - 1000"/>
    <s v="50 -200"/>
    <s v="60+"/>
    <s v="Kolkata60+50 -200500 - 1000Asian Cuisine"/>
    <x v="53"/>
    <x v="22"/>
    <n v="1000"/>
  </r>
  <r>
    <n v="5067"/>
    <s v="Kolkata"/>
    <n v="4.2"/>
    <s v="Asian Cuisine"/>
    <s v="500 - 1000"/>
    <s v="50 -200"/>
    <s v="60+"/>
    <s v="Kolkata60+50 -200500 - 1000Asian Cuisine"/>
    <x v="53"/>
    <x v="23"/>
    <n v="1000"/>
  </r>
  <r>
    <n v="5348"/>
    <s v="Kolkata"/>
    <n v="4.3"/>
    <s v="Asian Cuisine"/>
    <s v="500 - 1000"/>
    <s v="50 -200"/>
    <s v="60+"/>
    <s v="Kolkata60+50 -200500 - 1000Asian Cuisine"/>
    <x v="53"/>
    <x v="24"/>
    <n v="800"/>
  </r>
  <r>
    <n v="13"/>
    <s v="Bangalore"/>
    <n v="4.3"/>
    <s v="American Cuisine"/>
    <s v="&lt;= 200"/>
    <s v="50 -200"/>
    <s v="40 - 60"/>
    <s v="Bangalore40 - 6050 -200&lt;= 200American Cuisine"/>
    <x v="54"/>
    <x v="0"/>
    <n v="150"/>
  </r>
  <r>
    <n v="144"/>
    <s v="Bangalore"/>
    <n v="4"/>
    <s v="American Cuisine"/>
    <s v="&lt;= 200"/>
    <s v="50 -200"/>
    <s v="40 - 60"/>
    <s v="Bangalore40 - 6050 -200&lt;= 200American Cuisine"/>
    <x v="54"/>
    <x v="1"/>
    <n v="200"/>
  </r>
  <r>
    <n v="671"/>
    <s v="Bangalore"/>
    <n v="2.9"/>
    <s v="American Cuisine"/>
    <s v="&lt;= 200"/>
    <s v="50 -200"/>
    <s v="40 - 60"/>
    <s v="Bangalore40 - 6050 -200&lt;= 200American Cuisine"/>
    <x v="54"/>
    <x v="2"/>
    <n v="150"/>
  </r>
  <r>
    <n v="1674"/>
    <s v="Bangalore"/>
    <n v="2.9"/>
    <s v="American Cuisine"/>
    <s v="&lt;= 200"/>
    <s v="50 -200"/>
    <s v="40 - 60"/>
    <s v="Bangalore40 - 6050 -200&lt;= 200American Cuisine"/>
    <x v="54"/>
    <x v="3"/>
    <n v="200"/>
  </r>
  <r>
    <n v="1835"/>
    <s v="Bangalore"/>
    <n v="2.9"/>
    <s v="American Cuisine"/>
    <s v="&lt;= 200"/>
    <s v="50 -200"/>
    <s v="40 - 60"/>
    <s v="Bangalore40 - 6050 -200&lt;= 200American Cuisine"/>
    <x v="54"/>
    <x v="4"/>
    <n v="200"/>
  </r>
  <r>
    <n v="1907"/>
    <s v="Bangalore"/>
    <n v="4.2"/>
    <s v="American Cuisine"/>
    <s v="&lt;= 200"/>
    <s v="50 -200"/>
    <s v="40 - 60"/>
    <s v="Bangalore40 - 6050 -200&lt;= 200American Cuisine"/>
    <x v="54"/>
    <x v="5"/>
    <n v="200"/>
  </r>
  <r>
    <n v="3091"/>
    <s v="Bangalore"/>
    <n v="2.9"/>
    <s v="American Cuisine"/>
    <s v="&lt;= 200"/>
    <s v="50 -200"/>
    <s v="40 - 60"/>
    <s v="Bangalore40 - 6050 -200&lt;= 200American Cuisine"/>
    <x v="54"/>
    <x v="6"/>
    <n v="99"/>
  </r>
  <r>
    <n v="3353"/>
    <s v="Bangalore"/>
    <n v="2.9"/>
    <s v="American Cuisine"/>
    <s v="&lt;= 200"/>
    <s v="50 -200"/>
    <s v="40 - 60"/>
    <s v="Bangalore40 - 6050 -200&lt;= 200American Cuisine"/>
    <x v="54"/>
    <x v="7"/>
    <n v="100"/>
  </r>
  <r>
    <n v="3577"/>
    <s v="Bangalore"/>
    <n v="2.9"/>
    <s v="American Cuisine"/>
    <s v="&lt;= 200"/>
    <s v="50 -200"/>
    <s v="40 - 60"/>
    <s v="Bangalore40 - 6050 -200&lt;= 200American Cuisine"/>
    <x v="54"/>
    <x v="8"/>
    <n v="200"/>
  </r>
  <r>
    <n v="3666"/>
    <s v="Bangalore"/>
    <n v="2.9"/>
    <s v="American Cuisine"/>
    <s v="&lt;= 200"/>
    <s v="50 -200"/>
    <s v="40 - 60"/>
    <s v="Bangalore40 - 6050 -200&lt;= 200American Cuisine"/>
    <x v="54"/>
    <x v="9"/>
    <n v="70"/>
  </r>
  <r>
    <n v="3830"/>
    <s v="Bangalore"/>
    <n v="2.9"/>
    <s v="American Cuisine"/>
    <s v="&lt;= 200"/>
    <s v="50 -200"/>
    <s v="40 - 60"/>
    <s v="Bangalore40 - 6050 -200&lt;= 200American Cuisine"/>
    <x v="54"/>
    <x v="10"/>
    <n v="150"/>
  </r>
  <r>
    <n v="3879"/>
    <s v="Bangalore"/>
    <n v="2.9"/>
    <s v="American Cuisine"/>
    <s v="&lt;= 200"/>
    <s v="50 -200"/>
    <s v="40 - 60"/>
    <s v="Bangalore40 - 6050 -200&lt;= 200American Cuisine"/>
    <x v="54"/>
    <x v="11"/>
    <n v="200"/>
  </r>
  <r>
    <n v="5163"/>
    <s v="Bangalore"/>
    <n v="3.8"/>
    <s v="American Cuisine"/>
    <s v="&lt;= 200"/>
    <s v="50 -200"/>
    <s v="40 - 60"/>
    <s v="Bangalore40 - 6050 -200&lt;= 200American Cuisine"/>
    <x v="54"/>
    <x v="12"/>
    <n v="200"/>
  </r>
  <r>
    <n v="5395"/>
    <s v="Bangalore"/>
    <n v="4.4000000000000004"/>
    <s v="American Cuisine"/>
    <s v="&lt;= 200"/>
    <s v="50 -200"/>
    <s v="40 - 60"/>
    <s v="Bangalore40 - 6050 -200&lt;= 200American Cuisine"/>
    <x v="54"/>
    <x v="13"/>
    <n v="200"/>
  </r>
  <r>
    <n v="5485"/>
    <s v="Bangalore"/>
    <n v="4.5"/>
    <s v="American Cuisine"/>
    <s v="&lt;= 200"/>
    <s v="50 -200"/>
    <s v="40 - 60"/>
    <s v="Bangalore40 - 6050 -200&lt;= 200American Cuisine"/>
    <x v="54"/>
    <x v="14"/>
    <n v="150"/>
  </r>
  <r>
    <n v="5624"/>
    <s v="Bangalore"/>
    <n v="2.9"/>
    <s v="American Cuisine"/>
    <s v="&lt;= 200"/>
    <s v="50 -200"/>
    <s v="40 - 60"/>
    <s v="Bangalore40 - 6050 -200&lt;= 200American Cuisine"/>
    <x v="54"/>
    <x v="15"/>
    <n v="150"/>
  </r>
  <r>
    <n v="5770"/>
    <s v="Bangalore"/>
    <n v="2.9"/>
    <s v="American Cuisine"/>
    <s v="&lt;= 200"/>
    <s v="50 -200"/>
    <s v="40 - 60"/>
    <s v="Bangalore40 - 6050 -200&lt;= 200American Cuisine"/>
    <x v="54"/>
    <x v="16"/>
    <n v="200"/>
  </r>
  <r>
    <n v="5773"/>
    <s v="Bangalore"/>
    <n v="4.3"/>
    <s v="American Cuisine"/>
    <s v="&lt;= 200"/>
    <s v="50 -200"/>
    <s v="40 - 60"/>
    <s v="Bangalore40 - 6050 -200&lt;= 200American Cuisine"/>
    <x v="54"/>
    <x v="17"/>
    <n v="100"/>
  </r>
  <r>
    <n v="5987"/>
    <s v="Bangalore"/>
    <n v="2.9"/>
    <s v="American Cuisine"/>
    <s v="&lt;= 200"/>
    <s v="50 -200"/>
    <s v="40 - 60"/>
    <s v="Bangalore40 - 6050 -200&lt;= 200American Cuisine"/>
    <x v="54"/>
    <x v="18"/>
    <n v="200"/>
  </r>
  <r>
    <n v="6067"/>
    <s v="Bangalore"/>
    <n v="4.2"/>
    <s v="American Cuisine"/>
    <s v="&lt;= 200"/>
    <s v="50 -200"/>
    <s v="40 - 60"/>
    <s v="Bangalore40 - 6050 -200&lt;= 200American Cuisine"/>
    <x v="54"/>
    <x v="19"/>
    <n v="200"/>
  </r>
  <r>
    <n v="6256"/>
    <s v="Bangalore"/>
    <n v="2.9"/>
    <s v="American Cuisine"/>
    <s v="&lt;= 200"/>
    <s v="50 -200"/>
    <s v="40 - 60"/>
    <s v="Bangalore40 - 6050 -200&lt;= 200American Cuisine"/>
    <x v="54"/>
    <x v="20"/>
    <n v="200"/>
  </r>
  <r>
    <n v="6261"/>
    <s v="Bangalore"/>
    <n v="4.4000000000000004"/>
    <s v="American Cuisine"/>
    <s v="&lt;= 200"/>
    <s v="50 -200"/>
    <s v="40 - 60"/>
    <s v="Bangalore40 - 6050 -200&lt;= 200American Cuisine"/>
    <x v="54"/>
    <x v="21"/>
    <n v="100"/>
  </r>
  <r>
    <n v="6359"/>
    <s v="Bangalore"/>
    <n v="2.9"/>
    <s v="American Cuisine"/>
    <s v="&lt;= 200"/>
    <s v="50 -200"/>
    <s v="40 - 60"/>
    <s v="Bangalore40 - 6050 -200&lt;= 200American Cuisine"/>
    <x v="54"/>
    <x v="22"/>
    <n v="180"/>
  </r>
  <r>
    <n v="6382"/>
    <s v="Bangalore"/>
    <n v="2.9"/>
    <s v="American Cuisine"/>
    <s v="&lt;= 200"/>
    <s v="50 -200"/>
    <s v="40 - 60"/>
    <s v="Bangalore40 - 6050 -200&lt;= 200American Cuisine"/>
    <x v="54"/>
    <x v="23"/>
    <n v="150"/>
  </r>
  <r>
    <n v="6453"/>
    <s v="Bangalore"/>
    <n v="2.9"/>
    <s v="American Cuisine"/>
    <s v="&lt;= 200"/>
    <s v="50 -200"/>
    <s v="40 - 60"/>
    <s v="Bangalore40 - 6050 -200&lt;= 200American Cuisine"/>
    <x v="54"/>
    <x v="24"/>
    <n v="100"/>
  </r>
  <r>
    <n v="1554"/>
    <s v="Ahmedabad"/>
    <n v="3.4"/>
    <s v="Indian Cuisine"/>
    <s v="200 - 500"/>
    <s v="0 - 50"/>
    <s v="40 - 60"/>
    <s v="Ahmedabad40 - 600 - 50200 - 500Indian Cuisine"/>
    <x v="55"/>
    <x v="0"/>
    <n v="500"/>
  </r>
  <r>
    <n v="1615"/>
    <s v="Ahmedabad"/>
    <n v="3.9"/>
    <s v="Indian Cuisine"/>
    <s v="200 - 500"/>
    <s v="0 - 50"/>
    <s v="40 - 60"/>
    <s v="Ahmedabad40 - 600 - 50200 - 500Indian Cuisine"/>
    <x v="55"/>
    <x v="1"/>
    <n v="300"/>
  </r>
  <r>
    <n v="2088"/>
    <s v="Ahmedabad"/>
    <n v="4.2"/>
    <s v="Indian Cuisine"/>
    <s v="200 - 500"/>
    <s v="0 - 50"/>
    <s v="40 - 60"/>
    <s v="Ahmedabad40 - 600 - 50200 - 500Indian Cuisine"/>
    <x v="55"/>
    <x v="2"/>
    <n v="300"/>
  </r>
  <r>
    <n v="2322"/>
    <s v="Ahmedabad"/>
    <n v="3.7"/>
    <s v="Indian Cuisine"/>
    <s v="200 - 500"/>
    <s v="0 - 50"/>
    <s v="40 - 60"/>
    <s v="Ahmedabad40 - 600 - 50200 - 500Indian Cuisine"/>
    <x v="55"/>
    <x v="3"/>
    <n v="250"/>
  </r>
  <r>
    <n v="2364"/>
    <s v="Ahmedabad"/>
    <n v="4.0999999999999996"/>
    <s v="Indian Cuisine"/>
    <s v="200 - 500"/>
    <s v="0 - 50"/>
    <s v="40 - 60"/>
    <s v="Ahmedabad40 - 600 - 50200 - 500Indian Cuisine"/>
    <x v="55"/>
    <x v="4"/>
    <n v="450"/>
  </r>
  <r>
    <n v="2482"/>
    <s v="Ahmedabad"/>
    <n v="3.1"/>
    <s v="Indian Cuisine"/>
    <s v="200 - 500"/>
    <s v="0 - 50"/>
    <s v="40 - 60"/>
    <s v="Ahmedabad40 - 600 - 50200 - 500Indian Cuisine"/>
    <x v="55"/>
    <x v="5"/>
    <n v="250"/>
  </r>
  <r>
    <n v="2814"/>
    <s v="Ahmedabad"/>
    <n v="4"/>
    <s v="Indian Cuisine"/>
    <s v="200 - 500"/>
    <s v="0 - 50"/>
    <s v="40 - 60"/>
    <s v="Ahmedabad40 - 600 - 50200 - 500Indian Cuisine"/>
    <x v="55"/>
    <x v="6"/>
    <n v="400"/>
  </r>
  <r>
    <n v="2832"/>
    <s v="Ahmedabad"/>
    <n v="3.7"/>
    <s v="Indian Cuisine"/>
    <s v="200 - 500"/>
    <s v="0 - 50"/>
    <s v="40 - 60"/>
    <s v="Ahmedabad40 - 600 - 50200 - 500Indian Cuisine"/>
    <x v="55"/>
    <x v="7"/>
    <n v="400"/>
  </r>
  <r>
    <n v="2842"/>
    <s v="Ahmedabad"/>
    <n v="3.6"/>
    <s v="Indian Cuisine"/>
    <s v="200 - 500"/>
    <s v="0 - 50"/>
    <s v="40 - 60"/>
    <s v="Ahmedabad40 - 600 - 50200 - 500Indian Cuisine"/>
    <x v="55"/>
    <x v="8"/>
    <n v="300"/>
  </r>
  <r>
    <n v="3129"/>
    <s v="Ahmedabad"/>
    <n v="4.0999999999999996"/>
    <s v="Indian Cuisine"/>
    <s v="200 - 500"/>
    <s v="0 - 50"/>
    <s v="40 - 60"/>
    <s v="Ahmedabad40 - 600 - 50200 - 500Indian Cuisine"/>
    <x v="55"/>
    <x v="9"/>
    <n v="300"/>
  </r>
  <r>
    <n v="3141"/>
    <s v="Ahmedabad"/>
    <n v="4.4000000000000004"/>
    <s v="Indian Cuisine"/>
    <s v="200 - 500"/>
    <s v="0 - 50"/>
    <s v="40 - 60"/>
    <s v="Ahmedabad40 - 600 - 50200 - 500Indian Cuisine"/>
    <x v="55"/>
    <x v="10"/>
    <n v="300"/>
  </r>
  <r>
    <n v="3479"/>
    <s v="Ahmedabad"/>
    <n v="3"/>
    <s v="Indian Cuisine"/>
    <s v="200 - 500"/>
    <s v="0 - 50"/>
    <s v="40 - 60"/>
    <s v="Ahmedabad40 - 600 - 50200 - 500Indian Cuisine"/>
    <x v="55"/>
    <x v="11"/>
    <n v="300"/>
  </r>
  <r>
    <n v="3816"/>
    <s v="Ahmedabad"/>
    <n v="3"/>
    <s v="Indian Cuisine"/>
    <s v="200 - 500"/>
    <s v="0 - 50"/>
    <s v="40 - 60"/>
    <s v="Ahmedabad40 - 600 - 50200 - 500Indian Cuisine"/>
    <x v="55"/>
    <x v="12"/>
    <n v="400"/>
  </r>
  <r>
    <n v="3828"/>
    <s v="Ahmedabad"/>
    <n v="3.9"/>
    <s v="Indian Cuisine"/>
    <s v="200 - 500"/>
    <s v="0 - 50"/>
    <s v="40 - 60"/>
    <s v="Ahmedabad40 - 600 - 50200 - 500Indian Cuisine"/>
    <x v="55"/>
    <x v="13"/>
    <n v="500"/>
  </r>
  <r>
    <n v="4136"/>
    <s v="Ahmedabad"/>
    <n v="4.7"/>
    <s v="Indian Cuisine"/>
    <s v="200 - 500"/>
    <s v="0 - 50"/>
    <s v="40 - 60"/>
    <s v="Ahmedabad40 - 600 - 50200 - 500Indian Cuisine"/>
    <x v="55"/>
    <x v="14"/>
    <n v="400"/>
  </r>
  <r>
    <n v="5461"/>
    <s v="Ahmedabad"/>
    <n v="3.8"/>
    <s v="Indian Cuisine"/>
    <s v="200 - 500"/>
    <s v="0 - 50"/>
    <s v="40 - 60"/>
    <s v="Ahmedabad40 - 600 - 50200 - 500Indian Cuisine"/>
    <x v="55"/>
    <x v="15"/>
    <n v="250"/>
  </r>
  <r>
    <n v="5576"/>
    <s v="Ahmedabad"/>
    <n v="4.3"/>
    <s v="Indian Cuisine"/>
    <s v="200 - 500"/>
    <s v="0 - 50"/>
    <s v="40 - 60"/>
    <s v="Ahmedabad40 - 600 - 50200 - 500Indian Cuisine"/>
    <x v="55"/>
    <x v="16"/>
    <n v="250"/>
  </r>
  <r>
    <n v="5633"/>
    <s v="Ahmedabad"/>
    <n v="3.9"/>
    <s v="Indian Cuisine"/>
    <s v="200 - 500"/>
    <s v="0 - 50"/>
    <s v="40 - 60"/>
    <s v="Ahmedabad40 - 600 - 50200 - 500Indian Cuisine"/>
    <x v="55"/>
    <x v="17"/>
    <n v="400"/>
  </r>
  <r>
    <n v="5644"/>
    <s v="Ahmedabad"/>
    <n v="3.5"/>
    <s v="Indian Cuisine"/>
    <s v="200 - 500"/>
    <s v="0 - 50"/>
    <s v="40 - 60"/>
    <s v="Ahmedabad40 - 600 - 50200 - 500Indian Cuisine"/>
    <x v="55"/>
    <x v="18"/>
    <n v="400"/>
  </r>
  <r>
    <n v="5787"/>
    <s v="Ahmedabad"/>
    <n v="4.0999999999999996"/>
    <s v="Indian Cuisine"/>
    <s v="200 - 500"/>
    <s v="0 - 50"/>
    <s v="40 - 60"/>
    <s v="Ahmedabad40 - 600 - 50200 - 500Indian Cuisine"/>
    <x v="55"/>
    <x v="19"/>
    <n v="250"/>
  </r>
  <r>
    <n v="5880"/>
    <s v="Ahmedabad"/>
    <n v="3.9"/>
    <s v="Indian Cuisine"/>
    <s v="200 - 500"/>
    <s v="0 - 50"/>
    <s v="40 - 60"/>
    <s v="Ahmedabad40 - 600 - 50200 - 500Indian Cuisine"/>
    <x v="55"/>
    <x v="20"/>
    <n v="250"/>
  </r>
  <r>
    <n v="5882"/>
    <s v="Ahmedabad"/>
    <n v="4.0999999999999996"/>
    <s v="Indian Cuisine"/>
    <s v="200 - 500"/>
    <s v="0 - 50"/>
    <s v="40 - 60"/>
    <s v="Ahmedabad40 - 600 - 50200 - 500Indian Cuisine"/>
    <x v="55"/>
    <x v="21"/>
    <n v="300"/>
  </r>
  <r>
    <n v="5990"/>
    <s v="Ahmedabad"/>
    <n v="4.2"/>
    <s v="Indian Cuisine"/>
    <s v="200 - 500"/>
    <s v="0 - 50"/>
    <s v="40 - 60"/>
    <s v="Ahmedabad40 - 600 - 50200 - 500Indian Cuisine"/>
    <x v="55"/>
    <x v="22"/>
    <n v="300"/>
  </r>
  <r>
    <n v="5993"/>
    <s v="Ahmedabad"/>
    <n v="3.6"/>
    <s v="Indian Cuisine"/>
    <s v="200 - 500"/>
    <s v="0 - 50"/>
    <s v="40 - 60"/>
    <s v="Ahmedabad40 - 600 - 50200 - 500Indian Cuisine"/>
    <x v="55"/>
    <x v="23"/>
    <n v="300"/>
  </r>
  <r>
    <n v="6489"/>
    <s v="Ahmedabad"/>
    <n v="4.2"/>
    <s v="Indian Cuisine"/>
    <s v="200 - 500"/>
    <s v="0 - 50"/>
    <s v="40 - 60"/>
    <s v="Ahmedabad40 - 600 - 50200 - 500Indian Cuisine"/>
    <x v="55"/>
    <x v="24"/>
    <n v="300"/>
  </r>
  <r>
    <n v="105"/>
    <s v="Pune"/>
    <n v="4"/>
    <s v="American Cuisine"/>
    <s v="200 - 500"/>
    <s v="0 - 50"/>
    <s v="60+"/>
    <s v="Pune60+0 - 50200 - 500American Cuisine"/>
    <x v="56"/>
    <x v="0"/>
    <n v="250"/>
  </r>
  <r>
    <n v="202"/>
    <s v="Pune"/>
    <n v="3.9"/>
    <s v="American Cuisine"/>
    <s v="200 - 500"/>
    <s v="0 - 50"/>
    <s v="60+"/>
    <s v="Pune60+0 - 50200 - 500American Cuisine"/>
    <x v="56"/>
    <x v="1"/>
    <n v="300"/>
  </r>
  <r>
    <n v="295"/>
    <s v="Pune"/>
    <n v="3.9"/>
    <s v="American Cuisine"/>
    <s v="200 - 500"/>
    <s v="0 - 50"/>
    <s v="60+"/>
    <s v="Pune60+0 - 50200 - 500American Cuisine"/>
    <x v="56"/>
    <x v="2"/>
    <n v="500"/>
  </r>
  <r>
    <n v="1057"/>
    <s v="Pune"/>
    <n v="4.2"/>
    <s v="American Cuisine"/>
    <s v="200 - 500"/>
    <s v="0 - 50"/>
    <s v="60+"/>
    <s v="Pune60+0 - 50200 - 500American Cuisine"/>
    <x v="56"/>
    <x v="3"/>
    <n v="400"/>
  </r>
  <r>
    <n v="1105"/>
    <s v="Pune"/>
    <n v="4.7"/>
    <s v="American Cuisine"/>
    <s v="200 - 500"/>
    <s v="0 - 50"/>
    <s v="60+"/>
    <s v="Pune60+0 - 50200 - 500American Cuisine"/>
    <x v="56"/>
    <x v="4"/>
    <n v="300"/>
  </r>
  <r>
    <n v="1247"/>
    <s v="Pune"/>
    <n v="4.3"/>
    <s v="American Cuisine"/>
    <s v="200 - 500"/>
    <s v="0 - 50"/>
    <s v="60+"/>
    <s v="Pune60+0 - 50200 - 500American Cuisine"/>
    <x v="56"/>
    <x v="5"/>
    <n v="250"/>
  </r>
  <r>
    <n v="1319"/>
    <s v="Pune"/>
    <n v="3.8"/>
    <s v="American Cuisine"/>
    <s v="200 - 500"/>
    <s v="0 - 50"/>
    <s v="60+"/>
    <s v="Pune60+0 - 50200 - 500American Cuisine"/>
    <x v="56"/>
    <x v="6"/>
    <n v="400"/>
  </r>
  <r>
    <n v="1435"/>
    <s v="Pune"/>
    <n v="3.9"/>
    <s v="American Cuisine"/>
    <s v="200 - 500"/>
    <s v="0 - 50"/>
    <s v="60+"/>
    <s v="Pune60+0 - 50200 - 500American Cuisine"/>
    <x v="56"/>
    <x v="7"/>
    <n v="250"/>
  </r>
  <r>
    <n v="1456"/>
    <s v="Pune"/>
    <n v="3.5"/>
    <s v="American Cuisine"/>
    <s v="200 - 500"/>
    <s v="0 - 50"/>
    <s v="60+"/>
    <s v="Pune60+0 - 50200 - 500American Cuisine"/>
    <x v="56"/>
    <x v="8"/>
    <n v="300"/>
  </r>
  <r>
    <n v="1634"/>
    <s v="Pune"/>
    <n v="4.2"/>
    <s v="American Cuisine"/>
    <s v="200 - 500"/>
    <s v="0 - 50"/>
    <s v="60+"/>
    <s v="Pune60+0 - 50200 - 500American Cuisine"/>
    <x v="56"/>
    <x v="9"/>
    <n v="250"/>
  </r>
  <r>
    <n v="1635"/>
    <s v="Pune"/>
    <n v="3.8"/>
    <s v="American Cuisine"/>
    <s v="200 - 500"/>
    <s v="0 - 50"/>
    <s v="60+"/>
    <s v="Pune60+0 - 50200 - 500American Cuisine"/>
    <x v="56"/>
    <x v="10"/>
    <n v="450"/>
  </r>
  <r>
    <n v="1935"/>
    <s v="Pune"/>
    <n v="3.2"/>
    <s v="American Cuisine"/>
    <s v="200 - 500"/>
    <s v="0 - 50"/>
    <s v="60+"/>
    <s v="Pune60+0 - 50200 - 500American Cuisine"/>
    <x v="56"/>
    <x v="11"/>
    <n v="250"/>
  </r>
  <r>
    <n v="2114"/>
    <s v="Pune"/>
    <n v="3"/>
    <s v="American Cuisine"/>
    <s v="200 - 500"/>
    <s v="0 - 50"/>
    <s v="60+"/>
    <s v="Pune60+0 - 50200 - 500American Cuisine"/>
    <x v="56"/>
    <x v="12"/>
    <n v="350"/>
  </r>
  <r>
    <n v="2590"/>
    <s v="Pune"/>
    <n v="3.7"/>
    <s v="American Cuisine"/>
    <s v="200 - 500"/>
    <s v="0 - 50"/>
    <s v="60+"/>
    <s v="Pune60+0 - 50200 - 500American Cuisine"/>
    <x v="56"/>
    <x v="13"/>
    <n v="250"/>
  </r>
  <r>
    <n v="2658"/>
    <s v="Pune"/>
    <n v="4.5"/>
    <s v="American Cuisine"/>
    <s v="200 - 500"/>
    <s v="0 - 50"/>
    <s v="60+"/>
    <s v="Pune60+0 - 50200 - 500American Cuisine"/>
    <x v="56"/>
    <x v="14"/>
    <n v="250"/>
  </r>
  <r>
    <n v="3162"/>
    <s v="Pune"/>
    <n v="3.8"/>
    <s v="American Cuisine"/>
    <s v="200 - 500"/>
    <s v="0 - 50"/>
    <s v="60+"/>
    <s v="Pune60+0 - 50200 - 500American Cuisine"/>
    <x v="56"/>
    <x v="15"/>
    <n v="250"/>
  </r>
  <r>
    <n v="3709"/>
    <s v="Pune"/>
    <n v="4.2"/>
    <s v="American Cuisine"/>
    <s v="200 - 500"/>
    <s v="0 - 50"/>
    <s v="60+"/>
    <s v="Pune60+0 - 50200 - 500American Cuisine"/>
    <x v="56"/>
    <x v="16"/>
    <n v="300"/>
  </r>
  <r>
    <n v="3895"/>
    <s v="Pune"/>
    <n v="3.6"/>
    <s v="American Cuisine"/>
    <s v="200 - 500"/>
    <s v="0 - 50"/>
    <s v="60+"/>
    <s v="Pune60+0 - 50200 - 500American Cuisine"/>
    <x v="56"/>
    <x v="17"/>
    <n v="300"/>
  </r>
  <r>
    <n v="3991"/>
    <s v="Pune"/>
    <n v="4.2"/>
    <s v="American Cuisine"/>
    <s v="200 - 500"/>
    <s v="0 - 50"/>
    <s v="60+"/>
    <s v="Pune60+0 - 50200 - 500American Cuisine"/>
    <x v="56"/>
    <x v="18"/>
    <n v="500"/>
  </r>
  <r>
    <n v="5214"/>
    <s v="Pune"/>
    <n v="4.3"/>
    <s v="American Cuisine"/>
    <s v="200 - 500"/>
    <s v="0 - 50"/>
    <s v="60+"/>
    <s v="Pune60+0 - 50200 - 500American Cuisine"/>
    <x v="56"/>
    <x v="19"/>
    <n v="500"/>
  </r>
  <r>
    <n v="5316"/>
    <s v="Pune"/>
    <n v="3.9"/>
    <s v="American Cuisine"/>
    <s v="200 - 500"/>
    <s v="0 - 50"/>
    <s v="60+"/>
    <s v="Pune60+0 - 50200 - 500American Cuisine"/>
    <x v="56"/>
    <x v="20"/>
    <n v="350"/>
  </r>
  <r>
    <n v="5464"/>
    <s v="Pune"/>
    <n v="4.2"/>
    <s v="American Cuisine"/>
    <s v="200 - 500"/>
    <s v="0 - 50"/>
    <s v="60+"/>
    <s v="Pune60+0 - 50200 - 500American Cuisine"/>
    <x v="56"/>
    <x v="21"/>
    <n v="500"/>
  </r>
  <r>
    <n v="5807"/>
    <s v="Pune"/>
    <n v="3.6"/>
    <s v="American Cuisine"/>
    <s v="200 - 500"/>
    <s v="0 - 50"/>
    <s v="60+"/>
    <s v="Pune60+0 - 50200 - 500American Cuisine"/>
    <x v="56"/>
    <x v="22"/>
    <n v="300"/>
  </r>
  <r>
    <n v="5821"/>
    <s v="Pune"/>
    <n v="4"/>
    <s v="American Cuisine"/>
    <s v="200 - 500"/>
    <s v="0 - 50"/>
    <s v="60+"/>
    <s v="Pune60+0 - 50200 - 500American Cuisine"/>
    <x v="56"/>
    <x v="23"/>
    <n v="300"/>
  </r>
  <r>
    <n v="839"/>
    <s v="Pune"/>
    <n v="2.9"/>
    <s v="Asian Cuisine"/>
    <s v="&lt;= 200"/>
    <s v="50 -200"/>
    <s v="60+"/>
    <s v="Pune60+50 -200&lt;= 200Asian Cuisine"/>
    <x v="57"/>
    <x v="0"/>
    <n v="200"/>
  </r>
  <r>
    <n v="1552"/>
    <s v="Pune"/>
    <n v="2.9"/>
    <s v="Asian Cuisine"/>
    <s v="&lt;= 200"/>
    <s v="50 -200"/>
    <s v="60+"/>
    <s v="Pune60+50 -200&lt;= 200Asian Cuisine"/>
    <x v="57"/>
    <x v="1"/>
    <n v="200"/>
  </r>
  <r>
    <n v="1670"/>
    <s v="Pune"/>
    <n v="3.9"/>
    <s v="Asian Cuisine"/>
    <s v="&lt;= 200"/>
    <s v="50 -200"/>
    <s v="60+"/>
    <s v="Pune60+50 -200&lt;= 200Asian Cuisine"/>
    <x v="57"/>
    <x v="2"/>
    <n v="200"/>
  </r>
  <r>
    <n v="1857"/>
    <s v="Pune"/>
    <n v="2.9"/>
    <s v="Asian Cuisine"/>
    <s v="&lt;= 200"/>
    <s v="50 -200"/>
    <s v="60+"/>
    <s v="Pune60+50 -200&lt;= 200Asian Cuisine"/>
    <x v="57"/>
    <x v="3"/>
    <n v="150"/>
  </r>
  <r>
    <n v="2169"/>
    <s v="Pune"/>
    <n v="2.9"/>
    <s v="Asian Cuisine"/>
    <s v="&lt;= 200"/>
    <s v="50 -200"/>
    <s v="60+"/>
    <s v="Pune60+50 -200&lt;= 200Asian Cuisine"/>
    <x v="57"/>
    <x v="4"/>
    <n v="200"/>
  </r>
  <r>
    <n v="2620"/>
    <s v="Pune"/>
    <n v="2.9"/>
    <s v="Asian Cuisine"/>
    <s v="&lt;= 200"/>
    <s v="50 -200"/>
    <s v="60+"/>
    <s v="Pune60+50 -200&lt;= 200Asian Cuisine"/>
    <x v="57"/>
    <x v="5"/>
    <n v="200"/>
  </r>
  <r>
    <n v="3165"/>
    <s v="Pune"/>
    <n v="2.9"/>
    <s v="Asian Cuisine"/>
    <s v="&lt;= 200"/>
    <s v="50 -200"/>
    <s v="60+"/>
    <s v="Pune60+50 -200&lt;= 200Asian Cuisine"/>
    <x v="57"/>
    <x v="6"/>
    <n v="200"/>
  </r>
  <r>
    <n v="3260"/>
    <s v="Pune"/>
    <n v="2.9"/>
    <s v="Asian Cuisine"/>
    <s v="&lt;= 200"/>
    <s v="50 -200"/>
    <s v="60+"/>
    <s v="Pune60+50 -200&lt;= 200Asian Cuisine"/>
    <x v="57"/>
    <x v="7"/>
    <n v="150"/>
  </r>
  <r>
    <n v="3733"/>
    <s v="Pune"/>
    <n v="2.9"/>
    <s v="Asian Cuisine"/>
    <s v="&lt;= 200"/>
    <s v="50 -200"/>
    <s v="60+"/>
    <s v="Pune60+50 -200&lt;= 200Asian Cuisine"/>
    <x v="57"/>
    <x v="8"/>
    <n v="200"/>
  </r>
  <r>
    <n v="3743"/>
    <s v="Pune"/>
    <n v="2.9"/>
    <s v="Asian Cuisine"/>
    <s v="&lt;= 200"/>
    <s v="50 -200"/>
    <s v="60+"/>
    <s v="Pune60+50 -200&lt;= 200Asian Cuisine"/>
    <x v="57"/>
    <x v="9"/>
    <n v="200"/>
  </r>
  <r>
    <n v="4051"/>
    <s v="Pune"/>
    <n v="2.9"/>
    <s v="Asian Cuisine"/>
    <s v="&lt;= 200"/>
    <s v="50 -200"/>
    <s v="60+"/>
    <s v="Pune60+50 -200&lt;= 200Asian Cuisine"/>
    <x v="57"/>
    <x v="10"/>
    <n v="200"/>
  </r>
  <r>
    <n v="4121"/>
    <s v="Pune"/>
    <n v="2.9"/>
    <s v="Asian Cuisine"/>
    <s v="&lt;= 200"/>
    <s v="50 -200"/>
    <s v="60+"/>
    <s v="Pune60+50 -200&lt;= 200Asian Cuisine"/>
    <x v="57"/>
    <x v="11"/>
    <n v="200"/>
  </r>
  <r>
    <n v="4226"/>
    <s v="Pune"/>
    <n v="2.9"/>
    <s v="Asian Cuisine"/>
    <s v="&lt;= 200"/>
    <s v="50 -200"/>
    <s v="60+"/>
    <s v="Pune60+50 -200&lt;= 200Asian Cuisine"/>
    <x v="57"/>
    <x v="12"/>
    <n v="200"/>
  </r>
  <r>
    <n v="4227"/>
    <s v="Pune"/>
    <n v="2.9"/>
    <s v="Asian Cuisine"/>
    <s v="&lt;= 200"/>
    <s v="50 -200"/>
    <s v="60+"/>
    <s v="Pune60+50 -200&lt;= 200Asian Cuisine"/>
    <x v="57"/>
    <x v="13"/>
    <n v="200"/>
  </r>
  <r>
    <n v="4299"/>
    <s v="Pune"/>
    <n v="2.9"/>
    <s v="Asian Cuisine"/>
    <s v="&lt;= 200"/>
    <s v="50 -200"/>
    <s v="60+"/>
    <s v="Pune60+50 -200&lt;= 200Asian Cuisine"/>
    <x v="57"/>
    <x v="14"/>
    <n v="200"/>
  </r>
  <r>
    <n v="4620"/>
    <s v="Pune"/>
    <n v="2.9"/>
    <s v="Asian Cuisine"/>
    <s v="&lt;= 200"/>
    <s v="50 -200"/>
    <s v="60+"/>
    <s v="Pune60+50 -200&lt;= 200Asian Cuisine"/>
    <x v="57"/>
    <x v="15"/>
    <n v="200"/>
  </r>
  <r>
    <n v="4757"/>
    <s v="Pune"/>
    <n v="2.9"/>
    <s v="Asian Cuisine"/>
    <s v="&lt;= 200"/>
    <s v="50 -200"/>
    <s v="60+"/>
    <s v="Pune60+50 -200&lt;= 200Asian Cuisine"/>
    <x v="57"/>
    <x v="16"/>
    <n v="200"/>
  </r>
  <r>
    <n v="4766"/>
    <s v="Pune"/>
    <n v="2.9"/>
    <s v="Asian Cuisine"/>
    <s v="&lt;= 200"/>
    <s v="50 -200"/>
    <s v="60+"/>
    <s v="Pune60+50 -200&lt;= 200Asian Cuisine"/>
    <x v="57"/>
    <x v="17"/>
    <n v="200"/>
  </r>
  <r>
    <n v="4778"/>
    <s v="Pune"/>
    <n v="2.9"/>
    <s v="Asian Cuisine"/>
    <s v="&lt;= 200"/>
    <s v="50 -200"/>
    <s v="60+"/>
    <s v="Pune60+50 -200&lt;= 200Asian Cuisine"/>
    <x v="57"/>
    <x v="18"/>
    <n v="200"/>
  </r>
  <r>
    <n v="4809"/>
    <s v="Pune"/>
    <n v="2.9"/>
    <s v="Asian Cuisine"/>
    <s v="&lt;= 200"/>
    <s v="50 -200"/>
    <s v="60+"/>
    <s v="Pune60+50 -200&lt;= 200Asian Cuisine"/>
    <x v="57"/>
    <x v="19"/>
    <n v="200"/>
  </r>
  <r>
    <n v="4837"/>
    <s v="Pune"/>
    <n v="2.9"/>
    <s v="Asian Cuisine"/>
    <s v="&lt;= 200"/>
    <s v="50 -200"/>
    <s v="60+"/>
    <s v="Pune60+50 -200&lt;= 200Asian Cuisine"/>
    <x v="57"/>
    <x v="20"/>
    <n v="200"/>
  </r>
  <r>
    <n v="4875"/>
    <s v="Pune"/>
    <n v="2.9"/>
    <s v="Asian Cuisine"/>
    <s v="&lt;= 200"/>
    <s v="50 -200"/>
    <s v="60+"/>
    <s v="Pune60+50 -200&lt;= 200Asian Cuisine"/>
    <x v="57"/>
    <x v="21"/>
    <n v="200"/>
  </r>
  <r>
    <n v="5264"/>
    <s v="Pune"/>
    <n v="2.9"/>
    <s v="Asian Cuisine"/>
    <s v="&lt;= 200"/>
    <s v="50 -200"/>
    <s v="60+"/>
    <s v="Pune60+50 -200&lt;= 200Asian Cuisine"/>
    <x v="57"/>
    <x v="22"/>
    <n v="200"/>
  </r>
  <r>
    <n v="5268"/>
    <s v="Pune"/>
    <n v="4.2"/>
    <s v="Asian Cuisine"/>
    <s v="&lt;= 200"/>
    <s v="50 -200"/>
    <s v="60+"/>
    <s v="Pune60+50 -200&lt;= 200Asian Cuisine"/>
    <x v="57"/>
    <x v="23"/>
    <n v="200"/>
  </r>
  <r>
    <n v="566"/>
    <s v="Mumbai"/>
    <n v="4.2"/>
    <s v="American Cuisine"/>
    <s v="&lt;= 200"/>
    <s v="50 -200"/>
    <s v="40 - 60"/>
    <s v="Mumbai40 - 6050 -200&lt;= 200American Cuisine"/>
    <x v="58"/>
    <x v="0"/>
    <n v="200"/>
  </r>
  <r>
    <n v="635"/>
    <s v="Mumbai"/>
    <n v="4.2"/>
    <s v="American Cuisine"/>
    <s v="&lt;= 200"/>
    <s v="50 -200"/>
    <s v="40 - 60"/>
    <s v="Mumbai40 - 6050 -200&lt;= 200American Cuisine"/>
    <x v="58"/>
    <x v="1"/>
    <n v="200"/>
  </r>
  <r>
    <n v="681"/>
    <s v="Mumbai"/>
    <n v="2.9"/>
    <s v="American Cuisine"/>
    <s v="&lt;= 200"/>
    <s v="50 -200"/>
    <s v="40 - 60"/>
    <s v="Mumbai40 - 6050 -200&lt;= 200American Cuisine"/>
    <x v="58"/>
    <x v="2"/>
    <n v="200"/>
  </r>
  <r>
    <n v="773"/>
    <s v="Mumbai"/>
    <n v="4.2"/>
    <s v="American Cuisine"/>
    <s v="&lt;= 200"/>
    <s v="50 -200"/>
    <s v="40 - 60"/>
    <s v="Mumbai40 - 6050 -200&lt;= 200American Cuisine"/>
    <x v="58"/>
    <x v="3"/>
    <n v="200"/>
  </r>
  <r>
    <n v="1576"/>
    <s v="Mumbai"/>
    <n v="4.2"/>
    <s v="American Cuisine"/>
    <s v="&lt;= 200"/>
    <s v="50 -200"/>
    <s v="40 - 60"/>
    <s v="Mumbai40 - 6050 -200&lt;= 200American Cuisine"/>
    <x v="58"/>
    <x v="4"/>
    <n v="200"/>
  </r>
  <r>
    <n v="1602"/>
    <s v="Mumbai"/>
    <n v="2.9"/>
    <s v="American Cuisine"/>
    <s v="&lt;= 200"/>
    <s v="50 -200"/>
    <s v="40 - 60"/>
    <s v="Mumbai40 - 6050 -200&lt;= 200American Cuisine"/>
    <x v="58"/>
    <x v="5"/>
    <n v="200"/>
  </r>
  <r>
    <n v="1644"/>
    <s v="Mumbai"/>
    <n v="3.1"/>
    <s v="American Cuisine"/>
    <s v="&lt;= 200"/>
    <s v="50 -200"/>
    <s v="40 - 60"/>
    <s v="Mumbai40 - 6050 -200&lt;= 200American Cuisine"/>
    <x v="58"/>
    <x v="6"/>
    <n v="200"/>
  </r>
  <r>
    <n v="1795"/>
    <s v="Mumbai"/>
    <n v="2.9"/>
    <s v="American Cuisine"/>
    <s v="&lt;= 200"/>
    <s v="50 -200"/>
    <s v="40 - 60"/>
    <s v="Mumbai40 - 6050 -200&lt;= 200American Cuisine"/>
    <x v="58"/>
    <x v="7"/>
    <n v="200"/>
  </r>
  <r>
    <n v="3077"/>
    <s v="Mumbai"/>
    <n v="4"/>
    <s v="American Cuisine"/>
    <s v="&lt;= 200"/>
    <s v="50 -200"/>
    <s v="40 - 60"/>
    <s v="Mumbai40 - 6050 -200&lt;= 200American Cuisine"/>
    <x v="58"/>
    <x v="8"/>
    <n v="200"/>
  </r>
  <r>
    <n v="3158"/>
    <s v="Mumbai"/>
    <n v="2.9"/>
    <s v="American Cuisine"/>
    <s v="&lt;= 200"/>
    <s v="50 -200"/>
    <s v="40 - 60"/>
    <s v="Mumbai40 - 6050 -200&lt;= 200American Cuisine"/>
    <x v="58"/>
    <x v="9"/>
    <n v="200"/>
  </r>
  <r>
    <n v="3206"/>
    <s v="Mumbai"/>
    <n v="4.0999999999999996"/>
    <s v="American Cuisine"/>
    <s v="&lt;= 200"/>
    <s v="50 -200"/>
    <s v="40 - 60"/>
    <s v="Mumbai40 - 6050 -200&lt;= 200American Cuisine"/>
    <x v="58"/>
    <x v="10"/>
    <n v="100"/>
  </r>
  <r>
    <n v="3212"/>
    <s v="Mumbai"/>
    <n v="2.9"/>
    <s v="American Cuisine"/>
    <s v="&lt;= 200"/>
    <s v="50 -200"/>
    <s v="40 - 60"/>
    <s v="Mumbai40 - 6050 -200&lt;= 200American Cuisine"/>
    <x v="58"/>
    <x v="11"/>
    <n v="200"/>
  </r>
  <r>
    <n v="3485"/>
    <s v="Mumbai"/>
    <n v="2.9"/>
    <s v="American Cuisine"/>
    <s v="&lt;= 200"/>
    <s v="50 -200"/>
    <s v="40 - 60"/>
    <s v="Mumbai40 - 6050 -200&lt;= 200American Cuisine"/>
    <x v="58"/>
    <x v="12"/>
    <n v="120"/>
  </r>
  <r>
    <n v="4689"/>
    <s v="Mumbai"/>
    <n v="2.9"/>
    <s v="American Cuisine"/>
    <s v="&lt;= 200"/>
    <s v="50 -200"/>
    <s v="40 - 60"/>
    <s v="Mumbai40 - 6050 -200&lt;= 200American Cuisine"/>
    <x v="58"/>
    <x v="13"/>
    <n v="140"/>
  </r>
  <r>
    <n v="4715"/>
    <s v="Mumbai"/>
    <n v="2.9"/>
    <s v="American Cuisine"/>
    <s v="&lt;= 200"/>
    <s v="50 -200"/>
    <s v="40 - 60"/>
    <s v="Mumbai40 - 6050 -200&lt;= 200American Cuisine"/>
    <x v="58"/>
    <x v="14"/>
    <n v="200"/>
  </r>
  <r>
    <n v="4892"/>
    <s v="Mumbai"/>
    <n v="2.9"/>
    <s v="American Cuisine"/>
    <s v="&lt;= 200"/>
    <s v="50 -200"/>
    <s v="40 - 60"/>
    <s v="Mumbai40 - 6050 -200&lt;= 200American Cuisine"/>
    <x v="58"/>
    <x v="15"/>
    <n v="200"/>
  </r>
  <r>
    <n v="4915"/>
    <s v="Mumbai"/>
    <n v="2.9"/>
    <s v="American Cuisine"/>
    <s v="&lt;= 200"/>
    <s v="50 -200"/>
    <s v="40 - 60"/>
    <s v="Mumbai40 - 6050 -200&lt;= 200American Cuisine"/>
    <x v="58"/>
    <x v="16"/>
    <n v="200"/>
  </r>
  <r>
    <n v="5412"/>
    <s v="Mumbai"/>
    <n v="2.9"/>
    <s v="American Cuisine"/>
    <s v="&lt;= 200"/>
    <s v="50 -200"/>
    <s v="40 - 60"/>
    <s v="Mumbai40 - 6050 -200&lt;= 200American Cuisine"/>
    <x v="58"/>
    <x v="17"/>
    <n v="200"/>
  </r>
  <r>
    <n v="5497"/>
    <s v="Mumbai"/>
    <n v="4.2"/>
    <s v="American Cuisine"/>
    <s v="&lt;= 200"/>
    <s v="50 -200"/>
    <s v="40 - 60"/>
    <s v="Mumbai40 - 6050 -200&lt;= 200American Cuisine"/>
    <x v="58"/>
    <x v="18"/>
    <n v="150"/>
  </r>
  <r>
    <n v="5940"/>
    <s v="Mumbai"/>
    <n v="4.2"/>
    <s v="American Cuisine"/>
    <s v="&lt;= 200"/>
    <s v="50 -200"/>
    <s v="40 - 60"/>
    <s v="Mumbai40 - 6050 -200&lt;= 200American Cuisine"/>
    <x v="58"/>
    <x v="19"/>
    <n v="200"/>
  </r>
  <r>
    <n v="6064"/>
    <s v="Mumbai"/>
    <n v="2.9"/>
    <s v="American Cuisine"/>
    <s v="&lt;= 200"/>
    <s v="50 -200"/>
    <s v="40 - 60"/>
    <s v="Mumbai40 - 6050 -200&lt;= 200American Cuisine"/>
    <x v="58"/>
    <x v="20"/>
    <n v="200"/>
  </r>
  <r>
    <n v="6132"/>
    <s v="Mumbai"/>
    <n v="4"/>
    <s v="American Cuisine"/>
    <s v="&lt;= 200"/>
    <s v="50 -200"/>
    <s v="40 - 60"/>
    <s v="Mumbai40 - 6050 -200&lt;= 200American Cuisine"/>
    <x v="58"/>
    <x v="21"/>
    <n v="200"/>
  </r>
  <r>
    <n v="6484"/>
    <s v="Mumbai"/>
    <n v="2.9"/>
    <s v="American Cuisine"/>
    <s v="&lt;= 200"/>
    <s v="50 -200"/>
    <s v="40 - 60"/>
    <s v="Mumbai40 - 6050 -200&lt;= 200American Cuisine"/>
    <x v="58"/>
    <x v="22"/>
    <n v="100"/>
  </r>
  <r>
    <n v="6549"/>
    <s v="Mumbai"/>
    <n v="2.9"/>
    <s v="American Cuisine"/>
    <s v="&lt;= 200"/>
    <s v="50 -200"/>
    <s v="40 - 60"/>
    <s v="Mumbai40 - 6050 -200&lt;= 200American Cuisine"/>
    <x v="58"/>
    <x v="23"/>
    <n v="150"/>
  </r>
  <r>
    <n v="725"/>
    <s v="Kolkata"/>
    <n v="3.7"/>
    <s v="Indian Cuisine"/>
    <s v="&lt;= 200"/>
    <s v="0 - 50"/>
    <s v="60+"/>
    <s v="Kolkata60+0 - 50&lt;= 200Indian Cuisine"/>
    <x v="59"/>
    <x v="0"/>
    <n v="200"/>
  </r>
  <r>
    <n v="1242"/>
    <s v="Kolkata"/>
    <n v="4.0999999999999996"/>
    <s v="Indian Cuisine"/>
    <s v="&lt;= 200"/>
    <s v="0 - 50"/>
    <s v="60+"/>
    <s v="Kolkata60+0 - 50&lt;= 200Indian Cuisine"/>
    <x v="59"/>
    <x v="1"/>
    <n v="200"/>
  </r>
  <r>
    <n v="1400"/>
    <s v="Kolkata"/>
    <n v="3.8"/>
    <s v="Indian Cuisine"/>
    <s v="&lt;= 200"/>
    <s v="0 - 50"/>
    <s v="60+"/>
    <s v="Kolkata60+0 - 50&lt;= 200Indian Cuisine"/>
    <x v="59"/>
    <x v="2"/>
    <n v="200"/>
  </r>
  <r>
    <n v="1627"/>
    <s v="Kolkata"/>
    <n v="4.2"/>
    <s v="Indian Cuisine"/>
    <s v="&lt;= 200"/>
    <s v="0 - 50"/>
    <s v="60+"/>
    <s v="Kolkata60+0 - 50&lt;= 200Indian Cuisine"/>
    <x v="59"/>
    <x v="3"/>
    <n v="200"/>
  </r>
  <r>
    <n v="1698"/>
    <s v="Kolkata"/>
    <n v="3.6"/>
    <s v="Indian Cuisine"/>
    <s v="&lt;= 200"/>
    <s v="0 - 50"/>
    <s v="60+"/>
    <s v="Kolkata60+0 - 50&lt;= 200Indian Cuisine"/>
    <x v="59"/>
    <x v="4"/>
    <n v="200"/>
  </r>
  <r>
    <n v="1712"/>
    <s v="Kolkata"/>
    <n v="4"/>
    <s v="Indian Cuisine"/>
    <s v="&lt;= 200"/>
    <s v="0 - 50"/>
    <s v="60+"/>
    <s v="Kolkata60+0 - 50&lt;= 200Indian Cuisine"/>
    <x v="59"/>
    <x v="5"/>
    <n v="200"/>
  </r>
  <r>
    <n v="1807"/>
    <s v="Kolkata"/>
    <n v="3.4"/>
    <s v="Indian Cuisine"/>
    <s v="&lt;= 200"/>
    <s v="0 - 50"/>
    <s v="60+"/>
    <s v="Kolkata60+0 - 50&lt;= 200Indian Cuisine"/>
    <x v="59"/>
    <x v="6"/>
    <n v="200"/>
  </r>
  <r>
    <n v="2530"/>
    <s v="Kolkata"/>
    <n v="3.8"/>
    <s v="Indian Cuisine"/>
    <s v="&lt;= 200"/>
    <s v="0 - 50"/>
    <s v="60+"/>
    <s v="Kolkata60+0 - 50&lt;= 200Indian Cuisine"/>
    <x v="59"/>
    <x v="7"/>
    <n v="200"/>
  </r>
  <r>
    <n v="2564"/>
    <s v="Kolkata"/>
    <n v="3.4"/>
    <s v="Indian Cuisine"/>
    <s v="&lt;= 200"/>
    <s v="0 - 50"/>
    <s v="60+"/>
    <s v="Kolkata60+0 - 50&lt;= 200Indian Cuisine"/>
    <x v="59"/>
    <x v="8"/>
    <n v="200"/>
  </r>
  <r>
    <n v="2580"/>
    <s v="Kolkata"/>
    <n v="4.2"/>
    <s v="Indian Cuisine"/>
    <s v="&lt;= 200"/>
    <s v="0 - 50"/>
    <s v="60+"/>
    <s v="Kolkata60+0 - 50&lt;= 200Indian Cuisine"/>
    <x v="59"/>
    <x v="9"/>
    <n v="200"/>
  </r>
  <r>
    <n v="2904"/>
    <s v="Kolkata"/>
    <n v="2.8"/>
    <s v="Indian Cuisine"/>
    <s v="&lt;= 200"/>
    <s v="0 - 50"/>
    <s v="60+"/>
    <s v="Kolkata60+0 - 50&lt;= 200Indian Cuisine"/>
    <x v="59"/>
    <x v="10"/>
    <n v="200"/>
  </r>
  <r>
    <n v="3068"/>
    <s v="Kolkata"/>
    <n v="3.7"/>
    <s v="Indian Cuisine"/>
    <s v="&lt;= 200"/>
    <s v="0 - 50"/>
    <s v="60+"/>
    <s v="Kolkata60+0 - 50&lt;= 200Indian Cuisine"/>
    <x v="59"/>
    <x v="11"/>
    <n v="200"/>
  </r>
  <r>
    <n v="3145"/>
    <s v="Kolkata"/>
    <n v="3.7"/>
    <s v="Indian Cuisine"/>
    <s v="&lt;= 200"/>
    <s v="0 - 50"/>
    <s v="60+"/>
    <s v="Kolkata60+0 - 50&lt;= 200Indian Cuisine"/>
    <x v="59"/>
    <x v="12"/>
    <n v="100"/>
  </r>
  <r>
    <n v="3281"/>
    <s v="Kolkata"/>
    <n v="4.5"/>
    <s v="Indian Cuisine"/>
    <s v="&lt;= 200"/>
    <s v="0 - 50"/>
    <s v="60+"/>
    <s v="Kolkata60+0 - 50&lt;= 200Indian Cuisine"/>
    <x v="59"/>
    <x v="13"/>
    <n v="200"/>
  </r>
  <r>
    <n v="3460"/>
    <s v="Kolkata"/>
    <n v="3.8"/>
    <s v="Indian Cuisine"/>
    <s v="&lt;= 200"/>
    <s v="0 - 50"/>
    <s v="60+"/>
    <s v="Kolkata60+0 - 50&lt;= 200Indian Cuisine"/>
    <x v="59"/>
    <x v="14"/>
    <n v="200"/>
  </r>
  <r>
    <n v="3980"/>
    <s v="Kolkata"/>
    <n v="3.4"/>
    <s v="Indian Cuisine"/>
    <s v="&lt;= 200"/>
    <s v="0 - 50"/>
    <s v="60+"/>
    <s v="Kolkata60+0 - 50&lt;= 200Indian Cuisine"/>
    <x v="59"/>
    <x v="15"/>
    <n v="200"/>
  </r>
  <r>
    <n v="4522"/>
    <s v="Kolkata"/>
    <n v="3.8"/>
    <s v="Indian Cuisine"/>
    <s v="&lt;= 200"/>
    <s v="0 - 50"/>
    <s v="60+"/>
    <s v="Kolkata60+0 - 50&lt;= 200Indian Cuisine"/>
    <x v="59"/>
    <x v="16"/>
    <n v="200"/>
  </r>
  <r>
    <n v="5160"/>
    <s v="Kolkata"/>
    <n v="4"/>
    <s v="Indian Cuisine"/>
    <s v="&lt;= 200"/>
    <s v="0 - 50"/>
    <s v="60+"/>
    <s v="Kolkata60+0 - 50&lt;= 200Indian Cuisine"/>
    <x v="59"/>
    <x v="17"/>
    <n v="120"/>
  </r>
  <r>
    <n v="6022"/>
    <s v="Kolkata"/>
    <n v="4"/>
    <s v="Indian Cuisine"/>
    <s v="&lt;= 200"/>
    <s v="0 - 50"/>
    <s v="60+"/>
    <s v="Kolkata60+0 - 50&lt;= 200Indian Cuisine"/>
    <x v="59"/>
    <x v="18"/>
    <n v="200"/>
  </r>
  <r>
    <n v="6136"/>
    <s v="Kolkata"/>
    <n v="3.9"/>
    <s v="Indian Cuisine"/>
    <s v="&lt;= 200"/>
    <s v="0 - 50"/>
    <s v="60+"/>
    <s v="Kolkata60+0 - 50&lt;= 200Indian Cuisine"/>
    <x v="59"/>
    <x v="19"/>
    <n v="200"/>
  </r>
  <r>
    <n v="6162"/>
    <s v="Kolkata"/>
    <n v="4"/>
    <s v="Indian Cuisine"/>
    <s v="&lt;= 200"/>
    <s v="0 - 50"/>
    <s v="60+"/>
    <s v="Kolkata60+0 - 50&lt;= 200Indian Cuisine"/>
    <x v="59"/>
    <x v="20"/>
    <n v="200"/>
  </r>
  <r>
    <n v="6172"/>
    <s v="Kolkata"/>
    <n v="3"/>
    <s v="Indian Cuisine"/>
    <s v="&lt;= 200"/>
    <s v="0 - 50"/>
    <s v="60+"/>
    <s v="Kolkata60+0 - 50&lt;= 200Indian Cuisine"/>
    <x v="59"/>
    <x v="21"/>
    <n v="100"/>
  </r>
  <r>
    <n v="6174"/>
    <s v="Kolkata"/>
    <n v="4.4000000000000004"/>
    <s v="Indian Cuisine"/>
    <s v="&lt;= 200"/>
    <s v="0 - 50"/>
    <s v="60+"/>
    <s v="Kolkata60+0 - 50&lt;= 200Indian Cuisine"/>
    <x v="59"/>
    <x v="22"/>
    <n v="200"/>
  </r>
  <r>
    <n v="6408"/>
    <s v="Kolkata"/>
    <n v="4.8"/>
    <s v="Indian Cuisine"/>
    <s v="&lt;= 200"/>
    <s v="0 - 50"/>
    <s v="60+"/>
    <s v="Kolkata60+0 - 50&lt;= 200Indian Cuisine"/>
    <x v="59"/>
    <x v="23"/>
    <n v="200"/>
  </r>
  <r>
    <n v="20"/>
    <s v="Hyderabad"/>
    <n v="4.0999999999999996"/>
    <s v="Asian Cuisine"/>
    <s v="200 - 500"/>
    <s v="200+"/>
    <s v="40 - 60"/>
    <s v="Hyderabad40 - 60200+200 - 500Asian Cuisine"/>
    <x v="60"/>
    <x v="0"/>
    <n v="400"/>
  </r>
  <r>
    <n v="21"/>
    <s v="Hyderabad"/>
    <n v="4.0999999999999996"/>
    <s v="Asian Cuisine"/>
    <s v="200 - 500"/>
    <s v="200+"/>
    <s v="40 - 60"/>
    <s v="Hyderabad40 - 60200+200 - 500Asian Cuisine"/>
    <x v="60"/>
    <x v="1"/>
    <n v="400"/>
  </r>
  <r>
    <n v="95"/>
    <s v="Hyderabad"/>
    <n v="4"/>
    <s v="Asian Cuisine"/>
    <s v="200 - 500"/>
    <s v="200+"/>
    <s v="40 - 60"/>
    <s v="Hyderabad40 - 60200+200 - 500Asian Cuisine"/>
    <x v="60"/>
    <x v="2"/>
    <n v="300"/>
  </r>
  <r>
    <n v="193"/>
    <s v="Hyderabad"/>
    <n v="4"/>
    <s v="Asian Cuisine"/>
    <s v="200 - 500"/>
    <s v="200+"/>
    <s v="40 - 60"/>
    <s v="Hyderabad40 - 60200+200 - 500Asian Cuisine"/>
    <x v="60"/>
    <x v="3"/>
    <n v="300"/>
  </r>
  <r>
    <n v="219"/>
    <s v="Hyderabad"/>
    <n v="4"/>
    <s v="Asian Cuisine"/>
    <s v="200 - 500"/>
    <s v="200+"/>
    <s v="40 - 60"/>
    <s v="Hyderabad40 - 60200+200 - 500Asian Cuisine"/>
    <x v="60"/>
    <x v="4"/>
    <n v="500"/>
  </r>
  <r>
    <n v="253"/>
    <s v="Hyderabad"/>
    <n v="4.2"/>
    <s v="Asian Cuisine"/>
    <s v="200 - 500"/>
    <s v="200+"/>
    <s v="40 - 60"/>
    <s v="Hyderabad40 - 60200+200 - 500Asian Cuisine"/>
    <x v="60"/>
    <x v="5"/>
    <n v="500"/>
  </r>
  <r>
    <n v="274"/>
    <s v="Hyderabad"/>
    <n v="4"/>
    <s v="Asian Cuisine"/>
    <s v="200 - 500"/>
    <s v="200+"/>
    <s v="40 - 60"/>
    <s v="Hyderabad40 - 60200+200 - 500Asian Cuisine"/>
    <x v="60"/>
    <x v="6"/>
    <n v="500"/>
  </r>
  <r>
    <n v="277"/>
    <s v="Hyderabad"/>
    <n v="3.9"/>
    <s v="Asian Cuisine"/>
    <s v="200 - 500"/>
    <s v="200+"/>
    <s v="40 - 60"/>
    <s v="Hyderabad40 - 60200+200 - 500Asian Cuisine"/>
    <x v="60"/>
    <x v="7"/>
    <n v="300"/>
  </r>
  <r>
    <n v="351"/>
    <s v="Hyderabad"/>
    <n v="4"/>
    <s v="Asian Cuisine"/>
    <s v="200 - 500"/>
    <s v="200+"/>
    <s v="40 - 60"/>
    <s v="Hyderabad40 - 60200+200 - 500Asian Cuisine"/>
    <x v="60"/>
    <x v="8"/>
    <n v="500"/>
  </r>
  <r>
    <n v="353"/>
    <s v="Hyderabad"/>
    <n v="3.9"/>
    <s v="Asian Cuisine"/>
    <s v="200 - 500"/>
    <s v="200+"/>
    <s v="40 - 60"/>
    <s v="Hyderabad40 - 60200+200 - 500Asian Cuisine"/>
    <x v="60"/>
    <x v="9"/>
    <n v="500"/>
  </r>
  <r>
    <n v="354"/>
    <s v="Hyderabad"/>
    <n v="3.8"/>
    <s v="Asian Cuisine"/>
    <s v="200 - 500"/>
    <s v="200+"/>
    <s v="40 - 60"/>
    <s v="Hyderabad40 - 60200+200 - 500Asian Cuisine"/>
    <x v="60"/>
    <x v="10"/>
    <n v="500"/>
  </r>
  <r>
    <n v="459"/>
    <s v="Hyderabad"/>
    <n v="4.0999999999999996"/>
    <s v="Asian Cuisine"/>
    <s v="200 - 500"/>
    <s v="200+"/>
    <s v="40 - 60"/>
    <s v="Hyderabad40 - 60200+200 - 500Asian Cuisine"/>
    <x v="60"/>
    <x v="11"/>
    <n v="250"/>
  </r>
  <r>
    <n v="520"/>
    <s v="Hyderabad"/>
    <n v="4.0999999999999996"/>
    <s v="Asian Cuisine"/>
    <s v="200 - 500"/>
    <s v="200+"/>
    <s v="40 - 60"/>
    <s v="Hyderabad40 - 60200+200 - 500Asian Cuisine"/>
    <x v="60"/>
    <x v="12"/>
    <n v="400"/>
  </r>
  <r>
    <n v="1270"/>
    <s v="Hyderabad"/>
    <n v="3.8"/>
    <s v="Asian Cuisine"/>
    <s v="200 - 500"/>
    <s v="200+"/>
    <s v="40 - 60"/>
    <s v="Hyderabad40 - 60200+200 - 500Asian Cuisine"/>
    <x v="60"/>
    <x v="13"/>
    <n v="250"/>
  </r>
  <r>
    <n v="1474"/>
    <s v="Hyderabad"/>
    <n v="3.7"/>
    <s v="Asian Cuisine"/>
    <s v="200 - 500"/>
    <s v="200+"/>
    <s v="40 - 60"/>
    <s v="Hyderabad40 - 60200+200 - 500Asian Cuisine"/>
    <x v="60"/>
    <x v="14"/>
    <n v="300"/>
  </r>
  <r>
    <n v="1498"/>
    <s v="Hyderabad"/>
    <n v="4.0999999999999996"/>
    <s v="Asian Cuisine"/>
    <s v="200 - 500"/>
    <s v="200+"/>
    <s v="40 - 60"/>
    <s v="Hyderabad40 - 60200+200 - 500Asian Cuisine"/>
    <x v="60"/>
    <x v="15"/>
    <n v="250"/>
  </r>
  <r>
    <n v="1549"/>
    <s v="Hyderabad"/>
    <n v="4.0999999999999996"/>
    <s v="Asian Cuisine"/>
    <s v="200 - 500"/>
    <s v="200+"/>
    <s v="40 - 60"/>
    <s v="Hyderabad40 - 60200+200 - 500Asian Cuisine"/>
    <x v="60"/>
    <x v="16"/>
    <n v="350"/>
  </r>
  <r>
    <n v="1826"/>
    <s v="Hyderabad"/>
    <n v="4.0999999999999996"/>
    <s v="Asian Cuisine"/>
    <s v="200 - 500"/>
    <s v="200+"/>
    <s v="40 - 60"/>
    <s v="Hyderabad40 - 60200+200 - 500Asian Cuisine"/>
    <x v="60"/>
    <x v="17"/>
    <n v="500"/>
  </r>
  <r>
    <n v="2128"/>
    <s v="Hyderabad"/>
    <n v="3.9"/>
    <s v="Asian Cuisine"/>
    <s v="200 - 500"/>
    <s v="200+"/>
    <s v="40 - 60"/>
    <s v="Hyderabad40 - 60200+200 - 500Asian Cuisine"/>
    <x v="60"/>
    <x v="18"/>
    <n v="300"/>
  </r>
  <r>
    <n v="2556"/>
    <s v="Hyderabad"/>
    <n v="4.2"/>
    <s v="Asian Cuisine"/>
    <s v="200 - 500"/>
    <s v="200+"/>
    <s v="40 - 60"/>
    <s v="Hyderabad40 - 60200+200 - 500Asian Cuisine"/>
    <x v="60"/>
    <x v="19"/>
    <n v="300"/>
  </r>
  <r>
    <n v="3278"/>
    <s v="Hyderabad"/>
    <n v="4.0999999999999996"/>
    <s v="Asian Cuisine"/>
    <s v="200 - 500"/>
    <s v="200+"/>
    <s v="40 - 60"/>
    <s v="Hyderabad40 - 60200+200 - 500Asian Cuisine"/>
    <x v="60"/>
    <x v="20"/>
    <n v="300"/>
  </r>
  <r>
    <n v="3740"/>
    <s v="Hyderabad"/>
    <n v="4.0999999999999996"/>
    <s v="Asian Cuisine"/>
    <s v="200 - 500"/>
    <s v="200+"/>
    <s v="40 - 60"/>
    <s v="Hyderabad40 - 60200+200 - 500Asian Cuisine"/>
    <x v="60"/>
    <x v="21"/>
    <n v="500"/>
  </r>
  <r>
    <n v="4332"/>
    <s v="Hyderabad"/>
    <n v="3.9"/>
    <s v="Asian Cuisine"/>
    <s v="200 - 500"/>
    <s v="200+"/>
    <s v="40 - 60"/>
    <s v="Hyderabad40 - 60200+200 - 500Asian Cuisine"/>
    <x v="60"/>
    <x v="22"/>
    <n v="300"/>
  </r>
  <r>
    <n v="5505"/>
    <s v="Hyderabad"/>
    <n v="4.0999999999999996"/>
    <s v="Asian Cuisine"/>
    <s v="200 - 500"/>
    <s v="200+"/>
    <s v="40 - 60"/>
    <s v="Hyderabad40 - 60200+200 - 500Asian Cuisine"/>
    <x v="60"/>
    <x v="23"/>
    <n v="300"/>
  </r>
  <r>
    <n v="439"/>
    <s v="Chennai"/>
    <n v="4.0999999999999996"/>
    <s v="Indian Cuisine"/>
    <s v="200 - 500"/>
    <s v="0 - 50"/>
    <s v="60+"/>
    <s v="Chennai60+0 - 50200 - 500Indian Cuisine"/>
    <x v="61"/>
    <x v="0"/>
    <n v="250"/>
  </r>
  <r>
    <n v="574"/>
    <s v="Chennai"/>
    <n v="3.8"/>
    <s v="Indian Cuisine"/>
    <s v="200 - 500"/>
    <s v="0 - 50"/>
    <s v="60+"/>
    <s v="Chennai60+0 - 50200 - 500Indian Cuisine"/>
    <x v="61"/>
    <x v="1"/>
    <n v="400"/>
  </r>
  <r>
    <n v="728"/>
    <s v="Chennai"/>
    <n v="4.0999999999999996"/>
    <s v="Indian Cuisine"/>
    <s v="200 - 500"/>
    <s v="0 - 50"/>
    <s v="60+"/>
    <s v="Chennai60+0 - 50200 - 500Indian Cuisine"/>
    <x v="61"/>
    <x v="2"/>
    <n v="250"/>
  </r>
  <r>
    <n v="1102"/>
    <s v="Chennai"/>
    <n v="3.8"/>
    <s v="Indian Cuisine"/>
    <s v="200 - 500"/>
    <s v="0 - 50"/>
    <s v="60+"/>
    <s v="Chennai60+0 - 50200 - 500Indian Cuisine"/>
    <x v="61"/>
    <x v="3"/>
    <n v="300"/>
  </r>
  <r>
    <n v="1300"/>
    <s v="Chennai"/>
    <n v="4.0999999999999996"/>
    <s v="Indian Cuisine"/>
    <s v="200 - 500"/>
    <s v="0 - 50"/>
    <s v="60+"/>
    <s v="Chennai60+0 - 50200 - 500Indian Cuisine"/>
    <x v="61"/>
    <x v="4"/>
    <n v="250"/>
  </r>
  <r>
    <n v="1431"/>
    <s v="Chennai"/>
    <n v="3.6"/>
    <s v="Indian Cuisine"/>
    <s v="200 - 500"/>
    <s v="0 - 50"/>
    <s v="60+"/>
    <s v="Chennai60+0 - 50200 - 500Indian Cuisine"/>
    <x v="61"/>
    <x v="5"/>
    <n v="300"/>
  </r>
  <r>
    <n v="1485"/>
    <s v="Chennai"/>
    <n v="4.0999999999999996"/>
    <s v="Indian Cuisine"/>
    <s v="200 - 500"/>
    <s v="0 - 50"/>
    <s v="60+"/>
    <s v="Chennai60+0 - 50200 - 500Indian Cuisine"/>
    <x v="61"/>
    <x v="6"/>
    <n v="300"/>
  </r>
  <r>
    <n v="1681"/>
    <s v="Chennai"/>
    <n v="3.1"/>
    <s v="Indian Cuisine"/>
    <s v="200 - 500"/>
    <s v="0 - 50"/>
    <s v="60+"/>
    <s v="Chennai60+0 - 50200 - 500Indian Cuisine"/>
    <x v="61"/>
    <x v="7"/>
    <n v="350"/>
  </r>
  <r>
    <n v="1895"/>
    <s v="Chennai"/>
    <n v="2.7"/>
    <s v="Indian Cuisine"/>
    <s v="200 - 500"/>
    <s v="0 - 50"/>
    <s v="60+"/>
    <s v="Chennai60+0 - 50200 - 500Indian Cuisine"/>
    <x v="61"/>
    <x v="8"/>
    <n v="250"/>
  </r>
  <r>
    <n v="2315"/>
    <s v="Chennai"/>
    <n v="4.0999999999999996"/>
    <s v="Indian Cuisine"/>
    <s v="200 - 500"/>
    <s v="0 - 50"/>
    <s v="60+"/>
    <s v="Chennai60+0 - 50200 - 500Indian Cuisine"/>
    <x v="61"/>
    <x v="9"/>
    <n v="250"/>
  </r>
  <r>
    <n v="2415"/>
    <s v="Chennai"/>
    <n v="4.4000000000000004"/>
    <s v="Indian Cuisine"/>
    <s v="200 - 500"/>
    <s v="0 - 50"/>
    <s v="60+"/>
    <s v="Chennai60+0 - 50200 - 500Indian Cuisine"/>
    <x v="61"/>
    <x v="10"/>
    <n v="300"/>
  </r>
  <r>
    <n v="2466"/>
    <s v="Chennai"/>
    <n v="4.0999999999999996"/>
    <s v="Indian Cuisine"/>
    <s v="200 - 500"/>
    <s v="0 - 50"/>
    <s v="60+"/>
    <s v="Chennai60+0 - 50200 - 500Indian Cuisine"/>
    <x v="61"/>
    <x v="11"/>
    <n v="400"/>
  </r>
  <r>
    <n v="2789"/>
    <s v="Chennai"/>
    <n v="4.0999999999999996"/>
    <s v="Indian Cuisine"/>
    <s v="200 - 500"/>
    <s v="0 - 50"/>
    <s v="60+"/>
    <s v="Chennai60+0 - 50200 - 500Indian Cuisine"/>
    <x v="61"/>
    <x v="12"/>
    <n v="300"/>
  </r>
  <r>
    <n v="2915"/>
    <s v="Chennai"/>
    <n v="4.0999999999999996"/>
    <s v="Indian Cuisine"/>
    <s v="200 - 500"/>
    <s v="0 - 50"/>
    <s v="60+"/>
    <s v="Chennai60+0 - 50200 - 500Indian Cuisine"/>
    <x v="61"/>
    <x v="13"/>
    <n v="250"/>
  </r>
  <r>
    <n v="2961"/>
    <s v="Chennai"/>
    <n v="4.5"/>
    <s v="Indian Cuisine"/>
    <s v="200 - 500"/>
    <s v="0 - 50"/>
    <s v="60+"/>
    <s v="Chennai60+0 - 50200 - 500Indian Cuisine"/>
    <x v="61"/>
    <x v="14"/>
    <n v="300"/>
  </r>
  <r>
    <n v="3216"/>
    <s v="Chennai"/>
    <n v="3.5"/>
    <s v="Indian Cuisine"/>
    <s v="200 - 500"/>
    <s v="0 - 50"/>
    <s v="60+"/>
    <s v="Chennai60+0 - 50200 - 500Indian Cuisine"/>
    <x v="61"/>
    <x v="15"/>
    <n v="250"/>
  </r>
  <r>
    <n v="3317"/>
    <s v="Chennai"/>
    <n v="4.2"/>
    <s v="Indian Cuisine"/>
    <s v="200 - 500"/>
    <s v="0 - 50"/>
    <s v="60+"/>
    <s v="Chennai60+0 - 50200 - 500Indian Cuisine"/>
    <x v="61"/>
    <x v="16"/>
    <n v="350"/>
  </r>
  <r>
    <n v="3386"/>
    <s v="Chennai"/>
    <n v="4.0999999999999996"/>
    <s v="Indian Cuisine"/>
    <s v="200 - 500"/>
    <s v="0 - 50"/>
    <s v="60+"/>
    <s v="Chennai60+0 - 50200 - 500Indian Cuisine"/>
    <x v="61"/>
    <x v="17"/>
    <n v="350"/>
  </r>
  <r>
    <n v="3418"/>
    <s v="Chennai"/>
    <n v="4.5999999999999996"/>
    <s v="Indian Cuisine"/>
    <s v="200 - 500"/>
    <s v="0 - 50"/>
    <s v="60+"/>
    <s v="Chennai60+0 - 50200 - 500Indian Cuisine"/>
    <x v="61"/>
    <x v="18"/>
    <n v="300"/>
  </r>
  <r>
    <n v="4283"/>
    <s v="Chennai"/>
    <n v="4.5999999999999996"/>
    <s v="Indian Cuisine"/>
    <s v="200 - 500"/>
    <s v="0 - 50"/>
    <s v="60+"/>
    <s v="Chennai60+0 - 50200 - 500Indian Cuisine"/>
    <x v="61"/>
    <x v="19"/>
    <n v="250"/>
  </r>
  <r>
    <n v="4463"/>
    <s v="Chennai"/>
    <n v="3.9"/>
    <s v="Indian Cuisine"/>
    <s v="200 - 500"/>
    <s v="0 - 50"/>
    <s v="60+"/>
    <s v="Chennai60+0 - 50200 - 500Indian Cuisine"/>
    <x v="61"/>
    <x v="20"/>
    <n v="250"/>
  </r>
  <r>
    <n v="5791"/>
    <s v="Chennai"/>
    <n v="4.2"/>
    <s v="Indian Cuisine"/>
    <s v="200 - 500"/>
    <s v="0 - 50"/>
    <s v="60+"/>
    <s v="Chennai60+0 - 50200 - 500Indian Cuisine"/>
    <x v="61"/>
    <x v="21"/>
    <n v="400"/>
  </r>
  <r>
    <n v="6108"/>
    <s v="Chennai"/>
    <n v="4.4000000000000004"/>
    <s v="Indian Cuisine"/>
    <s v="200 - 500"/>
    <s v="0 - 50"/>
    <s v="60+"/>
    <s v="Chennai60+0 - 50200 - 500Indian Cuisine"/>
    <x v="61"/>
    <x v="22"/>
    <n v="250"/>
  </r>
  <r>
    <n v="6110"/>
    <s v="Chennai"/>
    <n v="4.0999999999999996"/>
    <s v="Indian Cuisine"/>
    <s v="200 - 500"/>
    <s v="0 - 50"/>
    <s v="60+"/>
    <s v="Chennai60+0 - 50200 - 500Indian Cuisine"/>
    <x v="61"/>
    <x v="23"/>
    <n v="250"/>
  </r>
  <r>
    <n v="137"/>
    <s v="Chennai"/>
    <n v="4.5"/>
    <s v="American Cuisine"/>
    <s v="200 - 500"/>
    <s v="50 -200"/>
    <s v="60+"/>
    <s v="Chennai60+50 -200200 - 500American Cuisine"/>
    <x v="62"/>
    <x v="0"/>
    <n v="500"/>
  </r>
  <r>
    <n v="924"/>
    <s v="Chennai"/>
    <n v="4.3"/>
    <s v="American Cuisine"/>
    <s v="200 - 500"/>
    <s v="50 -200"/>
    <s v="60+"/>
    <s v="Chennai60+50 -200200 - 500American Cuisine"/>
    <x v="62"/>
    <x v="1"/>
    <n v="300"/>
  </r>
  <r>
    <n v="1510"/>
    <s v="Chennai"/>
    <n v="2.9"/>
    <s v="American Cuisine"/>
    <s v="200 - 500"/>
    <s v="50 -200"/>
    <s v="60+"/>
    <s v="Chennai60+50 -200200 - 500American Cuisine"/>
    <x v="62"/>
    <x v="2"/>
    <n v="300"/>
  </r>
  <r>
    <n v="2201"/>
    <s v="Chennai"/>
    <n v="2.9"/>
    <s v="American Cuisine"/>
    <s v="200 - 500"/>
    <s v="50 -200"/>
    <s v="60+"/>
    <s v="Chennai60+50 -200200 - 500American Cuisine"/>
    <x v="62"/>
    <x v="3"/>
    <n v="250"/>
  </r>
  <r>
    <n v="2739"/>
    <s v="Chennai"/>
    <n v="2.9"/>
    <s v="American Cuisine"/>
    <s v="200 - 500"/>
    <s v="50 -200"/>
    <s v="60+"/>
    <s v="Chennai60+50 -200200 - 500American Cuisine"/>
    <x v="62"/>
    <x v="4"/>
    <n v="300"/>
  </r>
  <r>
    <n v="2813"/>
    <s v="Chennai"/>
    <n v="4.3"/>
    <s v="American Cuisine"/>
    <s v="200 - 500"/>
    <s v="50 -200"/>
    <s v="60+"/>
    <s v="Chennai60+50 -200200 - 500American Cuisine"/>
    <x v="62"/>
    <x v="5"/>
    <n v="300"/>
  </r>
  <r>
    <n v="3003"/>
    <s v="Chennai"/>
    <n v="2.9"/>
    <s v="American Cuisine"/>
    <s v="200 - 500"/>
    <s v="50 -200"/>
    <s v="60+"/>
    <s v="Chennai60+50 -200200 - 500American Cuisine"/>
    <x v="62"/>
    <x v="6"/>
    <n v="300"/>
  </r>
  <r>
    <n v="3046"/>
    <s v="Chennai"/>
    <n v="4.3"/>
    <s v="American Cuisine"/>
    <s v="200 - 500"/>
    <s v="50 -200"/>
    <s v="60+"/>
    <s v="Chennai60+50 -200200 - 500American Cuisine"/>
    <x v="62"/>
    <x v="7"/>
    <n v="400"/>
  </r>
  <r>
    <n v="3134"/>
    <s v="Chennai"/>
    <n v="2.9"/>
    <s v="American Cuisine"/>
    <s v="200 - 500"/>
    <s v="50 -200"/>
    <s v="60+"/>
    <s v="Chennai60+50 -200200 - 500American Cuisine"/>
    <x v="62"/>
    <x v="8"/>
    <n v="300"/>
  </r>
  <r>
    <n v="3363"/>
    <s v="Chennai"/>
    <n v="4.5999999999999996"/>
    <s v="American Cuisine"/>
    <s v="200 - 500"/>
    <s v="50 -200"/>
    <s v="60+"/>
    <s v="Chennai60+50 -200200 - 500American Cuisine"/>
    <x v="62"/>
    <x v="9"/>
    <n v="300"/>
  </r>
  <r>
    <n v="3399"/>
    <s v="Chennai"/>
    <n v="4.0999999999999996"/>
    <s v="American Cuisine"/>
    <s v="200 - 500"/>
    <s v="50 -200"/>
    <s v="60+"/>
    <s v="Chennai60+50 -200200 - 500American Cuisine"/>
    <x v="62"/>
    <x v="10"/>
    <n v="300"/>
  </r>
  <r>
    <n v="4080"/>
    <s v="Chennai"/>
    <n v="2.9"/>
    <s v="American Cuisine"/>
    <s v="200 - 500"/>
    <s v="50 -200"/>
    <s v="60+"/>
    <s v="Chennai60+50 -200200 - 500American Cuisine"/>
    <x v="62"/>
    <x v="11"/>
    <n v="500"/>
  </r>
  <r>
    <n v="4129"/>
    <s v="Chennai"/>
    <n v="2.9"/>
    <s v="American Cuisine"/>
    <s v="200 - 500"/>
    <s v="50 -200"/>
    <s v="60+"/>
    <s v="Chennai60+50 -200200 - 500American Cuisine"/>
    <x v="62"/>
    <x v="12"/>
    <n v="250"/>
  </r>
  <r>
    <n v="4311"/>
    <s v="Chennai"/>
    <n v="2.9"/>
    <s v="American Cuisine"/>
    <s v="200 - 500"/>
    <s v="50 -200"/>
    <s v="60+"/>
    <s v="Chennai60+50 -200200 - 500American Cuisine"/>
    <x v="62"/>
    <x v="13"/>
    <n v="300"/>
  </r>
  <r>
    <n v="4448"/>
    <s v="Chennai"/>
    <n v="2.9"/>
    <s v="American Cuisine"/>
    <s v="200 - 500"/>
    <s v="50 -200"/>
    <s v="60+"/>
    <s v="Chennai60+50 -200200 - 500American Cuisine"/>
    <x v="62"/>
    <x v="14"/>
    <n v="300"/>
  </r>
  <r>
    <n v="4580"/>
    <s v="Chennai"/>
    <n v="2.9"/>
    <s v="American Cuisine"/>
    <s v="200 - 500"/>
    <s v="50 -200"/>
    <s v="60+"/>
    <s v="Chennai60+50 -200200 - 500American Cuisine"/>
    <x v="62"/>
    <x v="15"/>
    <n v="350"/>
  </r>
  <r>
    <n v="4591"/>
    <s v="Chennai"/>
    <n v="2.9"/>
    <s v="American Cuisine"/>
    <s v="200 - 500"/>
    <s v="50 -200"/>
    <s v="60+"/>
    <s v="Chennai60+50 -200200 - 500American Cuisine"/>
    <x v="62"/>
    <x v="16"/>
    <n v="500"/>
  </r>
  <r>
    <n v="4756"/>
    <s v="Chennai"/>
    <n v="2.9"/>
    <s v="American Cuisine"/>
    <s v="200 - 500"/>
    <s v="50 -200"/>
    <s v="60+"/>
    <s v="Chennai60+50 -200200 - 500American Cuisine"/>
    <x v="62"/>
    <x v="17"/>
    <n v="220"/>
  </r>
  <r>
    <n v="4819"/>
    <s v="Chennai"/>
    <n v="2.9"/>
    <s v="American Cuisine"/>
    <s v="200 - 500"/>
    <s v="50 -200"/>
    <s v="60+"/>
    <s v="Chennai60+50 -200200 - 500American Cuisine"/>
    <x v="62"/>
    <x v="18"/>
    <n v="300"/>
  </r>
  <r>
    <n v="5201"/>
    <s v="Chennai"/>
    <n v="4.5"/>
    <s v="American Cuisine"/>
    <s v="200 - 500"/>
    <s v="50 -200"/>
    <s v="60+"/>
    <s v="Chennai60+50 -200200 - 500American Cuisine"/>
    <x v="62"/>
    <x v="19"/>
    <n v="300"/>
  </r>
  <r>
    <n v="6073"/>
    <s v="Chennai"/>
    <n v="2.9"/>
    <s v="American Cuisine"/>
    <s v="200 - 500"/>
    <s v="50 -200"/>
    <s v="60+"/>
    <s v="Chennai60+50 -200200 - 500American Cuisine"/>
    <x v="62"/>
    <x v="20"/>
    <n v="400"/>
  </r>
  <r>
    <n v="6112"/>
    <s v="Chennai"/>
    <n v="2.9"/>
    <s v="American Cuisine"/>
    <s v="200 - 500"/>
    <s v="50 -200"/>
    <s v="60+"/>
    <s v="Chennai60+50 -200200 - 500American Cuisine"/>
    <x v="62"/>
    <x v="21"/>
    <n v="250"/>
  </r>
  <r>
    <n v="6357"/>
    <s v="Chennai"/>
    <n v="2.9"/>
    <s v="American Cuisine"/>
    <s v="200 - 500"/>
    <s v="50 -200"/>
    <s v="60+"/>
    <s v="Chennai60+50 -200200 - 500American Cuisine"/>
    <x v="62"/>
    <x v="22"/>
    <n v="300"/>
  </r>
  <r>
    <n v="6413"/>
    <s v="Chennai"/>
    <n v="2.9"/>
    <s v="American Cuisine"/>
    <s v="200 - 500"/>
    <s v="50 -200"/>
    <s v="60+"/>
    <s v="Chennai60+50 -200200 - 500American Cuisine"/>
    <x v="62"/>
    <x v="23"/>
    <n v="250"/>
  </r>
  <r>
    <n v="1361"/>
    <s v="Pune"/>
    <n v="4"/>
    <s v="Indian Cuisine"/>
    <s v="200 - 500"/>
    <s v="50 -200"/>
    <s v="0 - 40"/>
    <s v="Pune0 - 4050 -200200 - 500Indian Cuisine"/>
    <x v="63"/>
    <x v="0"/>
    <n v="300"/>
  </r>
  <r>
    <n v="1429"/>
    <s v="Pune"/>
    <n v="4.0999999999999996"/>
    <s v="Indian Cuisine"/>
    <s v="200 - 500"/>
    <s v="50 -200"/>
    <s v="0 - 40"/>
    <s v="Pune0 - 4050 -200200 - 500Indian Cuisine"/>
    <x v="63"/>
    <x v="1"/>
    <n v="400"/>
  </r>
  <r>
    <n v="1508"/>
    <s v="Pune"/>
    <n v="2.9"/>
    <s v="Indian Cuisine"/>
    <s v="200 - 500"/>
    <s v="50 -200"/>
    <s v="0 - 40"/>
    <s v="Pune0 - 4050 -200200 - 500Indian Cuisine"/>
    <x v="63"/>
    <x v="2"/>
    <n v="350"/>
  </r>
  <r>
    <n v="1624"/>
    <s v="Pune"/>
    <n v="2.9"/>
    <s v="Indian Cuisine"/>
    <s v="200 - 500"/>
    <s v="50 -200"/>
    <s v="0 - 40"/>
    <s v="Pune0 - 4050 -200200 - 500Indian Cuisine"/>
    <x v="63"/>
    <x v="3"/>
    <n v="450"/>
  </r>
  <r>
    <n v="2255"/>
    <s v="Pune"/>
    <n v="2.9"/>
    <s v="Indian Cuisine"/>
    <s v="200 - 500"/>
    <s v="50 -200"/>
    <s v="0 - 40"/>
    <s v="Pune0 - 4050 -200200 - 500Indian Cuisine"/>
    <x v="63"/>
    <x v="4"/>
    <n v="300"/>
  </r>
  <r>
    <n v="2605"/>
    <s v="Pune"/>
    <n v="2.9"/>
    <s v="Indian Cuisine"/>
    <s v="200 - 500"/>
    <s v="50 -200"/>
    <s v="0 - 40"/>
    <s v="Pune0 - 4050 -200200 - 500Indian Cuisine"/>
    <x v="63"/>
    <x v="5"/>
    <n v="300"/>
  </r>
  <r>
    <n v="3382"/>
    <s v="Pune"/>
    <n v="2.9"/>
    <s v="Indian Cuisine"/>
    <s v="200 - 500"/>
    <s v="50 -200"/>
    <s v="0 - 40"/>
    <s v="Pune0 - 4050 -200200 - 500Indian Cuisine"/>
    <x v="63"/>
    <x v="6"/>
    <n v="300"/>
  </r>
  <r>
    <n v="3384"/>
    <s v="Pune"/>
    <n v="2.9"/>
    <s v="Indian Cuisine"/>
    <s v="200 - 500"/>
    <s v="50 -200"/>
    <s v="0 - 40"/>
    <s v="Pune0 - 4050 -200200 - 500Indian Cuisine"/>
    <x v="63"/>
    <x v="7"/>
    <n v="300"/>
  </r>
  <r>
    <n v="3652"/>
    <s v="Pune"/>
    <n v="2.9"/>
    <s v="Indian Cuisine"/>
    <s v="200 - 500"/>
    <s v="50 -200"/>
    <s v="0 - 40"/>
    <s v="Pune0 - 4050 -200200 - 500Indian Cuisine"/>
    <x v="63"/>
    <x v="8"/>
    <n v="350"/>
  </r>
  <r>
    <n v="3874"/>
    <s v="Pune"/>
    <n v="2.9"/>
    <s v="Indian Cuisine"/>
    <s v="200 - 500"/>
    <s v="50 -200"/>
    <s v="0 - 40"/>
    <s v="Pune0 - 4050 -200200 - 500Indian Cuisine"/>
    <x v="63"/>
    <x v="9"/>
    <n v="250"/>
  </r>
  <r>
    <n v="3885"/>
    <s v="Pune"/>
    <n v="3.9"/>
    <s v="Indian Cuisine"/>
    <s v="200 - 500"/>
    <s v="50 -200"/>
    <s v="0 - 40"/>
    <s v="Pune0 - 4050 -200200 - 500Indian Cuisine"/>
    <x v="63"/>
    <x v="10"/>
    <n v="250"/>
  </r>
  <r>
    <n v="3887"/>
    <s v="Pune"/>
    <n v="2.9"/>
    <s v="Indian Cuisine"/>
    <s v="200 - 500"/>
    <s v="50 -200"/>
    <s v="0 - 40"/>
    <s v="Pune0 - 4050 -200200 - 500Indian Cuisine"/>
    <x v="63"/>
    <x v="11"/>
    <n v="250"/>
  </r>
  <r>
    <n v="4178"/>
    <s v="Pune"/>
    <n v="2.9"/>
    <s v="Indian Cuisine"/>
    <s v="200 - 500"/>
    <s v="50 -200"/>
    <s v="0 - 40"/>
    <s v="Pune0 - 4050 -200200 - 500Indian Cuisine"/>
    <x v="63"/>
    <x v="12"/>
    <n v="300"/>
  </r>
  <r>
    <n v="4632"/>
    <s v="Pune"/>
    <n v="2.9"/>
    <s v="Indian Cuisine"/>
    <s v="200 - 500"/>
    <s v="50 -200"/>
    <s v="0 - 40"/>
    <s v="Pune0 - 4050 -200200 - 500Indian Cuisine"/>
    <x v="63"/>
    <x v="13"/>
    <n v="300"/>
  </r>
  <r>
    <n v="4662"/>
    <s v="Pune"/>
    <n v="2.9"/>
    <s v="Indian Cuisine"/>
    <s v="200 - 500"/>
    <s v="50 -200"/>
    <s v="0 - 40"/>
    <s v="Pune0 - 4050 -200200 - 500Indian Cuisine"/>
    <x v="63"/>
    <x v="14"/>
    <n v="240"/>
  </r>
  <r>
    <n v="4894"/>
    <s v="Pune"/>
    <n v="2.9"/>
    <s v="Indian Cuisine"/>
    <s v="200 - 500"/>
    <s v="50 -200"/>
    <s v="0 - 40"/>
    <s v="Pune0 - 4050 -200200 - 500Indian Cuisine"/>
    <x v="63"/>
    <x v="15"/>
    <n v="300"/>
  </r>
  <r>
    <n v="4963"/>
    <s v="Pune"/>
    <n v="2.9"/>
    <s v="Indian Cuisine"/>
    <s v="200 - 500"/>
    <s v="50 -200"/>
    <s v="0 - 40"/>
    <s v="Pune0 - 4050 -200200 - 500Indian Cuisine"/>
    <x v="63"/>
    <x v="16"/>
    <n v="240"/>
  </r>
  <r>
    <n v="5008"/>
    <s v="Pune"/>
    <n v="2.9"/>
    <s v="Indian Cuisine"/>
    <s v="200 - 500"/>
    <s v="50 -200"/>
    <s v="0 - 40"/>
    <s v="Pune0 - 4050 -200200 - 500Indian Cuisine"/>
    <x v="63"/>
    <x v="17"/>
    <n v="450"/>
  </r>
  <r>
    <n v="5028"/>
    <s v="Pune"/>
    <n v="2.9"/>
    <s v="Indian Cuisine"/>
    <s v="200 - 500"/>
    <s v="50 -200"/>
    <s v="0 - 40"/>
    <s v="Pune0 - 4050 -200200 - 500Indian Cuisine"/>
    <x v="63"/>
    <x v="18"/>
    <n v="250"/>
  </r>
  <r>
    <n v="5149"/>
    <s v="Pune"/>
    <n v="4.3"/>
    <s v="Indian Cuisine"/>
    <s v="200 - 500"/>
    <s v="50 -200"/>
    <s v="0 - 40"/>
    <s v="Pune0 - 4050 -200200 - 500Indian Cuisine"/>
    <x v="63"/>
    <x v="19"/>
    <n v="500"/>
  </r>
  <r>
    <n v="5323"/>
    <s v="Pune"/>
    <n v="4.4000000000000004"/>
    <s v="Indian Cuisine"/>
    <s v="200 - 500"/>
    <s v="50 -200"/>
    <s v="0 - 40"/>
    <s v="Pune0 - 4050 -200200 - 500Indian Cuisine"/>
    <x v="63"/>
    <x v="20"/>
    <n v="300"/>
  </r>
  <r>
    <n v="5352"/>
    <s v="Pune"/>
    <n v="4.3"/>
    <s v="Indian Cuisine"/>
    <s v="200 - 500"/>
    <s v="50 -200"/>
    <s v="0 - 40"/>
    <s v="Pune0 - 4050 -200200 - 500Indian Cuisine"/>
    <x v="63"/>
    <x v="21"/>
    <n v="500"/>
  </r>
  <r>
    <n v="5835"/>
    <s v="Pune"/>
    <n v="4"/>
    <s v="Indian Cuisine"/>
    <s v="200 - 500"/>
    <s v="50 -200"/>
    <s v="0 - 40"/>
    <s v="Pune0 - 4050 -200200 - 500Indian Cuisine"/>
    <x v="63"/>
    <x v="22"/>
    <n v="300"/>
  </r>
  <r>
    <n v="435"/>
    <s v="Pune"/>
    <n v="4.4000000000000004"/>
    <s v="Indian Cuisine"/>
    <s v="&lt;= 200"/>
    <s v="50 -200"/>
    <s v="60+"/>
    <s v="Pune60+50 -200&lt;= 200Indian Cuisine"/>
    <x v="64"/>
    <x v="0"/>
    <n v="200"/>
  </r>
  <r>
    <n v="1461"/>
    <s v="Pune"/>
    <n v="2.9"/>
    <s v="Indian Cuisine"/>
    <s v="&lt;= 200"/>
    <s v="50 -200"/>
    <s v="60+"/>
    <s v="Pune60+50 -200&lt;= 200Indian Cuisine"/>
    <x v="64"/>
    <x v="1"/>
    <n v="200"/>
  </r>
  <r>
    <n v="1729"/>
    <s v="Pune"/>
    <n v="2.9"/>
    <s v="Indian Cuisine"/>
    <s v="&lt;= 200"/>
    <s v="50 -200"/>
    <s v="60+"/>
    <s v="Pune60+50 -200&lt;= 200Indian Cuisine"/>
    <x v="64"/>
    <x v="2"/>
    <n v="200"/>
  </r>
  <r>
    <n v="2121"/>
    <s v="Pune"/>
    <n v="2.9"/>
    <s v="Indian Cuisine"/>
    <s v="&lt;= 200"/>
    <s v="50 -200"/>
    <s v="60+"/>
    <s v="Pune60+50 -200&lt;= 200Indian Cuisine"/>
    <x v="64"/>
    <x v="3"/>
    <n v="150"/>
  </r>
  <r>
    <n v="2621"/>
    <s v="Pune"/>
    <n v="2.9"/>
    <s v="Indian Cuisine"/>
    <s v="&lt;= 200"/>
    <s v="50 -200"/>
    <s v="60+"/>
    <s v="Pune60+50 -200&lt;= 200Indian Cuisine"/>
    <x v="64"/>
    <x v="4"/>
    <n v="200"/>
  </r>
  <r>
    <n v="2845"/>
    <s v="Pune"/>
    <n v="2.9"/>
    <s v="Indian Cuisine"/>
    <s v="&lt;= 200"/>
    <s v="50 -200"/>
    <s v="60+"/>
    <s v="Pune60+50 -200&lt;= 200Indian Cuisine"/>
    <x v="64"/>
    <x v="5"/>
    <n v="200"/>
  </r>
  <r>
    <n v="3048"/>
    <s v="Pune"/>
    <n v="2.9"/>
    <s v="Indian Cuisine"/>
    <s v="&lt;= 200"/>
    <s v="50 -200"/>
    <s v="60+"/>
    <s v="Pune60+50 -200&lt;= 200Indian Cuisine"/>
    <x v="64"/>
    <x v="6"/>
    <n v="200"/>
  </r>
  <r>
    <n v="3049"/>
    <s v="Pune"/>
    <n v="2.9"/>
    <s v="Indian Cuisine"/>
    <s v="&lt;= 200"/>
    <s v="50 -200"/>
    <s v="60+"/>
    <s v="Pune60+50 -200&lt;= 200Indian Cuisine"/>
    <x v="64"/>
    <x v="7"/>
    <n v="200"/>
  </r>
  <r>
    <n v="3210"/>
    <s v="Pune"/>
    <n v="2.9"/>
    <s v="Indian Cuisine"/>
    <s v="&lt;= 200"/>
    <s v="50 -200"/>
    <s v="60+"/>
    <s v="Pune60+50 -200&lt;= 200Indian Cuisine"/>
    <x v="64"/>
    <x v="8"/>
    <n v="100"/>
  </r>
  <r>
    <n v="3744"/>
    <s v="Pune"/>
    <n v="2.9"/>
    <s v="Indian Cuisine"/>
    <s v="&lt;= 200"/>
    <s v="50 -200"/>
    <s v="60+"/>
    <s v="Pune60+50 -200&lt;= 200Indian Cuisine"/>
    <x v="64"/>
    <x v="9"/>
    <n v="200"/>
  </r>
  <r>
    <n v="3756"/>
    <s v="Pune"/>
    <n v="2.9"/>
    <s v="Indian Cuisine"/>
    <s v="&lt;= 200"/>
    <s v="50 -200"/>
    <s v="60+"/>
    <s v="Pune60+50 -200&lt;= 200Indian Cuisine"/>
    <x v="64"/>
    <x v="10"/>
    <n v="200"/>
  </r>
  <r>
    <n v="3782"/>
    <s v="Pune"/>
    <n v="2.9"/>
    <s v="Indian Cuisine"/>
    <s v="&lt;= 200"/>
    <s v="50 -200"/>
    <s v="60+"/>
    <s v="Pune60+50 -200&lt;= 200Indian Cuisine"/>
    <x v="64"/>
    <x v="11"/>
    <n v="199"/>
  </r>
  <r>
    <n v="4382"/>
    <s v="Pune"/>
    <n v="2.9"/>
    <s v="Indian Cuisine"/>
    <s v="&lt;= 200"/>
    <s v="50 -200"/>
    <s v="60+"/>
    <s v="Pune60+50 -200&lt;= 200Indian Cuisine"/>
    <x v="64"/>
    <x v="12"/>
    <n v="200"/>
  </r>
  <r>
    <n v="4414"/>
    <s v="Pune"/>
    <n v="2.9"/>
    <s v="Indian Cuisine"/>
    <s v="&lt;= 200"/>
    <s v="50 -200"/>
    <s v="60+"/>
    <s v="Pune60+50 -200&lt;= 200Indian Cuisine"/>
    <x v="64"/>
    <x v="13"/>
    <n v="100"/>
  </r>
  <r>
    <n v="4513"/>
    <s v="Pune"/>
    <n v="2.9"/>
    <s v="Indian Cuisine"/>
    <s v="&lt;= 200"/>
    <s v="50 -200"/>
    <s v="60+"/>
    <s v="Pune60+50 -200&lt;= 200Indian Cuisine"/>
    <x v="64"/>
    <x v="14"/>
    <n v="200"/>
  </r>
  <r>
    <n v="4832"/>
    <s v="Pune"/>
    <n v="2.9"/>
    <s v="Indian Cuisine"/>
    <s v="&lt;= 200"/>
    <s v="50 -200"/>
    <s v="60+"/>
    <s v="Pune60+50 -200&lt;= 200Indian Cuisine"/>
    <x v="64"/>
    <x v="15"/>
    <n v="200"/>
  </r>
  <r>
    <n v="4917"/>
    <s v="Pune"/>
    <n v="2.9"/>
    <s v="Indian Cuisine"/>
    <s v="&lt;= 200"/>
    <s v="50 -200"/>
    <s v="60+"/>
    <s v="Pune60+50 -200&lt;= 200Indian Cuisine"/>
    <x v="64"/>
    <x v="16"/>
    <n v="200"/>
  </r>
  <r>
    <n v="5432"/>
    <s v="Pune"/>
    <n v="4.0999999999999996"/>
    <s v="Indian Cuisine"/>
    <s v="&lt;= 200"/>
    <s v="50 -200"/>
    <s v="60+"/>
    <s v="Pune60+50 -200&lt;= 200Indian Cuisine"/>
    <x v="64"/>
    <x v="17"/>
    <n v="150"/>
  </r>
  <r>
    <n v="5697"/>
    <s v="Pune"/>
    <n v="4.4000000000000004"/>
    <s v="Indian Cuisine"/>
    <s v="&lt;= 200"/>
    <s v="50 -200"/>
    <s v="60+"/>
    <s v="Pune60+50 -200&lt;= 200Indian Cuisine"/>
    <x v="64"/>
    <x v="18"/>
    <n v="200"/>
  </r>
  <r>
    <n v="6088"/>
    <s v="Pune"/>
    <n v="4.4000000000000004"/>
    <s v="Indian Cuisine"/>
    <s v="&lt;= 200"/>
    <s v="50 -200"/>
    <s v="60+"/>
    <s v="Pune60+50 -200&lt;= 200Indian Cuisine"/>
    <x v="64"/>
    <x v="19"/>
    <n v="200"/>
  </r>
  <r>
    <n v="6457"/>
    <s v="Pune"/>
    <n v="2.9"/>
    <s v="Indian Cuisine"/>
    <s v="&lt;= 200"/>
    <s v="50 -200"/>
    <s v="60+"/>
    <s v="Pune60+50 -200&lt;= 200Indian Cuisine"/>
    <x v="64"/>
    <x v="20"/>
    <n v="150"/>
  </r>
  <r>
    <n v="6476"/>
    <s v="Pune"/>
    <n v="2.9"/>
    <s v="Indian Cuisine"/>
    <s v="&lt;= 200"/>
    <s v="50 -200"/>
    <s v="60+"/>
    <s v="Pune60+50 -200&lt;= 200Indian Cuisine"/>
    <x v="64"/>
    <x v="21"/>
    <n v="200"/>
  </r>
  <r>
    <n v="6553"/>
    <s v="Pune"/>
    <n v="2.9"/>
    <s v="Indian Cuisine"/>
    <s v="&lt;= 200"/>
    <s v="50 -200"/>
    <s v="60+"/>
    <s v="Pune60+50 -200&lt;= 200Indian Cuisine"/>
    <x v="64"/>
    <x v="22"/>
    <n v="150"/>
  </r>
  <r>
    <n v="147"/>
    <s v="Hyderabad"/>
    <n v="3.9"/>
    <s v="Asian Cuisine"/>
    <s v="200 - 500"/>
    <s v="50 -200"/>
    <s v="0 - 40"/>
    <s v="Hyderabad0 - 4050 -200200 - 500Asian Cuisine"/>
    <x v="65"/>
    <x v="0"/>
    <n v="250"/>
  </r>
  <r>
    <n v="314"/>
    <s v="Hyderabad"/>
    <n v="3.8"/>
    <s v="Asian Cuisine"/>
    <s v="200 - 500"/>
    <s v="50 -200"/>
    <s v="0 - 40"/>
    <s v="Hyderabad0 - 4050 -200200 - 500Asian Cuisine"/>
    <x v="65"/>
    <x v="1"/>
    <n v="450"/>
  </r>
  <r>
    <n v="550"/>
    <s v="Hyderabad"/>
    <n v="2.9"/>
    <s v="Asian Cuisine"/>
    <s v="200 - 500"/>
    <s v="50 -200"/>
    <s v="0 - 40"/>
    <s v="Hyderabad0 - 4050 -200200 - 500Asian Cuisine"/>
    <x v="65"/>
    <x v="2"/>
    <n v="350"/>
  </r>
  <r>
    <n v="616"/>
    <s v="Hyderabad"/>
    <n v="3.9"/>
    <s v="Asian Cuisine"/>
    <s v="200 - 500"/>
    <s v="50 -200"/>
    <s v="0 - 40"/>
    <s v="Hyderabad0 - 4050 -200200 - 500Asian Cuisine"/>
    <x v="65"/>
    <x v="3"/>
    <n v="450"/>
  </r>
  <r>
    <n v="742"/>
    <s v="Hyderabad"/>
    <n v="3.9"/>
    <s v="Asian Cuisine"/>
    <s v="200 - 500"/>
    <s v="50 -200"/>
    <s v="0 - 40"/>
    <s v="Hyderabad0 - 4050 -200200 - 500Asian Cuisine"/>
    <x v="65"/>
    <x v="4"/>
    <n v="300"/>
  </r>
  <r>
    <n v="843"/>
    <s v="Hyderabad"/>
    <n v="3.8"/>
    <s v="Asian Cuisine"/>
    <s v="200 - 500"/>
    <s v="50 -200"/>
    <s v="0 - 40"/>
    <s v="Hyderabad0 - 4050 -200200 - 500Asian Cuisine"/>
    <x v="65"/>
    <x v="5"/>
    <n v="400"/>
  </r>
  <r>
    <n v="959"/>
    <s v="Hyderabad"/>
    <n v="4"/>
    <s v="Asian Cuisine"/>
    <s v="200 - 500"/>
    <s v="50 -200"/>
    <s v="0 - 40"/>
    <s v="Hyderabad0 - 4050 -200200 - 500Asian Cuisine"/>
    <x v="65"/>
    <x v="6"/>
    <n v="400"/>
  </r>
  <r>
    <n v="1018"/>
    <s v="Hyderabad"/>
    <n v="3.2"/>
    <s v="Asian Cuisine"/>
    <s v="200 - 500"/>
    <s v="50 -200"/>
    <s v="0 - 40"/>
    <s v="Hyderabad0 - 4050 -200200 - 500Asian Cuisine"/>
    <x v="65"/>
    <x v="7"/>
    <n v="300"/>
  </r>
  <r>
    <n v="2731"/>
    <s v="Hyderabad"/>
    <n v="3.6"/>
    <s v="Asian Cuisine"/>
    <s v="200 - 500"/>
    <s v="50 -200"/>
    <s v="0 - 40"/>
    <s v="Hyderabad0 - 4050 -200200 - 500Asian Cuisine"/>
    <x v="65"/>
    <x v="8"/>
    <n v="400"/>
  </r>
  <r>
    <n v="2894"/>
    <s v="Hyderabad"/>
    <n v="3.6"/>
    <s v="Asian Cuisine"/>
    <s v="200 - 500"/>
    <s v="50 -200"/>
    <s v="0 - 40"/>
    <s v="Hyderabad0 - 4050 -200200 - 500Asian Cuisine"/>
    <x v="65"/>
    <x v="9"/>
    <n v="250"/>
  </r>
  <r>
    <n v="3286"/>
    <s v="Hyderabad"/>
    <n v="4.0999999999999996"/>
    <s v="Asian Cuisine"/>
    <s v="200 - 500"/>
    <s v="50 -200"/>
    <s v="0 - 40"/>
    <s v="Hyderabad0 - 4050 -200200 - 500Asian Cuisine"/>
    <x v="65"/>
    <x v="10"/>
    <n v="300"/>
  </r>
  <r>
    <n v="3707"/>
    <s v="Hyderabad"/>
    <n v="2.9"/>
    <s v="Asian Cuisine"/>
    <s v="200 - 500"/>
    <s v="50 -200"/>
    <s v="0 - 40"/>
    <s v="Hyderabad0 - 4050 -200200 - 500Asian Cuisine"/>
    <x v="65"/>
    <x v="11"/>
    <n v="250"/>
  </r>
  <r>
    <n v="4011"/>
    <s v="Hyderabad"/>
    <n v="2.9"/>
    <s v="Asian Cuisine"/>
    <s v="200 - 500"/>
    <s v="50 -200"/>
    <s v="0 - 40"/>
    <s v="Hyderabad0 - 4050 -200200 - 500Asian Cuisine"/>
    <x v="65"/>
    <x v="12"/>
    <n v="500"/>
  </r>
  <r>
    <n v="4303"/>
    <s v="Hyderabad"/>
    <n v="2.9"/>
    <s v="Asian Cuisine"/>
    <s v="200 - 500"/>
    <s v="50 -200"/>
    <s v="0 - 40"/>
    <s v="Hyderabad0 - 4050 -200200 - 500Asian Cuisine"/>
    <x v="65"/>
    <x v="13"/>
    <n v="250"/>
  </r>
  <r>
    <n v="4373"/>
    <s v="Hyderabad"/>
    <n v="2.9"/>
    <s v="Asian Cuisine"/>
    <s v="200 - 500"/>
    <s v="50 -200"/>
    <s v="0 - 40"/>
    <s v="Hyderabad0 - 4050 -200200 - 500Asian Cuisine"/>
    <x v="65"/>
    <x v="14"/>
    <n v="400"/>
  </r>
  <r>
    <n v="4702"/>
    <s v="Hyderabad"/>
    <n v="2.9"/>
    <s v="Asian Cuisine"/>
    <s v="200 - 500"/>
    <s v="50 -200"/>
    <s v="0 - 40"/>
    <s v="Hyderabad0 - 4050 -200200 - 500Asian Cuisine"/>
    <x v="65"/>
    <x v="15"/>
    <n v="250"/>
  </r>
  <r>
    <n v="4816"/>
    <s v="Hyderabad"/>
    <n v="2.9"/>
    <s v="Asian Cuisine"/>
    <s v="200 - 500"/>
    <s v="50 -200"/>
    <s v="0 - 40"/>
    <s v="Hyderabad0 - 4050 -200200 - 500Asian Cuisine"/>
    <x v="65"/>
    <x v="16"/>
    <n v="300"/>
  </r>
  <r>
    <n v="4882"/>
    <s v="Hyderabad"/>
    <n v="2.9"/>
    <s v="Asian Cuisine"/>
    <s v="200 - 500"/>
    <s v="50 -200"/>
    <s v="0 - 40"/>
    <s v="Hyderabad0 - 4050 -200200 - 500Asian Cuisine"/>
    <x v="65"/>
    <x v="17"/>
    <n v="250"/>
  </r>
  <r>
    <n v="5014"/>
    <s v="Hyderabad"/>
    <n v="2.9"/>
    <s v="Asian Cuisine"/>
    <s v="200 - 500"/>
    <s v="50 -200"/>
    <s v="0 - 40"/>
    <s v="Hyderabad0 - 4050 -200200 - 500Asian Cuisine"/>
    <x v="65"/>
    <x v="18"/>
    <n v="230"/>
  </r>
  <r>
    <n v="5282"/>
    <s v="Hyderabad"/>
    <n v="4"/>
    <s v="Asian Cuisine"/>
    <s v="200 - 500"/>
    <s v="50 -200"/>
    <s v="0 - 40"/>
    <s v="Hyderabad0 - 4050 -200200 - 500Asian Cuisine"/>
    <x v="65"/>
    <x v="19"/>
    <n v="300"/>
  </r>
  <r>
    <n v="5405"/>
    <s v="Hyderabad"/>
    <n v="3.9"/>
    <s v="Asian Cuisine"/>
    <s v="200 - 500"/>
    <s v="50 -200"/>
    <s v="0 - 40"/>
    <s v="Hyderabad0 - 4050 -200200 - 500Asian Cuisine"/>
    <x v="65"/>
    <x v="20"/>
    <n v="300"/>
  </r>
  <r>
    <n v="5433"/>
    <s v="Hyderabad"/>
    <n v="4.3"/>
    <s v="Asian Cuisine"/>
    <s v="200 - 500"/>
    <s v="50 -200"/>
    <s v="0 - 40"/>
    <s v="Hyderabad0 - 4050 -200200 - 500Asian Cuisine"/>
    <x v="65"/>
    <x v="21"/>
    <n v="250"/>
  </r>
  <r>
    <n v="5756"/>
    <s v="Hyderabad"/>
    <n v="4.0999999999999996"/>
    <s v="Asian Cuisine"/>
    <s v="200 - 500"/>
    <s v="50 -200"/>
    <s v="0 - 40"/>
    <s v="Hyderabad0 - 4050 -200200 - 500Asian Cuisine"/>
    <x v="65"/>
    <x v="22"/>
    <n v="300"/>
  </r>
  <r>
    <n v="72"/>
    <s v="Pune"/>
    <n v="2.9"/>
    <s v="American Cuisine"/>
    <s v="200 - 500"/>
    <s v="50 -200"/>
    <s v="0 - 40"/>
    <s v="Pune0 - 4050 -200200 - 500American Cuisine"/>
    <x v="66"/>
    <x v="0"/>
    <n v="450"/>
  </r>
  <r>
    <n v="121"/>
    <s v="Pune"/>
    <n v="4.4000000000000004"/>
    <s v="American Cuisine"/>
    <s v="200 - 500"/>
    <s v="50 -200"/>
    <s v="0 - 40"/>
    <s v="Pune0 - 4050 -200200 - 500American Cuisine"/>
    <x v="66"/>
    <x v="1"/>
    <n v="350"/>
  </r>
  <r>
    <n v="445"/>
    <s v="Pune"/>
    <n v="3.9"/>
    <s v="American Cuisine"/>
    <s v="200 - 500"/>
    <s v="50 -200"/>
    <s v="0 - 40"/>
    <s v="Pune0 - 4050 -200200 - 500American Cuisine"/>
    <x v="66"/>
    <x v="2"/>
    <n v="350"/>
  </r>
  <r>
    <n v="584"/>
    <s v="Pune"/>
    <n v="4.2"/>
    <s v="American Cuisine"/>
    <s v="200 - 500"/>
    <s v="50 -200"/>
    <s v="0 - 40"/>
    <s v="Pune0 - 4050 -200200 - 500American Cuisine"/>
    <x v="66"/>
    <x v="3"/>
    <n v="250"/>
  </r>
  <r>
    <n v="828"/>
    <s v="Pune"/>
    <n v="4"/>
    <s v="American Cuisine"/>
    <s v="200 - 500"/>
    <s v="50 -200"/>
    <s v="0 - 40"/>
    <s v="Pune0 - 4050 -200200 - 500American Cuisine"/>
    <x v="66"/>
    <x v="4"/>
    <n v="300"/>
  </r>
  <r>
    <n v="2387"/>
    <s v="Pune"/>
    <n v="4.4000000000000004"/>
    <s v="American Cuisine"/>
    <s v="200 - 500"/>
    <s v="50 -200"/>
    <s v="0 - 40"/>
    <s v="Pune0 - 4050 -200200 - 500American Cuisine"/>
    <x v="66"/>
    <x v="5"/>
    <n v="250"/>
  </r>
  <r>
    <n v="4212"/>
    <s v="Pune"/>
    <n v="2.9"/>
    <s v="American Cuisine"/>
    <s v="200 - 500"/>
    <s v="50 -200"/>
    <s v="0 - 40"/>
    <s v="Pune0 - 4050 -200200 - 500American Cuisine"/>
    <x v="66"/>
    <x v="6"/>
    <n v="300"/>
  </r>
  <r>
    <n v="4213"/>
    <s v="Pune"/>
    <n v="2.9"/>
    <s v="American Cuisine"/>
    <s v="200 - 500"/>
    <s v="50 -200"/>
    <s v="0 - 40"/>
    <s v="Pune0 - 4050 -200200 - 500American Cuisine"/>
    <x v="66"/>
    <x v="7"/>
    <n v="400"/>
  </r>
  <r>
    <n v="4415"/>
    <s v="Pune"/>
    <n v="4.5"/>
    <s v="American Cuisine"/>
    <s v="200 - 500"/>
    <s v="50 -200"/>
    <s v="0 - 40"/>
    <s v="Pune0 - 4050 -200200 - 500American Cuisine"/>
    <x v="66"/>
    <x v="8"/>
    <n v="400"/>
  </r>
  <r>
    <n v="4567"/>
    <s v="Pune"/>
    <n v="2.9"/>
    <s v="American Cuisine"/>
    <s v="200 - 500"/>
    <s v="50 -200"/>
    <s v="0 - 40"/>
    <s v="Pune0 - 4050 -200200 - 500American Cuisine"/>
    <x v="66"/>
    <x v="9"/>
    <n v="300"/>
  </r>
  <r>
    <n v="5065"/>
    <s v="Pune"/>
    <n v="4.4000000000000004"/>
    <s v="American Cuisine"/>
    <s v="200 - 500"/>
    <s v="50 -200"/>
    <s v="0 - 40"/>
    <s v="Pune0 - 4050 -200200 - 500American Cuisine"/>
    <x v="66"/>
    <x v="10"/>
    <n v="250"/>
  </r>
  <r>
    <n v="5146"/>
    <s v="Pune"/>
    <n v="4.3"/>
    <s v="American Cuisine"/>
    <s v="200 - 500"/>
    <s v="50 -200"/>
    <s v="0 - 40"/>
    <s v="Pune0 - 4050 -200200 - 500American Cuisine"/>
    <x v="66"/>
    <x v="11"/>
    <n v="500"/>
  </r>
  <r>
    <n v="5158"/>
    <s v="Pune"/>
    <n v="4.2"/>
    <s v="American Cuisine"/>
    <s v="200 - 500"/>
    <s v="50 -200"/>
    <s v="0 - 40"/>
    <s v="Pune0 - 4050 -200200 - 500American Cuisine"/>
    <x v="66"/>
    <x v="12"/>
    <n v="300"/>
  </r>
  <r>
    <n v="5171"/>
    <s v="Pune"/>
    <n v="4.3"/>
    <s v="American Cuisine"/>
    <s v="200 - 500"/>
    <s v="50 -200"/>
    <s v="0 - 40"/>
    <s v="Pune0 - 4050 -200200 - 500American Cuisine"/>
    <x v="66"/>
    <x v="13"/>
    <n v="500"/>
  </r>
  <r>
    <n v="5244"/>
    <s v="Pune"/>
    <n v="2.9"/>
    <s v="American Cuisine"/>
    <s v="200 - 500"/>
    <s v="50 -200"/>
    <s v="0 - 40"/>
    <s v="Pune0 - 4050 -200200 - 500American Cuisine"/>
    <x v="66"/>
    <x v="14"/>
    <n v="400"/>
  </r>
  <r>
    <n v="5255"/>
    <s v="Pune"/>
    <n v="4.7"/>
    <s v="American Cuisine"/>
    <s v="200 - 500"/>
    <s v="50 -200"/>
    <s v="0 - 40"/>
    <s v="Pune0 - 4050 -200200 - 500American Cuisine"/>
    <x v="66"/>
    <x v="15"/>
    <n v="350"/>
  </r>
  <r>
    <n v="5269"/>
    <s v="Pune"/>
    <n v="2.9"/>
    <s v="American Cuisine"/>
    <s v="200 - 500"/>
    <s v="50 -200"/>
    <s v="0 - 40"/>
    <s v="Pune0 - 4050 -200200 - 500American Cuisine"/>
    <x v="66"/>
    <x v="16"/>
    <n v="300"/>
  </r>
  <r>
    <n v="5274"/>
    <s v="Pune"/>
    <n v="4.3"/>
    <s v="American Cuisine"/>
    <s v="200 - 500"/>
    <s v="50 -200"/>
    <s v="0 - 40"/>
    <s v="Pune0 - 4050 -200200 - 500American Cuisine"/>
    <x v="66"/>
    <x v="17"/>
    <n v="250"/>
  </r>
  <r>
    <n v="5357"/>
    <s v="Pune"/>
    <n v="2.9"/>
    <s v="American Cuisine"/>
    <s v="200 - 500"/>
    <s v="50 -200"/>
    <s v="0 - 40"/>
    <s v="Pune0 - 4050 -200200 - 500American Cuisine"/>
    <x v="66"/>
    <x v="18"/>
    <n v="250"/>
  </r>
  <r>
    <n v="5563"/>
    <s v="Pune"/>
    <n v="4.5999999999999996"/>
    <s v="American Cuisine"/>
    <s v="200 - 500"/>
    <s v="50 -200"/>
    <s v="0 - 40"/>
    <s v="Pune0 - 4050 -200200 - 500American Cuisine"/>
    <x v="66"/>
    <x v="19"/>
    <n v="300"/>
  </r>
  <r>
    <n v="5691"/>
    <s v="Pune"/>
    <n v="2.9"/>
    <s v="American Cuisine"/>
    <s v="200 - 500"/>
    <s v="50 -200"/>
    <s v="0 - 40"/>
    <s v="Pune0 - 4050 -200200 - 500American Cuisine"/>
    <x v="66"/>
    <x v="20"/>
    <n v="300"/>
  </r>
  <r>
    <n v="6102"/>
    <s v="Pune"/>
    <n v="2.9"/>
    <s v="American Cuisine"/>
    <s v="200 - 500"/>
    <s v="50 -200"/>
    <s v="0 - 40"/>
    <s v="Pune0 - 4050 -200200 - 500American Cuisine"/>
    <x v="66"/>
    <x v="21"/>
    <n v="500"/>
  </r>
  <r>
    <n v="159"/>
    <s v="Pune"/>
    <n v="4.5"/>
    <s v="Asian Cuisine"/>
    <s v="200 - 500"/>
    <s v="0 - 50"/>
    <s v="60+"/>
    <s v="Pune60+0 - 50200 - 500Asian Cuisine"/>
    <x v="67"/>
    <x v="0"/>
    <n v="400"/>
  </r>
  <r>
    <n v="605"/>
    <s v="Pune"/>
    <n v="3.8"/>
    <s v="Asian Cuisine"/>
    <s v="200 - 500"/>
    <s v="0 - 50"/>
    <s v="60+"/>
    <s v="Pune60+0 - 50200 - 500Asian Cuisine"/>
    <x v="67"/>
    <x v="1"/>
    <n v="300"/>
  </r>
  <r>
    <n v="632"/>
    <s v="Pune"/>
    <n v="4"/>
    <s v="Asian Cuisine"/>
    <s v="200 - 500"/>
    <s v="0 - 50"/>
    <s v="60+"/>
    <s v="Pune60+0 - 50200 - 500Asian Cuisine"/>
    <x v="67"/>
    <x v="2"/>
    <n v="250"/>
  </r>
  <r>
    <n v="888"/>
    <s v="Pune"/>
    <n v="3.2"/>
    <s v="Asian Cuisine"/>
    <s v="200 - 500"/>
    <s v="0 - 50"/>
    <s v="60+"/>
    <s v="Pune60+0 - 50200 - 500Asian Cuisine"/>
    <x v="67"/>
    <x v="3"/>
    <n v="300"/>
  </r>
  <r>
    <n v="999"/>
    <s v="Pune"/>
    <n v="3.8"/>
    <s v="Asian Cuisine"/>
    <s v="200 - 500"/>
    <s v="0 - 50"/>
    <s v="60+"/>
    <s v="Pune60+0 - 50200 - 500Asian Cuisine"/>
    <x v="67"/>
    <x v="4"/>
    <n v="300"/>
  </r>
  <r>
    <n v="1156"/>
    <s v="Pune"/>
    <n v="3.2"/>
    <s v="Asian Cuisine"/>
    <s v="200 - 500"/>
    <s v="0 - 50"/>
    <s v="60+"/>
    <s v="Pune60+0 - 50200 - 500Asian Cuisine"/>
    <x v="67"/>
    <x v="5"/>
    <n v="300"/>
  </r>
  <r>
    <n v="1317"/>
    <s v="Pune"/>
    <n v="3.3"/>
    <s v="Asian Cuisine"/>
    <s v="200 - 500"/>
    <s v="0 - 50"/>
    <s v="60+"/>
    <s v="Pune60+0 - 50200 - 500Asian Cuisine"/>
    <x v="67"/>
    <x v="6"/>
    <n v="400"/>
  </r>
  <r>
    <n v="1365"/>
    <s v="Pune"/>
    <n v="4.0999999999999996"/>
    <s v="Asian Cuisine"/>
    <s v="200 - 500"/>
    <s v="0 - 50"/>
    <s v="60+"/>
    <s v="Pune60+0 - 50200 - 500Asian Cuisine"/>
    <x v="67"/>
    <x v="7"/>
    <n v="500"/>
  </r>
  <r>
    <n v="1548"/>
    <s v="Pune"/>
    <n v="4.0999999999999996"/>
    <s v="Asian Cuisine"/>
    <s v="200 - 500"/>
    <s v="0 - 50"/>
    <s v="60+"/>
    <s v="Pune60+0 - 50200 - 500Asian Cuisine"/>
    <x v="67"/>
    <x v="8"/>
    <n v="350"/>
  </r>
  <r>
    <n v="1633"/>
    <s v="Pune"/>
    <n v="3"/>
    <s v="Asian Cuisine"/>
    <s v="200 - 500"/>
    <s v="0 - 50"/>
    <s v="60+"/>
    <s v="Pune60+0 - 50200 - 500Asian Cuisine"/>
    <x v="67"/>
    <x v="9"/>
    <n v="300"/>
  </r>
  <r>
    <n v="1639"/>
    <s v="Pune"/>
    <n v="4.3"/>
    <s v="Asian Cuisine"/>
    <s v="200 - 500"/>
    <s v="0 - 50"/>
    <s v="60+"/>
    <s v="Pune60+0 - 50200 - 500Asian Cuisine"/>
    <x v="67"/>
    <x v="10"/>
    <n v="400"/>
  </r>
  <r>
    <n v="1645"/>
    <s v="Pune"/>
    <n v="3.6"/>
    <s v="Asian Cuisine"/>
    <s v="200 - 500"/>
    <s v="0 - 50"/>
    <s v="60+"/>
    <s v="Pune60+0 - 50200 - 500Asian Cuisine"/>
    <x v="67"/>
    <x v="11"/>
    <n v="400"/>
  </r>
  <r>
    <n v="1984"/>
    <s v="Pune"/>
    <n v="4"/>
    <s v="Asian Cuisine"/>
    <s v="200 - 500"/>
    <s v="0 - 50"/>
    <s v="60+"/>
    <s v="Pune60+0 - 50200 - 500Asian Cuisine"/>
    <x v="67"/>
    <x v="12"/>
    <n v="300"/>
  </r>
  <r>
    <n v="2018"/>
    <s v="Pune"/>
    <n v="3.9"/>
    <s v="Asian Cuisine"/>
    <s v="200 - 500"/>
    <s v="0 - 50"/>
    <s v="60+"/>
    <s v="Pune60+0 - 50200 - 500Asian Cuisine"/>
    <x v="67"/>
    <x v="13"/>
    <n v="350"/>
  </r>
  <r>
    <n v="2026"/>
    <s v="Pune"/>
    <n v="3.1"/>
    <s v="Asian Cuisine"/>
    <s v="200 - 500"/>
    <s v="0 - 50"/>
    <s v="60+"/>
    <s v="Pune60+0 - 50200 - 500Asian Cuisine"/>
    <x v="67"/>
    <x v="14"/>
    <n v="300"/>
  </r>
  <r>
    <n v="2050"/>
    <s v="Pune"/>
    <n v="4.2"/>
    <s v="Asian Cuisine"/>
    <s v="200 - 500"/>
    <s v="0 - 50"/>
    <s v="60+"/>
    <s v="Pune60+0 - 50200 - 500Asian Cuisine"/>
    <x v="67"/>
    <x v="15"/>
    <n v="300"/>
  </r>
  <r>
    <n v="2228"/>
    <s v="Pune"/>
    <n v="3.1"/>
    <s v="Asian Cuisine"/>
    <s v="200 - 500"/>
    <s v="0 - 50"/>
    <s v="60+"/>
    <s v="Pune60+0 - 50200 - 500Asian Cuisine"/>
    <x v="67"/>
    <x v="16"/>
    <n v="300"/>
  </r>
  <r>
    <n v="2494"/>
    <s v="Pune"/>
    <n v="3.7"/>
    <s v="Asian Cuisine"/>
    <s v="200 - 500"/>
    <s v="0 - 50"/>
    <s v="60+"/>
    <s v="Pune60+0 - 50200 - 500Asian Cuisine"/>
    <x v="67"/>
    <x v="17"/>
    <n v="300"/>
  </r>
  <r>
    <n v="3014"/>
    <s v="Pune"/>
    <n v="4"/>
    <s v="Asian Cuisine"/>
    <s v="200 - 500"/>
    <s v="0 - 50"/>
    <s v="60+"/>
    <s v="Pune60+0 - 50200 - 500Asian Cuisine"/>
    <x v="67"/>
    <x v="18"/>
    <n v="300"/>
  </r>
  <r>
    <n v="3336"/>
    <s v="Pune"/>
    <n v="3.6"/>
    <s v="Asian Cuisine"/>
    <s v="200 - 500"/>
    <s v="0 - 50"/>
    <s v="60+"/>
    <s v="Pune60+0 - 50200 - 500Asian Cuisine"/>
    <x v="67"/>
    <x v="19"/>
    <n v="250"/>
  </r>
  <r>
    <n v="3845"/>
    <s v="Pune"/>
    <n v="2"/>
    <s v="Asian Cuisine"/>
    <s v="200 - 500"/>
    <s v="0 - 50"/>
    <s v="60+"/>
    <s v="Pune60+0 - 50200 - 500Asian Cuisine"/>
    <x v="67"/>
    <x v="20"/>
    <n v="300"/>
  </r>
  <r>
    <n v="5262"/>
    <s v="Pune"/>
    <n v="3.2"/>
    <s v="Asian Cuisine"/>
    <s v="200 - 500"/>
    <s v="0 - 50"/>
    <s v="60+"/>
    <s v="Pune60+0 - 50200 - 500Asian Cuisine"/>
    <x v="67"/>
    <x v="21"/>
    <n v="250"/>
  </r>
  <r>
    <n v="124"/>
    <s v="Kolkata"/>
    <n v="4.5"/>
    <s v="Asian Cuisine"/>
    <s v="500 - 1000"/>
    <s v="0 - 50"/>
    <s v="60+"/>
    <s v="Kolkata60+0 - 50500 - 1000Asian Cuisine"/>
    <x v="68"/>
    <x v="0"/>
    <n v="800"/>
  </r>
  <r>
    <n v="309"/>
    <s v="Kolkata"/>
    <n v="4.3"/>
    <s v="Asian Cuisine"/>
    <s v="500 - 1000"/>
    <s v="0 - 50"/>
    <s v="60+"/>
    <s v="Kolkata60+0 - 50500 - 1000Asian Cuisine"/>
    <x v="68"/>
    <x v="1"/>
    <n v="900"/>
  </r>
  <r>
    <n v="380"/>
    <s v="Kolkata"/>
    <n v="3.5"/>
    <s v="Asian Cuisine"/>
    <s v="500 - 1000"/>
    <s v="0 - 50"/>
    <s v="60+"/>
    <s v="Kolkata60+0 - 50500 - 1000Asian Cuisine"/>
    <x v="68"/>
    <x v="2"/>
    <n v="1000"/>
  </r>
  <r>
    <n v="388"/>
    <s v="Kolkata"/>
    <n v="4"/>
    <s v="Asian Cuisine"/>
    <s v="500 - 1000"/>
    <s v="0 - 50"/>
    <s v="60+"/>
    <s v="Kolkata60+0 - 50500 - 1000Asian Cuisine"/>
    <x v="68"/>
    <x v="3"/>
    <n v="1000"/>
  </r>
  <r>
    <n v="399"/>
    <s v="Kolkata"/>
    <n v="4.0999999999999996"/>
    <s v="Asian Cuisine"/>
    <s v="500 - 1000"/>
    <s v="0 - 50"/>
    <s v="60+"/>
    <s v="Kolkata60+0 - 50500 - 1000Asian Cuisine"/>
    <x v="68"/>
    <x v="4"/>
    <n v="1000"/>
  </r>
  <r>
    <n v="415"/>
    <s v="Kolkata"/>
    <n v="4"/>
    <s v="Asian Cuisine"/>
    <s v="500 - 1000"/>
    <s v="0 - 50"/>
    <s v="60+"/>
    <s v="Kolkata60+0 - 50500 - 1000Asian Cuisine"/>
    <x v="68"/>
    <x v="5"/>
    <n v="1000"/>
  </r>
  <r>
    <n v="736"/>
    <s v="Kolkata"/>
    <n v="4.4000000000000004"/>
    <s v="Asian Cuisine"/>
    <s v="500 - 1000"/>
    <s v="0 - 50"/>
    <s v="60+"/>
    <s v="Kolkata60+0 - 50500 - 1000Asian Cuisine"/>
    <x v="68"/>
    <x v="6"/>
    <n v="600"/>
  </r>
  <r>
    <n v="745"/>
    <s v="Kolkata"/>
    <n v="3.8"/>
    <s v="Asian Cuisine"/>
    <s v="500 - 1000"/>
    <s v="0 - 50"/>
    <s v="60+"/>
    <s v="Kolkata60+0 - 50500 - 1000Asian Cuisine"/>
    <x v="68"/>
    <x v="7"/>
    <n v="700"/>
  </r>
  <r>
    <n v="873"/>
    <s v="Kolkata"/>
    <n v="4.3"/>
    <s v="Asian Cuisine"/>
    <s v="500 - 1000"/>
    <s v="0 - 50"/>
    <s v="60+"/>
    <s v="Kolkata60+0 - 50500 - 1000Asian Cuisine"/>
    <x v="68"/>
    <x v="8"/>
    <n v="600"/>
  </r>
  <r>
    <n v="1010"/>
    <s v="Kolkata"/>
    <n v="4.0999999999999996"/>
    <s v="Asian Cuisine"/>
    <s v="500 - 1000"/>
    <s v="0 - 50"/>
    <s v="60+"/>
    <s v="Kolkata60+0 - 50500 - 1000Asian Cuisine"/>
    <x v="68"/>
    <x v="9"/>
    <n v="900"/>
  </r>
  <r>
    <n v="1078"/>
    <s v="Kolkata"/>
    <n v="3.9"/>
    <s v="Asian Cuisine"/>
    <s v="500 - 1000"/>
    <s v="0 - 50"/>
    <s v="60+"/>
    <s v="Kolkata60+0 - 50500 - 1000Asian Cuisine"/>
    <x v="68"/>
    <x v="10"/>
    <n v="1000"/>
  </r>
  <r>
    <n v="1107"/>
    <s v="Kolkata"/>
    <n v="3.9"/>
    <s v="Asian Cuisine"/>
    <s v="500 - 1000"/>
    <s v="0 - 50"/>
    <s v="60+"/>
    <s v="Kolkata60+0 - 50500 - 1000Asian Cuisine"/>
    <x v="68"/>
    <x v="11"/>
    <n v="700"/>
  </r>
  <r>
    <n v="1159"/>
    <s v="Kolkata"/>
    <n v="4.3"/>
    <s v="Asian Cuisine"/>
    <s v="500 - 1000"/>
    <s v="0 - 50"/>
    <s v="60+"/>
    <s v="Kolkata60+0 - 50500 - 1000Asian Cuisine"/>
    <x v="68"/>
    <x v="12"/>
    <n v="900"/>
  </r>
  <r>
    <n v="1229"/>
    <s v="Kolkata"/>
    <n v="4.3"/>
    <s v="Asian Cuisine"/>
    <s v="500 - 1000"/>
    <s v="0 - 50"/>
    <s v="60+"/>
    <s v="Kolkata60+0 - 50500 - 1000Asian Cuisine"/>
    <x v="68"/>
    <x v="13"/>
    <n v="700"/>
  </r>
  <r>
    <n v="1631"/>
    <s v="Kolkata"/>
    <n v="4.3"/>
    <s v="Asian Cuisine"/>
    <s v="500 - 1000"/>
    <s v="0 - 50"/>
    <s v="60+"/>
    <s v="Kolkata60+0 - 50500 - 1000Asian Cuisine"/>
    <x v="68"/>
    <x v="14"/>
    <n v="800"/>
  </r>
  <r>
    <n v="2277"/>
    <s v="Kolkata"/>
    <n v="4.5"/>
    <s v="Asian Cuisine"/>
    <s v="500 - 1000"/>
    <s v="0 - 50"/>
    <s v="60+"/>
    <s v="Kolkata60+0 - 50500 - 1000Asian Cuisine"/>
    <x v="68"/>
    <x v="15"/>
    <n v="850"/>
  </r>
  <r>
    <n v="2376"/>
    <s v="Kolkata"/>
    <n v="4.4000000000000004"/>
    <s v="Asian Cuisine"/>
    <s v="500 - 1000"/>
    <s v="0 - 50"/>
    <s v="60+"/>
    <s v="Kolkata60+0 - 50500 - 1000Asian Cuisine"/>
    <x v="68"/>
    <x v="16"/>
    <n v="1000"/>
  </r>
  <r>
    <n v="2444"/>
    <s v="Kolkata"/>
    <n v="4.2"/>
    <s v="Asian Cuisine"/>
    <s v="500 - 1000"/>
    <s v="0 - 50"/>
    <s v="60+"/>
    <s v="Kolkata60+0 - 50500 - 1000Asian Cuisine"/>
    <x v="68"/>
    <x v="17"/>
    <n v="1000"/>
  </r>
  <r>
    <n v="3392"/>
    <s v="Kolkata"/>
    <n v="3.8"/>
    <s v="Asian Cuisine"/>
    <s v="500 - 1000"/>
    <s v="0 - 50"/>
    <s v="60+"/>
    <s v="Kolkata60+0 - 50500 - 1000Asian Cuisine"/>
    <x v="68"/>
    <x v="18"/>
    <n v="650"/>
  </r>
  <r>
    <n v="4240"/>
    <s v="Kolkata"/>
    <n v="3.8"/>
    <s v="Asian Cuisine"/>
    <s v="500 - 1000"/>
    <s v="0 - 50"/>
    <s v="60+"/>
    <s v="Kolkata60+0 - 50500 - 1000Asian Cuisine"/>
    <x v="68"/>
    <x v="19"/>
    <n v="1000"/>
  </r>
  <r>
    <n v="6037"/>
    <s v="Kolkata"/>
    <n v="4.0999999999999996"/>
    <s v="Asian Cuisine"/>
    <s v="500 - 1000"/>
    <s v="0 - 50"/>
    <s v="60+"/>
    <s v="Kolkata60+0 - 50500 - 1000Asian Cuisine"/>
    <x v="68"/>
    <x v="20"/>
    <n v="1000"/>
  </r>
  <r>
    <n v="6141"/>
    <s v="Kolkata"/>
    <n v="4.2"/>
    <s v="Asian Cuisine"/>
    <s v="500 - 1000"/>
    <s v="0 - 50"/>
    <s v="60+"/>
    <s v="Kolkata60+0 - 50500 - 1000Asian Cuisine"/>
    <x v="68"/>
    <x v="21"/>
    <n v="1000"/>
  </r>
  <r>
    <n v="196"/>
    <s v="Chennai"/>
    <n v="4.3"/>
    <s v="American Cuisine"/>
    <s v="&lt;= 200"/>
    <s v="50 -200"/>
    <s v="60+"/>
    <s v="Chennai60+50 -200&lt;= 200American Cuisine"/>
    <x v="69"/>
    <x v="0"/>
    <n v="200"/>
  </r>
  <r>
    <n v="278"/>
    <s v="Chennai"/>
    <n v="4.0999999999999996"/>
    <s v="American Cuisine"/>
    <s v="&lt;= 200"/>
    <s v="50 -200"/>
    <s v="60+"/>
    <s v="Chennai60+50 -200&lt;= 200American Cuisine"/>
    <x v="69"/>
    <x v="1"/>
    <n v="150"/>
  </r>
  <r>
    <n v="622"/>
    <s v="Chennai"/>
    <n v="4.3"/>
    <s v="American Cuisine"/>
    <s v="&lt;= 200"/>
    <s v="50 -200"/>
    <s v="60+"/>
    <s v="Chennai60+50 -200&lt;= 200American Cuisine"/>
    <x v="69"/>
    <x v="2"/>
    <n v="200"/>
  </r>
  <r>
    <n v="830"/>
    <s v="Chennai"/>
    <n v="4.0999999999999996"/>
    <s v="American Cuisine"/>
    <s v="&lt;= 200"/>
    <s v="50 -200"/>
    <s v="60+"/>
    <s v="Chennai60+50 -200&lt;= 200American Cuisine"/>
    <x v="69"/>
    <x v="3"/>
    <n v="200"/>
  </r>
  <r>
    <n v="1653"/>
    <s v="Chennai"/>
    <n v="2.9"/>
    <s v="American Cuisine"/>
    <s v="&lt;= 200"/>
    <s v="50 -200"/>
    <s v="60+"/>
    <s v="Chennai60+50 -200&lt;= 200American Cuisine"/>
    <x v="69"/>
    <x v="4"/>
    <n v="200"/>
  </r>
  <r>
    <n v="1735"/>
    <s v="Chennai"/>
    <n v="2.9"/>
    <s v="American Cuisine"/>
    <s v="&lt;= 200"/>
    <s v="50 -200"/>
    <s v="60+"/>
    <s v="Chennai60+50 -200&lt;= 200American Cuisine"/>
    <x v="69"/>
    <x v="5"/>
    <n v="200"/>
  </r>
  <r>
    <n v="2820"/>
    <s v="Chennai"/>
    <n v="2.9"/>
    <s v="American Cuisine"/>
    <s v="&lt;= 200"/>
    <s v="50 -200"/>
    <s v="60+"/>
    <s v="Chennai60+50 -200&lt;= 200American Cuisine"/>
    <x v="69"/>
    <x v="6"/>
    <n v="200"/>
  </r>
  <r>
    <n v="2919"/>
    <s v="Chennai"/>
    <n v="2.9"/>
    <s v="American Cuisine"/>
    <s v="&lt;= 200"/>
    <s v="50 -200"/>
    <s v="60+"/>
    <s v="Chennai60+50 -200&lt;= 200American Cuisine"/>
    <x v="69"/>
    <x v="7"/>
    <n v="150"/>
  </r>
  <r>
    <n v="3254"/>
    <s v="Chennai"/>
    <n v="2.9"/>
    <s v="American Cuisine"/>
    <s v="&lt;= 200"/>
    <s v="50 -200"/>
    <s v="60+"/>
    <s v="Chennai60+50 -200&lt;= 200American Cuisine"/>
    <x v="69"/>
    <x v="8"/>
    <n v="200"/>
  </r>
  <r>
    <n v="3474"/>
    <s v="Chennai"/>
    <n v="2.9"/>
    <s v="American Cuisine"/>
    <s v="&lt;= 200"/>
    <s v="50 -200"/>
    <s v="60+"/>
    <s v="Chennai60+50 -200&lt;= 200American Cuisine"/>
    <x v="69"/>
    <x v="9"/>
    <n v="200"/>
  </r>
  <r>
    <n v="3554"/>
    <s v="Chennai"/>
    <n v="2.9"/>
    <s v="American Cuisine"/>
    <s v="&lt;= 200"/>
    <s v="50 -200"/>
    <s v="60+"/>
    <s v="Chennai60+50 -200&lt;= 200American Cuisine"/>
    <x v="69"/>
    <x v="10"/>
    <n v="200"/>
  </r>
  <r>
    <n v="3762"/>
    <s v="Chennai"/>
    <n v="2.9"/>
    <s v="American Cuisine"/>
    <s v="&lt;= 200"/>
    <s v="50 -200"/>
    <s v="60+"/>
    <s v="Chennai60+50 -200&lt;= 200American Cuisine"/>
    <x v="69"/>
    <x v="11"/>
    <n v="150"/>
  </r>
  <r>
    <n v="4184"/>
    <s v="Chennai"/>
    <n v="2.9"/>
    <s v="American Cuisine"/>
    <s v="&lt;= 200"/>
    <s v="50 -200"/>
    <s v="60+"/>
    <s v="Chennai60+50 -200&lt;= 200American Cuisine"/>
    <x v="69"/>
    <x v="12"/>
    <n v="120"/>
  </r>
  <r>
    <n v="4243"/>
    <s v="Chennai"/>
    <n v="2.9"/>
    <s v="American Cuisine"/>
    <s v="&lt;= 200"/>
    <s v="50 -200"/>
    <s v="60+"/>
    <s v="Chennai60+50 -200&lt;= 200American Cuisine"/>
    <x v="69"/>
    <x v="13"/>
    <n v="100"/>
  </r>
  <r>
    <n v="4638"/>
    <s v="Chennai"/>
    <n v="2.9"/>
    <s v="American Cuisine"/>
    <s v="&lt;= 200"/>
    <s v="50 -200"/>
    <s v="60+"/>
    <s v="Chennai60+50 -200&lt;= 200American Cuisine"/>
    <x v="69"/>
    <x v="14"/>
    <n v="10"/>
  </r>
  <r>
    <n v="4921"/>
    <s v="Chennai"/>
    <n v="2.9"/>
    <s v="American Cuisine"/>
    <s v="&lt;= 200"/>
    <s v="50 -200"/>
    <s v="60+"/>
    <s v="Chennai60+50 -200&lt;= 200American Cuisine"/>
    <x v="69"/>
    <x v="15"/>
    <n v="150"/>
  </r>
  <r>
    <n v="4966"/>
    <s v="Chennai"/>
    <n v="2.9"/>
    <s v="American Cuisine"/>
    <s v="&lt;= 200"/>
    <s v="50 -200"/>
    <s v="60+"/>
    <s v="Chennai60+50 -200&lt;= 200American Cuisine"/>
    <x v="69"/>
    <x v="16"/>
    <n v="200"/>
  </r>
  <r>
    <n v="5675"/>
    <s v="Chennai"/>
    <n v="2.9"/>
    <s v="American Cuisine"/>
    <s v="&lt;= 200"/>
    <s v="50 -200"/>
    <s v="60+"/>
    <s v="Chennai60+50 -200&lt;= 200American Cuisine"/>
    <x v="69"/>
    <x v="17"/>
    <n v="200"/>
  </r>
  <r>
    <n v="6216"/>
    <s v="Chennai"/>
    <n v="2.9"/>
    <s v="American Cuisine"/>
    <s v="&lt;= 200"/>
    <s v="50 -200"/>
    <s v="60+"/>
    <s v="Chennai60+50 -200&lt;= 200American Cuisine"/>
    <x v="69"/>
    <x v="18"/>
    <n v="200"/>
  </r>
  <r>
    <n v="6459"/>
    <s v="Chennai"/>
    <n v="2.9"/>
    <s v="American Cuisine"/>
    <s v="&lt;= 200"/>
    <s v="50 -200"/>
    <s v="60+"/>
    <s v="Chennai60+50 -200&lt;= 200American Cuisine"/>
    <x v="69"/>
    <x v="19"/>
    <n v="50"/>
  </r>
  <r>
    <n v="6520"/>
    <s v="Chennai"/>
    <n v="2.9"/>
    <s v="American Cuisine"/>
    <s v="&lt;= 200"/>
    <s v="50 -200"/>
    <s v="60+"/>
    <s v="Chennai60+50 -200&lt;= 200American Cuisine"/>
    <x v="69"/>
    <x v="20"/>
    <n v="150"/>
  </r>
  <r>
    <n v="6542"/>
    <s v="Chennai"/>
    <n v="2.9"/>
    <s v="American Cuisine"/>
    <s v="&lt;= 200"/>
    <s v="50 -200"/>
    <s v="60+"/>
    <s v="Chennai60+50 -200&lt;= 200American Cuisine"/>
    <x v="69"/>
    <x v="21"/>
    <n v="200"/>
  </r>
  <r>
    <n v="1121"/>
    <s v="Surat"/>
    <n v="4"/>
    <s v="Asian Cuisine"/>
    <s v="200 - 500"/>
    <s v="50 -200"/>
    <s v="40 - 60"/>
    <s v="Surat40 - 6050 -200200 - 500Asian Cuisine"/>
    <x v="70"/>
    <x v="0"/>
    <n v="330"/>
  </r>
  <r>
    <n v="1231"/>
    <s v="Surat"/>
    <n v="4.4000000000000004"/>
    <s v="Asian Cuisine"/>
    <s v="200 - 500"/>
    <s v="50 -200"/>
    <s v="40 - 60"/>
    <s v="Surat40 - 6050 -200200 - 500Asian Cuisine"/>
    <x v="70"/>
    <x v="1"/>
    <n v="250"/>
  </r>
  <r>
    <n v="1297"/>
    <s v="Surat"/>
    <n v="4.2"/>
    <s v="Asian Cuisine"/>
    <s v="200 - 500"/>
    <s v="50 -200"/>
    <s v="40 - 60"/>
    <s v="Surat40 - 6050 -200200 - 500Asian Cuisine"/>
    <x v="70"/>
    <x v="2"/>
    <n v="500"/>
  </r>
  <r>
    <n v="1385"/>
    <s v="Surat"/>
    <n v="2.9"/>
    <s v="Asian Cuisine"/>
    <s v="200 - 500"/>
    <s v="50 -200"/>
    <s v="40 - 60"/>
    <s v="Surat40 - 6050 -200200 - 500Asian Cuisine"/>
    <x v="70"/>
    <x v="3"/>
    <n v="300"/>
  </r>
  <r>
    <n v="1404"/>
    <s v="Surat"/>
    <n v="2.9"/>
    <s v="Asian Cuisine"/>
    <s v="200 - 500"/>
    <s v="50 -200"/>
    <s v="40 - 60"/>
    <s v="Surat40 - 6050 -200200 - 500Asian Cuisine"/>
    <x v="70"/>
    <x v="4"/>
    <n v="250"/>
  </r>
  <r>
    <n v="1464"/>
    <s v="Surat"/>
    <n v="4.0999999999999996"/>
    <s v="Asian Cuisine"/>
    <s v="200 - 500"/>
    <s v="50 -200"/>
    <s v="40 - 60"/>
    <s v="Surat40 - 6050 -200200 - 500Asian Cuisine"/>
    <x v="70"/>
    <x v="5"/>
    <n v="250"/>
  </r>
  <r>
    <n v="1534"/>
    <s v="Surat"/>
    <n v="2.9"/>
    <s v="Asian Cuisine"/>
    <s v="200 - 500"/>
    <s v="50 -200"/>
    <s v="40 - 60"/>
    <s v="Surat40 - 6050 -200200 - 500Asian Cuisine"/>
    <x v="70"/>
    <x v="6"/>
    <n v="250"/>
  </r>
  <r>
    <n v="2566"/>
    <s v="Surat"/>
    <n v="2.9"/>
    <s v="Asian Cuisine"/>
    <s v="200 - 500"/>
    <s v="50 -200"/>
    <s v="40 - 60"/>
    <s v="Surat40 - 6050 -200200 - 500Asian Cuisine"/>
    <x v="70"/>
    <x v="7"/>
    <n v="250"/>
  </r>
  <r>
    <n v="2811"/>
    <s v="Surat"/>
    <n v="4.2"/>
    <s v="Asian Cuisine"/>
    <s v="200 - 500"/>
    <s v="50 -200"/>
    <s v="40 - 60"/>
    <s v="Surat40 - 6050 -200200 - 500Asian Cuisine"/>
    <x v="70"/>
    <x v="8"/>
    <n v="300"/>
  </r>
  <r>
    <n v="3092"/>
    <s v="Surat"/>
    <n v="2.9"/>
    <s v="Asian Cuisine"/>
    <s v="200 - 500"/>
    <s v="50 -200"/>
    <s v="40 - 60"/>
    <s v="Surat40 - 6050 -200200 - 500Asian Cuisine"/>
    <x v="70"/>
    <x v="9"/>
    <n v="500"/>
  </r>
  <r>
    <n v="4202"/>
    <s v="Surat"/>
    <n v="2.9"/>
    <s v="Asian Cuisine"/>
    <s v="200 - 500"/>
    <s v="50 -200"/>
    <s v="40 - 60"/>
    <s v="Surat40 - 6050 -200200 - 500Asian Cuisine"/>
    <x v="70"/>
    <x v="10"/>
    <n v="400"/>
  </r>
  <r>
    <n v="4407"/>
    <s v="Surat"/>
    <n v="4.4000000000000004"/>
    <s v="Asian Cuisine"/>
    <s v="200 - 500"/>
    <s v="50 -200"/>
    <s v="40 - 60"/>
    <s v="Surat40 - 6050 -200200 - 500Asian Cuisine"/>
    <x v="70"/>
    <x v="11"/>
    <n v="400"/>
  </r>
  <r>
    <n v="5515"/>
    <s v="Surat"/>
    <n v="4.3"/>
    <s v="Asian Cuisine"/>
    <s v="200 - 500"/>
    <s v="50 -200"/>
    <s v="40 - 60"/>
    <s v="Surat40 - 6050 -200200 - 500Asian Cuisine"/>
    <x v="70"/>
    <x v="12"/>
    <n v="300"/>
  </r>
  <r>
    <n v="5537"/>
    <s v="Surat"/>
    <n v="4.2"/>
    <s v="Asian Cuisine"/>
    <s v="200 - 500"/>
    <s v="50 -200"/>
    <s v="40 - 60"/>
    <s v="Surat40 - 6050 -200200 - 500Asian Cuisine"/>
    <x v="70"/>
    <x v="13"/>
    <n v="400"/>
  </r>
  <r>
    <n v="5567"/>
    <s v="Surat"/>
    <n v="4.3"/>
    <s v="Asian Cuisine"/>
    <s v="200 - 500"/>
    <s v="50 -200"/>
    <s v="40 - 60"/>
    <s v="Surat40 - 6050 -200200 - 500Asian Cuisine"/>
    <x v="70"/>
    <x v="14"/>
    <n v="300"/>
  </r>
  <r>
    <n v="5600"/>
    <s v="Surat"/>
    <n v="3.5"/>
    <s v="Asian Cuisine"/>
    <s v="200 - 500"/>
    <s v="50 -200"/>
    <s v="40 - 60"/>
    <s v="Surat40 - 6050 -200200 - 500Asian Cuisine"/>
    <x v="70"/>
    <x v="15"/>
    <n v="300"/>
  </r>
  <r>
    <n v="5652"/>
    <s v="Surat"/>
    <n v="2.9"/>
    <s v="Asian Cuisine"/>
    <s v="200 - 500"/>
    <s v="50 -200"/>
    <s v="40 - 60"/>
    <s v="Surat40 - 6050 -200200 - 500Asian Cuisine"/>
    <x v="70"/>
    <x v="16"/>
    <n v="300"/>
  </r>
  <r>
    <n v="5690"/>
    <s v="Surat"/>
    <n v="4.5"/>
    <s v="Asian Cuisine"/>
    <s v="200 - 500"/>
    <s v="50 -200"/>
    <s v="40 - 60"/>
    <s v="Surat40 - 6050 -200200 - 500Asian Cuisine"/>
    <x v="70"/>
    <x v="17"/>
    <n v="500"/>
  </r>
  <r>
    <n v="6259"/>
    <s v="Surat"/>
    <n v="2.9"/>
    <s v="Asian Cuisine"/>
    <s v="200 - 500"/>
    <s v="50 -200"/>
    <s v="40 - 60"/>
    <s v="Surat40 - 6050 -200200 - 500Asian Cuisine"/>
    <x v="70"/>
    <x v="18"/>
    <n v="250"/>
  </r>
  <r>
    <n v="6473"/>
    <s v="Surat"/>
    <n v="2.9"/>
    <s v="Asian Cuisine"/>
    <s v="200 - 500"/>
    <s v="50 -200"/>
    <s v="40 - 60"/>
    <s v="Surat40 - 6050 -200200 - 500Asian Cuisine"/>
    <x v="70"/>
    <x v="19"/>
    <n v="400"/>
  </r>
  <r>
    <n v="6546"/>
    <s v="Surat"/>
    <n v="2.9"/>
    <s v="Asian Cuisine"/>
    <s v="200 - 500"/>
    <s v="50 -200"/>
    <s v="40 - 60"/>
    <s v="Surat40 - 6050 -200200 - 500Asian Cuisine"/>
    <x v="70"/>
    <x v="20"/>
    <n v="400"/>
  </r>
  <r>
    <n v="770"/>
    <s v="Kolkata"/>
    <n v="4.2"/>
    <s v="Indian Cuisine"/>
    <s v="&lt;= 200"/>
    <s v="50 -200"/>
    <s v="40 - 60"/>
    <s v="Kolkata40 - 6050 -200&lt;= 200Indian Cuisine"/>
    <x v="71"/>
    <x v="0"/>
    <n v="200"/>
  </r>
  <r>
    <n v="1307"/>
    <s v="Kolkata"/>
    <n v="3.7"/>
    <s v="Indian Cuisine"/>
    <s v="&lt;= 200"/>
    <s v="50 -200"/>
    <s v="40 - 60"/>
    <s v="Kolkata40 - 6050 -200&lt;= 200Indian Cuisine"/>
    <x v="71"/>
    <x v="1"/>
    <n v="200"/>
  </r>
  <r>
    <n v="1407"/>
    <s v="Kolkata"/>
    <n v="3.9"/>
    <s v="Indian Cuisine"/>
    <s v="&lt;= 200"/>
    <s v="50 -200"/>
    <s v="40 - 60"/>
    <s v="Kolkata40 - 6050 -200&lt;= 200Indian Cuisine"/>
    <x v="71"/>
    <x v="2"/>
    <n v="150"/>
  </r>
  <r>
    <n v="1426"/>
    <s v="Kolkata"/>
    <n v="2.9"/>
    <s v="Indian Cuisine"/>
    <s v="&lt;= 200"/>
    <s v="50 -200"/>
    <s v="40 - 60"/>
    <s v="Kolkata40 - 6050 -200&lt;= 200Indian Cuisine"/>
    <x v="71"/>
    <x v="3"/>
    <n v="200"/>
  </r>
  <r>
    <n v="1606"/>
    <s v="Kolkata"/>
    <n v="3.2"/>
    <s v="Indian Cuisine"/>
    <s v="&lt;= 200"/>
    <s v="50 -200"/>
    <s v="40 - 60"/>
    <s v="Kolkata40 - 6050 -200&lt;= 200Indian Cuisine"/>
    <x v="71"/>
    <x v="4"/>
    <n v="200"/>
  </r>
  <r>
    <n v="2034"/>
    <s v="Kolkata"/>
    <n v="2.9"/>
    <s v="Indian Cuisine"/>
    <s v="&lt;= 200"/>
    <s v="50 -200"/>
    <s v="40 - 60"/>
    <s v="Kolkata40 - 6050 -200&lt;= 200Indian Cuisine"/>
    <x v="71"/>
    <x v="5"/>
    <n v="100"/>
  </r>
  <r>
    <n v="2129"/>
    <s v="Kolkata"/>
    <n v="3.8"/>
    <s v="Indian Cuisine"/>
    <s v="&lt;= 200"/>
    <s v="50 -200"/>
    <s v="40 - 60"/>
    <s v="Kolkata40 - 6050 -200&lt;= 200Indian Cuisine"/>
    <x v="71"/>
    <x v="6"/>
    <n v="200"/>
  </r>
  <r>
    <n v="2177"/>
    <s v="Kolkata"/>
    <n v="4"/>
    <s v="Indian Cuisine"/>
    <s v="&lt;= 200"/>
    <s v="50 -200"/>
    <s v="40 - 60"/>
    <s v="Kolkata40 - 6050 -200&lt;= 200Indian Cuisine"/>
    <x v="71"/>
    <x v="7"/>
    <n v="200"/>
  </r>
  <r>
    <n v="2202"/>
    <s v="Kolkata"/>
    <n v="2.9"/>
    <s v="Indian Cuisine"/>
    <s v="&lt;= 200"/>
    <s v="50 -200"/>
    <s v="40 - 60"/>
    <s v="Kolkata40 - 6050 -200&lt;= 200Indian Cuisine"/>
    <x v="71"/>
    <x v="8"/>
    <n v="200"/>
  </r>
  <r>
    <n v="2690"/>
    <s v="Kolkata"/>
    <n v="4.4000000000000004"/>
    <s v="Indian Cuisine"/>
    <s v="&lt;= 200"/>
    <s v="50 -200"/>
    <s v="40 - 60"/>
    <s v="Kolkata40 - 6050 -200&lt;= 200Indian Cuisine"/>
    <x v="71"/>
    <x v="9"/>
    <n v="200"/>
  </r>
  <r>
    <n v="3203"/>
    <s v="Kolkata"/>
    <n v="2.9"/>
    <s v="Indian Cuisine"/>
    <s v="&lt;= 200"/>
    <s v="50 -200"/>
    <s v="40 - 60"/>
    <s v="Kolkata40 - 6050 -200&lt;= 200Indian Cuisine"/>
    <x v="71"/>
    <x v="10"/>
    <n v="200"/>
  </r>
  <r>
    <n v="3587"/>
    <s v="Kolkata"/>
    <n v="4.3"/>
    <s v="Indian Cuisine"/>
    <s v="&lt;= 200"/>
    <s v="50 -200"/>
    <s v="40 - 60"/>
    <s v="Kolkata40 - 6050 -200&lt;= 200Indian Cuisine"/>
    <x v="71"/>
    <x v="11"/>
    <n v="200"/>
  </r>
  <r>
    <n v="3605"/>
    <s v="Kolkata"/>
    <n v="2.9"/>
    <s v="Indian Cuisine"/>
    <s v="&lt;= 200"/>
    <s v="50 -200"/>
    <s v="40 - 60"/>
    <s v="Kolkata40 - 6050 -200&lt;= 200Indian Cuisine"/>
    <x v="71"/>
    <x v="12"/>
    <n v="200"/>
  </r>
  <r>
    <n v="3821"/>
    <s v="Kolkata"/>
    <n v="2.9"/>
    <s v="Indian Cuisine"/>
    <s v="&lt;= 200"/>
    <s v="50 -200"/>
    <s v="40 - 60"/>
    <s v="Kolkata40 - 6050 -200&lt;= 200Indian Cuisine"/>
    <x v="71"/>
    <x v="13"/>
    <n v="200"/>
  </r>
  <r>
    <n v="4074"/>
    <s v="Kolkata"/>
    <n v="2.9"/>
    <s v="Indian Cuisine"/>
    <s v="&lt;= 200"/>
    <s v="50 -200"/>
    <s v="40 - 60"/>
    <s v="Kolkata40 - 6050 -200&lt;= 200Indian Cuisine"/>
    <x v="71"/>
    <x v="14"/>
    <n v="200"/>
  </r>
  <r>
    <n v="4154"/>
    <s v="Kolkata"/>
    <n v="2.9"/>
    <s v="Indian Cuisine"/>
    <s v="&lt;= 200"/>
    <s v="50 -200"/>
    <s v="40 - 60"/>
    <s v="Kolkata40 - 6050 -200&lt;= 200Indian Cuisine"/>
    <x v="71"/>
    <x v="15"/>
    <n v="200"/>
  </r>
  <r>
    <n v="4301"/>
    <s v="Kolkata"/>
    <n v="2.9"/>
    <s v="Indian Cuisine"/>
    <s v="&lt;= 200"/>
    <s v="50 -200"/>
    <s v="40 - 60"/>
    <s v="Kolkata40 - 6050 -200&lt;= 200Indian Cuisine"/>
    <x v="71"/>
    <x v="16"/>
    <n v="200"/>
  </r>
  <r>
    <n v="5271"/>
    <s v="Kolkata"/>
    <n v="4.2"/>
    <s v="Indian Cuisine"/>
    <s v="&lt;= 200"/>
    <s v="50 -200"/>
    <s v="40 - 60"/>
    <s v="Kolkata40 - 6050 -200&lt;= 200Indian Cuisine"/>
    <x v="71"/>
    <x v="17"/>
    <n v="200"/>
  </r>
  <r>
    <n v="5364"/>
    <s v="Kolkata"/>
    <n v="3.9"/>
    <s v="Indian Cuisine"/>
    <s v="&lt;= 200"/>
    <s v="50 -200"/>
    <s v="40 - 60"/>
    <s v="Kolkata40 - 6050 -200&lt;= 200Indian Cuisine"/>
    <x v="71"/>
    <x v="18"/>
    <n v="200"/>
  </r>
  <r>
    <n v="5401"/>
    <s v="Kolkata"/>
    <n v="3.5"/>
    <s v="Indian Cuisine"/>
    <s v="&lt;= 200"/>
    <s v="50 -200"/>
    <s v="40 - 60"/>
    <s v="Kolkata40 - 6050 -200&lt;= 200Indian Cuisine"/>
    <x v="71"/>
    <x v="19"/>
    <n v="150"/>
  </r>
  <r>
    <n v="5840"/>
    <s v="Kolkata"/>
    <n v="4.4000000000000004"/>
    <s v="Indian Cuisine"/>
    <s v="&lt;= 200"/>
    <s v="50 -200"/>
    <s v="40 - 60"/>
    <s v="Kolkata40 - 6050 -200&lt;= 200Indian Cuisine"/>
    <x v="71"/>
    <x v="20"/>
    <n v="150"/>
  </r>
  <r>
    <n v="1646"/>
    <s v="Hyderabad"/>
    <n v="3.9"/>
    <s v="Indian Cuisine"/>
    <s v="200 - 500"/>
    <s v="50 -200"/>
    <s v="0 - 40"/>
    <s v="Hyderabad0 - 4050 -200200 - 500Indian Cuisine"/>
    <x v="72"/>
    <x v="0"/>
    <n v="350"/>
  </r>
  <r>
    <n v="2020"/>
    <s v="Hyderabad"/>
    <n v="3.8"/>
    <s v="Indian Cuisine"/>
    <s v="200 - 500"/>
    <s v="50 -200"/>
    <s v="0 - 40"/>
    <s v="Hyderabad0 - 4050 -200200 - 500Indian Cuisine"/>
    <x v="72"/>
    <x v="1"/>
    <n v="500"/>
  </r>
  <r>
    <n v="2475"/>
    <s v="Hyderabad"/>
    <n v="3.9"/>
    <s v="Indian Cuisine"/>
    <s v="200 - 500"/>
    <s v="50 -200"/>
    <s v="0 - 40"/>
    <s v="Hyderabad0 - 4050 -200200 - 500Indian Cuisine"/>
    <x v="72"/>
    <x v="2"/>
    <n v="300"/>
  </r>
  <r>
    <n v="2511"/>
    <s v="Hyderabad"/>
    <n v="3.6"/>
    <s v="Indian Cuisine"/>
    <s v="200 - 500"/>
    <s v="50 -200"/>
    <s v="0 - 40"/>
    <s v="Hyderabad0 - 4050 -200200 - 500Indian Cuisine"/>
    <x v="72"/>
    <x v="3"/>
    <n v="300"/>
  </r>
  <r>
    <n v="2799"/>
    <s v="Hyderabad"/>
    <n v="3.7"/>
    <s v="Indian Cuisine"/>
    <s v="200 - 500"/>
    <s v="50 -200"/>
    <s v="0 - 40"/>
    <s v="Hyderabad0 - 4050 -200200 - 500Indian Cuisine"/>
    <x v="72"/>
    <x v="4"/>
    <n v="400"/>
  </r>
  <r>
    <n v="2895"/>
    <s v="Hyderabad"/>
    <n v="2.9"/>
    <s v="Indian Cuisine"/>
    <s v="200 - 500"/>
    <s v="50 -200"/>
    <s v="0 - 40"/>
    <s v="Hyderabad0 - 4050 -200200 - 500Indian Cuisine"/>
    <x v="72"/>
    <x v="5"/>
    <n v="300"/>
  </r>
  <r>
    <n v="3111"/>
    <s v="Hyderabad"/>
    <n v="4.3"/>
    <s v="Indian Cuisine"/>
    <s v="200 - 500"/>
    <s v="50 -200"/>
    <s v="0 - 40"/>
    <s v="Hyderabad0 - 4050 -200200 - 500Indian Cuisine"/>
    <x v="72"/>
    <x v="6"/>
    <n v="250"/>
  </r>
  <r>
    <n v="3299"/>
    <s v="Hyderabad"/>
    <n v="4.4000000000000004"/>
    <s v="Indian Cuisine"/>
    <s v="200 - 500"/>
    <s v="50 -200"/>
    <s v="0 - 40"/>
    <s v="Hyderabad0 - 4050 -200200 - 500Indian Cuisine"/>
    <x v="72"/>
    <x v="7"/>
    <n v="350"/>
  </r>
  <r>
    <n v="3441"/>
    <s v="Hyderabad"/>
    <n v="4.0999999999999996"/>
    <s v="Indian Cuisine"/>
    <s v="200 - 500"/>
    <s v="50 -200"/>
    <s v="0 - 40"/>
    <s v="Hyderabad0 - 4050 -200200 - 500Indian Cuisine"/>
    <x v="72"/>
    <x v="8"/>
    <n v="300"/>
  </r>
  <r>
    <n v="3711"/>
    <s v="Hyderabad"/>
    <n v="2.9"/>
    <s v="Indian Cuisine"/>
    <s v="200 - 500"/>
    <s v="50 -200"/>
    <s v="0 - 40"/>
    <s v="Hyderabad0 - 4050 -200200 - 500Indian Cuisine"/>
    <x v="72"/>
    <x v="9"/>
    <n v="400"/>
  </r>
  <r>
    <n v="3785"/>
    <s v="Hyderabad"/>
    <n v="2.9"/>
    <s v="Indian Cuisine"/>
    <s v="200 - 500"/>
    <s v="50 -200"/>
    <s v="0 - 40"/>
    <s v="Hyderabad0 - 4050 -200200 - 500Indian Cuisine"/>
    <x v="72"/>
    <x v="10"/>
    <n v="350"/>
  </r>
  <r>
    <n v="3924"/>
    <s v="Hyderabad"/>
    <n v="2.9"/>
    <s v="Indian Cuisine"/>
    <s v="200 - 500"/>
    <s v="50 -200"/>
    <s v="0 - 40"/>
    <s v="Hyderabad0 - 4050 -200200 - 500Indian Cuisine"/>
    <x v="72"/>
    <x v="11"/>
    <n v="250"/>
  </r>
  <r>
    <n v="4323"/>
    <s v="Hyderabad"/>
    <n v="2.9"/>
    <s v="Indian Cuisine"/>
    <s v="200 - 500"/>
    <s v="50 -200"/>
    <s v="0 - 40"/>
    <s v="Hyderabad0 - 4050 -200200 - 500Indian Cuisine"/>
    <x v="72"/>
    <x v="12"/>
    <n v="250"/>
  </r>
  <r>
    <n v="4475"/>
    <s v="Hyderabad"/>
    <n v="2.9"/>
    <s v="Indian Cuisine"/>
    <s v="200 - 500"/>
    <s v="50 -200"/>
    <s v="0 - 40"/>
    <s v="Hyderabad0 - 4050 -200200 - 500Indian Cuisine"/>
    <x v="72"/>
    <x v="13"/>
    <n v="280"/>
  </r>
  <r>
    <n v="4501"/>
    <s v="Hyderabad"/>
    <n v="2.9"/>
    <s v="Indian Cuisine"/>
    <s v="200 - 500"/>
    <s v="50 -200"/>
    <s v="0 - 40"/>
    <s v="Hyderabad0 - 4050 -200200 - 500Indian Cuisine"/>
    <x v="72"/>
    <x v="14"/>
    <n v="350"/>
  </r>
  <r>
    <n v="4616"/>
    <s v="Hyderabad"/>
    <n v="2.9"/>
    <s v="Indian Cuisine"/>
    <s v="200 - 500"/>
    <s v="50 -200"/>
    <s v="0 - 40"/>
    <s v="Hyderabad0 - 4050 -200200 - 500Indian Cuisine"/>
    <x v="72"/>
    <x v="15"/>
    <n v="500"/>
  </r>
  <r>
    <n v="4781"/>
    <s v="Hyderabad"/>
    <n v="2.9"/>
    <s v="Indian Cuisine"/>
    <s v="200 - 500"/>
    <s v="50 -200"/>
    <s v="0 - 40"/>
    <s v="Hyderabad0 - 4050 -200200 - 500Indian Cuisine"/>
    <x v="72"/>
    <x v="16"/>
    <n v="280"/>
  </r>
  <r>
    <n v="4840"/>
    <s v="Hyderabad"/>
    <n v="2.9"/>
    <s v="Indian Cuisine"/>
    <s v="200 - 500"/>
    <s v="50 -200"/>
    <s v="0 - 40"/>
    <s v="Hyderabad0 - 4050 -200200 - 500Indian Cuisine"/>
    <x v="72"/>
    <x v="17"/>
    <n v="400"/>
  </r>
  <r>
    <n v="4846"/>
    <s v="Hyderabad"/>
    <n v="2.9"/>
    <s v="Indian Cuisine"/>
    <s v="200 - 500"/>
    <s v="50 -200"/>
    <s v="0 - 40"/>
    <s v="Hyderabad0 - 4050 -200200 - 500Indian Cuisine"/>
    <x v="72"/>
    <x v="18"/>
    <n v="350"/>
  </r>
  <r>
    <n v="6122"/>
    <s v="Hyderabad"/>
    <n v="4.0999999999999996"/>
    <s v="Indian Cuisine"/>
    <s v="200 - 500"/>
    <s v="50 -200"/>
    <s v="0 - 40"/>
    <s v="Hyderabad0 - 4050 -200200 - 500Indian Cuisine"/>
    <x v="72"/>
    <x v="19"/>
    <n v="350"/>
  </r>
  <r>
    <n v="6576"/>
    <s v="Hyderabad"/>
    <n v="2.9"/>
    <s v="Indian Cuisine"/>
    <s v="200 - 500"/>
    <s v="50 -200"/>
    <s v="0 - 40"/>
    <s v="Hyderabad0 - 4050 -200200 - 500Indian Cuisine"/>
    <x v="72"/>
    <x v="20"/>
    <n v="250"/>
  </r>
  <r>
    <n v="670"/>
    <s v="Delhi"/>
    <n v="3.8"/>
    <s v="Asian Cuisine"/>
    <s v="200 - 500"/>
    <s v="50 -200"/>
    <s v="0 - 40"/>
    <s v="Delhi0 - 4050 -200200 - 500Asian Cuisine"/>
    <x v="73"/>
    <x v="0"/>
    <n v="400"/>
  </r>
  <r>
    <n v="1687"/>
    <s v="Delhi"/>
    <n v="2.9"/>
    <s v="Asian Cuisine"/>
    <s v="200 - 500"/>
    <s v="50 -200"/>
    <s v="0 - 40"/>
    <s v="Delhi0 - 4050 -200200 - 500Asian Cuisine"/>
    <x v="73"/>
    <x v="1"/>
    <n v="250"/>
  </r>
  <r>
    <n v="1894"/>
    <s v="Delhi"/>
    <n v="2.9"/>
    <s v="Asian Cuisine"/>
    <s v="200 - 500"/>
    <s v="50 -200"/>
    <s v="0 - 40"/>
    <s v="Delhi0 - 4050 -200200 - 500Asian Cuisine"/>
    <x v="73"/>
    <x v="2"/>
    <n v="250"/>
  </r>
  <r>
    <n v="1953"/>
    <s v="Delhi"/>
    <n v="3.9"/>
    <s v="Asian Cuisine"/>
    <s v="200 - 500"/>
    <s v="50 -200"/>
    <s v="0 - 40"/>
    <s v="Delhi0 - 4050 -200200 - 500Asian Cuisine"/>
    <x v="73"/>
    <x v="3"/>
    <n v="250"/>
  </r>
  <r>
    <n v="2826"/>
    <s v="Delhi"/>
    <n v="2.9"/>
    <s v="Asian Cuisine"/>
    <s v="200 - 500"/>
    <s v="50 -200"/>
    <s v="0 - 40"/>
    <s v="Delhi0 - 4050 -200200 - 500Asian Cuisine"/>
    <x v="73"/>
    <x v="4"/>
    <n v="250"/>
  </r>
  <r>
    <n v="3121"/>
    <s v="Delhi"/>
    <n v="2.9"/>
    <s v="Asian Cuisine"/>
    <s v="200 - 500"/>
    <s v="50 -200"/>
    <s v="0 - 40"/>
    <s v="Delhi0 - 4050 -200200 - 500Asian Cuisine"/>
    <x v="73"/>
    <x v="5"/>
    <n v="250"/>
  </r>
  <r>
    <n v="4330"/>
    <s v="Delhi"/>
    <n v="2.9"/>
    <s v="Asian Cuisine"/>
    <s v="200 - 500"/>
    <s v="50 -200"/>
    <s v="0 - 40"/>
    <s v="Delhi0 - 4050 -200200 - 500Asian Cuisine"/>
    <x v="73"/>
    <x v="6"/>
    <n v="500"/>
  </r>
  <r>
    <n v="4334"/>
    <s v="Delhi"/>
    <n v="4.2"/>
    <s v="Asian Cuisine"/>
    <s v="200 - 500"/>
    <s v="50 -200"/>
    <s v="0 - 40"/>
    <s v="Delhi0 - 4050 -200200 - 500Asian Cuisine"/>
    <x v="73"/>
    <x v="7"/>
    <n v="400"/>
  </r>
  <r>
    <n v="4851"/>
    <s v="Delhi"/>
    <n v="2.9"/>
    <s v="Asian Cuisine"/>
    <s v="200 - 500"/>
    <s v="50 -200"/>
    <s v="0 - 40"/>
    <s v="Delhi0 - 4050 -200200 - 500Asian Cuisine"/>
    <x v="73"/>
    <x v="8"/>
    <n v="350"/>
  </r>
  <r>
    <n v="4885"/>
    <s v="Delhi"/>
    <n v="2.9"/>
    <s v="Asian Cuisine"/>
    <s v="200 - 500"/>
    <s v="50 -200"/>
    <s v="0 - 40"/>
    <s v="Delhi0 - 4050 -200200 - 500Asian Cuisine"/>
    <x v="73"/>
    <x v="9"/>
    <n v="350"/>
  </r>
  <r>
    <n v="4886"/>
    <s v="Delhi"/>
    <n v="2.9"/>
    <s v="Asian Cuisine"/>
    <s v="200 - 500"/>
    <s v="50 -200"/>
    <s v="0 - 40"/>
    <s v="Delhi0 - 4050 -200200 - 500Asian Cuisine"/>
    <x v="73"/>
    <x v="10"/>
    <n v="350"/>
  </r>
  <r>
    <n v="4887"/>
    <s v="Delhi"/>
    <n v="2.9"/>
    <s v="Asian Cuisine"/>
    <s v="200 - 500"/>
    <s v="50 -200"/>
    <s v="0 - 40"/>
    <s v="Delhi0 - 4050 -200200 - 500Asian Cuisine"/>
    <x v="73"/>
    <x v="11"/>
    <n v="350"/>
  </r>
  <r>
    <n v="4888"/>
    <s v="Delhi"/>
    <n v="2.9"/>
    <s v="Asian Cuisine"/>
    <s v="200 - 500"/>
    <s v="50 -200"/>
    <s v="0 - 40"/>
    <s v="Delhi0 - 4050 -200200 - 500Asian Cuisine"/>
    <x v="73"/>
    <x v="12"/>
    <n v="350"/>
  </r>
  <r>
    <n v="4889"/>
    <s v="Delhi"/>
    <n v="2.9"/>
    <s v="Asian Cuisine"/>
    <s v="200 - 500"/>
    <s v="50 -200"/>
    <s v="0 - 40"/>
    <s v="Delhi0 - 4050 -200200 - 500Asian Cuisine"/>
    <x v="73"/>
    <x v="13"/>
    <n v="350"/>
  </r>
  <r>
    <n v="4995"/>
    <s v="Delhi"/>
    <n v="2.9"/>
    <s v="Asian Cuisine"/>
    <s v="200 - 500"/>
    <s v="50 -200"/>
    <s v="0 - 40"/>
    <s v="Delhi0 - 4050 -200200 - 500Asian Cuisine"/>
    <x v="73"/>
    <x v="14"/>
    <n v="300"/>
  </r>
  <r>
    <n v="5001"/>
    <s v="Delhi"/>
    <n v="2.9"/>
    <s v="Asian Cuisine"/>
    <s v="200 - 500"/>
    <s v="50 -200"/>
    <s v="0 - 40"/>
    <s v="Delhi0 - 4050 -200200 - 500Asian Cuisine"/>
    <x v="73"/>
    <x v="15"/>
    <n v="300"/>
  </r>
  <r>
    <n v="5275"/>
    <s v="Delhi"/>
    <n v="4.2"/>
    <s v="Asian Cuisine"/>
    <s v="200 - 500"/>
    <s v="50 -200"/>
    <s v="0 - 40"/>
    <s v="Delhi0 - 4050 -200200 - 500Asian Cuisine"/>
    <x v="73"/>
    <x v="16"/>
    <n v="500"/>
  </r>
  <r>
    <n v="5721"/>
    <s v="Delhi"/>
    <n v="4"/>
    <s v="Asian Cuisine"/>
    <s v="200 - 500"/>
    <s v="50 -200"/>
    <s v="0 - 40"/>
    <s v="Delhi0 - 4050 -200200 - 500Asian Cuisine"/>
    <x v="73"/>
    <x v="17"/>
    <n v="300"/>
  </r>
  <r>
    <n v="6006"/>
    <s v="Delhi"/>
    <n v="2.9"/>
    <s v="Asian Cuisine"/>
    <s v="200 - 500"/>
    <s v="50 -200"/>
    <s v="0 - 40"/>
    <s v="Delhi0 - 4050 -200200 - 500Asian Cuisine"/>
    <x v="73"/>
    <x v="18"/>
    <n v="250"/>
  </r>
  <r>
    <n v="6356"/>
    <s v="Delhi"/>
    <n v="2.9"/>
    <s v="Asian Cuisine"/>
    <s v="200 - 500"/>
    <s v="50 -200"/>
    <s v="0 - 40"/>
    <s v="Delhi0 - 4050 -200200 - 500Asian Cuisine"/>
    <x v="73"/>
    <x v="19"/>
    <n v="300"/>
  </r>
  <r>
    <n v="6398"/>
    <s v="Delhi"/>
    <n v="2.9"/>
    <s v="Asian Cuisine"/>
    <s v="200 - 500"/>
    <s v="50 -200"/>
    <s v="0 - 40"/>
    <s v="Delhi0 - 4050 -200200 - 500Asian Cuisine"/>
    <x v="73"/>
    <x v="20"/>
    <n v="300"/>
  </r>
  <r>
    <n v="293"/>
    <s v="Chennai"/>
    <n v="4.2"/>
    <s v="American Cuisine"/>
    <s v="200 - 500"/>
    <s v="0 - 50"/>
    <s v="60+"/>
    <s v="Chennai60+0 - 50200 - 500American Cuisine"/>
    <x v="74"/>
    <x v="0"/>
    <n v="250"/>
  </r>
  <r>
    <n v="522"/>
    <s v="Chennai"/>
    <n v="4.0999999999999996"/>
    <s v="American Cuisine"/>
    <s v="200 - 500"/>
    <s v="0 - 50"/>
    <s v="60+"/>
    <s v="Chennai60+0 - 50200 - 500American Cuisine"/>
    <x v="74"/>
    <x v="1"/>
    <n v="400"/>
  </r>
  <r>
    <n v="577"/>
    <s v="Chennai"/>
    <n v="4.2"/>
    <s v="American Cuisine"/>
    <s v="200 - 500"/>
    <s v="0 - 50"/>
    <s v="60+"/>
    <s v="Chennai60+0 - 50200 - 500American Cuisine"/>
    <x v="74"/>
    <x v="2"/>
    <n v="300"/>
  </r>
  <r>
    <n v="920"/>
    <s v="Chennai"/>
    <n v="4.3"/>
    <s v="American Cuisine"/>
    <s v="200 - 500"/>
    <s v="0 - 50"/>
    <s v="60+"/>
    <s v="Chennai60+0 - 50200 - 500American Cuisine"/>
    <x v="74"/>
    <x v="3"/>
    <n v="250"/>
  </r>
  <r>
    <n v="950"/>
    <s v="Chennai"/>
    <n v="3.8"/>
    <s v="American Cuisine"/>
    <s v="200 - 500"/>
    <s v="0 - 50"/>
    <s v="60+"/>
    <s v="Chennai60+0 - 50200 - 500American Cuisine"/>
    <x v="74"/>
    <x v="4"/>
    <n v="250"/>
  </r>
  <r>
    <n v="993"/>
    <s v="Chennai"/>
    <n v="4.2"/>
    <s v="American Cuisine"/>
    <s v="200 - 500"/>
    <s v="0 - 50"/>
    <s v="60+"/>
    <s v="Chennai60+0 - 50200 - 500American Cuisine"/>
    <x v="74"/>
    <x v="5"/>
    <n v="500"/>
  </r>
  <r>
    <n v="1340"/>
    <s v="Chennai"/>
    <n v="3.7"/>
    <s v="American Cuisine"/>
    <s v="200 - 500"/>
    <s v="0 - 50"/>
    <s v="60+"/>
    <s v="Chennai60+0 - 50200 - 500American Cuisine"/>
    <x v="74"/>
    <x v="6"/>
    <n v="400"/>
  </r>
  <r>
    <n v="1512"/>
    <s v="Chennai"/>
    <n v="4"/>
    <s v="American Cuisine"/>
    <s v="200 - 500"/>
    <s v="0 - 50"/>
    <s v="60+"/>
    <s v="Chennai60+0 - 50200 - 500American Cuisine"/>
    <x v="74"/>
    <x v="7"/>
    <n v="350"/>
  </r>
  <r>
    <n v="1851"/>
    <s v="Chennai"/>
    <n v="4"/>
    <s v="American Cuisine"/>
    <s v="200 - 500"/>
    <s v="0 - 50"/>
    <s v="60+"/>
    <s v="Chennai60+0 - 50200 - 500American Cuisine"/>
    <x v="74"/>
    <x v="8"/>
    <n v="400"/>
  </r>
  <r>
    <n v="2517"/>
    <s v="Chennai"/>
    <n v="3.6"/>
    <s v="American Cuisine"/>
    <s v="200 - 500"/>
    <s v="0 - 50"/>
    <s v="60+"/>
    <s v="Chennai60+0 - 50200 - 500American Cuisine"/>
    <x v="74"/>
    <x v="9"/>
    <n v="300"/>
  </r>
  <r>
    <n v="2864"/>
    <s v="Chennai"/>
    <n v="4.4000000000000004"/>
    <s v="American Cuisine"/>
    <s v="200 - 500"/>
    <s v="0 - 50"/>
    <s v="60+"/>
    <s v="Chennai60+0 - 50200 - 500American Cuisine"/>
    <x v="74"/>
    <x v="10"/>
    <n v="300"/>
  </r>
  <r>
    <n v="3001"/>
    <s v="Chennai"/>
    <n v="3.7"/>
    <s v="American Cuisine"/>
    <s v="200 - 500"/>
    <s v="0 - 50"/>
    <s v="60+"/>
    <s v="Chennai60+0 - 50200 - 500American Cuisine"/>
    <x v="74"/>
    <x v="11"/>
    <n v="350"/>
  </r>
  <r>
    <n v="3182"/>
    <s v="Chennai"/>
    <n v="4.5"/>
    <s v="American Cuisine"/>
    <s v="200 - 500"/>
    <s v="0 - 50"/>
    <s v="60+"/>
    <s v="Chennai60+0 - 50200 - 500American Cuisine"/>
    <x v="74"/>
    <x v="12"/>
    <n v="500"/>
  </r>
  <r>
    <n v="3312"/>
    <s v="Chennai"/>
    <n v="4"/>
    <s v="American Cuisine"/>
    <s v="200 - 500"/>
    <s v="0 - 50"/>
    <s v="60+"/>
    <s v="Chennai60+0 - 50200 - 500American Cuisine"/>
    <x v="74"/>
    <x v="13"/>
    <n v="300"/>
  </r>
  <r>
    <n v="3745"/>
    <s v="Chennai"/>
    <n v="4.4000000000000004"/>
    <s v="American Cuisine"/>
    <s v="200 - 500"/>
    <s v="0 - 50"/>
    <s v="60+"/>
    <s v="Chennai60+0 - 50200 - 500American Cuisine"/>
    <x v="74"/>
    <x v="14"/>
    <n v="250"/>
  </r>
  <r>
    <n v="4138"/>
    <s v="Chennai"/>
    <n v="3.7"/>
    <s v="American Cuisine"/>
    <s v="200 - 500"/>
    <s v="0 - 50"/>
    <s v="60+"/>
    <s v="Chennai60+0 - 50200 - 500American Cuisine"/>
    <x v="74"/>
    <x v="15"/>
    <n v="400"/>
  </r>
  <r>
    <n v="4209"/>
    <s v="Chennai"/>
    <n v="4.4000000000000004"/>
    <s v="American Cuisine"/>
    <s v="200 - 500"/>
    <s v="0 - 50"/>
    <s v="60+"/>
    <s v="Chennai60+0 - 50200 - 500American Cuisine"/>
    <x v="74"/>
    <x v="16"/>
    <n v="300"/>
  </r>
  <r>
    <n v="4328"/>
    <s v="Chennai"/>
    <n v="3.9"/>
    <s v="American Cuisine"/>
    <s v="200 - 500"/>
    <s v="0 - 50"/>
    <s v="60+"/>
    <s v="Chennai60+0 - 50200 - 500American Cuisine"/>
    <x v="74"/>
    <x v="17"/>
    <n v="398"/>
  </r>
  <r>
    <n v="5918"/>
    <s v="Chennai"/>
    <n v="4"/>
    <s v="American Cuisine"/>
    <s v="200 - 500"/>
    <s v="0 - 50"/>
    <s v="60+"/>
    <s v="Chennai60+0 - 50200 - 500American Cuisine"/>
    <x v="74"/>
    <x v="18"/>
    <n v="250"/>
  </r>
  <r>
    <n v="6244"/>
    <s v="Chennai"/>
    <n v="3.9"/>
    <s v="American Cuisine"/>
    <s v="200 - 500"/>
    <s v="0 - 50"/>
    <s v="60+"/>
    <s v="Chennai60+0 - 50200 - 500American Cuisine"/>
    <x v="74"/>
    <x v="19"/>
    <n v="250"/>
  </r>
  <r>
    <n v="6286"/>
    <s v="Chennai"/>
    <n v="4.3"/>
    <s v="American Cuisine"/>
    <s v="200 - 500"/>
    <s v="0 - 50"/>
    <s v="60+"/>
    <s v="Chennai60+0 - 50200 - 500American Cuisine"/>
    <x v="74"/>
    <x v="20"/>
    <n v="300"/>
  </r>
  <r>
    <n v="1303"/>
    <s v="Bangalore"/>
    <n v="2.9"/>
    <s v="Indian Cuisine"/>
    <s v="200 - 500"/>
    <s v="50 -200"/>
    <s v="60+"/>
    <s v="Bangalore60+50 -200200 - 500Indian Cuisine"/>
    <x v="75"/>
    <x v="0"/>
    <n v="350"/>
  </r>
  <r>
    <n v="2087"/>
    <s v="Bangalore"/>
    <n v="2.9"/>
    <s v="Indian Cuisine"/>
    <s v="200 - 500"/>
    <s v="50 -200"/>
    <s v="60+"/>
    <s v="Bangalore60+50 -200200 - 500Indian Cuisine"/>
    <x v="75"/>
    <x v="1"/>
    <n v="500"/>
  </r>
  <r>
    <n v="2334"/>
    <s v="Bangalore"/>
    <n v="4.0999999999999996"/>
    <s v="Indian Cuisine"/>
    <s v="200 - 500"/>
    <s v="50 -200"/>
    <s v="60+"/>
    <s v="Bangalore60+50 -200200 - 500Indian Cuisine"/>
    <x v="75"/>
    <x v="2"/>
    <n v="250"/>
  </r>
  <r>
    <n v="2389"/>
    <s v="Bangalore"/>
    <n v="3.7"/>
    <s v="Indian Cuisine"/>
    <s v="200 - 500"/>
    <s v="50 -200"/>
    <s v="60+"/>
    <s v="Bangalore60+50 -200200 - 500Indian Cuisine"/>
    <x v="75"/>
    <x v="3"/>
    <n v="250"/>
  </r>
  <r>
    <n v="2558"/>
    <s v="Bangalore"/>
    <n v="4.2"/>
    <s v="Indian Cuisine"/>
    <s v="200 - 500"/>
    <s v="50 -200"/>
    <s v="60+"/>
    <s v="Bangalore60+50 -200200 - 500Indian Cuisine"/>
    <x v="75"/>
    <x v="4"/>
    <n v="500"/>
  </r>
  <r>
    <n v="2688"/>
    <s v="Bangalore"/>
    <n v="2.9"/>
    <s v="Indian Cuisine"/>
    <s v="200 - 500"/>
    <s v="50 -200"/>
    <s v="60+"/>
    <s v="Bangalore60+50 -200200 - 500Indian Cuisine"/>
    <x v="75"/>
    <x v="5"/>
    <n v="300"/>
  </r>
  <r>
    <n v="2763"/>
    <s v="Bangalore"/>
    <n v="2.9"/>
    <s v="Indian Cuisine"/>
    <s v="200 - 500"/>
    <s v="50 -200"/>
    <s v="60+"/>
    <s v="Bangalore60+50 -200200 - 500Indian Cuisine"/>
    <x v="75"/>
    <x v="6"/>
    <n v="300"/>
  </r>
  <r>
    <n v="2995"/>
    <s v="Bangalore"/>
    <n v="2.9"/>
    <s v="Indian Cuisine"/>
    <s v="200 - 500"/>
    <s v="50 -200"/>
    <s v="60+"/>
    <s v="Bangalore60+50 -200200 - 500Indian Cuisine"/>
    <x v="75"/>
    <x v="7"/>
    <n v="250"/>
  </r>
  <r>
    <n v="3280"/>
    <s v="Bangalore"/>
    <n v="4"/>
    <s v="Indian Cuisine"/>
    <s v="200 - 500"/>
    <s v="50 -200"/>
    <s v="60+"/>
    <s v="Bangalore60+50 -200200 - 500Indian Cuisine"/>
    <x v="75"/>
    <x v="8"/>
    <n v="500"/>
  </r>
  <r>
    <n v="3447"/>
    <s v="Bangalore"/>
    <n v="2.9"/>
    <s v="Indian Cuisine"/>
    <s v="200 - 500"/>
    <s v="50 -200"/>
    <s v="60+"/>
    <s v="Bangalore60+50 -200200 - 500Indian Cuisine"/>
    <x v="75"/>
    <x v="9"/>
    <n v="250"/>
  </r>
  <r>
    <n v="3724"/>
    <s v="Bangalore"/>
    <n v="2.9"/>
    <s v="Indian Cuisine"/>
    <s v="200 - 500"/>
    <s v="50 -200"/>
    <s v="60+"/>
    <s v="Bangalore60+50 -200200 - 500Indian Cuisine"/>
    <x v="75"/>
    <x v="10"/>
    <n v="450"/>
  </r>
  <r>
    <n v="3852"/>
    <s v="Bangalore"/>
    <n v="2.9"/>
    <s v="Indian Cuisine"/>
    <s v="200 - 500"/>
    <s v="50 -200"/>
    <s v="60+"/>
    <s v="Bangalore60+50 -200200 - 500Indian Cuisine"/>
    <x v="75"/>
    <x v="11"/>
    <n v="400"/>
  </r>
  <r>
    <n v="4166"/>
    <s v="Bangalore"/>
    <n v="2.9"/>
    <s v="Indian Cuisine"/>
    <s v="200 - 500"/>
    <s v="50 -200"/>
    <s v="60+"/>
    <s v="Bangalore60+50 -200200 - 500Indian Cuisine"/>
    <x v="75"/>
    <x v="12"/>
    <n v="400"/>
  </r>
  <r>
    <n v="4205"/>
    <s v="Bangalore"/>
    <n v="2.9"/>
    <s v="Indian Cuisine"/>
    <s v="200 - 500"/>
    <s v="50 -200"/>
    <s v="60+"/>
    <s v="Bangalore60+50 -200200 - 500Indian Cuisine"/>
    <x v="75"/>
    <x v="13"/>
    <n v="400"/>
  </r>
  <r>
    <n v="4308"/>
    <s v="Bangalore"/>
    <n v="2.9"/>
    <s v="Indian Cuisine"/>
    <s v="200 - 500"/>
    <s v="50 -200"/>
    <s v="60+"/>
    <s v="Bangalore60+50 -200200 - 500Indian Cuisine"/>
    <x v="75"/>
    <x v="14"/>
    <n v="249"/>
  </r>
  <r>
    <n v="4514"/>
    <s v="Bangalore"/>
    <n v="2.9"/>
    <s v="Indian Cuisine"/>
    <s v="200 - 500"/>
    <s v="50 -200"/>
    <s v="60+"/>
    <s v="Bangalore60+50 -200200 - 500Indian Cuisine"/>
    <x v="75"/>
    <x v="15"/>
    <n v="300"/>
  </r>
  <r>
    <n v="4664"/>
    <s v="Bangalore"/>
    <n v="2.9"/>
    <s v="Indian Cuisine"/>
    <s v="200 - 500"/>
    <s v="50 -200"/>
    <s v="60+"/>
    <s v="Bangalore60+50 -200200 - 500Indian Cuisine"/>
    <x v="75"/>
    <x v="16"/>
    <n v="250"/>
  </r>
  <r>
    <n v="6275"/>
    <s v="Bangalore"/>
    <n v="2.9"/>
    <s v="Indian Cuisine"/>
    <s v="200 - 500"/>
    <s v="50 -200"/>
    <s v="60+"/>
    <s v="Bangalore60+50 -200200 - 500Indian Cuisine"/>
    <x v="75"/>
    <x v="17"/>
    <n v="300"/>
  </r>
  <r>
    <n v="6399"/>
    <s v="Bangalore"/>
    <n v="2.9"/>
    <s v="Indian Cuisine"/>
    <s v="200 - 500"/>
    <s v="50 -200"/>
    <s v="60+"/>
    <s v="Bangalore60+50 -200200 - 500Indian Cuisine"/>
    <x v="75"/>
    <x v="18"/>
    <n v="300"/>
  </r>
  <r>
    <n v="6400"/>
    <s v="Bangalore"/>
    <n v="2.9"/>
    <s v="Indian Cuisine"/>
    <s v="200 - 500"/>
    <s v="50 -200"/>
    <s v="60+"/>
    <s v="Bangalore60+50 -200200 - 500Indian Cuisine"/>
    <x v="75"/>
    <x v="19"/>
    <n v="320"/>
  </r>
  <r>
    <n v="6547"/>
    <s v="Bangalore"/>
    <n v="2.9"/>
    <s v="Indian Cuisine"/>
    <s v="200 - 500"/>
    <s v="50 -200"/>
    <s v="60+"/>
    <s v="Bangalore60+50 -200200 - 500Indian Cuisine"/>
    <x v="75"/>
    <x v="20"/>
    <n v="300"/>
  </r>
  <r>
    <n v="785"/>
    <s v="Ahmedabad"/>
    <n v="4.0999999999999996"/>
    <s v="Asian Cuisine"/>
    <s v="200 - 500"/>
    <s v="50 -200"/>
    <s v="40 - 60"/>
    <s v="Ahmedabad40 - 6050 -200200 - 500Asian Cuisine"/>
    <x v="76"/>
    <x v="0"/>
    <n v="400"/>
  </r>
  <r>
    <n v="837"/>
    <s v="Ahmedabad"/>
    <n v="4.0999999999999996"/>
    <s v="Asian Cuisine"/>
    <s v="200 - 500"/>
    <s v="50 -200"/>
    <s v="40 - 60"/>
    <s v="Ahmedabad40 - 6050 -200200 - 500Asian Cuisine"/>
    <x v="76"/>
    <x v="1"/>
    <n v="350"/>
  </r>
  <r>
    <n v="898"/>
    <s v="Ahmedabad"/>
    <n v="4.3"/>
    <s v="Asian Cuisine"/>
    <s v="200 - 500"/>
    <s v="50 -200"/>
    <s v="40 - 60"/>
    <s v="Ahmedabad40 - 6050 -200200 - 500Asian Cuisine"/>
    <x v="76"/>
    <x v="2"/>
    <n v="500"/>
  </r>
  <r>
    <n v="899"/>
    <s v="Ahmedabad"/>
    <n v="4.2"/>
    <s v="Asian Cuisine"/>
    <s v="200 - 500"/>
    <s v="50 -200"/>
    <s v="40 - 60"/>
    <s v="Ahmedabad40 - 6050 -200200 - 500Asian Cuisine"/>
    <x v="76"/>
    <x v="3"/>
    <n v="350"/>
  </r>
  <r>
    <n v="1311"/>
    <s v="Ahmedabad"/>
    <n v="2.9"/>
    <s v="Asian Cuisine"/>
    <s v="200 - 500"/>
    <s v="50 -200"/>
    <s v="40 - 60"/>
    <s v="Ahmedabad40 - 6050 -200200 - 500Asian Cuisine"/>
    <x v="76"/>
    <x v="4"/>
    <n v="500"/>
  </r>
  <r>
    <n v="1610"/>
    <s v="Ahmedabad"/>
    <n v="4.3"/>
    <s v="Asian Cuisine"/>
    <s v="200 - 500"/>
    <s v="50 -200"/>
    <s v="40 - 60"/>
    <s v="Ahmedabad40 - 6050 -200200 - 500Asian Cuisine"/>
    <x v="76"/>
    <x v="5"/>
    <n v="500"/>
  </r>
  <r>
    <n v="3023"/>
    <s v="Ahmedabad"/>
    <n v="3.9"/>
    <s v="Asian Cuisine"/>
    <s v="200 - 500"/>
    <s v="50 -200"/>
    <s v="40 - 60"/>
    <s v="Ahmedabad40 - 6050 -200200 - 500Asian Cuisine"/>
    <x v="76"/>
    <x v="6"/>
    <n v="300"/>
  </r>
  <r>
    <n v="3475"/>
    <s v="Ahmedabad"/>
    <n v="2.9"/>
    <s v="Asian Cuisine"/>
    <s v="200 - 500"/>
    <s v="50 -200"/>
    <s v="40 - 60"/>
    <s v="Ahmedabad40 - 6050 -200200 - 500Asian Cuisine"/>
    <x v="76"/>
    <x v="7"/>
    <n v="300"/>
  </r>
  <r>
    <n v="3956"/>
    <s v="Ahmedabad"/>
    <n v="2.9"/>
    <s v="Asian Cuisine"/>
    <s v="200 - 500"/>
    <s v="50 -200"/>
    <s v="40 - 60"/>
    <s v="Ahmedabad40 - 6050 -200200 - 500Asian Cuisine"/>
    <x v="76"/>
    <x v="8"/>
    <n v="300"/>
  </r>
  <r>
    <n v="4063"/>
    <s v="Ahmedabad"/>
    <n v="2.9"/>
    <s v="Asian Cuisine"/>
    <s v="200 - 500"/>
    <s v="50 -200"/>
    <s v="40 - 60"/>
    <s v="Ahmedabad40 - 6050 -200200 - 500Asian Cuisine"/>
    <x v="76"/>
    <x v="9"/>
    <n v="400"/>
  </r>
  <r>
    <n v="4774"/>
    <s v="Ahmedabad"/>
    <n v="2.9"/>
    <s v="Asian Cuisine"/>
    <s v="200 - 500"/>
    <s v="50 -200"/>
    <s v="40 - 60"/>
    <s v="Ahmedabad40 - 6050 -200200 - 500Asian Cuisine"/>
    <x v="76"/>
    <x v="10"/>
    <n v="400"/>
  </r>
  <r>
    <n v="4818"/>
    <s v="Ahmedabad"/>
    <n v="2.9"/>
    <s v="Asian Cuisine"/>
    <s v="200 - 500"/>
    <s v="50 -200"/>
    <s v="40 - 60"/>
    <s v="Ahmedabad40 - 6050 -200200 - 500Asian Cuisine"/>
    <x v="76"/>
    <x v="11"/>
    <n v="300"/>
  </r>
  <r>
    <n v="4976"/>
    <s v="Ahmedabad"/>
    <n v="2.9"/>
    <s v="Asian Cuisine"/>
    <s v="200 - 500"/>
    <s v="50 -200"/>
    <s v="40 - 60"/>
    <s v="Ahmedabad40 - 6050 -200200 - 500Asian Cuisine"/>
    <x v="76"/>
    <x v="12"/>
    <n v="400"/>
  </r>
  <r>
    <n v="5841"/>
    <s v="Ahmedabad"/>
    <n v="2.9"/>
    <s v="Asian Cuisine"/>
    <s v="200 - 500"/>
    <s v="50 -200"/>
    <s v="40 - 60"/>
    <s v="Ahmedabad40 - 6050 -200200 - 500Asian Cuisine"/>
    <x v="76"/>
    <x v="13"/>
    <n v="500"/>
  </r>
  <r>
    <n v="6085"/>
    <s v="Ahmedabad"/>
    <n v="2.9"/>
    <s v="Asian Cuisine"/>
    <s v="200 - 500"/>
    <s v="50 -200"/>
    <s v="40 - 60"/>
    <s v="Ahmedabad40 - 6050 -200200 - 500Asian Cuisine"/>
    <x v="76"/>
    <x v="14"/>
    <n v="500"/>
  </r>
  <r>
    <n v="6308"/>
    <s v="Ahmedabad"/>
    <n v="2.9"/>
    <s v="Asian Cuisine"/>
    <s v="200 - 500"/>
    <s v="50 -200"/>
    <s v="40 - 60"/>
    <s v="Ahmedabad40 - 6050 -200200 - 500Asian Cuisine"/>
    <x v="76"/>
    <x v="15"/>
    <n v="250"/>
  </r>
  <r>
    <n v="6316"/>
    <s v="Ahmedabad"/>
    <n v="4.3"/>
    <s v="Asian Cuisine"/>
    <s v="200 - 500"/>
    <s v="50 -200"/>
    <s v="40 - 60"/>
    <s v="Ahmedabad40 - 6050 -200200 - 500Asian Cuisine"/>
    <x v="76"/>
    <x v="16"/>
    <n v="250"/>
  </r>
  <r>
    <n v="6330"/>
    <s v="Ahmedabad"/>
    <n v="2.9"/>
    <s v="Asian Cuisine"/>
    <s v="200 - 500"/>
    <s v="50 -200"/>
    <s v="40 - 60"/>
    <s v="Ahmedabad40 - 6050 -200200 - 500Asian Cuisine"/>
    <x v="76"/>
    <x v="17"/>
    <n v="300"/>
  </r>
  <r>
    <n v="6352"/>
    <s v="Ahmedabad"/>
    <n v="2.9"/>
    <s v="Asian Cuisine"/>
    <s v="200 - 500"/>
    <s v="50 -200"/>
    <s v="40 - 60"/>
    <s v="Ahmedabad40 - 6050 -200200 - 500Asian Cuisine"/>
    <x v="76"/>
    <x v="18"/>
    <n v="250"/>
  </r>
  <r>
    <n v="6372"/>
    <s v="Ahmedabad"/>
    <n v="2.9"/>
    <s v="Asian Cuisine"/>
    <s v="200 - 500"/>
    <s v="50 -200"/>
    <s v="40 - 60"/>
    <s v="Ahmedabad40 - 6050 -200200 - 500Asian Cuisine"/>
    <x v="76"/>
    <x v="19"/>
    <n v="300"/>
  </r>
  <r>
    <n v="6589"/>
    <s v="Ahmedabad"/>
    <n v="2.9"/>
    <s v="Asian Cuisine"/>
    <s v="200 - 500"/>
    <s v="50 -200"/>
    <s v="40 - 60"/>
    <s v="Ahmedabad40 - 6050 -200200 - 500Asian Cuisine"/>
    <x v="76"/>
    <x v="20"/>
    <n v="2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89">
  <r>
    <n v="1"/>
    <x v="0"/>
    <n v="4.4000000000000004"/>
    <x v="0"/>
    <x v="0"/>
    <x v="0"/>
    <x v="0"/>
  </r>
  <r>
    <n v="2"/>
    <x v="0"/>
    <n v="4.0999999999999996"/>
    <x v="1"/>
    <x v="0"/>
    <x v="0"/>
    <x v="0"/>
  </r>
  <r>
    <n v="3"/>
    <x v="0"/>
    <n v="4.4000000000000004"/>
    <x v="0"/>
    <x v="1"/>
    <x v="0"/>
    <x v="0"/>
  </r>
  <r>
    <n v="4"/>
    <x v="0"/>
    <n v="3.9"/>
    <x v="0"/>
    <x v="0"/>
    <x v="1"/>
    <x v="0"/>
  </r>
  <r>
    <n v="5"/>
    <x v="0"/>
    <n v="4"/>
    <x v="1"/>
    <x v="0"/>
    <x v="2"/>
    <x v="1"/>
  </r>
  <r>
    <n v="6"/>
    <x v="0"/>
    <n v="4.5"/>
    <x v="1"/>
    <x v="1"/>
    <x v="0"/>
    <x v="0"/>
  </r>
  <r>
    <n v="7"/>
    <x v="0"/>
    <n v="4.0999999999999996"/>
    <x v="2"/>
    <x v="0"/>
    <x v="0"/>
    <x v="0"/>
  </r>
  <r>
    <n v="8"/>
    <x v="0"/>
    <n v="4"/>
    <x v="1"/>
    <x v="0"/>
    <x v="1"/>
    <x v="0"/>
  </r>
  <r>
    <n v="9"/>
    <x v="0"/>
    <n v="4.4000000000000004"/>
    <x v="0"/>
    <x v="0"/>
    <x v="0"/>
    <x v="0"/>
  </r>
  <r>
    <n v="10"/>
    <x v="0"/>
    <n v="4.3"/>
    <x v="0"/>
    <x v="0"/>
    <x v="1"/>
    <x v="0"/>
  </r>
  <r>
    <n v="11"/>
    <x v="0"/>
    <n v="4.2"/>
    <x v="1"/>
    <x v="1"/>
    <x v="0"/>
    <x v="0"/>
  </r>
  <r>
    <n v="12"/>
    <x v="0"/>
    <n v="2.9"/>
    <x v="2"/>
    <x v="0"/>
    <x v="0"/>
    <x v="0"/>
  </r>
  <r>
    <n v="13"/>
    <x v="0"/>
    <n v="4.3"/>
    <x v="2"/>
    <x v="2"/>
    <x v="0"/>
    <x v="0"/>
  </r>
  <r>
    <n v="14"/>
    <x v="0"/>
    <n v="4.3"/>
    <x v="1"/>
    <x v="0"/>
    <x v="0"/>
    <x v="0"/>
  </r>
  <r>
    <n v="15"/>
    <x v="0"/>
    <n v="4.4000000000000004"/>
    <x v="2"/>
    <x v="0"/>
    <x v="0"/>
    <x v="0"/>
  </r>
  <r>
    <n v="16"/>
    <x v="0"/>
    <n v="4.2"/>
    <x v="1"/>
    <x v="1"/>
    <x v="1"/>
    <x v="0"/>
  </r>
  <r>
    <n v="17"/>
    <x v="1"/>
    <n v="2.9"/>
    <x v="0"/>
    <x v="1"/>
    <x v="0"/>
    <x v="1"/>
  </r>
  <r>
    <n v="18"/>
    <x v="0"/>
    <n v="4.3"/>
    <x v="1"/>
    <x v="3"/>
    <x v="0"/>
    <x v="0"/>
  </r>
  <r>
    <n v="19"/>
    <x v="0"/>
    <n v="3.8"/>
    <x v="0"/>
    <x v="0"/>
    <x v="0"/>
    <x v="0"/>
  </r>
  <r>
    <n v="20"/>
    <x v="1"/>
    <n v="4.0999999999999996"/>
    <x v="0"/>
    <x v="0"/>
    <x v="1"/>
    <x v="0"/>
  </r>
  <r>
    <n v="21"/>
    <x v="1"/>
    <n v="4.0999999999999996"/>
    <x v="0"/>
    <x v="0"/>
    <x v="1"/>
    <x v="0"/>
  </r>
  <r>
    <n v="22"/>
    <x v="1"/>
    <n v="4.0999999999999996"/>
    <x v="2"/>
    <x v="0"/>
    <x v="0"/>
    <x v="0"/>
  </r>
  <r>
    <n v="23"/>
    <x v="2"/>
    <n v="4.2"/>
    <x v="0"/>
    <x v="0"/>
    <x v="0"/>
    <x v="0"/>
  </r>
  <r>
    <n v="24"/>
    <x v="1"/>
    <n v="4.3"/>
    <x v="0"/>
    <x v="1"/>
    <x v="1"/>
    <x v="1"/>
  </r>
  <r>
    <n v="25"/>
    <x v="1"/>
    <n v="4.2"/>
    <x v="2"/>
    <x v="3"/>
    <x v="0"/>
    <x v="1"/>
  </r>
  <r>
    <n v="26"/>
    <x v="0"/>
    <n v="4.2"/>
    <x v="0"/>
    <x v="1"/>
    <x v="0"/>
    <x v="0"/>
  </r>
  <r>
    <n v="27"/>
    <x v="2"/>
    <n v="4"/>
    <x v="0"/>
    <x v="0"/>
    <x v="0"/>
    <x v="0"/>
  </r>
  <r>
    <n v="28"/>
    <x v="0"/>
    <n v="4.3"/>
    <x v="0"/>
    <x v="2"/>
    <x v="1"/>
    <x v="0"/>
  </r>
  <r>
    <n v="29"/>
    <x v="3"/>
    <n v="4.2"/>
    <x v="1"/>
    <x v="2"/>
    <x v="1"/>
    <x v="0"/>
  </r>
  <r>
    <n v="30"/>
    <x v="3"/>
    <n v="4.2"/>
    <x v="0"/>
    <x v="0"/>
    <x v="1"/>
    <x v="0"/>
  </r>
  <r>
    <n v="31"/>
    <x v="3"/>
    <n v="4.0999999999999996"/>
    <x v="3"/>
    <x v="0"/>
    <x v="2"/>
    <x v="1"/>
  </r>
  <r>
    <n v="32"/>
    <x v="3"/>
    <n v="4.0999999999999996"/>
    <x v="0"/>
    <x v="1"/>
    <x v="2"/>
    <x v="1"/>
  </r>
  <r>
    <n v="33"/>
    <x v="2"/>
    <n v="4.4000000000000004"/>
    <x v="1"/>
    <x v="0"/>
    <x v="1"/>
    <x v="1"/>
  </r>
  <r>
    <n v="34"/>
    <x v="3"/>
    <n v="4.4000000000000004"/>
    <x v="1"/>
    <x v="3"/>
    <x v="0"/>
    <x v="1"/>
  </r>
  <r>
    <n v="35"/>
    <x v="1"/>
    <n v="4.2"/>
    <x v="3"/>
    <x v="1"/>
    <x v="1"/>
    <x v="2"/>
  </r>
  <r>
    <n v="36"/>
    <x v="1"/>
    <n v="4"/>
    <x v="0"/>
    <x v="0"/>
    <x v="1"/>
    <x v="2"/>
  </r>
  <r>
    <n v="37"/>
    <x v="1"/>
    <n v="4.3"/>
    <x v="0"/>
    <x v="0"/>
    <x v="1"/>
    <x v="2"/>
  </r>
  <r>
    <n v="38"/>
    <x v="1"/>
    <n v="4.0999999999999996"/>
    <x v="0"/>
    <x v="1"/>
    <x v="1"/>
    <x v="2"/>
  </r>
  <r>
    <n v="39"/>
    <x v="0"/>
    <n v="4.3"/>
    <x v="1"/>
    <x v="0"/>
    <x v="2"/>
    <x v="2"/>
  </r>
  <r>
    <n v="40"/>
    <x v="0"/>
    <n v="4.2"/>
    <x v="2"/>
    <x v="0"/>
    <x v="1"/>
    <x v="2"/>
  </r>
  <r>
    <n v="41"/>
    <x v="0"/>
    <n v="4.3"/>
    <x v="0"/>
    <x v="0"/>
    <x v="0"/>
    <x v="0"/>
  </r>
  <r>
    <n v="42"/>
    <x v="0"/>
    <n v="4.0999999999999996"/>
    <x v="2"/>
    <x v="0"/>
    <x v="0"/>
    <x v="2"/>
  </r>
  <r>
    <n v="43"/>
    <x v="0"/>
    <n v="2.9"/>
    <x v="2"/>
    <x v="0"/>
    <x v="0"/>
    <x v="2"/>
  </r>
  <r>
    <n v="44"/>
    <x v="0"/>
    <n v="4.4000000000000004"/>
    <x v="1"/>
    <x v="1"/>
    <x v="0"/>
    <x v="2"/>
  </r>
  <r>
    <n v="45"/>
    <x v="0"/>
    <n v="4.2"/>
    <x v="1"/>
    <x v="0"/>
    <x v="0"/>
    <x v="2"/>
  </r>
  <r>
    <n v="46"/>
    <x v="0"/>
    <n v="2.9"/>
    <x v="2"/>
    <x v="0"/>
    <x v="0"/>
    <x v="0"/>
  </r>
  <r>
    <n v="47"/>
    <x v="2"/>
    <n v="4.2"/>
    <x v="0"/>
    <x v="0"/>
    <x v="2"/>
    <x v="1"/>
  </r>
  <r>
    <n v="48"/>
    <x v="4"/>
    <n v="4.4000000000000004"/>
    <x v="0"/>
    <x v="0"/>
    <x v="0"/>
    <x v="1"/>
  </r>
  <r>
    <n v="49"/>
    <x v="4"/>
    <n v="4.3"/>
    <x v="0"/>
    <x v="0"/>
    <x v="1"/>
    <x v="0"/>
  </r>
  <r>
    <n v="50"/>
    <x v="4"/>
    <n v="4.3"/>
    <x v="1"/>
    <x v="0"/>
    <x v="0"/>
    <x v="1"/>
  </r>
  <r>
    <n v="51"/>
    <x v="4"/>
    <n v="4.3"/>
    <x v="2"/>
    <x v="1"/>
    <x v="0"/>
    <x v="1"/>
  </r>
  <r>
    <n v="52"/>
    <x v="4"/>
    <n v="4.3"/>
    <x v="1"/>
    <x v="0"/>
    <x v="1"/>
    <x v="1"/>
  </r>
  <r>
    <n v="53"/>
    <x v="4"/>
    <n v="2.9"/>
    <x v="0"/>
    <x v="0"/>
    <x v="0"/>
    <x v="1"/>
  </r>
  <r>
    <n v="54"/>
    <x v="0"/>
    <n v="4.2"/>
    <x v="1"/>
    <x v="2"/>
    <x v="0"/>
    <x v="0"/>
  </r>
  <r>
    <n v="55"/>
    <x v="4"/>
    <n v="4.3"/>
    <x v="0"/>
    <x v="0"/>
    <x v="1"/>
    <x v="0"/>
  </r>
  <r>
    <n v="56"/>
    <x v="4"/>
    <n v="4.4000000000000004"/>
    <x v="1"/>
    <x v="3"/>
    <x v="0"/>
    <x v="1"/>
  </r>
  <r>
    <n v="57"/>
    <x v="0"/>
    <n v="4.2"/>
    <x v="2"/>
    <x v="0"/>
    <x v="0"/>
    <x v="0"/>
  </r>
  <r>
    <n v="58"/>
    <x v="0"/>
    <n v="3.9"/>
    <x v="2"/>
    <x v="2"/>
    <x v="2"/>
    <x v="0"/>
  </r>
  <r>
    <n v="59"/>
    <x v="2"/>
    <n v="4.2"/>
    <x v="0"/>
    <x v="3"/>
    <x v="1"/>
    <x v="0"/>
  </r>
  <r>
    <n v="60"/>
    <x v="2"/>
    <n v="4.3"/>
    <x v="0"/>
    <x v="0"/>
    <x v="0"/>
    <x v="0"/>
  </r>
  <r>
    <n v="61"/>
    <x v="2"/>
    <n v="4"/>
    <x v="2"/>
    <x v="0"/>
    <x v="1"/>
    <x v="0"/>
  </r>
  <r>
    <n v="62"/>
    <x v="2"/>
    <n v="3.9"/>
    <x v="2"/>
    <x v="0"/>
    <x v="0"/>
    <x v="0"/>
  </r>
  <r>
    <n v="63"/>
    <x v="0"/>
    <n v="4.0999999999999996"/>
    <x v="0"/>
    <x v="0"/>
    <x v="1"/>
    <x v="0"/>
  </r>
  <r>
    <n v="64"/>
    <x v="0"/>
    <n v="2.9"/>
    <x v="0"/>
    <x v="0"/>
    <x v="0"/>
    <x v="0"/>
  </r>
  <r>
    <n v="65"/>
    <x v="0"/>
    <n v="4.5"/>
    <x v="2"/>
    <x v="0"/>
    <x v="1"/>
    <x v="2"/>
  </r>
  <r>
    <n v="66"/>
    <x v="4"/>
    <n v="4.3"/>
    <x v="0"/>
    <x v="0"/>
    <x v="1"/>
    <x v="1"/>
  </r>
  <r>
    <n v="67"/>
    <x v="0"/>
    <n v="4.2"/>
    <x v="1"/>
    <x v="0"/>
    <x v="1"/>
    <x v="0"/>
  </r>
  <r>
    <n v="68"/>
    <x v="3"/>
    <n v="4"/>
    <x v="1"/>
    <x v="0"/>
    <x v="0"/>
    <x v="0"/>
  </r>
  <r>
    <n v="69"/>
    <x v="1"/>
    <n v="4.2"/>
    <x v="2"/>
    <x v="2"/>
    <x v="1"/>
    <x v="1"/>
  </r>
  <r>
    <n v="70"/>
    <x v="4"/>
    <n v="4.4000000000000004"/>
    <x v="0"/>
    <x v="1"/>
    <x v="0"/>
    <x v="1"/>
  </r>
  <r>
    <n v="71"/>
    <x v="3"/>
    <n v="4.2"/>
    <x v="0"/>
    <x v="3"/>
    <x v="0"/>
    <x v="0"/>
  </r>
  <r>
    <n v="72"/>
    <x v="3"/>
    <n v="2.9"/>
    <x v="2"/>
    <x v="0"/>
    <x v="0"/>
    <x v="2"/>
  </r>
  <r>
    <n v="73"/>
    <x v="3"/>
    <n v="4.0999999999999996"/>
    <x v="0"/>
    <x v="0"/>
    <x v="1"/>
    <x v="0"/>
  </r>
  <r>
    <n v="74"/>
    <x v="0"/>
    <n v="3.7"/>
    <x v="0"/>
    <x v="0"/>
    <x v="2"/>
    <x v="0"/>
  </r>
  <r>
    <n v="75"/>
    <x v="3"/>
    <n v="4.2"/>
    <x v="2"/>
    <x v="0"/>
    <x v="2"/>
    <x v="0"/>
  </r>
  <r>
    <n v="76"/>
    <x v="3"/>
    <n v="3.9"/>
    <x v="2"/>
    <x v="0"/>
    <x v="0"/>
    <x v="0"/>
  </r>
  <r>
    <n v="77"/>
    <x v="3"/>
    <n v="4.2"/>
    <x v="0"/>
    <x v="0"/>
    <x v="1"/>
    <x v="2"/>
  </r>
  <r>
    <n v="78"/>
    <x v="1"/>
    <n v="4.0999999999999996"/>
    <x v="0"/>
    <x v="0"/>
    <x v="1"/>
    <x v="2"/>
  </r>
  <r>
    <n v="79"/>
    <x v="1"/>
    <n v="3.9"/>
    <x v="0"/>
    <x v="0"/>
    <x v="1"/>
    <x v="1"/>
  </r>
  <r>
    <n v="80"/>
    <x v="1"/>
    <n v="3.8"/>
    <x v="0"/>
    <x v="0"/>
    <x v="1"/>
    <x v="1"/>
  </r>
  <r>
    <n v="81"/>
    <x v="1"/>
    <n v="3.8"/>
    <x v="0"/>
    <x v="0"/>
    <x v="0"/>
    <x v="0"/>
  </r>
  <r>
    <n v="82"/>
    <x v="1"/>
    <n v="3.9"/>
    <x v="0"/>
    <x v="0"/>
    <x v="1"/>
    <x v="2"/>
  </r>
  <r>
    <n v="83"/>
    <x v="3"/>
    <n v="4.0999999999999996"/>
    <x v="2"/>
    <x v="0"/>
    <x v="0"/>
    <x v="0"/>
  </r>
  <r>
    <n v="84"/>
    <x v="4"/>
    <n v="4.4000000000000004"/>
    <x v="1"/>
    <x v="0"/>
    <x v="1"/>
    <x v="0"/>
  </r>
  <r>
    <n v="85"/>
    <x v="4"/>
    <n v="4.4000000000000004"/>
    <x v="3"/>
    <x v="3"/>
    <x v="1"/>
    <x v="1"/>
  </r>
  <r>
    <n v="86"/>
    <x v="4"/>
    <n v="4.0999999999999996"/>
    <x v="2"/>
    <x v="0"/>
    <x v="0"/>
    <x v="1"/>
  </r>
  <r>
    <n v="87"/>
    <x v="4"/>
    <n v="3.9"/>
    <x v="1"/>
    <x v="3"/>
    <x v="2"/>
    <x v="1"/>
  </r>
  <r>
    <n v="88"/>
    <x v="4"/>
    <n v="4.2"/>
    <x v="0"/>
    <x v="2"/>
    <x v="0"/>
    <x v="0"/>
  </r>
  <r>
    <n v="89"/>
    <x v="4"/>
    <n v="4.0999999999999996"/>
    <x v="1"/>
    <x v="0"/>
    <x v="1"/>
    <x v="0"/>
  </r>
  <r>
    <n v="90"/>
    <x v="4"/>
    <n v="3.9"/>
    <x v="2"/>
    <x v="1"/>
    <x v="2"/>
    <x v="1"/>
  </r>
  <r>
    <n v="91"/>
    <x v="1"/>
    <n v="3.9"/>
    <x v="0"/>
    <x v="0"/>
    <x v="1"/>
    <x v="2"/>
  </r>
  <r>
    <n v="92"/>
    <x v="1"/>
    <n v="3.9"/>
    <x v="0"/>
    <x v="0"/>
    <x v="1"/>
    <x v="2"/>
  </r>
  <r>
    <n v="93"/>
    <x v="0"/>
    <n v="4.2"/>
    <x v="2"/>
    <x v="3"/>
    <x v="0"/>
    <x v="0"/>
  </r>
  <r>
    <n v="94"/>
    <x v="1"/>
    <n v="3.2"/>
    <x v="2"/>
    <x v="2"/>
    <x v="2"/>
    <x v="0"/>
  </r>
  <r>
    <n v="95"/>
    <x v="1"/>
    <n v="4"/>
    <x v="0"/>
    <x v="0"/>
    <x v="1"/>
    <x v="0"/>
  </r>
  <r>
    <n v="96"/>
    <x v="1"/>
    <n v="4.2"/>
    <x v="0"/>
    <x v="0"/>
    <x v="2"/>
    <x v="2"/>
  </r>
  <r>
    <n v="97"/>
    <x v="1"/>
    <n v="2.2000000000000002"/>
    <x v="2"/>
    <x v="2"/>
    <x v="2"/>
    <x v="0"/>
  </r>
  <r>
    <n v="98"/>
    <x v="1"/>
    <n v="3.6"/>
    <x v="0"/>
    <x v="0"/>
    <x v="0"/>
    <x v="1"/>
  </r>
  <r>
    <n v="99"/>
    <x v="3"/>
    <n v="3.9"/>
    <x v="2"/>
    <x v="0"/>
    <x v="0"/>
    <x v="0"/>
  </r>
  <r>
    <n v="100"/>
    <x v="0"/>
    <n v="4.0999999999999996"/>
    <x v="1"/>
    <x v="2"/>
    <x v="1"/>
    <x v="0"/>
  </r>
  <r>
    <n v="101"/>
    <x v="3"/>
    <n v="4.2"/>
    <x v="0"/>
    <x v="1"/>
    <x v="1"/>
    <x v="2"/>
  </r>
  <r>
    <n v="102"/>
    <x v="3"/>
    <n v="4.3"/>
    <x v="3"/>
    <x v="1"/>
    <x v="0"/>
    <x v="0"/>
  </r>
  <r>
    <n v="103"/>
    <x v="3"/>
    <n v="4.2"/>
    <x v="0"/>
    <x v="1"/>
    <x v="0"/>
    <x v="1"/>
  </r>
  <r>
    <n v="104"/>
    <x v="3"/>
    <n v="4"/>
    <x v="2"/>
    <x v="0"/>
    <x v="2"/>
    <x v="2"/>
  </r>
  <r>
    <n v="105"/>
    <x v="3"/>
    <n v="4"/>
    <x v="2"/>
    <x v="0"/>
    <x v="2"/>
    <x v="1"/>
  </r>
  <r>
    <n v="106"/>
    <x v="3"/>
    <n v="4.4000000000000004"/>
    <x v="0"/>
    <x v="1"/>
    <x v="0"/>
    <x v="0"/>
  </r>
  <r>
    <n v="107"/>
    <x v="5"/>
    <n v="2.9"/>
    <x v="2"/>
    <x v="0"/>
    <x v="0"/>
    <x v="0"/>
  </r>
  <r>
    <n v="108"/>
    <x v="0"/>
    <n v="3.9"/>
    <x v="2"/>
    <x v="0"/>
    <x v="0"/>
    <x v="0"/>
  </r>
  <r>
    <n v="109"/>
    <x v="4"/>
    <n v="4.3"/>
    <x v="0"/>
    <x v="0"/>
    <x v="1"/>
    <x v="1"/>
  </r>
  <r>
    <n v="110"/>
    <x v="4"/>
    <n v="4.5"/>
    <x v="0"/>
    <x v="1"/>
    <x v="0"/>
    <x v="1"/>
  </r>
  <r>
    <n v="111"/>
    <x v="1"/>
    <n v="3.8"/>
    <x v="1"/>
    <x v="2"/>
    <x v="1"/>
    <x v="2"/>
  </r>
  <r>
    <n v="112"/>
    <x v="3"/>
    <n v="4.5"/>
    <x v="3"/>
    <x v="1"/>
    <x v="1"/>
    <x v="2"/>
  </r>
  <r>
    <n v="113"/>
    <x v="3"/>
    <n v="4.4000000000000004"/>
    <x v="2"/>
    <x v="2"/>
    <x v="0"/>
    <x v="2"/>
  </r>
  <r>
    <n v="114"/>
    <x v="3"/>
    <n v="4.3"/>
    <x v="2"/>
    <x v="1"/>
    <x v="1"/>
    <x v="2"/>
  </r>
  <r>
    <n v="115"/>
    <x v="3"/>
    <n v="4.4000000000000004"/>
    <x v="2"/>
    <x v="2"/>
    <x v="1"/>
    <x v="2"/>
  </r>
  <r>
    <n v="116"/>
    <x v="2"/>
    <n v="3.9"/>
    <x v="0"/>
    <x v="0"/>
    <x v="2"/>
    <x v="0"/>
  </r>
  <r>
    <n v="117"/>
    <x v="1"/>
    <n v="3.9"/>
    <x v="0"/>
    <x v="1"/>
    <x v="1"/>
    <x v="0"/>
  </r>
  <r>
    <n v="118"/>
    <x v="0"/>
    <n v="4.5"/>
    <x v="1"/>
    <x v="2"/>
    <x v="0"/>
    <x v="0"/>
  </r>
  <r>
    <n v="119"/>
    <x v="0"/>
    <n v="4.3"/>
    <x v="0"/>
    <x v="1"/>
    <x v="0"/>
    <x v="2"/>
  </r>
  <r>
    <n v="120"/>
    <x v="0"/>
    <n v="4.3"/>
    <x v="0"/>
    <x v="1"/>
    <x v="0"/>
    <x v="0"/>
  </r>
  <r>
    <n v="121"/>
    <x v="3"/>
    <n v="4.4000000000000004"/>
    <x v="2"/>
    <x v="0"/>
    <x v="0"/>
    <x v="2"/>
  </r>
  <r>
    <n v="122"/>
    <x v="2"/>
    <n v="4.4000000000000004"/>
    <x v="2"/>
    <x v="1"/>
    <x v="0"/>
    <x v="0"/>
  </r>
  <r>
    <n v="123"/>
    <x v="3"/>
    <n v="4"/>
    <x v="0"/>
    <x v="2"/>
    <x v="1"/>
    <x v="2"/>
  </r>
  <r>
    <n v="124"/>
    <x v="4"/>
    <n v="4.5"/>
    <x v="0"/>
    <x v="1"/>
    <x v="2"/>
    <x v="1"/>
  </r>
  <r>
    <n v="125"/>
    <x v="1"/>
    <n v="4.4000000000000004"/>
    <x v="0"/>
    <x v="0"/>
    <x v="1"/>
    <x v="2"/>
  </r>
  <r>
    <n v="126"/>
    <x v="3"/>
    <n v="4.3"/>
    <x v="2"/>
    <x v="0"/>
    <x v="0"/>
    <x v="1"/>
  </r>
  <r>
    <n v="127"/>
    <x v="0"/>
    <n v="4.3"/>
    <x v="1"/>
    <x v="1"/>
    <x v="0"/>
    <x v="2"/>
  </r>
  <r>
    <n v="128"/>
    <x v="0"/>
    <n v="4.5"/>
    <x v="2"/>
    <x v="0"/>
    <x v="0"/>
    <x v="2"/>
  </r>
  <r>
    <n v="129"/>
    <x v="0"/>
    <n v="4.4000000000000004"/>
    <x v="2"/>
    <x v="3"/>
    <x v="0"/>
    <x v="0"/>
  </r>
  <r>
    <n v="130"/>
    <x v="0"/>
    <n v="4.0999999999999996"/>
    <x v="3"/>
    <x v="0"/>
    <x v="0"/>
    <x v="0"/>
  </r>
  <r>
    <n v="131"/>
    <x v="4"/>
    <n v="4"/>
    <x v="0"/>
    <x v="0"/>
    <x v="0"/>
    <x v="1"/>
  </r>
  <r>
    <n v="132"/>
    <x v="5"/>
    <n v="4"/>
    <x v="2"/>
    <x v="0"/>
    <x v="1"/>
    <x v="0"/>
  </r>
  <r>
    <n v="133"/>
    <x v="2"/>
    <n v="3.9"/>
    <x v="0"/>
    <x v="0"/>
    <x v="0"/>
    <x v="2"/>
  </r>
  <r>
    <n v="134"/>
    <x v="2"/>
    <n v="3.7"/>
    <x v="0"/>
    <x v="0"/>
    <x v="1"/>
    <x v="2"/>
  </r>
  <r>
    <n v="135"/>
    <x v="2"/>
    <n v="4.0999999999999996"/>
    <x v="0"/>
    <x v="1"/>
    <x v="1"/>
    <x v="2"/>
  </r>
  <r>
    <n v="136"/>
    <x v="6"/>
    <n v="4.2"/>
    <x v="0"/>
    <x v="1"/>
    <x v="0"/>
    <x v="0"/>
  </r>
  <r>
    <n v="137"/>
    <x v="6"/>
    <n v="4.5"/>
    <x v="2"/>
    <x v="0"/>
    <x v="0"/>
    <x v="1"/>
  </r>
  <r>
    <n v="138"/>
    <x v="0"/>
    <n v="3.9"/>
    <x v="0"/>
    <x v="0"/>
    <x v="2"/>
    <x v="0"/>
  </r>
  <r>
    <n v="139"/>
    <x v="0"/>
    <n v="4.4000000000000004"/>
    <x v="2"/>
    <x v="2"/>
    <x v="1"/>
    <x v="2"/>
  </r>
  <r>
    <n v="140"/>
    <x v="1"/>
    <n v="4"/>
    <x v="0"/>
    <x v="2"/>
    <x v="1"/>
    <x v="0"/>
  </r>
  <r>
    <n v="141"/>
    <x v="2"/>
    <n v="4"/>
    <x v="0"/>
    <x v="0"/>
    <x v="2"/>
    <x v="2"/>
  </r>
  <r>
    <n v="142"/>
    <x v="3"/>
    <n v="4.3"/>
    <x v="0"/>
    <x v="0"/>
    <x v="0"/>
    <x v="2"/>
  </r>
  <r>
    <n v="143"/>
    <x v="4"/>
    <n v="4"/>
    <x v="2"/>
    <x v="0"/>
    <x v="2"/>
    <x v="1"/>
  </r>
  <r>
    <n v="144"/>
    <x v="0"/>
    <n v="4"/>
    <x v="2"/>
    <x v="2"/>
    <x v="0"/>
    <x v="0"/>
  </r>
  <r>
    <n v="145"/>
    <x v="1"/>
    <n v="4.3"/>
    <x v="2"/>
    <x v="0"/>
    <x v="0"/>
    <x v="2"/>
  </r>
  <r>
    <n v="146"/>
    <x v="0"/>
    <n v="4.0999999999999996"/>
    <x v="2"/>
    <x v="0"/>
    <x v="1"/>
    <x v="2"/>
  </r>
  <r>
    <n v="147"/>
    <x v="1"/>
    <n v="3.9"/>
    <x v="0"/>
    <x v="0"/>
    <x v="0"/>
    <x v="2"/>
  </r>
  <r>
    <n v="148"/>
    <x v="2"/>
    <n v="2.9"/>
    <x v="0"/>
    <x v="1"/>
    <x v="0"/>
    <x v="0"/>
  </r>
  <r>
    <n v="149"/>
    <x v="4"/>
    <n v="4.3"/>
    <x v="2"/>
    <x v="1"/>
    <x v="2"/>
    <x v="1"/>
  </r>
  <r>
    <n v="150"/>
    <x v="4"/>
    <n v="3.9"/>
    <x v="3"/>
    <x v="1"/>
    <x v="2"/>
    <x v="1"/>
  </r>
  <r>
    <n v="151"/>
    <x v="0"/>
    <n v="4.4000000000000004"/>
    <x v="0"/>
    <x v="3"/>
    <x v="0"/>
    <x v="0"/>
  </r>
  <r>
    <n v="152"/>
    <x v="3"/>
    <n v="4"/>
    <x v="1"/>
    <x v="0"/>
    <x v="0"/>
    <x v="1"/>
  </r>
  <r>
    <n v="153"/>
    <x v="5"/>
    <n v="4"/>
    <x v="1"/>
    <x v="0"/>
    <x v="1"/>
    <x v="1"/>
  </r>
  <r>
    <n v="154"/>
    <x v="4"/>
    <n v="3.7"/>
    <x v="2"/>
    <x v="0"/>
    <x v="1"/>
    <x v="1"/>
  </r>
  <r>
    <n v="155"/>
    <x v="2"/>
    <n v="4.3"/>
    <x v="0"/>
    <x v="1"/>
    <x v="0"/>
    <x v="0"/>
  </r>
  <r>
    <n v="156"/>
    <x v="6"/>
    <n v="4.5999999999999996"/>
    <x v="0"/>
    <x v="3"/>
    <x v="0"/>
    <x v="1"/>
  </r>
  <r>
    <n v="157"/>
    <x v="5"/>
    <n v="4.5"/>
    <x v="0"/>
    <x v="3"/>
    <x v="2"/>
    <x v="1"/>
  </r>
  <r>
    <n v="158"/>
    <x v="4"/>
    <n v="4.0999999999999996"/>
    <x v="0"/>
    <x v="0"/>
    <x v="2"/>
    <x v="1"/>
  </r>
  <r>
    <n v="159"/>
    <x v="3"/>
    <n v="4.5"/>
    <x v="0"/>
    <x v="0"/>
    <x v="2"/>
    <x v="1"/>
  </r>
  <r>
    <n v="160"/>
    <x v="4"/>
    <n v="2.9"/>
    <x v="0"/>
    <x v="0"/>
    <x v="0"/>
    <x v="1"/>
  </r>
  <r>
    <n v="161"/>
    <x v="4"/>
    <n v="4.3"/>
    <x v="0"/>
    <x v="3"/>
    <x v="0"/>
    <x v="1"/>
  </r>
  <r>
    <n v="162"/>
    <x v="1"/>
    <n v="4.3"/>
    <x v="1"/>
    <x v="0"/>
    <x v="1"/>
    <x v="0"/>
  </r>
  <r>
    <n v="163"/>
    <x v="6"/>
    <n v="4.4000000000000004"/>
    <x v="3"/>
    <x v="3"/>
    <x v="1"/>
    <x v="1"/>
  </r>
  <r>
    <n v="164"/>
    <x v="5"/>
    <n v="3.8"/>
    <x v="2"/>
    <x v="0"/>
    <x v="1"/>
    <x v="0"/>
  </r>
  <r>
    <n v="165"/>
    <x v="1"/>
    <n v="4.2"/>
    <x v="0"/>
    <x v="1"/>
    <x v="2"/>
    <x v="1"/>
  </r>
  <r>
    <n v="166"/>
    <x v="1"/>
    <n v="3.8"/>
    <x v="2"/>
    <x v="2"/>
    <x v="2"/>
    <x v="1"/>
  </r>
  <r>
    <n v="167"/>
    <x v="0"/>
    <n v="4.4000000000000004"/>
    <x v="3"/>
    <x v="0"/>
    <x v="1"/>
    <x v="0"/>
  </r>
  <r>
    <n v="168"/>
    <x v="6"/>
    <n v="4.0999999999999996"/>
    <x v="0"/>
    <x v="0"/>
    <x v="2"/>
    <x v="1"/>
  </r>
  <r>
    <n v="169"/>
    <x v="6"/>
    <n v="4.2"/>
    <x v="0"/>
    <x v="0"/>
    <x v="2"/>
    <x v="1"/>
  </r>
  <r>
    <n v="170"/>
    <x v="5"/>
    <n v="3.9"/>
    <x v="2"/>
    <x v="1"/>
    <x v="0"/>
    <x v="1"/>
  </r>
  <r>
    <n v="171"/>
    <x v="4"/>
    <n v="4.3"/>
    <x v="0"/>
    <x v="0"/>
    <x v="2"/>
    <x v="1"/>
  </r>
  <r>
    <n v="172"/>
    <x v="6"/>
    <n v="4"/>
    <x v="0"/>
    <x v="0"/>
    <x v="0"/>
    <x v="1"/>
  </r>
  <r>
    <n v="173"/>
    <x v="4"/>
    <n v="4.3"/>
    <x v="1"/>
    <x v="0"/>
    <x v="1"/>
    <x v="2"/>
  </r>
  <r>
    <n v="174"/>
    <x v="4"/>
    <n v="4.2"/>
    <x v="0"/>
    <x v="0"/>
    <x v="2"/>
    <x v="0"/>
  </r>
  <r>
    <n v="175"/>
    <x v="1"/>
    <n v="4.3"/>
    <x v="4"/>
    <x v="2"/>
    <x v="0"/>
    <x v="1"/>
  </r>
  <r>
    <n v="176"/>
    <x v="4"/>
    <n v="3.9"/>
    <x v="0"/>
    <x v="0"/>
    <x v="1"/>
    <x v="0"/>
  </r>
  <r>
    <n v="177"/>
    <x v="4"/>
    <n v="4.0999999999999996"/>
    <x v="0"/>
    <x v="0"/>
    <x v="0"/>
    <x v="0"/>
  </r>
  <r>
    <n v="178"/>
    <x v="4"/>
    <n v="3.9"/>
    <x v="0"/>
    <x v="0"/>
    <x v="0"/>
    <x v="0"/>
  </r>
  <r>
    <n v="179"/>
    <x v="0"/>
    <n v="4.2"/>
    <x v="0"/>
    <x v="0"/>
    <x v="1"/>
    <x v="2"/>
  </r>
  <r>
    <n v="180"/>
    <x v="6"/>
    <n v="4.4000000000000004"/>
    <x v="3"/>
    <x v="0"/>
    <x v="2"/>
    <x v="0"/>
  </r>
  <r>
    <n v="181"/>
    <x v="6"/>
    <n v="4.4000000000000004"/>
    <x v="0"/>
    <x v="3"/>
    <x v="0"/>
    <x v="1"/>
  </r>
  <r>
    <n v="182"/>
    <x v="2"/>
    <n v="4.0999999999999996"/>
    <x v="0"/>
    <x v="2"/>
    <x v="0"/>
    <x v="0"/>
  </r>
  <r>
    <n v="183"/>
    <x v="2"/>
    <n v="4.4000000000000004"/>
    <x v="2"/>
    <x v="0"/>
    <x v="1"/>
    <x v="2"/>
  </r>
  <r>
    <n v="184"/>
    <x v="6"/>
    <n v="4.3"/>
    <x v="3"/>
    <x v="1"/>
    <x v="1"/>
    <x v="0"/>
  </r>
  <r>
    <n v="185"/>
    <x v="6"/>
    <n v="3.9"/>
    <x v="3"/>
    <x v="1"/>
    <x v="2"/>
    <x v="1"/>
  </r>
  <r>
    <n v="186"/>
    <x v="0"/>
    <n v="4.3"/>
    <x v="2"/>
    <x v="0"/>
    <x v="0"/>
    <x v="2"/>
  </r>
  <r>
    <n v="187"/>
    <x v="6"/>
    <n v="4.0999999999999996"/>
    <x v="3"/>
    <x v="3"/>
    <x v="2"/>
    <x v="0"/>
  </r>
  <r>
    <n v="188"/>
    <x v="6"/>
    <n v="4.3"/>
    <x v="0"/>
    <x v="1"/>
    <x v="0"/>
    <x v="0"/>
  </r>
  <r>
    <n v="189"/>
    <x v="6"/>
    <n v="4.0999999999999996"/>
    <x v="3"/>
    <x v="1"/>
    <x v="2"/>
    <x v="0"/>
  </r>
  <r>
    <n v="190"/>
    <x v="4"/>
    <n v="4"/>
    <x v="0"/>
    <x v="2"/>
    <x v="0"/>
    <x v="0"/>
  </r>
  <r>
    <n v="191"/>
    <x v="4"/>
    <n v="4.4000000000000004"/>
    <x v="2"/>
    <x v="0"/>
    <x v="0"/>
    <x v="1"/>
  </r>
  <r>
    <n v="192"/>
    <x v="6"/>
    <n v="4.4000000000000004"/>
    <x v="1"/>
    <x v="0"/>
    <x v="0"/>
    <x v="0"/>
  </r>
  <r>
    <n v="193"/>
    <x v="1"/>
    <n v="4"/>
    <x v="0"/>
    <x v="0"/>
    <x v="1"/>
    <x v="0"/>
  </r>
  <r>
    <n v="194"/>
    <x v="1"/>
    <n v="4"/>
    <x v="1"/>
    <x v="0"/>
    <x v="1"/>
    <x v="2"/>
  </r>
  <r>
    <n v="195"/>
    <x v="2"/>
    <n v="4"/>
    <x v="0"/>
    <x v="1"/>
    <x v="1"/>
    <x v="0"/>
  </r>
  <r>
    <n v="196"/>
    <x v="6"/>
    <n v="4.3"/>
    <x v="2"/>
    <x v="2"/>
    <x v="0"/>
    <x v="1"/>
  </r>
  <r>
    <n v="197"/>
    <x v="6"/>
    <n v="4.0999999999999996"/>
    <x v="0"/>
    <x v="0"/>
    <x v="2"/>
    <x v="1"/>
  </r>
  <r>
    <n v="198"/>
    <x v="3"/>
    <n v="4.0999999999999996"/>
    <x v="2"/>
    <x v="0"/>
    <x v="1"/>
    <x v="1"/>
  </r>
  <r>
    <n v="199"/>
    <x v="4"/>
    <n v="4.2"/>
    <x v="0"/>
    <x v="2"/>
    <x v="0"/>
    <x v="1"/>
  </r>
  <r>
    <n v="200"/>
    <x v="0"/>
    <n v="4.3"/>
    <x v="0"/>
    <x v="0"/>
    <x v="0"/>
    <x v="0"/>
  </r>
  <r>
    <n v="201"/>
    <x v="3"/>
    <n v="4.4000000000000004"/>
    <x v="3"/>
    <x v="1"/>
    <x v="2"/>
    <x v="0"/>
  </r>
  <r>
    <n v="202"/>
    <x v="3"/>
    <n v="3.9"/>
    <x v="2"/>
    <x v="0"/>
    <x v="2"/>
    <x v="1"/>
  </r>
  <r>
    <n v="203"/>
    <x v="6"/>
    <n v="4"/>
    <x v="3"/>
    <x v="1"/>
    <x v="2"/>
    <x v="1"/>
  </r>
  <r>
    <n v="204"/>
    <x v="2"/>
    <n v="2.9"/>
    <x v="3"/>
    <x v="3"/>
    <x v="0"/>
    <x v="0"/>
  </r>
  <r>
    <n v="205"/>
    <x v="5"/>
    <n v="4"/>
    <x v="1"/>
    <x v="0"/>
    <x v="0"/>
    <x v="0"/>
  </r>
  <r>
    <n v="206"/>
    <x v="5"/>
    <n v="3.9"/>
    <x v="2"/>
    <x v="0"/>
    <x v="2"/>
    <x v="0"/>
  </r>
  <r>
    <n v="207"/>
    <x v="5"/>
    <n v="4.0999999999999996"/>
    <x v="1"/>
    <x v="0"/>
    <x v="0"/>
    <x v="2"/>
  </r>
  <r>
    <n v="208"/>
    <x v="4"/>
    <n v="4.4000000000000004"/>
    <x v="1"/>
    <x v="0"/>
    <x v="0"/>
    <x v="0"/>
  </r>
  <r>
    <n v="209"/>
    <x v="4"/>
    <n v="4.2"/>
    <x v="3"/>
    <x v="3"/>
    <x v="0"/>
    <x v="1"/>
  </r>
  <r>
    <n v="210"/>
    <x v="4"/>
    <n v="4.0999999999999996"/>
    <x v="2"/>
    <x v="0"/>
    <x v="0"/>
    <x v="1"/>
  </r>
  <r>
    <n v="211"/>
    <x v="4"/>
    <n v="4.5"/>
    <x v="0"/>
    <x v="0"/>
    <x v="1"/>
    <x v="1"/>
  </r>
  <r>
    <n v="212"/>
    <x v="2"/>
    <n v="3.8"/>
    <x v="2"/>
    <x v="0"/>
    <x v="1"/>
    <x v="2"/>
  </r>
  <r>
    <n v="213"/>
    <x v="6"/>
    <n v="4.2"/>
    <x v="0"/>
    <x v="0"/>
    <x v="1"/>
    <x v="1"/>
  </r>
  <r>
    <n v="214"/>
    <x v="0"/>
    <n v="4.2"/>
    <x v="3"/>
    <x v="1"/>
    <x v="0"/>
    <x v="2"/>
  </r>
  <r>
    <n v="215"/>
    <x v="6"/>
    <n v="4.3"/>
    <x v="1"/>
    <x v="1"/>
    <x v="0"/>
    <x v="0"/>
  </r>
  <r>
    <n v="216"/>
    <x v="6"/>
    <n v="4.5"/>
    <x v="0"/>
    <x v="1"/>
    <x v="0"/>
    <x v="1"/>
  </r>
  <r>
    <n v="217"/>
    <x v="4"/>
    <n v="3.7"/>
    <x v="0"/>
    <x v="0"/>
    <x v="0"/>
    <x v="1"/>
  </r>
  <r>
    <n v="218"/>
    <x v="4"/>
    <n v="4.0999999999999996"/>
    <x v="0"/>
    <x v="0"/>
    <x v="1"/>
    <x v="1"/>
  </r>
  <r>
    <n v="219"/>
    <x v="1"/>
    <n v="4"/>
    <x v="0"/>
    <x v="0"/>
    <x v="1"/>
    <x v="0"/>
  </r>
  <r>
    <n v="220"/>
    <x v="0"/>
    <n v="4.2"/>
    <x v="0"/>
    <x v="0"/>
    <x v="1"/>
    <x v="0"/>
  </r>
  <r>
    <n v="221"/>
    <x v="6"/>
    <n v="4.0999999999999996"/>
    <x v="2"/>
    <x v="0"/>
    <x v="0"/>
    <x v="0"/>
  </r>
  <r>
    <n v="222"/>
    <x v="5"/>
    <n v="4.3"/>
    <x v="2"/>
    <x v="0"/>
    <x v="1"/>
    <x v="2"/>
  </r>
  <r>
    <n v="223"/>
    <x v="0"/>
    <n v="4.4000000000000004"/>
    <x v="0"/>
    <x v="0"/>
    <x v="0"/>
    <x v="2"/>
  </r>
  <r>
    <n v="224"/>
    <x v="0"/>
    <n v="4.5"/>
    <x v="2"/>
    <x v="1"/>
    <x v="1"/>
    <x v="2"/>
  </r>
  <r>
    <n v="225"/>
    <x v="6"/>
    <n v="4.4000000000000004"/>
    <x v="0"/>
    <x v="1"/>
    <x v="1"/>
    <x v="1"/>
  </r>
  <r>
    <n v="226"/>
    <x v="5"/>
    <n v="2.9"/>
    <x v="0"/>
    <x v="0"/>
    <x v="0"/>
    <x v="1"/>
  </r>
  <r>
    <n v="227"/>
    <x v="5"/>
    <n v="3.8"/>
    <x v="2"/>
    <x v="2"/>
    <x v="0"/>
    <x v="2"/>
  </r>
  <r>
    <n v="228"/>
    <x v="5"/>
    <n v="4.0999999999999996"/>
    <x v="1"/>
    <x v="0"/>
    <x v="0"/>
    <x v="2"/>
  </r>
  <r>
    <n v="229"/>
    <x v="5"/>
    <n v="4.0999999999999996"/>
    <x v="2"/>
    <x v="0"/>
    <x v="1"/>
    <x v="0"/>
  </r>
  <r>
    <n v="230"/>
    <x v="5"/>
    <n v="4"/>
    <x v="0"/>
    <x v="0"/>
    <x v="0"/>
    <x v="0"/>
  </r>
  <r>
    <n v="231"/>
    <x v="5"/>
    <n v="4.3"/>
    <x v="0"/>
    <x v="0"/>
    <x v="2"/>
    <x v="0"/>
  </r>
  <r>
    <n v="232"/>
    <x v="4"/>
    <n v="4.3"/>
    <x v="1"/>
    <x v="0"/>
    <x v="1"/>
    <x v="0"/>
  </r>
  <r>
    <n v="233"/>
    <x v="4"/>
    <n v="4.3"/>
    <x v="1"/>
    <x v="0"/>
    <x v="1"/>
    <x v="1"/>
  </r>
  <r>
    <n v="234"/>
    <x v="5"/>
    <n v="4.2"/>
    <x v="1"/>
    <x v="0"/>
    <x v="0"/>
    <x v="0"/>
  </r>
  <r>
    <n v="235"/>
    <x v="3"/>
    <n v="3.8"/>
    <x v="0"/>
    <x v="0"/>
    <x v="1"/>
    <x v="1"/>
  </r>
  <r>
    <n v="236"/>
    <x v="3"/>
    <n v="4"/>
    <x v="2"/>
    <x v="0"/>
    <x v="0"/>
    <x v="1"/>
  </r>
  <r>
    <n v="237"/>
    <x v="4"/>
    <n v="4.5"/>
    <x v="3"/>
    <x v="1"/>
    <x v="0"/>
    <x v="0"/>
  </r>
  <r>
    <n v="238"/>
    <x v="4"/>
    <n v="4.0999999999999996"/>
    <x v="0"/>
    <x v="3"/>
    <x v="0"/>
    <x v="1"/>
  </r>
  <r>
    <n v="239"/>
    <x v="6"/>
    <n v="4.3"/>
    <x v="0"/>
    <x v="1"/>
    <x v="0"/>
    <x v="0"/>
  </r>
  <r>
    <n v="240"/>
    <x v="0"/>
    <n v="3.8"/>
    <x v="2"/>
    <x v="1"/>
    <x v="0"/>
    <x v="2"/>
  </r>
  <r>
    <n v="241"/>
    <x v="4"/>
    <n v="4.5"/>
    <x v="1"/>
    <x v="1"/>
    <x v="0"/>
    <x v="1"/>
  </r>
  <r>
    <n v="242"/>
    <x v="1"/>
    <n v="3.7"/>
    <x v="0"/>
    <x v="3"/>
    <x v="2"/>
    <x v="1"/>
  </r>
  <r>
    <n v="243"/>
    <x v="1"/>
    <n v="4.3"/>
    <x v="0"/>
    <x v="0"/>
    <x v="0"/>
    <x v="0"/>
  </r>
  <r>
    <n v="244"/>
    <x v="6"/>
    <n v="4.0999999999999996"/>
    <x v="3"/>
    <x v="3"/>
    <x v="2"/>
    <x v="1"/>
  </r>
  <r>
    <n v="245"/>
    <x v="3"/>
    <n v="4.2"/>
    <x v="1"/>
    <x v="0"/>
    <x v="0"/>
    <x v="0"/>
  </r>
  <r>
    <n v="246"/>
    <x v="3"/>
    <n v="3.9"/>
    <x v="0"/>
    <x v="0"/>
    <x v="1"/>
    <x v="1"/>
  </r>
  <r>
    <n v="247"/>
    <x v="4"/>
    <n v="4"/>
    <x v="3"/>
    <x v="1"/>
    <x v="2"/>
    <x v="1"/>
  </r>
  <r>
    <n v="248"/>
    <x v="2"/>
    <n v="4.5"/>
    <x v="2"/>
    <x v="1"/>
    <x v="0"/>
    <x v="0"/>
  </r>
  <r>
    <n v="249"/>
    <x v="6"/>
    <n v="3.8"/>
    <x v="0"/>
    <x v="0"/>
    <x v="2"/>
    <x v="1"/>
  </r>
  <r>
    <n v="250"/>
    <x v="1"/>
    <n v="4.0999999999999996"/>
    <x v="2"/>
    <x v="2"/>
    <x v="1"/>
    <x v="0"/>
  </r>
  <r>
    <n v="251"/>
    <x v="3"/>
    <n v="4.3"/>
    <x v="2"/>
    <x v="0"/>
    <x v="2"/>
    <x v="0"/>
  </r>
  <r>
    <n v="252"/>
    <x v="6"/>
    <n v="4.3"/>
    <x v="0"/>
    <x v="1"/>
    <x v="1"/>
    <x v="1"/>
  </r>
  <r>
    <n v="253"/>
    <x v="1"/>
    <n v="4.2"/>
    <x v="0"/>
    <x v="0"/>
    <x v="1"/>
    <x v="0"/>
  </r>
  <r>
    <n v="254"/>
    <x v="4"/>
    <n v="3.8"/>
    <x v="0"/>
    <x v="0"/>
    <x v="1"/>
    <x v="0"/>
  </r>
  <r>
    <n v="255"/>
    <x v="6"/>
    <n v="2.9"/>
    <x v="0"/>
    <x v="3"/>
    <x v="0"/>
    <x v="0"/>
  </r>
  <r>
    <n v="256"/>
    <x v="5"/>
    <n v="2.9"/>
    <x v="0"/>
    <x v="0"/>
    <x v="0"/>
    <x v="1"/>
  </r>
  <r>
    <n v="257"/>
    <x v="4"/>
    <n v="3.6"/>
    <x v="3"/>
    <x v="3"/>
    <x v="2"/>
    <x v="1"/>
  </r>
  <r>
    <n v="258"/>
    <x v="2"/>
    <n v="4.2"/>
    <x v="0"/>
    <x v="3"/>
    <x v="2"/>
    <x v="0"/>
  </r>
  <r>
    <n v="259"/>
    <x v="2"/>
    <n v="4.0999999999999996"/>
    <x v="0"/>
    <x v="1"/>
    <x v="1"/>
    <x v="0"/>
  </r>
  <r>
    <n v="260"/>
    <x v="5"/>
    <n v="3.7"/>
    <x v="3"/>
    <x v="2"/>
    <x v="2"/>
    <x v="0"/>
  </r>
  <r>
    <n v="261"/>
    <x v="1"/>
    <n v="4.3"/>
    <x v="2"/>
    <x v="0"/>
    <x v="1"/>
    <x v="2"/>
  </r>
  <r>
    <n v="262"/>
    <x v="3"/>
    <n v="4.3"/>
    <x v="1"/>
    <x v="0"/>
    <x v="0"/>
    <x v="1"/>
  </r>
  <r>
    <n v="263"/>
    <x v="3"/>
    <n v="2.9"/>
    <x v="1"/>
    <x v="1"/>
    <x v="0"/>
    <x v="2"/>
  </r>
  <r>
    <n v="264"/>
    <x v="0"/>
    <n v="4.0999999999999996"/>
    <x v="2"/>
    <x v="3"/>
    <x v="2"/>
    <x v="0"/>
  </r>
  <r>
    <n v="265"/>
    <x v="4"/>
    <n v="4.5"/>
    <x v="0"/>
    <x v="1"/>
    <x v="0"/>
    <x v="1"/>
  </r>
  <r>
    <n v="266"/>
    <x v="4"/>
    <n v="4.5999999999999996"/>
    <x v="3"/>
    <x v="1"/>
    <x v="0"/>
    <x v="1"/>
  </r>
  <r>
    <n v="267"/>
    <x v="6"/>
    <n v="4.7"/>
    <x v="3"/>
    <x v="1"/>
    <x v="2"/>
    <x v="0"/>
  </r>
  <r>
    <n v="268"/>
    <x v="6"/>
    <n v="4.4000000000000004"/>
    <x v="0"/>
    <x v="0"/>
    <x v="0"/>
    <x v="0"/>
  </r>
  <r>
    <n v="269"/>
    <x v="5"/>
    <n v="3.8"/>
    <x v="1"/>
    <x v="0"/>
    <x v="0"/>
    <x v="2"/>
  </r>
  <r>
    <n v="270"/>
    <x v="4"/>
    <n v="4.0999999999999996"/>
    <x v="1"/>
    <x v="0"/>
    <x v="1"/>
    <x v="1"/>
  </r>
  <r>
    <n v="271"/>
    <x v="6"/>
    <n v="4.2"/>
    <x v="3"/>
    <x v="1"/>
    <x v="0"/>
    <x v="1"/>
  </r>
  <r>
    <n v="272"/>
    <x v="5"/>
    <n v="4.2"/>
    <x v="0"/>
    <x v="0"/>
    <x v="2"/>
    <x v="1"/>
  </r>
  <r>
    <n v="273"/>
    <x v="5"/>
    <n v="4.0999999999999996"/>
    <x v="0"/>
    <x v="1"/>
    <x v="0"/>
    <x v="2"/>
  </r>
  <r>
    <n v="274"/>
    <x v="1"/>
    <n v="4"/>
    <x v="0"/>
    <x v="0"/>
    <x v="1"/>
    <x v="0"/>
  </r>
  <r>
    <n v="275"/>
    <x v="0"/>
    <n v="4.2"/>
    <x v="3"/>
    <x v="1"/>
    <x v="0"/>
    <x v="0"/>
  </r>
  <r>
    <n v="276"/>
    <x v="6"/>
    <n v="4.3"/>
    <x v="0"/>
    <x v="0"/>
    <x v="1"/>
    <x v="0"/>
  </r>
  <r>
    <n v="277"/>
    <x v="1"/>
    <n v="3.9"/>
    <x v="0"/>
    <x v="0"/>
    <x v="1"/>
    <x v="0"/>
  </r>
  <r>
    <n v="278"/>
    <x v="6"/>
    <n v="4.0999999999999996"/>
    <x v="2"/>
    <x v="2"/>
    <x v="0"/>
    <x v="1"/>
  </r>
  <r>
    <n v="279"/>
    <x v="6"/>
    <n v="4"/>
    <x v="0"/>
    <x v="0"/>
    <x v="1"/>
    <x v="0"/>
  </r>
  <r>
    <n v="280"/>
    <x v="6"/>
    <n v="4.3"/>
    <x v="0"/>
    <x v="0"/>
    <x v="0"/>
    <x v="0"/>
  </r>
  <r>
    <n v="281"/>
    <x v="1"/>
    <n v="4.0999999999999996"/>
    <x v="0"/>
    <x v="0"/>
    <x v="1"/>
    <x v="1"/>
  </r>
  <r>
    <n v="282"/>
    <x v="4"/>
    <n v="4.2"/>
    <x v="0"/>
    <x v="1"/>
    <x v="1"/>
    <x v="0"/>
  </r>
  <r>
    <n v="283"/>
    <x v="4"/>
    <n v="2.9"/>
    <x v="0"/>
    <x v="3"/>
    <x v="0"/>
    <x v="1"/>
  </r>
  <r>
    <n v="284"/>
    <x v="6"/>
    <n v="4.3"/>
    <x v="3"/>
    <x v="3"/>
    <x v="1"/>
    <x v="0"/>
  </r>
  <r>
    <n v="285"/>
    <x v="2"/>
    <n v="4.4000000000000004"/>
    <x v="0"/>
    <x v="1"/>
    <x v="0"/>
    <x v="0"/>
  </r>
  <r>
    <n v="286"/>
    <x v="0"/>
    <n v="4.3"/>
    <x v="1"/>
    <x v="0"/>
    <x v="2"/>
    <x v="0"/>
  </r>
  <r>
    <n v="287"/>
    <x v="6"/>
    <n v="2.9"/>
    <x v="3"/>
    <x v="0"/>
    <x v="0"/>
    <x v="1"/>
  </r>
  <r>
    <n v="288"/>
    <x v="6"/>
    <n v="4.4000000000000004"/>
    <x v="0"/>
    <x v="3"/>
    <x v="0"/>
    <x v="1"/>
  </r>
  <r>
    <n v="289"/>
    <x v="4"/>
    <n v="4.2"/>
    <x v="0"/>
    <x v="0"/>
    <x v="1"/>
    <x v="1"/>
  </r>
  <r>
    <n v="290"/>
    <x v="3"/>
    <n v="4.3"/>
    <x v="0"/>
    <x v="0"/>
    <x v="0"/>
    <x v="0"/>
  </r>
  <r>
    <n v="291"/>
    <x v="6"/>
    <n v="4.4000000000000004"/>
    <x v="3"/>
    <x v="2"/>
    <x v="2"/>
    <x v="0"/>
  </r>
  <r>
    <n v="292"/>
    <x v="6"/>
    <n v="4.0999999999999996"/>
    <x v="2"/>
    <x v="1"/>
    <x v="2"/>
    <x v="0"/>
  </r>
  <r>
    <n v="293"/>
    <x v="6"/>
    <n v="4.2"/>
    <x v="2"/>
    <x v="0"/>
    <x v="2"/>
    <x v="1"/>
  </r>
  <r>
    <n v="294"/>
    <x v="4"/>
    <n v="4.3"/>
    <x v="1"/>
    <x v="0"/>
    <x v="1"/>
    <x v="1"/>
  </r>
  <r>
    <n v="295"/>
    <x v="3"/>
    <n v="3.9"/>
    <x v="2"/>
    <x v="0"/>
    <x v="2"/>
    <x v="1"/>
  </r>
  <r>
    <n v="296"/>
    <x v="3"/>
    <n v="4.5"/>
    <x v="2"/>
    <x v="0"/>
    <x v="0"/>
    <x v="1"/>
  </r>
  <r>
    <n v="297"/>
    <x v="3"/>
    <n v="4.3"/>
    <x v="2"/>
    <x v="0"/>
    <x v="0"/>
    <x v="1"/>
  </r>
  <r>
    <n v="298"/>
    <x v="3"/>
    <n v="2.9"/>
    <x v="2"/>
    <x v="0"/>
    <x v="0"/>
    <x v="1"/>
  </r>
  <r>
    <n v="299"/>
    <x v="3"/>
    <n v="4"/>
    <x v="0"/>
    <x v="0"/>
    <x v="0"/>
    <x v="0"/>
  </r>
  <r>
    <n v="300"/>
    <x v="5"/>
    <n v="4.3"/>
    <x v="0"/>
    <x v="0"/>
    <x v="0"/>
    <x v="0"/>
  </r>
  <r>
    <n v="301"/>
    <x v="4"/>
    <n v="4.2"/>
    <x v="2"/>
    <x v="0"/>
    <x v="0"/>
    <x v="0"/>
  </r>
  <r>
    <n v="302"/>
    <x v="2"/>
    <n v="3.9"/>
    <x v="1"/>
    <x v="0"/>
    <x v="1"/>
    <x v="0"/>
  </r>
  <r>
    <n v="303"/>
    <x v="2"/>
    <n v="4.4000000000000004"/>
    <x v="0"/>
    <x v="0"/>
    <x v="0"/>
    <x v="0"/>
  </r>
  <r>
    <n v="304"/>
    <x v="4"/>
    <n v="4.0999999999999996"/>
    <x v="0"/>
    <x v="1"/>
    <x v="0"/>
    <x v="1"/>
  </r>
  <r>
    <n v="305"/>
    <x v="6"/>
    <n v="4"/>
    <x v="0"/>
    <x v="1"/>
    <x v="2"/>
    <x v="2"/>
  </r>
  <r>
    <n v="306"/>
    <x v="6"/>
    <n v="4.2"/>
    <x v="1"/>
    <x v="1"/>
    <x v="0"/>
    <x v="2"/>
  </r>
  <r>
    <n v="307"/>
    <x v="3"/>
    <n v="4.0999999999999996"/>
    <x v="0"/>
    <x v="3"/>
    <x v="2"/>
    <x v="1"/>
  </r>
  <r>
    <n v="308"/>
    <x v="5"/>
    <n v="4.2"/>
    <x v="1"/>
    <x v="0"/>
    <x v="1"/>
    <x v="2"/>
  </r>
  <r>
    <n v="309"/>
    <x v="4"/>
    <n v="4.3"/>
    <x v="0"/>
    <x v="1"/>
    <x v="2"/>
    <x v="1"/>
  </r>
  <r>
    <n v="310"/>
    <x v="2"/>
    <n v="4.2"/>
    <x v="3"/>
    <x v="1"/>
    <x v="0"/>
    <x v="0"/>
  </r>
  <r>
    <n v="311"/>
    <x v="5"/>
    <n v="4.0999999999999996"/>
    <x v="1"/>
    <x v="2"/>
    <x v="0"/>
    <x v="0"/>
  </r>
  <r>
    <n v="312"/>
    <x v="6"/>
    <n v="4.2"/>
    <x v="0"/>
    <x v="0"/>
    <x v="2"/>
    <x v="1"/>
  </r>
  <r>
    <n v="313"/>
    <x v="6"/>
    <n v="4.4000000000000004"/>
    <x v="1"/>
    <x v="0"/>
    <x v="1"/>
    <x v="1"/>
  </r>
  <r>
    <n v="314"/>
    <x v="1"/>
    <n v="3.8"/>
    <x v="0"/>
    <x v="0"/>
    <x v="0"/>
    <x v="2"/>
  </r>
  <r>
    <n v="315"/>
    <x v="4"/>
    <n v="4.0999999999999996"/>
    <x v="1"/>
    <x v="0"/>
    <x v="0"/>
    <x v="0"/>
  </r>
  <r>
    <n v="316"/>
    <x v="4"/>
    <n v="4.3"/>
    <x v="1"/>
    <x v="0"/>
    <x v="1"/>
    <x v="1"/>
  </r>
  <r>
    <n v="317"/>
    <x v="3"/>
    <n v="4.0999999999999996"/>
    <x v="2"/>
    <x v="0"/>
    <x v="1"/>
    <x v="1"/>
  </r>
  <r>
    <n v="318"/>
    <x v="3"/>
    <n v="4.3"/>
    <x v="2"/>
    <x v="0"/>
    <x v="0"/>
    <x v="1"/>
  </r>
  <r>
    <n v="319"/>
    <x v="6"/>
    <n v="4"/>
    <x v="0"/>
    <x v="0"/>
    <x v="1"/>
    <x v="1"/>
  </r>
  <r>
    <n v="320"/>
    <x v="3"/>
    <n v="3.8"/>
    <x v="0"/>
    <x v="0"/>
    <x v="0"/>
    <x v="2"/>
  </r>
  <r>
    <n v="321"/>
    <x v="3"/>
    <n v="4.4000000000000004"/>
    <x v="0"/>
    <x v="0"/>
    <x v="2"/>
    <x v="2"/>
  </r>
  <r>
    <n v="322"/>
    <x v="6"/>
    <n v="4.0999999999999996"/>
    <x v="0"/>
    <x v="1"/>
    <x v="2"/>
    <x v="0"/>
  </r>
  <r>
    <n v="323"/>
    <x v="4"/>
    <n v="4.2"/>
    <x v="3"/>
    <x v="1"/>
    <x v="2"/>
    <x v="0"/>
  </r>
  <r>
    <n v="324"/>
    <x v="4"/>
    <n v="4.3"/>
    <x v="0"/>
    <x v="1"/>
    <x v="1"/>
    <x v="1"/>
  </r>
  <r>
    <n v="325"/>
    <x v="4"/>
    <n v="4.2"/>
    <x v="0"/>
    <x v="3"/>
    <x v="1"/>
    <x v="1"/>
  </r>
  <r>
    <n v="326"/>
    <x v="0"/>
    <n v="3.3"/>
    <x v="0"/>
    <x v="0"/>
    <x v="0"/>
    <x v="2"/>
  </r>
  <r>
    <n v="327"/>
    <x v="1"/>
    <n v="4.5"/>
    <x v="0"/>
    <x v="1"/>
    <x v="1"/>
    <x v="1"/>
  </r>
  <r>
    <n v="328"/>
    <x v="3"/>
    <n v="4.5"/>
    <x v="0"/>
    <x v="1"/>
    <x v="0"/>
    <x v="1"/>
  </r>
  <r>
    <n v="329"/>
    <x v="4"/>
    <n v="3.5"/>
    <x v="0"/>
    <x v="0"/>
    <x v="2"/>
    <x v="1"/>
  </r>
  <r>
    <n v="330"/>
    <x v="4"/>
    <n v="4.3"/>
    <x v="2"/>
    <x v="1"/>
    <x v="0"/>
    <x v="1"/>
  </r>
  <r>
    <n v="331"/>
    <x v="4"/>
    <n v="3.9"/>
    <x v="0"/>
    <x v="0"/>
    <x v="1"/>
    <x v="1"/>
  </r>
  <r>
    <n v="332"/>
    <x v="0"/>
    <n v="3.8"/>
    <x v="0"/>
    <x v="2"/>
    <x v="0"/>
    <x v="0"/>
  </r>
  <r>
    <n v="333"/>
    <x v="6"/>
    <n v="4.4000000000000004"/>
    <x v="0"/>
    <x v="3"/>
    <x v="2"/>
    <x v="1"/>
  </r>
  <r>
    <n v="334"/>
    <x v="3"/>
    <n v="3.9"/>
    <x v="3"/>
    <x v="3"/>
    <x v="2"/>
    <x v="1"/>
  </r>
  <r>
    <n v="335"/>
    <x v="6"/>
    <n v="3.8"/>
    <x v="2"/>
    <x v="2"/>
    <x v="0"/>
    <x v="2"/>
  </r>
  <r>
    <n v="336"/>
    <x v="1"/>
    <n v="4.0999999999999996"/>
    <x v="0"/>
    <x v="0"/>
    <x v="2"/>
    <x v="1"/>
  </r>
  <r>
    <n v="337"/>
    <x v="6"/>
    <n v="4.5"/>
    <x v="1"/>
    <x v="0"/>
    <x v="0"/>
    <x v="2"/>
  </r>
  <r>
    <n v="338"/>
    <x v="2"/>
    <n v="4.3"/>
    <x v="2"/>
    <x v="0"/>
    <x v="0"/>
    <x v="0"/>
  </r>
  <r>
    <n v="339"/>
    <x v="2"/>
    <n v="4.0999999999999996"/>
    <x v="1"/>
    <x v="0"/>
    <x v="0"/>
    <x v="2"/>
  </r>
  <r>
    <n v="340"/>
    <x v="4"/>
    <n v="4.4000000000000004"/>
    <x v="2"/>
    <x v="1"/>
    <x v="0"/>
    <x v="1"/>
  </r>
  <r>
    <n v="341"/>
    <x v="4"/>
    <n v="4.4000000000000004"/>
    <x v="0"/>
    <x v="0"/>
    <x v="0"/>
    <x v="1"/>
  </r>
  <r>
    <n v="342"/>
    <x v="1"/>
    <n v="3.8"/>
    <x v="0"/>
    <x v="3"/>
    <x v="2"/>
    <x v="0"/>
  </r>
  <r>
    <n v="343"/>
    <x v="4"/>
    <n v="4.3"/>
    <x v="1"/>
    <x v="0"/>
    <x v="1"/>
    <x v="1"/>
  </r>
  <r>
    <n v="344"/>
    <x v="6"/>
    <n v="3.6"/>
    <x v="0"/>
    <x v="0"/>
    <x v="2"/>
    <x v="1"/>
  </r>
  <r>
    <n v="345"/>
    <x v="4"/>
    <n v="4.2"/>
    <x v="2"/>
    <x v="1"/>
    <x v="2"/>
    <x v="1"/>
  </r>
  <r>
    <n v="346"/>
    <x v="0"/>
    <n v="4.2"/>
    <x v="2"/>
    <x v="0"/>
    <x v="0"/>
    <x v="2"/>
  </r>
  <r>
    <n v="347"/>
    <x v="6"/>
    <n v="3.9"/>
    <x v="0"/>
    <x v="0"/>
    <x v="1"/>
    <x v="1"/>
  </r>
  <r>
    <n v="348"/>
    <x v="6"/>
    <n v="3.8"/>
    <x v="0"/>
    <x v="0"/>
    <x v="0"/>
    <x v="2"/>
  </r>
  <r>
    <n v="349"/>
    <x v="0"/>
    <n v="4.0999999999999996"/>
    <x v="1"/>
    <x v="1"/>
    <x v="1"/>
    <x v="0"/>
  </r>
  <r>
    <n v="350"/>
    <x v="1"/>
    <n v="4.0999999999999996"/>
    <x v="0"/>
    <x v="0"/>
    <x v="1"/>
    <x v="1"/>
  </r>
  <r>
    <n v="351"/>
    <x v="1"/>
    <n v="4"/>
    <x v="0"/>
    <x v="0"/>
    <x v="1"/>
    <x v="0"/>
  </r>
  <r>
    <n v="352"/>
    <x v="0"/>
    <n v="3.9"/>
    <x v="2"/>
    <x v="0"/>
    <x v="1"/>
    <x v="0"/>
  </r>
  <r>
    <n v="353"/>
    <x v="1"/>
    <n v="3.9"/>
    <x v="0"/>
    <x v="0"/>
    <x v="1"/>
    <x v="0"/>
  </r>
  <r>
    <n v="354"/>
    <x v="1"/>
    <n v="3.8"/>
    <x v="0"/>
    <x v="0"/>
    <x v="1"/>
    <x v="0"/>
  </r>
  <r>
    <n v="355"/>
    <x v="0"/>
    <n v="4.3"/>
    <x v="3"/>
    <x v="0"/>
    <x v="0"/>
    <x v="0"/>
  </r>
  <r>
    <n v="356"/>
    <x v="6"/>
    <n v="4.4000000000000004"/>
    <x v="1"/>
    <x v="1"/>
    <x v="0"/>
    <x v="1"/>
  </r>
  <r>
    <n v="357"/>
    <x v="5"/>
    <n v="4.0999999999999996"/>
    <x v="2"/>
    <x v="0"/>
    <x v="1"/>
    <x v="1"/>
  </r>
  <r>
    <n v="358"/>
    <x v="2"/>
    <n v="4.2"/>
    <x v="1"/>
    <x v="2"/>
    <x v="0"/>
    <x v="2"/>
  </r>
  <r>
    <n v="359"/>
    <x v="4"/>
    <n v="4.3"/>
    <x v="1"/>
    <x v="0"/>
    <x v="0"/>
    <x v="1"/>
  </r>
  <r>
    <n v="360"/>
    <x v="4"/>
    <n v="4.2"/>
    <x v="0"/>
    <x v="3"/>
    <x v="0"/>
    <x v="1"/>
  </r>
  <r>
    <n v="361"/>
    <x v="0"/>
    <n v="4.3"/>
    <x v="0"/>
    <x v="0"/>
    <x v="1"/>
    <x v="0"/>
  </r>
  <r>
    <n v="362"/>
    <x v="0"/>
    <n v="4.2"/>
    <x v="3"/>
    <x v="2"/>
    <x v="0"/>
    <x v="0"/>
  </r>
  <r>
    <n v="363"/>
    <x v="2"/>
    <n v="3.7"/>
    <x v="2"/>
    <x v="0"/>
    <x v="0"/>
    <x v="0"/>
  </r>
  <r>
    <n v="364"/>
    <x v="4"/>
    <n v="4.0999999999999996"/>
    <x v="0"/>
    <x v="0"/>
    <x v="0"/>
    <x v="1"/>
  </r>
  <r>
    <n v="365"/>
    <x v="4"/>
    <n v="2.9"/>
    <x v="0"/>
    <x v="1"/>
    <x v="0"/>
    <x v="1"/>
  </r>
  <r>
    <n v="366"/>
    <x v="6"/>
    <n v="4.3"/>
    <x v="0"/>
    <x v="0"/>
    <x v="0"/>
    <x v="1"/>
  </r>
  <r>
    <n v="367"/>
    <x v="6"/>
    <n v="4.5"/>
    <x v="0"/>
    <x v="1"/>
    <x v="0"/>
    <x v="2"/>
  </r>
  <r>
    <n v="368"/>
    <x v="5"/>
    <n v="3.9"/>
    <x v="0"/>
    <x v="0"/>
    <x v="0"/>
    <x v="0"/>
  </r>
  <r>
    <n v="369"/>
    <x v="3"/>
    <n v="4.3"/>
    <x v="1"/>
    <x v="0"/>
    <x v="2"/>
    <x v="1"/>
  </r>
  <r>
    <n v="370"/>
    <x v="3"/>
    <n v="4"/>
    <x v="3"/>
    <x v="1"/>
    <x v="2"/>
    <x v="1"/>
  </r>
  <r>
    <n v="371"/>
    <x v="3"/>
    <n v="4.0999999999999996"/>
    <x v="0"/>
    <x v="0"/>
    <x v="1"/>
    <x v="0"/>
  </r>
  <r>
    <n v="372"/>
    <x v="3"/>
    <n v="4"/>
    <x v="3"/>
    <x v="1"/>
    <x v="2"/>
    <x v="2"/>
  </r>
  <r>
    <n v="373"/>
    <x v="4"/>
    <n v="4.0999999999999996"/>
    <x v="1"/>
    <x v="1"/>
    <x v="0"/>
    <x v="0"/>
  </r>
  <r>
    <n v="374"/>
    <x v="4"/>
    <n v="4.2"/>
    <x v="2"/>
    <x v="0"/>
    <x v="1"/>
    <x v="0"/>
  </r>
  <r>
    <n v="375"/>
    <x v="6"/>
    <n v="4.0999999999999996"/>
    <x v="2"/>
    <x v="2"/>
    <x v="2"/>
    <x v="1"/>
  </r>
  <r>
    <n v="376"/>
    <x v="4"/>
    <n v="4.2"/>
    <x v="0"/>
    <x v="0"/>
    <x v="1"/>
    <x v="0"/>
  </r>
  <r>
    <n v="377"/>
    <x v="0"/>
    <n v="4.0999999999999996"/>
    <x v="2"/>
    <x v="2"/>
    <x v="1"/>
    <x v="0"/>
  </r>
  <r>
    <n v="378"/>
    <x v="4"/>
    <n v="4.3"/>
    <x v="0"/>
    <x v="0"/>
    <x v="0"/>
    <x v="2"/>
  </r>
  <r>
    <n v="379"/>
    <x v="6"/>
    <n v="4.5"/>
    <x v="3"/>
    <x v="1"/>
    <x v="2"/>
    <x v="1"/>
  </r>
  <r>
    <n v="380"/>
    <x v="4"/>
    <n v="3.5"/>
    <x v="0"/>
    <x v="1"/>
    <x v="2"/>
    <x v="1"/>
  </r>
  <r>
    <n v="381"/>
    <x v="3"/>
    <n v="2.9"/>
    <x v="0"/>
    <x v="1"/>
    <x v="0"/>
    <x v="0"/>
  </r>
  <r>
    <n v="382"/>
    <x v="3"/>
    <n v="2.9"/>
    <x v="0"/>
    <x v="1"/>
    <x v="0"/>
    <x v="0"/>
  </r>
  <r>
    <n v="383"/>
    <x v="3"/>
    <n v="4.3"/>
    <x v="1"/>
    <x v="2"/>
    <x v="0"/>
    <x v="2"/>
  </r>
  <r>
    <n v="384"/>
    <x v="3"/>
    <n v="4.3"/>
    <x v="2"/>
    <x v="2"/>
    <x v="0"/>
    <x v="1"/>
  </r>
  <r>
    <n v="385"/>
    <x v="6"/>
    <n v="4.2"/>
    <x v="1"/>
    <x v="1"/>
    <x v="2"/>
    <x v="1"/>
  </r>
  <r>
    <n v="386"/>
    <x v="4"/>
    <n v="2.9"/>
    <x v="0"/>
    <x v="1"/>
    <x v="0"/>
    <x v="0"/>
  </r>
  <r>
    <n v="387"/>
    <x v="4"/>
    <n v="2.9"/>
    <x v="0"/>
    <x v="0"/>
    <x v="0"/>
    <x v="1"/>
  </r>
  <r>
    <n v="388"/>
    <x v="4"/>
    <n v="4"/>
    <x v="0"/>
    <x v="1"/>
    <x v="2"/>
    <x v="1"/>
  </r>
  <r>
    <n v="389"/>
    <x v="4"/>
    <n v="4.4000000000000004"/>
    <x v="0"/>
    <x v="1"/>
    <x v="0"/>
    <x v="1"/>
  </r>
  <r>
    <n v="390"/>
    <x v="4"/>
    <n v="4.2"/>
    <x v="2"/>
    <x v="0"/>
    <x v="0"/>
    <x v="1"/>
  </r>
  <r>
    <n v="391"/>
    <x v="5"/>
    <n v="4"/>
    <x v="0"/>
    <x v="3"/>
    <x v="0"/>
    <x v="1"/>
  </r>
  <r>
    <n v="392"/>
    <x v="2"/>
    <n v="4.3"/>
    <x v="0"/>
    <x v="1"/>
    <x v="0"/>
    <x v="0"/>
  </r>
  <r>
    <n v="393"/>
    <x v="0"/>
    <n v="4.3"/>
    <x v="0"/>
    <x v="1"/>
    <x v="2"/>
    <x v="0"/>
  </r>
  <r>
    <n v="394"/>
    <x v="0"/>
    <n v="4.0999999999999996"/>
    <x v="1"/>
    <x v="0"/>
    <x v="1"/>
    <x v="0"/>
  </r>
  <r>
    <n v="395"/>
    <x v="6"/>
    <n v="4.4000000000000004"/>
    <x v="3"/>
    <x v="1"/>
    <x v="1"/>
    <x v="0"/>
  </r>
  <r>
    <n v="396"/>
    <x v="2"/>
    <n v="4.0999999999999996"/>
    <x v="0"/>
    <x v="2"/>
    <x v="0"/>
    <x v="0"/>
  </r>
  <r>
    <n v="397"/>
    <x v="0"/>
    <n v="2.9"/>
    <x v="0"/>
    <x v="0"/>
    <x v="0"/>
    <x v="1"/>
  </r>
  <r>
    <n v="398"/>
    <x v="6"/>
    <n v="4.0999999999999996"/>
    <x v="0"/>
    <x v="0"/>
    <x v="2"/>
    <x v="1"/>
  </r>
  <r>
    <n v="399"/>
    <x v="4"/>
    <n v="4.0999999999999996"/>
    <x v="0"/>
    <x v="1"/>
    <x v="2"/>
    <x v="1"/>
  </r>
  <r>
    <n v="400"/>
    <x v="4"/>
    <n v="2.9"/>
    <x v="0"/>
    <x v="3"/>
    <x v="0"/>
    <x v="1"/>
  </r>
  <r>
    <n v="401"/>
    <x v="5"/>
    <n v="4.0999999999999996"/>
    <x v="2"/>
    <x v="2"/>
    <x v="0"/>
    <x v="1"/>
  </r>
  <r>
    <n v="402"/>
    <x v="5"/>
    <n v="2.9"/>
    <x v="3"/>
    <x v="2"/>
    <x v="0"/>
    <x v="0"/>
  </r>
  <r>
    <n v="403"/>
    <x v="5"/>
    <n v="3.3"/>
    <x v="2"/>
    <x v="0"/>
    <x v="0"/>
    <x v="0"/>
  </r>
  <r>
    <n v="404"/>
    <x v="2"/>
    <n v="4.2"/>
    <x v="0"/>
    <x v="0"/>
    <x v="1"/>
    <x v="2"/>
  </r>
  <r>
    <n v="405"/>
    <x v="4"/>
    <n v="4.5"/>
    <x v="2"/>
    <x v="0"/>
    <x v="1"/>
    <x v="1"/>
  </r>
  <r>
    <n v="406"/>
    <x v="4"/>
    <n v="3.9"/>
    <x v="0"/>
    <x v="0"/>
    <x v="1"/>
    <x v="0"/>
  </r>
  <r>
    <n v="407"/>
    <x v="4"/>
    <n v="4.2"/>
    <x v="3"/>
    <x v="1"/>
    <x v="2"/>
    <x v="1"/>
  </r>
  <r>
    <n v="408"/>
    <x v="3"/>
    <n v="4.3"/>
    <x v="0"/>
    <x v="3"/>
    <x v="0"/>
    <x v="1"/>
  </r>
  <r>
    <n v="409"/>
    <x v="3"/>
    <n v="4"/>
    <x v="0"/>
    <x v="0"/>
    <x v="1"/>
    <x v="1"/>
  </r>
  <r>
    <n v="410"/>
    <x v="2"/>
    <n v="3.7"/>
    <x v="2"/>
    <x v="0"/>
    <x v="2"/>
    <x v="0"/>
  </r>
  <r>
    <n v="411"/>
    <x v="2"/>
    <n v="4.2"/>
    <x v="0"/>
    <x v="0"/>
    <x v="2"/>
    <x v="0"/>
  </r>
  <r>
    <n v="412"/>
    <x v="2"/>
    <n v="4.5"/>
    <x v="0"/>
    <x v="1"/>
    <x v="2"/>
    <x v="0"/>
  </r>
  <r>
    <n v="413"/>
    <x v="6"/>
    <n v="4.5"/>
    <x v="0"/>
    <x v="3"/>
    <x v="0"/>
    <x v="1"/>
  </r>
  <r>
    <n v="414"/>
    <x v="6"/>
    <n v="4.3"/>
    <x v="0"/>
    <x v="3"/>
    <x v="2"/>
    <x v="1"/>
  </r>
  <r>
    <n v="415"/>
    <x v="4"/>
    <n v="4"/>
    <x v="0"/>
    <x v="1"/>
    <x v="2"/>
    <x v="1"/>
  </r>
  <r>
    <n v="416"/>
    <x v="4"/>
    <n v="4.4000000000000004"/>
    <x v="3"/>
    <x v="1"/>
    <x v="0"/>
    <x v="0"/>
  </r>
  <r>
    <n v="417"/>
    <x v="4"/>
    <n v="4.2"/>
    <x v="2"/>
    <x v="0"/>
    <x v="0"/>
    <x v="1"/>
  </r>
  <r>
    <n v="418"/>
    <x v="2"/>
    <n v="4.0999999999999996"/>
    <x v="1"/>
    <x v="0"/>
    <x v="1"/>
    <x v="0"/>
  </r>
  <r>
    <n v="419"/>
    <x v="5"/>
    <n v="4.3"/>
    <x v="2"/>
    <x v="0"/>
    <x v="0"/>
    <x v="1"/>
  </r>
  <r>
    <n v="420"/>
    <x v="3"/>
    <n v="4.2"/>
    <x v="1"/>
    <x v="1"/>
    <x v="1"/>
    <x v="2"/>
  </r>
  <r>
    <n v="421"/>
    <x v="3"/>
    <n v="4.4000000000000004"/>
    <x v="1"/>
    <x v="3"/>
    <x v="0"/>
    <x v="0"/>
  </r>
  <r>
    <n v="422"/>
    <x v="6"/>
    <n v="4.4000000000000004"/>
    <x v="1"/>
    <x v="0"/>
    <x v="0"/>
    <x v="0"/>
  </r>
  <r>
    <n v="423"/>
    <x v="3"/>
    <n v="4.3"/>
    <x v="0"/>
    <x v="0"/>
    <x v="0"/>
    <x v="1"/>
  </r>
  <r>
    <n v="424"/>
    <x v="4"/>
    <n v="3.8"/>
    <x v="1"/>
    <x v="1"/>
    <x v="2"/>
    <x v="1"/>
  </r>
  <r>
    <n v="425"/>
    <x v="2"/>
    <n v="4.3"/>
    <x v="0"/>
    <x v="0"/>
    <x v="0"/>
    <x v="0"/>
  </r>
  <r>
    <n v="426"/>
    <x v="2"/>
    <n v="3.7"/>
    <x v="0"/>
    <x v="0"/>
    <x v="2"/>
    <x v="0"/>
  </r>
  <r>
    <n v="427"/>
    <x v="2"/>
    <n v="3.9"/>
    <x v="0"/>
    <x v="0"/>
    <x v="0"/>
    <x v="0"/>
  </r>
  <r>
    <n v="428"/>
    <x v="3"/>
    <n v="4.3"/>
    <x v="2"/>
    <x v="2"/>
    <x v="0"/>
    <x v="1"/>
  </r>
  <r>
    <n v="429"/>
    <x v="2"/>
    <n v="3.9"/>
    <x v="0"/>
    <x v="0"/>
    <x v="1"/>
    <x v="0"/>
  </r>
  <r>
    <n v="430"/>
    <x v="4"/>
    <n v="4.4000000000000004"/>
    <x v="0"/>
    <x v="0"/>
    <x v="2"/>
    <x v="0"/>
  </r>
  <r>
    <n v="431"/>
    <x v="4"/>
    <n v="4.5999999999999996"/>
    <x v="0"/>
    <x v="0"/>
    <x v="0"/>
    <x v="0"/>
  </r>
  <r>
    <n v="432"/>
    <x v="4"/>
    <n v="4.4000000000000004"/>
    <x v="3"/>
    <x v="0"/>
    <x v="1"/>
    <x v="0"/>
  </r>
  <r>
    <n v="433"/>
    <x v="5"/>
    <n v="4.2"/>
    <x v="1"/>
    <x v="1"/>
    <x v="2"/>
    <x v="2"/>
  </r>
  <r>
    <n v="434"/>
    <x v="3"/>
    <n v="2.9"/>
    <x v="3"/>
    <x v="2"/>
    <x v="0"/>
    <x v="1"/>
  </r>
  <r>
    <n v="435"/>
    <x v="3"/>
    <n v="4.4000000000000004"/>
    <x v="1"/>
    <x v="2"/>
    <x v="0"/>
    <x v="1"/>
  </r>
  <r>
    <n v="436"/>
    <x v="0"/>
    <n v="4.0999999999999996"/>
    <x v="0"/>
    <x v="0"/>
    <x v="1"/>
    <x v="0"/>
  </r>
  <r>
    <n v="437"/>
    <x v="0"/>
    <n v="4.4000000000000004"/>
    <x v="3"/>
    <x v="0"/>
    <x v="2"/>
    <x v="0"/>
  </r>
  <r>
    <n v="438"/>
    <x v="4"/>
    <n v="2.9"/>
    <x v="3"/>
    <x v="1"/>
    <x v="0"/>
    <x v="1"/>
  </r>
  <r>
    <n v="439"/>
    <x v="6"/>
    <n v="4.0999999999999996"/>
    <x v="1"/>
    <x v="0"/>
    <x v="2"/>
    <x v="1"/>
  </r>
  <r>
    <n v="440"/>
    <x v="5"/>
    <n v="4.2"/>
    <x v="1"/>
    <x v="0"/>
    <x v="2"/>
    <x v="0"/>
  </r>
  <r>
    <n v="441"/>
    <x v="2"/>
    <n v="4.0999999999999996"/>
    <x v="2"/>
    <x v="0"/>
    <x v="0"/>
    <x v="0"/>
  </r>
  <r>
    <n v="442"/>
    <x v="6"/>
    <n v="4.5"/>
    <x v="0"/>
    <x v="0"/>
    <x v="0"/>
    <x v="1"/>
  </r>
  <r>
    <n v="443"/>
    <x v="3"/>
    <n v="4.0999999999999996"/>
    <x v="0"/>
    <x v="0"/>
    <x v="1"/>
    <x v="1"/>
  </r>
  <r>
    <n v="444"/>
    <x v="5"/>
    <n v="3.6"/>
    <x v="3"/>
    <x v="1"/>
    <x v="0"/>
    <x v="0"/>
  </r>
  <r>
    <n v="445"/>
    <x v="3"/>
    <n v="3.9"/>
    <x v="2"/>
    <x v="0"/>
    <x v="0"/>
    <x v="2"/>
  </r>
  <r>
    <n v="446"/>
    <x v="6"/>
    <n v="3.2"/>
    <x v="2"/>
    <x v="2"/>
    <x v="2"/>
    <x v="1"/>
  </r>
  <r>
    <n v="447"/>
    <x v="4"/>
    <n v="4.2"/>
    <x v="3"/>
    <x v="3"/>
    <x v="0"/>
    <x v="1"/>
  </r>
  <r>
    <n v="448"/>
    <x v="2"/>
    <n v="2.9"/>
    <x v="0"/>
    <x v="0"/>
    <x v="0"/>
    <x v="2"/>
  </r>
  <r>
    <n v="449"/>
    <x v="5"/>
    <n v="4.2"/>
    <x v="1"/>
    <x v="0"/>
    <x v="0"/>
    <x v="0"/>
  </r>
  <r>
    <n v="450"/>
    <x v="2"/>
    <n v="4.2"/>
    <x v="0"/>
    <x v="0"/>
    <x v="0"/>
    <x v="0"/>
  </r>
  <r>
    <n v="451"/>
    <x v="2"/>
    <n v="4.5"/>
    <x v="0"/>
    <x v="3"/>
    <x v="0"/>
    <x v="0"/>
  </r>
  <r>
    <n v="452"/>
    <x v="6"/>
    <n v="4"/>
    <x v="1"/>
    <x v="0"/>
    <x v="0"/>
    <x v="0"/>
  </r>
  <r>
    <n v="453"/>
    <x v="6"/>
    <n v="4.2"/>
    <x v="1"/>
    <x v="1"/>
    <x v="0"/>
    <x v="0"/>
  </r>
  <r>
    <n v="454"/>
    <x v="0"/>
    <n v="4.2"/>
    <x v="1"/>
    <x v="1"/>
    <x v="0"/>
    <x v="0"/>
  </r>
  <r>
    <n v="455"/>
    <x v="3"/>
    <n v="2.9"/>
    <x v="0"/>
    <x v="1"/>
    <x v="0"/>
    <x v="0"/>
  </r>
  <r>
    <n v="456"/>
    <x v="3"/>
    <n v="4.3"/>
    <x v="2"/>
    <x v="3"/>
    <x v="2"/>
    <x v="1"/>
  </r>
  <r>
    <n v="457"/>
    <x v="5"/>
    <n v="2.9"/>
    <x v="0"/>
    <x v="0"/>
    <x v="0"/>
    <x v="0"/>
  </r>
  <r>
    <n v="458"/>
    <x v="1"/>
    <n v="4.0999999999999996"/>
    <x v="4"/>
    <x v="2"/>
    <x v="2"/>
    <x v="0"/>
  </r>
  <r>
    <n v="459"/>
    <x v="1"/>
    <n v="4.0999999999999996"/>
    <x v="0"/>
    <x v="0"/>
    <x v="1"/>
    <x v="0"/>
  </r>
  <r>
    <n v="460"/>
    <x v="2"/>
    <n v="4.3"/>
    <x v="0"/>
    <x v="0"/>
    <x v="1"/>
    <x v="0"/>
  </r>
  <r>
    <n v="461"/>
    <x v="6"/>
    <n v="3.9"/>
    <x v="0"/>
    <x v="0"/>
    <x v="2"/>
    <x v="1"/>
  </r>
  <r>
    <n v="462"/>
    <x v="5"/>
    <n v="3.6"/>
    <x v="3"/>
    <x v="0"/>
    <x v="2"/>
    <x v="1"/>
  </r>
  <r>
    <n v="463"/>
    <x v="5"/>
    <n v="4.0999999999999996"/>
    <x v="0"/>
    <x v="0"/>
    <x v="1"/>
    <x v="1"/>
  </r>
  <r>
    <n v="464"/>
    <x v="3"/>
    <n v="4.3"/>
    <x v="0"/>
    <x v="1"/>
    <x v="0"/>
    <x v="2"/>
  </r>
  <r>
    <n v="465"/>
    <x v="4"/>
    <n v="4.4000000000000004"/>
    <x v="0"/>
    <x v="0"/>
    <x v="0"/>
    <x v="0"/>
  </r>
  <r>
    <n v="466"/>
    <x v="1"/>
    <n v="4"/>
    <x v="0"/>
    <x v="1"/>
    <x v="2"/>
    <x v="0"/>
  </r>
  <r>
    <n v="467"/>
    <x v="5"/>
    <n v="4.2"/>
    <x v="2"/>
    <x v="0"/>
    <x v="1"/>
    <x v="2"/>
  </r>
  <r>
    <n v="468"/>
    <x v="6"/>
    <n v="4.3"/>
    <x v="0"/>
    <x v="0"/>
    <x v="1"/>
    <x v="0"/>
  </r>
  <r>
    <n v="469"/>
    <x v="3"/>
    <n v="3.3"/>
    <x v="0"/>
    <x v="2"/>
    <x v="0"/>
    <x v="0"/>
  </r>
  <r>
    <n v="470"/>
    <x v="3"/>
    <n v="4.4000000000000004"/>
    <x v="2"/>
    <x v="0"/>
    <x v="0"/>
    <x v="1"/>
  </r>
  <r>
    <n v="471"/>
    <x v="5"/>
    <n v="4.0999999999999996"/>
    <x v="0"/>
    <x v="1"/>
    <x v="1"/>
    <x v="2"/>
  </r>
  <r>
    <n v="472"/>
    <x v="5"/>
    <n v="4.2"/>
    <x v="3"/>
    <x v="2"/>
    <x v="1"/>
    <x v="0"/>
  </r>
  <r>
    <n v="473"/>
    <x v="2"/>
    <n v="3.8"/>
    <x v="2"/>
    <x v="0"/>
    <x v="1"/>
    <x v="2"/>
  </r>
  <r>
    <n v="474"/>
    <x v="0"/>
    <n v="4.3"/>
    <x v="2"/>
    <x v="0"/>
    <x v="1"/>
    <x v="0"/>
  </r>
  <r>
    <n v="475"/>
    <x v="1"/>
    <n v="4.3"/>
    <x v="2"/>
    <x v="0"/>
    <x v="1"/>
    <x v="0"/>
  </r>
  <r>
    <n v="476"/>
    <x v="3"/>
    <n v="2.9"/>
    <x v="2"/>
    <x v="0"/>
    <x v="0"/>
    <x v="0"/>
  </r>
  <r>
    <n v="477"/>
    <x v="4"/>
    <n v="4"/>
    <x v="0"/>
    <x v="0"/>
    <x v="1"/>
    <x v="0"/>
  </r>
  <r>
    <n v="478"/>
    <x v="4"/>
    <n v="4.0999999999999996"/>
    <x v="0"/>
    <x v="0"/>
    <x v="1"/>
    <x v="1"/>
  </r>
  <r>
    <n v="479"/>
    <x v="4"/>
    <n v="4"/>
    <x v="0"/>
    <x v="0"/>
    <x v="1"/>
    <x v="1"/>
  </r>
  <r>
    <n v="480"/>
    <x v="4"/>
    <n v="4.3"/>
    <x v="0"/>
    <x v="0"/>
    <x v="1"/>
    <x v="1"/>
  </r>
  <r>
    <n v="481"/>
    <x v="1"/>
    <n v="4.4000000000000004"/>
    <x v="0"/>
    <x v="3"/>
    <x v="0"/>
    <x v="1"/>
  </r>
  <r>
    <n v="482"/>
    <x v="1"/>
    <n v="4"/>
    <x v="2"/>
    <x v="2"/>
    <x v="2"/>
    <x v="0"/>
  </r>
  <r>
    <n v="483"/>
    <x v="0"/>
    <n v="2.9"/>
    <x v="1"/>
    <x v="3"/>
    <x v="0"/>
    <x v="0"/>
  </r>
  <r>
    <n v="484"/>
    <x v="4"/>
    <n v="4.2"/>
    <x v="2"/>
    <x v="3"/>
    <x v="2"/>
    <x v="1"/>
  </r>
  <r>
    <n v="485"/>
    <x v="0"/>
    <n v="2.9"/>
    <x v="2"/>
    <x v="1"/>
    <x v="0"/>
    <x v="2"/>
  </r>
  <r>
    <n v="486"/>
    <x v="3"/>
    <n v="4"/>
    <x v="1"/>
    <x v="0"/>
    <x v="1"/>
    <x v="2"/>
  </r>
  <r>
    <n v="487"/>
    <x v="3"/>
    <n v="4.3"/>
    <x v="3"/>
    <x v="3"/>
    <x v="2"/>
    <x v="1"/>
  </r>
  <r>
    <n v="488"/>
    <x v="6"/>
    <n v="4.3"/>
    <x v="2"/>
    <x v="0"/>
    <x v="2"/>
    <x v="0"/>
  </r>
  <r>
    <n v="489"/>
    <x v="4"/>
    <n v="4.3"/>
    <x v="0"/>
    <x v="0"/>
    <x v="0"/>
    <x v="0"/>
  </r>
  <r>
    <n v="490"/>
    <x v="2"/>
    <n v="2.9"/>
    <x v="0"/>
    <x v="0"/>
    <x v="0"/>
    <x v="0"/>
  </r>
  <r>
    <n v="491"/>
    <x v="2"/>
    <n v="4.3"/>
    <x v="0"/>
    <x v="3"/>
    <x v="0"/>
    <x v="0"/>
  </r>
  <r>
    <n v="492"/>
    <x v="2"/>
    <n v="4.3"/>
    <x v="0"/>
    <x v="1"/>
    <x v="2"/>
    <x v="0"/>
  </r>
  <r>
    <n v="493"/>
    <x v="4"/>
    <n v="4.0999999999999996"/>
    <x v="0"/>
    <x v="2"/>
    <x v="1"/>
    <x v="0"/>
  </r>
  <r>
    <n v="494"/>
    <x v="3"/>
    <n v="2.9"/>
    <x v="0"/>
    <x v="0"/>
    <x v="0"/>
    <x v="0"/>
  </r>
  <r>
    <n v="495"/>
    <x v="2"/>
    <n v="4.3"/>
    <x v="0"/>
    <x v="0"/>
    <x v="0"/>
    <x v="0"/>
  </r>
  <r>
    <n v="496"/>
    <x v="1"/>
    <n v="4.3"/>
    <x v="3"/>
    <x v="3"/>
    <x v="0"/>
    <x v="1"/>
  </r>
  <r>
    <n v="497"/>
    <x v="2"/>
    <n v="4"/>
    <x v="0"/>
    <x v="1"/>
    <x v="2"/>
    <x v="0"/>
  </r>
  <r>
    <n v="498"/>
    <x v="1"/>
    <n v="4.2"/>
    <x v="2"/>
    <x v="0"/>
    <x v="1"/>
    <x v="2"/>
  </r>
  <r>
    <n v="499"/>
    <x v="3"/>
    <n v="4.3"/>
    <x v="2"/>
    <x v="0"/>
    <x v="1"/>
    <x v="2"/>
  </r>
  <r>
    <n v="500"/>
    <x v="2"/>
    <n v="4.2"/>
    <x v="0"/>
    <x v="0"/>
    <x v="1"/>
    <x v="0"/>
  </r>
  <r>
    <n v="501"/>
    <x v="2"/>
    <n v="4.3"/>
    <x v="0"/>
    <x v="1"/>
    <x v="0"/>
    <x v="0"/>
  </r>
  <r>
    <n v="502"/>
    <x v="4"/>
    <n v="4.2"/>
    <x v="0"/>
    <x v="1"/>
    <x v="0"/>
    <x v="1"/>
  </r>
  <r>
    <n v="503"/>
    <x v="4"/>
    <n v="4.2"/>
    <x v="0"/>
    <x v="1"/>
    <x v="0"/>
    <x v="1"/>
  </r>
  <r>
    <n v="504"/>
    <x v="4"/>
    <n v="4.4000000000000004"/>
    <x v="0"/>
    <x v="0"/>
    <x v="2"/>
    <x v="1"/>
  </r>
  <r>
    <n v="505"/>
    <x v="3"/>
    <n v="4.3"/>
    <x v="2"/>
    <x v="2"/>
    <x v="0"/>
    <x v="1"/>
  </r>
  <r>
    <n v="506"/>
    <x v="4"/>
    <n v="4"/>
    <x v="1"/>
    <x v="2"/>
    <x v="2"/>
    <x v="2"/>
  </r>
  <r>
    <n v="507"/>
    <x v="4"/>
    <n v="4.5999999999999996"/>
    <x v="3"/>
    <x v="0"/>
    <x v="2"/>
    <x v="1"/>
  </r>
  <r>
    <n v="508"/>
    <x v="6"/>
    <n v="4"/>
    <x v="1"/>
    <x v="0"/>
    <x v="1"/>
    <x v="0"/>
  </r>
  <r>
    <n v="509"/>
    <x v="3"/>
    <n v="4"/>
    <x v="0"/>
    <x v="0"/>
    <x v="0"/>
    <x v="0"/>
  </r>
  <r>
    <n v="510"/>
    <x v="4"/>
    <n v="4"/>
    <x v="2"/>
    <x v="2"/>
    <x v="2"/>
    <x v="1"/>
  </r>
  <r>
    <n v="511"/>
    <x v="4"/>
    <n v="4.4000000000000004"/>
    <x v="0"/>
    <x v="3"/>
    <x v="0"/>
    <x v="0"/>
  </r>
  <r>
    <n v="512"/>
    <x v="2"/>
    <n v="2.9"/>
    <x v="0"/>
    <x v="0"/>
    <x v="0"/>
    <x v="0"/>
  </r>
  <r>
    <n v="513"/>
    <x v="5"/>
    <n v="3.7"/>
    <x v="0"/>
    <x v="0"/>
    <x v="1"/>
    <x v="0"/>
  </r>
  <r>
    <n v="514"/>
    <x v="2"/>
    <n v="4.3"/>
    <x v="0"/>
    <x v="1"/>
    <x v="0"/>
    <x v="0"/>
  </r>
  <r>
    <n v="515"/>
    <x v="2"/>
    <n v="4.3"/>
    <x v="0"/>
    <x v="0"/>
    <x v="1"/>
    <x v="0"/>
  </r>
  <r>
    <n v="516"/>
    <x v="4"/>
    <n v="4.0999999999999996"/>
    <x v="1"/>
    <x v="1"/>
    <x v="2"/>
    <x v="1"/>
  </r>
  <r>
    <n v="517"/>
    <x v="4"/>
    <n v="4.4000000000000004"/>
    <x v="1"/>
    <x v="2"/>
    <x v="1"/>
    <x v="0"/>
  </r>
  <r>
    <n v="518"/>
    <x v="0"/>
    <n v="4.5"/>
    <x v="0"/>
    <x v="3"/>
    <x v="1"/>
    <x v="1"/>
  </r>
  <r>
    <n v="519"/>
    <x v="1"/>
    <n v="3.7"/>
    <x v="0"/>
    <x v="0"/>
    <x v="2"/>
    <x v="1"/>
  </r>
  <r>
    <n v="520"/>
    <x v="1"/>
    <n v="4.0999999999999996"/>
    <x v="0"/>
    <x v="0"/>
    <x v="1"/>
    <x v="0"/>
  </r>
  <r>
    <n v="521"/>
    <x v="0"/>
    <n v="3.6"/>
    <x v="2"/>
    <x v="0"/>
    <x v="2"/>
    <x v="1"/>
  </r>
  <r>
    <n v="522"/>
    <x v="6"/>
    <n v="4.0999999999999996"/>
    <x v="2"/>
    <x v="0"/>
    <x v="2"/>
    <x v="1"/>
  </r>
  <r>
    <n v="523"/>
    <x v="0"/>
    <n v="4.2"/>
    <x v="0"/>
    <x v="0"/>
    <x v="0"/>
    <x v="0"/>
  </r>
  <r>
    <n v="524"/>
    <x v="3"/>
    <n v="4.0999999999999996"/>
    <x v="1"/>
    <x v="0"/>
    <x v="1"/>
    <x v="1"/>
  </r>
  <r>
    <n v="525"/>
    <x v="3"/>
    <n v="3.6"/>
    <x v="0"/>
    <x v="2"/>
    <x v="2"/>
    <x v="1"/>
  </r>
  <r>
    <n v="526"/>
    <x v="6"/>
    <n v="4.0999999999999996"/>
    <x v="0"/>
    <x v="0"/>
    <x v="1"/>
    <x v="0"/>
  </r>
  <r>
    <n v="527"/>
    <x v="2"/>
    <n v="2.9"/>
    <x v="0"/>
    <x v="0"/>
    <x v="0"/>
    <x v="0"/>
  </r>
  <r>
    <n v="528"/>
    <x v="3"/>
    <n v="3.8"/>
    <x v="0"/>
    <x v="2"/>
    <x v="2"/>
    <x v="0"/>
  </r>
  <r>
    <n v="529"/>
    <x v="3"/>
    <n v="2.9"/>
    <x v="0"/>
    <x v="1"/>
    <x v="0"/>
    <x v="1"/>
  </r>
  <r>
    <n v="530"/>
    <x v="3"/>
    <n v="4"/>
    <x v="0"/>
    <x v="2"/>
    <x v="2"/>
    <x v="0"/>
  </r>
  <r>
    <n v="531"/>
    <x v="1"/>
    <n v="4.2"/>
    <x v="2"/>
    <x v="0"/>
    <x v="2"/>
    <x v="0"/>
  </r>
  <r>
    <n v="532"/>
    <x v="3"/>
    <n v="4.4000000000000004"/>
    <x v="0"/>
    <x v="1"/>
    <x v="2"/>
    <x v="0"/>
  </r>
  <r>
    <n v="533"/>
    <x v="4"/>
    <n v="4.7"/>
    <x v="0"/>
    <x v="0"/>
    <x v="2"/>
    <x v="1"/>
  </r>
  <r>
    <n v="534"/>
    <x v="6"/>
    <n v="4.0999999999999996"/>
    <x v="1"/>
    <x v="0"/>
    <x v="0"/>
    <x v="1"/>
  </r>
  <r>
    <n v="535"/>
    <x v="6"/>
    <n v="3.9"/>
    <x v="0"/>
    <x v="0"/>
    <x v="0"/>
    <x v="0"/>
  </r>
  <r>
    <n v="536"/>
    <x v="5"/>
    <n v="4.3"/>
    <x v="2"/>
    <x v="0"/>
    <x v="0"/>
    <x v="2"/>
  </r>
  <r>
    <n v="537"/>
    <x v="3"/>
    <n v="2.9"/>
    <x v="0"/>
    <x v="0"/>
    <x v="0"/>
    <x v="1"/>
  </r>
  <r>
    <n v="538"/>
    <x v="3"/>
    <n v="2.9"/>
    <x v="1"/>
    <x v="1"/>
    <x v="0"/>
    <x v="1"/>
  </r>
  <r>
    <n v="539"/>
    <x v="3"/>
    <n v="4.2"/>
    <x v="0"/>
    <x v="0"/>
    <x v="2"/>
    <x v="2"/>
  </r>
  <r>
    <n v="540"/>
    <x v="3"/>
    <n v="4"/>
    <x v="1"/>
    <x v="0"/>
    <x v="0"/>
    <x v="1"/>
  </r>
  <r>
    <n v="541"/>
    <x v="4"/>
    <n v="3.9"/>
    <x v="1"/>
    <x v="0"/>
    <x v="0"/>
    <x v="1"/>
  </r>
  <r>
    <n v="542"/>
    <x v="1"/>
    <n v="4.2"/>
    <x v="2"/>
    <x v="0"/>
    <x v="1"/>
    <x v="1"/>
  </r>
  <r>
    <n v="543"/>
    <x v="1"/>
    <n v="4.0999999999999996"/>
    <x v="0"/>
    <x v="1"/>
    <x v="2"/>
    <x v="1"/>
  </r>
  <r>
    <n v="544"/>
    <x v="4"/>
    <n v="4.3"/>
    <x v="3"/>
    <x v="3"/>
    <x v="0"/>
    <x v="1"/>
  </r>
  <r>
    <n v="545"/>
    <x v="4"/>
    <n v="2.9"/>
    <x v="3"/>
    <x v="1"/>
    <x v="0"/>
    <x v="1"/>
  </r>
  <r>
    <n v="546"/>
    <x v="3"/>
    <n v="4.5999999999999996"/>
    <x v="0"/>
    <x v="0"/>
    <x v="0"/>
    <x v="0"/>
  </r>
  <r>
    <n v="547"/>
    <x v="2"/>
    <n v="4.4000000000000004"/>
    <x v="1"/>
    <x v="0"/>
    <x v="2"/>
    <x v="0"/>
  </r>
  <r>
    <n v="548"/>
    <x v="5"/>
    <n v="3.5"/>
    <x v="2"/>
    <x v="2"/>
    <x v="2"/>
    <x v="1"/>
  </r>
  <r>
    <n v="549"/>
    <x v="0"/>
    <n v="4.4000000000000004"/>
    <x v="2"/>
    <x v="0"/>
    <x v="1"/>
    <x v="2"/>
  </r>
  <r>
    <n v="550"/>
    <x v="1"/>
    <n v="2.9"/>
    <x v="0"/>
    <x v="0"/>
    <x v="0"/>
    <x v="2"/>
  </r>
  <r>
    <n v="551"/>
    <x v="3"/>
    <n v="4.5"/>
    <x v="2"/>
    <x v="0"/>
    <x v="1"/>
    <x v="0"/>
  </r>
  <r>
    <n v="552"/>
    <x v="3"/>
    <n v="4.0999999999999996"/>
    <x v="1"/>
    <x v="2"/>
    <x v="1"/>
    <x v="0"/>
  </r>
  <r>
    <n v="553"/>
    <x v="4"/>
    <n v="4.4000000000000004"/>
    <x v="2"/>
    <x v="2"/>
    <x v="0"/>
    <x v="1"/>
  </r>
  <r>
    <n v="554"/>
    <x v="6"/>
    <n v="2.9"/>
    <x v="3"/>
    <x v="3"/>
    <x v="0"/>
    <x v="1"/>
  </r>
  <r>
    <n v="555"/>
    <x v="2"/>
    <n v="3.7"/>
    <x v="1"/>
    <x v="0"/>
    <x v="2"/>
    <x v="0"/>
  </r>
  <r>
    <n v="556"/>
    <x v="5"/>
    <n v="3.5"/>
    <x v="2"/>
    <x v="0"/>
    <x v="2"/>
    <x v="0"/>
  </r>
  <r>
    <n v="557"/>
    <x v="1"/>
    <n v="4.2"/>
    <x v="1"/>
    <x v="1"/>
    <x v="2"/>
    <x v="1"/>
  </r>
  <r>
    <n v="558"/>
    <x v="3"/>
    <n v="4"/>
    <x v="2"/>
    <x v="3"/>
    <x v="2"/>
    <x v="1"/>
  </r>
  <r>
    <n v="559"/>
    <x v="3"/>
    <n v="4.4000000000000004"/>
    <x v="0"/>
    <x v="1"/>
    <x v="2"/>
    <x v="0"/>
  </r>
  <r>
    <n v="560"/>
    <x v="4"/>
    <n v="4.4000000000000004"/>
    <x v="0"/>
    <x v="3"/>
    <x v="2"/>
    <x v="0"/>
  </r>
  <r>
    <n v="561"/>
    <x v="4"/>
    <n v="4"/>
    <x v="0"/>
    <x v="0"/>
    <x v="1"/>
    <x v="1"/>
  </r>
  <r>
    <n v="562"/>
    <x v="4"/>
    <n v="4.2"/>
    <x v="1"/>
    <x v="0"/>
    <x v="2"/>
    <x v="1"/>
  </r>
  <r>
    <n v="563"/>
    <x v="6"/>
    <n v="4"/>
    <x v="4"/>
    <x v="0"/>
    <x v="0"/>
    <x v="2"/>
  </r>
  <r>
    <n v="564"/>
    <x v="4"/>
    <n v="4"/>
    <x v="0"/>
    <x v="0"/>
    <x v="1"/>
    <x v="1"/>
  </r>
  <r>
    <n v="565"/>
    <x v="2"/>
    <n v="4.0999999999999996"/>
    <x v="0"/>
    <x v="0"/>
    <x v="1"/>
    <x v="2"/>
  </r>
  <r>
    <n v="566"/>
    <x v="2"/>
    <n v="4.2"/>
    <x v="2"/>
    <x v="2"/>
    <x v="0"/>
    <x v="0"/>
  </r>
  <r>
    <n v="567"/>
    <x v="1"/>
    <n v="4.3"/>
    <x v="3"/>
    <x v="0"/>
    <x v="0"/>
    <x v="0"/>
  </r>
  <r>
    <n v="568"/>
    <x v="0"/>
    <n v="4.0999999999999996"/>
    <x v="0"/>
    <x v="2"/>
    <x v="1"/>
    <x v="0"/>
  </r>
  <r>
    <n v="569"/>
    <x v="2"/>
    <n v="3.8"/>
    <x v="3"/>
    <x v="1"/>
    <x v="0"/>
    <x v="2"/>
  </r>
  <r>
    <n v="570"/>
    <x v="3"/>
    <n v="4.3"/>
    <x v="2"/>
    <x v="2"/>
    <x v="0"/>
    <x v="0"/>
  </r>
  <r>
    <n v="571"/>
    <x v="4"/>
    <n v="4.4000000000000004"/>
    <x v="0"/>
    <x v="0"/>
    <x v="2"/>
    <x v="2"/>
  </r>
  <r>
    <n v="572"/>
    <x v="2"/>
    <n v="3.4"/>
    <x v="3"/>
    <x v="1"/>
    <x v="2"/>
    <x v="0"/>
  </r>
  <r>
    <n v="573"/>
    <x v="5"/>
    <n v="4.3"/>
    <x v="1"/>
    <x v="0"/>
    <x v="1"/>
    <x v="0"/>
  </r>
  <r>
    <n v="574"/>
    <x v="6"/>
    <n v="3.8"/>
    <x v="1"/>
    <x v="0"/>
    <x v="2"/>
    <x v="1"/>
  </r>
  <r>
    <n v="575"/>
    <x v="0"/>
    <n v="4.4000000000000004"/>
    <x v="0"/>
    <x v="3"/>
    <x v="0"/>
    <x v="2"/>
  </r>
  <r>
    <n v="576"/>
    <x v="6"/>
    <n v="2.9"/>
    <x v="0"/>
    <x v="1"/>
    <x v="0"/>
    <x v="1"/>
  </r>
  <r>
    <n v="577"/>
    <x v="6"/>
    <n v="4.2"/>
    <x v="2"/>
    <x v="0"/>
    <x v="2"/>
    <x v="1"/>
  </r>
  <r>
    <n v="578"/>
    <x v="0"/>
    <n v="4.2"/>
    <x v="0"/>
    <x v="1"/>
    <x v="0"/>
    <x v="2"/>
  </r>
  <r>
    <n v="579"/>
    <x v="3"/>
    <n v="2.9"/>
    <x v="2"/>
    <x v="0"/>
    <x v="0"/>
    <x v="1"/>
  </r>
  <r>
    <n v="580"/>
    <x v="4"/>
    <n v="4.4000000000000004"/>
    <x v="0"/>
    <x v="0"/>
    <x v="1"/>
    <x v="0"/>
  </r>
  <r>
    <n v="581"/>
    <x v="3"/>
    <n v="4.4000000000000004"/>
    <x v="0"/>
    <x v="0"/>
    <x v="0"/>
    <x v="1"/>
  </r>
  <r>
    <n v="582"/>
    <x v="0"/>
    <n v="4"/>
    <x v="0"/>
    <x v="1"/>
    <x v="1"/>
    <x v="0"/>
  </r>
  <r>
    <n v="583"/>
    <x v="2"/>
    <n v="4"/>
    <x v="0"/>
    <x v="0"/>
    <x v="1"/>
    <x v="2"/>
  </r>
  <r>
    <n v="584"/>
    <x v="3"/>
    <n v="4.2"/>
    <x v="2"/>
    <x v="0"/>
    <x v="0"/>
    <x v="2"/>
  </r>
  <r>
    <n v="585"/>
    <x v="2"/>
    <n v="4.4000000000000004"/>
    <x v="0"/>
    <x v="0"/>
    <x v="0"/>
    <x v="0"/>
  </r>
  <r>
    <n v="586"/>
    <x v="4"/>
    <n v="4.4000000000000004"/>
    <x v="0"/>
    <x v="0"/>
    <x v="0"/>
    <x v="0"/>
  </r>
  <r>
    <n v="587"/>
    <x v="4"/>
    <n v="4.2"/>
    <x v="0"/>
    <x v="2"/>
    <x v="1"/>
    <x v="0"/>
  </r>
  <r>
    <n v="588"/>
    <x v="2"/>
    <n v="4.3"/>
    <x v="0"/>
    <x v="0"/>
    <x v="2"/>
    <x v="0"/>
  </r>
  <r>
    <n v="589"/>
    <x v="0"/>
    <n v="4.3"/>
    <x v="1"/>
    <x v="2"/>
    <x v="1"/>
    <x v="0"/>
  </r>
  <r>
    <n v="590"/>
    <x v="2"/>
    <n v="4.3"/>
    <x v="1"/>
    <x v="1"/>
    <x v="0"/>
    <x v="0"/>
  </r>
  <r>
    <n v="591"/>
    <x v="5"/>
    <n v="4.0999999999999996"/>
    <x v="3"/>
    <x v="0"/>
    <x v="2"/>
    <x v="0"/>
  </r>
  <r>
    <n v="592"/>
    <x v="0"/>
    <n v="4.3"/>
    <x v="1"/>
    <x v="0"/>
    <x v="1"/>
    <x v="2"/>
  </r>
  <r>
    <n v="593"/>
    <x v="0"/>
    <n v="4.5"/>
    <x v="2"/>
    <x v="0"/>
    <x v="1"/>
    <x v="2"/>
  </r>
  <r>
    <n v="594"/>
    <x v="4"/>
    <n v="4.0999999999999996"/>
    <x v="2"/>
    <x v="0"/>
    <x v="1"/>
    <x v="1"/>
  </r>
  <r>
    <n v="595"/>
    <x v="5"/>
    <n v="3.8"/>
    <x v="0"/>
    <x v="0"/>
    <x v="2"/>
    <x v="0"/>
  </r>
  <r>
    <n v="596"/>
    <x v="3"/>
    <n v="2.9"/>
    <x v="3"/>
    <x v="0"/>
    <x v="0"/>
    <x v="1"/>
  </r>
  <r>
    <n v="597"/>
    <x v="0"/>
    <n v="4.2"/>
    <x v="1"/>
    <x v="0"/>
    <x v="1"/>
    <x v="0"/>
  </r>
  <r>
    <n v="598"/>
    <x v="2"/>
    <n v="2.9"/>
    <x v="0"/>
    <x v="0"/>
    <x v="0"/>
    <x v="0"/>
  </r>
  <r>
    <n v="599"/>
    <x v="5"/>
    <n v="4"/>
    <x v="0"/>
    <x v="0"/>
    <x v="1"/>
    <x v="2"/>
  </r>
  <r>
    <n v="600"/>
    <x v="0"/>
    <n v="3.7"/>
    <x v="2"/>
    <x v="1"/>
    <x v="2"/>
    <x v="0"/>
  </r>
  <r>
    <n v="601"/>
    <x v="0"/>
    <n v="4"/>
    <x v="0"/>
    <x v="1"/>
    <x v="2"/>
    <x v="1"/>
  </r>
  <r>
    <n v="602"/>
    <x v="6"/>
    <n v="4.2"/>
    <x v="2"/>
    <x v="0"/>
    <x v="1"/>
    <x v="1"/>
  </r>
  <r>
    <n v="603"/>
    <x v="4"/>
    <n v="4.3"/>
    <x v="2"/>
    <x v="0"/>
    <x v="1"/>
    <x v="1"/>
  </r>
  <r>
    <n v="604"/>
    <x v="5"/>
    <n v="4.3"/>
    <x v="0"/>
    <x v="0"/>
    <x v="0"/>
    <x v="1"/>
  </r>
  <r>
    <n v="605"/>
    <x v="3"/>
    <n v="3.8"/>
    <x v="0"/>
    <x v="0"/>
    <x v="2"/>
    <x v="1"/>
  </r>
  <r>
    <n v="606"/>
    <x v="1"/>
    <n v="3.8"/>
    <x v="2"/>
    <x v="0"/>
    <x v="0"/>
    <x v="0"/>
  </r>
  <r>
    <n v="607"/>
    <x v="3"/>
    <n v="4.2"/>
    <x v="2"/>
    <x v="0"/>
    <x v="0"/>
    <x v="0"/>
  </r>
  <r>
    <n v="608"/>
    <x v="2"/>
    <n v="3.5"/>
    <x v="3"/>
    <x v="1"/>
    <x v="2"/>
    <x v="0"/>
  </r>
  <r>
    <n v="609"/>
    <x v="5"/>
    <n v="4.0999999999999996"/>
    <x v="0"/>
    <x v="0"/>
    <x v="1"/>
    <x v="2"/>
  </r>
  <r>
    <n v="610"/>
    <x v="5"/>
    <n v="3.8"/>
    <x v="2"/>
    <x v="0"/>
    <x v="0"/>
    <x v="1"/>
  </r>
  <r>
    <n v="611"/>
    <x v="3"/>
    <n v="3.9"/>
    <x v="0"/>
    <x v="0"/>
    <x v="0"/>
    <x v="0"/>
  </r>
  <r>
    <n v="612"/>
    <x v="0"/>
    <n v="3.7"/>
    <x v="0"/>
    <x v="0"/>
    <x v="2"/>
    <x v="0"/>
  </r>
  <r>
    <n v="613"/>
    <x v="0"/>
    <n v="4.0999999999999996"/>
    <x v="0"/>
    <x v="0"/>
    <x v="2"/>
    <x v="0"/>
  </r>
  <r>
    <n v="614"/>
    <x v="3"/>
    <n v="2.9"/>
    <x v="0"/>
    <x v="1"/>
    <x v="0"/>
    <x v="2"/>
  </r>
  <r>
    <n v="615"/>
    <x v="2"/>
    <n v="2.9"/>
    <x v="2"/>
    <x v="0"/>
    <x v="0"/>
    <x v="0"/>
  </r>
  <r>
    <n v="616"/>
    <x v="1"/>
    <n v="3.9"/>
    <x v="0"/>
    <x v="0"/>
    <x v="0"/>
    <x v="2"/>
  </r>
  <r>
    <n v="617"/>
    <x v="0"/>
    <n v="4.5"/>
    <x v="2"/>
    <x v="1"/>
    <x v="2"/>
    <x v="0"/>
  </r>
  <r>
    <n v="618"/>
    <x v="4"/>
    <n v="4.3"/>
    <x v="1"/>
    <x v="0"/>
    <x v="0"/>
    <x v="1"/>
  </r>
  <r>
    <n v="619"/>
    <x v="4"/>
    <n v="4.2"/>
    <x v="0"/>
    <x v="0"/>
    <x v="0"/>
    <x v="0"/>
  </r>
  <r>
    <n v="620"/>
    <x v="1"/>
    <n v="4"/>
    <x v="1"/>
    <x v="2"/>
    <x v="1"/>
    <x v="2"/>
  </r>
  <r>
    <n v="621"/>
    <x v="4"/>
    <n v="4.3"/>
    <x v="0"/>
    <x v="1"/>
    <x v="1"/>
    <x v="0"/>
  </r>
  <r>
    <n v="622"/>
    <x v="6"/>
    <n v="4.3"/>
    <x v="2"/>
    <x v="2"/>
    <x v="0"/>
    <x v="1"/>
  </r>
  <r>
    <n v="623"/>
    <x v="2"/>
    <n v="4.3"/>
    <x v="2"/>
    <x v="0"/>
    <x v="1"/>
    <x v="2"/>
  </r>
  <r>
    <n v="624"/>
    <x v="2"/>
    <n v="3.8"/>
    <x v="0"/>
    <x v="0"/>
    <x v="0"/>
    <x v="2"/>
  </r>
  <r>
    <n v="625"/>
    <x v="0"/>
    <n v="4.3"/>
    <x v="3"/>
    <x v="3"/>
    <x v="0"/>
    <x v="2"/>
  </r>
  <r>
    <n v="626"/>
    <x v="0"/>
    <n v="4"/>
    <x v="0"/>
    <x v="2"/>
    <x v="0"/>
    <x v="0"/>
  </r>
  <r>
    <n v="627"/>
    <x v="1"/>
    <n v="2.9"/>
    <x v="0"/>
    <x v="0"/>
    <x v="0"/>
    <x v="0"/>
  </r>
  <r>
    <n v="628"/>
    <x v="4"/>
    <n v="4.5"/>
    <x v="0"/>
    <x v="2"/>
    <x v="2"/>
    <x v="2"/>
  </r>
  <r>
    <n v="629"/>
    <x v="2"/>
    <n v="3.9"/>
    <x v="0"/>
    <x v="0"/>
    <x v="2"/>
    <x v="0"/>
  </r>
  <r>
    <n v="630"/>
    <x v="1"/>
    <n v="4"/>
    <x v="2"/>
    <x v="2"/>
    <x v="0"/>
    <x v="2"/>
  </r>
  <r>
    <n v="631"/>
    <x v="3"/>
    <n v="4"/>
    <x v="2"/>
    <x v="0"/>
    <x v="0"/>
    <x v="0"/>
  </r>
  <r>
    <n v="632"/>
    <x v="3"/>
    <n v="4"/>
    <x v="0"/>
    <x v="0"/>
    <x v="2"/>
    <x v="1"/>
  </r>
  <r>
    <n v="633"/>
    <x v="1"/>
    <n v="4"/>
    <x v="0"/>
    <x v="1"/>
    <x v="1"/>
    <x v="0"/>
  </r>
  <r>
    <n v="634"/>
    <x v="2"/>
    <n v="4"/>
    <x v="2"/>
    <x v="1"/>
    <x v="1"/>
    <x v="0"/>
  </r>
  <r>
    <n v="635"/>
    <x v="2"/>
    <n v="4.2"/>
    <x v="2"/>
    <x v="2"/>
    <x v="0"/>
    <x v="0"/>
  </r>
  <r>
    <n v="636"/>
    <x v="5"/>
    <n v="3.8"/>
    <x v="2"/>
    <x v="0"/>
    <x v="1"/>
    <x v="2"/>
  </r>
  <r>
    <n v="637"/>
    <x v="3"/>
    <n v="2.9"/>
    <x v="1"/>
    <x v="0"/>
    <x v="0"/>
    <x v="1"/>
  </r>
  <r>
    <n v="638"/>
    <x v="0"/>
    <n v="4.2"/>
    <x v="1"/>
    <x v="0"/>
    <x v="0"/>
    <x v="0"/>
  </r>
  <r>
    <n v="639"/>
    <x v="4"/>
    <n v="4.3"/>
    <x v="1"/>
    <x v="0"/>
    <x v="0"/>
    <x v="0"/>
  </r>
  <r>
    <n v="640"/>
    <x v="3"/>
    <n v="4.5999999999999996"/>
    <x v="2"/>
    <x v="0"/>
    <x v="2"/>
    <x v="0"/>
  </r>
  <r>
    <n v="641"/>
    <x v="3"/>
    <n v="4.0999999999999996"/>
    <x v="3"/>
    <x v="1"/>
    <x v="0"/>
    <x v="1"/>
  </r>
  <r>
    <n v="642"/>
    <x v="4"/>
    <n v="3.9"/>
    <x v="0"/>
    <x v="0"/>
    <x v="0"/>
    <x v="1"/>
  </r>
  <r>
    <n v="643"/>
    <x v="6"/>
    <n v="4.5999999999999996"/>
    <x v="3"/>
    <x v="1"/>
    <x v="2"/>
    <x v="0"/>
  </r>
  <r>
    <n v="644"/>
    <x v="1"/>
    <n v="3.4"/>
    <x v="1"/>
    <x v="0"/>
    <x v="1"/>
    <x v="0"/>
  </r>
  <r>
    <n v="645"/>
    <x v="6"/>
    <n v="2.9"/>
    <x v="2"/>
    <x v="0"/>
    <x v="0"/>
    <x v="0"/>
  </r>
  <r>
    <n v="646"/>
    <x v="4"/>
    <n v="4.2"/>
    <x v="0"/>
    <x v="1"/>
    <x v="0"/>
    <x v="1"/>
  </r>
  <r>
    <n v="647"/>
    <x v="2"/>
    <n v="4.4000000000000004"/>
    <x v="2"/>
    <x v="0"/>
    <x v="0"/>
    <x v="0"/>
  </r>
  <r>
    <n v="648"/>
    <x v="1"/>
    <n v="4.4000000000000004"/>
    <x v="2"/>
    <x v="2"/>
    <x v="0"/>
    <x v="0"/>
  </r>
  <r>
    <n v="649"/>
    <x v="6"/>
    <n v="4"/>
    <x v="1"/>
    <x v="0"/>
    <x v="0"/>
    <x v="0"/>
  </r>
  <r>
    <n v="650"/>
    <x v="4"/>
    <n v="4.4000000000000004"/>
    <x v="0"/>
    <x v="1"/>
    <x v="1"/>
    <x v="1"/>
  </r>
  <r>
    <n v="651"/>
    <x v="6"/>
    <n v="3.8"/>
    <x v="0"/>
    <x v="1"/>
    <x v="1"/>
    <x v="2"/>
  </r>
  <r>
    <n v="652"/>
    <x v="4"/>
    <n v="3.7"/>
    <x v="0"/>
    <x v="0"/>
    <x v="2"/>
    <x v="1"/>
  </r>
  <r>
    <n v="653"/>
    <x v="4"/>
    <n v="2.9"/>
    <x v="0"/>
    <x v="1"/>
    <x v="0"/>
    <x v="1"/>
  </r>
  <r>
    <n v="654"/>
    <x v="2"/>
    <n v="3.9"/>
    <x v="1"/>
    <x v="1"/>
    <x v="2"/>
    <x v="0"/>
  </r>
  <r>
    <n v="655"/>
    <x v="3"/>
    <n v="4.5999999999999996"/>
    <x v="0"/>
    <x v="0"/>
    <x v="0"/>
    <x v="2"/>
  </r>
  <r>
    <n v="656"/>
    <x v="3"/>
    <n v="4.4000000000000004"/>
    <x v="3"/>
    <x v="0"/>
    <x v="0"/>
    <x v="1"/>
  </r>
  <r>
    <n v="657"/>
    <x v="2"/>
    <n v="2.9"/>
    <x v="2"/>
    <x v="0"/>
    <x v="0"/>
    <x v="0"/>
  </r>
  <r>
    <n v="658"/>
    <x v="2"/>
    <n v="2.9"/>
    <x v="3"/>
    <x v="0"/>
    <x v="0"/>
    <x v="0"/>
  </r>
  <r>
    <n v="659"/>
    <x v="3"/>
    <n v="4.4000000000000004"/>
    <x v="3"/>
    <x v="0"/>
    <x v="2"/>
    <x v="2"/>
  </r>
  <r>
    <n v="660"/>
    <x v="2"/>
    <n v="3.9"/>
    <x v="0"/>
    <x v="0"/>
    <x v="1"/>
    <x v="0"/>
  </r>
  <r>
    <n v="661"/>
    <x v="3"/>
    <n v="3.7"/>
    <x v="1"/>
    <x v="0"/>
    <x v="0"/>
    <x v="1"/>
  </r>
  <r>
    <n v="662"/>
    <x v="5"/>
    <n v="3.7"/>
    <x v="3"/>
    <x v="0"/>
    <x v="1"/>
    <x v="0"/>
  </r>
  <r>
    <n v="663"/>
    <x v="6"/>
    <n v="4.2"/>
    <x v="0"/>
    <x v="0"/>
    <x v="0"/>
    <x v="0"/>
  </r>
  <r>
    <n v="664"/>
    <x v="0"/>
    <n v="4.2"/>
    <x v="2"/>
    <x v="0"/>
    <x v="1"/>
    <x v="2"/>
  </r>
  <r>
    <n v="665"/>
    <x v="6"/>
    <n v="4.3"/>
    <x v="0"/>
    <x v="3"/>
    <x v="2"/>
    <x v="1"/>
  </r>
  <r>
    <n v="666"/>
    <x v="6"/>
    <n v="2.9"/>
    <x v="3"/>
    <x v="1"/>
    <x v="0"/>
    <x v="1"/>
  </r>
  <r>
    <n v="667"/>
    <x v="3"/>
    <n v="3.9"/>
    <x v="0"/>
    <x v="0"/>
    <x v="0"/>
    <x v="2"/>
  </r>
  <r>
    <n v="668"/>
    <x v="2"/>
    <n v="4.3"/>
    <x v="3"/>
    <x v="0"/>
    <x v="0"/>
    <x v="2"/>
  </r>
  <r>
    <n v="669"/>
    <x v="1"/>
    <n v="4.2"/>
    <x v="0"/>
    <x v="0"/>
    <x v="1"/>
    <x v="2"/>
  </r>
  <r>
    <n v="670"/>
    <x v="5"/>
    <n v="3.8"/>
    <x v="0"/>
    <x v="0"/>
    <x v="0"/>
    <x v="2"/>
  </r>
  <r>
    <n v="671"/>
    <x v="0"/>
    <n v="2.9"/>
    <x v="2"/>
    <x v="2"/>
    <x v="0"/>
    <x v="0"/>
  </r>
  <r>
    <n v="672"/>
    <x v="4"/>
    <n v="4.3"/>
    <x v="2"/>
    <x v="2"/>
    <x v="1"/>
    <x v="1"/>
  </r>
  <r>
    <n v="673"/>
    <x v="6"/>
    <n v="4.0999999999999996"/>
    <x v="0"/>
    <x v="2"/>
    <x v="2"/>
    <x v="0"/>
  </r>
  <r>
    <n v="674"/>
    <x v="2"/>
    <n v="2.9"/>
    <x v="2"/>
    <x v="0"/>
    <x v="0"/>
    <x v="2"/>
  </r>
  <r>
    <n v="675"/>
    <x v="7"/>
    <n v="4.3"/>
    <x v="2"/>
    <x v="2"/>
    <x v="0"/>
    <x v="0"/>
  </r>
  <r>
    <n v="676"/>
    <x v="7"/>
    <n v="4.5"/>
    <x v="1"/>
    <x v="0"/>
    <x v="2"/>
    <x v="2"/>
  </r>
  <r>
    <n v="677"/>
    <x v="4"/>
    <n v="4.2"/>
    <x v="0"/>
    <x v="0"/>
    <x v="0"/>
    <x v="1"/>
  </r>
  <r>
    <n v="678"/>
    <x v="7"/>
    <n v="4"/>
    <x v="0"/>
    <x v="1"/>
    <x v="0"/>
    <x v="2"/>
  </r>
  <r>
    <n v="679"/>
    <x v="7"/>
    <n v="4.3"/>
    <x v="3"/>
    <x v="0"/>
    <x v="0"/>
    <x v="0"/>
  </r>
  <r>
    <n v="680"/>
    <x v="5"/>
    <n v="3.7"/>
    <x v="0"/>
    <x v="0"/>
    <x v="2"/>
    <x v="1"/>
  </r>
  <r>
    <n v="681"/>
    <x v="2"/>
    <n v="2.9"/>
    <x v="2"/>
    <x v="2"/>
    <x v="0"/>
    <x v="0"/>
  </r>
  <r>
    <n v="682"/>
    <x v="7"/>
    <n v="4.3"/>
    <x v="3"/>
    <x v="1"/>
    <x v="0"/>
    <x v="0"/>
  </r>
  <r>
    <n v="683"/>
    <x v="7"/>
    <n v="4.4000000000000004"/>
    <x v="0"/>
    <x v="0"/>
    <x v="0"/>
    <x v="2"/>
  </r>
  <r>
    <n v="684"/>
    <x v="7"/>
    <n v="4"/>
    <x v="2"/>
    <x v="0"/>
    <x v="1"/>
    <x v="0"/>
  </r>
  <r>
    <n v="685"/>
    <x v="3"/>
    <n v="4.5999999999999996"/>
    <x v="0"/>
    <x v="3"/>
    <x v="1"/>
    <x v="0"/>
  </r>
  <r>
    <n v="686"/>
    <x v="7"/>
    <n v="4.5"/>
    <x v="3"/>
    <x v="1"/>
    <x v="0"/>
    <x v="0"/>
  </r>
  <r>
    <n v="687"/>
    <x v="5"/>
    <n v="3.8"/>
    <x v="0"/>
    <x v="2"/>
    <x v="2"/>
    <x v="0"/>
  </r>
  <r>
    <n v="688"/>
    <x v="4"/>
    <n v="3.9"/>
    <x v="1"/>
    <x v="0"/>
    <x v="2"/>
    <x v="1"/>
  </r>
  <r>
    <n v="689"/>
    <x v="4"/>
    <n v="4.3"/>
    <x v="3"/>
    <x v="3"/>
    <x v="0"/>
    <x v="1"/>
  </r>
  <r>
    <n v="690"/>
    <x v="1"/>
    <n v="4.0999999999999996"/>
    <x v="2"/>
    <x v="0"/>
    <x v="1"/>
    <x v="2"/>
  </r>
  <r>
    <n v="691"/>
    <x v="7"/>
    <n v="4"/>
    <x v="1"/>
    <x v="0"/>
    <x v="0"/>
    <x v="0"/>
  </r>
  <r>
    <n v="692"/>
    <x v="7"/>
    <n v="3.8"/>
    <x v="2"/>
    <x v="2"/>
    <x v="0"/>
    <x v="2"/>
  </r>
  <r>
    <n v="693"/>
    <x v="0"/>
    <n v="4"/>
    <x v="2"/>
    <x v="0"/>
    <x v="1"/>
    <x v="0"/>
  </r>
  <r>
    <n v="694"/>
    <x v="4"/>
    <n v="4.4000000000000004"/>
    <x v="0"/>
    <x v="0"/>
    <x v="0"/>
    <x v="2"/>
  </r>
  <r>
    <n v="695"/>
    <x v="0"/>
    <n v="4.3"/>
    <x v="0"/>
    <x v="0"/>
    <x v="1"/>
    <x v="0"/>
  </r>
  <r>
    <n v="696"/>
    <x v="6"/>
    <n v="4.0999999999999996"/>
    <x v="1"/>
    <x v="3"/>
    <x v="0"/>
    <x v="1"/>
  </r>
  <r>
    <n v="697"/>
    <x v="6"/>
    <n v="4.4000000000000004"/>
    <x v="2"/>
    <x v="0"/>
    <x v="1"/>
    <x v="0"/>
  </r>
  <r>
    <n v="698"/>
    <x v="5"/>
    <n v="3.5"/>
    <x v="3"/>
    <x v="0"/>
    <x v="0"/>
    <x v="2"/>
  </r>
  <r>
    <n v="699"/>
    <x v="7"/>
    <n v="2.8"/>
    <x v="1"/>
    <x v="0"/>
    <x v="2"/>
    <x v="2"/>
  </r>
  <r>
    <n v="700"/>
    <x v="7"/>
    <n v="4.3"/>
    <x v="0"/>
    <x v="1"/>
    <x v="2"/>
    <x v="0"/>
  </r>
  <r>
    <n v="701"/>
    <x v="7"/>
    <n v="2.9"/>
    <x v="2"/>
    <x v="1"/>
    <x v="0"/>
    <x v="2"/>
  </r>
  <r>
    <n v="702"/>
    <x v="5"/>
    <n v="2.9"/>
    <x v="3"/>
    <x v="0"/>
    <x v="0"/>
    <x v="1"/>
  </r>
  <r>
    <n v="703"/>
    <x v="4"/>
    <n v="3.8"/>
    <x v="0"/>
    <x v="0"/>
    <x v="0"/>
    <x v="0"/>
  </r>
  <r>
    <n v="704"/>
    <x v="7"/>
    <n v="4.3"/>
    <x v="2"/>
    <x v="0"/>
    <x v="1"/>
    <x v="0"/>
  </r>
  <r>
    <n v="705"/>
    <x v="7"/>
    <n v="2.9"/>
    <x v="0"/>
    <x v="1"/>
    <x v="0"/>
    <x v="0"/>
  </r>
  <r>
    <n v="706"/>
    <x v="4"/>
    <n v="4.3"/>
    <x v="0"/>
    <x v="0"/>
    <x v="0"/>
    <x v="0"/>
  </r>
  <r>
    <n v="707"/>
    <x v="7"/>
    <n v="4.0999999999999996"/>
    <x v="0"/>
    <x v="0"/>
    <x v="0"/>
    <x v="2"/>
  </r>
  <r>
    <n v="708"/>
    <x v="7"/>
    <n v="3.8"/>
    <x v="2"/>
    <x v="0"/>
    <x v="2"/>
    <x v="2"/>
  </r>
  <r>
    <n v="709"/>
    <x v="4"/>
    <n v="4.5"/>
    <x v="2"/>
    <x v="1"/>
    <x v="0"/>
    <x v="1"/>
  </r>
  <r>
    <n v="710"/>
    <x v="7"/>
    <n v="4.2"/>
    <x v="1"/>
    <x v="0"/>
    <x v="0"/>
    <x v="2"/>
  </r>
  <r>
    <n v="711"/>
    <x v="7"/>
    <n v="4.3"/>
    <x v="2"/>
    <x v="0"/>
    <x v="1"/>
    <x v="2"/>
  </r>
  <r>
    <n v="712"/>
    <x v="5"/>
    <n v="4.0999999999999996"/>
    <x v="0"/>
    <x v="0"/>
    <x v="2"/>
    <x v="0"/>
  </r>
  <r>
    <n v="713"/>
    <x v="3"/>
    <n v="4"/>
    <x v="2"/>
    <x v="0"/>
    <x v="0"/>
    <x v="1"/>
  </r>
  <r>
    <n v="714"/>
    <x v="0"/>
    <n v="4.4000000000000004"/>
    <x v="1"/>
    <x v="3"/>
    <x v="0"/>
    <x v="0"/>
  </r>
  <r>
    <n v="715"/>
    <x v="7"/>
    <n v="4.2"/>
    <x v="1"/>
    <x v="2"/>
    <x v="1"/>
    <x v="0"/>
  </r>
  <r>
    <n v="716"/>
    <x v="6"/>
    <n v="4.3"/>
    <x v="2"/>
    <x v="0"/>
    <x v="1"/>
    <x v="2"/>
  </r>
  <r>
    <n v="717"/>
    <x v="4"/>
    <n v="3.9"/>
    <x v="0"/>
    <x v="2"/>
    <x v="0"/>
    <x v="1"/>
  </r>
  <r>
    <n v="718"/>
    <x v="3"/>
    <n v="4.4000000000000004"/>
    <x v="0"/>
    <x v="3"/>
    <x v="1"/>
    <x v="1"/>
  </r>
  <r>
    <n v="719"/>
    <x v="6"/>
    <n v="4.5999999999999996"/>
    <x v="0"/>
    <x v="1"/>
    <x v="1"/>
    <x v="1"/>
  </r>
  <r>
    <n v="720"/>
    <x v="6"/>
    <n v="4.0999999999999996"/>
    <x v="0"/>
    <x v="0"/>
    <x v="0"/>
    <x v="1"/>
  </r>
  <r>
    <n v="721"/>
    <x v="4"/>
    <n v="2.9"/>
    <x v="1"/>
    <x v="0"/>
    <x v="0"/>
    <x v="1"/>
  </r>
  <r>
    <n v="722"/>
    <x v="4"/>
    <n v="4.4000000000000004"/>
    <x v="3"/>
    <x v="0"/>
    <x v="2"/>
    <x v="1"/>
  </r>
  <r>
    <n v="723"/>
    <x v="4"/>
    <n v="4.0999999999999996"/>
    <x v="1"/>
    <x v="0"/>
    <x v="1"/>
    <x v="0"/>
  </r>
  <r>
    <n v="724"/>
    <x v="6"/>
    <n v="4.0999999999999996"/>
    <x v="1"/>
    <x v="0"/>
    <x v="2"/>
    <x v="0"/>
  </r>
  <r>
    <n v="725"/>
    <x v="4"/>
    <n v="3.7"/>
    <x v="1"/>
    <x v="2"/>
    <x v="2"/>
    <x v="1"/>
  </r>
  <r>
    <n v="726"/>
    <x v="6"/>
    <n v="3.9"/>
    <x v="1"/>
    <x v="0"/>
    <x v="0"/>
    <x v="0"/>
  </r>
  <r>
    <n v="727"/>
    <x v="3"/>
    <n v="2.9"/>
    <x v="0"/>
    <x v="0"/>
    <x v="0"/>
    <x v="0"/>
  </r>
  <r>
    <n v="728"/>
    <x v="6"/>
    <n v="4.0999999999999996"/>
    <x v="1"/>
    <x v="0"/>
    <x v="2"/>
    <x v="1"/>
  </r>
  <r>
    <n v="729"/>
    <x v="0"/>
    <n v="4"/>
    <x v="2"/>
    <x v="1"/>
    <x v="2"/>
    <x v="0"/>
  </r>
  <r>
    <n v="730"/>
    <x v="1"/>
    <n v="4"/>
    <x v="1"/>
    <x v="2"/>
    <x v="1"/>
    <x v="1"/>
  </r>
  <r>
    <n v="731"/>
    <x v="6"/>
    <n v="2.9"/>
    <x v="2"/>
    <x v="0"/>
    <x v="0"/>
    <x v="0"/>
  </r>
  <r>
    <n v="732"/>
    <x v="4"/>
    <n v="4.2"/>
    <x v="0"/>
    <x v="3"/>
    <x v="0"/>
    <x v="1"/>
  </r>
  <r>
    <n v="733"/>
    <x v="2"/>
    <n v="2.9"/>
    <x v="0"/>
    <x v="0"/>
    <x v="0"/>
    <x v="0"/>
  </r>
  <r>
    <n v="734"/>
    <x v="3"/>
    <n v="4.4000000000000004"/>
    <x v="0"/>
    <x v="1"/>
    <x v="2"/>
    <x v="0"/>
  </r>
  <r>
    <n v="735"/>
    <x v="2"/>
    <n v="2.9"/>
    <x v="0"/>
    <x v="1"/>
    <x v="0"/>
    <x v="0"/>
  </r>
  <r>
    <n v="736"/>
    <x v="4"/>
    <n v="4.4000000000000004"/>
    <x v="0"/>
    <x v="1"/>
    <x v="2"/>
    <x v="1"/>
  </r>
  <r>
    <n v="737"/>
    <x v="0"/>
    <n v="4.3"/>
    <x v="3"/>
    <x v="1"/>
    <x v="0"/>
    <x v="0"/>
  </r>
  <r>
    <n v="738"/>
    <x v="7"/>
    <n v="4"/>
    <x v="3"/>
    <x v="1"/>
    <x v="0"/>
    <x v="2"/>
  </r>
  <r>
    <n v="739"/>
    <x v="7"/>
    <n v="4.2"/>
    <x v="3"/>
    <x v="0"/>
    <x v="2"/>
    <x v="2"/>
  </r>
  <r>
    <n v="740"/>
    <x v="1"/>
    <n v="3.9"/>
    <x v="2"/>
    <x v="0"/>
    <x v="0"/>
    <x v="2"/>
  </r>
  <r>
    <n v="741"/>
    <x v="1"/>
    <n v="3.4"/>
    <x v="2"/>
    <x v="0"/>
    <x v="2"/>
    <x v="2"/>
  </r>
  <r>
    <n v="742"/>
    <x v="1"/>
    <n v="3.9"/>
    <x v="0"/>
    <x v="0"/>
    <x v="0"/>
    <x v="2"/>
  </r>
  <r>
    <n v="743"/>
    <x v="2"/>
    <n v="4"/>
    <x v="0"/>
    <x v="0"/>
    <x v="0"/>
    <x v="0"/>
  </r>
  <r>
    <n v="744"/>
    <x v="4"/>
    <n v="2.9"/>
    <x v="3"/>
    <x v="1"/>
    <x v="0"/>
    <x v="0"/>
  </r>
  <r>
    <n v="745"/>
    <x v="4"/>
    <n v="3.8"/>
    <x v="0"/>
    <x v="1"/>
    <x v="2"/>
    <x v="1"/>
  </r>
  <r>
    <n v="746"/>
    <x v="4"/>
    <n v="4.4000000000000004"/>
    <x v="3"/>
    <x v="1"/>
    <x v="2"/>
    <x v="1"/>
  </r>
  <r>
    <n v="747"/>
    <x v="1"/>
    <n v="3.8"/>
    <x v="0"/>
    <x v="0"/>
    <x v="0"/>
    <x v="0"/>
  </r>
  <r>
    <n v="748"/>
    <x v="1"/>
    <n v="3.9"/>
    <x v="1"/>
    <x v="1"/>
    <x v="2"/>
    <x v="1"/>
  </r>
  <r>
    <n v="749"/>
    <x v="6"/>
    <n v="4"/>
    <x v="2"/>
    <x v="0"/>
    <x v="1"/>
    <x v="1"/>
  </r>
  <r>
    <n v="750"/>
    <x v="4"/>
    <n v="4.5"/>
    <x v="2"/>
    <x v="2"/>
    <x v="0"/>
    <x v="1"/>
  </r>
  <r>
    <n v="751"/>
    <x v="3"/>
    <n v="4.4000000000000004"/>
    <x v="2"/>
    <x v="0"/>
    <x v="0"/>
    <x v="1"/>
  </r>
  <r>
    <n v="752"/>
    <x v="4"/>
    <n v="4.0999999999999996"/>
    <x v="0"/>
    <x v="0"/>
    <x v="1"/>
    <x v="1"/>
  </r>
  <r>
    <n v="753"/>
    <x v="3"/>
    <n v="4.5"/>
    <x v="2"/>
    <x v="0"/>
    <x v="0"/>
    <x v="1"/>
  </r>
  <r>
    <n v="754"/>
    <x v="7"/>
    <n v="4.4000000000000004"/>
    <x v="0"/>
    <x v="3"/>
    <x v="2"/>
    <x v="0"/>
  </r>
  <r>
    <n v="755"/>
    <x v="6"/>
    <n v="4.3"/>
    <x v="1"/>
    <x v="0"/>
    <x v="0"/>
    <x v="0"/>
  </r>
  <r>
    <n v="756"/>
    <x v="4"/>
    <n v="2.9"/>
    <x v="3"/>
    <x v="0"/>
    <x v="0"/>
    <x v="0"/>
  </r>
  <r>
    <n v="757"/>
    <x v="0"/>
    <n v="4.0999999999999996"/>
    <x v="0"/>
    <x v="0"/>
    <x v="1"/>
    <x v="0"/>
  </r>
  <r>
    <n v="758"/>
    <x v="6"/>
    <n v="3.9"/>
    <x v="2"/>
    <x v="0"/>
    <x v="2"/>
    <x v="0"/>
  </r>
  <r>
    <n v="759"/>
    <x v="3"/>
    <n v="4.0999999999999996"/>
    <x v="0"/>
    <x v="0"/>
    <x v="2"/>
    <x v="0"/>
  </r>
  <r>
    <n v="760"/>
    <x v="3"/>
    <n v="2.9"/>
    <x v="0"/>
    <x v="0"/>
    <x v="0"/>
    <x v="1"/>
  </r>
  <r>
    <n v="761"/>
    <x v="3"/>
    <n v="4.0999999999999996"/>
    <x v="1"/>
    <x v="0"/>
    <x v="1"/>
    <x v="0"/>
  </r>
  <r>
    <n v="762"/>
    <x v="4"/>
    <n v="4.5"/>
    <x v="0"/>
    <x v="0"/>
    <x v="1"/>
    <x v="0"/>
  </r>
  <r>
    <n v="763"/>
    <x v="3"/>
    <n v="4.0999999999999996"/>
    <x v="1"/>
    <x v="0"/>
    <x v="0"/>
    <x v="0"/>
  </r>
  <r>
    <n v="764"/>
    <x v="2"/>
    <n v="4"/>
    <x v="0"/>
    <x v="1"/>
    <x v="0"/>
    <x v="2"/>
  </r>
  <r>
    <n v="765"/>
    <x v="5"/>
    <n v="3.9"/>
    <x v="0"/>
    <x v="2"/>
    <x v="0"/>
    <x v="1"/>
  </r>
  <r>
    <n v="766"/>
    <x v="7"/>
    <n v="4"/>
    <x v="2"/>
    <x v="0"/>
    <x v="0"/>
    <x v="2"/>
  </r>
  <r>
    <n v="767"/>
    <x v="6"/>
    <n v="4.0999999999999996"/>
    <x v="2"/>
    <x v="0"/>
    <x v="2"/>
    <x v="0"/>
  </r>
  <r>
    <n v="768"/>
    <x v="2"/>
    <n v="2.9"/>
    <x v="2"/>
    <x v="0"/>
    <x v="0"/>
    <x v="0"/>
  </r>
  <r>
    <n v="769"/>
    <x v="4"/>
    <n v="4.2"/>
    <x v="1"/>
    <x v="0"/>
    <x v="2"/>
    <x v="1"/>
  </r>
  <r>
    <n v="770"/>
    <x v="4"/>
    <n v="4.2"/>
    <x v="1"/>
    <x v="2"/>
    <x v="0"/>
    <x v="0"/>
  </r>
  <r>
    <n v="771"/>
    <x v="2"/>
    <n v="3.8"/>
    <x v="0"/>
    <x v="0"/>
    <x v="2"/>
    <x v="0"/>
  </r>
  <r>
    <n v="772"/>
    <x v="0"/>
    <n v="4.4000000000000004"/>
    <x v="1"/>
    <x v="1"/>
    <x v="1"/>
    <x v="2"/>
  </r>
  <r>
    <n v="773"/>
    <x v="2"/>
    <n v="4.2"/>
    <x v="2"/>
    <x v="2"/>
    <x v="0"/>
    <x v="0"/>
  </r>
  <r>
    <n v="774"/>
    <x v="4"/>
    <n v="4"/>
    <x v="0"/>
    <x v="0"/>
    <x v="2"/>
    <x v="1"/>
  </r>
  <r>
    <n v="775"/>
    <x v="2"/>
    <n v="4"/>
    <x v="0"/>
    <x v="0"/>
    <x v="0"/>
    <x v="0"/>
  </r>
  <r>
    <n v="776"/>
    <x v="2"/>
    <n v="4"/>
    <x v="0"/>
    <x v="0"/>
    <x v="0"/>
    <x v="0"/>
  </r>
  <r>
    <n v="777"/>
    <x v="2"/>
    <n v="4.2"/>
    <x v="0"/>
    <x v="0"/>
    <x v="0"/>
    <x v="0"/>
  </r>
  <r>
    <n v="778"/>
    <x v="4"/>
    <n v="4"/>
    <x v="0"/>
    <x v="0"/>
    <x v="0"/>
    <x v="1"/>
  </r>
  <r>
    <n v="779"/>
    <x v="0"/>
    <n v="4.2"/>
    <x v="1"/>
    <x v="1"/>
    <x v="0"/>
    <x v="0"/>
  </r>
  <r>
    <n v="780"/>
    <x v="3"/>
    <n v="3.7"/>
    <x v="0"/>
    <x v="0"/>
    <x v="0"/>
    <x v="0"/>
  </r>
  <r>
    <n v="781"/>
    <x v="0"/>
    <n v="4.2"/>
    <x v="2"/>
    <x v="0"/>
    <x v="2"/>
    <x v="0"/>
  </r>
  <r>
    <n v="782"/>
    <x v="3"/>
    <n v="2.9"/>
    <x v="2"/>
    <x v="2"/>
    <x v="0"/>
    <x v="2"/>
  </r>
  <r>
    <n v="783"/>
    <x v="4"/>
    <n v="3.7"/>
    <x v="4"/>
    <x v="2"/>
    <x v="0"/>
    <x v="1"/>
  </r>
  <r>
    <n v="784"/>
    <x v="7"/>
    <n v="4.4000000000000004"/>
    <x v="2"/>
    <x v="0"/>
    <x v="0"/>
    <x v="2"/>
  </r>
  <r>
    <n v="785"/>
    <x v="7"/>
    <n v="4.0999999999999996"/>
    <x v="0"/>
    <x v="0"/>
    <x v="0"/>
    <x v="0"/>
  </r>
  <r>
    <n v="786"/>
    <x v="2"/>
    <n v="4"/>
    <x v="0"/>
    <x v="0"/>
    <x v="2"/>
    <x v="2"/>
  </r>
  <r>
    <n v="787"/>
    <x v="2"/>
    <n v="4.4000000000000004"/>
    <x v="1"/>
    <x v="2"/>
    <x v="1"/>
    <x v="2"/>
  </r>
  <r>
    <n v="788"/>
    <x v="6"/>
    <n v="4.0999999999999996"/>
    <x v="2"/>
    <x v="0"/>
    <x v="0"/>
    <x v="0"/>
  </r>
  <r>
    <n v="789"/>
    <x v="6"/>
    <n v="4.3"/>
    <x v="3"/>
    <x v="1"/>
    <x v="2"/>
    <x v="1"/>
  </r>
  <r>
    <n v="790"/>
    <x v="5"/>
    <n v="2.9"/>
    <x v="2"/>
    <x v="0"/>
    <x v="0"/>
    <x v="0"/>
  </r>
  <r>
    <n v="791"/>
    <x v="2"/>
    <n v="3.3"/>
    <x v="0"/>
    <x v="1"/>
    <x v="0"/>
    <x v="2"/>
  </r>
  <r>
    <n v="792"/>
    <x v="2"/>
    <n v="4.5"/>
    <x v="0"/>
    <x v="1"/>
    <x v="2"/>
    <x v="1"/>
  </r>
  <r>
    <n v="793"/>
    <x v="2"/>
    <n v="4.2"/>
    <x v="2"/>
    <x v="0"/>
    <x v="2"/>
    <x v="0"/>
  </r>
  <r>
    <n v="794"/>
    <x v="3"/>
    <n v="4.2"/>
    <x v="2"/>
    <x v="0"/>
    <x v="1"/>
    <x v="0"/>
  </r>
  <r>
    <n v="795"/>
    <x v="3"/>
    <n v="3.9"/>
    <x v="0"/>
    <x v="0"/>
    <x v="0"/>
    <x v="0"/>
  </r>
  <r>
    <n v="796"/>
    <x v="6"/>
    <n v="3.6"/>
    <x v="1"/>
    <x v="0"/>
    <x v="0"/>
    <x v="1"/>
  </r>
  <r>
    <n v="797"/>
    <x v="2"/>
    <n v="4.2"/>
    <x v="2"/>
    <x v="2"/>
    <x v="0"/>
    <x v="2"/>
  </r>
  <r>
    <n v="798"/>
    <x v="3"/>
    <n v="2.9"/>
    <x v="2"/>
    <x v="2"/>
    <x v="0"/>
    <x v="1"/>
  </r>
  <r>
    <n v="799"/>
    <x v="3"/>
    <n v="4.4000000000000004"/>
    <x v="0"/>
    <x v="0"/>
    <x v="2"/>
    <x v="0"/>
  </r>
  <r>
    <n v="800"/>
    <x v="7"/>
    <n v="2.9"/>
    <x v="1"/>
    <x v="0"/>
    <x v="0"/>
    <x v="0"/>
  </r>
  <r>
    <n v="801"/>
    <x v="5"/>
    <n v="4.2"/>
    <x v="3"/>
    <x v="0"/>
    <x v="1"/>
    <x v="0"/>
  </r>
  <r>
    <n v="802"/>
    <x v="6"/>
    <n v="4"/>
    <x v="4"/>
    <x v="0"/>
    <x v="1"/>
    <x v="0"/>
  </r>
  <r>
    <n v="803"/>
    <x v="0"/>
    <n v="2.9"/>
    <x v="2"/>
    <x v="1"/>
    <x v="0"/>
    <x v="0"/>
  </r>
  <r>
    <n v="804"/>
    <x v="3"/>
    <n v="4.8"/>
    <x v="3"/>
    <x v="0"/>
    <x v="2"/>
    <x v="0"/>
  </r>
  <r>
    <n v="805"/>
    <x v="1"/>
    <n v="3.4"/>
    <x v="0"/>
    <x v="0"/>
    <x v="2"/>
    <x v="1"/>
  </r>
  <r>
    <n v="806"/>
    <x v="1"/>
    <n v="3.9"/>
    <x v="0"/>
    <x v="0"/>
    <x v="1"/>
    <x v="1"/>
  </r>
  <r>
    <n v="807"/>
    <x v="0"/>
    <n v="4.2"/>
    <x v="2"/>
    <x v="0"/>
    <x v="1"/>
    <x v="2"/>
  </r>
  <r>
    <n v="808"/>
    <x v="4"/>
    <n v="4"/>
    <x v="0"/>
    <x v="0"/>
    <x v="0"/>
    <x v="1"/>
  </r>
  <r>
    <n v="809"/>
    <x v="2"/>
    <n v="4.4000000000000004"/>
    <x v="0"/>
    <x v="0"/>
    <x v="0"/>
    <x v="2"/>
  </r>
  <r>
    <n v="810"/>
    <x v="1"/>
    <n v="4.0999999999999996"/>
    <x v="1"/>
    <x v="0"/>
    <x v="1"/>
    <x v="2"/>
  </r>
  <r>
    <n v="811"/>
    <x v="6"/>
    <n v="4.2"/>
    <x v="1"/>
    <x v="0"/>
    <x v="1"/>
    <x v="0"/>
  </r>
  <r>
    <n v="812"/>
    <x v="5"/>
    <n v="3.8"/>
    <x v="0"/>
    <x v="0"/>
    <x v="1"/>
    <x v="2"/>
  </r>
  <r>
    <n v="813"/>
    <x v="6"/>
    <n v="4"/>
    <x v="0"/>
    <x v="0"/>
    <x v="1"/>
    <x v="0"/>
  </r>
  <r>
    <n v="814"/>
    <x v="3"/>
    <n v="2.9"/>
    <x v="0"/>
    <x v="0"/>
    <x v="0"/>
    <x v="2"/>
  </r>
  <r>
    <n v="815"/>
    <x v="2"/>
    <n v="3.9"/>
    <x v="2"/>
    <x v="0"/>
    <x v="2"/>
    <x v="0"/>
  </r>
  <r>
    <n v="816"/>
    <x v="0"/>
    <n v="4.2"/>
    <x v="0"/>
    <x v="0"/>
    <x v="0"/>
    <x v="2"/>
  </r>
  <r>
    <n v="817"/>
    <x v="6"/>
    <n v="4.4000000000000004"/>
    <x v="1"/>
    <x v="0"/>
    <x v="0"/>
    <x v="0"/>
  </r>
  <r>
    <n v="818"/>
    <x v="4"/>
    <n v="4"/>
    <x v="0"/>
    <x v="2"/>
    <x v="1"/>
    <x v="1"/>
  </r>
  <r>
    <n v="819"/>
    <x v="4"/>
    <n v="4.2"/>
    <x v="2"/>
    <x v="2"/>
    <x v="1"/>
    <x v="1"/>
  </r>
  <r>
    <n v="820"/>
    <x v="6"/>
    <n v="4.3"/>
    <x v="0"/>
    <x v="1"/>
    <x v="0"/>
    <x v="1"/>
  </r>
  <r>
    <n v="821"/>
    <x v="3"/>
    <n v="2.9"/>
    <x v="1"/>
    <x v="0"/>
    <x v="0"/>
    <x v="0"/>
  </r>
  <r>
    <n v="822"/>
    <x v="4"/>
    <n v="4.2"/>
    <x v="0"/>
    <x v="0"/>
    <x v="1"/>
    <x v="1"/>
  </r>
  <r>
    <n v="823"/>
    <x v="7"/>
    <n v="4.2"/>
    <x v="2"/>
    <x v="1"/>
    <x v="0"/>
    <x v="2"/>
  </r>
  <r>
    <n v="824"/>
    <x v="4"/>
    <n v="4.4000000000000004"/>
    <x v="2"/>
    <x v="0"/>
    <x v="1"/>
    <x v="0"/>
  </r>
  <r>
    <n v="825"/>
    <x v="5"/>
    <n v="4.3"/>
    <x v="2"/>
    <x v="2"/>
    <x v="2"/>
    <x v="0"/>
  </r>
  <r>
    <n v="826"/>
    <x v="0"/>
    <n v="4"/>
    <x v="2"/>
    <x v="0"/>
    <x v="1"/>
    <x v="0"/>
  </r>
  <r>
    <n v="827"/>
    <x v="0"/>
    <n v="3.8"/>
    <x v="0"/>
    <x v="0"/>
    <x v="0"/>
    <x v="0"/>
  </r>
  <r>
    <n v="828"/>
    <x v="3"/>
    <n v="4"/>
    <x v="2"/>
    <x v="0"/>
    <x v="0"/>
    <x v="2"/>
  </r>
  <r>
    <n v="829"/>
    <x v="2"/>
    <n v="4.3"/>
    <x v="0"/>
    <x v="1"/>
    <x v="2"/>
    <x v="0"/>
  </r>
  <r>
    <n v="830"/>
    <x v="6"/>
    <n v="4.0999999999999996"/>
    <x v="2"/>
    <x v="2"/>
    <x v="0"/>
    <x v="1"/>
  </r>
  <r>
    <n v="831"/>
    <x v="4"/>
    <n v="2.9"/>
    <x v="1"/>
    <x v="2"/>
    <x v="0"/>
    <x v="1"/>
  </r>
  <r>
    <n v="832"/>
    <x v="4"/>
    <n v="3.9"/>
    <x v="0"/>
    <x v="0"/>
    <x v="0"/>
    <x v="1"/>
  </r>
  <r>
    <n v="833"/>
    <x v="6"/>
    <n v="4.0999999999999996"/>
    <x v="2"/>
    <x v="0"/>
    <x v="0"/>
    <x v="0"/>
  </r>
  <r>
    <n v="834"/>
    <x v="3"/>
    <n v="4.2"/>
    <x v="0"/>
    <x v="1"/>
    <x v="0"/>
    <x v="1"/>
  </r>
  <r>
    <n v="835"/>
    <x v="6"/>
    <n v="4.2"/>
    <x v="2"/>
    <x v="0"/>
    <x v="0"/>
    <x v="0"/>
  </r>
  <r>
    <n v="836"/>
    <x v="7"/>
    <n v="3.8"/>
    <x v="1"/>
    <x v="0"/>
    <x v="0"/>
    <x v="2"/>
  </r>
  <r>
    <n v="837"/>
    <x v="7"/>
    <n v="4.0999999999999996"/>
    <x v="0"/>
    <x v="0"/>
    <x v="0"/>
    <x v="0"/>
  </r>
  <r>
    <n v="838"/>
    <x v="6"/>
    <n v="4.0999999999999996"/>
    <x v="2"/>
    <x v="0"/>
    <x v="0"/>
    <x v="2"/>
  </r>
  <r>
    <n v="839"/>
    <x v="3"/>
    <n v="2.9"/>
    <x v="0"/>
    <x v="2"/>
    <x v="0"/>
    <x v="1"/>
  </r>
  <r>
    <n v="840"/>
    <x v="0"/>
    <n v="4.4000000000000004"/>
    <x v="1"/>
    <x v="0"/>
    <x v="1"/>
    <x v="2"/>
  </r>
  <r>
    <n v="841"/>
    <x v="4"/>
    <n v="4.2"/>
    <x v="2"/>
    <x v="1"/>
    <x v="2"/>
    <x v="0"/>
  </r>
  <r>
    <n v="842"/>
    <x v="5"/>
    <n v="4.5999999999999996"/>
    <x v="2"/>
    <x v="0"/>
    <x v="2"/>
    <x v="0"/>
  </r>
  <r>
    <n v="843"/>
    <x v="1"/>
    <n v="3.8"/>
    <x v="0"/>
    <x v="0"/>
    <x v="0"/>
    <x v="2"/>
  </r>
  <r>
    <n v="844"/>
    <x v="2"/>
    <n v="4.2"/>
    <x v="2"/>
    <x v="2"/>
    <x v="1"/>
    <x v="2"/>
  </r>
  <r>
    <n v="845"/>
    <x v="6"/>
    <n v="4.3"/>
    <x v="0"/>
    <x v="0"/>
    <x v="1"/>
    <x v="0"/>
  </r>
  <r>
    <n v="846"/>
    <x v="6"/>
    <n v="4.3"/>
    <x v="0"/>
    <x v="0"/>
    <x v="0"/>
    <x v="2"/>
  </r>
  <r>
    <n v="847"/>
    <x v="1"/>
    <n v="4.3"/>
    <x v="1"/>
    <x v="1"/>
    <x v="0"/>
    <x v="0"/>
  </r>
  <r>
    <n v="848"/>
    <x v="2"/>
    <n v="3.7"/>
    <x v="0"/>
    <x v="0"/>
    <x v="2"/>
    <x v="0"/>
  </r>
  <r>
    <n v="849"/>
    <x v="3"/>
    <n v="2.9"/>
    <x v="2"/>
    <x v="2"/>
    <x v="0"/>
    <x v="0"/>
  </r>
  <r>
    <n v="850"/>
    <x v="4"/>
    <n v="3.7"/>
    <x v="1"/>
    <x v="0"/>
    <x v="2"/>
    <x v="1"/>
  </r>
  <r>
    <n v="851"/>
    <x v="5"/>
    <n v="3.4"/>
    <x v="3"/>
    <x v="0"/>
    <x v="2"/>
    <x v="1"/>
  </r>
  <r>
    <n v="852"/>
    <x v="3"/>
    <n v="2.9"/>
    <x v="0"/>
    <x v="2"/>
    <x v="0"/>
    <x v="0"/>
  </r>
  <r>
    <n v="853"/>
    <x v="3"/>
    <n v="4.0999999999999996"/>
    <x v="0"/>
    <x v="0"/>
    <x v="2"/>
    <x v="2"/>
  </r>
  <r>
    <n v="854"/>
    <x v="0"/>
    <n v="3.9"/>
    <x v="0"/>
    <x v="0"/>
    <x v="0"/>
    <x v="0"/>
  </r>
  <r>
    <n v="855"/>
    <x v="6"/>
    <n v="4.3"/>
    <x v="0"/>
    <x v="0"/>
    <x v="1"/>
    <x v="0"/>
  </r>
  <r>
    <n v="856"/>
    <x v="2"/>
    <n v="2.9"/>
    <x v="1"/>
    <x v="0"/>
    <x v="2"/>
    <x v="0"/>
  </r>
  <r>
    <n v="857"/>
    <x v="7"/>
    <n v="4.0999999999999996"/>
    <x v="0"/>
    <x v="1"/>
    <x v="0"/>
    <x v="0"/>
  </r>
  <r>
    <n v="858"/>
    <x v="7"/>
    <n v="4"/>
    <x v="2"/>
    <x v="0"/>
    <x v="0"/>
    <x v="2"/>
  </r>
  <r>
    <n v="859"/>
    <x v="7"/>
    <n v="4.3"/>
    <x v="0"/>
    <x v="3"/>
    <x v="2"/>
    <x v="0"/>
  </r>
  <r>
    <n v="860"/>
    <x v="4"/>
    <n v="4.2"/>
    <x v="0"/>
    <x v="0"/>
    <x v="2"/>
    <x v="1"/>
  </r>
  <r>
    <n v="861"/>
    <x v="4"/>
    <n v="2.9"/>
    <x v="0"/>
    <x v="3"/>
    <x v="0"/>
    <x v="1"/>
  </r>
  <r>
    <n v="862"/>
    <x v="3"/>
    <n v="2.9"/>
    <x v="2"/>
    <x v="2"/>
    <x v="0"/>
    <x v="1"/>
  </r>
  <r>
    <n v="863"/>
    <x v="7"/>
    <n v="4.4000000000000004"/>
    <x v="0"/>
    <x v="0"/>
    <x v="0"/>
    <x v="2"/>
  </r>
  <r>
    <n v="864"/>
    <x v="2"/>
    <n v="4"/>
    <x v="0"/>
    <x v="3"/>
    <x v="1"/>
    <x v="2"/>
  </r>
  <r>
    <n v="865"/>
    <x v="4"/>
    <n v="3.9"/>
    <x v="0"/>
    <x v="2"/>
    <x v="2"/>
    <x v="0"/>
  </r>
  <r>
    <n v="866"/>
    <x v="2"/>
    <n v="4.2"/>
    <x v="0"/>
    <x v="1"/>
    <x v="1"/>
    <x v="2"/>
  </r>
  <r>
    <n v="867"/>
    <x v="3"/>
    <n v="2.9"/>
    <x v="0"/>
    <x v="0"/>
    <x v="0"/>
    <x v="1"/>
  </r>
  <r>
    <n v="868"/>
    <x v="0"/>
    <n v="4.4000000000000004"/>
    <x v="2"/>
    <x v="1"/>
    <x v="2"/>
    <x v="0"/>
  </r>
  <r>
    <n v="869"/>
    <x v="2"/>
    <n v="4"/>
    <x v="0"/>
    <x v="0"/>
    <x v="2"/>
    <x v="0"/>
  </r>
  <r>
    <n v="870"/>
    <x v="2"/>
    <n v="4.3"/>
    <x v="2"/>
    <x v="0"/>
    <x v="2"/>
    <x v="0"/>
  </r>
  <r>
    <n v="871"/>
    <x v="2"/>
    <n v="4"/>
    <x v="3"/>
    <x v="0"/>
    <x v="0"/>
    <x v="0"/>
  </r>
  <r>
    <n v="872"/>
    <x v="7"/>
    <n v="4.0999999999999996"/>
    <x v="1"/>
    <x v="0"/>
    <x v="1"/>
    <x v="2"/>
  </r>
  <r>
    <n v="873"/>
    <x v="4"/>
    <n v="4.3"/>
    <x v="0"/>
    <x v="1"/>
    <x v="2"/>
    <x v="1"/>
  </r>
  <r>
    <n v="874"/>
    <x v="0"/>
    <n v="4.2"/>
    <x v="0"/>
    <x v="0"/>
    <x v="0"/>
    <x v="2"/>
  </r>
  <r>
    <n v="875"/>
    <x v="6"/>
    <n v="3.5"/>
    <x v="0"/>
    <x v="2"/>
    <x v="2"/>
    <x v="1"/>
  </r>
  <r>
    <n v="876"/>
    <x v="2"/>
    <n v="2.9"/>
    <x v="0"/>
    <x v="0"/>
    <x v="0"/>
    <x v="0"/>
  </r>
  <r>
    <n v="877"/>
    <x v="4"/>
    <n v="4.7"/>
    <x v="0"/>
    <x v="0"/>
    <x v="2"/>
    <x v="1"/>
  </r>
  <r>
    <n v="878"/>
    <x v="2"/>
    <n v="4.7"/>
    <x v="1"/>
    <x v="1"/>
    <x v="2"/>
    <x v="0"/>
  </r>
  <r>
    <n v="879"/>
    <x v="2"/>
    <n v="4"/>
    <x v="2"/>
    <x v="0"/>
    <x v="2"/>
    <x v="2"/>
  </r>
  <r>
    <n v="880"/>
    <x v="0"/>
    <n v="4.5"/>
    <x v="2"/>
    <x v="1"/>
    <x v="0"/>
    <x v="0"/>
  </r>
  <r>
    <n v="881"/>
    <x v="4"/>
    <n v="4.2"/>
    <x v="0"/>
    <x v="0"/>
    <x v="1"/>
    <x v="1"/>
  </r>
  <r>
    <n v="882"/>
    <x v="6"/>
    <n v="3.8"/>
    <x v="1"/>
    <x v="0"/>
    <x v="2"/>
    <x v="2"/>
  </r>
  <r>
    <n v="883"/>
    <x v="6"/>
    <n v="4.0999999999999996"/>
    <x v="0"/>
    <x v="0"/>
    <x v="1"/>
    <x v="2"/>
  </r>
  <r>
    <n v="884"/>
    <x v="7"/>
    <n v="4.5999999999999996"/>
    <x v="0"/>
    <x v="0"/>
    <x v="2"/>
    <x v="0"/>
  </r>
  <r>
    <n v="885"/>
    <x v="4"/>
    <n v="2.9"/>
    <x v="0"/>
    <x v="0"/>
    <x v="0"/>
    <x v="1"/>
  </r>
  <r>
    <n v="886"/>
    <x v="6"/>
    <n v="3.8"/>
    <x v="2"/>
    <x v="2"/>
    <x v="2"/>
    <x v="1"/>
  </r>
  <r>
    <n v="887"/>
    <x v="3"/>
    <n v="2.9"/>
    <x v="0"/>
    <x v="0"/>
    <x v="0"/>
    <x v="1"/>
  </r>
  <r>
    <n v="888"/>
    <x v="3"/>
    <n v="3.2"/>
    <x v="0"/>
    <x v="0"/>
    <x v="2"/>
    <x v="1"/>
  </r>
  <r>
    <n v="889"/>
    <x v="5"/>
    <n v="4.3"/>
    <x v="0"/>
    <x v="1"/>
    <x v="0"/>
    <x v="1"/>
  </r>
  <r>
    <n v="890"/>
    <x v="6"/>
    <n v="3.8"/>
    <x v="0"/>
    <x v="0"/>
    <x v="2"/>
    <x v="1"/>
  </r>
  <r>
    <n v="891"/>
    <x v="6"/>
    <n v="3.8"/>
    <x v="0"/>
    <x v="0"/>
    <x v="1"/>
    <x v="0"/>
  </r>
  <r>
    <n v="892"/>
    <x v="1"/>
    <n v="3.6"/>
    <x v="0"/>
    <x v="0"/>
    <x v="0"/>
    <x v="0"/>
  </r>
  <r>
    <n v="893"/>
    <x v="3"/>
    <n v="4.5"/>
    <x v="2"/>
    <x v="2"/>
    <x v="0"/>
    <x v="1"/>
  </r>
  <r>
    <n v="894"/>
    <x v="3"/>
    <n v="3.7"/>
    <x v="1"/>
    <x v="2"/>
    <x v="0"/>
    <x v="2"/>
  </r>
  <r>
    <n v="895"/>
    <x v="1"/>
    <n v="3.7"/>
    <x v="2"/>
    <x v="0"/>
    <x v="1"/>
    <x v="2"/>
  </r>
  <r>
    <n v="896"/>
    <x v="2"/>
    <n v="4"/>
    <x v="1"/>
    <x v="1"/>
    <x v="0"/>
    <x v="0"/>
  </r>
  <r>
    <n v="897"/>
    <x v="2"/>
    <n v="4.4000000000000004"/>
    <x v="0"/>
    <x v="1"/>
    <x v="0"/>
    <x v="0"/>
  </r>
  <r>
    <n v="898"/>
    <x v="7"/>
    <n v="4.3"/>
    <x v="0"/>
    <x v="0"/>
    <x v="0"/>
    <x v="0"/>
  </r>
  <r>
    <n v="899"/>
    <x v="7"/>
    <n v="4.2"/>
    <x v="0"/>
    <x v="0"/>
    <x v="0"/>
    <x v="0"/>
  </r>
  <r>
    <n v="900"/>
    <x v="1"/>
    <n v="3.6"/>
    <x v="1"/>
    <x v="2"/>
    <x v="1"/>
    <x v="0"/>
  </r>
  <r>
    <n v="901"/>
    <x v="7"/>
    <n v="4.5999999999999996"/>
    <x v="0"/>
    <x v="0"/>
    <x v="2"/>
    <x v="0"/>
  </r>
  <r>
    <n v="902"/>
    <x v="7"/>
    <n v="4.2"/>
    <x v="1"/>
    <x v="1"/>
    <x v="2"/>
    <x v="2"/>
  </r>
  <r>
    <n v="903"/>
    <x v="7"/>
    <n v="4.4000000000000004"/>
    <x v="0"/>
    <x v="3"/>
    <x v="2"/>
    <x v="0"/>
  </r>
  <r>
    <n v="904"/>
    <x v="4"/>
    <n v="4.2"/>
    <x v="0"/>
    <x v="0"/>
    <x v="1"/>
    <x v="1"/>
  </r>
  <r>
    <n v="905"/>
    <x v="4"/>
    <n v="4"/>
    <x v="3"/>
    <x v="0"/>
    <x v="2"/>
    <x v="1"/>
  </r>
  <r>
    <n v="906"/>
    <x v="6"/>
    <n v="4.3"/>
    <x v="0"/>
    <x v="2"/>
    <x v="2"/>
    <x v="1"/>
  </r>
  <r>
    <n v="907"/>
    <x v="6"/>
    <n v="4.4000000000000004"/>
    <x v="0"/>
    <x v="0"/>
    <x v="0"/>
    <x v="0"/>
  </r>
  <r>
    <n v="908"/>
    <x v="7"/>
    <n v="4.2"/>
    <x v="0"/>
    <x v="0"/>
    <x v="2"/>
    <x v="0"/>
  </r>
  <r>
    <n v="909"/>
    <x v="6"/>
    <n v="3.9"/>
    <x v="0"/>
    <x v="0"/>
    <x v="0"/>
    <x v="1"/>
  </r>
  <r>
    <n v="910"/>
    <x v="6"/>
    <n v="2.9"/>
    <x v="0"/>
    <x v="0"/>
    <x v="0"/>
    <x v="2"/>
  </r>
  <r>
    <n v="911"/>
    <x v="7"/>
    <n v="4.2"/>
    <x v="2"/>
    <x v="0"/>
    <x v="2"/>
    <x v="0"/>
  </r>
  <r>
    <n v="912"/>
    <x v="6"/>
    <n v="3.9"/>
    <x v="0"/>
    <x v="0"/>
    <x v="1"/>
    <x v="0"/>
  </r>
  <r>
    <n v="913"/>
    <x v="4"/>
    <n v="4.5999999999999996"/>
    <x v="0"/>
    <x v="0"/>
    <x v="0"/>
    <x v="1"/>
  </r>
  <r>
    <n v="914"/>
    <x v="6"/>
    <n v="2.9"/>
    <x v="0"/>
    <x v="1"/>
    <x v="0"/>
    <x v="2"/>
  </r>
  <r>
    <n v="915"/>
    <x v="4"/>
    <n v="4.4000000000000004"/>
    <x v="2"/>
    <x v="2"/>
    <x v="2"/>
    <x v="1"/>
  </r>
  <r>
    <n v="916"/>
    <x v="0"/>
    <n v="4.2"/>
    <x v="0"/>
    <x v="0"/>
    <x v="0"/>
    <x v="0"/>
  </r>
  <r>
    <n v="917"/>
    <x v="2"/>
    <n v="4.3"/>
    <x v="0"/>
    <x v="1"/>
    <x v="0"/>
    <x v="0"/>
  </r>
  <r>
    <n v="918"/>
    <x v="6"/>
    <n v="3.9"/>
    <x v="0"/>
    <x v="1"/>
    <x v="2"/>
    <x v="0"/>
  </r>
  <r>
    <n v="919"/>
    <x v="6"/>
    <n v="4.0999999999999996"/>
    <x v="0"/>
    <x v="0"/>
    <x v="1"/>
    <x v="1"/>
  </r>
  <r>
    <n v="920"/>
    <x v="6"/>
    <n v="4.3"/>
    <x v="2"/>
    <x v="0"/>
    <x v="2"/>
    <x v="1"/>
  </r>
  <r>
    <n v="921"/>
    <x v="6"/>
    <n v="3.8"/>
    <x v="0"/>
    <x v="0"/>
    <x v="2"/>
    <x v="2"/>
  </r>
  <r>
    <n v="922"/>
    <x v="5"/>
    <n v="2.9"/>
    <x v="1"/>
    <x v="0"/>
    <x v="0"/>
    <x v="2"/>
  </r>
  <r>
    <n v="923"/>
    <x v="6"/>
    <n v="3.7"/>
    <x v="1"/>
    <x v="0"/>
    <x v="0"/>
    <x v="0"/>
  </r>
  <r>
    <n v="924"/>
    <x v="6"/>
    <n v="4.3"/>
    <x v="2"/>
    <x v="0"/>
    <x v="0"/>
    <x v="1"/>
  </r>
  <r>
    <n v="925"/>
    <x v="3"/>
    <n v="4.3"/>
    <x v="2"/>
    <x v="0"/>
    <x v="1"/>
    <x v="1"/>
  </r>
  <r>
    <n v="926"/>
    <x v="6"/>
    <n v="4"/>
    <x v="0"/>
    <x v="0"/>
    <x v="0"/>
    <x v="0"/>
  </r>
  <r>
    <n v="927"/>
    <x v="1"/>
    <n v="4"/>
    <x v="0"/>
    <x v="0"/>
    <x v="2"/>
    <x v="1"/>
  </r>
  <r>
    <n v="928"/>
    <x v="6"/>
    <n v="4"/>
    <x v="0"/>
    <x v="0"/>
    <x v="0"/>
    <x v="1"/>
  </r>
  <r>
    <n v="929"/>
    <x v="3"/>
    <n v="2.9"/>
    <x v="1"/>
    <x v="0"/>
    <x v="0"/>
    <x v="0"/>
  </r>
  <r>
    <n v="930"/>
    <x v="5"/>
    <n v="2.9"/>
    <x v="2"/>
    <x v="0"/>
    <x v="0"/>
    <x v="1"/>
  </r>
  <r>
    <n v="931"/>
    <x v="4"/>
    <n v="2.9"/>
    <x v="3"/>
    <x v="0"/>
    <x v="0"/>
    <x v="1"/>
  </r>
  <r>
    <n v="932"/>
    <x v="3"/>
    <n v="4.5"/>
    <x v="2"/>
    <x v="0"/>
    <x v="0"/>
    <x v="1"/>
  </r>
  <r>
    <n v="933"/>
    <x v="1"/>
    <n v="4.0999999999999996"/>
    <x v="2"/>
    <x v="2"/>
    <x v="2"/>
    <x v="2"/>
  </r>
  <r>
    <n v="934"/>
    <x v="4"/>
    <n v="4.3"/>
    <x v="0"/>
    <x v="0"/>
    <x v="2"/>
    <x v="1"/>
  </r>
  <r>
    <n v="935"/>
    <x v="0"/>
    <n v="4.2"/>
    <x v="0"/>
    <x v="0"/>
    <x v="0"/>
    <x v="0"/>
  </r>
  <r>
    <n v="936"/>
    <x v="6"/>
    <n v="3.9"/>
    <x v="0"/>
    <x v="0"/>
    <x v="0"/>
    <x v="0"/>
  </r>
  <r>
    <n v="937"/>
    <x v="5"/>
    <n v="2.9"/>
    <x v="0"/>
    <x v="1"/>
    <x v="0"/>
    <x v="2"/>
  </r>
  <r>
    <n v="938"/>
    <x v="6"/>
    <n v="4.0999999999999996"/>
    <x v="2"/>
    <x v="0"/>
    <x v="0"/>
    <x v="0"/>
  </r>
  <r>
    <n v="939"/>
    <x v="0"/>
    <n v="4.3"/>
    <x v="0"/>
    <x v="1"/>
    <x v="0"/>
    <x v="2"/>
  </r>
  <r>
    <n v="940"/>
    <x v="7"/>
    <n v="2.9"/>
    <x v="0"/>
    <x v="1"/>
    <x v="0"/>
    <x v="2"/>
  </r>
  <r>
    <n v="941"/>
    <x v="6"/>
    <n v="4.4000000000000004"/>
    <x v="1"/>
    <x v="2"/>
    <x v="0"/>
    <x v="0"/>
  </r>
  <r>
    <n v="942"/>
    <x v="2"/>
    <n v="4.3"/>
    <x v="2"/>
    <x v="0"/>
    <x v="1"/>
    <x v="0"/>
  </r>
  <r>
    <n v="943"/>
    <x v="1"/>
    <n v="3.9"/>
    <x v="0"/>
    <x v="2"/>
    <x v="1"/>
    <x v="0"/>
  </r>
  <r>
    <n v="944"/>
    <x v="1"/>
    <n v="4"/>
    <x v="1"/>
    <x v="2"/>
    <x v="1"/>
    <x v="0"/>
  </r>
  <r>
    <n v="945"/>
    <x v="3"/>
    <n v="4.3"/>
    <x v="0"/>
    <x v="0"/>
    <x v="0"/>
    <x v="0"/>
  </r>
  <r>
    <n v="946"/>
    <x v="1"/>
    <n v="4.0999999999999996"/>
    <x v="0"/>
    <x v="1"/>
    <x v="1"/>
    <x v="1"/>
  </r>
  <r>
    <n v="947"/>
    <x v="0"/>
    <n v="4.5"/>
    <x v="3"/>
    <x v="1"/>
    <x v="0"/>
    <x v="2"/>
  </r>
  <r>
    <n v="948"/>
    <x v="4"/>
    <n v="2.9"/>
    <x v="0"/>
    <x v="3"/>
    <x v="0"/>
    <x v="1"/>
  </r>
  <r>
    <n v="949"/>
    <x v="6"/>
    <n v="4"/>
    <x v="3"/>
    <x v="0"/>
    <x v="0"/>
    <x v="1"/>
  </r>
  <r>
    <n v="950"/>
    <x v="6"/>
    <n v="3.8"/>
    <x v="2"/>
    <x v="0"/>
    <x v="2"/>
    <x v="1"/>
  </r>
  <r>
    <n v="951"/>
    <x v="6"/>
    <n v="4.0999999999999996"/>
    <x v="2"/>
    <x v="2"/>
    <x v="2"/>
    <x v="0"/>
  </r>
  <r>
    <n v="952"/>
    <x v="7"/>
    <n v="3.9"/>
    <x v="0"/>
    <x v="0"/>
    <x v="2"/>
    <x v="0"/>
  </r>
  <r>
    <n v="953"/>
    <x v="7"/>
    <n v="4"/>
    <x v="0"/>
    <x v="1"/>
    <x v="2"/>
    <x v="2"/>
  </r>
  <r>
    <n v="954"/>
    <x v="4"/>
    <n v="4.5"/>
    <x v="3"/>
    <x v="3"/>
    <x v="2"/>
    <x v="0"/>
  </r>
  <r>
    <n v="955"/>
    <x v="4"/>
    <n v="3.3"/>
    <x v="3"/>
    <x v="0"/>
    <x v="0"/>
    <x v="1"/>
  </r>
  <r>
    <n v="956"/>
    <x v="3"/>
    <n v="4.0999999999999996"/>
    <x v="1"/>
    <x v="2"/>
    <x v="2"/>
    <x v="2"/>
  </r>
  <r>
    <n v="957"/>
    <x v="2"/>
    <n v="4.4000000000000004"/>
    <x v="2"/>
    <x v="0"/>
    <x v="0"/>
    <x v="0"/>
  </r>
  <r>
    <n v="958"/>
    <x v="4"/>
    <n v="2.9"/>
    <x v="2"/>
    <x v="2"/>
    <x v="0"/>
    <x v="0"/>
  </r>
  <r>
    <n v="959"/>
    <x v="1"/>
    <n v="4"/>
    <x v="0"/>
    <x v="0"/>
    <x v="0"/>
    <x v="2"/>
  </r>
  <r>
    <n v="960"/>
    <x v="0"/>
    <n v="3.8"/>
    <x v="1"/>
    <x v="0"/>
    <x v="1"/>
    <x v="0"/>
  </r>
  <r>
    <n v="961"/>
    <x v="2"/>
    <n v="3.9"/>
    <x v="2"/>
    <x v="0"/>
    <x v="2"/>
    <x v="0"/>
  </r>
  <r>
    <n v="962"/>
    <x v="6"/>
    <n v="3.6"/>
    <x v="0"/>
    <x v="0"/>
    <x v="2"/>
    <x v="2"/>
  </r>
  <r>
    <n v="963"/>
    <x v="6"/>
    <n v="4.5"/>
    <x v="3"/>
    <x v="3"/>
    <x v="2"/>
    <x v="1"/>
  </r>
  <r>
    <n v="964"/>
    <x v="4"/>
    <n v="4.5999999999999996"/>
    <x v="2"/>
    <x v="0"/>
    <x v="0"/>
    <x v="0"/>
  </r>
  <r>
    <n v="965"/>
    <x v="3"/>
    <n v="3.5"/>
    <x v="0"/>
    <x v="0"/>
    <x v="2"/>
    <x v="0"/>
  </r>
  <r>
    <n v="966"/>
    <x v="6"/>
    <n v="2.9"/>
    <x v="1"/>
    <x v="0"/>
    <x v="0"/>
    <x v="0"/>
  </r>
  <r>
    <n v="967"/>
    <x v="6"/>
    <n v="4.4000000000000004"/>
    <x v="2"/>
    <x v="0"/>
    <x v="1"/>
    <x v="0"/>
  </r>
  <r>
    <n v="968"/>
    <x v="7"/>
    <n v="4.4000000000000004"/>
    <x v="2"/>
    <x v="0"/>
    <x v="2"/>
    <x v="2"/>
  </r>
  <r>
    <n v="969"/>
    <x v="4"/>
    <n v="4.3"/>
    <x v="1"/>
    <x v="3"/>
    <x v="1"/>
    <x v="0"/>
  </r>
  <r>
    <n v="970"/>
    <x v="1"/>
    <n v="4.0999999999999996"/>
    <x v="1"/>
    <x v="2"/>
    <x v="1"/>
    <x v="0"/>
  </r>
  <r>
    <n v="971"/>
    <x v="6"/>
    <n v="4.3"/>
    <x v="0"/>
    <x v="1"/>
    <x v="2"/>
    <x v="0"/>
  </r>
  <r>
    <n v="972"/>
    <x v="3"/>
    <n v="4.3"/>
    <x v="2"/>
    <x v="1"/>
    <x v="2"/>
    <x v="1"/>
  </r>
  <r>
    <n v="973"/>
    <x v="0"/>
    <n v="4.2"/>
    <x v="0"/>
    <x v="0"/>
    <x v="0"/>
    <x v="0"/>
  </r>
  <r>
    <n v="974"/>
    <x v="1"/>
    <n v="4.2"/>
    <x v="4"/>
    <x v="2"/>
    <x v="2"/>
    <x v="2"/>
  </r>
  <r>
    <n v="975"/>
    <x v="5"/>
    <n v="4.2"/>
    <x v="2"/>
    <x v="1"/>
    <x v="0"/>
    <x v="1"/>
  </r>
  <r>
    <n v="976"/>
    <x v="1"/>
    <n v="3.9"/>
    <x v="0"/>
    <x v="0"/>
    <x v="2"/>
    <x v="2"/>
  </r>
  <r>
    <n v="977"/>
    <x v="2"/>
    <n v="4"/>
    <x v="1"/>
    <x v="0"/>
    <x v="2"/>
    <x v="0"/>
  </r>
  <r>
    <n v="978"/>
    <x v="3"/>
    <n v="4.4000000000000004"/>
    <x v="3"/>
    <x v="0"/>
    <x v="2"/>
    <x v="0"/>
  </r>
  <r>
    <n v="979"/>
    <x v="6"/>
    <n v="4.5"/>
    <x v="1"/>
    <x v="0"/>
    <x v="1"/>
    <x v="0"/>
  </r>
  <r>
    <n v="980"/>
    <x v="0"/>
    <n v="4.5999999999999996"/>
    <x v="0"/>
    <x v="2"/>
    <x v="0"/>
    <x v="0"/>
  </r>
  <r>
    <n v="981"/>
    <x v="2"/>
    <n v="3.8"/>
    <x v="1"/>
    <x v="0"/>
    <x v="2"/>
    <x v="1"/>
  </r>
  <r>
    <n v="982"/>
    <x v="4"/>
    <n v="4.2"/>
    <x v="0"/>
    <x v="0"/>
    <x v="2"/>
    <x v="1"/>
  </r>
  <r>
    <n v="983"/>
    <x v="4"/>
    <n v="4.2"/>
    <x v="0"/>
    <x v="3"/>
    <x v="2"/>
    <x v="1"/>
  </r>
  <r>
    <n v="984"/>
    <x v="3"/>
    <n v="2.9"/>
    <x v="2"/>
    <x v="0"/>
    <x v="0"/>
    <x v="1"/>
  </r>
  <r>
    <n v="985"/>
    <x v="4"/>
    <n v="4"/>
    <x v="1"/>
    <x v="2"/>
    <x v="2"/>
    <x v="0"/>
  </r>
  <r>
    <n v="986"/>
    <x v="6"/>
    <n v="2.9"/>
    <x v="0"/>
    <x v="0"/>
    <x v="0"/>
    <x v="1"/>
  </r>
  <r>
    <n v="987"/>
    <x v="6"/>
    <n v="4.3"/>
    <x v="2"/>
    <x v="0"/>
    <x v="1"/>
    <x v="0"/>
  </r>
  <r>
    <n v="988"/>
    <x v="6"/>
    <n v="4"/>
    <x v="0"/>
    <x v="0"/>
    <x v="0"/>
    <x v="0"/>
  </r>
  <r>
    <n v="989"/>
    <x v="2"/>
    <n v="4.2"/>
    <x v="2"/>
    <x v="1"/>
    <x v="0"/>
    <x v="0"/>
  </r>
  <r>
    <n v="990"/>
    <x v="2"/>
    <n v="4.8"/>
    <x v="2"/>
    <x v="1"/>
    <x v="0"/>
    <x v="0"/>
  </r>
  <r>
    <n v="991"/>
    <x v="4"/>
    <n v="4"/>
    <x v="0"/>
    <x v="0"/>
    <x v="0"/>
    <x v="1"/>
  </r>
  <r>
    <n v="992"/>
    <x v="6"/>
    <n v="4.0999999999999996"/>
    <x v="1"/>
    <x v="0"/>
    <x v="2"/>
    <x v="0"/>
  </r>
  <r>
    <n v="993"/>
    <x v="6"/>
    <n v="4.2"/>
    <x v="2"/>
    <x v="0"/>
    <x v="2"/>
    <x v="1"/>
  </r>
  <r>
    <n v="994"/>
    <x v="6"/>
    <n v="4.0999999999999996"/>
    <x v="1"/>
    <x v="2"/>
    <x v="0"/>
    <x v="0"/>
  </r>
  <r>
    <n v="995"/>
    <x v="1"/>
    <n v="3.8"/>
    <x v="0"/>
    <x v="0"/>
    <x v="1"/>
    <x v="2"/>
  </r>
  <r>
    <n v="996"/>
    <x v="6"/>
    <n v="4.3"/>
    <x v="1"/>
    <x v="0"/>
    <x v="1"/>
    <x v="0"/>
  </r>
  <r>
    <n v="997"/>
    <x v="7"/>
    <n v="2.9"/>
    <x v="0"/>
    <x v="1"/>
    <x v="0"/>
    <x v="0"/>
  </r>
  <r>
    <n v="998"/>
    <x v="3"/>
    <n v="4.2"/>
    <x v="3"/>
    <x v="1"/>
    <x v="2"/>
    <x v="1"/>
  </r>
  <r>
    <n v="999"/>
    <x v="3"/>
    <n v="3.8"/>
    <x v="0"/>
    <x v="0"/>
    <x v="2"/>
    <x v="1"/>
  </r>
  <r>
    <n v="1000"/>
    <x v="0"/>
    <n v="4.3"/>
    <x v="1"/>
    <x v="2"/>
    <x v="1"/>
    <x v="0"/>
  </r>
  <r>
    <n v="1001"/>
    <x v="1"/>
    <n v="3.8"/>
    <x v="1"/>
    <x v="2"/>
    <x v="0"/>
    <x v="1"/>
  </r>
  <r>
    <n v="1002"/>
    <x v="2"/>
    <n v="4"/>
    <x v="0"/>
    <x v="1"/>
    <x v="0"/>
    <x v="0"/>
  </r>
  <r>
    <n v="1003"/>
    <x v="6"/>
    <n v="4.2"/>
    <x v="0"/>
    <x v="0"/>
    <x v="0"/>
    <x v="0"/>
  </r>
  <r>
    <n v="1004"/>
    <x v="7"/>
    <n v="4.0999999999999996"/>
    <x v="2"/>
    <x v="2"/>
    <x v="0"/>
    <x v="1"/>
  </r>
  <r>
    <n v="1005"/>
    <x v="2"/>
    <n v="3.4"/>
    <x v="0"/>
    <x v="0"/>
    <x v="0"/>
    <x v="0"/>
  </r>
  <r>
    <n v="1006"/>
    <x v="2"/>
    <n v="4.3"/>
    <x v="0"/>
    <x v="1"/>
    <x v="2"/>
    <x v="0"/>
  </r>
  <r>
    <n v="1007"/>
    <x v="3"/>
    <n v="4.3"/>
    <x v="4"/>
    <x v="0"/>
    <x v="2"/>
    <x v="0"/>
  </r>
  <r>
    <n v="1008"/>
    <x v="0"/>
    <n v="4.3"/>
    <x v="2"/>
    <x v="0"/>
    <x v="2"/>
    <x v="2"/>
  </r>
  <r>
    <n v="1009"/>
    <x v="7"/>
    <n v="2.9"/>
    <x v="3"/>
    <x v="1"/>
    <x v="0"/>
    <x v="0"/>
  </r>
  <r>
    <n v="1010"/>
    <x v="4"/>
    <n v="4.0999999999999996"/>
    <x v="0"/>
    <x v="1"/>
    <x v="2"/>
    <x v="1"/>
  </r>
  <r>
    <n v="1011"/>
    <x v="4"/>
    <n v="2.9"/>
    <x v="0"/>
    <x v="0"/>
    <x v="0"/>
    <x v="1"/>
  </r>
  <r>
    <n v="1012"/>
    <x v="6"/>
    <n v="3.9"/>
    <x v="0"/>
    <x v="0"/>
    <x v="1"/>
    <x v="0"/>
  </r>
  <r>
    <n v="1013"/>
    <x v="6"/>
    <n v="4.3"/>
    <x v="1"/>
    <x v="0"/>
    <x v="0"/>
    <x v="1"/>
  </r>
  <r>
    <n v="1014"/>
    <x v="1"/>
    <n v="4.2"/>
    <x v="2"/>
    <x v="0"/>
    <x v="0"/>
    <x v="2"/>
  </r>
  <r>
    <n v="1015"/>
    <x v="2"/>
    <n v="4.2"/>
    <x v="0"/>
    <x v="0"/>
    <x v="2"/>
    <x v="2"/>
  </r>
  <r>
    <n v="1016"/>
    <x v="2"/>
    <n v="4.3"/>
    <x v="1"/>
    <x v="2"/>
    <x v="2"/>
    <x v="2"/>
  </r>
  <r>
    <n v="1017"/>
    <x v="5"/>
    <n v="3.6"/>
    <x v="0"/>
    <x v="2"/>
    <x v="2"/>
    <x v="0"/>
  </r>
  <r>
    <n v="1018"/>
    <x v="1"/>
    <n v="3.2"/>
    <x v="0"/>
    <x v="0"/>
    <x v="0"/>
    <x v="2"/>
  </r>
  <r>
    <n v="1019"/>
    <x v="4"/>
    <n v="4.0999999999999996"/>
    <x v="0"/>
    <x v="0"/>
    <x v="0"/>
    <x v="1"/>
  </r>
  <r>
    <n v="1020"/>
    <x v="7"/>
    <n v="4.2"/>
    <x v="0"/>
    <x v="1"/>
    <x v="0"/>
    <x v="0"/>
  </r>
  <r>
    <n v="1021"/>
    <x v="6"/>
    <n v="2.9"/>
    <x v="0"/>
    <x v="0"/>
    <x v="0"/>
    <x v="0"/>
  </r>
  <r>
    <n v="1022"/>
    <x v="5"/>
    <n v="4.2"/>
    <x v="0"/>
    <x v="0"/>
    <x v="1"/>
    <x v="1"/>
  </r>
  <r>
    <n v="1023"/>
    <x v="4"/>
    <n v="2.9"/>
    <x v="3"/>
    <x v="1"/>
    <x v="0"/>
    <x v="1"/>
  </r>
  <r>
    <n v="1024"/>
    <x v="3"/>
    <n v="4.3"/>
    <x v="0"/>
    <x v="0"/>
    <x v="1"/>
    <x v="0"/>
  </r>
  <r>
    <n v="1025"/>
    <x v="4"/>
    <n v="4.0999999999999996"/>
    <x v="0"/>
    <x v="0"/>
    <x v="2"/>
    <x v="1"/>
  </r>
  <r>
    <n v="1026"/>
    <x v="5"/>
    <n v="3.8"/>
    <x v="0"/>
    <x v="0"/>
    <x v="2"/>
    <x v="1"/>
  </r>
  <r>
    <n v="1027"/>
    <x v="2"/>
    <n v="4.2"/>
    <x v="1"/>
    <x v="1"/>
    <x v="2"/>
    <x v="0"/>
  </r>
  <r>
    <n v="1028"/>
    <x v="2"/>
    <n v="4.4000000000000004"/>
    <x v="1"/>
    <x v="1"/>
    <x v="0"/>
    <x v="0"/>
  </r>
  <r>
    <n v="1029"/>
    <x v="3"/>
    <n v="2.9"/>
    <x v="1"/>
    <x v="0"/>
    <x v="0"/>
    <x v="0"/>
  </r>
  <r>
    <n v="1030"/>
    <x v="5"/>
    <n v="3.9"/>
    <x v="2"/>
    <x v="0"/>
    <x v="0"/>
    <x v="0"/>
  </r>
  <r>
    <n v="1031"/>
    <x v="5"/>
    <n v="2.9"/>
    <x v="0"/>
    <x v="0"/>
    <x v="0"/>
    <x v="1"/>
  </r>
  <r>
    <n v="1032"/>
    <x v="1"/>
    <n v="4.2"/>
    <x v="2"/>
    <x v="2"/>
    <x v="1"/>
    <x v="0"/>
  </r>
  <r>
    <n v="1033"/>
    <x v="0"/>
    <n v="4.3"/>
    <x v="0"/>
    <x v="0"/>
    <x v="0"/>
    <x v="0"/>
  </r>
  <r>
    <n v="1034"/>
    <x v="4"/>
    <n v="4"/>
    <x v="2"/>
    <x v="0"/>
    <x v="0"/>
    <x v="1"/>
  </r>
  <r>
    <n v="1035"/>
    <x v="0"/>
    <n v="4"/>
    <x v="0"/>
    <x v="0"/>
    <x v="1"/>
    <x v="0"/>
  </r>
  <r>
    <n v="1036"/>
    <x v="7"/>
    <n v="4.4000000000000004"/>
    <x v="0"/>
    <x v="0"/>
    <x v="2"/>
    <x v="2"/>
  </r>
  <r>
    <n v="1037"/>
    <x v="6"/>
    <n v="4"/>
    <x v="0"/>
    <x v="0"/>
    <x v="2"/>
    <x v="2"/>
  </r>
  <r>
    <n v="1038"/>
    <x v="1"/>
    <n v="4.0999999999999996"/>
    <x v="2"/>
    <x v="0"/>
    <x v="2"/>
    <x v="2"/>
  </r>
  <r>
    <n v="1039"/>
    <x v="3"/>
    <n v="4.3"/>
    <x v="1"/>
    <x v="0"/>
    <x v="2"/>
    <x v="2"/>
  </r>
  <r>
    <n v="1040"/>
    <x v="3"/>
    <n v="3.9"/>
    <x v="1"/>
    <x v="2"/>
    <x v="2"/>
    <x v="1"/>
  </r>
  <r>
    <n v="1041"/>
    <x v="3"/>
    <n v="4.2"/>
    <x v="2"/>
    <x v="2"/>
    <x v="1"/>
    <x v="0"/>
  </r>
  <r>
    <n v="1042"/>
    <x v="7"/>
    <n v="4.0999999999999996"/>
    <x v="1"/>
    <x v="0"/>
    <x v="2"/>
    <x v="2"/>
  </r>
  <r>
    <n v="1043"/>
    <x v="3"/>
    <n v="2.9"/>
    <x v="2"/>
    <x v="1"/>
    <x v="0"/>
    <x v="0"/>
  </r>
  <r>
    <n v="1044"/>
    <x v="6"/>
    <n v="4.3"/>
    <x v="1"/>
    <x v="0"/>
    <x v="1"/>
    <x v="0"/>
  </r>
  <r>
    <n v="1045"/>
    <x v="2"/>
    <n v="4.3"/>
    <x v="0"/>
    <x v="1"/>
    <x v="2"/>
    <x v="2"/>
  </r>
  <r>
    <n v="1046"/>
    <x v="0"/>
    <n v="4.0999999999999996"/>
    <x v="1"/>
    <x v="0"/>
    <x v="0"/>
    <x v="0"/>
  </r>
  <r>
    <n v="1047"/>
    <x v="2"/>
    <n v="3.2"/>
    <x v="2"/>
    <x v="0"/>
    <x v="2"/>
    <x v="0"/>
  </r>
  <r>
    <n v="1048"/>
    <x v="5"/>
    <n v="4.0999999999999996"/>
    <x v="1"/>
    <x v="2"/>
    <x v="0"/>
    <x v="2"/>
  </r>
  <r>
    <n v="1049"/>
    <x v="2"/>
    <n v="4.2"/>
    <x v="1"/>
    <x v="2"/>
    <x v="0"/>
    <x v="2"/>
  </r>
  <r>
    <n v="1050"/>
    <x v="3"/>
    <n v="4.0999999999999996"/>
    <x v="1"/>
    <x v="2"/>
    <x v="0"/>
    <x v="2"/>
  </r>
  <r>
    <n v="1051"/>
    <x v="7"/>
    <n v="4"/>
    <x v="1"/>
    <x v="2"/>
    <x v="0"/>
    <x v="2"/>
  </r>
  <r>
    <n v="1052"/>
    <x v="2"/>
    <n v="2.9"/>
    <x v="3"/>
    <x v="1"/>
    <x v="0"/>
    <x v="0"/>
  </r>
  <r>
    <n v="1053"/>
    <x v="0"/>
    <n v="4.0999999999999996"/>
    <x v="2"/>
    <x v="0"/>
    <x v="1"/>
    <x v="0"/>
  </r>
  <r>
    <n v="1054"/>
    <x v="3"/>
    <n v="2.9"/>
    <x v="1"/>
    <x v="1"/>
    <x v="0"/>
    <x v="0"/>
  </r>
  <r>
    <n v="1055"/>
    <x v="6"/>
    <n v="4.2"/>
    <x v="2"/>
    <x v="0"/>
    <x v="0"/>
    <x v="0"/>
  </r>
  <r>
    <n v="1056"/>
    <x v="4"/>
    <n v="4.4000000000000004"/>
    <x v="0"/>
    <x v="0"/>
    <x v="2"/>
    <x v="1"/>
  </r>
  <r>
    <n v="1057"/>
    <x v="3"/>
    <n v="4.2"/>
    <x v="2"/>
    <x v="0"/>
    <x v="2"/>
    <x v="1"/>
  </r>
  <r>
    <n v="1058"/>
    <x v="6"/>
    <n v="4.3"/>
    <x v="1"/>
    <x v="0"/>
    <x v="0"/>
    <x v="1"/>
  </r>
  <r>
    <n v="1059"/>
    <x v="0"/>
    <n v="4.0999999999999996"/>
    <x v="1"/>
    <x v="0"/>
    <x v="1"/>
    <x v="0"/>
  </r>
  <r>
    <n v="1060"/>
    <x v="2"/>
    <n v="4.2"/>
    <x v="0"/>
    <x v="0"/>
    <x v="0"/>
    <x v="0"/>
  </r>
  <r>
    <n v="1061"/>
    <x v="2"/>
    <n v="3.9"/>
    <x v="3"/>
    <x v="2"/>
    <x v="2"/>
    <x v="0"/>
  </r>
  <r>
    <n v="1062"/>
    <x v="2"/>
    <n v="4.3"/>
    <x v="0"/>
    <x v="0"/>
    <x v="0"/>
    <x v="2"/>
  </r>
  <r>
    <n v="1063"/>
    <x v="1"/>
    <n v="3.7"/>
    <x v="1"/>
    <x v="0"/>
    <x v="1"/>
    <x v="2"/>
  </r>
  <r>
    <n v="1064"/>
    <x v="7"/>
    <n v="3.6"/>
    <x v="0"/>
    <x v="2"/>
    <x v="2"/>
    <x v="2"/>
  </r>
  <r>
    <n v="1065"/>
    <x v="7"/>
    <n v="4"/>
    <x v="0"/>
    <x v="1"/>
    <x v="1"/>
    <x v="2"/>
  </r>
  <r>
    <n v="1066"/>
    <x v="7"/>
    <n v="3.8"/>
    <x v="0"/>
    <x v="1"/>
    <x v="0"/>
    <x v="0"/>
  </r>
  <r>
    <n v="1067"/>
    <x v="3"/>
    <n v="4.2"/>
    <x v="0"/>
    <x v="1"/>
    <x v="0"/>
    <x v="2"/>
  </r>
  <r>
    <n v="1068"/>
    <x v="1"/>
    <n v="2.9"/>
    <x v="3"/>
    <x v="3"/>
    <x v="0"/>
    <x v="1"/>
  </r>
  <r>
    <n v="1069"/>
    <x v="3"/>
    <n v="3.9"/>
    <x v="0"/>
    <x v="0"/>
    <x v="1"/>
    <x v="2"/>
  </r>
  <r>
    <n v="1070"/>
    <x v="8"/>
    <n v="4.0999999999999996"/>
    <x v="0"/>
    <x v="0"/>
    <x v="0"/>
    <x v="2"/>
  </r>
  <r>
    <n v="1071"/>
    <x v="8"/>
    <n v="4.2"/>
    <x v="2"/>
    <x v="0"/>
    <x v="0"/>
    <x v="2"/>
  </r>
  <r>
    <n v="1072"/>
    <x v="4"/>
    <n v="4.0999999999999996"/>
    <x v="1"/>
    <x v="0"/>
    <x v="1"/>
    <x v="1"/>
  </r>
  <r>
    <n v="1073"/>
    <x v="7"/>
    <n v="4.0999999999999996"/>
    <x v="0"/>
    <x v="1"/>
    <x v="0"/>
    <x v="2"/>
  </r>
  <r>
    <n v="1074"/>
    <x v="7"/>
    <n v="4.5"/>
    <x v="1"/>
    <x v="1"/>
    <x v="0"/>
    <x v="2"/>
  </r>
  <r>
    <n v="1075"/>
    <x v="0"/>
    <n v="4.3"/>
    <x v="1"/>
    <x v="2"/>
    <x v="1"/>
    <x v="0"/>
  </r>
  <r>
    <n v="1076"/>
    <x v="4"/>
    <n v="4"/>
    <x v="2"/>
    <x v="0"/>
    <x v="1"/>
    <x v="1"/>
  </r>
  <r>
    <n v="1077"/>
    <x v="4"/>
    <n v="4"/>
    <x v="0"/>
    <x v="0"/>
    <x v="2"/>
    <x v="0"/>
  </r>
  <r>
    <n v="1078"/>
    <x v="4"/>
    <n v="3.9"/>
    <x v="0"/>
    <x v="1"/>
    <x v="2"/>
    <x v="1"/>
  </r>
  <r>
    <n v="1079"/>
    <x v="4"/>
    <n v="4.0999999999999996"/>
    <x v="1"/>
    <x v="1"/>
    <x v="0"/>
    <x v="1"/>
  </r>
  <r>
    <n v="1080"/>
    <x v="4"/>
    <n v="4.3"/>
    <x v="0"/>
    <x v="0"/>
    <x v="2"/>
    <x v="0"/>
  </r>
  <r>
    <n v="1081"/>
    <x v="0"/>
    <n v="4"/>
    <x v="0"/>
    <x v="0"/>
    <x v="2"/>
    <x v="2"/>
  </r>
  <r>
    <n v="1082"/>
    <x v="5"/>
    <n v="4"/>
    <x v="1"/>
    <x v="2"/>
    <x v="0"/>
    <x v="1"/>
  </r>
  <r>
    <n v="1083"/>
    <x v="8"/>
    <n v="4"/>
    <x v="2"/>
    <x v="2"/>
    <x v="0"/>
    <x v="2"/>
  </r>
  <r>
    <n v="1084"/>
    <x v="1"/>
    <n v="4.4000000000000004"/>
    <x v="1"/>
    <x v="0"/>
    <x v="1"/>
    <x v="2"/>
  </r>
  <r>
    <n v="1085"/>
    <x v="7"/>
    <n v="3.8"/>
    <x v="1"/>
    <x v="2"/>
    <x v="0"/>
    <x v="2"/>
  </r>
  <r>
    <n v="1086"/>
    <x v="7"/>
    <n v="2.9"/>
    <x v="0"/>
    <x v="1"/>
    <x v="0"/>
    <x v="0"/>
  </r>
  <r>
    <n v="1087"/>
    <x v="2"/>
    <n v="4.0999999999999996"/>
    <x v="2"/>
    <x v="0"/>
    <x v="0"/>
    <x v="0"/>
  </r>
  <r>
    <n v="1088"/>
    <x v="8"/>
    <n v="4.2"/>
    <x v="1"/>
    <x v="2"/>
    <x v="0"/>
    <x v="0"/>
  </r>
  <r>
    <n v="1089"/>
    <x v="1"/>
    <n v="4.2"/>
    <x v="0"/>
    <x v="0"/>
    <x v="0"/>
    <x v="1"/>
  </r>
  <r>
    <n v="1090"/>
    <x v="4"/>
    <n v="2.9"/>
    <x v="1"/>
    <x v="0"/>
    <x v="0"/>
    <x v="0"/>
  </r>
  <r>
    <n v="1091"/>
    <x v="3"/>
    <n v="2.9"/>
    <x v="2"/>
    <x v="1"/>
    <x v="0"/>
    <x v="1"/>
  </r>
  <r>
    <n v="1092"/>
    <x v="2"/>
    <n v="4.0999999999999996"/>
    <x v="2"/>
    <x v="0"/>
    <x v="1"/>
    <x v="0"/>
  </r>
  <r>
    <n v="1093"/>
    <x v="8"/>
    <n v="4.0999999999999996"/>
    <x v="0"/>
    <x v="0"/>
    <x v="0"/>
    <x v="1"/>
  </r>
  <r>
    <n v="1094"/>
    <x v="2"/>
    <n v="4.4000000000000004"/>
    <x v="0"/>
    <x v="1"/>
    <x v="0"/>
    <x v="0"/>
  </r>
  <r>
    <n v="1095"/>
    <x v="0"/>
    <n v="4.7"/>
    <x v="2"/>
    <x v="2"/>
    <x v="0"/>
    <x v="2"/>
  </r>
  <r>
    <n v="1096"/>
    <x v="0"/>
    <n v="4.3"/>
    <x v="2"/>
    <x v="0"/>
    <x v="0"/>
    <x v="0"/>
  </r>
  <r>
    <n v="1097"/>
    <x v="2"/>
    <n v="4.3"/>
    <x v="1"/>
    <x v="1"/>
    <x v="0"/>
    <x v="0"/>
  </r>
  <r>
    <n v="1098"/>
    <x v="2"/>
    <n v="4.4000000000000004"/>
    <x v="0"/>
    <x v="0"/>
    <x v="0"/>
    <x v="2"/>
  </r>
  <r>
    <n v="1099"/>
    <x v="1"/>
    <n v="4.3"/>
    <x v="2"/>
    <x v="2"/>
    <x v="0"/>
    <x v="0"/>
  </r>
  <r>
    <n v="1100"/>
    <x v="1"/>
    <n v="3.9"/>
    <x v="2"/>
    <x v="0"/>
    <x v="2"/>
    <x v="1"/>
  </r>
  <r>
    <n v="1101"/>
    <x v="2"/>
    <n v="2.9"/>
    <x v="3"/>
    <x v="3"/>
    <x v="0"/>
    <x v="1"/>
  </r>
  <r>
    <n v="1102"/>
    <x v="6"/>
    <n v="3.8"/>
    <x v="1"/>
    <x v="0"/>
    <x v="2"/>
    <x v="1"/>
  </r>
  <r>
    <n v="1103"/>
    <x v="3"/>
    <n v="4.4000000000000004"/>
    <x v="2"/>
    <x v="2"/>
    <x v="0"/>
    <x v="1"/>
  </r>
  <r>
    <n v="1104"/>
    <x v="6"/>
    <n v="4.3"/>
    <x v="0"/>
    <x v="0"/>
    <x v="1"/>
    <x v="0"/>
  </r>
  <r>
    <n v="1105"/>
    <x v="3"/>
    <n v="4.7"/>
    <x v="2"/>
    <x v="0"/>
    <x v="2"/>
    <x v="1"/>
  </r>
  <r>
    <n v="1106"/>
    <x v="4"/>
    <n v="4.3"/>
    <x v="0"/>
    <x v="0"/>
    <x v="0"/>
    <x v="1"/>
  </r>
  <r>
    <n v="1107"/>
    <x v="4"/>
    <n v="3.9"/>
    <x v="0"/>
    <x v="1"/>
    <x v="2"/>
    <x v="1"/>
  </r>
  <r>
    <n v="1108"/>
    <x v="7"/>
    <n v="3.3"/>
    <x v="2"/>
    <x v="0"/>
    <x v="2"/>
    <x v="0"/>
  </r>
  <r>
    <n v="1109"/>
    <x v="5"/>
    <n v="4.0999999999999996"/>
    <x v="1"/>
    <x v="1"/>
    <x v="1"/>
    <x v="2"/>
  </r>
  <r>
    <n v="1110"/>
    <x v="3"/>
    <n v="4.4000000000000004"/>
    <x v="0"/>
    <x v="1"/>
    <x v="0"/>
    <x v="1"/>
  </r>
  <r>
    <n v="1111"/>
    <x v="0"/>
    <n v="4"/>
    <x v="2"/>
    <x v="1"/>
    <x v="2"/>
    <x v="0"/>
  </r>
  <r>
    <n v="1112"/>
    <x v="0"/>
    <n v="4.5"/>
    <x v="2"/>
    <x v="2"/>
    <x v="1"/>
    <x v="2"/>
  </r>
  <r>
    <n v="1113"/>
    <x v="0"/>
    <n v="4.2"/>
    <x v="1"/>
    <x v="0"/>
    <x v="1"/>
    <x v="2"/>
  </r>
  <r>
    <n v="1114"/>
    <x v="6"/>
    <n v="3.7"/>
    <x v="0"/>
    <x v="0"/>
    <x v="2"/>
    <x v="1"/>
  </r>
  <r>
    <n v="1115"/>
    <x v="0"/>
    <n v="4.4000000000000004"/>
    <x v="2"/>
    <x v="0"/>
    <x v="0"/>
    <x v="2"/>
  </r>
  <r>
    <n v="1116"/>
    <x v="8"/>
    <n v="3.9"/>
    <x v="0"/>
    <x v="0"/>
    <x v="2"/>
    <x v="0"/>
  </r>
  <r>
    <n v="1117"/>
    <x v="8"/>
    <n v="3.8"/>
    <x v="2"/>
    <x v="2"/>
    <x v="2"/>
    <x v="1"/>
  </r>
  <r>
    <n v="1118"/>
    <x v="8"/>
    <n v="3.8"/>
    <x v="2"/>
    <x v="0"/>
    <x v="0"/>
    <x v="0"/>
  </r>
  <r>
    <n v="1119"/>
    <x v="6"/>
    <n v="4.3"/>
    <x v="0"/>
    <x v="0"/>
    <x v="0"/>
    <x v="0"/>
  </r>
  <r>
    <n v="1120"/>
    <x v="5"/>
    <n v="4.0999999999999996"/>
    <x v="2"/>
    <x v="2"/>
    <x v="0"/>
    <x v="2"/>
  </r>
  <r>
    <n v="1121"/>
    <x v="8"/>
    <n v="4"/>
    <x v="0"/>
    <x v="0"/>
    <x v="0"/>
    <x v="0"/>
  </r>
  <r>
    <n v="1122"/>
    <x v="2"/>
    <n v="4.0999999999999996"/>
    <x v="0"/>
    <x v="1"/>
    <x v="0"/>
    <x v="0"/>
  </r>
  <r>
    <n v="1123"/>
    <x v="2"/>
    <n v="4.3"/>
    <x v="1"/>
    <x v="1"/>
    <x v="2"/>
    <x v="0"/>
  </r>
  <r>
    <n v="1124"/>
    <x v="1"/>
    <n v="4.3"/>
    <x v="0"/>
    <x v="2"/>
    <x v="2"/>
    <x v="0"/>
  </r>
  <r>
    <n v="1125"/>
    <x v="4"/>
    <n v="3.3"/>
    <x v="0"/>
    <x v="0"/>
    <x v="2"/>
    <x v="1"/>
  </r>
  <r>
    <n v="1126"/>
    <x v="4"/>
    <n v="4.5"/>
    <x v="0"/>
    <x v="0"/>
    <x v="1"/>
    <x v="1"/>
  </r>
  <r>
    <n v="1127"/>
    <x v="8"/>
    <n v="4.2"/>
    <x v="1"/>
    <x v="0"/>
    <x v="2"/>
    <x v="2"/>
  </r>
  <r>
    <n v="1128"/>
    <x v="3"/>
    <n v="2.9"/>
    <x v="3"/>
    <x v="0"/>
    <x v="0"/>
    <x v="1"/>
  </r>
  <r>
    <n v="1129"/>
    <x v="1"/>
    <n v="4.2"/>
    <x v="2"/>
    <x v="2"/>
    <x v="0"/>
    <x v="2"/>
  </r>
  <r>
    <n v="1130"/>
    <x v="1"/>
    <n v="4"/>
    <x v="2"/>
    <x v="0"/>
    <x v="1"/>
    <x v="2"/>
  </r>
  <r>
    <n v="1131"/>
    <x v="5"/>
    <n v="4"/>
    <x v="2"/>
    <x v="0"/>
    <x v="1"/>
    <x v="2"/>
  </r>
  <r>
    <n v="1132"/>
    <x v="5"/>
    <n v="4.3"/>
    <x v="1"/>
    <x v="0"/>
    <x v="2"/>
    <x v="0"/>
  </r>
  <r>
    <n v="1133"/>
    <x v="4"/>
    <n v="3.5"/>
    <x v="1"/>
    <x v="0"/>
    <x v="1"/>
    <x v="2"/>
  </r>
  <r>
    <n v="1134"/>
    <x v="4"/>
    <n v="4.2"/>
    <x v="0"/>
    <x v="0"/>
    <x v="1"/>
    <x v="2"/>
  </r>
  <r>
    <n v="1135"/>
    <x v="8"/>
    <n v="2.9"/>
    <x v="2"/>
    <x v="0"/>
    <x v="0"/>
    <x v="0"/>
  </r>
  <r>
    <n v="1136"/>
    <x v="8"/>
    <n v="4.3"/>
    <x v="2"/>
    <x v="1"/>
    <x v="2"/>
    <x v="0"/>
  </r>
  <r>
    <n v="1137"/>
    <x v="6"/>
    <n v="4.0999999999999996"/>
    <x v="1"/>
    <x v="0"/>
    <x v="1"/>
    <x v="2"/>
  </r>
  <r>
    <n v="1138"/>
    <x v="5"/>
    <n v="4.2"/>
    <x v="0"/>
    <x v="0"/>
    <x v="0"/>
    <x v="0"/>
  </r>
  <r>
    <n v="1139"/>
    <x v="1"/>
    <n v="4.3"/>
    <x v="1"/>
    <x v="0"/>
    <x v="1"/>
    <x v="0"/>
  </r>
  <r>
    <n v="1140"/>
    <x v="2"/>
    <n v="2.9"/>
    <x v="0"/>
    <x v="3"/>
    <x v="0"/>
    <x v="0"/>
  </r>
  <r>
    <n v="1141"/>
    <x v="3"/>
    <n v="4.3"/>
    <x v="0"/>
    <x v="0"/>
    <x v="0"/>
    <x v="1"/>
  </r>
  <r>
    <n v="1142"/>
    <x v="3"/>
    <n v="2.9"/>
    <x v="0"/>
    <x v="0"/>
    <x v="0"/>
    <x v="0"/>
  </r>
  <r>
    <n v="1143"/>
    <x v="6"/>
    <n v="4.3"/>
    <x v="3"/>
    <x v="1"/>
    <x v="2"/>
    <x v="1"/>
  </r>
  <r>
    <n v="1144"/>
    <x v="2"/>
    <n v="4.3"/>
    <x v="0"/>
    <x v="1"/>
    <x v="1"/>
    <x v="0"/>
  </r>
  <r>
    <n v="1145"/>
    <x v="8"/>
    <n v="3.7"/>
    <x v="2"/>
    <x v="0"/>
    <x v="0"/>
    <x v="2"/>
  </r>
  <r>
    <n v="1146"/>
    <x v="6"/>
    <n v="4.5"/>
    <x v="0"/>
    <x v="0"/>
    <x v="1"/>
    <x v="1"/>
  </r>
  <r>
    <n v="1147"/>
    <x v="7"/>
    <n v="4.3"/>
    <x v="0"/>
    <x v="1"/>
    <x v="0"/>
    <x v="0"/>
  </r>
  <r>
    <n v="1148"/>
    <x v="7"/>
    <n v="2.9"/>
    <x v="1"/>
    <x v="3"/>
    <x v="0"/>
    <x v="2"/>
  </r>
  <r>
    <n v="1149"/>
    <x v="2"/>
    <n v="4.2"/>
    <x v="0"/>
    <x v="1"/>
    <x v="0"/>
    <x v="0"/>
  </r>
  <r>
    <n v="1150"/>
    <x v="3"/>
    <n v="4.0999999999999996"/>
    <x v="0"/>
    <x v="1"/>
    <x v="0"/>
    <x v="0"/>
  </r>
  <r>
    <n v="1151"/>
    <x v="6"/>
    <n v="2.9"/>
    <x v="0"/>
    <x v="2"/>
    <x v="0"/>
    <x v="1"/>
  </r>
  <r>
    <n v="1152"/>
    <x v="6"/>
    <n v="3.8"/>
    <x v="0"/>
    <x v="0"/>
    <x v="1"/>
    <x v="1"/>
  </r>
  <r>
    <n v="1153"/>
    <x v="5"/>
    <n v="4.0999999999999996"/>
    <x v="1"/>
    <x v="0"/>
    <x v="1"/>
    <x v="2"/>
  </r>
  <r>
    <n v="1154"/>
    <x v="6"/>
    <n v="4.3"/>
    <x v="0"/>
    <x v="0"/>
    <x v="1"/>
    <x v="2"/>
  </r>
  <r>
    <n v="1155"/>
    <x v="0"/>
    <n v="3.7"/>
    <x v="1"/>
    <x v="0"/>
    <x v="2"/>
    <x v="0"/>
  </r>
  <r>
    <n v="1156"/>
    <x v="3"/>
    <n v="3.2"/>
    <x v="0"/>
    <x v="0"/>
    <x v="2"/>
    <x v="1"/>
  </r>
  <r>
    <n v="1157"/>
    <x v="1"/>
    <n v="4.0999999999999996"/>
    <x v="0"/>
    <x v="2"/>
    <x v="0"/>
    <x v="0"/>
  </r>
  <r>
    <n v="1158"/>
    <x v="5"/>
    <n v="4.0999999999999996"/>
    <x v="2"/>
    <x v="0"/>
    <x v="0"/>
    <x v="0"/>
  </r>
  <r>
    <n v="1159"/>
    <x v="4"/>
    <n v="4.3"/>
    <x v="0"/>
    <x v="1"/>
    <x v="2"/>
    <x v="1"/>
  </r>
  <r>
    <n v="1160"/>
    <x v="2"/>
    <n v="4"/>
    <x v="0"/>
    <x v="0"/>
    <x v="1"/>
    <x v="2"/>
  </r>
  <r>
    <n v="1161"/>
    <x v="0"/>
    <n v="4.4000000000000004"/>
    <x v="0"/>
    <x v="0"/>
    <x v="2"/>
    <x v="1"/>
  </r>
  <r>
    <n v="1162"/>
    <x v="8"/>
    <n v="4.2"/>
    <x v="2"/>
    <x v="0"/>
    <x v="1"/>
    <x v="0"/>
  </r>
  <r>
    <n v="1163"/>
    <x v="1"/>
    <n v="3.5"/>
    <x v="0"/>
    <x v="0"/>
    <x v="1"/>
    <x v="2"/>
  </r>
  <r>
    <n v="1164"/>
    <x v="4"/>
    <n v="4.3"/>
    <x v="0"/>
    <x v="1"/>
    <x v="0"/>
    <x v="0"/>
  </r>
  <r>
    <n v="1165"/>
    <x v="6"/>
    <n v="4.2"/>
    <x v="2"/>
    <x v="0"/>
    <x v="0"/>
    <x v="0"/>
  </r>
  <r>
    <n v="1166"/>
    <x v="5"/>
    <n v="2.9"/>
    <x v="0"/>
    <x v="2"/>
    <x v="0"/>
    <x v="0"/>
  </r>
  <r>
    <n v="1167"/>
    <x v="8"/>
    <n v="4.3"/>
    <x v="0"/>
    <x v="0"/>
    <x v="1"/>
    <x v="2"/>
  </r>
  <r>
    <n v="1168"/>
    <x v="1"/>
    <n v="4"/>
    <x v="0"/>
    <x v="0"/>
    <x v="1"/>
    <x v="1"/>
  </r>
  <r>
    <n v="1169"/>
    <x v="3"/>
    <n v="4.3"/>
    <x v="1"/>
    <x v="1"/>
    <x v="2"/>
    <x v="1"/>
  </r>
  <r>
    <n v="1170"/>
    <x v="6"/>
    <n v="4"/>
    <x v="0"/>
    <x v="0"/>
    <x v="1"/>
    <x v="2"/>
  </r>
  <r>
    <n v="1171"/>
    <x v="2"/>
    <n v="2.9"/>
    <x v="0"/>
    <x v="0"/>
    <x v="0"/>
    <x v="0"/>
  </r>
  <r>
    <n v="1172"/>
    <x v="2"/>
    <n v="4.3"/>
    <x v="1"/>
    <x v="0"/>
    <x v="2"/>
    <x v="0"/>
  </r>
  <r>
    <n v="1173"/>
    <x v="7"/>
    <n v="4"/>
    <x v="1"/>
    <x v="0"/>
    <x v="0"/>
    <x v="2"/>
  </r>
  <r>
    <n v="1174"/>
    <x v="3"/>
    <n v="4.2"/>
    <x v="2"/>
    <x v="0"/>
    <x v="0"/>
    <x v="0"/>
  </r>
  <r>
    <n v="1175"/>
    <x v="2"/>
    <n v="4.3"/>
    <x v="2"/>
    <x v="0"/>
    <x v="0"/>
    <x v="2"/>
  </r>
  <r>
    <n v="1176"/>
    <x v="4"/>
    <n v="4.2"/>
    <x v="0"/>
    <x v="0"/>
    <x v="2"/>
    <x v="1"/>
  </r>
  <r>
    <n v="1177"/>
    <x v="2"/>
    <n v="4.0999999999999996"/>
    <x v="0"/>
    <x v="1"/>
    <x v="2"/>
    <x v="0"/>
  </r>
  <r>
    <n v="1178"/>
    <x v="5"/>
    <n v="3.6"/>
    <x v="1"/>
    <x v="0"/>
    <x v="2"/>
    <x v="1"/>
  </r>
  <r>
    <n v="1179"/>
    <x v="4"/>
    <n v="4.3"/>
    <x v="1"/>
    <x v="0"/>
    <x v="1"/>
    <x v="1"/>
  </r>
  <r>
    <n v="1180"/>
    <x v="3"/>
    <n v="3.9"/>
    <x v="3"/>
    <x v="0"/>
    <x v="0"/>
    <x v="0"/>
  </r>
  <r>
    <n v="1181"/>
    <x v="3"/>
    <n v="3.5"/>
    <x v="3"/>
    <x v="0"/>
    <x v="2"/>
    <x v="2"/>
  </r>
  <r>
    <n v="1182"/>
    <x v="1"/>
    <n v="4.2"/>
    <x v="0"/>
    <x v="2"/>
    <x v="1"/>
    <x v="0"/>
  </r>
  <r>
    <n v="1183"/>
    <x v="1"/>
    <n v="3"/>
    <x v="4"/>
    <x v="0"/>
    <x v="2"/>
    <x v="0"/>
  </r>
  <r>
    <n v="1184"/>
    <x v="2"/>
    <n v="4.2"/>
    <x v="2"/>
    <x v="0"/>
    <x v="1"/>
    <x v="2"/>
  </r>
  <r>
    <n v="1185"/>
    <x v="2"/>
    <n v="4.4000000000000004"/>
    <x v="0"/>
    <x v="0"/>
    <x v="2"/>
    <x v="0"/>
  </r>
  <r>
    <n v="1186"/>
    <x v="1"/>
    <n v="4.0999999999999996"/>
    <x v="2"/>
    <x v="2"/>
    <x v="0"/>
    <x v="2"/>
  </r>
  <r>
    <n v="1187"/>
    <x v="3"/>
    <n v="4.3"/>
    <x v="0"/>
    <x v="0"/>
    <x v="0"/>
    <x v="1"/>
  </r>
  <r>
    <n v="1188"/>
    <x v="3"/>
    <n v="4.3"/>
    <x v="2"/>
    <x v="0"/>
    <x v="0"/>
    <x v="0"/>
  </r>
  <r>
    <n v="1189"/>
    <x v="1"/>
    <n v="4.4000000000000004"/>
    <x v="0"/>
    <x v="1"/>
    <x v="0"/>
    <x v="0"/>
  </r>
  <r>
    <n v="1190"/>
    <x v="2"/>
    <n v="4.2"/>
    <x v="0"/>
    <x v="1"/>
    <x v="2"/>
    <x v="0"/>
  </r>
  <r>
    <n v="1191"/>
    <x v="7"/>
    <n v="3.8"/>
    <x v="4"/>
    <x v="0"/>
    <x v="2"/>
    <x v="2"/>
  </r>
  <r>
    <n v="1192"/>
    <x v="3"/>
    <n v="4.2"/>
    <x v="0"/>
    <x v="2"/>
    <x v="2"/>
    <x v="1"/>
  </r>
  <r>
    <n v="1193"/>
    <x v="0"/>
    <n v="4.3"/>
    <x v="1"/>
    <x v="0"/>
    <x v="0"/>
    <x v="2"/>
  </r>
  <r>
    <n v="1194"/>
    <x v="6"/>
    <n v="3.5"/>
    <x v="0"/>
    <x v="1"/>
    <x v="2"/>
    <x v="1"/>
  </r>
  <r>
    <n v="1195"/>
    <x v="2"/>
    <n v="4.0999999999999996"/>
    <x v="2"/>
    <x v="0"/>
    <x v="0"/>
    <x v="0"/>
  </r>
  <r>
    <n v="1196"/>
    <x v="2"/>
    <n v="2.9"/>
    <x v="1"/>
    <x v="3"/>
    <x v="0"/>
    <x v="0"/>
  </r>
  <r>
    <n v="1197"/>
    <x v="7"/>
    <n v="4.4000000000000004"/>
    <x v="1"/>
    <x v="2"/>
    <x v="2"/>
    <x v="2"/>
  </r>
  <r>
    <n v="1198"/>
    <x v="6"/>
    <n v="4.2"/>
    <x v="0"/>
    <x v="1"/>
    <x v="2"/>
    <x v="1"/>
  </r>
  <r>
    <n v="1199"/>
    <x v="1"/>
    <n v="4.0999999999999996"/>
    <x v="1"/>
    <x v="2"/>
    <x v="1"/>
    <x v="2"/>
  </r>
  <r>
    <n v="1200"/>
    <x v="1"/>
    <n v="4.0999999999999996"/>
    <x v="2"/>
    <x v="2"/>
    <x v="1"/>
    <x v="0"/>
  </r>
  <r>
    <n v="1201"/>
    <x v="0"/>
    <n v="4.4000000000000004"/>
    <x v="1"/>
    <x v="1"/>
    <x v="1"/>
    <x v="0"/>
  </r>
  <r>
    <n v="1202"/>
    <x v="3"/>
    <n v="4"/>
    <x v="1"/>
    <x v="1"/>
    <x v="0"/>
    <x v="0"/>
  </r>
  <r>
    <n v="1203"/>
    <x v="1"/>
    <n v="3.8"/>
    <x v="2"/>
    <x v="2"/>
    <x v="2"/>
    <x v="0"/>
  </r>
  <r>
    <n v="1204"/>
    <x v="6"/>
    <n v="4.0999999999999996"/>
    <x v="1"/>
    <x v="0"/>
    <x v="1"/>
    <x v="2"/>
  </r>
  <r>
    <n v="1205"/>
    <x v="2"/>
    <n v="4.0999999999999996"/>
    <x v="2"/>
    <x v="2"/>
    <x v="0"/>
    <x v="2"/>
  </r>
  <r>
    <n v="1206"/>
    <x v="8"/>
    <n v="4.0999999999999996"/>
    <x v="0"/>
    <x v="0"/>
    <x v="2"/>
    <x v="2"/>
  </r>
  <r>
    <n v="1207"/>
    <x v="8"/>
    <n v="3.6"/>
    <x v="0"/>
    <x v="0"/>
    <x v="2"/>
    <x v="2"/>
  </r>
  <r>
    <n v="1208"/>
    <x v="4"/>
    <n v="3.8"/>
    <x v="1"/>
    <x v="0"/>
    <x v="2"/>
    <x v="0"/>
  </r>
  <r>
    <n v="1209"/>
    <x v="6"/>
    <n v="3.9"/>
    <x v="0"/>
    <x v="0"/>
    <x v="0"/>
    <x v="1"/>
  </r>
  <r>
    <n v="1210"/>
    <x v="8"/>
    <n v="3.4"/>
    <x v="1"/>
    <x v="0"/>
    <x v="2"/>
    <x v="2"/>
  </r>
  <r>
    <n v="1211"/>
    <x v="5"/>
    <n v="3.5"/>
    <x v="1"/>
    <x v="2"/>
    <x v="2"/>
    <x v="0"/>
  </r>
  <r>
    <n v="1212"/>
    <x v="7"/>
    <n v="4.2"/>
    <x v="2"/>
    <x v="0"/>
    <x v="1"/>
    <x v="2"/>
  </r>
  <r>
    <n v="1213"/>
    <x v="0"/>
    <n v="4.5999999999999996"/>
    <x v="0"/>
    <x v="3"/>
    <x v="0"/>
    <x v="1"/>
  </r>
  <r>
    <n v="1214"/>
    <x v="0"/>
    <n v="4.2"/>
    <x v="0"/>
    <x v="2"/>
    <x v="0"/>
    <x v="0"/>
  </r>
  <r>
    <n v="1215"/>
    <x v="2"/>
    <n v="2.9"/>
    <x v="2"/>
    <x v="0"/>
    <x v="0"/>
    <x v="0"/>
  </r>
  <r>
    <n v="1216"/>
    <x v="5"/>
    <n v="3.8"/>
    <x v="3"/>
    <x v="0"/>
    <x v="2"/>
    <x v="0"/>
  </r>
  <r>
    <n v="1217"/>
    <x v="7"/>
    <n v="4.2"/>
    <x v="1"/>
    <x v="0"/>
    <x v="0"/>
    <x v="2"/>
  </r>
  <r>
    <n v="1218"/>
    <x v="1"/>
    <n v="4.2"/>
    <x v="0"/>
    <x v="0"/>
    <x v="1"/>
    <x v="1"/>
  </r>
  <r>
    <n v="1219"/>
    <x v="0"/>
    <n v="3.9"/>
    <x v="1"/>
    <x v="0"/>
    <x v="0"/>
    <x v="0"/>
  </r>
  <r>
    <n v="1220"/>
    <x v="2"/>
    <n v="4.2"/>
    <x v="0"/>
    <x v="0"/>
    <x v="2"/>
    <x v="0"/>
  </r>
  <r>
    <n v="1221"/>
    <x v="2"/>
    <n v="3.8"/>
    <x v="1"/>
    <x v="0"/>
    <x v="0"/>
    <x v="0"/>
  </r>
  <r>
    <n v="1222"/>
    <x v="1"/>
    <n v="3.9"/>
    <x v="0"/>
    <x v="2"/>
    <x v="0"/>
    <x v="2"/>
  </r>
  <r>
    <n v="1223"/>
    <x v="1"/>
    <n v="4.2"/>
    <x v="4"/>
    <x v="2"/>
    <x v="2"/>
    <x v="0"/>
  </r>
  <r>
    <n v="1224"/>
    <x v="1"/>
    <n v="3.7"/>
    <x v="0"/>
    <x v="0"/>
    <x v="0"/>
    <x v="0"/>
  </r>
  <r>
    <n v="1225"/>
    <x v="6"/>
    <n v="4.2"/>
    <x v="0"/>
    <x v="0"/>
    <x v="2"/>
    <x v="0"/>
  </r>
  <r>
    <n v="1226"/>
    <x v="1"/>
    <n v="4.0999999999999996"/>
    <x v="2"/>
    <x v="0"/>
    <x v="2"/>
    <x v="2"/>
  </r>
  <r>
    <n v="1227"/>
    <x v="8"/>
    <n v="4.3"/>
    <x v="1"/>
    <x v="0"/>
    <x v="0"/>
    <x v="1"/>
  </r>
  <r>
    <n v="1228"/>
    <x v="3"/>
    <n v="4.0999999999999996"/>
    <x v="1"/>
    <x v="2"/>
    <x v="1"/>
    <x v="2"/>
  </r>
  <r>
    <n v="1229"/>
    <x v="4"/>
    <n v="4.3"/>
    <x v="0"/>
    <x v="1"/>
    <x v="2"/>
    <x v="1"/>
  </r>
  <r>
    <n v="1230"/>
    <x v="5"/>
    <n v="4"/>
    <x v="2"/>
    <x v="0"/>
    <x v="0"/>
    <x v="2"/>
  </r>
  <r>
    <n v="1231"/>
    <x v="8"/>
    <n v="4.4000000000000004"/>
    <x v="0"/>
    <x v="0"/>
    <x v="0"/>
    <x v="0"/>
  </r>
  <r>
    <n v="1232"/>
    <x v="4"/>
    <n v="2.8"/>
    <x v="2"/>
    <x v="2"/>
    <x v="2"/>
    <x v="1"/>
  </r>
  <r>
    <n v="1233"/>
    <x v="4"/>
    <n v="3.6"/>
    <x v="4"/>
    <x v="2"/>
    <x v="0"/>
    <x v="1"/>
  </r>
  <r>
    <n v="1234"/>
    <x v="6"/>
    <n v="4.2"/>
    <x v="0"/>
    <x v="0"/>
    <x v="0"/>
    <x v="0"/>
  </r>
  <r>
    <n v="1235"/>
    <x v="2"/>
    <n v="2.9"/>
    <x v="1"/>
    <x v="0"/>
    <x v="0"/>
    <x v="1"/>
  </r>
  <r>
    <n v="1236"/>
    <x v="4"/>
    <n v="4.0999999999999996"/>
    <x v="1"/>
    <x v="0"/>
    <x v="2"/>
    <x v="0"/>
  </r>
  <r>
    <n v="1237"/>
    <x v="4"/>
    <n v="3.8"/>
    <x v="0"/>
    <x v="0"/>
    <x v="1"/>
    <x v="1"/>
  </r>
  <r>
    <n v="1238"/>
    <x v="3"/>
    <n v="2.9"/>
    <x v="1"/>
    <x v="0"/>
    <x v="0"/>
    <x v="1"/>
  </r>
  <r>
    <n v="1239"/>
    <x v="1"/>
    <n v="4.3"/>
    <x v="1"/>
    <x v="0"/>
    <x v="1"/>
    <x v="0"/>
  </r>
  <r>
    <n v="1240"/>
    <x v="4"/>
    <n v="2.9"/>
    <x v="0"/>
    <x v="0"/>
    <x v="0"/>
    <x v="1"/>
  </r>
  <r>
    <n v="1241"/>
    <x v="5"/>
    <n v="3.8"/>
    <x v="2"/>
    <x v="2"/>
    <x v="0"/>
    <x v="0"/>
  </r>
  <r>
    <n v="1242"/>
    <x v="4"/>
    <n v="4.0999999999999996"/>
    <x v="1"/>
    <x v="2"/>
    <x v="2"/>
    <x v="1"/>
  </r>
  <r>
    <n v="1243"/>
    <x v="8"/>
    <n v="4.4000000000000004"/>
    <x v="0"/>
    <x v="0"/>
    <x v="0"/>
    <x v="2"/>
  </r>
  <r>
    <n v="1244"/>
    <x v="4"/>
    <n v="3.3"/>
    <x v="2"/>
    <x v="2"/>
    <x v="2"/>
    <x v="1"/>
  </r>
  <r>
    <n v="1245"/>
    <x v="1"/>
    <n v="4.3"/>
    <x v="2"/>
    <x v="0"/>
    <x v="0"/>
    <x v="1"/>
  </r>
  <r>
    <n v="1246"/>
    <x v="3"/>
    <n v="3.8"/>
    <x v="3"/>
    <x v="0"/>
    <x v="2"/>
    <x v="1"/>
  </r>
  <r>
    <n v="1247"/>
    <x v="3"/>
    <n v="4.3"/>
    <x v="2"/>
    <x v="0"/>
    <x v="2"/>
    <x v="1"/>
  </r>
  <r>
    <n v="1248"/>
    <x v="7"/>
    <n v="2.9"/>
    <x v="2"/>
    <x v="0"/>
    <x v="0"/>
    <x v="0"/>
  </r>
  <r>
    <n v="1249"/>
    <x v="4"/>
    <n v="4.0999999999999996"/>
    <x v="2"/>
    <x v="0"/>
    <x v="2"/>
    <x v="1"/>
  </r>
  <r>
    <n v="1250"/>
    <x v="2"/>
    <n v="4.3"/>
    <x v="1"/>
    <x v="0"/>
    <x v="2"/>
    <x v="0"/>
  </r>
  <r>
    <n v="1251"/>
    <x v="7"/>
    <n v="4.4000000000000004"/>
    <x v="0"/>
    <x v="1"/>
    <x v="0"/>
    <x v="0"/>
  </r>
  <r>
    <n v="1252"/>
    <x v="6"/>
    <n v="4.5"/>
    <x v="0"/>
    <x v="3"/>
    <x v="1"/>
    <x v="0"/>
  </r>
  <r>
    <n v="1253"/>
    <x v="4"/>
    <n v="4.2"/>
    <x v="0"/>
    <x v="0"/>
    <x v="1"/>
    <x v="1"/>
  </r>
  <r>
    <n v="1254"/>
    <x v="2"/>
    <n v="2.9"/>
    <x v="1"/>
    <x v="0"/>
    <x v="0"/>
    <x v="0"/>
  </r>
  <r>
    <n v="1255"/>
    <x v="0"/>
    <n v="2.9"/>
    <x v="1"/>
    <x v="0"/>
    <x v="0"/>
    <x v="0"/>
  </r>
  <r>
    <n v="1256"/>
    <x v="3"/>
    <n v="3.9"/>
    <x v="0"/>
    <x v="0"/>
    <x v="0"/>
    <x v="1"/>
  </r>
  <r>
    <n v="1257"/>
    <x v="6"/>
    <n v="3.8"/>
    <x v="0"/>
    <x v="0"/>
    <x v="2"/>
    <x v="0"/>
  </r>
  <r>
    <n v="1258"/>
    <x v="7"/>
    <n v="4"/>
    <x v="2"/>
    <x v="0"/>
    <x v="0"/>
    <x v="0"/>
  </r>
  <r>
    <n v="1259"/>
    <x v="4"/>
    <n v="4.2"/>
    <x v="4"/>
    <x v="1"/>
    <x v="2"/>
    <x v="1"/>
  </r>
  <r>
    <n v="1260"/>
    <x v="2"/>
    <n v="2.9"/>
    <x v="0"/>
    <x v="0"/>
    <x v="0"/>
    <x v="0"/>
  </r>
  <r>
    <n v="1261"/>
    <x v="3"/>
    <n v="4.4000000000000004"/>
    <x v="0"/>
    <x v="0"/>
    <x v="2"/>
    <x v="0"/>
  </r>
  <r>
    <n v="1262"/>
    <x v="1"/>
    <n v="4.0999999999999996"/>
    <x v="0"/>
    <x v="0"/>
    <x v="1"/>
    <x v="2"/>
  </r>
  <r>
    <n v="1263"/>
    <x v="3"/>
    <n v="4.5999999999999996"/>
    <x v="3"/>
    <x v="0"/>
    <x v="0"/>
    <x v="1"/>
  </r>
  <r>
    <n v="1264"/>
    <x v="1"/>
    <n v="3.6"/>
    <x v="2"/>
    <x v="2"/>
    <x v="0"/>
    <x v="0"/>
  </r>
  <r>
    <n v="1265"/>
    <x v="0"/>
    <n v="3.9"/>
    <x v="2"/>
    <x v="0"/>
    <x v="0"/>
    <x v="1"/>
  </r>
  <r>
    <n v="1266"/>
    <x v="6"/>
    <n v="4.2"/>
    <x v="0"/>
    <x v="0"/>
    <x v="1"/>
    <x v="0"/>
  </r>
  <r>
    <n v="1267"/>
    <x v="3"/>
    <n v="3.9"/>
    <x v="2"/>
    <x v="1"/>
    <x v="0"/>
    <x v="2"/>
  </r>
  <r>
    <n v="1268"/>
    <x v="5"/>
    <n v="2.9"/>
    <x v="2"/>
    <x v="0"/>
    <x v="0"/>
    <x v="0"/>
  </r>
  <r>
    <n v="1269"/>
    <x v="1"/>
    <n v="4"/>
    <x v="0"/>
    <x v="2"/>
    <x v="1"/>
    <x v="0"/>
  </r>
  <r>
    <n v="1270"/>
    <x v="1"/>
    <n v="3.8"/>
    <x v="0"/>
    <x v="0"/>
    <x v="1"/>
    <x v="0"/>
  </r>
  <r>
    <n v="1271"/>
    <x v="2"/>
    <n v="2.8"/>
    <x v="2"/>
    <x v="0"/>
    <x v="2"/>
    <x v="0"/>
  </r>
  <r>
    <n v="1272"/>
    <x v="5"/>
    <n v="3.9"/>
    <x v="1"/>
    <x v="0"/>
    <x v="1"/>
    <x v="2"/>
  </r>
  <r>
    <n v="1273"/>
    <x v="4"/>
    <n v="4.0999999999999996"/>
    <x v="2"/>
    <x v="2"/>
    <x v="1"/>
    <x v="0"/>
  </r>
  <r>
    <n v="1274"/>
    <x v="6"/>
    <n v="3.9"/>
    <x v="2"/>
    <x v="0"/>
    <x v="2"/>
    <x v="0"/>
  </r>
  <r>
    <n v="1275"/>
    <x v="3"/>
    <n v="2.9"/>
    <x v="0"/>
    <x v="0"/>
    <x v="0"/>
    <x v="1"/>
  </r>
  <r>
    <n v="1276"/>
    <x v="2"/>
    <n v="4"/>
    <x v="2"/>
    <x v="0"/>
    <x v="0"/>
    <x v="0"/>
  </r>
  <r>
    <n v="1277"/>
    <x v="6"/>
    <n v="3.9"/>
    <x v="1"/>
    <x v="0"/>
    <x v="0"/>
    <x v="0"/>
  </r>
  <r>
    <n v="1278"/>
    <x v="4"/>
    <n v="3.9"/>
    <x v="0"/>
    <x v="0"/>
    <x v="2"/>
    <x v="1"/>
  </r>
  <r>
    <n v="1279"/>
    <x v="6"/>
    <n v="4.2"/>
    <x v="0"/>
    <x v="0"/>
    <x v="0"/>
    <x v="1"/>
  </r>
  <r>
    <n v="1280"/>
    <x v="4"/>
    <n v="4"/>
    <x v="0"/>
    <x v="0"/>
    <x v="0"/>
    <x v="1"/>
  </r>
  <r>
    <n v="1281"/>
    <x v="4"/>
    <n v="3.8"/>
    <x v="2"/>
    <x v="2"/>
    <x v="2"/>
    <x v="1"/>
  </r>
  <r>
    <n v="1282"/>
    <x v="4"/>
    <n v="4.0999999999999996"/>
    <x v="2"/>
    <x v="0"/>
    <x v="0"/>
    <x v="0"/>
  </r>
  <r>
    <n v="1283"/>
    <x v="4"/>
    <n v="3.9"/>
    <x v="0"/>
    <x v="1"/>
    <x v="0"/>
    <x v="1"/>
  </r>
  <r>
    <n v="1284"/>
    <x v="4"/>
    <n v="4.4000000000000004"/>
    <x v="0"/>
    <x v="0"/>
    <x v="2"/>
    <x v="1"/>
  </r>
  <r>
    <n v="1285"/>
    <x v="1"/>
    <n v="4"/>
    <x v="4"/>
    <x v="2"/>
    <x v="1"/>
    <x v="0"/>
  </r>
  <r>
    <n v="1286"/>
    <x v="3"/>
    <n v="2.9"/>
    <x v="2"/>
    <x v="0"/>
    <x v="0"/>
    <x v="0"/>
  </r>
  <r>
    <n v="1287"/>
    <x v="0"/>
    <n v="4.2"/>
    <x v="1"/>
    <x v="1"/>
    <x v="0"/>
    <x v="0"/>
  </r>
  <r>
    <n v="1288"/>
    <x v="1"/>
    <n v="3.8"/>
    <x v="0"/>
    <x v="0"/>
    <x v="1"/>
    <x v="1"/>
  </r>
  <r>
    <n v="1289"/>
    <x v="6"/>
    <n v="3.4"/>
    <x v="3"/>
    <x v="2"/>
    <x v="2"/>
    <x v="1"/>
  </r>
  <r>
    <n v="1290"/>
    <x v="5"/>
    <n v="4.4000000000000004"/>
    <x v="2"/>
    <x v="0"/>
    <x v="0"/>
    <x v="0"/>
  </r>
  <r>
    <n v="1291"/>
    <x v="3"/>
    <n v="4.5"/>
    <x v="2"/>
    <x v="0"/>
    <x v="2"/>
    <x v="2"/>
  </r>
  <r>
    <n v="1292"/>
    <x v="3"/>
    <n v="4.2"/>
    <x v="2"/>
    <x v="2"/>
    <x v="2"/>
    <x v="0"/>
  </r>
  <r>
    <n v="1293"/>
    <x v="1"/>
    <n v="4.3"/>
    <x v="2"/>
    <x v="2"/>
    <x v="2"/>
    <x v="0"/>
  </r>
  <r>
    <n v="1294"/>
    <x v="0"/>
    <n v="4.3"/>
    <x v="1"/>
    <x v="1"/>
    <x v="1"/>
    <x v="0"/>
  </r>
  <r>
    <n v="1295"/>
    <x v="6"/>
    <n v="4"/>
    <x v="0"/>
    <x v="0"/>
    <x v="0"/>
    <x v="0"/>
  </r>
  <r>
    <n v="1296"/>
    <x v="8"/>
    <n v="4.3"/>
    <x v="1"/>
    <x v="0"/>
    <x v="0"/>
    <x v="2"/>
  </r>
  <r>
    <n v="1297"/>
    <x v="8"/>
    <n v="4.2"/>
    <x v="0"/>
    <x v="0"/>
    <x v="0"/>
    <x v="0"/>
  </r>
  <r>
    <n v="1298"/>
    <x v="8"/>
    <n v="2.9"/>
    <x v="2"/>
    <x v="0"/>
    <x v="0"/>
    <x v="1"/>
  </r>
  <r>
    <n v="1299"/>
    <x v="0"/>
    <n v="4"/>
    <x v="0"/>
    <x v="3"/>
    <x v="0"/>
    <x v="2"/>
  </r>
  <r>
    <n v="1300"/>
    <x v="6"/>
    <n v="4.0999999999999996"/>
    <x v="1"/>
    <x v="0"/>
    <x v="2"/>
    <x v="1"/>
  </r>
  <r>
    <n v="1301"/>
    <x v="1"/>
    <n v="4.3"/>
    <x v="0"/>
    <x v="2"/>
    <x v="1"/>
    <x v="2"/>
  </r>
  <r>
    <n v="1302"/>
    <x v="7"/>
    <n v="3.9"/>
    <x v="1"/>
    <x v="2"/>
    <x v="0"/>
    <x v="0"/>
  </r>
  <r>
    <n v="1303"/>
    <x v="0"/>
    <n v="2.9"/>
    <x v="1"/>
    <x v="0"/>
    <x v="0"/>
    <x v="1"/>
  </r>
  <r>
    <n v="1304"/>
    <x v="5"/>
    <n v="2.7"/>
    <x v="2"/>
    <x v="2"/>
    <x v="2"/>
    <x v="1"/>
  </r>
  <r>
    <n v="1305"/>
    <x v="4"/>
    <n v="4.0999999999999996"/>
    <x v="1"/>
    <x v="2"/>
    <x v="1"/>
    <x v="0"/>
  </r>
  <r>
    <n v="1306"/>
    <x v="4"/>
    <n v="3.8"/>
    <x v="2"/>
    <x v="2"/>
    <x v="1"/>
    <x v="1"/>
  </r>
  <r>
    <n v="1307"/>
    <x v="4"/>
    <n v="3.7"/>
    <x v="1"/>
    <x v="2"/>
    <x v="0"/>
    <x v="0"/>
  </r>
  <r>
    <n v="1308"/>
    <x v="6"/>
    <n v="2.9"/>
    <x v="0"/>
    <x v="0"/>
    <x v="0"/>
    <x v="1"/>
  </r>
  <r>
    <n v="1309"/>
    <x v="4"/>
    <n v="4.3"/>
    <x v="2"/>
    <x v="2"/>
    <x v="2"/>
    <x v="1"/>
  </r>
  <r>
    <n v="1310"/>
    <x v="3"/>
    <n v="4.5999999999999996"/>
    <x v="2"/>
    <x v="1"/>
    <x v="0"/>
    <x v="0"/>
  </r>
  <r>
    <n v="1311"/>
    <x v="7"/>
    <n v="2.9"/>
    <x v="0"/>
    <x v="0"/>
    <x v="0"/>
    <x v="0"/>
  </r>
  <r>
    <n v="1312"/>
    <x v="1"/>
    <n v="4"/>
    <x v="0"/>
    <x v="2"/>
    <x v="1"/>
    <x v="2"/>
  </r>
  <r>
    <n v="1313"/>
    <x v="8"/>
    <n v="4.3"/>
    <x v="2"/>
    <x v="2"/>
    <x v="0"/>
    <x v="2"/>
  </r>
  <r>
    <n v="1314"/>
    <x v="2"/>
    <n v="4.3"/>
    <x v="0"/>
    <x v="1"/>
    <x v="0"/>
    <x v="0"/>
  </r>
  <r>
    <n v="1315"/>
    <x v="2"/>
    <n v="4.4000000000000004"/>
    <x v="0"/>
    <x v="1"/>
    <x v="1"/>
    <x v="2"/>
  </r>
  <r>
    <n v="1316"/>
    <x v="3"/>
    <n v="3.5"/>
    <x v="1"/>
    <x v="0"/>
    <x v="2"/>
    <x v="1"/>
  </r>
  <r>
    <n v="1317"/>
    <x v="3"/>
    <n v="3.3"/>
    <x v="0"/>
    <x v="0"/>
    <x v="2"/>
    <x v="1"/>
  </r>
  <r>
    <n v="1318"/>
    <x v="3"/>
    <n v="4.5"/>
    <x v="1"/>
    <x v="0"/>
    <x v="0"/>
    <x v="1"/>
  </r>
  <r>
    <n v="1319"/>
    <x v="3"/>
    <n v="3.8"/>
    <x v="2"/>
    <x v="0"/>
    <x v="2"/>
    <x v="1"/>
  </r>
  <r>
    <n v="1320"/>
    <x v="4"/>
    <n v="3.8"/>
    <x v="1"/>
    <x v="0"/>
    <x v="0"/>
    <x v="1"/>
  </r>
  <r>
    <n v="1321"/>
    <x v="4"/>
    <n v="4.5"/>
    <x v="3"/>
    <x v="1"/>
    <x v="2"/>
    <x v="1"/>
  </r>
  <r>
    <n v="1322"/>
    <x v="4"/>
    <n v="3.6"/>
    <x v="1"/>
    <x v="2"/>
    <x v="2"/>
    <x v="0"/>
  </r>
  <r>
    <n v="1323"/>
    <x v="2"/>
    <n v="2.9"/>
    <x v="2"/>
    <x v="0"/>
    <x v="0"/>
    <x v="0"/>
  </r>
  <r>
    <n v="1324"/>
    <x v="3"/>
    <n v="4.4000000000000004"/>
    <x v="2"/>
    <x v="0"/>
    <x v="2"/>
    <x v="0"/>
  </r>
  <r>
    <n v="1325"/>
    <x v="2"/>
    <n v="2.9"/>
    <x v="0"/>
    <x v="0"/>
    <x v="0"/>
    <x v="0"/>
  </r>
  <r>
    <n v="1326"/>
    <x v="6"/>
    <n v="3.9"/>
    <x v="0"/>
    <x v="0"/>
    <x v="0"/>
    <x v="1"/>
  </r>
  <r>
    <n v="1327"/>
    <x v="3"/>
    <n v="2.9"/>
    <x v="2"/>
    <x v="0"/>
    <x v="0"/>
    <x v="0"/>
  </r>
  <r>
    <n v="1328"/>
    <x v="2"/>
    <n v="4.3"/>
    <x v="2"/>
    <x v="0"/>
    <x v="0"/>
    <x v="2"/>
  </r>
  <r>
    <n v="1329"/>
    <x v="6"/>
    <n v="4.2"/>
    <x v="1"/>
    <x v="0"/>
    <x v="0"/>
    <x v="0"/>
  </r>
  <r>
    <n v="1330"/>
    <x v="7"/>
    <n v="4.2"/>
    <x v="1"/>
    <x v="0"/>
    <x v="0"/>
    <x v="2"/>
  </r>
  <r>
    <n v="1331"/>
    <x v="4"/>
    <n v="4.3"/>
    <x v="1"/>
    <x v="1"/>
    <x v="2"/>
    <x v="0"/>
  </r>
  <r>
    <n v="1332"/>
    <x v="3"/>
    <n v="4"/>
    <x v="2"/>
    <x v="1"/>
    <x v="2"/>
    <x v="1"/>
  </r>
  <r>
    <n v="1333"/>
    <x v="3"/>
    <n v="4.0999999999999996"/>
    <x v="2"/>
    <x v="2"/>
    <x v="2"/>
    <x v="1"/>
  </r>
  <r>
    <n v="1334"/>
    <x v="3"/>
    <n v="4.3"/>
    <x v="2"/>
    <x v="2"/>
    <x v="1"/>
    <x v="1"/>
  </r>
  <r>
    <n v="1335"/>
    <x v="4"/>
    <n v="3.6"/>
    <x v="0"/>
    <x v="2"/>
    <x v="2"/>
    <x v="1"/>
  </r>
  <r>
    <n v="1336"/>
    <x v="8"/>
    <n v="4.3"/>
    <x v="2"/>
    <x v="0"/>
    <x v="1"/>
    <x v="2"/>
  </r>
  <r>
    <n v="1337"/>
    <x v="2"/>
    <n v="4"/>
    <x v="1"/>
    <x v="0"/>
    <x v="1"/>
    <x v="2"/>
  </r>
  <r>
    <n v="1338"/>
    <x v="4"/>
    <n v="2.9"/>
    <x v="0"/>
    <x v="1"/>
    <x v="0"/>
    <x v="1"/>
  </r>
  <r>
    <n v="1339"/>
    <x v="1"/>
    <n v="3.9"/>
    <x v="1"/>
    <x v="0"/>
    <x v="1"/>
    <x v="0"/>
  </r>
  <r>
    <n v="1340"/>
    <x v="6"/>
    <n v="3.7"/>
    <x v="2"/>
    <x v="0"/>
    <x v="2"/>
    <x v="1"/>
  </r>
  <r>
    <n v="1341"/>
    <x v="4"/>
    <n v="4"/>
    <x v="1"/>
    <x v="2"/>
    <x v="1"/>
    <x v="2"/>
  </r>
  <r>
    <n v="1342"/>
    <x v="4"/>
    <n v="4.4000000000000004"/>
    <x v="0"/>
    <x v="0"/>
    <x v="2"/>
    <x v="1"/>
  </r>
  <r>
    <n v="1343"/>
    <x v="5"/>
    <n v="4.2"/>
    <x v="0"/>
    <x v="1"/>
    <x v="0"/>
    <x v="0"/>
  </r>
  <r>
    <n v="1344"/>
    <x v="1"/>
    <n v="4.0999999999999996"/>
    <x v="3"/>
    <x v="2"/>
    <x v="2"/>
    <x v="2"/>
  </r>
  <r>
    <n v="1345"/>
    <x v="6"/>
    <n v="3.9"/>
    <x v="2"/>
    <x v="0"/>
    <x v="1"/>
    <x v="2"/>
  </r>
  <r>
    <n v="1346"/>
    <x v="6"/>
    <n v="4.0999999999999996"/>
    <x v="2"/>
    <x v="0"/>
    <x v="0"/>
    <x v="0"/>
  </r>
  <r>
    <n v="1347"/>
    <x v="0"/>
    <n v="3.9"/>
    <x v="3"/>
    <x v="0"/>
    <x v="1"/>
    <x v="0"/>
  </r>
  <r>
    <n v="1348"/>
    <x v="0"/>
    <n v="4.3"/>
    <x v="2"/>
    <x v="1"/>
    <x v="2"/>
    <x v="1"/>
  </r>
  <r>
    <n v="1349"/>
    <x v="0"/>
    <n v="4.4000000000000004"/>
    <x v="2"/>
    <x v="1"/>
    <x v="2"/>
    <x v="1"/>
  </r>
  <r>
    <n v="1350"/>
    <x v="6"/>
    <n v="4.0999999999999996"/>
    <x v="4"/>
    <x v="2"/>
    <x v="2"/>
    <x v="1"/>
  </r>
  <r>
    <n v="1351"/>
    <x v="4"/>
    <n v="4"/>
    <x v="1"/>
    <x v="0"/>
    <x v="2"/>
    <x v="1"/>
  </r>
  <r>
    <n v="1352"/>
    <x v="2"/>
    <n v="4"/>
    <x v="1"/>
    <x v="2"/>
    <x v="0"/>
    <x v="0"/>
  </r>
  <r>
    <n v="1353"/>
    <x v="7"/>
    <n v="4.0999999999999996"/>
    <x v="0"/>
    <x v="0"/>
    <x v="2"/>
    <x v="0"/>
  </r>
  <r>
    <n v="1354"/>
    <x v="8"/>
    <n v="3.9"/>
    <x v="2"/>
    <x v="0"/>
    <x v="2"/>
    <x v="2"/>
  </r>
  <r>
    <n v="1355"/>
    <x v="4"/>
    <n v="4.3"/>
    <x v="2"/>
    <x v="0"/>
    <x v="1"/>
    <x v="1"/>
  </r>
  <r>
    <n v="1356"/>
    <x v="5"/>
    <n v="2.9"/>
    <x v="0"/>
    <x v="1"/>
    <x v="0"/>
    <x v="1"/>
  </r>
  <r>
    <n v="1357"/>
    <x v="2"/>
    <n v="2.9"/>
    <x v="1"/>
    <x v="1"/>
    <x v="0"/>
    <x v="0"/>
  </r>
  <r>
    <n v="1358"/>
    <x v="1"/>
    <n v="4.4000000000000004"/>
    <x v="2"/>
    <x v="0"/>
    <x v="0"/>
    <x v="0"/>
  </r>
  <r>
    <n v="1359"/>
    <x v="1"/>
    <n v="4"/>
    <x v="0"/>
    <x v="0"/>
    <x v="1"/>
    <x v="2"/>
  </r>
  <r>
    <n v="1360"/>
    <x v="2"/>
    <n v="2.9"/>
    <x v="0"/>
    <x v="0"/>
    <x v="0"/>
    <x v="0"/>
  </r>
  <r>
    <n v="1361"/>
    <x v="3"/>
    <n v="4"/>
    <x v="1"/>
    <x v="0"/>
    <x v="0"/>
    <x v="2"/>
  </r>
  <r>
    <n v="1362"/>
    <x v="7"/>
    <n v="3.7"/>
    <x v="1"/>
    <x v="0"/>
    <x v="1"/>
    <x v="2"/>
  </r>
  <r>
    <n v="1363"/>
    <x v="1"/>
    <n v="4.2"/>
    <x v="1"/>
    <x v="0"/>
    <x v="2"/>
    <x v="2"/>
  </r>
  <r>
    <n v="1364"/>
    <x v="2"/>
    <n v="4.2"/>
    <x v="1"/>
    <x v="0"/>
    <x v="1"/>
    <x v="0"/>
  </r>
  <r>
    <n v="1365"/>
    <x v="3"/>
    <n v="4.0999999999999996"/>
    <x v="0"/>
    <x v="0"/>
    <x v="2"/>
    <x v="1"/>
  </r>
  <r>
    <n v="1366"/>
    <x v="8"/>
    <n v="4.0999999999999996"/>
    <x v="2"/>
    <x v="0"/>
    <x v="2"/>
    <x v="0"/>
  </r>
  <r>
    <n v="1367"/>
    <x v="2"/>
    <n v="2.9"/>
    <x v="0"/>
    <x v="0"/>
    <x v="0"/>
    <x v="0"/>
  </r>
  <r>
    <n v="1368"/>
    <x v="8"/>
    <n v="4.2"/>
    <x v="1"/>
    <x v="0"/>
    <x v="0"/>
    <x v="1"/>
  </r>
  <r>
    <n v="1369"/>
    <x v="3"/>
    <n v="4.2"/>
    <x v="3"/>
    <x v="0"/>
    <x v="0"/>
    <x v="0"/>
  </r>
  <r>
    <n v="1370"/>
    <x v="8"/>
    <n v="4.2"/>
    <x v="0"/>
    <x v="0"/>
    <x v="0"/>
    <x v="2"/>
  </r>
  <r>
    <n v="1371"/>
    <x v="8"/>
    <n v="4.0999999999999996"/>
    <x v="0"/>
    <x v="0"/>
    <x v="2"/>
    <x v="0"/>
  </r>
  <r>
    <n v="1372"/>
    <x v="7"/>
    <n v="2.9"/>
    <x v="0"/>
    <x v="1"/>
    <x v="0"/>
    <x v="0"/>
  </r>
  <r>
    <n v="1373"/>
    <x v="3"/>
    <n v="2.9"/>
    <x v="2"/>
    <x v="2"/>
    <x v="0"/>
    <x v="1"/>
  </r>
  <r>
    <n v="1374"/>
    <x v="2"/>
    <n v="3.6"/>
    <x v="0"/>
    <x v="0"/>
    <x v="1"/>
    <x v="2"/>
  </r>
  <r>
    <n v="1375"/>
    <x v="2"/>
    <n v="2.9"/>
    <x v="0"/>
    <x v="0"/>
    <x v="0"/>
    <x v="0"/>
  </r>
  <r>
    <n v="1376"/>
    <x v="0"/>
    <n v="2.9"/>
    <x v="2"/>
    <x v="0"/>
    <x v="0"/>
    <x v="0"/>
  </r>
  <r>
    <n v="1377"/>
    <x v="3"/>
    <n v="4.3"/>
    <x v="1"/>
    <x v="0"/>
    <x v="2"/>
    <x v="0"/>
  </r>
  <r>
    <n v="1378"/>
    <x v="5"/>
    <n v="4.3"/>
    <x v="3"/>
    <x v="0"/>
    <x v="2"/>
    <x v="1"/>
  </r>
  <r>
    <n v="1379"/>
    <x v="5"/>
    <n v="2.9"/>
    <x v="2"/>
    <x v="2"/>
    <x v="0"/>
    <x v="0"/>
  </r>
  <r>
    <n v="1380"/>
    <x v="5"/>
    <n v="2.9"/>
    <x v="2"/>
    <x v="2"/>
    <x v="0"/>
    <x v="0"/>
  </r>
  <r>
    <n v="1381"/>
    <x v="4"/>
    <n v="2.9"/>
    <x v="0"/>
    <x v="0"/>
    <x v="0"/>
    <x v="1"/>
  </r>
  <r>
    <n v="1382"/>
    <x v="4"/>
    <n v="4.2"/>
    <x v="0"/>
    <x v="0"/>
    <x v="1"/>
    <x v="1"/>
  </r>
  <r>
    <n v="1383"/>
    <x v="4"/>
    <n v="2.9"/>
    <x v="0"/>
    <x v="0"/>
    <x v="0"/>
    <x v="1"/>
  </r>
  <r>
    <n v="1384"/>
    <x v="1"/>
    <n v="4.3"/>
    <x v="2"/>
    <x v="0"/>
    <x v="1"/>
    <x v="0"/>
  </r>
  <r>
    <n v="1385"/>
    <x v="8"/>
    <n v="2.9"/>
    <x v="0"/>
    <x v="0"/>
    <x v="0"/>
    <x v="0"/>
  </r>
  <r>
    <n v="1386"/>
    <x v="0"/>
    <n v="4.7"/>
    <x v="3"/>
    <x v="3"/>
    <x v="2"/>
    <x v="0"/>
  </r>
  <r>
    <n v="1387"/>
    <x v="3"/>
    <n v="2.9"/>
    <x v="2"/>
    <x v="0"/>
    <x v="0"/>
    <x v="1"/>
  </r>
  <r>
    <n v="1388"/>
    <x v="1"/>
    <n v="2.9"/>
    <x v="0"/>
    <x v="3"/>
    <x v="0"/>
    <x v="0"/>
  </r>
  <r>
    <n v="1389"/>
    <x v="1"/>
    <n v="3.7"/>
    <x v="0"/>
    <x v="3"/>
    <x v="2"/>
    <x v="0"/>
  </r>
  <r>
    <n v="1390"/>
    <x v="4"/>
    <n v="4.5"/>
    <x v="2"/>
    <x v="0"/>
    <x v="0"/>
    <x v="0"/>
  </r>
  <r>
    <n v="1391"/>
    <x v="2"/>
    <n v="2.9"/>
    <x v="2"/>
    <x v="0"/>
    <x v="0"/>
    <x v="0"/>
  </r>
  <r>
    <n v="1392"/>
    <x v="0"/>
    <n v="2.9"/>
    <x v="0"/>
    <x v="1"/>
    <x v="0"/>
    <x v="1"/>
  </r>
  <r>
    <n v="1393"/>
    <x v="6"/>
    <n v="4.0999999999999996"/>
    <x v="2"/>
    <x v="2"/>
    <x v="1"/>
    <x v="0"/>
  </r>
  <r>
    <n v="1394"/>
    <x v="2"/>
    <n v="2.9"/>
    <x v="0"/>
    <x v="0"/>
    <x v="0"/>
    <x v="0"/>
  </r>
  <r>
    <n v="1395"/>
    <x v="5"/>
    <n v="4.2"/>
    <x v="0"/>
    <x v="0"/>
    <x v="2"/>
    <x v="1"/>
  </r>
  <r>
    <n v="1396"/>
    <x v="0"/>
    <n v="4"/>
    <x v="1"/>
    <x v="0"/>
    <x v="2"/>
    <x v="0"/>
  </r>
  <r>
    <n v="1397"/>
    <x v="0"/>
    <n v="4.4000000000000004"/>
    <x v="2"/>
    <x v="1"/>
    <x v="0"/>
    <x v="0"/>
  </r>
  <r>
    <n v="1398"/>
    <x v="1"/>
    <n v="4.0999999999999996"/>
    <x v="1"/>
    <x v="0"/>
    <x v="0"/>
    <x v="0"/>
  </r>
  <r>
    <n v="1399"/>
    <x v="3"/>
    <n v="2.9"/>
    <x v="4"/>
    <x v="0"/>
    <x v="0"/>
    <x v="1"/>
  </r>
  <r>
    <n v="1400"/>
    <x v="4"/>
    <n v="3.8"/>
    <x v="1"/>
    <x v="2"/>
    <x v="2"/>
    <x v="1"/>
  </r>
  <r>
    <n v="1401"/>
    <x v="0"/>
    <n v="3.7"/>
    <x v="1"/>
    <x v="2"/>
    <x v="2"/>
    <x v="0"/>
  </r>
  <r>
    <n v="1402"/>
    <x v="4"/>
    <n v="4.5999999999999996"/>
    <x v="2"/>
    <x v="0"/>
    <x v="2"/>
    <x v="1"/>
  </r>
  <r>
    <n v="1403"/>
    <x v="2"/>
    <n v="2.8"/>
    <x v="2"/>
    <x v="0"/>
    <x v="2"/>
    <x v="0"/>
  </r>
  <r>
    <n v="1404"/>
    <x v="8"/>
    <n v="2.9"/>
    <x v="0"/>
    <x v="0"/>
    <x v="0"/>
    <x v="0"/>
  </r>
  <r>
    <n v="1405"/>
    <x v="2"/>
    <n v="3.9"/>
    <x v="1"/>
    <x v="2"/>
    <x v="2"/>
    <x v="0"/>
  </r>
  <r>
    <n v="1406"/>
    <x v="8"/>
    <n v="3.7"/>
    <x v="0"/>
    <x v="0"/>
    <x v="2"/>
    <x v="0"/>
  </r>
  <r>
    <n v="1407"/>
    <x v="4"/>
    <n v="3.9"/>
    <x v="1"/>
    <x v="2"/>
    <x v="0"/>
    <x v="0"/>
  </r>
  <r>
    <n v="1408"/>
    <x v="4"/>
    <n v="4.3"/>
    <x v="1"/>
    <x v="1"/>
    <x v="1"/>
    <x v="1"/>
  </r>
  <r>
    <n v="1409"/>
    <x v="8"/>
    <n v="2.9"/>
    <x v="2"/>
    <x v="2"/>
    <x v="0"/>
    <x v="0"/>
  </r>
  <r>
    <n v="1410"/>
    <x v="0"/>
    <n v="4.0999999999999996"/>
    <x v="1"/>
    <x v="0"/>
    <x v="0"/>
    <x v="0"/>
  </r>
  <r>
    <n v="1411"/>
    <x v="4"/>
    <n v="4.3"/>
    <x v="1"/>
    <x v="0"/>
    <x v="0"/>
    <x v="1"/>
  </r>
  <r>
    <n v="1412"/>
    <x v="1"/>
    <n v="4.2"/>
    <x v="0"/>
    <x v="2"/>
    <x v="2"/>
    <x v="0"/>
  </r>
  <r>
    <n v="1413"/>
    <x v="4"/>
    <n v="4"/>
    <x v="0"/>
    <x v="0"/>
    <x v="2"/>
    <x v="0"/>
  </r>
  <r>
    <n v="1414"/>
    <x v="0"/>
    <n v="3.7"/>
    <x v="1"/>
    <x v="0"/>
    <x v="2"/>
    <x v="0"/>
  </r>
  <r>
    <n v="1415"/>
    <x v="2"/>
    <n v="2.9"/>
    <x v="0"/>
    <x v="0"/>
    <x v="0"/>
    <x v="0"/>
  </r>
  <r>
    <n v="1416"/>
    <x v="8"/>
    <n v="3.8"/>
    <x v="2"/>
    <x v="2"/>
    <x v="0"/>
    <x v="0"/>
  </r>
  <r>
    <n v="1417"/>
    <x v="8"/>
    <n v="4.2"/>
    <x v="0"/>
    <x v="0"/>
    <x v="2"/>
    <x v="0"/>
  </r>
  <r>
    <n v="1418"/>
    <x v="3"/>
    <n v="2.9"/>
    <x v="3"/>
    <x v="3"/>
    <x v="0"/>
    <x v="2"/>
  </r>
  <r>
    <n v="1419"/>
    <x v="6"/>
    <n v="4.0999999999999996"/>
    <x v="0"/>
    <x v="0"/>
    <x v="1"/>
    <x v="1"/>
  </r>
  <r>
    <n v="1420"/>
    <x v="2"/>
    <n v="4.3"/>
    <x v="1"/>
    <x v="0"/>
    <x v="2"/>
    <x v="0"/>
  </r>
  <r>
    <n v="1421"/>
    <x v="3"/>
    <n v="2.9"/>
    <x v="2"/>
    <x v="2"/>
    <x v="0"/>
    <x v="2"/>
  </r>
  <r>
    <n v="1422"/>
    <x v="0"/>
    <n v="4.4000000000000004"/>
    <x v="0"/>
    <x v="0"/>
    <x v="1"/>
    <x v="2"/>
  </r>
  <r>
    <n v="1423"/>
    <x v="2"/>
    <n v="3.9"/>
    <x v="0"/>
    <x v="0"/>
    <x v="0"/>
    <x v="0"/>
  </r>
  <r>
    <n v="1424"/>
    <x v="4"/>
    <n v="2.9"/>
    <x v="2"/>
    <x v="0"/>
    <x v="0"/>
    <x v="1"/>
  </r>
  <r>
    <n v="1425"/>
    <x v="0"/>
    <n v="3.9"/>
    <x v="1"/>
    <x v="2"/>
    <x v="2"/>
    <x v="0"/>
  </r>
  <r>
    <n v="1426"/>
    <x v="4"/>
    <n v="2.9"/>
    <x v="1"/>
    <x v="2"/>
    <x v="0"/>
    <x v="0"/>
  </r>
  <r>
    <n v="1427"/>
    <x v="0"/>
    <n v="2.9"/>
    <x v="0"/>
    <x v="1"/>
    <x v="0"/>
    <x v="2"/>
  </r>
  <r>
    <n v="1428"/>
    <x v="8"/>
    <n v="4.3"/>
    <x v="2"/>
    <x v="2"/>
    <x v="2"/>
    <x v="0"/>
  </r>
  <r>
    <n v="1429"/>
    <x v="3"/>
    <n v="4.0999999999999996"/>
    <x v="1"/>
    <x v="0"/>
    <x v="0"/>
    <x v="2"/>
  </r>
  <r>
    <n v="1430"/>
    <x v="4"/>
    <n v="3.8"/>
    <x v="2"/>
    <x v="1"/>
    <x v="2"/>
    <x v="1"/>
  </r>
  <r>
    <n v="1431"/>
    <x v="6"/>
    <n v="3.6"/>
    <x v="1"/>
    <x v="0"/>
    <x v="2"/>
    <x v="1"/>
  </r>
  <r>
    <n v="1432"/>
    <x v="3"/>
    <n v="2.9"/>
    <x v="0"/>
    <x v="0"/>
    <x v="0"/>
    <x v="1"/>
  </r>
  <r>
    <n v="1433"/>
    <x v="8"/>
    <n v="3.7"/>
    <x v="1"/>
    <x v="0"/>
    <x v="1"/>
    <x v="2"/>
  </r>
  <r>
    <n v="1434"/>
    <x v="4"/>
    <n v="3.8"/>
    <x v="0"/>
    <x v="0"/>
    <x v="0"/>
    <x v="1"/>
  </r>
  <r>
    <n v="1435"/>
    <x v="3"/>
    <n v="3.9"/>
    <x v="2"/>
    <x v="0"/>
    <x v="2"/>
    <x v="1"/>
  </r>
  <r>
    <n v="1436"/>
    <x v="8"/>
    <n v="4.8"/>
    <x v="2"/>
    <x v="0"/>
    <x v="2"/>
    <x v="0"/>
  </r>
  <r>
    <n v="1437"/>
    <x v="3"/>
    <n v="4.4000000000000004"/>
    <x v="4"/>
    <x v="0"/>
    <x v="0"/>
    <x v="0"/>
  </r>
  <r>
    <n v="1438"/>
    <x v="1"/>
    <n v="4"/>
    <x v="1"/>
    <x v="0"/>
    <x v="0"/>
    <x v="1"/>
  </r>
  <r>
    <n v="1439"/>
    <x v="4"/>
    <n v="4.4000000000000004"/>
    <x v="0"/>
    <x v="0"/>
    <x v="1"/>
    <x v="1"/>
  </r>
  <r>
    <n v="1440"/>
    <x v="6"/>
    <n v="4.2"/>
    <x v="0"/>
    <x v="2"/>
    <x v="0"/>
    <x v="1"/>
  </r>
  <r>
    <n v="1441"/>
    <x v="1"/>
    <n v="3.8"/>
    <x v="1"/>
    <x v="2"/>
    <x v="0"/>
    <x v="2"/>
  </r>
  <r>
    <n v="1442"/>
    <x v="4"/>
    <n v="3.9"/>
    <x v="0"/>
    <x v="0"/>
    <x v="0"/>
    <x v="1"/>
  </r>
  <r>
    <n v="1443"/>
    <x v="2"/>
    <n v="4.2"/>
    <x v="1"/>
    <x v="0"/>
    <x v="2"/>
    <x v="2"/>
  </r>
  <r>
    <n v="1444"/>
    <x v="3"/>
    <n v="2.9"/>
    <x v="1"/>
    <x v="0"/>
    <x v="0"/>
    <x v="1"/>
  </r>
  <r>
    <n v="1445"/>
    <x v="7"/>
    <n v="4.4000000000000004"/>
    <x v="2"/>
    <x v="2"/>
    <x v="2"/>
    <x v="0"/>
  </r>
  <r>
    <n v="1446"/>
    <x v="3"/>
    <n v="2.9"/>
    <x v="0"/>
    <x v="0"/>
    <x v="0"/>
    <x v="1"/>
  </r>
  <r>
    <n v="1447"/>
    <x v="0"/>
    <n v="4.3"/>
    <x v="1"/>
    <x v="2"/>
    <x v="0"/>
    <x v="0"/>
  </r>
  <r>
    <n v="1448"/>
    <x v="6"/>
    <n v="4.5999999999999996"/>
    <x v="3"/>
    <x v="0"/>
    <x v="2"/>
    <x v="1"/>
  </r>
  <r>
    <n v="1449"/>
    <x v="1"/>
    <n v="3.7"/>
    <x v="4"/>
    <x v="0"/>
    <x v="2"/>
    <x v="2"/>
  </r>
  <r>
    <n v="1450"/>
    <x v="2"/>
    <n v="2.9"/>
    <x v="0"/>
    <x v="0"/>
    <x v="0"/>
    <x v="2"/>
  </r>
  <r>
    <n v="1451"/>
    <x v="4"/>
    <n v="4.2"/>
    <x v="1"/>
    <x v="0"/>
    <x v="0"/>
    <x v="1"/>
  </r>
  <r>
    <n v="1452"/>
    <x v="8"/>
    <n v="2.9"/>
    <x v="2"/>
    <x v="2"/>
    <x v="0"/>
    <x v="1"/>
  </r>
  <r>
    <n v="1453"/>
    <x v="4"/>
    <n v="4"/>
    <x v="0"/>
    <x v="2"/>
    <x v="0"/>
    <x v="1"/>
  </r>
  <r>
    <n v="1454"/>
    <x v="5"/>
    <n v="2.9"/>
    <x v="2"/>
    <x v="2"/>
    <x v="0"/>
    <x v="2"/>
  </r>
  <r>
    <n v="1455"/>
    <x v="0"/>
    <n v="4.2"/>
    <x v="2"/>
    <x v="0"/>
    <x v="1"/>
    <x v="0"/>
  </r>
  <r>
    <n v="1456"/>
    <x v="3"/>
    <n v="3.5"/>
    <x v="2"/>
    <x v="0"/>
    <x v="2"/>
    <x v="1"/>
  </r>
  <r>
    <n v="1457"/>
    <x v="8"/>
    <n v="3.6"/>
    <x v="2"/>
    <x v="0"/>
    <x v="2"/>
    <x v="0"/>
  </r>
  <r>
    <n v="1458"/>
    <x v="8"/>
    <n v="2.9"/>
    <x v="1"/>
    <x v="0"/>
    <x v="0"/>
    <x v="0"/>
  </r>
  <r>
    <n v="1459"/>
    <x v="6"/>
    <n v="4.4000000000000004"/>
    <x v="3"/>
    <x v="0"/>
    <x v="1"/>
    <x v="0"/>
  </r>
  <r>
    <n v="1460"/>
    <x v="8"/>
    <n v="4.0999999999999996"/>
    <x v="2"/>
    <x v="0"/>
    <x v="1"/>
    <x v="2"/>
  </r>
  <r>
    <n v="1461"/>
    <x v="3"/>
    <n v="2.9"/>
    <x v="1"/>
    <x v="2"/>
    <x v="0"/>
    <x v="1"/>
  </r>
  <r>
    <n v="1462"/>
    <x v="7"/>
    <n v="2.9"/>
    <x v="2"/>
    <x v="0"/>
    <x v="0"/>
    <x v="0"/>
  </r>
  <r>
    <n v="1463"/>
    <x v="3"/>
    <n v="4.4000000000000004"/>
    <x v="0"/>
    <x v="1"/>
    <x v="0"/>
    <x v="0"/>
  </r>
  <r>
    <n v="1464"/>
    <x v="8"/>
    <n v="4.0999999999999996"/>
    <x v="0"/>
    <x v="0"/>
    <x v="0"/>
    <x v="0"/>
  </r>
  <r>
    <n v="1465"/>
    <x v="8"/>
    <n v="4"/>
    <x v="1"/>
    <x v="0"/>
    <x v="1"/>
    <x v="0"/>
  </r>
  <r>
    <n v="1466"/>
    <x v="5"/>
    <n v="2.9"/>
    <x v="2"/>
    <x v="0"/>
    <x v="0"/>
    <x v="0"/>
  </r>
  <r>
    <n v="1467"/>
    <x v="4"/>
    <n v="4.3"/>
    <x v="1"/>
    <x v="0"/>
    <x v="1"/>
    <x v="0"/>
  </r>
  <r>
    <n v="1468"/>
    <x v="3"/>
    <n v="4.5999999999999996"/>
    <x v="3"/>
    <x v="1"/>
    <x v="2"/>
    <x v="1"/>
  </r>
  <r>
    <n v="1469"/>
    <x v="6"/>
    <n v="4.4000000000000004"/>
    <x v="4"/>
    <x v="2"/>
    <x v="0"/>
    <x v="0"/>
  </r>
  <r>
    <n v="1470"/>
    <x v="7"/>
    <n v="4.2"/>
    <x v="1"/>
    <x v="0"/>
    <x v="0"/>
    <x v="2"/>
  </r>
  <r>
    <n v="1471"/>
    <x v="8"/>
    <n v="4.0999999999999996"/>
    <x v="1"/>
    <x v="0"/>
    <x v="1"/>
    <x v="2"/>
  </r>
  <r>
    <n v="1472"/>
    <x v="3"/>
    <n v="4.2"/>
    <x v="0"/>
    <x v="2"/>
    <x v="0"/>
    <x v="0"/>
  </r>
  <r>
    <n v="1473"/>
    <x v="4"/>
    <n v="2.9"/>
    <x v="1"/>
    <x v="0"/>
    <x v="0"/>
    <x v="1"/>
  </r>
  <r>
    <n v="1474"/>
    <x v="1"/>
    <n v="3.7"/>
    <x v="0"/>
    <x v="0"/>
    <x v="1"/>
    <x v="0"/>
  </r>
  <r>
    <n v="1475"/>
    <x v="3"/>
    <n v="4.2"/>
    <x v="0"/>
    <x v="2"/>
    <x v="0"/>
    <x v="0"/>
  </r>
  <r>
    <n v="1476"/>
    <x v="5"/>
    <n v="2.9"/>
    <x v="3"/>
    <x v="2"/>
    <x v="0"/>
    <x v="0"/>
  </r>
  <r>
    <n v="1477"/>
    <x v="2"/>
    <n v="3.3"/>
    <x v="0"/>
    <x v="0"/>
    <x v="0"/>
    <x v="0"/>
  </r>
  <r>
    <n v="1478"/>
    <x v="7"/>
    <n v="3.6"/>
    <x v="2"/>
    <x v="2"/>
    <x v="0"/>
    <x v="0"/>
  </r>
  <r>
    <n v="1479"/>
    <x v="2"/>
    <n v="3.4"/>
    <x v="0"/>
    <x v="0"/>
    <x v="2"/>
    <x v="0"/>
  </r>
  <r>
    <n v="1480"/>
    <x v="6"/>
    <n v="2.9"/>
    <x v="1"/>
    <x v="2"/>
    <x v="0"/>
    <x v="0"/>
  </r>
  <r>
    <n v="1481"/>
    <x v="2"/>
    <n v="3"/>
    <x v="0"/>
    <x v="2"/>
    <x v="0"/>
    <x v="0"/>
  </r>
  <r>
    <n v="1482"/>
    <x v="0"/>
    <n v="4.2"/>
    <x v="1"/>
    <x v="0"/>
    <x v="1"/>
    <x v="0"/>
  </r>
  <r>
    <n v="1483"/>
    <x v="1"/>
    <n v="4.0999999999999996"/>
    <x v="2"/>
    <x v="2"/>
    <x v="2"/>
    <x v="1"/>
  </r>
  <r>
    <n v="1484"/>
    <x v="6"/>
    <n v="4.3"/>
    <x v="1"/>
    <x v="0"/>
    <x v="1"/>
    <x v="2"/>
  </r>
  <r>
    <n v="1485"/>
    <x v="6"/>
    <n v="4.0999999999999996"/>
    <x v="1"/>
    <x v="0"/>
    <x v="2"/>
    <x v="1"/>
  </r>
  <r>
    <n v="1486"/>
    <x v="6"/>
    <n v="4.3"/>
    <x v="4"/>
    <x v="0"/>
    <x v="2"/>
    <x v="0"/>
  </r>
  <r>
    <n v="1487"/>
    <x v="6"/>
    <n v="4.0999999999999996"/>
    <x v="3"/>
    <x v="3"/>
    <x v="0"/>
    <x v="0"/>
  </r>
  <r>
    <n v="1488"/>
    <x v="3"/>
    <n v="3.7"/>
    <x v="2"/>
    <x v="1"/>
    <x v="2"/>
    <x v="0"/>
  </r>
  <r>
    <n v="1489"/>
    <x v="2"/>
    <n v="4"/>
    <x v="0"/>
    <x v="1"/>
    <x v="2"/>
    <x v="0"/>
  </r>
  <r>
    <n v="1490"/>
    <x v="6"/>
    <n v="4.4000000000000004"/>
    <x v="3"/>
    <x v="0"/>
    <x v="0"/>
    <x v="1"/>
  </r>
  <r>
    <n v="1491"/>
    <x v="8"/>
    <n v="3.7"/>
    <x v="1"/>
    <x v="2"/>
    <x v="0"/>
    <x v="0"/>
  </r>
  <r>
    <n v="1492"/>
    <x v="6"/>
    <n v="2.9"/>
    <x v="2"/>
    <x v="0"/>
    <x v="0"/>
    <x v="0"/>
  </r>
  <r>
    <n v="1493"/>
    <x v="6"/>
    <n v="4.0999999999999996"/>
    <x v="0"/>
    <x v="1"/>
    <x v="2"/>
    <x v="0"/>
  </r>
  <r>
    <n v="1494"/>
    <x v="0"/>
    <n v="2.9"/>
    <x v="2"/>
    <x v="0"/>
    <x v="0"/>
    <x v="0"/>
  </r>
  <r>
    <n v="1495"/>
    <x v="3"/>
    <n v="2.9"/>
    <x v="2"/>
    <x v="2"/>
    <x v="0"/>
    <x v="0"/>
  </r>
  <r>
    <n v="1496"/>
    <x v="4"/>
    <n v="2.9"/>
    <x v="2"/>
    <x v="3"/>
    <x v="0"/>
    <x v="1"/>
  </r>
  <r>
    <n v="1497"/>
    <x v="0"/>
    <n v="4.2"/>
    <x v="0"/>
    <x v="0"/>
    <x v="1"/>
    <x v="0"/>
  </r>
  <r>
    <n v="1498"/>
    <x v="1"/>
    <n v="4.0999999999999996"/>
    <x v="0"/>
    <x v="0"/>
    <x v="1"/>
    <x v="0"/>
  </r>
  <r>
    <n v="1499"/>
    <x v="4"/>
    <n v="4.4000000000000004"/>
    <x v="1"/>
    <x v="2"/>
    <x v="0"/>
    <x v="1"/>
  </r>
  <r>
    <n v="1500"/>
    <x v="2"/>
    <n v="4.2"/>
    <x v="2"/>
    <x v="2"/>
    <x v="2"/>
    <x v="2"/>
  </r>
  <r>
    <n v="1501"/>
    <x v="6"/>
    <n v="4"/>
    <x v="1"/>
    <x v="2"/>
    <x v="0"/>
    <x v="2"/>
  </r>
  <r>
    <n v="1502"/>
    <x v="3"/>
    <n v="3.5"/>
    <x v="2"/>
    <x v="2"/>
    <x v="2"/>
    <x v="0"/>
  </r>
  <r>
    <n v="1503"/>
    <x v="1"/>
    <n v="4.3"/>
    <x v="1"/>
    <x v="2"/>
    <x v="1"/>
    <x v="2"/>
  </r>
  <r>
    <n v="1504"/>
    <x v="3"/>
    <n v="3.2"/>
    <x v="0"/>
    <x v="0"/>
    <x v="0"/>
    <x v="0"/>
  </r>
  <r>
    <n v="1505"/>
    <x v="2"/>
    <n v="4.3"/>
    <x v="1"/>
    <x v="0"/>
    <x v="2"/>
    <x v="0"/>
  </r>
  <r>
    <n v="1506"/>
    <x v="2"/>
    <n v="2.9"/>
    <x v="1"/>
    <x v="0"/>
    <x v="0"/>
    <x v="0"/>
  </r>
  <r>
    <n v="1507"/>
    <x v="4"/>
    <n v="3.9"/>
    <x v="0"/>
    <x v="0"/>
    <x v="1"/>
    <x v="1"/>
  </r>
  <r>
    <n v="1508"/>
    <x v="3"/>
    <n v="2.9"/>
    <x v="1"/>
    <x v="0"/>
    <x v="0"/>
    <x v="2"/>
  </r>
  <r>
    <n v="1509"/>
    <x v="6"/>
    <n v="3.8"/>
    <x v="1"/>
    <x v="0"/>
    <x v="1"/>
    <x v="2"/>
  </r>
  <r>
    <n v="1510"/>
    <x v="6"/>
    <n v="2.9"/>
    <x v="2"/>
    <x v="0"/>
    <x v="0"/>
    <x v="1"/>
  </r>
  <r>
    <n v="1511"/>
    <x v="4"/>
    <n v="3.8"/>
    <x v="1"/>
    <x v="2"/>
    <x v="2"/>
    <x v="2"/>
  </r>
  <r>
    <n v="1512"/>
    <x v="6"/>
    <n v="4"/>
    <x v="2"/>
    <x v="0"/>
    <x v="2"/>
    <x v="1"/>
  </r>
  <r>
    <n v="1513"/>
    <x v="0"/>
    <n v="2.9"/>
    <x v="1"/>
    <x v="2"/>
    <x v="0"/>
    <x v="0"/>
  </r>
  <r>
    <n v="1514"/>
    <x v="6"/>
    <n v="4.0999999999999996"/>
    <x v="2"/>
    <x v="0"/>
    <x v="2"/>
    <x v="0"/>
  </r>
  <r>
    <n v="1515"/>
    <x v="8"/>
    <n v="4.4000000000000004"/>
    <x v="2"/>
    <x v="0"/>
    <x v="0"/>
    <x v="0"/>
  </r>
  <r>
    <n v="1516"/>
    <x v="4"/>
    <n v="3.7"/>
    <x v="0"/>
    <x v="2"/>
    <x v="1"/>
    <x v="1"/>
  </r>
  <r>
    <n v="1517"/>
    <x v="6"/>
    <n v="4.5999999999999996"/>
    <x v="3"/>
    <x v="0"/>
    <x v="2"/>
    <x v="0"/>
  </r>
  <r>
    <n v="1518"/>
    <x v="3"/>
    <n v="4"/>
    <x v="1"/>
    <x v="0"/>
    <x v="0"/>
    <x v="1"/>
  </r>
  <r>
    <n v="1519"/>
    <x v="4"/>
    <n v="2.9"/>
    <x v="0"/>
    <x v="1"/>
    <x v="0"/>
    <x v="0"/>
  </r>
  <r>
    <n v="1520"/>
    <x v="5"/>
    <n v="4"/>
    <x v="2"/>
    <x v="2"/>
    <x v="0"/>
    <x v="2"/>
  </r>
  <r>
    <n v="1521"/>
    <x v="0"/>
    <n v="4.3"/>
    <x v="2"/>
    <x v="0"/>
    <x v="0"/>
    <x v="0"/>
  </r>
  <r>
    <n v="1522"/>
    <x v="4"/>
    <n v="4.2"/>
    <x v="0"/>
    <x v="0"/>
    <x v="2"/>
    <x v="1"/>
  </r>
  <r>
    <n v="1523"/>
    <x v="5"/>
    <n v="2.9"/>
    <x v="0"/>
    <x v="0"/>
    <x v="0"/>
    <x v="0"/>
  </r>
  <r>
    <n v="1524"/>
    <x v="5"/>
    <n v="2.9"/>
    <x v="2"/>
    <x v="0"/>
    <x v="0"/>
    <x v="0"/>
  </r>
  <r>
    <n v="1525"/>
    <x v="5"/>
    <n v="2.9"/>
    <x v="1"/>
    <x v="0"/>
    <x v="0"/>
    <x v="0"/>
  </r>
  <r>
    <n v="1526"/>
    <x v="5"/>
    <n v="2.9"/>
    <x v="2"/>
    <x v="2"/>
    <x v="0"/>
    <x v="1"/>
  </r>
  <r>
    <n v="1527"/>
    <x v="1"/>
    <n v="4.0999999999999996"/>
    <x v="4"/>
    <x v="2"/>
    <x v="0"/>
    <x v="1"/>
  </r>
  <r>
    <n v="1528"/>
    <x v="1"/>
    <n v="4"/>
    <x v="2"/>
    <x v="0"/>
    <x v="1"/>
    <x v="0"/>
  </r>
  <r>
    <n v="1529"/>
    <x v="8"/>
    <n v="4"/>
    <x v="1"/>
    <x v="2"/>
    <x v="0"/>
    <x v="2"/>
  </r>
  <r>
    <n v="1530"/>
    <x v="8"/>
    <n v="4.0999999999999996"/>
    <x v="1"/>
    <x v="2"/>
    <x v="1"/>
    <x v="2"/>
  </r>
  <r>
    <n v="1531"/>
    <x v="8"/>
    <n v="2.9"/>
    <x v="1"/>
    <x v="2"/>
    <x v="0"/>
    <x v="2"/>
  </r>
  <r>
    <n v="1532"/>
    <x v="6"/>
    <n v="2.9"/>
    <x v="1"/>
    <x v="2"/>
    <x v="0"/>
    <x v="1"/>
  </r>
  <r>
    <n v="1533"/>
    <x v="2"/>
    <n v="3.9"/>
    <x v="3"/>
    <x v="1"/>
    <x v="0"/>
    <x v="0"/>
  </r>
  <r>
    <n v="1534"/>
    <x v="8"/>
    <n v="2.9"/>
    <x v="0"/>
    <x v="0"/>
    <x v="0"/>
    <x v="0"/>
  </r>
  <r>
    <n v="1535"/>
    <x v="7"/>
    <n v="3.8"/>
    <x v="1"/>
    <x v="0"/>
    <x v="1"/>
    <x v="0"/>
  </r>
  <r>
    <n v="1536"/>
    <x v="8"/>
    <n v="4.0999999999999996"/>
    <x v="0"/>
    <x v="0"/>
    <x v="0"/>
    <x v="2"/>
  </r>
  <r>
    <n v="1537"/>
    <x v="8"/>
    <n v="3.8"/>
    <x v="2"/>
    <x v="0"/>
    <x v="2"/>
    <x v="0"/>
  </r>
  <r>
    <n v="1538"/>
    <x v="2"/>
    <n v="2.7"/>
    <x v="2"/>
    <x v="0"/>
    <x v="2"/>
    <x v="2"/>
  </r>
  <r>
    <n v="1539"/>
    <x v="6"/>
    <n v="4.5"/>
    <x v="3"/>
    <x v="1"/>
    <x v="2"/>
    <x v="0"/>
  </r>
  <r>
    <n v="1540"/>
    <x v="6"/>
    <n v="4.2"/>
    <x v="1"/>
    <x v="3"/>
    <x v="2"/>
    <x v="1"/>
  </r>
  <r>
    <n v="1541"/>
    <x v="5"/>
    <n v="2.9"/>
    <x v="1"/>
    <x v="2"/>
    <x v="0"/>
    <x v="2"/>
  </r>
  <r>
    <n v="1542"/>
    <x v="6"/>
    <n v="4.4000000000000004"/>
    <x v="3"/>
    <x v="0"/>
    <x v="1"/>
    <x v="0"/>
  </r>
  <r>
    <n v="1543"/>
    <x v="5"/>
    <n v="2.9"/>
    <x v="0"/>
    <x v="2"/>
    <x v="0"/>
    <x v="0"/>
  </r>
  <r>
    <n v="1544"/>
    <x v="6"/>
    <n v="3.6"/>
    <x v="0"/>
    <x v="2"/>
    <x v="0"/>
    <x v="0"/>
  </r>
  <r>
    <n v="1545"/>
    <x v="5"/>
    <n v="3.4"/>
    <x v="0"/>
    <x v="0"/>
    <x v="2"/>
    <x v="0"/>
  </r>
  <r>
    <n v="1546"/>
    <x v="5"/>
    <n v="4.8"/>
    <x v="3"/>
    <x v="2"/>
    <x v="2"/>
    <x v="0"/>
  </r>
  <r>
    <n v="1547"/>
    <x v="3"/>
    <n v="4.4000000000000004"/>
    <x v="1"/>
    <x v="0"/>
    <x v="2"/>
    <x v="1"/>
  </r>
  <r>
    <n v="1548"/>
    <x v="3"/>
    <n v="4.0999999999999996"/>
    <x v="0"/>
    <x v="0"/>
    <x v="2"/>
    <x v="1"/>
  </r>
  <r>
    <n v="1549"/>
    <x v="1"/>
    <n v="4.0999999999999996"/>
    <x v="0"/>
    <x v="0"/>
    <x v="1"/>
    <x v="0"/>
  </r>
  <r>
    <n v="1550"/>
    <x v="5"/>
    <n v="2.9"/>
    <x v="2"/>
    <x v="0"/>
    <x v="0"/>
    <x v="1"/>
  </r>
  <r>
    <n v="1551"/>
    <x v="6"/>
    <n v="4.3"/>
    <x v="1"/>
    <x v="0"/>
    <x v="0"/>
    <x v="1"/>
  </r>
  <r>
    <n v="1552"/>
    <x v="3"/>
    <n v="2.9"/>
    <x v="0"/>
    <x v="2"/>
    <x v="0"/>
    <x v="1"/>
  </r>
  <r>
    <n v="1553"/>
    <x v="0"/>
    <n v="4"/>
    <x v="0"/>
    <x v="0"/>
    <x v="2"/>
    <x v="2"/>
  </r>
  <r>
    <n v="1554"/>
    <x v="7"/>
    <n v="3.4"/>
    <x v="1"/>
    <x v="0"/>
    <x v="2"/>
    <x v="0"/>
  </r>
  <r>
    <n v="1555"/>
    <x v="3"/>
    <n v="4.5999999999999996"/>
    <x v="0"/>
    <x v="1"/>
    <x v="2"/>
    <x v="2"/>
  </r>
  <r>
    <n v="1556"/>
    <x v="6"/>
    <n v="4.2"/>
    <x v="1"/>
    <x v="2"/>
    <x v="0"/>
    <x v="1"/>
  </r>
  <r>
    <n v="1557"/>
    <x v="6"/>
    <n v="4.0999999999999996"/>
    <x v="0"/>
    <x v="0"/>
    <x v="1"/>
    <x v="1"/>
  </r>
  <r>
    <n v="1558"/>
    <x v="1"/>
    <n v="4.2"/>
    <x v="0"/>
    <x v="2"/>
    <x v="0"/>
    <x v="2"/>
  </r>
  <r>
    <n v="1559"/>
    <x v="6"/>
    <n v="4"/>
    <x v="0"/>
    <x v="0"/>
    <x v="2"/>
    <x v="0"/>
  </r>
  <r>
    <n v="1560"/>
    <x v="2"/>
    <n v="2.9"/>
    <x v="0"/>
    <x v="0"/>
    <x v="0"/>
    <x v="0"/>
  </r>
  <r>
    <n v="1561"/>
    <x v="6"/>
    <n v="3.9"/>
    <x v="0"/>
    <x v="0"/>
    <x v="2"/>
    <x v="2"/>
  </r>
  <r>
    <n v="1562"/>
    <x v="0"/>
    <n v="4.3"/>
    <x v="1"/>
    <x v="0"/>
    <x v="0"/>
    <x v="2"/>
  </r>
  <r>
    <n v="1563"/>
    <x v="5"/>
    <n v="3.8"/>
    <x v="1"/>
    <x v="0"/>
    <x v="1"/>
    <x v="2"/>
  </r>
  <r>
    <n v="1564"/>
    <x v="4"/>
    <n v="4.3"/>
    <x v="2"/>
    <x v="2"/>
    <x v="0"/>
    <x v="0"/>
  </r>
  <r>
    <n v="1565"/>
    <x v="6"/>
    <n v="4.5"/>
    <x v="1"/>
    <x v="0"/>
    <x v="1"/>
    <x v="0"/>
  </r>
  <r>
    <n v="1566"/>
    <x v="8"/>
    <n v="4"/>
    <x v="2"/>
    <x v="0"/>
    <x v="0"/>
    <x v="0"/>
  </r>
  <r>
    <n v="1567"/>
    <x v="3"/>
    <n v="4.5"/>
    <x v="2"/>
    <x v="1"/>
    <x v="0"/>
    <x v="0"/>
  </r>
  <r>
    <n v="1568"/>
    <x v="7"/>
    <n v="3.9"/>
    <x v="0"/>
    <x v="0"/>
    <x v="2"/>
    <x v="2"/>
  </r>
  <r>
    <n v="1569"/>
    <x v="3"/>
    <n v="2.9"/>
    <x v="0"/>
    <x v="0"/>
    <x v="0"/>
    <x v="1"/>
  </r>
  <r>
    <n v="1570"/>
    <x v="5"/>
    <n v="2.9"/>
    <x v="0"/>
    <x v="2"/>
    <x v="0"/>
    <x v="0"/>
  </r>
  <r>
    <n v="1571"/>
    <x v="8"/>
    <n v="3.9"/>
    <x v="2"/>
    <x v="2"/>
    <x v="0"/>
    <x v="0"/>
  </r>
  <r>
    <n v="1572"/>
    <x v="3"/>
    <n v="2.9"/>
    <x v="3"/>
    <x v="1"/>
    <x v="0"/>
    <x v="0"/>
  </r>
  <r>
    <n v="1573"/>
    <x v="4"/>
    <n v="4.4000000000000004"/>
    <x v="0"/>
    <x v="0"/>
    <x v="2"/>
    <x v="1"/>
  </r>
  <r>
    <n v="1574"/>
    <x v="4"/>
    <n v="4.3"/>
    <x v="0"/>
    <x v="3"/>
    <x v="0"/>
    <x v="1"/>
  </r>
  <r>
    <n v="1575"/>
    <x v="4"/>
    <n v="3.9"/>
    <x v="0"/>
    <x v="0"/>
    <x v="2"/>
    <x v="1"/>
  </r>
  <r>
    <n v="1576"/>
    <x v="2"/>
    <n v="4.2"/>
    <x v="2"/>
    <x v="2"/>
    <x v="0"/>
    <x v="0"/>
  </r>
  <r>
    <n v="1577"/>
    <x v="1"/>
    <n v="4"/>
    <x v="0"/>
    <x v="0"/>
    <x v="0"/>
    <x v="0"/>
  </r>
  <r>
    <n v="1578"/>
    <x v="3"/>
    <n v="3.9"/>
    <x v="1"/>
    <x v="0"/>
    <x v="2"/>
    <x v="1"/>
  </r>
  <r>
    <n v="1579"/>
    <x v="5"/>
    <n v="3.9"/>
    <x v="0"/>
    <x v="2"/>
    <x v="0"/>
    <x v="0"/>
  </r>
  <r>
    <n v="1580"/>
    <x v="0"/>
    <n v="3.9"/>
    <x v="0"/>
    <x v="0"/>
    <x v="1"/>
    <x v="0"/>
  </r>
  <r>
    <n v="1581"/>
    <x v="8"/>
    <n v="4.0999999999999996"/>
    <x v="0"/>
    <x v="1"/>
    <x v="2"/>
    <x v="1"/>
  </r>
  <r>
    <n v="1582"/>
    <x v="2"/>
    <n v="2.9"/>
    <x v="0"/>
    <x v="0"/>
    <x v="0"/>
    <x v="0"/>
  </r>
  <r>
    <n v="1583"/>
    <x v="5"/>
    <n v="2.9"/>
    <x v="1"/>
    <x v="2"/>
    <x v="0"/>
    <x v="0"/>
  </r>
  <r>
    <n v="1584"/>
    <x v="3"/>
    <n v="4.5"/>
    <x v="2"/>
    <x v="1"/>
    <x v="0"/>
    <x v="1"/>
  </r>
  <r>
    <n v="1585"/>
    <x v="2"/>
    <n v="3.1"/>
    <x v="0"/>
    <x v="0"/>
    <x v="2"/>
    <x v="0"/>
  </r>
  <r>
    <n v="1586"/>
    <x v="2"/>
    <n v="3"/>
    <x v="0"/>
    <x v="0"/>
    <x v="2"/>
    <x v="0"/>
  </r>
  <r>
    <n v="1587"/>
    <x v="1"/>
    <n v="3"/>
    <x v="2"/>
    <x v="0"/>
    <x v="0"/>
    <x v="0"/>
  </r>
  <r>
    <n v="1588"/>
    <x v="5"/>
    <n v="2.9"/>
    <x v="0"/>
    <x v="1"/>
    <x v="0"/>
    <x v="1"/>
  </r>
  <r>
    <n v="1589"/>
    <x v="3"/>
    <n v="4.0999999999999996"/>
    <x v="1"/>
    <x v="2"/>
    <x v="1"/>
    <x v="1"/>
  </r>
  <r>
    <n v="1590"/>
    <x v="8"/>
    <n v="2.9"/>
    <x v="2"/>
    <x v="0"/>
    <x v="0"/>
    <x v="2"/>
  </r>
  <r>
    <n v="1591"/>
    <x v="8"/>
    <n v="3.8"/>
    <x v="2"/>
    <x v="0"/>
    <x v="0"/>
    <x v="2"/>
  </r>
  <r>
    <n v="1592"/>
    <x v="1"/>
    <n v="4.2"/>
    <x v="3"/>
    <x v="0"/>
    <x v="0"/>
    <x v="2"/>
  </r>
  <r>
    <n v="1593"/>
    <x v="0"/>
    <n v="3.5"/>
    <x v="1"/>
    <x v="0"/>
    <x v="2"/>
    <x v="1"/>
  </r>
  <r>
    <n v="1594"/>
    <x v="2"/>
    <n v="2.9"/>
    <x v="1"/>
    <x v="0"/>
    <x v="0"/>
    <x v="1"/>
  </r>
  <r>
    <n v="1595"/>
    <x v="3"/>
    <n v="3.1"/>
    <x v="1"/>
    <x v="0"/>
    <x v="2"/>
    <x v="1"/>
  </r>
  <r>
    <n v="1596"/>
    <x v="2"/>
    <n v="4.4000000000000004"/>
    <x v="1"/>
    <x v="1"/>
    <x v="1"/>
    <x v="2"/>
  </r>
  <r>
    <n v="1597"/>
    <x v="6"/>
    <n v="4.0999999999999996"/>
    <x v="2"/>
    <x v="0"/>
    <x v="0"/>
    <x v="0"/>
  </r>
  <r>
    <n v="1598"/>
    <x v="3"/>
    <n v="4.5"/>
    <x v="1"/>
    <x v="0"/>
    <x v="2"/>
    <x v="2"/>
  </r>
  <r>
    <n v="1599"/>
    <x v="8"/>
    <n v="2.9"/>
    <x v="2"/>
    <x v="2"/>
    <x v="0"/>
    <x v="1"/>
  </r>
  <r>
    <n v="1600"/>
    <x v="5"/>
    <n v="3.7"/>
    <x v="2"/>
    <x v="2"/>
    <x v="0"/>
    <x v="2"/>
  </r>
  <r>
    <n v="1601"/>
    <x v="3"/>
    <n v="4.4000000000000004"/>
    <x v="0"/>
    <x v="0"/>
    <x v="2"/>
    <x v="2"/>
  </r>
  <r>
    <n v="1602"/>
    <x v="2"/>
    <n v="2.9"/>
    <x v="2"/>
    <x v="2"/>
    <x v="0"/>
    <x v="0"/>
  </r>
  <r>
    <n v="1603"/>
    <x v="5"/>
    <n v="2.9"/>
    <x v="1"/>
    <x v="0"/>
    <x v="0"/>
    <x v="1"/>
  </r>
  <r>
    <n v="1604"/>
    <x v="2"/>
    <n v="4.2"/>
    <x v="0"/>
    <x v="0"/>
    <x v="2"/>
    <x v="2"/>
  </r>
  <r>
    <n v="1605"/>
    <x v="7"/>
    <n v="4.0999999999999996"/>
    <x v="0"/>
    <x v="0"/>
    <x v="0"/>
    <x v="2"/>
  </r>
  <r>
    <n v="1606"/>
    <x v="4"/>
    <n v="3.2"/>
    <x v="1"/>
    <x v="2"/>
    <x v="0"/>
    <x v="0"/>
  </r>
  <r>
    <n v="1607"/>
    <x v="5"/>
    <n v="4.0999999999999996"/>
    <x v="0"/>
    <x v="0"/>
    <x v="1"/>
    <x v="0"/>
  </r>
  <r>
    <n v="1608"/>
    <x v="5"/>
    <n v="3.7"/>
    <x v="1"/>
    <x v="2"/>
    <x v="2"/>
    <x v="0"/>
  </r>
  <r>
    <n v="1609"/>
    <x v="5"/>
    <n v="4.2"/>
    <x v="0"/>
    <x v="0"/>
    <x v="2"/>
    <x v="2"/>
  </r>
  <r>
    <n v="1610"/>
    <x v="7"/>
    <n v="4.3"/>
    <x v="0"/>
    <x v="0"/>
    <x v="0"/>
    <x v="0"/>
  </r>
  <r>
    <n v="1611"/>
    <x v="4"/>
    <n v="4.2"/>
    <x v="0"/>
    <x v="0"/>
    <x v="0"/>
    <x v="1"/>
  </r>
  <r>
    <n v="1612"/>
    <x v="6"/>
    <n v="4.2"/>
    <x v="1"/>
    <x v="1"/>
    <x v="1"/>
    <x v="1"/>
  </r>
  <r>
    <n v="1613"/>
    <x v="2"/>
    <n v="4.5"/>
    <x v="0"/>
    <x v="0"/>
    <x v="2"/>
    <x v="0"/>
  </r>
  <r>
    <n v="1614"/>
    <x v="4"/>
    <n v="4.0999999999999996"/>
    <x v="0"/>
    <x v="2"/>
    <x v="1"/>
    <x v="1"/>
  </r>
  <r>
    <n v="1615"/>
    <x v="7"/>
    <n v="3.9"/>
    <x v="1"/>
    <x v="0"/>
    <x v="2"/>
    <x v="0"/>
  </r>
  <r>
    <n v="1616"/>
    <x v="8"/>
    <n v="4"/>
    <x v="1"/>
    <x v="0"/>
    <x v="2"/>
    <x v="1"/>
  </r>
  <r>
    <n v="1617"/>
    <x v="0"/>
    <n v="4.4000000000000004"/>
    <x v="0"/>
    <x v="0"/>
    <x v="2"/>
    <x v="0"/>
  </r>
  <r>
    <n v="1618"/>
    <x v="1"/>
    <n v="3.5"/>
    <x v="4"/>
    <x v="2"/>
    <x v="1"/>
    <x v="2"/>
  </r>
  <r>
    <n v="1619"/>
    <x v="2"/>
    <n v="4.4000000000000004"/>
    <x v="0"/>
    <x v="0"/>
    <x v="2"/>
    <x v="0"/>
  </r>
  <r>
    <n v="1620"/>
    <x v="3"/>
    <n v="3.3"/>
    <x v="1"/>
    <x v="0"/>
    <x v="2"/>
    <x v="1"/>
  </r>
  <r>
    <n v="1621"/>
    <x v="6"/>
    <n v="4.2"/>
    <x v="0"/>
    <x v="0"/>
    <x v="0"/>
    <x v="0"/>
  </r>
  <r>
    <n v="1622"/>
    <x v="6"/>
    <n v="3.8"/>
    <x v="2"/>
    <x v="2"/>
    <x v="2"/>
    <x v="2"/>
  </r>
  <r>
    <n v="1623"/>
    <x v="3"/>
    <n v="2.9"/>
    <x v="1"/>
    <x v="0"/>
    <x v="0"/>
    <x v="1"/>
  </r>
  <r>
    <n v="1624"/>
    <x v="3"/>
    <n v="2.9"/>
    <x v="1"/>
    <x v="0"/>
    <x v="0"/>
    <x v="2"/>
  </r>
  <r>
    <n v="1625"/>
    <x v="3"/>
    <n v="2.9"/>
    <x v="2"/>
    <x v="2"/>
    <x v="0"/>
    <x v="1"/>
  </r>
  <r>
    <n v="1626"/>
    <x v="7"/>
    <n v="4.4000000000000004"/>
    <x v="2"/>
    <x v="2"/>
    <x v="2"/>
    <x v="2"/>
  </r>
  <r>
    <n v="1627"/>
    <x v="4"/>
    <n v="4.2"/>
    <x v="1"/>
    <x v="2"/>
    <x v="2"/>
    <x v="1"/>
  </r>
  <r>
    <n v="1628"/>
    <x v="5"/>
    <n v="2.9"/>
    <x v="2"/>
    <x v="0"/>
    <x v="0"/>
    <x v="0"/>
  </r>
  <r>
    <n v="1629"/>
    <x v="4"/>
    <n v="3.8"/>
    <x v="1"/>
    <x v="0"/>
    <x v="2"/>
    <x v="1"/>
  </r>
  <r>
    <n v="1630"/>
    <x v="2"/>
    <n v="3.6"/>
    <x v="1"/>
    <x v="0"/>
    <x v="0"/>
    <x v="2"/>
  </r>
  <r>
    <n v="1631"/>
    <x v="4"/>
    <n v="4.3"/>
    <x v="0"/>
    <x v="1"/>
    <x v="2"/>
    <x v="1"/>
  </r>
  <r>
    <n v="1632"/>
    <x v="2"/>
    <n v="3.9"/>
    <x v="0"/>
    <x v="0"/>
    <x v="2"/>
    <x v="2"/>
  </r>
  <r>
    <n v="1633"/>
    <x v="3"/>
    <n v="3"/>
    <x v="0"/>
    <x v="0"/>
    <x v="2"/>
    <x v="1"/>
  </r>
  <r>
    <n v="1634"/>
    <x v="3"/>
    <n v="4.2"/>
    <x v="2"/>
    <x v="0"/>
    <x v="2"/>
    <x v="1"/>
  </r>
  <r>
    <n v="1635"/>
    <x v="3"/>
    <n v="3.8"/>
    <x v="2"/>
    <x v="0"/>
    <x v="2"/>
    <x v="1"/>
  </r>
  <r>
    <n v="1636"/>
    <x v="4"/>
    <n v="3.9"/>
    <x v="0"/>
    <x v="2"/>
    <x v="0"/>
    <x v="1"/>
  </r>
  <r>
    <n v="1637"/>
    <x v="3"/>
    <n v="4.3"/>
    <x v="1"/>
    <x v="0"/>
    <x v="2"/>
    <x v="1"/>
  </r>
  <r>
    <n v="1638"/>
    <x v="5"/>
    <n v="3.6"/>
    <x v="2"/>
    <x v="0"/>
    <x v="2"/>
    <x v="0"/>
  </r>
  <r>
    <n v="1639"/>
    <x v="3"/>
    <n v="4.3"/>
    <x v="0"/>
    <x v="0"/>
    <x v="2"/>
    <x v="1"/>
  </r>
  <r>
    <n v="1640"/>
    <x v="1"/>
    <n v="3.7"/>
    <x v="1"/>
    <x v="2"/>
    <x v="2"/>
    <x v="0"/>
  </r>
  <r>
    <n v="1641"/>
    <x v="6"/>
    <n v="4.5999999999999996"/>
    <x v="1"/>
    <x v="0"/>
    <x v="0"/>
    <x v="1"/>
  </r>
  <r>
    <n v="1642"/>
    <x v="0"/>
    <n v="4.2"/>
    <x v="0"/>
    <x v="0"/>
    <x v="0"/>
    <x v="0"/>
  </r>
  <r>
    <n v="1643"/>
    <x v="2"/>
    <n v="3.9"/>
    <x v="2"/>
    <x v="0"/>
    <x v="0"/>
    <x v="0"/>
  </r>
  <r>
    <n v="1644"/>
    <x v="2"/>
    <n v="3.1"/>
    <x v="2"/>
    <x v="2"/>
    <x v="0"/>
    <x v="0"/>
  </r>
  <r>
    <n v="1645"/>
    <x v="3"/>
    <n v="3.6"/>
    <x v="0"/>
    <x v="0"/>
    <x v="2"/>
    <x v="1"/>
  </r>
  <r>
    <n v="1646"/>
    <x v="1"/>
    <n v="3.9"/>
    <x v="1"/>
    <x v="0"/>
    <x v="0"/>
    <x v="2"/>
  </r>
  <r>
    <n v="1647"/>
    <x v="8"/>
    <n v="4.5"/>
    <x v="2"/>
    <x v="2"/>
    <x v="2"/>
    <x v="2"/>
  </r>
  <r>
    <n v="1648"/>
    <x v="4"/>
    <n v="2.9"/>
    <x v="2"/>
    <x v="0"/>
    <x v="0"/>
    <x v="1"/>
  </r>
  <r>
    <n v="1649"/>
    <x v="4"/>
    <n v="4"/>
    <x v="1"/>
    <x v="2"/>
    <x v="0"/>
    <x v="1"/>
  </r>
  <r>
    <n v="1650"/>
    <x v="4"/>
    <n v="4.0999999999999996"/>
    <x v="0"/>
    <x v="0"/>
    <x v="2"/>
    <x v="1"/>
  </r>
  <r>
    <n v="1651"/>
    <x v="4"/>
    <n v="4.3"/>
    <x v="1"/>
    <x v="0"/>
    <x v="1"/>
    <x v="1"/>
  </r>
  <r>
    <n v="1652"/>
    <x v="4"/>
    <n v="3.5"/>
    <x v="1"/>
    <x v="0"/>
    <x v="2"/>
    <x v="1"/>
  </r>
  <r>
    <n v="1653"/>
    <x v="6"/>
    <n v="2.9"/>
    <x v="2"/>
    <x v="2"/>
    <x v="0"/>
    <x v="1"/>
  </r>
  <r>
    <n v="1654"/>
    <x v="2"/>
    <n v="4.4000000000000004"/>
    <x v="3"/>
    <x v="1"/>
    <x v="2"/>
    <x v="0"/>
  </r>
  <r>
    <n v="1655"/>
    <x v="2"/>
    <n v="2.9"/>
    <x v="0"/>
    <x v="0"/>
    <x v="0"/>
    <x v="0"/>
  </r>
  <r>
    <n v="1656"/>
    <x v="3"/>
    <n v="4"/>
    <x v="0"/>
    <x v="0"/>
    <x v="0"/>
    <x v="1"/>
  </r>
  <r>
    <n v="1657"/>
    <x v="1"/>
    <n v="2.7"/>
    <x v="2"/>
    <x v="2"/>
    <x v="2"/>
    <x v="1"/>
  </r>
  <r>
    <n v="1658"/>
    <x v="3"/>
    <n v="4"/>
    <x v="2"/>
    <x v="2"/>
    <x v="2"/>
    <x v="1"/>
  </r>
  <r>
    <n v="1659"/>
    <x v="4"/>
    <n v="4.0999999999999996"/>
    <x v="1"/>
    <x v="0"/>
    <x v="2"/>
    <x v="1"/>
  </r>
  <r>
    <n v="1660"/>
    <x v="4"/>
    <n v="4.0999999999999996"/>
    <x v="0"/>
    <x v="0"/>
    <x v="0"/>
    <x v="1"/>
  </r>
  <r>
    <n v="1661"/>
    <x v="4"/>
    <n v="4.5"/>
    <x v="0"/>
    <x v="2"/>
    <x v="2"/>
    <x v="1"/>
  </r>
  <r>
    <n v="1662"/>
    <x v="6"/>
    <n v="3.8"/>
    <x v="2"/>
    <x v="2"/>
    <x v="2"/>
    <x v="1"/>
  </r>
  <r>
    <n v="1663"/>
    <x v="0"/>
    <n v="4.7"/>
    <x v="0"/>
    <x v="2"/>
    <x v="2"/>
    <x v="2"/>
  </r>
  <r>
    <n v="1664"/>
    <x v="8"/>
    <n v="2.9"/>
    <x v="1"/>
    <x v="0"/>
    <x v="0"/>
    <x v="0"/>
  </r>
  <r>
    <n v="1665"/>
    <x v="3"/>
    <n v="4.0999999999999996"/>
    <x v="2"/>
    <x v="0"/>
    <x v="2"/>
    <x v="0"/>
  </r>
  <r>
    <n v="1666"/>
    <x v="4"/>
    <n v="2.9"/>
    <x v="0"/>
    <x v="0"/>
    <x v="0"/>
    <x v="0"/>
  </r>
  <r>
    <n v="1667"/>
    <x v="3"/>
    <n v="3.9"/>
    <x v="0"/>
    <x v="2"/>
    <x v="1"/>
    <x v="2"/>
  </r>
  <r>
    <n v="1668"/>
    <x v="4"/>
    <n v="2.9"/>
    <x v="0"/>
    <x v="0"/>
    <x v="0"/>
    <x v="0"/>
  </r>
  <r>
    <n v="1669"/>
    <x v="4"/>
    <n v="3.5"/>
    <x v="2"/>
    <x v="2"/>
    <x v="2"/>
    <x v="1"/>
  </r>
  <r>
    <n v="1670"/>
    <x v="3"/>
    <n v="3.9"/>
    <x v="0"/>
    <x v="2"/>
    <x v="0"/>
    <x v="1"/>
  </r>
  <r>
    <n v="1671"/>
    <x v="4"/>
    <n v="2.9"/>
    <x v="0"/>
    <x v="0"/>
    <x v="0"/>
    <x v="1"/>
  </r>
  <r>
    <n v="1672"/>
    <x v="6"/>
    <n v="4"/>
    <x v="2"/>
    <x v="0"/>
    <x v="0"/>
    <x v="2"/>
  </r>
  <r>
    <n v="1673"/>
    <x v="6"/>
    <n v="4.4000000000000004"/>
    <x v="1"/>
    <x v="0"/>
    <x v="1"/>
    <x v="0"/>
  </r>
  <r>
    <n v="1674"/>
    <x v="0"/>
    <n v="2.9"/>
    <x v="2"/>
    <x v="2"/>
    <x v="0"/>
    <x v="0"/>
  </r>
  <r>
    <n v="1675"/>
    <x v="2"/>
    <n v="2.9"/>
    <x v="0"/>
    <x v="0"/>
    <x v="0"/>
    <x v="2"/>
  </r>
  <r>
    <n v="1676"/>
    <x v="6"/>
    <n v="4.3"/>
    <x v="1"/>
    <x v="0"/>
    <x v="0"/>
    <x v="0"/>
  </r>
  <r>
    <n v="1677"/>
    <x v="5"/>
    <n v="4"/>
    <x v="2"/>
    <x v="0"/>
    <x v="1"/>
    <x v="2"/>
  </r>
  <r>
    <n v="1678"/>
    <x v="4"/>
    <n v="3.1"/>
    <x v="1"/>
    <x v="2"/>
    <x v="2"/>
    <x v="0"/>
  </r>
  <r>
    <n v="1679"/>
    <x v="4"/>
    <n v="4.3"/>
    <x v="2"/>
    <x v="2"/>
    <x v="2"/>
    <x v="1"/>
  </r>
  <r>
    <n v="1680"/>
    <x v="5"/>
    <n v="2.9"/>
    <x v="0"/>
    <x v="0"/>
    <x v="0"/>
    <x v="0"/>
  </r>
  <r>
    <n v="1681"/>
    <x v="6"/>
    <n v="3.1"/>
    <x v="1"/>
    <x v="0"/>
    <x v="2"/>
    <x v="1"/>
  </r>
  <r>
    <n v="1682"/>
    <x v="6"/>
    <n v="4.0999999999999996"/>
    <x v="1"/>
    <x v="0"/>
    <x v="1"/>
    <x v="1"/>
  </r>
  <r>
    <n v="1683"/>
    <x v="6"/>
    <n v="4.0999999999999996"/>
    <x v="1"/>
    <x v="0"/>
    <x v="1"/>
    <x v="0"/>
  </r>
  <r>
    <n v="1684"/>
    <x v="6"/>
    <n v="2.9"/>
    <x v="2"/>
    <x v="2"/>
    <x v="0"/>
    <x v="0"/>
  </r>
  <r>
    <n v="1685"/>
    <x v="2"/>
    <n v="2.9"/>
    <x v="2"/>
    <x v="2"/>
    <x v="0"/>
    <x v="1"/>
  </r>
  <r>
    <n v="1686"/>
    <x v="1"/>
    <n v="3.5"/>
    <x v="1"/>
    <x v="2"/>
    <x v="2"/>
    <x v="2"/>
  </r>
  <r>
    <n v="1687"/>
    <x v="5"/>
    <n v="2.9"/>
    <x v="0"/>
    <x v="0"/>
    <x v="0"/>
    <x v="2"/>
  </r>
  <r>
    <n v="1688"/>
    <x v="5"/>
    <n v="4.4000000000000004"/>
    <x v="1"/>
    <x v="0"/>
    <x v="0"/>
    <x v="0"/>
  </r>
  <r>
    <n v="1689"/>
    <x v="0"/>
    <n v="4"/>
    <x v="0"/>
    <x v="2"/>
    <x v="2"/>
    <x v="0"/>
  </r>
  <r>
    <n v="1690"/>
    <x v="0"/>
    <n v="3.8"/>
    <x v="1"/>
    <x v="2"/>
    <x v="2"/>
    <x v="0"/>
  </r>
  <r>
    <n v="1691"/>
    <x v="5"/>
    <n v="2.9"/>
    <x v="1"/>
    <x v="0"/>
    <x v="0"/>
    <x v="0"/>
  </r>
  <r>
    <n v="1692"/>
    <x v="8"/>
    <n v="2.9"/>
    <x v="2"/>
    <x v="2"/>
    <x v="0"/>
    <x v="0"/>
  </r>
  <r>
    <n v="1693"/>
    <x v="2"/>
    <n v="4"/>
    <x v="2"/>
    <x v="0"/>
    <x v="2"/>
    <x v="0"/>
  </r>
  <r>
    <n v="1694"/>
    <x v="1"/>
    <n v="4"/>
    <x v="2"/>
    <x v="0"/>
    <x v="1"/>
    <x v="2"/>
  </r>
  <r>
    <n v="1695"/>
    <x v="6"/>
    <n v="3.6"/>
    <x v="1"/>
    <x v="0"/>
    <x v="1"/>
    <x v="0"/>
  </r>
  <r>
    <n v="1696"/>
    <x v="4"/>
    <n v="4"/>
    <x v="0"/>
    <x v="0"/>
    <x v="2"/>
    <x v="1"/>
  </r>
  <r>
    <n v="1697"/>
    <x v="5"/>
    <n v="2.9"/>
    <x v="1"/>
    <x v="2"/>
    <x v="0"/>
    <x v="0"/>
  </r>
  <r>
    <n v="1698"/>
    <x v="4"/>
    <n v="3.6"/>
    <x v="1"/>
    <x v="2"/>
    <x v="2"/>
    <x v="1"/>
  </r>
  <r>
    <n v="1699"/>
    <x v="0"/>
    <n v="4.3"/>
    <x v="4"/>
    <x v="2"/>
    <x v="2"/>
    <x v="0"/>
  </r>
  <r>
    <n v="1700"/>
    <x v="6"/>
    <n v="3.8"/>
    <x v="0"/>
    <x v="3"/>
    <x v="2"/>
    <x v="1"/>
  </r>
  <r>
    <n v="1701"/>
    <x v="0"/>
    <n v="2.9"/>
    <x v="3"/>
    <x v="0"/>
    <x v="0"/>
    <x v="0"/>
  </r>
  <r>
    <n v="1702"/>
    <x v="6"/>
    <n v="4.3"/>
    <x v="1"/>
    <x v="0"/>
    <x v="0"/>
    <x v="0"/>
  </r>
  <r>
    <n v="1703"/>
    <x v="7"/>
    <n v="2.9"/>
    <x v="1"/>
    <x v="2"/>
    <x v="0"/>
    <x v="0"/>
  </r>
  <r>
    <n v="1704"/>
    <x v="6"/>
    <n v="4.4000000000000004"/>
    <x v="1"/>
    <x v="2"/>
    <x v="1"/>
    <x v="1"/>
  </r>
  <r>
    <n v="1705"/>
    <x v="2"/>
    <n v="4.2"/>
    <x v="1"/>
    <x v="0"/>
    <x v="0"/>
    <x v="0"/>
  </r>
  <r>
    <n v="1706"/>
    <x v="4"/>
    <n v="4.2"/>
    <x v="2"/>
    <x v="2"/>
    <x v="0"/>
    <x v="1"/>
  </r>
  <r>
    <n v="1707"/>
    <x v="3"/>
    <n v="4.2"/>
    <x v="1"/>
    <x v="2"/>
    <x v="2"/>
    <x v="2"/>
  </r>
  <r>
    <n v="1708"/>
    <x v="6"/>
    <n v="2.9"/>
    <x v="2"/>
    <x v="0"/>
    <x v="0"/>
    <x v="0"/>
  </r>
  <r>
    <n v="1709"/>
    <x v="1"/>
    <n v="4"/>
    <x v="2"/>
    <x v="2"/>
    <x v="0"/>
    <x v="2"/>
  </r>
  <r>
    <n v="1710"/>
    <x v="3"/>
    <n v="2.9"/>
    <x v="2"/>
    <x v="2"/>
    <x v="0"/>
    <x v="1"/>
  </r>
  <r>
    <n v="1711"/>
    <x v="5"/>
    <n v="4.2"/>
    <x v="0"/>
    <x v="2"/>
    <x v="2"/>
    <x v="1"/>
  </r>
  <r>
    <n v="1712"/>
    <x v="4"/>
    <n v="4"/>
    <x v="1"/>
    <x v="2"/>
    <x v="2"/>
    <x v="1"/>
  </r>
  <r>
    <n v="1713"/>
    <x v="8"/>
    <n v="4"/>
    <x v="2"/>
    <x v="2"/>
    <x v="0"/>
    <x v="0"/>
  </r>
  <r>
    <n v="1714"/>
    <x v="8"/>
    <n v="4.0999999999999996"/>
    <x v="2"/>
    <x v="2"/>
    <x v="1"/>
    <x v="2"/>
  </r>
  <r>
    <n v="1715"/>
    <x v="8"/>
    <n v="2.9"/>
    <x v="2"/>
    <x v="2"/>
    <x v="0"/>
    <x v="0"/>
  </r>
  <r>
    <n v="1716"/>
    <x v="8"/>
    <n v="2.9"/>
    <x v="1"/>
    <x v="2"/>
    <x v="0"/>
    <x v="0"/>
  </r>
  <r>
    <n v="1717"/>
    <x v="6"/>
    <n v="4"/>
    <x v="0"/>
    <x v="2"/>
    <x v="2"/>
    <x v="2"/>
  </r>
  <r>
    <n v="1718"/>
    <x v="2"/>
    <n v="2.9"/>
    <x v="1"/>
    <x v="0"/>
    <x v="0"/>
    <x v="0"/>
  </r>
  <r>
    <n v="1719"/>
    <x v="0"/>
    <n v="3.7"/>
    <x v="0"/>
    <x v="0"/>
    <x v="0"/>
    <x v="0"/>
  </r>
  <r>
    <n v="1720"/>
    <x v="6"/>
    <n v="4.3"/>
    <x v="0"/>
    <x v="0"/>
    <x v="1"/>
    <x v="1"/>
  </r>
  <r>
    <n v="1721"/>
    <x v="0"/>
    <n v="2.9"/>
    <x v="0"/>
    <x v="0"/>
    <x v="0"/>
    <x v="0"/>
  </r>
  <r>
    <n v="1722"/>
    <x v="0"/>
    <n v="4.4000000000000004"/>
    <x v="1"/>
    <x v="2"/>
    <x v="1"/>
    <x v="0"/>
  </r>
  <r>
    <n v="1723"/>
    <x v="3"/>
    <n v="2.9"/>
    <x v="1"/>
    <x v="2"/>
    <x v="0"/>
    <x v="2"/>
  </r>
  <r>
    <n v="1724"/>
    <x v="2"/>
    <n v="4.2"/>
    <x v="0"/>
    <x v="0"/>
    <x v="0"/>
    <x v="0"/>
  </r>
  <r>
    <n v="1725"/>
    <x v="2"/>
    <n v="4.4000000000000004"/>
    <x v="1"/>
    <x v="1"/>
    <x v="0"/>
    <x v="0"/>
  </r>
  <r>
    <n v="1726"/>
    <x v="8"/>
    <n v="2.9"/>
    <x v="1"/>
    <x v="2"/>
    <x v="0"/>
    <x v="1"/>
  </r>
  <r>
    <n v="1727"/>
    <x v="6"/>
    <n v="3.9"/>
    <x v="0"/>
    <x v="0"/>
    <x v="0"/>
    <x v="2"/>
  </r>
  <r>
    <n v="1728"/>
    <x v="4"/>
    <n v="4.2"/>
    <x v="2"/>
    <x v="2"/>
    <x v="1"/>
    <x v="0"/>
  </r>
  <r>
    <n v="1729"/>
    <x v="3"/>
    <n v="2.9"/>
    <x v="1"/>
    <x v="2"/>
    <x v="0"/>
    <x v="1"/>
  </r>
  <r>
    <n v="1730"/>
    <x v="2"/>
    <n v="3.6"/>
    <x v="0"/>
    <x v="0"/>
    <x v="2"/>
    <x v="2"/>
  </r>
  <r>
    <n v="1731"/>
    <x v="0"/>
    <n v="4.4000000000000004"/>
    <x v="1"/>
    <x v="2"/>
    <x v="0"/>
    <x v="0"/>
  </r>
  <r>
    <n v="1732"/>
    <x v="5"/>
    <n v="2.9"/>
    <x v="2"/>
    <x v="2"/>
    <x v="0"/>
    <x v="2"/>
  </r>
  <r>
    <n v="1733"/>
    <x v="2"/>
    <n v="4.5"/>
    <x v="2"/>
    <x v="2"/>
    <x v="2"/>
    <x v="2"/>
  </r>
  <r>
    <n v="1734"/>
    <x v="8"/>
    <n v="2.9"/>
    <x v="2"/>
    <x v="2"/>
    <x v="0"/>
    <x v="0"/>
  </r>
  <r>
    <n v="1735"/>
    <x v="6"/>
    <n v="2.9"/>
    <x v="2"/>
    <x v="2"/>
    <x v="0"/>
    <x v="1"/>
  </r>
  <r>
    <n v="1736"/>
    <x v="6"/>
    <n v="4.3"/>
    <x v="0"/>
    <x v="2"/>
    <x v="1"/>
    <x v="1"/>
  </r>
  <r>
    <n v="1737"/>
    <x v="1"/>
    <n v="3.8"/>
    <x v="2"/>
    <x v="2"/>
    <x v="0"/>
    <x v="1"/>
  </r>
  <r>
    <n v="1738"/>
    <x v="8"/>
    <n v="4.2"/>
    <x v="3"/>
    <x v="0"/>
    <x v="2"/>
    <x v="0"/>
  </r>
  <r>
    <n v="1739"/>
    <x v="8"/>
    <n v="3.4"/>
    <x v="0"/>
    <x v="0"/>
    <x v="1"/>
    <x v="2"/>
  </r>
  <r>
    <n v="1740"/>
    <x v="1"/>
    <n v="4.0999999999999996"/>
    <x v="1"/>
    <x v="0"/>
    <x v="1"/>
    <x v="2"/>
  </r>
  <r>
    <n v="1741"/>
    <x v="1"/>
    <n v="3.6"/>
    <x v="2"/>
    <x v="2"/>
    <x v="0"/>
    <x v="0"/>
  </r>
  <r>
    <n v="1742"/>
    <x v="4"/>
    <n v="3.9"/>
    <x v="0"/>
    <x v="0"/>
    <x v="0"/>
    <x v="0"/>
  </r>
  <r>
    <n v="1743"/>
    <x v="7"/>
    <n v="4"/>
    <x v="2"/>
    <x v="2"/>
    <x v="2"/>
    <x v="1"/>
  </r>
  <r>
    <n v="1744"/>
    <x v="2"/>
    <n v="4.7"/>
    <x v="2"/>
    <x v="0"/>
    <x v="0"/>
    <x v="0"/>
  </r>
  <r>
    <n v="1745"/>
    <x v="0"/>
    <n v="2.9"/>
    <x v="3"/>
    <x v="0"/>
    <x v="0"/>
    <x v="2"/>
  </r>
  <r>
    <n v="1746"/>
    <x v="2"/>
    <n v="2.9"/>
    <x v="1"/>
    <x v="0"/>
    <x v="0"/>
    <x v="0"/>
  </r>
  <r>
    <n v="1747"/>
    <x v="2"/>
    <n v="4.5"/>
    <x v="1"/>
    <x v="0"/>
    <x v="2"/>
    <x v="2"/>
  </r>
  <r>
    <n v="1748"/>
    <x v="3"/>
    <n v="4.5999999999999996"/>
    <x v="2"/>
    <x v="0"/>
    <x v="2"/>
    <x v="0"/>
  </r>
  <r>
    <n v="1749"/>
    <x v="1"/>
    <n v="2.9"/>
    <x v="2"/>
    <x v="2"/>
    <x v="0"/>
    <x v="0"/>
  </r>
  <r>
    <n v="1750"/>
    <x v="5"/>
    <n v="3"/>
    <x v="0"/>
    <x v="0"/>
    <x v="2"/>
    <x v="2"/>
  </r>
  <r>
    <n v="1751"/>
    <x v="5"/>
    <n v="2.9"/>
    <x v="1"/>
    <x v="0"/>
    <x v="0"/>
    <x v="0"/>
  </r>
  <r>
    <n v="1752"/>
    <x v="5"/>
    <n v="2.9"/>
    <x v="3"/>
    <x v="0"/>
    <x v="0"/>
    <x v="2"/>
  </r>
  <r>
    <n v="1753"/>
    <x v="5"/>
    <n v="2.9"/>
    <x v="0"/>
    <x v="2"/>
    <x v="0"/>
    <x v="0"/>
  </r>
  <r>
    <n v="1754"/>
    <x v="7"/>
    <n v="4.2"/>
    <x v="1"/>
    <x v="0"/>
    <x v="2"/>
    <x v="1"/>
  </r>
  <r>
    <n v="1755"/>
    <x v="7"/>
    <n v="4.2"/>
    <x v="3"/>
    <x v="0"/>
    <x v="0"/>
    <x v="2"/>
  </r>
  <r>
    <n v="1756"/>
    <x v="2"/>
    <n v="4.2"/>
    <x v="2"/>
    <x v="0"/>
    <x v="2"/>
    <x v="0"/>
  </r>
  <r>
    <n v="1757"/>
    <x v="6"/>
    <n v="4.0999999999999996"/>
    <x v="0"/>
    <x v="0"/>
    <x v="0"/>
    <x v="0"/>
  </r>
  <r>
    <n v="1758"/>
    <x v="3"/>
    <n v="2.9"/>
    <x v="2"/>
    <x v="0"/>
    <x v="0"/>
    <x v="1"/>
  </r>
  <r>
    <n v="1759"/>
    <x v="1"/>
    <n v="2.9"/>
    <x v="0"/>
    <x v="0"/>
    <x v="0"/>
    <x v="0"/>
  </r>
  <r>
    <n v="1760"/>
    <x v="3"/>
    <n v="3.9"/>
    <x v="3"/>
    <x v="1"/>
    <x v="2"/>
    <x v="0"/>
  </r>
  <r>
    <n v="1761"/>
    <x v="8"/>
    <n v="4.0999999999999996"/>
    <x v="2"/>
    <x v="2"/>
    <x v="0"/>
    <x v="0"/>
  </r>
  <r>
    <n v="1762"/>
    <x v="0"/>
    <n v="4.4000000000000004"/>
    <x v="1"/>
    <x v="2"/>
    <x v="0"/>
    <x v="2"/>
  </r>
  <r>
    <n v="1763"/>
    <x v="0"/>
    <n v="3.9"/>
    <x v="0"/>
    <x v="0"/>
    <x v="0"/>
    <x v="2"/>
  </r>
  <r>
    <n v="1764"/>
    <x v="6"/>
    <n v="3.8"/>
    <x v="1"/>
    <x v="2"/>
    <x v="0"/>
    <x v="0"/>
  </r>
  <r>
    <n v="1765"/>
    <x v="4"/>
    <n v="2.9"/>
    <x v="1"/>
    <x v="0"/>
    <x v="0"/>
    <x v="0"/>
  </r>
  <r>
    <n v="1766"/>
    <x v="4"/>
    <n v="4.0999999999999996"/>
    <x v="1"/>
    <x v="0"/>
    <x v="1"/>
    <x v="1"/>
  </r>
  <r>
    <n v="1767"/>
    <x v="4"/>
    <n v="3.8"/>
    <x v="1"/>
    <x v="2"/>
    <x v="0"/>
    <x v="1"/>
  </r>
  <r>
    <n v="1768"/>
    <x v="1"/>
    <n v="4.2"/>
    <x v="0"/>
    <x v="0"/>
    <x v="0"/>
    <x v="0"/>
  </r>
  <r>
    <n v="1769"/>
    <x v="1"/>
    <n v="2.9"/>
    <x v="0"/>
    <x v="2"/>
    <x v="0"/>
    <x v="0"/>
  </r>
  <r>
    <n v="1770"/>
    <x v="0"/>
    <n v="4.3"/>
    <x v="1"/>
    <x v="2"/>
    <x v="2"/>
    <x v="1"/>
  </r>
  <r>
    <n v="1771"/>
    <x v="4"/>
    <n v="2.9"/>
    <x v="0"/>
    <x v="2"/>
    <x v="0"/>
    <x v="1"/>
  </r>
  <r>
    <n v="1772"/>
    <x v="1"/>
    <n v="4.0999999999999996"/>
    <x v="1"/>
    <x v="2"/>
    <x v="1"/>
    <x v="1"/>
  </r>
  <r>
    <n v="1773"/>
    <x v="1"/>
    <n v="4.2"/>
    <x v="0"/>
    <x v="0"/>
    <x v="2"/>
    <x v="2"/>
  </r>
  <r>
    <n v="1774"/>
    <x v="1"/>
    <n v="4"/>
    <x v="0"/>
    <x v="2"/>
    <x v="2"/>
    <x v="0"/>
  </r>
  <r>
    <n v="1775"/>
    <x v="5"/>
    <n v="3.3"/>
    <x v="1"/>
    <x v="0"/>
    <x v="2"/>
    <x v="2"/>
  </r>
  <r>
    <n v="1776"/>
    <x v="4"/>
    <n v="2.9"/>
    <x v="2"/>
    <x v="2"/>
    <x v="0"/>
    <x v="1"/>
  </r>
  <r>
    <n v="1777"/>
    <x v="6"/>
    <n v="4.5999999999999996"/>
    <x v="2"/>
    <x v="3"/>
    <x v="0"/>
    <x v="0"/>
  </r>
  <r>
    <n v="1778"/>
    <x v="1"/>
    <n v="4.4000000000000004"/>
    <x v="3"/>
    <x v="0"/>
    <x v="1"/>
    <x v="0"/>
  </r>
  <r>
    <n v="1779"/>
    <x v="6"/>
    <n v="3.9"/>
    <x v="1"/>
    <x v="0"/>
    <x v="2"/>
    <x v="2"/>
  </r>
  <r>
    <n v="1780"/>
    <x v="2"/>
    <n v="4"/>
    <x v="2"/>
    <x v="0"/>
    <x v="0"/>
    <x v="0"/>
  </r>
  <r>
    <n v="1781"/>
    <x v="0"/>
    <n v="4.5"/>
    <x v="1"/>
    <x v="0"/>
    <x v="0"/>
    <x v="0"/>
  </r>
  <r>
    <n v="1782"/>
    <x v="1"/>
    <n v="4.5"/>
    <x v="1"/>
    <x v="2"/>
    <x v="1"/>
    <x v="1"/>
  </r>
  <r>
    <n v="1783"/>
    <x v="2"/>
    <n v="4.0999999999999996"/>
    <x v="0"/>
    <x v="1"/>
    <x v="2"/>
    <x v="2"/>
  </r>
  <r>
    <n v="1784"/>
    <x v="4"/>
    <n v="3.9"/>
    <x v="0"/>
    <x v="0"/>
    <x v="0"/>
    <x v="0"/>
  </r>
  <r>
    <n v="1785"/>
    <x v="0"/>
    <n v="3.7"/>
    <x v="0"/>
    <x v="0"/>
    <x v="2"/>
    <x v="0"/>
  </r>
  <r>
    <n v="1786"/>
    <x v="2"/>
    <n v="3.5"/>
    <x v="1"/>
    <x v="0"/>
    <x v="2"/>
    <x v="2"/>
  </r>
  <r>
    <n v="1787"/>
    <x v="8"/>
    <n v="4.3"/>
    <x v="2"/>
    <x v="0"/>
    <x v="0"/>
    <x v="2"/>
  </r>
  <r>
    <n v="1788"/>
    <x v="8"/>
    <n v="2.9"/>
    <x v="1"/>
    <x v="0"/>
    <x v="0"/>
    <x v="2"/>
  </r>
  <r>
    <n v="1789"/>
    <x v="5"/>
    <n v="4.2"/>
    <x v="1"/>
    <x v="0"/>
    <x v="2"/>
    <x v="2"/>
  </r>
  <r>
    <n v="1790"/>
    <x v="3"/>
    <n v="2.9"/>
    <x v="0"/>
    <x v="0"/>
    <x v="0"/>
    <x v="2"/>
  </r>
  <r>
    <n v="1791"/>
    <x v="5"/>
    <n v="4.0999999999999996"/>
    <x v="1"/>
    <x v="0"/>
    <x v="0"/>
    <x v="2"/>
  </r>
  <r>
    <n v="1792"/>
    <x v="5"/>
    <n v="2.9"/>
    <x v="2"/>
    <x v="0"/>
    <x v="0"/>
    <x v="1"/>
  </r>
  <r>
    <n v="1793"/>
    <x v="0"/>
    <n v="4.7"/>
    <x v="2"/>
    <x v="1"/>
    <x v="2"/>
    <x v="2"/>
  </r>
  <r>
    <n v="1794"/>
    <x v="6"/>
    <n v="3.9"/>
    <x v="0"/>
    <x v="0"/>
    <x v="0"/>
    <x v="1"/>
  </r>
  <r>
    <n v="1795"/>
    <x v="2"/>
    <n v="2.9"/>
    <x v="2"/>
    <x v="2"/>
    <x v="0"/>
    <x v="0"/>
  </r>
  <r>
    <n v="1796"/>
    <x v="3"/>
    <n v="4.5"/>
    <x v="1"/>
    <x v="0"/>
    <x v="0"/>
    <x v="0"/>
  </r>
  <r>
    <n v="1797"/>
    <x v="5"/>
    <n v="2.9"/>
    <x v="1"/>
    <x v="0"/>
    <x v="0"/>
    <x v="0"/>
  </r>
  <r>
    <n v="1798"/>
    <x v="4"/>
    <n v="3.9"/>
    <x v="2"/>
    <x v="0"/>
    <x v="1"/>
    <x v="1"/>
  </r>
  <r>
    <n v="1799"/>
    <x v="4"/>
    <n v="3.4"/>
    <x v="2"/>
    <x v="2"/>
    <x v="2"/>
    <x v="1"/>
  </r>
  <r>
    <n v="1800"/>
    <x v="2"/>
    <n v="4.2"/>
    <x v="0"/>
    <x v="0"/>
    <x v="2"/>
    <x v="0"/>
  </r>
  <r>
    <n v="1801"/>
    <x v="4"/>
    <n v="3.4"/>
    <x v="1"/>
    <x v="2"/>
    <x v="0"/>
    <x v="1"/>
  </r>
  <r>
    <n v="1802"/>
    <x v="1"/>
    <n v="3.2"/>
    <x v="0"/>
    <x v="2"/>
    <x v="2"/>
    <x v="0"/>
  </r>
  <r>
    <n v="1803"/>
    <x v="4"/>
    <n v="2.9"/>
    <x v="0"/>
    <x v="0"/>
    <x v="0"/>
    <x v="1"/>
  </r>
  <r>
    <n v="1804"/>
    <x v="4"/>
    <n v="3.7"/>
    <x v="1"/>
    <x v="0"/>
    <x v="2"/>
    <x v="1"/>
  </r>
  <r>
    <n v="1805"/>
    <x v="0"/>
    <n v="4.2"/>
    <x v="0"/>
    <x v="0"/>
    <x v="0"/>
    <x v="0"/>
  </r>
  <r>
    <n v="1806"/>
    <x v="4"/>
    <n v="3.3"/>
    <x v="0"/>
    <x v="0"/>
    <x v="2"/>
    <x v="1"/>
  </r>
  <r>
    <n v="1807"/>
    <x v="4"/>
    <n v="3.4"/>
    <x v="1"/>
    <x v="2"/>
    <x v="2"/>
    <x v="1"/>
  </r>
  <r>
    <n v="1808"/>
    <x v="2"/>
    <n v="2.9"/>
    <x v="0"/>
    <x v="0"/>
    <x v="0"/>
    <x v="0"/>
  </r>
  <r>
    <n v="1809"/>
    <x v="0"/>
    <n v="2.9"/>
    <x v="1"/>
    <x v="2"/>
    <x v="0"/>
    <x v="1"/>
  </r>
  <r>
    <n v="1810"/>
    <x v="2"/>
    <n v="2.9"/>
    <x v="0"/>
    <x v="0"/>
    <x v="0"/>
    <x v="2"/>
  </r>
  <r>
    <n v="1811"/>
    <x v="2"/>
    <n v="2.9"/>
    <x v="0"/>
    <x v="0"/>
    <x v="0"/>
    <x v="2"/>
  </r>
  <r>
    <n v="1812"/>
    <x v="2"/>
    <n v="2.9"/>
    <x v="0"/>
    <x v="2"/>
    <x v="0"/>
    <x v="2"/>
  </r>
  <r>
    <n v="1813"/>
    <x v="2"/>
    <n v="2.9"/>
    <x v="0"/>
    <x v="0"/>
    <x v="0"/>
    <x v="2"/>
  </r>
  <r>
    <n v="1814"/>
    <x v="2"/>
    <n v="2.9"/>
    <x v="0"/>
    <x v="0"/>
    <x v="0"/>
    <x v="2"/>
  </r>
  <r>
    <n v="1815"/>
    <x v="8"/>
    <n v="3.5"/>
    <x v="0"/>
    <x v="0"/>
    <x v="2"/>
    <x v="2"/>
  </r>
  <r>
    <n v="1816"/>
    <x v="2"/>
    <n v="2.9"/>
    <x v="0"/>
    <x v="0"/>
    <x v="0"/>
    <x v="2"/>
  </r>
  <r>
    <n v="1817"/>
    <x v="3"/>
    <n v="2.9"/>
    <x v="1"/>
    <x v="0"/>
    <x v="0"/>
    <x v="1"/>
  </r>
  <r>
    <n v="1818"/>
    <x v="0"/>
    <n v="4.4000000000000004"/>
    <x v="3"/>
    <x v="0"/>
    <x v="0"/>
    <x v="2"/>
  </r>
  <r>
    <n v="1819"/>
    <x v="7"/>
    <n v="3.8"/>
    <x v="1"/>
    <x v="0"/>
    <x v="2"/>
    <x v="2"/>
  </r>
  <r>
    <n v="1820"/>
    <x v="2"/>
    <n v="2.9"/>
    <x v="1"/>
    <x v="0"/>
    <x v="0"/>
    <x v="0"/>
  </r>
  <r>
    <n v="1821"/>
    <x v="2"/>
    <n v="2.9"/>
    <x v="0"/>
    <x v="0"/>
    <x v="0"/>
    <x v="2"/>
  </r>
  <r>
    <n v="1822"/>
    <x v="6"/>
    <n v="4.0999999999999996"/>
    <x v="0"/>
    <x v="0"/>
    <x v="0"/>
    <x v="0"/>
  </r>
  <r>
    <n v="1823"/>
    <x v="3"/>
    <n v="4.3"/>
    <x v="2"/>
    <x v="2"/>
    <x v="0"/>
    <x v="2"/>
  </r>
  <r>
    <n v="1824"/>
    <x v="2"/>
    <n v="2.9"/>
    <x v="4"/>
    <x v="2"/>
    <x v="0"/>
    <x v="0"/>
  </r>
  <r>
    <n v="1825"/>
    <x v="3"/>
    <n v="3.9"/>
    <x v="1"/>
    <x v="2"/>
    <x v="2"/>
    <x v="0"/>
  </r>
  <r>
    <n v="1826"/>
    <x v="1"/>
    <n v="4.0999999999999996"/>
    <x v="0"/>
    <x v="0"/>
    <x v="1"/>
    <x v="0"/>
  </r>
  <r>
    <n v="1827"/>
    <x v="0"/>
    <n v="4.0999999999999996"/>
    <x v="0"/>
    <x v="0"/>
    <x v="1"/>
    <x v="0"/>
  </r>
  <r>
    <n v="1828"/>
    <x v="2"/>
    <n v="3.8"/>
    <x v="1"/>
    <x v="0"/>
    <x v="2"/>
    <x v="0"/>
  </r>
  <r>
    <n v="1829"/>
    <x v="2"/>
    <n v="2.9"/>
    <x v="1"/>
    <x v="2"/>
    <x v="0"/>
    <x v="2"/>
  </r>
  <r>
    <n v="1830"/>
    <x v="4"/>
    <n v="4.2"/>
    <x v="1"/>
    <x v="0"/>
    <x v="1"/>
    <x v="1"/>
  </r>
  <r>
    <n v="1831"/>
    <x v="1"/>
    <n v="3.8"/>
    <x v="0"/>
    <x v="0"/>
    <x v="2"/>
    <x v="1"/>
  </r>
  <r>
    <n v="1832"/>
    <x v="0"/>
    <n v="2.9"/>
    <x v="4"/>
    <x v="2"/>
    <x v="0"/>
    <x v="0"/>
  </r>
  <r>
    <n v="1833"/>
    <x v="2"/>
    <n v="2.9"/>
    <x v="1"/>
    <x v="2"/>
    <x v="0"/>
    <x v="1"/>
  </r>
  <r>
    <n v="1834"/>
    <x v="8"/>
    <n v="4.4000000000000004"/>
    <x v="1"/>
    <x v="0"/>
    <x v="0"/>
    <x v="0"/>
  </r>
  <r>
    <n v="1835"/>
    <x v="0"/>
    <n v="2.9"/>
    <x v="2"/>
    <x v="2"/>
    <x v="0"/>
    <x v="0"/>
  </r>
  <r>
    <n v="1836"/>
    <x v="1"/>
    <n v="4.0999999999999996"/>
    <x v="0"/>
    <x v="0"/>
    <x v="1"/>
    <x v="2"/>
  </r>
  <r>
    <n v="1837"/>
    <x v="0"/>
    <n v="4"/>
    <x v="0"/>
    <x v="0"/>
    <x v="0"/>
    <x v="0"/>
  </r>
  <r>
    <n v="1838"/>
    <x v="2"/>
    <n v="2.9"/>
    <x v="0"/>
    <x v="0"/>
    <x v="0"/>
    <x v="2"/>
  </r>
  <r>
    <n v="1839"/>
    <x v="3"/>
    <n v="3.9"/>
    <x v="2"/>
    <x v="0"/>
    <x v="2"/>
    <x v="0"/>
  </r>
  <r>
    <n v="1840"/>
    <x v="0"/>
    <n v="3.9"/>
    <x v="1"/>
    <x v="0"/>
    <x v="0"/>
    <x v="0"/>
  </r>
  <r>
    <n v="1841"/>
    <x v="3"/>
    <n v="2.9"/>
    <x v="3"/>
    <x v="1"/>
    <x v="0"/>
    <x v="1"/>
  </r>
  <r>
    <n v="1842"/>
    <x v="0"/>
    <n v="2.9"/>
    <x v="0"/>
    <x v="0"/>
    <x v="0"/>
    <x v="0"/>
  </r>
  <r>
    <n v="1843"/>
    <x v="4"/>
    <n v="3.1"/>
    <x v="2"/>
    <x v="2"/>
    <x v="2"/>
    <x v="0"/>
  </r>
  <r>
    <n v="1844"/>
    <x v="0"/>
    <n v="2.9"/>
    <x v="1"/>
    <x v="0"/>
    <x v="0"/>
    <x v="0"/>
  </r>
  <r>
    <n v="1845"/>
    <x v="4"/>
    <n v="4"/>
    <x v="0"/>
    <x v="2"/>
    <x v="0"/>
    <x v="1"/>
  </r>
  <r>
    <n v="1846"/>
    <x v="1"/>
    <n v="2.9"/>
    <x v="0"/>
    <x v="0"/>
    <x v="0"/>
    <x v="0"/>
  </r>
  <r>
    <n v="1847"/>
    <x v="6"/>
    <n v="4.2"/>
    <x v="0"/>
    <x v="0"/>
    <x v="0"/>
    <x v="1"/>
  </r>
  <r>
    <n v="1848"/>
    <x v="0"/>
    <n v="3.8"/>
    <x v="3"/>
    <x v="0"/>
    <x v="0"/>
    <x v="2"/>
  </r>
  <r>
    <n v="1849"/>
    <x v="1"/>
    <n v="2.9"/>
    <x v="0"/>
    <x v="2"/>
    <x v="0"/>
    <x v="2"/>
  </r>
  <r>
    <n v="1850"/>
    <x v="6"/>
    <n v="4.0999999999999996"/>
    <x v="0"/>
    <x v="0"/>
    <x v="1"/>
    <x v="1"/>
  </r>
  <r>
    <n v="1851"/>
    <x v="6"/>
    <n v="4"/>
    <x v="2"/>
    <x v="0"/>
    <x v="2"/>
    <x v="1"/>
  </r>
  <r>
    <n v="1852"/>
    <x v="7"/>
    <n v="3.9"/>
    <x v="1"/>
    <x v="2"/>
    <x v="2"/>
    <x v="2"/>
  </r>
  <r>
    <n v="1853"/>
    <x v="2"/>
    <n v="3.3"/>
    <x v="1"/>
    <x v="0"/>
    <x v="2"/>
    <x v="0"/>
  </r>
  <r>
    <n v="1854"/>
    <x v="4"/>
    <n v="2.9"/>
    <x v="2"/>
    <x v="2"/>
    <x v="0"/>
    <x v="1"/>
  </r>
  <r>
    <n v="1855"/>
    <x v="4"/>
    <n v="4"/>
    <x v="0"/>
    <x v="0"/>
    <x v="1"/>
    <x v="0"/>
  </r>
  <r>
    <n v="1856"/>
    <x v="2"/>
    <n v="2.9"/>
    <x v="0"/>
    <x v="3"/>
    <x v="0"/>
    <x v="0"/>
  </r>
  <r>
    <n v="1857"/>
    <x v="3"/>
    <n v="2.9"/>
    <x v="0"/>
    <x v="2"/>
    <x v="0"/>
    <x v="1"/>
  </r>
  <r>
    <n v="1858"/>
    <x v="6"/>
    <n v="4.3"/>
    <x v="1"/>
    <x v="1"/>
    <x v="0"/>
    <x v="0"/>
  </r>
  <r>
    <n v="1859"/>
    <x v="3"/>
    <n v="4.0999999999999996"/>
    <x v="1"/>
    <x v="0"/>
    <x v="1"/>
    <x v="0"/>
  </r>
  <r>
    <n v="1860"/>
    <x v="7"/>
    <n v="4.0999999999999996"/>
    <x v="0"/>
    <x v="0"/>
    <x v="2"/>
    <x v="0"/>
  </r>
  <r>
    <n v="1861"/>
    <x v="4"/>
    <n v="3.9"/>
    <x v="0"/>
    <x v="0"/>
    <x v="2"/>
    <x v="1"/>
  </r>
  <r>
    <n v="1862"/>
    <x v="4"/>
    <n v="4.4000000000000004"/>
    <x v="3"/>
    <x v="1"/>
    <x v="0"/>
    <x v="0"/>
  </r>
  <r>
    <n v="1863"/>
    <x v="6"/>
    <n v="4.3"/>
    <x v="1"/>
    <x v="1"/>
    <x v="0"/>
    <x v="0"/>
  </r>
  <r>
    <n v="1864"/>
    <x v="6"/>
    <n v="4.7"/>
    <x v="0"/>
    <x v="2"/>
    <x v="1"/>
    <x v="0"/>
  </r>
  <r>
    <n v="1865"/>
    <x v="3"/>
    <n v="4.4000000000000004"/>
    <x v="1"/>
    <x v="1"/>
    <x v="0"/>
    <x v="1"/>
  </r>
  <r>
    <n v="1866"/>
    <x v="2"/>
    <n v="4.0999999999999996"/>
    <x v="1"/>
    <x v="0"/>
    <x v="2"/>
    <x v="0"/>
  </r>
  <r>
    <n v="1867"/>
    <x v="2"/>
    <n v="3.6"/>
    <x v="2"/>
    <x v="2"/>
    <x v="2"/>
    <x v="2"/>
  </r>
  <r>
    <n v="1868"/>
    <x v="6"/>
    <n v="4.2"/>
    <x v="2"/>
    <x v="0"/>
    <x v="1"/>
    <x v="0"/>
  </r>
  <r>
    <n v="1869"/>
    <x v="6"/>
    <n v="4.3"/>
    <x v="1"/>
    <x v="2"/>
    <x v="1"/>
    <x v="0"/>
  </r>
  <r>
    <n v="1870"/>
    <x v="0"/>
    <n v="2.9"/>
    <x v="2"/>
    <x v="0"/>
    <x v="0"/>
    <x v="1"/>
  </r>
  <r>
    <n v="1871"/>
    <x v="5"/>
    <n v="4.3"/>
    <x v="1"/>
    <x v="0"/>
    <x v="0"/>
    <x v="2"/>
  </r>
  <r>
    <n v="1872"/>
    <x v="2"/>
    <n v="4.3"/>
    <x v="1"/>
    <x v="0"/>
    <x v="0"/>
    <x v="0"/>
  </r>
  <r>
    <n v="1873"/>
    <x v="2"/>
    <n v="4.3"/>
    <x v="0"/>
    <x v="1"/>
    <x v="2"/>
    <x v="0"/>
  </r>
  <r>
    <n v="1874"/>
    <x v="0"/>
    <n v="3.8"/>
    <x v="3"/>
    <x v="0"/>
    <x v="2"/>
    <x v="0"/>
  </r>
  <r>
    <n v="1875"/>
    <x v="6"/>
    <n v="4.3"/>
    <x v="0"/>
    <x v="0"/>
    <x v="2"/>
    <x v="0"/>
  </r>
  <r>
    <n v="1876"/>
    <x v="1"/>
    <n v="3"/>
    <x v="1"/>
    <x v="0"/>
    <x v="2"/>
    <x v="1"/>
  </r>
  <r>
    <n v="1877"/>
    <x v="0"/>
    <n v="4.3"/>
    <x v="1"/>
    <x v="0"/>
    <x v="2"/>
    <x v="0"/>
  </r>
  <r>
    <n v="1878"/>
    <x v="4"/>
    <n v="4.2"/>
    <x v="1"/>
    <x v="0"/>
    <x v="0"/>
    <x v="0"/>
  </r>
  <r>
    <n v="1879"/>
    <x v="4"/>
    <n v="4.5"/>
    <x v="0"/>
    <x v="3"/>
    <x v="1"/>
    <x v="0"/>
  </r>
  <r>
    <n v="1880"/>
    <x v="2"/>
    <n v="4"/>
    <x v="2"/>
    <x v="0"/>
    <x v="0"/>
    <x v="0"/>
  </r>
  <r>
    <n v="1881"/>
    <x v="2"/>
    <n v="4"/>
    <x v="1"/>
    <x v="0"/>
    <x v="0"/>
    <x v="0"/>
  </r>
  <r>
    <n v="1882"/>
    <x v="2"/>
    <n v="4.2"/>
    <x v="1"/>
    <x v="0"/>
    <x v="1"/>
    <x v="0"/>
  </r>
  <r>
    <n v="1883"/>
    <x v="4"/>
    <n v="2.9"/>
    <x v="0"/>
    <x v="0"/>
    <x v="0"/>
    <x v="0"/>
  </r>
  <r>
    <n v="1884"/>
    <x v="2"/>
    <n v="3.1"/>
    <x v="0"/>
    <x v="2"/>
    <x v="2"/>
    <x v="0"/>
  </r>
  <r>
    <n v="1885"/>
    <x v="3"/>
    <n v="4.3"/>
    <x v="2"/>
    <x v="0"/>
    <x v="2"/>
    <x v="0"/>
  </r>
  <r>
    <n v="1886"/>
    <x v="4"/>
    <n v="3.9"/>
    <x v="0"/>
    <x v="2"/>
    <x v="0"/>
    <x v="1"/>
  </r>
  <r>
    <n v="1887"/>
    <x v="6"/>
    <n v="3.8"/>
    <x v="2"/>
    <x v="2"/>
    <x v="2"/>
    <x v="0"/>
  </r>
  <r>
    <n v="1888"/>
    <x v="3"/>
    <n v="4.3"/>
    <x v="3"/>
    <x v="0"/>
    <x v="0"/>
    <x v="2"/>
  </r>
  <r>
    <n v="1889"/>
    <x v="7"/>
    <n v="4.3"/>
    <x v="2"/>
    <x v="0"/>
    <x v="0"/>
    <x v="0"/>
  </r>
  <r>
    <n v="1890"/>
    <x v="4"/>
    <n v="4"/>
    <x v="1"/>
    <x v="0"/>
    <x v="0"/>
    <x v="1"/>
  </r>
  <r>
    <n v="1891"/>
    <x v="8"/>
    <n v="4.3"/>
    <x v="0"/>
    <x v="0"/>
    <x v="1"/>
    <x v="2"/>
  </r>
  <r>
    <n v="1892"/>
    <x v="0"/>
    <n v="4.2"/>
    <x v="0"/>
    <x v="0"/>
    <x v="2"/>
    <x v="0"/>
  </r>
  <r>
    <n v="1893"/>
    <x v="4"/>
    <n v="3.9"/>
    <x v="1"/>
    <x v="0"/>
    <x v="0"/>
    <x v="1"/>
  </r>
  <r>
    <n v="1894"/>
    <x v="5"/>
    <n v="2.9"/>
    <x v="0"/>
    <x v="0"/>
    <x v="0"/>
    <x v="2"/>
  </r>
  <r>
    <n v="1895"/>
    <x v="6"/>
    <n v="2.7"/>
    <x v="1"/>
    <x v="0"/>
    <x v="2"/>
    <x v="1"/>
  </r>
  <r>
    <n v="1896"/>
    <x v="4"/>
    <n v="4.0999999999999996"/>
    <x v="0"/>
    <x v="0"/>
    <x v="2"/>
    <x v="1"/>
  </r>
  <r>
    <n v="1897"/>
    <x v="2"/>
    <n v="3.8"/>
    <x v="2"/>
    <x v="0"/>
    <x v="0"/>
    <x v="0"/>
  </r>
  <r>
    <n v="1898"/>
    <x v="2"/>
    <n v="4.4000000000000004"/>
    <x v="0"/>
    <x v="3"/>
    <x v="0"/>
    <x v="0"/>
  </r>
  <r>
    <n v="1899"/>
    <x v="4"/>
    <n v="3.8"/>
    <x v="2"/>
    <x v="0"/>
    <x v="2"/>
    <x v="1"/>
  </r>
  <r>
    <n v="1900"/>
    <x v="8"/>
    <n v="2.9"/>
    <x v="1"/>
    <x v="0"/>
    <x v="0"/>
    <x v="0"/>
  </r>
  <r>
    <n v="1901"/>
    <x v="1"/>
    <n v="3.1"/>
    <x v="1"/>
    <x v="2"/>
    <x v="2"/>
    <x v="0"/>
  </r>
  <r>
    <n v="1902"/>
    <x v="2"/>
    <n v="3.5"/>
    <x v="2"/>
    <x v="0"/>
    <x v="2"/>
    <x v="0"/>
  </r>
  <r>
    <n v="1903"/>
    <x v="3"/>
    <n v="3.2"/>
    <x v="1"/>
    <x v="2"/>
    <x v="2"/>
    <x v="1"/>
  </r>
  <r>
    <n v="1904"/>
    <x v="2"/>
    <n v="4.0999999999999996"/>
    <x v="2"/>
    <x v="0"/>
    <x v="2"/>
    <x v="2"/>
  </r>
  <r>
    <n v="1905"/>
    <x v="7"/>
    <n v="4.3"/>
    <x v="1"/>
    <x v="2"/>
    <x v="2"/>
    <x v="0"/>
  </r>
  <r>
    <n v="1906"/>
    <x v="2"/>
    <n v="4.2"/>
    <x v="0"/>
    <x v="0"/>
    <x v="0"/>
    <x v="2"/>
  </r>
  <r>
    <n v="1907"/>
    <x v="0"/>
    <n v="4.2"/>
    <x v="2"/>
    <x v="2"/>
    <x v="0"/>
    <x v="0"/>
  </r>
  <r>
    <n v="1908"/>
    <x v="0"/>
    <n v="2.9"/>
    <x v="2"/>
    <x v="0"/>
    <x v="0"/>
    <x v="0"/>
  </r>
  <r>
    <n v="1909"/>
    <x v="1"/>
    <n v="4"/>
    <x v="4"/>
    <x v="2"/>
    <x v="1"/>
    <x v="2"/>
  </r>
  <r>
    <n v="1910"/>
    <x v="3"/>
    <n v="2.9"/>
    <x v="1"/>
    <x v="0"/>
    <x v="0"/>
    <x v="1"/>
  </r>
  <r>
    <n v="1911"/>
    <x v="0"/>
    <n v="3.8"/>
    <x v="0"/>
    <x v="0"/>
    <x v="0"/>
    <x v="2"/>
  </r>
  <r>
    <n v="1912"/>
    <x v="2"/>
    <n v="4.4000000000000004"/>
    <x v="0"/>
    <x v="1"/>
    <x v="0"/>
    <x v="0"/>
  </r>
  <r>
    <n v="1913"/>
    <x v="2"/>
    <n v="2.9"/>
    <x v="2"/>
    <x v="0"/>
    <x v="0"/>
    <x v="2"/>
  </r>
  <r>
    <n v="1914"/>
    <x v="6"/>
    <n v="2.9"/>
    <x v="3"/>
    <x v="0"/>
    <x v="0"/>
    <x v="1"/>
  </r>
  <r>
    <n v="1915"/>
    <x v="7"/>
    <n v="4.0999999999999996"/>
    <x v="2"/>
    <x v="2"/>
    <x v="2"/>
    <x v="2"/>
  </r>
  <r>
    <n v="1916"/>
    <x v="6"/>
    <n v="3.5"/>
    <x v="2"/>
    <x v="2"/>
    <x v="2"/>
    <x v="1"/>
  </r>
  <r>
    <n v="1917"/>
    <x v="0"/>
    <n v="2.9"/>
    <x v="0"/>
    <x v="0"/>
    <x v="0"/>
    <x v="0"/>
  </r>
  <r>
    <n v="1918"/>
    <x v="6"/>
    <n v="4.5999999999999996"/>
    <x v="0"/>
    <x v="1"/>
    <x v="2"/>
    <x v="1"/>
  </r>
  <r>
    <n v="1919"/>
    <x v="2"/>
    <n v="2.9"/>
    <x v="0"/>
    <x v="2"/>
    <x v="0"/>
    <x v="2"/>
  </r>
  <r>
    <n v="1920"/>
    <x v="2"/>
    <n v="3.9"/>
    <x v="1"/>
    <x v="0"/>
    <x v="2"/>
    <x v="0"/>
  </r>
  <r>
    <n v="1921"/>
    <x v="3"/>
    <n v="4.0999999999999996"/>
    <x v="2"/>
    <x v="2"/>
    <x v="0"/>
    <x v="0"/>
  </r>
  <r>
    <n v="1922"/>
    <x v="3"/>
    <n v="4.2"/>
    <x v="2"/>
    <x v="2"/>
    <x v="2"/>
    <x v="0"/>
  </r>
  <r>
    <n v="1923"/>
    <x v="3"/>
    <n v="3.9"/>
    <x v="0"/>
    <x v="2"/>
    <x v="1"/>
    <x v="2"/>
  </r>
  <r>
    <n v="1924"/>
    <x v="1"/>
    <n v="3.7"/>
    <x v="1"/>
    <x v="2"/>
    <x v="0"/>
    <x v="1"/>
  </r>
  <r>
    <n v="1925"/>
    <x v="8"/>
    <n v="2.9"/>
    <x v="1"/>
    <x v="2"/>
    <x v="0"/>
    <x v="0"/>
  </r>
  <r>
    <n v="1926"/>
    <x v="0"/>
    <n v="3.9"/>
    <x v="3"/>
    <x v="0"/>
    <x v="2"/>
    <x v="0"/>
  </r>
  <r>
    <n v="1927"/>
    <x v="1"/>
    <n v="3.5"/>
    <x v="2"/>
    <x v="0"/>
    <x v="2"/>
    <x v="0"/>
  </r>
  <r>
    <n v="1928"/>
    <x v="8"/>
    <n v="3.4"/>
    <x v="0"/>
    <x v="2"/>
    <x v="2"/>
    <x v="2"/>
  </r>
  <r>
    <n v="1929"/>
    <x v="1"/>
    <n v="3.9"/>
    <x v="0"/>
    <x v="0"/>
    <x v="1"/>
    <x v="2"/>
  </r>
  <r>
    <n v="1930"/>
    <x v="3"/>
    <n v="3.9"/>
    <x v="1"/>
    <x v="0"/>
    <x v="2"/>
    <x v="1"/>
  </r>
  <r>
    <n v="1931"/>
    <x v="1"/>
    <n v="4.5"/>
    <x v="1"/>
    <x v="2"/>
    <x v="0"/>
    <x v="2"/>
  </r>
  <r>
    <n v="1932"/>
    <x v="2"/>
    <n v="2.9"/>
    <x v="1"/>
    <x v="3"/>
    <x v="0"/>
    <x v="0"/>
  </r>
  <r>
    <n v="1933"/>
    <x v="0"/>
    <n v="2.9"/>
    <x v="2"/>
    <x v="0"/>
    <x v="0"/>
    <x v="1"/>
  </r>
  <r>
    <n v="1934"/>
    <x v="3"/>
    <n v="2.9"/>
    <x v="0"/>
    <x v="1"/>
    <x v="0"/>
    <x v="1"/>
  </r>
  <r>
    <n v="1935"/>
    <x v="3"/>
    <n v="3.2"/>
    <x v="2"/>
    <x v="0"/>
    <x v="2"/>
    <x v="1"/>
  </r>
  <r>
    <n v="1936"/>
    <x v="1"/>
    <n v="3.7"/>
    <x v="1"/>
    <x v="0"/>
    <x v="2"/>
    <x v="0"/>
  </r>
  <r>
    <n v="1937"/>
    <x v="6"/>
    <n v="3.5"/>
    <x v="0"/>
    <x v="2"/>
    <x v="2"/>
    <x v="1"/>
  </r>
  <r>
    <n v="1938"/>
    <x v="2"/>
    <n v="4.2"/>
    <x v="1"/>
    <x v="2"/>
    <x v="2"/>
    <x v="0"/>
  </r>
  <r>
    <n v="1939"/>
    <x v="8"/>
    <n v="2.9"/>
    <x v="2"/>
    <x v="0"/>
    <x v="0"/>
    <x v="1"/>
  </r>
  <r>
    <n v="1940"/>
    <x v="8"/>
    <n v="3.7"/>
    <x v="2"/>
    <x v="0"/>
    <x v="2"/>
    <x v="0"/>
  </r>
  <r>
    <n v="1941"/>
    <x v="4"/>
    <n v="3.8"/>
    <x v="0"/>
    <x v="2"/>
    <x v="2"/>
    <x v="1"/>
  </r>
  <r>
    <n v="1942"/>
    <x v="2"/>
    <n v="3.8"/>
    <x v="1"/>
    <x v="0"/>
    <x v="2"/>
    <x v="0"/>
  </r>
  <r>
    <n v="1943"/>
    <x v="8"/>
    <n v="4.5"/>
    <x v="3"/>
    <x v="2"/>
    <x v="2"/>
    <x v="1"/>
  </r>
  <r>
    <n v="1944"/>
    <x v="3"/>
    <n v="2.9"/>
    <x v="0"/>
    <x v="0"/>
    <x v="0"/>
    <x v="1"/>
  </r>
  <r>
    <n v="1945"/>
    <x v="4"/>
    <n v="2.9"/>
    <x v="1"/>
    <x v="2"/>
    <x v="0"/>
    <x v="1"/>
  </r>
  <r>
    <n v="1946"/>
    <x v="0"/>
    <n v="2.9"/>
    <x v="0"/>
    <x v="0"/>
    <x v="0"/>
    <x v="1"/>
  </r>
  <r>
    <n v="1947"/>
    <x v="6"/>
    <n v="4.2"/>
    <x v="1"/>
    <x v="2"/>
    <x v="2"/>
    <x v="0"/>
  </r>
  <r>
    <n v="1948"/>
    <x v="6"/>
    <n v="4.2"/>
    <x v="1"/>
    <x v="0"/>
    <x v="1"/>
    <x v="1"/>
  </r>
  <r>
    <n v="1949"/>
    <x v="3"/>
    <n v="3.6"/>
    <x v="0"/>
    <x v="2"/>
    <x v="2"/>
    <x v="2"/>
  </r>
  <r>
    <n v="1950"/>
    <x v="0"/>
    <n v="4.3"/>
    <x v="0"/>
    <x v="1"/>
    <x v="1"/>
    <x v="0"/>
  </r>
  <r>
    <n v="1951"/>
    <x v="8"/>
    <n v="2.9"/>
    <x v="2"/>
    <x v="2"/>
    <x v="0"/>
    <x v="0"/>
  </r>
  <r>
    <n v="1952"/>
    <x v="0"/>
    <n v="4.3"/>
    <x v="0"/>
    <x v="0"/>
    <x v="0"/>
    <x v="0"/>
  </r>
  <r>
    <n v="1953"/>
    <x v="5"/>
    <n v="3.9"/>
    <x v="0"/>
    <x v="0"/>
    <x v="0"/>
    <x v="2"/>
  </r>
  <r>
    <n v="1954"/>
    <x v="2"/>
    <n v="3.8"/>
    <x v="1"/>
    <x v="0"/>
    <x v="0"/>
    <x v="0"/>
  </r>
  <r>
    <n v="1955"/>
    <x v="8"/>
    <n v="4.0999999999999996"/>
    <x v="2"/>
    <x v="0"/>
    <x v="1"/>
    <x v="0"/>
  </r>
  <r>
    <n v="1956"/>
    <x v="3"/>
    <n v="4"/>
    <x v="0"/>
    <x v="2"/>
    <x v="2"/>
    <x v="1"/>
  </r>
  <r>
    <n v="1957"/>
    <x v="0"/>
    <n v="4.2"/>
    <x v="2"/>
    <x v="2"/>
    <x v="1"/>
    <x v="0"/>
  </r>
  <r>
    <n v="1958"/>
    <x v="5"/>
    <n v="2.9"/>
    <x v="1"/>
    <x v="0"/>
    <x v="0"/>
    <x v="0"/>
  </r>
  <r>
    <n v="1959"/>
    <x v="5"/>
    <n v="3.9"/>
    <x v="3"/>
    <x v="0"/>
    <x v="0"/>
    <x v="2"/>
  </r>
  <r>
    <n v="1960"/>
    <x v="6"/>
    <n v="4.0999999999999996"/>
    <x v="2"/>
    <x v="2"/>
    <x v="1"/>
    <x v="1"/>
  </r>
  <r>
    <n v="1961"/>
    <x v="4"/>
    <n v="2.9"/>
    <x v="0"/>
    <x v="0"/>
    <x v="0"/>
    <x v="0"/>
  </r>
  <r>
    <n v="1962"/>
    <x v="6"/>
    <n v="4.0999999999999996"/>
    <x v="3"/>
    <x v="0"/>
    <x v="2"/>
    <x v="1"/>
  </r>
  <r>
    <n v="1963"/>
    <x v="6"/>
    <n v="2.9"/>
    <x v="2"/>
    <x v="0"/>
    <x v="0"/>
    <x v="2"/>
  </r>
  <r>
    <n v="1964"/>
    <x v="2"/>
    <n v="3.8"/>
    <x v="1"/>
    <x v="2"/>
    <x v="2"/>
    <x v="0"/>
  </r>
  <r>
    <n v="1965"/>
    <x v="0"/>
    <n v="4.4000000000000004"/>
    <x v="1"/>
    <x v="2"/>
    <x v="2"/>
    <x v="2"/>
  </r>
  <r>
    <n v="1966"/>
    <x v="6"/>
    <n v="4.0999999999999996"/>
    <x v="0"/>
    <x v="0"/>
    <x v="2"/>
    <x v="1"/>
  </r>
  <r>
    <n v="1967"/>
    <x v="4"/>
    <n v="4.4000000000000004"/>
    <x v="2"/>
    <x v="0"/>
    <x v="2"/>
    <x v="1"/>
  </r>
  <r>
    <n v="1968"/>
    <x v="2"/>
    <n v="4.5999999999999996"/>
    <x v="2"/>
    <x v="0"/>
    <x v="2"/>
    <x v="1"/>
  </r>
  <r>
    <n v="1969"/>
    <x v="4"/>
    <n v="4.3"/>
    <x v="0"/>
    <x v="2"/>
    <x v="2"/>
    <x v="1"/>
  </r>
  <r>
    <n v="1970"/>
    <x v="3"/>
    <n v="2.9"/>
    <x v="3"/>
    <x v="2"/>
    <x v="0"/>
    <x v="0"/>
  </r>
  <r>
    <n v="1971"/>
    <x v="6"/>
    <n v="4.0999999999999996"/>
    <x v="1"/>
    <x v="0"/>
    <x v="2"/>
    <x v="0"/>
  </r>
  <r>
    <n v="1972"/>
    <x v="1"/>
    <n v="4.2"/>
    <x v="3"/>
    <x v="2"/>
    <x v="0"/>
    <x v="2"/>
  </r>
  <r>
    <n v="1973"/>
    <x v="1"/>
    <n v="3.8"/>
    <x v="2"/>
    <x v="2"/>
    <x v="2"/>
    <x v="2"/>
  </r>
  <r>
    <n v="1974"/>
    <x v="0"/>
    <n v="4.5"/>
    <x v="3"/>
    <x v="2"/>
    <x v="0"/>
    <x v="0"/>
  </r>
  <r>
    <n v="1975"/>
    <x v="2"/>
    <n v="3.9"/>
    <x v="3"/>
    <x v="0"/>
    <x v="2"/>
    <x v="0"/>
  </r>
  <r>
    <n v="1976"/>
    <x v="3"/>
    <n v="3.8"/>
    <x v="2"/>
    <x v="2"/>
    <x v="2"/>
    <x v="0"/>
  </r>
  <r>
    <n v="1977"/>
    <x v="4"/>
    <n v="3.9"/>
    <x v="1"/>
    <x v="0"/>
    <x v="1"/>
    <x v="1"/>
  </r>
  <r>
    <n v="1978"/>
    <x v="6"/>
    <n v="4.2"/>
    <x v="1"/>
    <x v="2"/>
    <x v="0"/>
    <x v="0"/>
  </r>
  <r>
    <n v="1979"/>
    <x v="6"/>
    <n v="4.2"/>
    <x v="1"/>
    <x v="0"/>
    <x v="0"/>
    <x v="0"/>
  </r>
  <r>
    <n v="1980"/>
    <x v="6"/>
    <n v="4.3"/>
    <x v="3"/>
    <x v="0"/>
    <x v="2"/>
    <x v="0"/>
  </r>
  <r>
    <n v="1981"/>
    <x v="6"/>
    <n v="4.2"/>
    <x v="0"/>
    <x v="0"/>
    <x v="2"/>
    <x v="0"/>
  </r>
  <r>
    <n v="1982"/>
    <x v="6"/>
    <n v="4.0999999999999996"/>
    <x v="1"/>
    <x v="0"/>
    <x v="2"/>
    <x v="0"/>
  </r>
  <r>
    <n v="1983"/>
    <x v="3"/>
    <n v="2.9"/>
    <x v="0"/>
    <x v="0"/>
    <x v="0"/>
    <x v="1"/>
  </r>
  <r>
    <n v="1984"/>
    <x v="3"/>
    <n v="4"/>
    <x v="0"/>
    <x v="0"/>
    <x v="2"/>
    <x v="1"/>
  </r>
  <r>
    <n v="1985"/>
    <x v="6"/>
    <n v="3.7"/>
    <x v="2"/>
    <x v="0"/>
    <x v="2"/>
    <x v="2"/>
  </r>
  <r>
    <n v="1986"/>
    <x v="0"/>
    <n v="4.2"/>
    <x v="1"/>
    <x v="2"/>
    <x v="0"/>
    <x v="0"/>
  </r>
  <r>
    <n v="1987"/>
    <x v="8"/>
    <n v="4"/>
    <x v="1"/>
    <x v="2"/>
    <x v="0"/>
    <x v="2"/>
  </r>
  <r>
    <n v="1988"/>
    <x v="3"/>
    <n v="2.9"/>
    <x v="2"/>
    <x v="2"/>
    <x v="0"/>
    <x v="1"/>
  </r>
  <r>
    <n v="1989"/>
    <x v="7"/>
    <n v="3.5"/>
    <x v="1"/>
    <x v="0"/>
    <x v="0"/>
    <x v="0"/>
  </r>
  <r>
    <n v="1990"/>
    <x v="6"/>
    <n v="2.9"/>
    <x v="0"/>
    <x v="0"/>
    <x v="0"/>
    <x v="0"/>
  </r>
  <r>
    <n v="1991"/>
    <x v="6"/>
    <n v="4.4000000000000004"/>
    <x v="0"/>
    <x v="0"/>
    <x v="2"/>
    <x v="2"/>
  </r>
  <r>
    <n v="1992"/>
    <x v="4"/>
    <n v="4.0999999999999996"/>
    <x v="2"/>
    <x v="0"/>
    <x v="2"/>
    <x v="1"/>
  </r>
  <r>
    <n v="1993"/>
    <x v="4"/>
    <n v="4.4000000000000004"/>
    <x v="2"/>
    <x v="0"/>
    <x v="0"/>
    <x v="1"/>
  </r>
  <r>
    <n v="1994"/>
    <x v="3"/>
    <n v="3.9"/>
    <x v="2"/>
    <x v="0"/>
    <x v="0"/>
    <x v="0"/>
  </r>
  <r>
    <n v="1995"/>
    <x v="0"/>
    <n v="3.9"/>
    <x v="0"/>
    <x v="2"/>
    <x v="2"/>
    <x v="0"/>
  </r>
  <r>
    <n v="1996"/>
    <x v="6"/>
    <n v="4.2"/>
    <x v="1"/>
    <x v="0"/>
    <x v="0"/>
    <x v="1"/>
  </r>
  <r>
    <n v="1997"/>
    <x v="6"/>
    <n v="4.4000000000000004"/>
    <x v="0"/>
    <x v="1"/>
    <x v="0"/>
    <x v="1"/>
  </r>
  <r>
    <n v="1998"/>
    <x v="1"/>
    <n v="4.3"/>
    <x v="1"/>
    <x v="2"/>
    <x v="1"/>
    <x v="0"/>
  </r>
  <r>
    <n v="1999"/>
    <x v="3"/>
    <n v="3.8"/>
    <x v="2"/>
    <x v="2"/>
    <x v="2"/>
    <x v="2"/>
  </r>
  <r>
    <n v="2000"/>
    <x v="2"/>
    <n v="4"/>
    <x v="0"/>
    <x v="0"/>
    <x v="2"/>
    <x v="0"/>
  </r>
  <r>
    <n v="2001"/>
    <x v="2"/>
    <n v="3.9"/>
    <x v="1"/>
    <x v="2"/>
    <x v="2"/>
    <x v="0"/>
  </r>
  <r>
    <n v="2002"/>
    <x v="2"/>
    <n v="2.9"/>
    <x v="0"/>
    <x v="1"/>
    <x v="0"/>
    <x v="0"/>
  </r>
  <r>
    <n v="2003"/>
    <x v="3"/>
    <n v="4.2"/>
    <x v="1"/>
    <x v="0"/>
    <x v="0"/>
    <x v="0"/>
  </r>
  <r>
    <n v="2004"/>
    <x v="3"/>
    <n v="3.8"/>
    <x v="0"/>
    <x v="0"/>
    <x v="2"/>
    <x v="0"/>
  </r>
  <r>
    <n v="2005"/>
    <x v="2"/>
    <n v="3.1"/>
    <x v="2"/>
    <x v="0"/>
    <x v="2"/>
    <x v="2"/>
  </r>
  <r>
    <n v="2006"/>
    <x v="1"/>
    <n v="4.2"/>
    <x v="1"/>
    <x v="0"/>
    <x v="2"/>
    <x v="1"/>
  </r>
  <r>
    <n v="2007"/>
    <x v="4"/>
    <n v="4.3"/>
    <x v="1"/>
    <x v="0"/>
    <x v="2"/>
    <x v="1"/>
  </r>
  <r>
    <n v="2008"/>
    <x v="4"/>
    <n v="2.9"/>
    <x v="0"/>
    <x v="1"/>
    <x v="0"/>
    <x v="1"/>
  </r>
  <r>
    <n v="2009"/>
    <x v="0"/>
    <n v="3.9"/>
    <x v="1"/>
    <x v="0"/>
    <x v="0"/>
    <x v="0"/>
  </r>
  <r>
    <n v="2010"/>
    <x v="3"/>
    <n v="2.9"/>
    <x v="3"/>
    <x v="0"/>
    <x v="0"/>
    <x v="0"/>
  </r>
  <r>
    <n v="2011"/>
    <x v="1"/>
    <n v="4"/>
    <x v="3"/>
    <x v="0"/>
    <x v="0"/>
    <x v="2"/>
  </r>
  <r>
    <n v="2012"/>
    <x v="0"/>
    <n v="4.2"/>
    <x v="3"/>
    <x v="3"/>
    <x v="2"/>
    <x v="0"/>
  </r>
  <r>
    <n v="2013"/>
    <x v="0"/>
    <n v="4.5"/>
    <x v="3"/>
    <x v="3"/>
    <x v="2"/>
    <x v="0"/>
  </r>
  <r>
    <n v="2014"/>
    <x v="0"/>
    <n v="2.9"/>
    <x v="3"/>
    <x v="3"/>
    <x v="0"/>
    <x v="2"/>
  </r>
  <r>
    <n v="2015"/>
    <x v="4"/>
    <n v="4.2"/>
    <x v="0"/>
    <x v="0"/>
    <x v="1"/>
    <x v="1"/>
  </r>
  <r>
    <n v="2016"/>
    <x v="5"/>
    <n v="3.4"/>
    <x v="1"/>
    <x v="0"/>
    <x v="2"/>
    <x v="2"/>
  </r>
  <r>
    <n v="2017"/>
    <x v="3"/>
    <n v="2.9"/>
    <x v="2"/>
    <x v="0"/>
    <x v="0"/>
    <x v="1"/>
  </r>
  <r>
    <n v="2018"/>
    <x v="3"/>
    <n v="3.9"/>
    <x v="0"/>
    <x v="0"/>
    <x v="2"/>
    <x v="1"/>
  </r>
  <r>
    <n v="2019"/>
    <x v="5"/>
    <n v="4.2"/>
    <x v="2"/>
    <x v="0"/>
    <x v="1"/>
    <x v="2"/>
  </r>
  <r>
    <n v="2020"/>
    <x v="1"/>
    <n v="3.8"/>
    <x v="1"/>
    <x v="0"/>
    <x v="0"/>
    <x v="2"/>
  </r>
  <r>
    <n v="2021"/>
    <x v="1"/>
    <n v="3.9"/>
    <x v="3"/>
    <x v="0"/>
    <x v="2"/>
    <x v="2"/>
  </r>
  <r>
    <n v="2022"/>
    <x v="1"/>
    <n v="4"/>
    <x v="0"/>
    <x v="0"/>
    <x v="2"/>
    <x v="2"/>
  </r>
  <r>
    <n v="2023"/>
    <x v="1"/>
    <n v="4.0999999999999996"/>
    <x v="1"/>
    <x v="2"/>
    <x v="0"/>
    <x v="2"/>
  </r>
  <r>
    <n v="2024"/>
    <x v="6"/>
    <n v="4.2"/>
    <x v="3"/>
    <x v="2"/>
    <x v="0"/>
    <x v="1"/>
  </r>
  <r>
    <n v="2025"/>
    <x v="1"/>
    <n v="4"/>
    <x v="0"/>
    <x v="2"/>
    <x v="2"/>
    <x v="2"/>
  </r>
  <r>
    <n v="2026"/>
    <x v="3"/>
    <n v="3.1"/>
    <x v="0"/>
    <x v="0"/>
    <x v="2"/>
    <x v="1"/>
  </r>
  <r>
    <n v="2027"/>
    <x v="1"/>
    <n v="4.0999999999999996"/>
    <x v="1"/>
    <x v="1"/>
    <x v="1"/>
    <x v="1"/>
  </r>
  <r>
    <n v="2028"/>
    <x v="6"/>
    <n v="3.9"/>
    <x v="1"/>
    <x v="0"/>
    <x v="0"/>
    <x v="0"/>
  </r>
  <r>
    <n v="2029"/>
    <x v="2"/>
    <n v="4"/>
    <x v="1"/>
    <x v="0"/>
    <x v="2"/>
    <x v="2"/>
  </r>
  <r>
    <n v="2030"/>
    <x v="4"/>
    <n v="4"/>
    <x v="1"/>
    <x v="3"/>
    <x v="2"/>
    <x v="1"/>
  </r>
  <r>
    <n v="2031"/>
    <x v="1"/>
    <n v="4.3"/>
    <x v="1"/>
    <x v="0"/>
    <x v="2"/>
    <x v="0"/>
  </r>
  <r>
    <n v="2032"/>
    <x v="7"/>
    <n v="3.7"/>
    <x v="1"/>
    <x v="2"/>
    <x v="2"/>
    <x v="0"/>
  </r>
  <r>
    <n v="2033"/>
    <x v="2"/>
    <n v="2.9"/>
    <x v="1"/>
    <x v="0"/>
    <x v="0"/>
    <x v="0"/>
  </r>
  <r>
    <n v="2034"/>
    <x v="4"/>
    <n v="2.9"/>
    <x v="1"/>
    <x v="2"/>
    <x v="0"/>
    <x v="0"/>
  </r>
  <r>
    <n v="2035"/>
    <x v="2"/>
    <n v="3.6"/>
    <x v="2"/>
    <x v="0"/>
    <x v="2"/>
    <x v="0"/>
  </r>
  <r>
    <n v="2036"/>
    <x v="1"/>
    <n v="3.7"/>
    <x v="0"/>
    <x v="0"/>
    <x v="0"/>
    <x v="1"/>
  </r>
  <r>
    <n v="2037"/>
    <x v="4"/>
    <n v="2.9"/>
    <x v="0"/>
    <x v="0"/>
    <x v="0"/>
    <x v="1"/>
  </r>
  <r>
    <n v="2038"/>
    <x v="2"/>
    <n v="2.9"/>
    <x v="1"/>
    <x v="0"/>
    <x v="0"/>
    <x v="0"/>
  </r>
  <r>
    <n v="2039"/>
    <x v="2"/>
    <n v="3.2"/>
    <x v="1"/>
    <x v="2"/>
    <x v="2"/>
    <x v="0"/>
  </r>
  <r>
    <n v="2040"/>
    <x v="3"/>
    <n v="4.3"/>
    <x v="1"/>
    <x v="0"/>
    <x v="2"/>
    <x v="2"/>
  </r>
  <r>
    <n v="2041"/>
    <x v="2"/>
    <n v="2.9"/>
    <x v="2"/>
    <x v="0"/>
    <x v="0"/>
    <x v="0"/>
  </r>
  <r>
    <n v="2042"/>
    <x v="2"/>
    <n v="2.9"/>
    <x v="0"/>
    <x v="2"/>
    <x v="0"/>
    <x v="0"/>
  </r>
  <r>
    <n v="2043"/>
    <x v="1"/>
    <n v="4.0999999999999996"/>
    <x v="2"/>
    <x v="0"/>
    <x v="1"/>
    <x v="2"/>
  </r>
  <r>
    <n v="2044"/>
    <x v="1"/>
    <n v="4"/>
    <x v="0"/>
    <x v="0"/>
    <x v="1"/>
    <x v="2"/>
  </r>
  <r>
    <n v="2045"/>
    <x v="4"/>
    <n v="3.9"/>
    <x v="2"/>
    <x v="0"/>
    <x v="2"/>
    <x v="1"/>
  </r>
  <r>
    <n v="2046"/>
    <x v="2"/>
    <n v="2.9"/>
    <x v="0"/>
    <x v="0"/>
    <x v="2"/>
    <x v="0"/>
  </r>
  <r>
    <n v="2047"/>
    <x v="5"/>
    <n v="3.8"/>
    <x v="1"/>
    <x v="2"/>
    <x v="2"/>
    <x v="1"/>
  </r>
  <r>
    <n v="2048"/>
    <x v="0"/>
    <n v="2.5"/>
    <x v="1"/>
    <x v="0"/>
    <x v="2"/>
    <x v="2"/>
  </r>
  <r>
    <n v="2049"/>
    <x v="2"/>
    <n v="2.9"/>
    <x v="1"/>
    <x v="0"/>
    <x v="0"/>
    <x v="0"/>
  </r>
  <r>
    <n v="2050"/>
    <x v="3"/>
    <n v="4.2"/>
    <x v="0"/>
    <x v="0"/>
    <x v="2"/>
    <x v="1"/>
  </r>
  <r>
    <n v="2051"/>
    <x v="6"/>
    <n v="4.2"/>
    <x v="1"/>
    <x v="0"/>
    <x v="1"/>
    <x v="1"/>
  </r>
  <r>
    <n v="2052"/>
    <x v="5"/>
    <n v="4.0999999999999996"/>
    <x v="1"/>
    <x v="1"/>
    <x v="2"/>
    <x v="0"/>
  </r>
  <r>
    <n v="2053"/>
    <x v="6"/>
    <n v="3.8"/>
    <x v="1"/>
    <x v="2"/>
    <x v="0"/>
    <x v="0"/>
  </r>
  <r>
    <n v="2054"/>
    <x v="2"/>
    <n v="4.2"/>
    <x v="0"/>
    <x v="0"/>
    <x v="2"/>
    <x v="2"/>
  </r>
  <r>
    <n v="2055"/>
    <x v="2"/>
    <n v="2.9"/>
    <x v="1"/>
    <x v="0"/>
    <x v="0"/>
    <x v="1"/>
  </r>
  <r>
    <n v="2056"/>
    <x v="6"/>
    <n v="4.2"/>
    <x v="1"/>
    <x v="0"/>
    <x v="0"/>
    <x v="1"/>
  </r>
  <r>
    <n v="2057"/>
    <x v="0"/>
    <n v="3.9"/>
    <x v="4"/>
    <x v="2"/>
    <x v="0"/>
    <x v="0"/>
  </r>
  <r>
    <n v="2058"/>
    <x v="4"/>
    <n v="4.2"/>
    <x v="0"/>
    <x v="1"/>
    <x v="1"/>
    <x v="0"/>
  </r>
  <r>
    <n v="2059"/>
    <x v="4"/>
    <n v="3.8"/>
    <x v="1"/>
    <x v="0"/>
    <x v="0"/>
    <x v="1"/>
  </r>
  <r>
    <n v="2060"/>
    <x v="3"/>
    <n v="3.9"/>
    <x v="0"/>
    <x v="2"/>
    <x v="2"/>
    <x v="1"/>
  </r>
  <r>
    <n v="2061"/>
    <x v="6"/>
    <n v="4.2"/>
    <x v="3"/>
    <x v="0"/>
    <x v="2"/>
    <x v="0"/>
  </r>
  <r>
    <n v="2062"/>
    <x v="7"/>
    <n v="4.0999999999999996"/>
    <x v="0"/>
    <x v="0"/>
    <x v="0"/>
    <x v="2"/>
  </r>
  <r>
    <n v="2063"/>
    <x v="6"/>
    <n v="2.9"/>
    <x v="2"/>
    <x v="2"/>
    <x v="0"/>
    <x v="0"/>
  </r>
  <r>
    <n v="2064"/>
    <x v="6"/>
    <n v="4.0999999999999996"/>
    <x v="1"/>
    <x v="0"/>
    <x v="0"/>
    <x v="0"/>
  </r>
  <r>
    <n v="2065"/>
    <x v="4"/>
    <n v="3.7"/>
    <x v="0"/>
    <x v="0"/>
    <x v="0"/>
    <x v="1"/>
  </r>
  <r>
    <n v="2066"/>
    <x v="3"/>
    <n v="4.5"/>
    <x v="1"/>
    <x v="2"/>
    <x v="0"/>
    <x v="0"/>
  </r>
  <r>
    <n v="2067"/>
    <x v="6"/>
    <n v="4.2"/>
    <x v="2"/>
    <x v="0"/>
    <x v="0"/>
    <x v="0"/>
  </r>
  <r>
    <n v="2068"/>
    <x v="1"/>
    <n v="3.9"/>
    <x v="0"/>
    <x v="0"/>
    <x v="1"/>
    <x v="2"/>
  </r>
  <r>
    <n v="2069"/>
    <x v="1"/>
    <n v="4.4000000000000004"/>
    <x v="2"/>
    <x v="2"/>
    <x v="1"/>
    <x v="0"/>
  </r>
  <r>
    <n v="2070"/>
    <x v="1"/>
    <n v="4"/>
    <x v="0"/>
    <x v="0"/>
    <x v="0"/>
    <x v="0"/>
  </r>
  <r>
    <n v="2071"/>
    <x v="3"/>
    <n v="4.5999999999999996"/>
    <x v="3"/>
    <x v="1"/>
    <x v="2"/>
    <x v="0"/>
  </r>
  <r>
    <n v="2072"/>
    <x v="1"/>
    <n v="3.7"/>
    <x v="1"/>
    <x v="1"/>
    <x v="2"/>
    <x v="0"/>
  </r>
  <r>
    <n v="2073"/>
    <x v="1"/>
    <n v="4.0999999999999996"/>
    <x v="1"/>
    <x v="0"/>
    <x v="1"/>
    <x v="2"/>
  </r>
  <r>
    <n v="2074"/>
    <x v="3"/>
    <n v="2.9"/>
    <x v="2"/>
    <x v="0"/>
    <x v="0"/>
    <x v="1"/>
  </r>
  <r>
    <n v="2075"/>
    <x v="3"/>
    <n v="3.6"/>
    <x v="0"/>
    <x v="2"/>
    <x v="2"/>
    <x v="1"/>
  </r>
  <r>
    <n v="2076"/>
    <x v="4"/>
    <n v="4.4000000000000004"/>
    <x v="0"/>
    <x v="0"/>
    <x v="0"/>
    <x v="1"/>
  </r>
  <r>
    <n v="2077"/>
    <x v="3"/>
    <n v="2.9"/>
    <x v="0"/>
    <x v="0"/>
    <x v="0"/>
    <x v="1"/>
  </r>
  <r>
    <n v="2078"/>
    <x v="4"/>
    <n v="4.5"/>
    <x v="3"/>
    <x v="1"/>
    <x v="0"/>
    <x v="1"/>
  </r>
  <r>
    <n v="2079"/>
    <x v="5"/>
    <n v="3.8"/>
    <x v="0"/>
    <x v="0"/>
    <x v="0"/>
    <x v="0"/>
  </r>
  <r>
    <n v="2080"/>
    <x v="1"/>
    <n v="3.6"/>
    <x v="1"/>
    <x v="0"/>
    <x v="0"/>
    <x v="1"/>
  </r>
  <r>
    <n v="2081"/>
    <x v="3"/>
    <n v="2.9"/>
    <x v="1"/>
    <x v="0"/>
    <x v="0"/>
    <x v="1"/>
  </r>
  <r>
    <n v="2082"/>
    <x v="2"/>
    <n v="2.9"/>
    <x v="2"/>
    <x v="0"/>
    <x v="0"/>
    <x v="0"/>
  </r>
  <r>
    <n v="2083"/>
    <x v="2"/>
    <n v="3.8"/>
    <x v="1"/>
    <x v="2"/>
    <x v="2"/>
    <x v="0"/>
  </r>
  <r>
    <n v="2084"/>
    <x v="4"/>
    <n v="4.0999999999999996"/>
    <x v="0"/>
    <x v="0"/>
    <x v="2"/>
    <x v="0"/>
  </r>
  <r>
    <n v="2085"/>
    <x v="6"/>
    <n v="4"/>
    <x v="1"/>
    <x v="0"/>
    <x v="1"/>
    <x v="1"/>
  </r>
  <r>
    <n v="2086"/>
    <x v="6"/>
    <n v="2.9"/>
    <x v="2"/>
    <x v="0"/>
    <x v="0"/>
    <x v="0"/>
  </r>
  <r>
    <n v="2087"/>
    <x v="0"/>
    <n v="2.9"/>
    <x v="1"/>
    <x v="0"/>
    <x v="0"/>
    <x v="1"/>
  </r>
  <r>
    <n v="2088"/>
    <x v="7"/>
    <n v="4.2"/>
    <x v="1"/>
    <x v="0"/>
    <x v="2"/>
    <x v="0"/>
  </r>
  <r>
    <n v="2089"/>
    <x v="3"/>
    <n v="4"/>
    <x v="2"/>
    <x v="0"/>
    <x v="2"/>
    <x v="0"/>
  </r>
  <r>
    <n v="2090"/>
    <x v="6"/>
    <n v="3.4"/>
    <x v="1"/>
    <x v="0"/>
    <x v="2"/>
    <x v="0"/>
  </r>
  <r>
    <n v="2091"/>
    <x v="3"/>
    <n v="4.0999999999999996"/>
    <x v="2"/>
    <x v="0"/>
    <x v="0"/>
    <x v="0"/>
  </r>
  <r>
    <n v="2092"/>
    <x v="5"/>
    <n v="3.9"/>
    <x v="0"/>
    <x v="0"/>
    <x v="2"/>
    <x v="1"/>
  </r>
  <r>
    <n v="2093"/>
    <x v="0"/>
    <n v="4.4000000000000004"/>
    <x v="2"/>
    <x v="1"/>
    <x v="0"/>
    <x v="1"/>
  </r>
  <r>
    <n v="2094"/>
    <x v="5"/>
    <n v="4"/>
    <x v="3"/>
    <x v="1"/>
    <x v="2"/>
    <x v="0"/>
  </r>
  <r>
    <n v="2095"/>
    <x v="6"/>
    <n v="4.3"/>
    <x v="1"/>
    <x v="0"/>
    <x v="2"/>
    <x v="0"/>
  </r>
  <r>
    <n v="2096"/>
    <x v="6"/>
    <n v="3.8"/>
    <x v="4"/>
    <x v="2"/>
    <x v="0"/>
    <x v="0"/>
  </r>
  <r>
    <n v="2097"/>
    <x v="6"/>
    <n v="3.6"/>
    <x v="1"/>
    <x v="0"/>
    <x v="0"/>
    <x v="0"/>
  </r>
  <r>
    <n v="2098"/>
    <x v="4"/>
    <n v="4.3"/>
    <x v="2"/>
    <x v="0"/>
    <x v="2"/>
    <x v="1"/>
  </r>
  <r>
    <n v="2099"/>
    <x v="2"/>
    <n v="2.9"/>
    <x v="0"/>
    <x v="0"/>
    <x v="0"/>
    <x v="2"/>
  </r>
  <r>
    <n v="2100"/>
    <x v="2"/>
    <n v="4"/>
    <x v="1"/>
    <x v="0"/>
    <x v="2"/>
    <x v="1"/>
  </r>
  <r>
    <n v="2101"/>
    <x v="3"/>
    <n v="2.9"/>
    <x v="1"/>
    <x v="0"/>
    <x v="0"/>
    <x v="0"/>
  </r>
  <r>
    <n v="2102"/>
    <x v="3"/>
    <n v="3.9"/>
    <x v="0"/>
    <x v="2"/>
    <x v="1"/>
    <x v="0"/>
  </r>
  <r>
    <n v="2103"/>
    <x v="2"/>
    <n v="4.0999999999999996"/>
    <x v="1"/>
    <x v="0"/>
    <x v="2"/>
    <x v="0"/>
  </r>
  <r>
    <n v="2104"/>
    <x v="3"/>
    <n v="4.3"/>
    <x v="2"/>
    <x v="0"/>
    <x v="0"/>
    <x v="0"/>
  </r>
  <r>
    <n v="2105"/>
    <x v="2"/>
    <n v="2.9"/>
    <x v="0"/>
    <x v="1"/>
    <x v="0"/>
    <x v="0"/>
  </r>
  <r>
    <n v="2106"/>
    <x v="5"/>
    <n v="3.3"/>
    <x v="1"/>
    <x v="2"/>
    <x v="2"/>
    <x v="2"/>
  </r>
  <r>
    <n v="2107"/>
    <x v="6"/>
    <n v="3.9"/>
    <x v="1"/>
    <x v="0"/>
    <x v="0"/>
    <x v="2"/>
  </r>
  <r>
    <n v="2108"/>
    <x v="4"/>
    <n v="4.0999999999999996"/>
    <x v="1"/>
    <x v="0"/>
    <x v="2"/>
    <x v="1"/>
  </r>
  <r>
    <n v="2109"/>
    <x v="2"/>
    <n v="2.8"/>
    <x v="0"/>
    <x v="1"/>
    <x v="2"/>
    <x v="0"/>
  </r>
  <r>
    <n v="2110"/>
    <x v="4"/>
    <n v="4.4000000000000004"/>
    <x v="0"/>
    <x v="0"/>
    <x v="0"/>
    <x v="1"/>
  </r>
  <r>
    <n v="2111"/>
    <x v="5"/>
    <n v="3.9"/>
    <x v="1"/>
    <x v="0"/>
    <x v="2"/>
    <x v="2"/>
  </r>
  <r>
    <n v="2112"/>
    <x v="6"/>
    <n v="4.3"/>
    <x v="1"/>
    <x v="2"/>
    <x v="0"/>
    <x v="0"/>
  </r>
  <r>
    <n v="2113"/>
    <x v="6"/>
    <n v="4.5"/>
    <x v="0"/>
    <x v="0"/>
    <x v="0"/>
    <x v="2"/>
  </r>
  <r>
    <n v="2114"/>
    <x v="3"/>
    <n v="3"/>
    <x v="2"/>
    <x v="0"/>
    <x v="2"/>
    <x v="1"/>
  </r>
  <r>
    <n v="2115"/>
    <x v="4"/>
    <n v="4.2"/>
    <x v="0"/>
    <x v="0"/>
    <x v="0"/>
    <x v="1"/>
  </r>
  <r>
    <n v="2116"/>
    <x v="4"/>
    <n v="4.2"/>
    <x v="0"/>
    <x v="0"/>
    <x v="2"/>
    <x v="1"/>
  </r>
  <r>
    <n v="2117"/>
    <x v="2"/>
    <n v="2.9"/>
    <x v="1"/>
    <x v="0"/>
    <x v="0"/>
    <x v="0"/>
  </r>
  <r>
    <n v="2118"/>
    <x v="0"/>
    <n v="4.3"/>
    <x v="2"/>
    <x v="0"/>
    <x v="2"/>
    <x v="0"/>
  </r>
  <r>
    <n v="2119"/>
    <x v="3"/>
    <n v="2.9"/>
    <x v="1"/>
    <x v="0"/>
    <x v="0"/>
    <x v="1"/>
  </r>
  <r>
    <n v="2120"/>
    <x v="4"/>
    <n v="3.9"/>
    <x v="1"/>
    <x v="0"/>
    <x v="0"/>
    <x v="1"/>
  </r>
  <r>
    <n v="2121"/>
    <x v="3"/>
    <n v="2.9"/>
    <x v="1"/>
    <x v="2"/>
    <x v="0"/>
    <x v="1"/>
  </r>
  <r>
    <n v="2122"/>
    <x v="6"/>
    <n v="3.9"/>
    <x v="1"/>
    <x v="1"/>
    <x v="1"/>
    <x v="1"/>
  </r>
  <r>
    <n v="2123"/>
    <x v="3"/>
    <n v="4.0999999999999996"/>
    <x v="0"/>
    <x v="3"/>
    <x v="2"/>
    <x v="1"/>
  </r>
  <r>
    <n v="2124"/>
    <x v="2"/>
    <n v="3.8"/>
    <x v="0"/>
    <x v="0"/>
    <x v="0"/>
    <x v="0"/>
  </r>
  <r>
    <n v="2125"/>
    <x v="2"/>
    <n v="2.9"/>
    <x v="1"/>
    <x v="1"/>
    <x v="0"/>
    <x v="0"/>
  </r>
  <r>
    <n v="2126"/>
    <x v="6"/>
    <n v="4.2"/>
    <x v="0"/>
    <x v="0"/>
    <x v="0"/>
    <x v="1"/>
  </r>
  <r>
    <n v="2127"/>
    <x v="2"/>
    <n v="3.9"/>
    <x v="0"/>
    <x v="0"/>
    <x v="0"/>
    <x v="0"/>
  </r>
  <r>
    <n v="2128"/>
    <x v="1"/>
    <n v="3.9"/>
    <x v="0"/>
    <x v="0"/>
    <x v="1"/>
    <x v="0"/>
  </r>
  <r>
    <n v="2129"/>
    <x v="4"/>
    <n v="3.8"/>
    <x v="1"/>
    <x v="2"/>
    <x v="0"/>
    <x v="0"/>
  </r>
  <r>
    <n v="2130"/>
    <x v="5"/>
    <n v="4"/>
    <x v="1"/>
    <x v="0"/>
    <x v="2"/>
    <x v="0"/>
  </r>
  <r>
    <n v="2131"/>
    <x v="2"/>
    <n v="4.0999999999999996"/>
    <x v="1"/>
    <x v="0"/>
    <x v="2"/>
    <x v="0"/>
  </r>
  <r>
    <n v="2132"/>
    <x v="3"/>
    <n v="2.9"/>
    <x v="1"/>
    <x v="0"/>
    <x v="0"/>
    <x v="1"/>
  </r>
  <r>
    <n v="2133"/>
    <x v="1"/>
    <n v="3.7"/>
    <x v="0"/>
    <x v="0"/>
    <x v="2"/>
    <x v="0"/>
  </r>
  <r>
    <n v="2134"/>
    <x v="4"/>
    <n v="2.9"/>
    <x v="1"/>
    <x v="0"/>
    <x v="0"/>
    <x v="1"/>
  </r>
  <r>
    <n v="2135"/>
    <x v="8"/>
    <n v="3"/>
    <x v="1"/>
    <x v="2"/>
    <x v="0"/>
    <x v="2"/>
  </r>
  <r>
    <n v="2136"/>
    <x v="0"/>
    <n v="2.9"/>
    <x v="3"/>
    <x v="1"/>
    <x v="0"/>
    <x v="0"/>
  </r>
  <r>
    <n v="2137"/>
    <x v="4"/>
    <n v="4.2"/>
    <x v="0"/>
    <x v="0"/>
    <x v="0"/>
    <x v="0"/>
  </r>
  <r>
    <n v="2138"/>
    <x v="4"/>
    <n v="3.5"/>
    <x v="1"/>
    <x v="0"/>
    <x v="2"/>
    <x v="1"/>
  </r>
  <r>
    <n v="2139"/>
    <x v="4"/>
    <n v="4.3"/>
    <x v="1"/>
    <x v="0"/>
    <x v="0"/>
    <x v="1"/>
  </r>
  <r>
    <n v="2140"/>
    <x v="1"/>
    <n v="4.2"/>
    <x v="1"/>
    <x v="0"/>
    <x v="2"/>
    <x v="0"/>
  </r>
  <r>
    <n v="2141"/>
    <x v="0"/>
    <n v="3.9"/>
    <x v="2"/>
    <x v="0"/>
    <x v="2"/>
    <x v="0"/>
  </r>
  <r>
    <n v="2142"/>
    <x v="1"/>
    <n v="4.3"/>
    <x v="2"/>
    <x v="2"/>
    <x v="1"/>
    <x v="2"/>
  </r>
  <r>
    <n v="2143"/>
    <x v="2"/>
    <n v="2.9"/>
    <x v="1"/>
    <x v="0"/>
    <x v="0"/>
    <x v="0"/>
  </r>
  <r>
    <n v="2144"/>
    <x v="3"/>
    <n v="4.0999999999999996"/>
    <x v="1"/>
    <x v="0"/>
    <x v="2"/>
    <x v="1"/>
  </r>
  <r>
    <n v="2145"/>
    <x v="8"/>
    <n v="3.1"/>
    <x v="1"/>
    <x v="2"/>
    <x v="2"/>
    <x v="2"/>
  </r>
  <r>
    <n v="2146"/>
    <x v="2"/>
    <n v="3.9"/>
    <x v="3"/>
    <x v="0"/>
    <x v="2"/>
    <x v="0"/>
  </r>
  <r>
    <n v="2147"/>
    <x v="4"/>
    <n v="2.9"/>
    <x v="0"/>
    <x v="0"/>
    <x v="0"/>
    <x v="1"/>
  </r>
  <r>
    <n v="2148"/>
    <x v="2"/>
    <n v="2.9"/>
    <x v="2"/>
    <x v="0"/>
    <x v="0"/>
    <x v="0"/>
  </r>
  <r>
    <n v="2149"/>
    <x v="6"/>
    <n v="4.3"/>
    <x v="1"/>
    <x v="0"/>
    <x v="0"/>
    <x v="0"/>
  </r>
  <r>
    <n v="2150"/>
    <x v="7"/>
    <n v="4.0999999999999996"/>
    <x v="1"/>
    <x v="2"/>
    <x v="0"/>
    <x v="0"/>
  </r>
  <r>
    <n v="2151"/>
    <x v="4"/>
    <n v="4.5"/>
    <x v="2"/>
    <x v="0"/>
    <x v="1"/>
    <x v="1"/>
  </r>
  <r>
    <n v="2152"/>
    <x v="2"/>
    <n v="3.9"/>
    <x v="2"/>
    <x v="2"/>
    <x v="2"/>
    <x v="0"/>
  </r>
  <r>
    <n v="2153"/>
    <x v="0"/>
    <n v="4.0999999999999996"/>
    <x v="0"/>
    <x v="0"/>
    <x v="0"/>
    <x v="2"/>
  </r>
  <r>
    <n v="2154"/>
    <x v="0"/>
    <n v="4.5999999999999996"/>
    <x v="0"/>
    <x v="2"/>
    <x v="0"/>
    <x v="0"/>
  </r>
  <r>
    <n v="2155"/>
    <x v="4"/>
    <n v="3.9"/>
    <x v="2"/>
    <x v="0"/>
    <x v="0"/>
    <x v="1"/>
  </r>
  <r>
    <n v="2156"/>
    <x v="0"/>
    <n v="4.3"/>
    <x v="1"/>
    <x v="0"/>
    <x v="0"/>
    <x v="0"/>
  </r>
  <r>
    <n v="2157"/>
    <x v="2"/>
    <n v="4.4000000000000004"/>
    <x v="1"/>
    <x v="2"/>
    <x v="0"/>
    <x v="0"/>
  </r>
  <r>
    <n v="2158"/>
    <x v="2"/>
    <n v="4"/>
    <x v="0"/>
    <x v="0"/>
    <x v="1"/>
    <x v="2"/>
  </r>
  <r>
    <n v="2159"/>
    <x v="3"/>
    <n v="2.9"/>
    <x v="0"/>
    <x v="0"/>
    <x v="0"/>
    <x v="1"/>
  </r>
  <r>
    <n v="2160"/>
    <x v="3"/>
    <n v="2.9"/>
    <x v="0"/>
    <x v="0"/>
    <x v="0"/>
    <x v="1"/>
  </r>
  <r>
    <n v="2161"/>
    <x v="3"/>
    <n v="2.9"/>
    <x v="0"/>
    <x v="0"/>
    <x v="0"/>
    <x v="1"/>
  </r>
  <r>
    <n v="2162"/>
    <x v="2"/>
    <n v="3.8"/>
    <x v="1"/>
    <x v="2"/>
    <x v="2"/>
    <x v="2"/>
  </r>
  <r>
    <n v="2163"/>
    <x v="6"/>
    <n v="4.3"/>
    <x v="1"/>
    <x v="2"/>
    <x v="0"/>
    <x v="1"/>
  </r>
  <r>
    <n v="2164"/>
    <x v="8"/>
    <n v="4.5"/>
    <x v="1"/>
    <x v="0"/>
    <x v="0"/>
    <x v="0"/>
  </r>
  <r>
    <n v="2165"/>
    <x v="5"/>
    <n v="4.3"/>
    <x v="2"/>
    <x v="0"/>
    <x v="1"/>
    <x v="0"/>
  </r>
  <r>
    <n v="2166"/>
    <x v="0"/>
    <n v="3.8"/>
    <x v="0"/>
    <x v="0"/>
    <x v="1"/>
    <x v="0"/>
  </r>
  <r>
    <n v="2167"/>
    <x v="0"/>
    <n v="3.7"/>
    <x v="0"/>
    <x v="0"/>
    <x v="1"/>
    <x v="0"/>
  </r>
  <r>
    <n v="2168"/>
    <x v="0"/>
    <n v="3.8"/>
    <x v="0"/>
    <x v="0"/>
    <x v="0"/>
    <x v="0"/>
  </r>
  <r>
    <n v="2169"/>
    <x v="3"/>
    <n v="2.9"/>
    <x v="0"/>
    <x v="2"/>
    <x v="0"/>
    <x v="1"/>
  </r>
  <r>
    <n v="2170"/>
    <x v="0"/>
    <n v="2.9"/>
    <x v="0"/>
    <x v="0"/>
    <x v="0"/>
    <x v="0"/>
  </r>
  <r>
    <n v="2171"/>
    <x v="4"/>
    <n v="4.5"/>
    <x v="2"/>
    <x v="0"/>
    <x v="1"/>
    <x v="1"/>
  </r>
  <r>
    <n v="2172"/>
    <x v="3"/>
    <n v="4.2"/>
    <x v="1"/>
    <x v="1"/>
    <x v="0"/>
    <x v="1"/>
  </r>
  <r>
    <n v="2173"/>
    <x v="0"/>
    <n v="4.3"/>
    <x v="0"/>
    <x v="2"/>
    <x v="2"/>
    <x v="0"/>
  </r>
  <r>
    <n v="2174"/>
    <x v="5"/>
    <n v="3.9"/>
    <x v="0"/>
    <x v="2"/>
    <x v="2"/>
    <x v="2"/>
  </r>
  <r>
    <n v="2175"/>
    <x v="2"/>
    <n v="4.2"/>
    <x v="0"/>
    <x v="2"/>
    <x v="2"/>
    <x v="0"/>
  </r>
  <r>
    <n v="2176"/>
    <x v="3"/>
    <n v="2.9"/>
    <x v="1"/>
    <x v="0"/>
    <x v="0"/>
    <x v="1"/>
  </r>
  <r>
    <n v="2177"/>
    <x v="4"/>
    <n v="4"/>
    <x v="1"/>
    <x v="2"/>
    <x v="0"/>
    <x v="0"/>
  </r>
  <r>
    <n v="2178"/>
    <x v="0"/>
    <n v="4.0999999999999996"/>
    <x v="1"/>
    <x v="0"/>
    <x v="2"/>
    <x v="0"/>
  </r>
  <r>
    <n v="2179"/>
    <x v="6"/>
    <n v="2.9"/>
    <x v="3"/>
    <x v="2"/>
    <x v="0"/>
    <x v="1"/>
  </r>
  <r>
    <n v="2180"/>
    <x v="4"/>
    <n v="2.9"/>
    <x v="0"/>
    <x v="0"/>
    <x v="0"/>
    <x v="1"/>
  </r>
  <r>
    <n v="2181"/>
    <x v="3"/>
    <n v="2.9"/>
    <x v="1"/>
    <x v="0"/>
    <x v="0"/>
    <x v="1"/>
  </r>
  <r>
    <n v="2182"/>
    <x v="4"/>
    <n v="4"/>
    <x v="2"/>
    <x v="0"/>
    <x v="1"/>
    <x v="1"/>
  </r>
  <r>
    <n v="2183"/>
    <x v="4"/>
    <n v="2.9"/>
    <x v="0"/>
    <x v="0"/>
    <x v="0"/>
    <x v="1"/>
  </r>
  <r>
    <n v="2184"/>
    <x v="0"/>
    <n v="3.9"/>
    <x v="1"/>
    <x v="3"/>
    <x v="2"/>
    <x v="0"/>
  </r>
  <r>
    <n v="2185"/>
    <x v="5"/>
    <n v="3.2"/>
    <x v="1"/>
    <x v="0"/>
    <x v="2"/>
    <x v="0"/>
  </r>
  <r>
    <n v="2186"/>
    <x v="8"/>
    <n v="2.9"/>
    <x v="1"/>
    <x v="0"/>
    <x v="0"/>
    <x v="1"/>
  </r>
  <r>
    <n v="2187"/>
    <x v="3"/>
    <n v="4.3"/>
    <x v="2"/>
    <x v="0"/>
    <x v="2"/>
    <x v="0"/>
  </r>
  <r>
    <n v="2188"/>
    <x v="6"/>
    <n v="4.0999999999999996"/>
    <x v="1"/>
    <x v="0"/>
    <x v="2"/>
    <x v="0"/>
  </r>
  <r>
    <n v="2189"/>
    <x v="8"/>
    <n v="2.9"/>
    <x v="1"/>
    <x v="2"/>
    <x v="0"/>
    <x v="0"/>
  </r>
  <r>
    <n v="2190"/>
    <x v="4"/>
    <n v="4"/>
    <x v="0"/>
    <x v="0"/>
    <x v="0"/>
    <x v="0"/>
  </r>
  <r>
    <n v="2191"/>
    <x v="4"/>
    <n v="4.4000000000000004"/>
    <x v="3"/>
    <x v="0"/>
    <x v="2"/>
    <x v="1"/>
  </r>
  <r>
    <n v="2192"/>
    <x v="4"/>
    <n v="4.0999999999999996"/>
    <x v="0"/>
    <x v="0"/>
    <x v="0"/>
    <x v="1"/>
  </r>
  <r>
    <n v="2193"/>
    <x v="4"/>
    <n v="2.9"/>
    <x v="1"/>
    <x v="0"/>
    <x v="2"/>
    <x v="1"/>
  </r>
  <r>
    <n v="2194"/>
    <x v="3"/>
    <n v="2.9"/>
    <x v="0"/>
    <x v="0"/>
    <x v="0"/>
    <x v="1"/>
  </r>
  <r>
    <n v="2195"/>
    <x v="0"/>
    <n v="2.9"/>
    <x v="1"/>
    <x v="2"/>
    <x v="0"/>
    <x v="2"/>
  </r>
  <r>
    <n v="2196"/>
    <x v="3"/>
    <n v="3.8"/>
    <x v="2"/>
    <x v="2"/>
    <x v="2"/>
    <x v="0"/>
  </r>
  <r>
    <n v="2197"/>
    <x v="8"/>
    <n v="2.9"/>
    <x v="0"/>
    <x v="0"/>
    <x v="0"/>
    <x v="1"/>
  </r>
  <r>
    <n v="2198"/>
    <x v="1"/>
    <n v="4.3"/>
    <x v="1"/>
    <x v="1"/>
    <x v="1"/>
    <x v="1"/>
  </r>
  <r>
    <n v="2199"/>
    <x v="2"/>
    <n v="3.6"/>
    <x v="3"/>
    <x v="1"/>
    <x v="2"/>
    <x v="2"/>
  </r>
  <r>
    <n v="2200"/>
    <x v="1"/>
    <n v="3.6"/>
    <x v="2"/>
    <x v="0"/>
    <x v="0"/>
    <x v="2"/>
  </r>
  <r>
    <n v="2201"/>
    <x v="6"/>
    <n v="2.9"/>
    <x v="2"/>
    <x v="0"/>
    <x v="0"/>
    <x v="1"/>
  </r>
  <r>
    <n v="2202"/>
    <x v="4"/>
    <n v="2.9"/>
    <x v="1"/>
    <x v="2"/>
    <x v="0"/>
    <x v="0"/>
  </r>
  <r>
    <n v="2203"/>
    <x v="2"/>
    <n v="4.4000000000000004"/>
    <x v="0"/>
    <x v="1"/>
    <x v="2"/>
    <x v="0"/>
  </r>
  <r>
    <n v="2204"/>
    <x v="4"/>
    <n v="3.7"/>
    <x v="0"/>
    <x v="0"/>
    <x v="2"/>
    <x v="0"/>
  </r>
  <r>
    <n v="2205"/>
    <x v="4"/>
    <n v="4.2"/>
    <x v="2"/>
    <x v="0"/>
    <x v="0"/>
    <x v="1"/>
  </r>
  <r>
    <n v="2206"/>
    <x v="7"/>
    <n v="3.8"/>
    <x v="1"/>
    <x v="1"/>
    <x v="2"/>
    <x v="0"/>
  </r>
  <r>
    <n v="2207"/>
    <x v="2"/>
    <n v="4.4000000000000004"/>
    <x v="1"/>
    <x v="2"/>
    <x v="0"/>
    <x v="2"/>
  </r>
  <r>
    <n v="2208"/>
    <x v="0"/>
    <n v="3.8"/>
    <x v="0"/>
    <x v="0"/>
    <x v="1"/>
    <x v="0"/>
  </r>
  <r>
    <n v="2209"/>
    <x v="6"/>
    <n v="4.5"/>
    <x v="1"/>
    <x v="0"/>
    <x v="1"/>
    <x v="1"/>
  </r>
  <r>
    <n v="2210"/>
    <x v="2"/>
    <n v="4"/>
    <x v="1"/>
    <x v="2"/>
    <x v="2"/>
    <x v="0"/>
  </r>
  <r>
    <n v="2211"/>
    <x v="2"/>
    <n v="3.4"/>
    <x v="0"/>
    <x v="0"/>
    <x v="2"/>
    <x v="0"/>
  </r>
  <r>
    <n v="2212"/>
    <x v="3"/>
    <n v="4.2"/>
    <x v="0"/>
    <x v="0"/>
    <x v="0"/>
    <x v="0"/>
  </r>
  <r>
    <n v="2213"/>
    <x v="0"/>
    <n v="4.3"/>
    <x v="2"/>
    <x v="1"/>
    <x v="0"/>
    <x v="1"/>
  </r>
  <r>
    <n v="2214"/>
    <x v="3"/>
    <n v="4"/>
    <x v="1"/>
    <x v="2"/>
    <x v="2"/>
    <x v="2"/>
  </r>
  <r>
    <n v="2215"/>
    <x v="1"/>
    <n v="4"/>
    <x v="0"/>
    <x v="0"/>
    <x v="1"/>
    <x v="2"/>
  </r>
  <r>
    <n v="2216"/>
    <x v="1"/>
    <n v="3.9"/>
    <x v="2"/>
    <x v="0"/>
    <x v="0"/>
    <x v="2"/>
  </r>
  <r>
    <n v="2217"/>
    <x v="7"/>
    <n v="2.9"/>
    <x v="3"/>
    <x v="2"/>
    <x v="0"/>
    <x v="0"/>
  </r>
  <r>
    <n v="2218"/>
    <x v="2"/>
    <n v="3.6"/>
    <x v="1"/>
    <x v="0"/>
    <x v="2"/>
    <x v="0"/>
  </r>
  <r>
    <n v="2219"/>
    <x v="2"/>
    <n v="4"/>
    <x v="1"/>
    <x v="0"/>
    <x v="2"/>
    <x v="0"/>
  </r>
  <r>
    <n v="2220"/>
    <x v="2"/>
    <n v="4.0999999999999996"/>
    <x v="1"/>
    <x v="0"/>
    <x v="2"/>
    <x v="0"/>
  </r>
  <r>
    <n v="2221"/>
    <x v="6"/>
    <n v="4.3"/>
    <x v="1"/>
    <x v="0"/>
    <x v="1"/>
    <x v="1"/>
  </r>
  <r>
    <n v="2222"/>
    <x v="5"/>
    <n v="3.7"/>
    <x v="1"/>
    <x v="2"/>
    <x v="2"/>
    <x v="0"/>
  </r>
  <r>
    <n v="2223"/>
    <x v="4"/>
    <n v="3.9"/>
    <x v="2"/>
    <x v="2"/>
    <x v="0"/>
    <x v="1"/>
  </r>
  <r>
    <n v="2224"/>
    <x v="4"/>
    <n v="4.8"/>
    <x v="1"/>
    <x v="1"/>
    <x v="2"/>
    <x v="1"/>
  </r>
  <r>
    <n v="2225"/>
    <x v="5"/>
    <n v="3.8"/>
    <x v="1"/>
    <x v="2"/>
    <x v="0"/>
    <x v="0"/>
  </r>
  <r>
    <n v="2226"/>
    <x v="7"/>
    <n v="3.8"/>
    <x v="0"/>
    <x v="0"/>
    <x v="2"/>
    <x v="0"/>
  </r>
  <r>
    <n v="2227"/>
    <x v="4"/>
    <n v="3.8"/>
    <x v="1"/>
    <x v="0"/>
    <x v="2"/>
    <x v="1"/>
  </r>
  <r>
    <n v="2228"/>
    <x v="3"/>
    <n v="3.1"/>
    <x v="0"/>
    <x v="0"/>
    <x v="2"/>
    <x v="1"/>
  </r>
  <r>
    <n v="2229"/>
    <x v="2"/>
    <n v="2.9"/>
    <x v="1"/>
    <x v="0"/>
    <x v="0"/>
    <x v="1"/>
  </r>
  <r>
    <n v="2230"/>
    <x v="6"/>
    <n v="4"/>
    <x v="2"/>
    <x v="0"/>
    <x v="0"/>
    <x v="0"/>
  </r>
  <r>
    <n v="2231"/>
    <x v="0"/>
    <n v="3.7"/>
    <x v="0"/>
    <x v="0"/>
    <x v="0"/>
    <x v="2"/>
  </r>
  <r>
    <n v="2232"/>
    <x v="1"/>
    <n v="4"/>
    <x v="2"/>
    <x v="0"/>
    <x v="1"/>
    <x v="2"/>
  </r>
  <r>
    <n v="2233"/>
    <x v="3"/>
    <n v="4.4000000000000004"/>
    <x v="1"/>
    <x v="0"/>
    <x v="1"/>
    <x v="0"/>
  </r>
  <r>
    <n v="2234"/>
    <x v="3"/>
    <n v="4.5"/>
    <x v="3"/>
    <x v="0"/>
    <x v="2"/>
    <x v="0"/>
  </r>
  <r>
    <n v="2235"/>
    <x v="5"/>
    <n v="2.9"/>
    <x v="0"/>
    <x v="0"/>
    <x v="0"/>
    <x v="0"/>
  </r>
  <r>
    <n v="2236"/>
    <x v="4"/>
    <n v="4.0999999999999996"/>
    <x v="0"/>
    <x v="0"/>
    <x v="0"/>
    <x v="1"/>
  </r>
  <r>
    <n v="2237"/>
    <x v="1"/>
    <n v="4"/>
    <x v="2"/>
    <x v="1"/>
    <x v="0"/>
    <x v="1"/>
  </r>
  <r>
    <n v="2238"/>
    <x v="3"/>
    <n v="4.4000000000000004"/>
    <x v="0"/>
    <x v="1"/>
    <x v="2"/>
    <x v="1"/>
  </r>
  <r>
    <n v="2239"/>
    <x v="3"/>
    <n v="2.9"/>
    <x v="1"/>
    <x v="0"/>
    <x v="0"/>
    <x v="1"/>
  </r>
  <r>
    <n v="2240"/>
    <x v="5"/>
    <n v="3.9"/>
    <x v="0"/>
    <x v="0"/>
    <x v="2"/>
    <x v="0"/>
  </r>
  <r>
    <n v="2241"/>
    <x v="7"/>
    <n v="2.9"/>
    <x v="2"/>
    <x v="0"/>
    <x v="0"/>
    <x v="0"/>
  </r>
  <r>
    <n v="2242"/>
    <x v="6"/>
    <n v="4.4000000000000004"/>
    <x v="0"/>
    <x v="3"/>
    <x v="0"/>
    <x v="1"/>
  </r>
  <r>
    <n v="2243"/>
    <x v="6"/>
    <n v="4.2"/>
    <x v="0"/>
    <x v="0"/>
    <x v="1"/>
    <x v="0"/>
  </r>
  <r>
    <n v="2244"/>
    <x v="2"/>
    <n v="4.5"/>
    <x v="0"/>
    <x v="3"/>
    <x v="0"/>
    <x v="0"/>
  </r>
  <r>
    <n v="2245"/>
    <x v="1"/>
    <n v="3.2"/>
    <x v="0"/>
    <x v="2"/>
    <x v="2"/>
    <x v="0"/>
  </r>
  <r>
    <n v="2246"/>
    <x v="6"/>
    <n v="4.5"/>
    <x v="1"/>
    <x v="0"/>
    <x v="0"/>
    <x v="2"/>
  </r>
  <r>
    <n v="2247"/>
    <x v="1"/>
    <n v="4.3"/>
    <x v="2"/>
    <x v="0"/>
    <x v="2"/>
    <x v="1"/>
  </r>
  <r>
    <n v="2248"/>
    <x v="6"/>
    <n v="4.3"/>
    <x v="1"/>
    <x v="0"/>
    <x v="2"/>
    <x v="0"/>
  </r>
  <r>
    <n v="2249"/>
    <x v="2"/>
    <n v="2.9"/>
    <x v="1"/>
    <x v="0"/>
    <x v="0"/>
    <x v="0"/>
  </r>
  <r>
    <n v="2250"/>
    <x v="5"/>
    <n v="2.9"/>
    <x v="1"/>
    <x v="0"/>
    <x v="0"/>
    <x v="0"/>
  </r>
  <r>
    <n v="2251"/>
    <x v="4"/>
    <n v="4.2"/>
    <x v="2"/>
    <x v="0"/>
    <x v="2"/>
    <x v="1"/>
  </r>
  <r>
    <n v="2252"/>
    <x v="0"/>
    <n v="2.9"/>
    <x v="3"/>
    <x v="1"/>
    <x v="0"/>
    <x v="1"/>
  </r>
  <r>
    <n v="2253"/>
    <x v="0"/>
    <n v="4.3"/>
    <x v="2"/>
    <x v="0"/>
    <x v="2"/>
    <x v="0"/>
  </r>
  <r>
    <n v="2254"/>
    <x v="1"/>
    <n v="2.9"/>
    <x v="1"/>
    <x v="0"/>
    <x v="0"/>
    <x v="0"/>
  </r>
  <r>
    <n v="2255"/>
    <x v="3"/>
    <n v="2.9"/>
    <x v="1"/>
    <x v="0"/>
    <x v="0"/>
    <x v="2"/>
  </r>
  <r>
    <n v="2256"/>
    <x v="4"/>
    <n v="2.7"/>
    <x v="1"/>
    <x v="0"/>
    <x v="2"/>
    <x v="0"/>
  </r>
  <r>
    <n v="2257"/>
    <x v="4"/>
    <n v="3.5"/>
    <x v="2"/>
    <x v="0"/>
    <x v="0"/>
    <x v="1"/>
  </r>
  <r>
    <n v="2258"/>
    <x v="2"/>
    <n v="4.0999999999999996"/>
    <x v="2"/>
    <x v="0"/>
    <x v="2"/>
    <x v="0"/>
  </r>
  <r>
    <n v="2259"/>
    <x v="4"/>
    <n v="2.9"/>
    <x v="1"/>
    <x v="3"/>
    <x v="0"/>
    <x v="0"/>
  </r>
  <r>
    <n v="2260"/>
    <x v="2"/>
    <n v="3.7"/>
    <x v="1"/>
    <x v="0"/>
    <x v="0"/>
    <x v="0"/>
  </r>
  <r>
    <n v="2261"/>
    <x v="6"/>
    <n v="4.3"/>
    <x v="0"/>
    <x v="2"/>
    <x v="1"/>
    <x v="0"/>
  </r>
  <r>
    <n v="2262"/>
    <x v="5"/>
    <n v="3.7"/>
    <x v="0"/>
    <x v="0"/>
    <x v="2"/>
    <x v="1"/>
  </r>
  <r>
    <n v="2263"/>
    <x v="4"/>
    <n v="4.5"/>
    <x v="2"/>
    <x v="1"/>
    <x v="2"/>
    <x v="1"/>
  </r>
  <r>
    <n v="2264"/>
    <x v="3"/>
    <n v="4.4000000000000004"/>
    <x v="3"/>
    <x v="3"/>
    <x v="2"/>
    <x v="0"/>
  </r>
  <r>
    <n v="2265"/>
    <x v="0"/>
    <n v="2.9"/>
    <x v="0"/>
    <x v="3"/>
    <x v="0"/>
    <x v="0"/>
  </r>
  <r>
    <n v="2266"/>
    <x v="0"/>
    <n v="4.0999999999999996"/>
    <x v="2"/>
    <x v="0"/>
    <x v="2"/>
    <x v="2"/>
  </r>
  <r>
    <n v="2267"/>
    <x v="4"/>
    <n v="3.7"/>
    <x v="1"/>
    <x v="3"/>
    <x v="2"/>
    <x v="0"/>
  </r>
  <r>
    <n v="2268"/>
    <x v="4"/>
    <n v="4.2"/>
    <x v="1"/>
    <x v="0"/>
    <x v="0"/>
    <x v="1"/>
  </r>
  <r>
    <n v="2269"/>
    <x v="6"/>
    <n v="4.4000000000000004"/>
    <x v="1"/>
    <x v="0"/>
    <x v="0"/>
    <x v="0"/>
  </r>
  <r>
    <n v="2270"/>
    <x v="2"/>
    <n v="4.0999999999999996"/>
    <x v="1"/>
    <x v="0"/>
    <x v="2"/>
    <x v="0"/>
  </r>
  <r>
    <n v="2271"/>
    <x v="4"/>
    <n v="4.0999999999999996"/>
    <x v="0"/>
    <x v="0"/>
    <x v="2"/>
    <x v="0"/>
  </r>
  <r>
    <n v="2272"/>
    <x v="0"/>
    <n v="3.6"/>
    <x v="1"/>
    <x v="0"/>
    <x v="2"/>
    <x v="0"/>
  </r>
  <r>
    <n v="2273"/>
    <x v="7"/>
    <n v="2.9"/>
    <x v="0"/>
    <x v="1"/>
    <x v="0"/>
    <x v="0"/>
  </r>
  <r>
    <n v="2274"/>
    <x v="5"/>
    <n v="4.0999999999999996"/>
    <x v="0"/>
    <x v="1"/>
    <x v="2"/>
    <x v="0"/>
  </r>
  <r>
    <n v="2275"/>
    <x v="3"/>
    <n v="4.5"/>
    <x v="0"/>
    <x v="1"/>
    <x v="0"/>
    <x v="0"/>
  </r>
  <r>
    <n v="2276"/>
    <x v="3"/>
    <n v="4.4000000000000004"/>
    <x v="2"/>
    <x v="0"/>
    <x v="0"/>
    <x v="1"/>
  </r>
  <r>
    <n v="2277"/>
    <x v="4"/>
    <n v="4.5"/>
    <x v="0"/>
    <x v="1"/>
    <x v="2"/>
    <x v="1"/>
  </r>
  <r>
    <n v="2278"/>
    <x v="2"/>
    <n v="2.9"/>
    <x v="1"/>
    <x v="0"/>
    <x v="0"/>
    <x v="0"/>
  </r>
  <r>
    <n v="2279"/>
    <x v="6"/>
    <n v="2.9"/>
    <x v="2"/>
    <x v="2"/>
    <x v="0"/>
    <x v="2"/>
  </r>
  <r>
    <n v="2280"/>
    <x v="6"/>
    <n v="2.9"/>
    <x v="2"/>
    <x v="2"/>
    <x v="0"/>
    <x v="0"/>
  </r>
  <r>
    <n v="2281"/>
    <x v="0"/>
    <n v="4.0999999999999996"/>
    <x v="0"/>
    <x v="0"/>
    <x v="0"/>
    <x v="0"/>
  </r>
  <r>
    <n v="2282"/>
    <x v="0"/>
    <n v="3.3"/>
    <x v="3"/>
    <x v="1"/>
    <x v="2"/>
    <x v="1"/>
  </r>
  <r>
    <n v="2283"/>
    <x v="0"/>
    <n v="4.0999999999999996"/>
    <x v="0"/>
    <x v="1"/>
    <x v="2"/>
    <x v="0"/>
  </r>
  <r>
    <n v="2284"/>
    <x v="4"/>
    <n v="3.7"/>
    <x v="0"/>
    <x v="0"/>
    <x v="1"/>
    <x v="1"/>
  </r>
  <r>
    <n v="2285"/>
    <x v="0"/>
    <n v="4.5"/>
    <x v="2"/>
    <x v="0"/>
    <x v="0"/>
    <x v="0"/>
  </r>
  <r>
    <n v="2286"/>
    <x v="4"/>
    <n v="4.0999999999999996"/>
    <x v="1"/>
    <x v="0"/>
    <x v="1"/>
    <x v="1"/>
  </r>
  <r>
    <n v="2287"/>
    <x v="0"/>
    <n v="2.9"/>
    <x v="2"/>
    <x v="2"/>
    <x v="0"/>
    <x v="1"/>
  </r>
  <r>
    <n v="2288"/>
    <x v="5"/>
    <n v="4.2"/>
    <x v="1"/>
    <x v="2"/>
    <x v="1"/>
    <x v="2"/>
  </r>
  <r>
    <n v="2289"/>
    <x v="3"/>
    <n v="2.9"/>
    <x v="1"/>
    <x v="0"/>
    <x v="0"/>
    <x v="1"/>
  </r>
  <r>
    <n v="2290"/>
    <x v="0"/>
    <n v="4"/>
    <x v="2"/>
    <x v="0"/>
    <x v="2"/>
    <x v="1"/>
  </r>
  <r>
    <n v="2291"/>
    <x v="6"/>
    <n v="4.3"/>
    <x v="0"/>
    <x v="1"/>
    <x v="0"/>
    <x v="1"/>
  </r>
  <r>
    <n v="2292"/>
    <x v="3"/>
    <n v="2.9"/>
    <x v="0"/>
    <x v="0"/>
    <x v="0"/>
    <x v="1"/>
  </r>
  <r>
    <n v="2293"/>
    <x v="0"/>
    <n v="4.2"/>
    <x v="0"/>
    <x v="0"/>
    <x v="2"/>
    <x v="0"/>
  </r>
  <r>
    <n v="2294"/>
    <x v="3"/>
    <n v="2.9"/>
    <x v="0"/>
    <x v="1"/>
    <x v="0"/>
    <x v="0"/>
  </r>
  <r>
    <n v="2295"/>
    <x v="0"/>
    <n v="4.0999999999999996"/>
    <x v="3"/>
    <x v="1"/>
    <x v="2"/>
    <x v="2"/>
  </r>
  <r>
    <n v="2296"/>
    <x v="0"/>
    <n v="4.2"/>
    <x v="3"/>
    <x v="1"/>
    <x v="2"/>
    <x v="0"/>
  </r>
  <r>
    <n v="2297"/>
    <x v="3"/>
    <n v="2.9"/>
    <x v="1"/>
    <x v="0"/>
    <x v="0"/>
    <x v="1"/>
  </r>
  <r>
    <n v="2298"/>
    <x v="4"/>
    <n v="4.3"/>
    <x v="2"/>
    <x v="0"/>
    <x v="1"/>
    <x v="0"/>
  </r>
  <r>
    <n v="2299"/>
    <x v="6"/>
    <n v="3.8"/>
    <x v="1"/>
    <x v="2"/>
    <x v="0"/>
    <x v="1"/>
  </r>
  <r>
    <n v="2300"/>
    <x v="4"/>
    <n v="3.1"/>
    <x v="1"/>
    <x v="0"/>
    <x v="2"/>
    <x v="1"/>
  </r>
  <r>
    <n v="2301"/>
    <x v="6"/>
    <n v="3.5"/>
    <x v="2"/>
    <x v="2"/>
    <x v="2"/>
    <x v="1"/>
  </r>
  <r>
    <n v="2302"/>
    <x v="4"/>
    <n v="4.4000000000000004"/>
    <x v="0"/>
    <x v="1"/>
    <x v="0"/>
    <x v="1"/>
  </r>
  <r>
    <n v="2303"/>
    <x v="4"/>
    <n v="2.9"/>
    <x v="1"/>
    <x v="2"/>
    <x v="0"/>
    <x v="1"/>
  </r>
  <r>
    <n v="2304"/>
    <x v="8"/>
    <n v="2.9"/>
    <x v="1"/>
    <x v="2"/>
    <x v="0"/>
    <x v="1"/>
  </r>
  <r>
    <n v="2305"/>
    <x v="0"/>
    <n v="2.9"/>
    <x v="0"/>
    <x v="1"/>
    <x v="0"/>
    <x v="0"/>
  </r>
  <r>
    <n v="2306"/>
    <x v="6"/>
    <n v="3.8"/>
    <x v="0"/>
    <x v="0"/>
    <x v="2"/>
    <x v="0"/>
  </r>
  <r>
    <n v="2307"/>
    <x v="4"/>
    <n v="2.9"/>
    <x v="1"/>
    <x v="0"/>
    <x v="0"/>
    <x v="1"/>
  </r>
  <r>
    <n v="2308"/>
    <x v="2"/>
    <n v="4.3"/>
    <x v="0"/>
    <x v="3"/>
    <x v="2"/>
    <x v="1"/>
  </r>
  <r>
    <n v="2309"/>
    <x v="2"/>
    <n v="2.9"/>
    <x v="0"/>
    <x v="0"/>
    <x v="0"/>
    <x v="0"/>
  </r>
  <r>
    <n v="2310"/>
    <x v="2"/>
    <n v="2.9"/>
    <x v="0"/>
    <x v="0"/>
    <x v="0"/>
    <x v="2"/>
  </r>
  <r>
    <n v="2311"/>
    <x v="0"/>
    <n v="4.0999999999999996"/>
    <x v="0"/>
    <x v="1"/>
    <x v="0"/>
    <x v="1"/>
  </r>
  <r>
    <n v="2312"/>
    <x v="2"/>
    <n v="2.9"/>
    <x v="2"/>
    <x v="2"/>
    <x v="0"/>
    <x v="1"/>
  </r>
  <r>
    <n v="2313"/>
    <x v="1"/>
    <n v="3.9"/>
    <x v="0"/>
    <x v="1"/>
    <x v="1"/>
    <x v="1"/>
  </r>
  <r>
    <n v="2314"/>
    <x v="8"/>
    <n v="4.5999999999999996"/>
    <x v="2"/>
    <x v="0"/>
    <x v="2"/>
    <x v="1"/>
  </r>
  <r>
    <n v="2315"/>
    <x v="6"/>
    <n v="4.0999999999999996"/>
    <x v="1"/>
    <x v="0"/>
    <x v="2"/>
    <x v="1"/>
  </r>
  <r>
    <n v="2316"/>
    <x v="3"/>
    <n v="2.9"/>
    <x v="1"/>
    <x v="0"/>
    <x v="0"/>
    <x v="1"/>
  </r>
  <r>
    <n v="2317"/>
    <x v="0"/>
    <n v="4.0999999999999996"/>
    <x v="1"/>
    <x v="2"/>
    <x v="0"/>
    <x v="0"/>
  </r>
  <r>
    <n v="2318"/>
    <x v="6"/>
    <n v="2.9"/>
    <x v="0"/>
    <x v="3"/>
    <x v="0"/>
    <x v="1"/>
  </r>
  <r>
    <n v="2319"/>
    <x v="6"/>
    <n v="3.7"/>
    <x v="0"/>
    <x v="0"/>
    <x v="2"/>
    <x v="1"/>
  </r>
  <r>
    <n v="2320"/>
    <x v="7"/>
    <n v="4"/>
    <x v="2"/>
    <x v="1"/>
    <x v="2"/>
    <x v="0"/>
  </r>
  <r>
    <n v="2321"/>
    <x v="6"/>
    <n v="4.2"/>
    <x v="1"/>
    <x v="2"/>
    <x v="2"/>
    <x v="1"/>
  </r>
  <r>
    <n v="2322"/>
    <x v="7"/>
    <n v="3.7"/>
    <x v="1"/>
    <x v="0"/>
    <x v="2"/>
    <x v="0"/>
  </r>
  <r>
    <n v="2323"/>
    <x v="4"/>
    <n v="3.7"/>
    <x v="2"/>
    <x v="0"/>
    <x v="2"/>
    <x v="1"/>
  </r>
  <r>
    <n v="2324"/>
    <x v="2"/>
    <n v="2.9"/>
    <x v="0"/>
    <x v="3"/>
    <x v="0"/>
    <x v="1"/>
  </r>
  <r>
    <n v="2325"/>
    <x v="2"/>
    <n v="3.9"/>
    <x v="2"/>
    <x v="2"/>
    <x v="2"/>
    <x v="0"/>
  </r>
  <r>
    <n v="2326"/>
    <x v="2"/>
    <n v="4"/>
    <x v="2"/>
    <x v="2"/>
    <x v="2"/>
    <x v="0"/>
  </r>
  <r>
    <n v="2327"/>
    <x v="0"/>
    <n v="2.9"/>
    <x v="2"/>
    <x v="0"/>
    <x v="0"/>
    <x v="1"/>
  </r>
  <r>
    <n v="2328"/>
    <x v="0"/>
    <n v="2.9"/>
    <x v="1"/>
    <x v="0"/>
    <x v="0"/>
    <x v="2"/>
  </r>
  <r>
    <n v="2329"/>
    <x v="1"/>
    <n v="4.3"/>
    <x v="1"/>
    <x v="2"/>
    <x v="0"/>
    <x v="0"/>
  </r>
  <r>
    <n v="2330"/>
    <x v="2"/>
    <n v="4"/>
    <x v="3"/>
    <x v="2"/>
    <x v="0"/>
    <x v="0"/>
  </r>
  <r>
    <n v="2331"/>
    <x v="6"/>
    <n v="4.3"/>
    <x v="1"/>
    <x v="0"/>
    <x v="0"/>
    <x v="1"/>
  </r>
  <r>
    <n v="2332"/>
    <x v="6"/>
    <n v="2.9"/>
    <x v="0"/>
    <x v="1"/>
    <x v="0"/>
    <x v="0"/>
  </r>
  <r>
    <n v="2333"/>
    <x v="5"/>
    <n v="2.9"/>
    <x v="1"/>
    <x v="2"/>
    <x v="0"/>
    <x v="0"/>
  </r>
  <r>
    <n v="2334"/>
    <x v="0"/>
    <n v="4.0999999999999996"/>
    <x v="1"/>
    <x v="0"/>
    <x v="0"/>
    <x v="1"/>
  </r>
  <r>
    <n v="2335"/>
    <x v="2"/>
    <n v="3.7"/>
    <x v="1"/>
    <x v="0"/>
    <x v="0"/>
    <x v="2"/>
  </r>
  <r>
    <n v="2336"/>
    <x v="1"/>
    <n v="4.0999999999999996"/>
    <x v="0"/>
    <x v="2"/>
    <x v="2"/>
    <x v="1"/>
  </r>
  <r>
    <n v="2337"/>
    <x v="3"/>
    <n v="4"/>
    <x v="2"/>
    <x v="1"/>
    <x v="2"/>
    <x v="0"/>
  </r>
  <r>
    <n v="2338"/>
    <x v="0"/>
    <n v="4.2"/>
    <x v="1"/>
    <x v="2"/>
    <x v="2"/>
    <x v="0"/>
  </r>
  <r>
    <n v="2339"/>
    <x v="2"/>
    <n v="4.4000000000000004"/>
    <x v="0"/>
    <x v="0"/>
    <x v="2"/>
    <x v="0"/>
  </r>
  <r>
    <n v="2340"/>
    <x v="2"/>
    <n v="4.3"/>
    <x v="0"/>
    <x v="1"/>
    <x v="2"/>
    <x v="0"/>
  </r>
  <r>
    <n v="2341"/>
    <x v="0"/>
    <n v="4.5"/>
    <x v="0"/>
    <x v="1"/>
    <x v="0"/>
    <x v="2"/>
  </r>
  <r>
    <n v="2342"/>
    <x v="0"/>
    <n v="4.3"/>
    <x v="0"/>
    <x v="1"/>
    <x v="0"/>
    <x v="2"/>
  </r>
  <r>
    <n v="2343"/>
    <x v="7"/>
    <n v="2.9"/>
    <x v="1"/>
    <x v="2"/>
    <x v="0"/>
    <x v="0"/>
  </r>
  <r>
    <n v="2344"/>
    <x v="3"/>
    <n v="3.9"/>
    <x v="1"/>
    <x v="2"/>
    <x v="2"/>
    <x v="1"/>
  </r>
  <r>
    <n v="2345"/>
    <x v="0"/>
    <n v="4.5"/>
    <x v="1"/>
    <x v="1"/>
    <x v="0"/>
    <x v="2"/>
  </r>
  <r>
    <n v="2346"/>
    <x v="5"/>
    <n v="2.9"/>
    <x v="2"/>
    <x v="2"/>
    <x v="0"/>
    <x v="1"/>
  </r>
  <r>
    <n v="2347"/>
    <x v="6"/>
    <n v="4.3"/>
    <x v="0"/>
    <x v="0"/>
    <x v="2"/>
    <x v="1"/>
  </r>
  <r>
    <n v="2348"/>
    <x v="5"/>
    <n v="2.9"/>
    <x v="2"/>
    <x v="2"/>
    <x v="0"/>
    <x v="0"/>
  </r>
  <r>
    <n v="2349"/>
    <x v="4"/>
    <n v="4.3"/>
    <x v="2"/>
    <x v="0"/>
    <x v="2"/>
    <x v="1"/>
  </r>
  <r>
    <n v="2350"/>
    <x v="1"/>
    <n v="3.1"/>
    <x v="2"/>
    <x v="2"/>
    <x v="2"/>
    <x v="1"/>
  </r>
  <r>
    <n v="2351"/>
    <x v="0"/>
    <n v="2.9"/>
    <x v="0"/>
    <x v="0"/>
    <x v="0"/>
    <x v="0"/>
  </r>
  <r>
    <n v="2352"/>
    <x v="4"/>
    <n v="4.3"/>
    <x v="0"/>
    <x v="3"/>
    <x v="0"/>
    <x v="1"/>
  </r>
  <r>
    <n v="2353"/>
    <x v="0"/>
    <n v="4.5"/>
    <x v="2"/>
    <x v="0"/>
    <x v="2"/>
    <x v="1"/>
  </r>
  <r>
    <n v="2354"/>
    <x v="0"/>
    <n v="2.9"/>
    <x v="1"/>
    <x v="0"/>
    <x v="0"/>
    <x v="0"/>
  </r>
  <r>
    <n v="2355"/>
    <x v="4"/>
    <n v="3.9"/>
    <x v="0"/>
    <x v="0"/>
    <x v="2"/>
    <x v="1"/>
  </r>
  <r>
    <n v="2356"/>
    <x v="3"/>
    <n v="2.9"/>
    <x v="1"/>
    <x v="0"/>
    <x v="0"/>
    <x v="1"/>
  </r>
  <r>
    <n v="2357"/>
    <x v="0"/>
    <n v="4.3"/>
    <x v="0"/>
    <x v="0"/>
    <x v="2"/>
    <x v="0"/>
  </r>
  <r>
    <n v="2358"/>
    <x v="3"/>
    <n v="2.9"/>
    <x v="3"/>
    <x v="1"/>
    <x v="0"/>
    <x v="1"/>
  </r>
  <r>
    <n v="2359"/>
    <x v="4"/>
    <n v="2.9"/>
    <x v="0"/>
    <x v="2"/>
    <x v="0"/>
    <x v="0"/>
  </r>
  <r>
    <n v="2360"/>
    <x v="7"/>
    <n v="4.2"/>
    <x v="0"/>
    <x v="2"/>
    <x v="2"/>
    <x v="0"/>
  </r>
  <r>
    <n v="2361"/>
    <x v="7"/>
    <n v="2.9"/>
    <x v="1"/>
    <x v="3"/>
    <x v="0"/>
    <x v="2"/>
  </r>
  <r>
    <n v="2362"/>
    <x v="0"/>
    <n v="4.4000000000000004"/>
    <x v="2"/>
    <x v="0"/>
    <x v="0"/>
    <x v="0"/>
  </r>
  <r>
    <n v="2363"/>
    <x v="4"/>
    <n v="4.4000000000000004"/>
    <x v="3"/>
    <x v="3"/>
    <x v="1"/>
    <x v="1"/>
  </r>
  <r>
    <n v="2364"/>
    <x v="7"/>
    <n v="4.0999999999999996"/>
    <x v="1"/>
    <x v="0"/>
    <x v="2"/>
    <x v="0"/>
  </r>
  <r>
    <n v="2365"/>
    <x v="3"/>
    <n v="3.1"/>
    <x v="1"/>
    <x v="0"/>
    <x v="2"/>
    <x v="0"/>
  </r>
  <r>
    <n v="2366"/>
    <x v="1"/>
    <n v="4.5"/>
    <x v="1"/>
    <x v="0"/>
    <x v="2"/>
    <x v="1"/>
  </r>
  <r>
    <n v="2367"/>
    <x v="4"/>
    <n v="2.9"/>
    <x v="1"/>
    <x v="0"/>
    <x v="0"/>
    <x v="1"/>
  </r>
  <r>
    <n v="2368"/>
    <x v="4"/>
    <n v="4"/>
    <x v="1"/>
    <x v="2"/>
    <x v="0"/>
    <x v="1"/>
  </r>
  <r>
    <n v="2369"/>
    <x v="4"/>
    <n v="4.2"/>
    <x v="0"/>
    <x v="2"/>
    <x v="2"/>
    <x v="1"/>
  </r>
  <r>
    <n v="2370"/>
    <x v="6"/>
    <n v="4.3"/>
    <x v="1"/>
    <x v="0"/>
    <x v="0"/>
    <x v="1"/>
  </r>
  <r>
    <n v="2371"/>
    <x v="6"/>
    <n v="2.9"/>
    <x v="0"/>
    <x v="0"/>
    <x v="0"/>
    <x v="1"/>
  </r>
  <r>
    <n v="2372"/>
    <x v="2"/>
    <n v="2.9"/>
    <x v="1"/>
    <x v="0"/>
    <x v="0"/>
    <x v="0"/>
  </r>
  <r>
    <n v="2373"/>
    <x v="4"/>
    <n v="4.3"/>
    <x v="3"/>
    <x v="1"/>
    <x v="0"/>
    <x v="1"/>
  </r>
  <r>
    <n v="2374"/>
    <x v="7"/>
    <n v="2.9"/>
    <x v="1"/>
    <x v="0"/>
    <x v="0"/>
    <x v="0"/>
  </r>
  <r>
    <n v="2375"/>
    <x v="8"/>
    <n v="4.2"/>
    <x v="1"/>
    <x v="0"/>
    <x v="0"/>
    <x v="0"/>
  </r>
  <r>
    <n v="2376"/>
    <x v="4"/>
    <n v="4.4000000000000004"/>
    <x v="0"/>
    <x v="1"/>
    <x v="2"/>
    <x v="1"/>
  </r>
  <r>
    <n v="2377"/>
    <x v="0"/>
    <n v="4.5"/>
    <x v="1"/>
    <x v="3"/>
    <x v="2"/>
    <x v="0"/>
  </r>
  <r>
    <n v="2378"/>
    <x v="7"/>
    <n v="2.9"/>
    <x v="1"/>
    <x v="1"/>
    <x v="0"/>
    <x v="0"/>
  </r>
  <r>
    <n v="2379"/>
    <x v="1"/>
    <n v="2.9"/>
    <x v="1"/>
    <x v="2"/>
    <x v="0"/>
    <x v="0"/>
  </r>
  <r>
    <n v="2380"/>
    <x v="2"/>
    <n v="2.9"/>
    <x v="1"/>
    <x v="0"/>
    <x v="0"/>
    <x v="0"/>
  </r>
  <r>
    <n v="2381"/>
    <x v="4"/>
    <n v="2.9"/>
    <x v="2"/>
    <x v="0"/>
    <x v="0"/>
    <x v="1"/>
  </r>
  <r>
    <n v="2382"/>
    <x v="5"/>
    <n v="4"/>
    <x v="0"/>
    <x v="0"/>
    <x v="1"/>
    <x v="1"/>
  </r>
  <r>
    <n v="2383"/>
    <x v="6"/>
    <n v="4.2"/>
    <x v="1"/>
    <x v="2"/>
    <x v="0"/>
    <x v="0"/>
  </r>
  <r>
    <n v="2384"/>
    <x v="6"/>
    <n v="2.9"/>
    <x v="3"/>
    <x v="1"/>
    <x v="0"/>
    <x v="1"/>
  </r>
  <r>
    <n v="2385"/>
    <x v="2"/>
    <n v="4.2"/>
    <x v="0"/>
    <x v="2"/>
    <x v="0"/>
    <x v="0"/>
  </r>
  <r>
    <n v="2386"/>
    <x v="1"/>
    <n v="4.3"/>
    <x v="0"/>
    <x v="1"/>
    <x v="1"/>
    <x v="2"/>
  </r>
  <r>
    <n v="2387"/>
    <x v="3"/>
    <n v="4.4000000000000004"/>
    <x v="2"/>
    <x v="0"/>
    <x v="0"/>
    <x v="2"/>
  </r>
  <r>
    <n v="2388"/>
    <x v="3"/>
    <n v="4.3"/>
    <x v="3"/>
    <x v="1"/>
    <x v="2"/>
    <x v="0"/>
  </r>
  <r>
    <n v="2389"/>
    <x v="0"/>
    <n v="3.7"/>
    <x v="1"/>
    <x v="0"/>
    <x v="0"/>
    <x v="1"/>
  </r>
  <r>
    <n v="2390"/>
    <x v="4"/>
    <n v="4.3"/>
    <x v="0"/>
    <x v="0"/>
    <x v="0"/>
    <x v="1"/>
  </r>
  <r>
    <n v="2391"/>
    <x v="2"/>
    <n v="4.0999999999999996"/>
    <x v="2"/>
    <x v="0"/>
    <x v="0"/>
    <x v="2"/>
  </r>
  <r>
    <n v="2392"/>
    <x v="0"/>
    <n v="2.9"/>
    <x v="2"/>
    <x v="3"/>
    <x v="0"/>
    <x v="1"/>
  </r>
  <r>
    <n v="2393"/>
    <x v="0"/>
    <n v="4.3"/>
    <x v="1"/>
    <x v="2"/>
    <x v="0"/>
    <x v="2"/>
  </r>
  <r>
    <n v="2394"/>
    <x v="4"/>
    <n v="2.9"/>
    <x v="0"/>
    <x v="0"/>
    <x v="0"/>
    <x v="0"/>
  </r>
  <r>
    <n v="2395"/>
    <x v="3"/>
    <n v="2.9"/>
    <x v="1"/>
    <x v="0"/>
    <x v="0"/>
    <x v="1"/>
  </r>
  <r>
    <n v="2396"/>
    <x v="3"/>
    <n v="2.9"/>
    <x v="1"/>
    <x v="0"/>
    <x v="0"/>
    <x v="1"/>
  </r>
  <r>
    <n v="2397"/>
    <x v="7"/>
    <n v="2.9"/>
    <x v="0"/>
    <x v="2"/>
    <x v="0"/>
    <x v="2"/>
  </r>
  <r>
    <n v="2398"/>
    <x v="0"/>
    <n v="2.9"/>
    <x v="0"/>
    <x v="2"/>
    <x v="0"/>
    <x v="0"/>
  </r>
  <r>
    <n v="2399"/>
    <x v="7"/>
    <n v="2.9"/>
    <x v="1"/>
    <x v="2"/>
    <x v="0"/>
    <x v="0"/>
  </r>
  <r>
    <n v="2400"/>
    <x v="7"/>
    <n v="2.9"/>
    <x v="1"/>
    <x v="2"/>
    <x v="0"/>
    <x v="0"/>
  </r>
  <r>
    <n v="2401"/>
    <x v="0"/>
    <n v="2.9"/>
    <x v="4"/>
    <x v="0"/>
    <x v="0"/>
    <x v="1"/>
  </r>
  <r>
    <n v="2402"/>
    <x v="0"/>
    <n v="2.9"/>
    <x v="4"/>
    <x v="0"/>
    <x v="0"/>
    <x v="0"/>
  </r>
  <r>
    <n v="2403"/>
    <x v="1"/>
    <n v="4.2"/>
    <x v="0"/>
    <x v="2"/>
    <x v="0"/>
    <x v="1"/>
  </r>
  <r>
    <n v="2404"/>
    <x v="6"/>
    <n v="4"/>
    <x v="0"/>
    <x v="0"/>
    <x v="1"/>
    <x v="0"/>
  </r>
  <r>
    <n v="2405"/>
    <x v="3"/>
    <n v="4.0999999999999996"/>
    <x v="1"/>
    <x v="2"/>
    <x v="2"/>
    <x v="1"/>
  </r>
  <r>
    <n v="2406"/>
    <x v="4"/>
    <n v="3.8"/>
    <x v="0"/>
    <x v="0"/>
    <x v="2"/>
    <x v="0"/>
  </r>
  <r>
    <n v="2407"/>
    <x v="4"/>
    <n v="3.5"/>
    <x v="1"/>
    <x v="2"/>
    <x v="2"/>
    <x v="0"/>
  </r>
  <r>
    <n v="2408"/>
    <x v="4"/>
    <n v="2.9"/>
    <x v="2"/>
    <x v="2"/>
    <x v="0"/>
    <x v="0"/>
  </r>
  <r>
    <n v="2409"/>
    <x v="0"/>
    <n v="4"/>
    <x v="1"/>
    <x v="2"/>
    <x v="0"/>
    <x v="0"/>
  </r>
  <r>
    <n v="2410"/>
    <x v="2"/>
    <n v="4.4000000000000004"/>
    <x v="1"/>
    <x v="0"/>
    <x v="0"/>
    <x v="2"/>
  </r>
  <r>
    <n v="2411"/>
    <x v="3"/>
    <n v="4.5"/>
    <x v="0"/>
    <x v="0"/>
    <x v="0"/>
    <x v="0"/>
  </r>
  <r>
    <n v="2412"/>
    <x v="6"/>
    <n v="4.2"/>
    <x v="1"/>
    <x v="0"/>
    <x v="0"/>
    <x v="0"/>
  </r>
  <r>
    <n v="2413"/>
    <x v="5"/>
    <n v="4"/>
    <x v="1"/>
    <x v="0"/>
    <x v="2"/>
    <x v="2"/>
  </r>
  <r>
    <n v="2414"/>
    <x v="5"/>
    <n v="2.9"/>
    <x v="0"/>
    <x v="2"/>
    <x v="0"/>
    <x v="0"/>
  </r>
  <r>
    <n v="2415"/>
    <x v="6"/>
    <n v="4.4000000000000004"/>
    <x v="1"/>
    <x v="0"/>
    <x v="2"/>
    <x v="1"/>
  </r>
  <r>
    <n v="2416"/>
    <x v="4"/>
    <n v="4.4000000000000004"/>
    <x v="1"/>
    <x v="0"/>
    <x v="2"/>
    <x v="0"/>
  </r>
  <r>
    <n v="2417"/>
    <x v="4"/>
    <n v="4.5"/>
    <x v="0"/>
    <x v="0"/>
    <x v="1"/>
    <x v="1"/>
  </r>
  <r>
    <n v="2418"/>
    <x v="3"/>
    <n v="2.9"/>
    <x v="2"/>
    <x v="2"/>
    <x v="0"/>
    <x v="0"/>
  </r>
  <r>
    <n v="2419"/>
    <x v="6"/>
    <n v="4.5"/>
    <x v="0"/>
    <x v="0"/>
    <x v="2"/>
    <x v="1"/>
  </r>
  <r>
    <n v="2420"/>
    <x v="6"/>
    <n v="4.5"/>
    <x v="0"/>
    <x v="0"/>
    <x v="2"/>
    <x v="1"/>
  </r>
  <r>
    <n v="2421"/>
    <x v="3"/>
    <n v="2.9"/>
    <x v="1"/>
    <x v="0"/>
    <x v="0"/>
    <x v="0"/>
  </r>
  <r>
    <n v="2422"/>
    <x v="4"/>
    <n v="4"/>
    <x v="0"/>
    <x v="0"/>
    <x v="0"/>
    <x v="0"/>
  </r>
  <r>
    <n v="2423"/>
    <x v="1"/>
    <n v="3.9"/>
    <x v="2"/>
    <x v="2"/>
    <x v="2"/>
    <x v="0"/>
  </r>
  <r>
    <n v="2424"/>
    <x v="1"/>
    <n v="3.4"/>
    <x v="0"/>
    <x v="1"/>
    <x v="0"/>
    <x v="0"/>
  </r>
  <r>
    <n v="2425"/>
    <x v="7"/>
    <n v="3.9"/>
    <x v="1"/>
    <x v="1"/>
    <x v="0"/>
    <x v="2"/>
  </r>
  <r>
    <n v="2426"/>
    <x v="8"/>
    <n v="3.9"/>
    <x v="1"/>
    <x v="1"/>
    <x v="0"/>
    <x v="0"/>
  </r>
  <r>
    <n v="2427"/>
    <x v="4"/>
    <n v="4.3"/>
    <x v="0"/>
    <x v="1"/>
    <x v="0"/>
    <x v="0"/>
  </r>
  <r>
    <n v="2428"/>
    <x v="4"/>
    <n v="4.4000000000000004"/>
    <x v="1"/>
    <x v="0"/>
    <x v="0"/>
    <x v="0"/>
  </r>
  <r>
    <n v="2429"/>
    <x v="0"/>
    <n v="4.2"/>
    <x v="0"/>
    <x v="0"/>
    <x v="0"/>
    <x v="2"/>
  </r>
  <r>
    <n v="2430"/>
    <x v="4"/>
    <n v="3.8"/>
    <x v="1"/>
    <x v="2"/>
    <x v="1"/>
    <x v="1"/>
  </r>
  <r>
    <n v="2431"/>
    <x v="4"/>
    <n v="2.9"/>
    <x v="0"/>
    <x v="2"/>
    <x v="0"/>
    <x v="1"/>
  </r>
  <r>
    <n v="2432"/>
    <x v="4"/>
    <n v="3.8"/>
    <x v="1"/>
    <x v="2"/>
    <x v="1"/>
    <x v="1"/>
  </r>
  <r>
    <n v="2433"/>
    <x v="6"/>
    <n v="2.9"/>
    <x v="2"/>
    <x v="2"/>
    <x v="0"/>
    <x v="0"/>
  </r>
  <r>
    <n v="2434"/>
    <x v="5"/>
    <n v="4.3"/>
    <x v="1"/>
    <x v="0"/>
    <x v="2"/>
    <x v="1"/>
  </r>
  <r>
    <n v="2435"/>
    <x v="2"/>
    <n v="4.0999999999999996"/>
    <x v="0"/>
    <x v="0"/>
    <x v="0"/>
    <x v="0"/>
  </r>
  <r>
    <n v="2436"/>
    <x v="7"/>
    <n v="2.9"/>
    <x v="2"/>
    <x v="0"/>
    <x v="0"/>
    <x v="0"/>
  </r>
  <r>
    <n v="2437"/>
    <x v="0"/>
    <n v="2.9"/>
    <x v="3"/>
    <x v="0"/>
    <x v="0"/>
    <x v="1"/>
  </r>
  <r>
    <n v="2438"/>
    <x v="2"/>
    <n v="4.2"/>
    <x v="2"/>
    <x v="0"/>
    <x v="0"/>
    <x v="2"/>
  </r>
  <r>
    <n v="2439"/>
    <x v="6"/>
    <n v="3.7"/>
    <x v="0"/>
    <x v="2"/>
    <x v="0"/>
    <x v="2"/>
  </r>
  <r>
    <n v="2440"/>
    <x v="0"/>
    <n v="4.3"/>
    <x v="2"/>
    <x v="0"/>
    <x v="0"/>
    <x v="1"/>
  </r>
  <r>
    <n v="2441"/>
    <x v="0"/>
    <n v="2.9"/>
    <x v="0"/>
    <x v="1"/>
    <x v="0"/>
    <x v="2"/>
  </r>
  <r>
    <n v="2442"/>
    <x v="0"/>
    <n v="2.9"/>
    <x v="1"/>
    <x v="0"/>
    <x v="0"/>
    <x v="0"/>
  </r>
  <r>
    <n v="2443"/>
    <x v="8"/>
    <n v="4.3"/>
    <x v="1"/>
    <x v="0"/>
    <x v="0"/>
    <x v="0"/>
  </r>
  <r>
    <n v="2444"/>
    <x v="4"/>
    <n v="4.2"/>
    <x v="0"/>
    <x v="1"/>
    <x v="2"/>
    <x v="1"/>
  </r>
  <r>
    <n v="2445"/>
    <x v="6"/>
    <n v="3.6"/>
    <x v="0"/>
    <x v="0"/>
    <x v="2"/>
    <x v="0"/>
  </r>
  <r>
    <n v="2446"/>
    <x v="5"/>
    <n v="3.5"/>
    <x v="1"/>
    <x v="1"/>
    <x v="0"/>
    <x v="0"/>
  </r>
  <r>
    <n v="2447"/>
    <x v="0"/>
    <n v="3.8"/>
    <x v="1"/>
    <x v="1"/>
    <x v="2"/>
    <x v="0"/>
  </r>
  <r>
    <n v="2448"/>
    <x v="1"/>
    <n v="4.4000000000000004"/>
    <x v="0"/>
    <x v="2"/>
    <x v="0"/>
    <x v="2"/>
  </r>
  <r>
    <n v="2449"/>
    <x v="7"/>
    <n v="2.9"/>
    <x v="2"/>
    <x v="2"/>
    <x v="0"/>
    <x v="0"/>
  </r>
  <r>
    <n v="2450"/>
    <x v="0"/>
    <n v="4.2"/>
    <x v="1"/>
    <x v="2"/>
    <x v="2"/>
    <x v="2"/>
  </r>
  <r>
    <n v="2451"/>
    <x v="0"/>
    <n v="4.0999999999999996"/>
    <x v="1"/>
    <x v="0"/>
    <x v="0"/>
    <x v="0"/>
  </r>
  <r>
    <n v="2452"/>
    <x v="2"/>
    <n v="4.3"/>
    <x v="0"/>
    <x v="2"/>
    <x v="2"/>
    <x v="0"/>
  </r>
  <r>
    <n v="2453"/>
    <x v="7"/>
    <n v="2.9"/>
    <x v="2"/>
    <x v="2"/>
    <x v="0"/>
    <x v="0"/>
  </r>
  <r>
    <n v="2454"/>
    <x v="0"/>
    <n v="4.2"/>
    <x v="1"/>
    <x v="3"/>
    <x v="2"/>
    <x v="1"/>
  </r>
  <r>
    <n v="2455"/>
    <x v="4"/>
    <n v="4.2"/>
    <x v="1"/>
    <x v="0"/>
    <x v="0"/>
    <x v="1"/>
  </r>
  <r>
    <n v="2456"/>
    <x v="2"/>
    <n v="4.2"/>
    <x v="0"/>
    <x v="0"/>
    <x v="0"/>
    <x v="2"/>
  </r>
  <r>
    <n v="2457"/>
    <x v="6"/>
    <n v="4.5999999999999996"/>
    <x v="1"/>
    <x v="2"/>
    <x v="2"/>
    <x v="1"/>
  </r>
  <r>
    <n v="2458"/>
    <x v="0"/>
    <n v="2.9"/>
    <x v="0"/>
    <x v="0"/>
    <x v="0"/>
    <x v="0"/>
  </r>
  <r>
    <n v="2459"/>
    <x v="1"/>
    <n v="3.7"/>
    <x v="0"/>
    <x v="0"/>
    <x v="2"/>
    <x v="2"/>
  </r>
  <r>
    <n v="2460"/>
    <x v="6"/>
    <n v="3.9"/>
    <x v="3"/>
    <x v="0"/>
    <x v="0"/>
    <x v="1"/>
  </r>
  <r>
    <n v="2461"/>
    <x v="2"/>
    <n v="4.3"/>
    <x v="0"/>
    <x v="3"/>
    <x v="2"/>
    <x v="1"/>
  </r>
  <r>
    <n v="2462"/>
    <x v="2"/>
    <n v="4.4000000000000004"/>
    <x v="0"/>
    <x v="2"/>
    <x v="0"/>
    <x v="0"/>
  </r>
  <r>
    <n v="2463"/>
    <x v="2"/>
    <n v="2.9"/>
    <x v="0"/>
    <x v="0"/>
    <x v="0"/>
    <x v="0"/>
  </r>
  <r>
    <n v="2464"/>
    <x v="1"/>
    <n v="4.2"/>
    <x v="0"/>
    <x v="0"/>
    <x v="2"/>
    <x v="2"/>
  </r>
  <r>
    <n v="2465"/>
    <x v="2"/>
    <n v="2.9"/>
    <x v="0"/>
    <x v="3"/>
    <x v="0"/>
    <x v="0"/>
  </r>
  <r>
    <n v="2466"/>
    <x v="6"/>
    <n v="4.0999999999999996"/>
    <x v="1"/>
    <x v="0"/>
    <x v="2"/>
    <x v="1"/>
  </r>
  <r>
    <n v="2467"/>
    <x v="4"/>
    <n v="4"/>
    <x v="2"/>
    <x v="0"/>
    <x v="0"/>
    <x v="1"/>
  </r>
  <r>
    <n v="2468"/>
    <x v="4"/>
    <n v="4"/>
    <x v="1"/>
    <x v="2"/>
    <x v="1"/>
    <x v="0"/>
  </r>
  <r>
    <n v="2469"/>
    <x v="4"/>
    <n v="2.9"/>
    <x v="2"/>
    <x v="2"/>
    <x v="0"/>
    <x v="1"/>
  </r>
  <r>
    <n v="2470"/>
    <x v="1"/>
    <n v="3.7"/>
    <x v="1"/>
    <x v="0"/>
    <x v="2"/>
    <x v="2"/>
  </r>
  <r>
    <n v="2471"/>
    <x v="1"/>
    <n v="2.9"/>
    <x v="0"/>
    <x v="0"/>
    <x v="0"/>
    <x v="0"/>
  </r>
  <r>
    <n v="2472"/>
    <x v="2"/>
    <n v="4.4000000000000004"/>
    <x v="2"/>
    <x v="1"/>
    <x v="2"/>
    <x v="0"/>
  </r>
  <r>
    <n v="2473"/>
    <x v="6"/>
    <n v="4.2"/>
    <x v="2"/>
    <x v="2"/>
    <x v="2"/>
    <x v="1"/>
  </r>
  <r>
    <n v="2474"/>
    <x v="1"/>
    <n v="3.6"/>
    <x v="1"/>
    <x v="0"/>
    <x v="2"/>
    <x v="1"/>
  </r>
  <r>
    <n v="2475"/>
    <x v="1"/>
    <n v="3.9"/>
    <x v="1"/>
    <x v="0"/>
    <x v="0"/>
    <x v="2"/>
  </r>
  <r>
    <n v="2476"/>
    <x v="2"/>
    <n v="2.9"/>
    <x v="2"/>
    <x v="0"/>
    <x v="0"/>
    <x v="0"/>
  </r>
  <r>
    <n v="2477"/>
    <x v="4"/>
    <n v="4.3"/>
    <x v="1"/>
    <x v="0"/>
    <x v="2"/>
    <x v="1"/>
  </r>
  <r>
    <n v="2478"/>
    <x v="4"/>
    <n v="4.2"/>
    <x v="1"/>
    <x v="2"/>
    <x v="0"/>
    <x v="1"/>
  </r>
  <r>
    <n v="2479"/>
    <x v="6"/>
    <n v="4.3"/>
    <x v="1"/>
    <x v="0"/>
    <x v="1"/>
    <x v="0"/>
  </r>
  <r>
    <n v="2480"/>
    <x v="4"/>
    <n v="2.9"/>
    <x v="1"/>
    <x v="2"/>
    <x v="0"/>
    <x v="1"/>
  </r>
  <r>
    <n v="2481"/>
    <x v="7"/>
    <n v="3.8"/>
    <x v="1"/>
    <x v="0"/>
    <x v="0"/>
    <x v="0"/>
  </r>
  <r>
    <n v="2482"/>
    <x v="7"/>
    <n v="3.1"/>
    <x v="1"/>
    <x v="0"/>
    <x v="2"/>
    <x v="0"/>
  </r>
  <r>
    <n v="2483"/>
    <x v="7"/>
    <n v="3.9"/>
    <x v="1"/>
    <x v="2"/>
    <x v="0"/>
    <x v="0"/>
  </r>
  <r>
    <n v="2484"/>
    <x v="0"/>
    <n v="4.3"/>
    <x v="0"/>
    <x v="1"/>
    <x v="2"/>
    <x v="0"/>
  </r>
  <r>
    <n v="2485"/>
    <x v="3"/>
    <n v="4"/>
    <x v="1"/>
    <x v="1"/>
    <x v="0"/>
    <x v="0"/>
  </r>
  <r>
    <n v="2486"/>
    <x v="0"/>
    <n v="4.3"/>
    <x v="2"/>
    <x v="0"/>
    <x v="2"/>
    <x v="0"/>
  </r>
  <r>
    <n v="2487"/>
    <x v="5"/>
    <n v="2.9"/>
    <x v="1"/>
    <x v="0"/>
    <x v="0"/>
    <x v="1"/>
  </r>
  <r>
    <n v="2488"/>
    <x v="4"/>
    <n v="4.3"/>
    <x v="2"/>
    <x v="2"/>
    <x v="2"/>
    <x v="0"/>
  </r>
  <r>
    <n v="2489"/>
    <x v="4"/>
    <n v="2.9"/>
    <x v="1"/>
    <x v="2"/>
    <x v="0"/>
    <x v="1"/>
  </r>
  <r>
    <n v="2490"/>
    <x v="6"/>
    <n v="4.5"/>
    <x v="3"/>
    <x v="0"/>
    <x v="0"/>
    <x v="1"/>
  </r>
  <r>
    <n v="2491"/>
    <x v="6"/>
    <n v="4.0999999999999996"/>
    <x v="1"/>
    <x v="3"/>
    <x v="2"/>
    <x v="1"/>
  </r>
  <r>
    <n v="2492"/>
    <x v="6"/>
    <n v="4.5"/>
    <x v="0"/>
    <x v="3"/>
    <x v="0"/>
    <x v="1"/>
  </r>
  <r>
    <n v="2493"/>
    <x v="4"/>
    <n v="2.9"/>
    <x v="1"/>
    <x v="2"/>
    <x v="0"/>
    <x v="1"/>
  </r>
  <r>
    <n v="2494"/>
    <x v="3"/>
    <n v="3.7"/>
    <x v="0"/>
    <x v="0"/>
    <x v="2"/>
    <x v="1"/>
  </r>
  <r>
    <n v="2495"/>
    <x v="0"/>
    <n v="4.3"/>
    <x v="1"/>
    <x v="1"/>
    <x v="0"/>
    <x v="0"/>
  </r>
  <r>
    <n v="2496"/>
    <x v="7"/>
    <n v="4.2"/>
    <x v="1"/>
    <x v="2"/>
    <x v="2"/>
    <x v="0"/>
  </r>
  <r>
    <n v="2497"/>
    <x v="5"/>
    <n v="4.2"/>
    <x v="1"/>
    <x v="3"/>
    <x v="0"/>
    <x v="1"/>
  </r>
  <r>
    <n v="2498"/>
    <x v="5"/>
    <n v="2.9"/>
    <x v="0"/>
    <x v="0"/>
    <x v="0"/>
    <x v="0"/>
  </r>
  <r>
    <n v="2499"/>
    <x v="6"/>
    <n v="2.9"/>
    <x v="1"/>
    <x v="2"/>
    <x v="0"/>
    <x v="1"/>
  </r>
  <r>
    <n v="2500"/>
    <x v="4"/>
    <n v="4.5"/>
    <x v="0"/>
    <x v="0"/>
    <x v="0"/>
    <x v="1"/>
  </r>
  <r>
    <n v="2501"/>
    <x v="4"/>
    <n v="3.9"/>
    <x v="1"/>
    <x v="1"/>
    <x v="2"/>
    <x v="1"/>
  </r>
  <r>
    <n v="2502"/>
    <x v="0"/>
    <n v="4.3"/>
    <x v="0"/>
    <x v="0"/>
    <x v="1"/>
    <x v="0"/>
  </r>
  <r>
    <n v="2503"/>
    <x v="6"/>
    <n v="4.0999999999999996"/>
    <x v="3"/>
    <x v="2"/>
    <x v="0"/>
    <x v="1"/>
  </r>
  <r>
    <n v="2504"/>
    <x v="0"/>
    <n v="2.9"/>
    <x v="2"/>
    <x v="0"/>
    <x v="0"/>
    <x v="1"/>
  </r>
  <r>
    <n v="2505"/>
    <x v="5"/>
    <n v="4.5999999999999996"/>
    <x v="0"/>
    <x v="1"/>
    <x v="2"/>
    <x v="0"/>
  </r>
  <r>
    <n v="2506"/>
    <x v="6"/>
    <n v="3.6"/>
    <x v="1"/>
    <x v="1"/>
    <x v="0"/>
    <x v="0"/>
  </r>
  <r>
    <n v="2507"/>
    <x v="0"/>
    <n v="4"/>
    <x v="0"/>
    <x v="3"/>
    <x v="2"/>
    <x v="0"/>
  </r>
  <r>
    <n v="2508"/>
    <x v="0"/>
    <n v="4.0999999999999996"/>
    <x v="0"/>
    <x v="0"/>
    <x v="2"/>
    <x v="0"/>
  </r>
  <r>
    <n v="2509"/>
    <x v="6"/>
    <n v="2.9"/>
    <x v="1"/>
    <x v="2"/>
    <x v="0"/>
    <x v="1"/>
  </r>
  <r>
    <n v="2510"/>
    <x v="4"/>
    <n v="4"/>
    <x v="0"/>
    <x v="3"/>
    <x v="2"/>
    <x v="1"/>
  </r>
  <r>
    <n v="2511"/>
    <x v="1"/>
    <n v="3.6"/>
    <x v="1"/>
    <x v="0"/>
    <x v="0"/>
    <x v="2"/>
  </r>
  <r>
    <n v="2512"/>
    <x v="4"/>
    <n v="3.8"/>
    <x v="1"/>
    <x v="0"/>
    <x v="2"/>
    <x v="1"/>
  </r>
  <r>
    <n v="2513"/>
    <x v="0"/>
    <n v="4.2"/>
    <x v="0"/>
    <x v="2"/>
    <x v="0"/>
    <x v="0"/>
  </r>
  <r>
    <n v="2514"/>
    <x v="4"/>
    <n v="2.9"/>
    <x v="0"/>
    <x v="0"/>
    <x v="0"/>
    <x v="1"/>
  </r>
  <r>
    <n v="2515"/>
    <x v="5"/>
    <n v="3.7"/>
    <x v="0"/>
    <x v="0"/>
    <x v="2"/>
    <x v="2"/>
  </r>
  <r>
    <n v="2516"/>
    <x v="6"/>
    <n v="4.2"/>
    <x v="3"/>
    <x v="3"/>
    <x v="2"/>
    <x v="1"/>
  </r>
  <r>
    <n v="2517"/>
    <x v="6"/>
    <n v="3.6"/>
    <x v="2"/>
    <x v="0"/>
    <x v="2"/>
    <x v="1"/>
  </r>
  <r>
    <n v="2518"/>
    <x v="7"/>
    <n v="3.8"/>
    <x v="1"/>
    <x v="2"/>
    <x v="2"/>
    <x v="2"/>
  </r>
  <r>
    <n v="2519"/>
    <x v="0"/>
    <n v="3.9"/>
    <x v="1"/>
    <x v="0"/>
    <x v="2"/>
    <x v="0"/>
  </r>
  <r>
    <n v="2520"/>
    <x v="0"/>
    <n v="4.3"/>
    <x v="1"/>
    <x v="0"/>
    <x v="2"/>
    <x v="0"/>
  </r>
  <r>
    <n v="2521"/>
    <x v="0"/>
    <n v="2.9"/>
    <x v="1"/>
    <x v="0"/>
    <x v="0"/>
    <x v="0"/>
  </r>
  <r>
    <n v="2522"/>
    <x v="2"/>
    <n v="2.9"/>
    <x v="0"/>
    <x v="2"/>
    <x v="0"/>
    <x v="0"/>
  </r>
  <r>
    <n v="2523"/>
    <x v="7"/>
    <n v="4.2"/>
    <x v="1"/>
    <x v="2"/>
    <x v="2"/>
    <x v="2"/>
  </r>
  <r>
    <n v="2524"/>
    <x v="6"/>
    <n v="2.9"/>
    <x v="1"/>
    <x v="2"/>
    <x v="0"/>
    <x v="0"/>
  </r>
  <r>
    <n v="2525"/>
    <x v="1"/>
    <n v="3.3"/>
    <x v="1"/>
    <x v="0"/>
    <x v="2"/>
    <x v="1"/>
  </r>
  <r>
    <n v="2526"/>
    <x v="0"/>
    <n v="2.9"/>
    <x v="0"/>
    <x v="0"/>
    <x v="0"/>
    <x v="0"/>
  </r>
  <r>
    <n v="2527"/>
    <x v="1"/>
    <n v="2.9"/>
    <x v="0"/>
    <x v="1"/>
    <x v="0"/>
    <x v="1"/>
  </r>
  <r>
    <n v="2528"/>
    <x v="8"/>
    <n v="3.7"/>
    <x v="2"/>
    <x v="0"/>
    <x v="0"/>
    <x v="0"/>
  </r>
  <r>
    <n v="2529"/>
    <x v="8"/>
    <n v="4.2"/>
    <x v="1"/>
    <x v="0"/>
    <x v="0"/>
    <x v="0"/>
  </r>
  <r>
    <n v="2530"/>
    <x v="4"/>
    <n v="3.8"/>
    <x v="1"/>
    <x v="2"/>
    <x v="2"/>
    <x v="1"/>
  </r>
  <r>
    <n v="2531"/>
    <x v="8"/>
    <n v="4.0999999999999996"/>
    <x v="0"/>
    <x v="0"/>
    <x v="1"/>
    <x v="0"/>
  </r>
  <r>
    <n v="2532"/>
    <x v="7"/>
    <n v="2.9"/>
    <x v="1"/>
    <x v="2"/>
    <x v="0"/>
    <x v="0"/>
  </r>
  <r>
    <n v="2533"/>
    <x v="4"/>
    <n v="2.9"/>
    <x v="0"/>
    <x v="1"/>
    <x v="0"/>
    <x v="1"/>
  </r>
  <r>
    <n v="2534"/>
    <x v="4"/>
    <n v="4.0999999999999996"/>
    <x v="0"/>
    <x v="2"/>
    <x v="2"/>
    <x v="1"/>
  </r>
  <r>
    <n v="2535"/>
    <x v="0"/>
    <n v="4.2"/>
    <x v="0"/>
    <x v="0"/>
    <x v="0"/>
    <x v="0"/>
  </r>
  <r>
    <n v="2536"/>
    <x v="6"/>
    <n v="3.8"/>
    <x v="0"/>
    <x v="0"/>
    <x v="2"/>
    <x v="1"/>
  </r>
  <r>
    <n v="2537"/>
    <x v="7"/>
    <n v="2.9"/>
    <x v="1"/>
    <x v="2"/>
    <x v="0"/>
    <x v="2"/>
  </r>
  <r>
    <n v="2538"/>
    <x v="2"/>
    <n v="4"/>
    <x v="2"/>
    <x v="1"/>
    <x v="2"/>
    <x v="0"/>
  </r>
  <r>
    <n v="2539"/>
    <x v="4"/>
    <n v="2.9"/>
    <x v="3"/>
    <x v="1"/>
    <x v="0"/>
    <x v="1"/>
  </r>
  <r>
    <n v="2540"/>
    <x v="4"/>
    <n v="2.9"/>
    <x v="2"/>
    <x v="0"/>
    <x v="0"/>
    <x v="1"/>
  </r>
  <r>
    <n v="2541"/>
    <x v="4"/>
    <n v="2.9"/>
    <x v="0"/>
    <x v="0"/>
    <x v="0"/>
    <x v="1"/>
  </r>
  <r>
    <n v="2542"/>
    <x v="4"/>
    <n v="2.9"/>
    <x v="0"/>
    <x v="2"/>
    <x v="0"/>
    <x v="1"/>
  </r>
  <r>
    <n v="2543"/>
    <x v="5"/>
    <n v="4.0999999999999996"/>
    <x v="1"/>
    <x v="0"/>
    <x v="2"/>
    <x v="1"/>
  </r>
  <r>
    <n v="2544"/>
    <x v="1"/>
    <n v="2.9"/>
    <x v="2"/>
    <x v="0"/>
    <x v="0"/>
    <x v="0"/>
  </r>
  <r>
    <n v="2545"/>
    <x v="4"/>
    <n v="2.2999999999999998"/>
    <x v="1"/>
    <x v="0"/>
    <x v="2"/>
    <x v="1"/>
  </r>
  <r>
    <n v="2546"/>
    <x v="8"/>
    <n v="3.8"/>
    <x v="1"/>
    <x v="0"/>
    <x v="2"/>
    <x v="1"/>
  </r>
  <r>
    <n v="2547"/>
    <x v="4"/>
    <n v="2.9"/>
    <x v="2"/>
    <x v="2"/>
    <x v="0"/>
    <x v="1"/>
  </r>
  <r>
    <n v="2548"/>
    <x v="4"/>
    <n v="3.5"/>
    <x v="0"/>
    <x v="2"/>
    <x v="2"/>
    <x v="1"/>
  </r>
  <r>
    <n v="2549"/>
    <x v="3"/>
    <n v="4.0999999999999996"/>
    <x v="3"/>
    <x v="0"/>
    <x v="2"/>
    <x v="1"/>
  </r>
  <r>
    <n v="2550"/>
    <x v="0"/>
    <n v="2.9"/>
    <x v="0"/>
    <x v="0"/>
    <x v="0"/>
    <x v="1"/>
  </r>
  <r>
    <n v="2551"/>
    <x v="4"/>
    <n v="2.9"/>
    <x v="1"/>
    <x v="0"/>
    <x v="0"/>
    <x v="1"/>
  </r>
  <r>
    <n v="2552"/>
    <x v="4"/>
    <n v="3.8"/>
    <x v="1"/>
    <x v="0"/>
    <x v="2"/>
    <x v="1"/>
  </r>
  <r>
    <n v="2553"/>
    <x v="3"/>
    <n v="4.7"/>
    <x v="0"/>
    <x v="2"/>
    <x v="2"/>
    <x v="1"/>
  </r>
  <r>
    <n v="2554"/>
    <x v="0"/>
    <n v="4.5"/>
    <x v="2"/>
    <x v="2"/>
    <x v="1"/>
    <x v="2"/>
  </r>
  <r>
    <n v="2555"/>
    <x v="4"/>
    <n v="3.9"/>
    <x v="1"/>
    <x v="0"/>
    <x v="1"/>
    <x v="1"/>
  </r>
  <r>
    <n v="2556"/>
    <x v="1"/>
    <n v="4.2"/>
    <x v="0"/>
    <x v="0"/>
    <x v="1"/>
    <x v="0"/>
  </r>
  <r>
    <n v="2557"/>
    <x v="1"/>
    <n v="3.7"/>
    <x v="0"/>
    <x v="0"/>
    <x v="0"/>
    <x v="1"/>
  </r>
  <r>
    <n v="2558"/>
    <x v="0"/>
    <n v="4.2"/>
    <x v="1"/>
    <x v="0"/>
    <x v="0"/>
    <x v="1"/>
  </r>
  <r>
    <n v="2559"/>
    <x v="0"/>
    <n v="4.2"/>
    <x v="3"/>
    <x v="2"/>
    <x v="2"/>
    <x v="1"/>
  </r>
  <r>
    <n v="2560"/>
    <x v="7"/>
    <n v="3.7"/>
    <x v="0"/>
    <x v="2"/>
    <x v="0"/>
    <x v="1"/>
  </r>
  <r>
    <n v="2561"/>
    <x v="4"/>
    <n v="2.9"/>
    <x v="2"/>
    <x v="1"/>
    <x v="0"/>
    <x v="1"/>
  </r>
  <r>
    <n v="2562"/>
    <x v="4"/>
    <n v="2.9"/>
    <x v="0"/>
    <x v="0"/>
    <x v="0"/>
    <x v="1"/>
  </r>
  <r>
    <n v="2563"/>
    <x v="6"/>
    <n v="2.9"/>
    <x v="2"/>
    <x v="0"/>
    <x v="0"/>
    <x v="0"/>
  </r>
  <r>
    <n v="2564"/>
    <x v="4"/>
    <n v="3.4"/>
    <x v="1"/>
    <x v="2"/>
    <x v="2"/>
    <x v="1"/>
  </r>
  <r>
    <n v="2565"/>
    <x v="4"/>
    <n v="2.9"/>
    <x v="2"/>
    <x v="2"/>
    <x v="0"/>
    <x v="1"/>
  </r>
  <r>
    <n v="2566"/>
    <x v="8"/>
    <n v="2.9"/>
    <x v="0"/>
    <x v="0"/>
    <x v="0"/>
    <x v="0"/>
  </r>
  <r>
    <n v="2567"/>
    <x v="4"/>
    <n v="2.9"/>
    <x v="1"/>
    <x v="0"/>
    <x v="0"/>
    <x v="1"/>
  </r>
  <r>
    <n v="2568"/>
    <x v="1"/>
    <n v="3.3"/>
    <x v="0"/>
    <x v="2"/>
    <x v="2"/>
    <x v="0"/>
  </r>
  <r>
    <n v="2569"/>
    <x v="0"/>
    <n v="3.5"/>
    <x v="3"/>
    <x v="0"/>
    <x v="2"/>
    <x v="0"/>
  </r>
  <r>
    <n v="2570"/>
    <x v="2"/>
    <n v="3.7"/>
    <x v="3"/>
    <x v="0"/>
    <x v="2"/>
    <x v="0"/>
  </r>
  <r>
    <n v="2571"/>
    <x v="2"/>
    <n v="3.7"/>
    <x v="1"/>
    <x v="0"/>
    <x v="2"/>
    <x v="0"/>
  </r>
  <r>
    <n v="2572"/>
    <x v="0"/>
    <n v="4.5"/>
    <x v="2"/>
    <x v="1"/>
    <x v="2"/>
    <x v="0"/>
  </r>
  <r>
    <n v="2573"/>
    <x v="0"/>
    <n v="2.9"/>
    <x v="0"/>
    <x v="0"/>
    <x v="0"/>
    <x v="0"/>
  </r>
  <r>
    <n v="2574"/>
    <x v="4"/>
    <n v="3.7"/>
    <x v="2"/>
    <x v="2"/>
    <x v="0"/>
    <x v="1"/>
  </r>
  <r>
    <n v="2575"/>
    <x v="1"/>
    <n v="4"/>
    <x v="1"/>
    <x v="2"/>
    <x v="2"/>
    <x v="0"/>
  </r>
  <r>
    <n v="2576"/>
    <x v="3"/>
    <n v="4.4000000000000004"/>
    <x v="3"/>
    <x v="3"/>
    <x v="0"/>
    <x v="0"/>
  </r>
  <r>
    <n v="2577"/>
    <x v="1"/>
    <n v="4"/>
    <x v="2"/>
    <x v="2"/>
    <x v="1"/>
    <x v="2"/>
  </r>
  <r>
    <n v="2578"/>
    <x v="3"/>
    <n v="4.4000000000000004"/>
    <x v="0"/>
    <x v="0"/>
    <x v="1"/>
    <x v="2"/>
  </r>
  <r>
    <n v="2579"/>
    <x v="4"/>
    <n v="4"/>
    <x v="1"/>
    <x v="0"/>
    <x v="0"/>
    <x v="1"/>
  </r>
  <r>
    <n v="2580"/>
    <x v="4"/>
    <n v="4.2"/>
    <x v="1"/>
    <x v="2"/>
    <x v="2"/>
    <x v="1"/>
  </r>
  <r>
    <n v="2581"/>
    <x v="0"/>
    <n v="2.9"/>
    <x v="2"/>
    <x v="1"/>
    <x v="0"/>
    <x v="0"/>
  </r>
  <r>
    <n v="2582"/>
    <x v="2"/>
    <n v="3.9"/>
    <x v="0"/>
    <x v="0"/>
    <x v="2"/>
    <x v="0"/>
  </r>
  <r>
    <n v="2583"/>
    <x v="4"/>
    <n v="3.2"/>
    <x v="1"/>
    <x v="0"/>
    <x v="0"/>
    <x v="2"/>
  </r>
  <r>
    <n v="2584"/>
    <x v="6"/>
    <n v="4.4000000000000004"/>
    <x v="0"/>
    <x v="1"/>
    <x v="2"/>
    <x v="1"/>
  </r>
  <r>
    <n v="2585"/>
    <x v="1"/>
    <n v="4.3"/>
    <x v="1"/>
    <x v="2"/>
    <x v="1"/>
    <x v="2"/>
  </r>
  <r>
    <n v="2586"/>
    <x v="4"/>
    <n v="3.2"/>
    <x v="0"/>
    <x v="0"/>
    <x v="2"/>
    <x v="0"/>
  </r>
  <r>
    <n v="2587"/>
    <x v="6"/>
    <n v="4.2"/>
    <x v="1"/>
    <x v="1"/>
    <x v="0"/>
    <x v="0"/>
  </r>
  <r>
    <n v="2588"/>
    <x v="6"/>
    <n v="4.4000000000000004"/>
    <x v="0"/>
    <x v="2"/>
    <x v="0"/>
    <x v="2"/>
  </r>
  <r>
    <n v="2589"/>
    <x v="3"/>
    <n v="4.0999999999999996"/>
    <x v="0"/>
    <x v="2"/>
    <x v="2"/>
    <x v="2"/>
  </r>
  <r>
    <n v="2590"/>
    <x v="3"/>
    <n v="3.7"/>
    <x v="2"/>
    <x v="0"/>
    <x v="2"/>
    <x v="1"/>
  </r>
  <r>
    <n v="2591"/>
    <x v="3"/>
    <n v="2.9"/>
    <x v="0"/>
    <x v="0"/>
    <x v="0"/>
    <x v="0"/>
  </r>
  <r>
    <n v="2592"/>
    <x v="6"/>
    <n v="4.3"/>
    <x v="1"/>
    <x v="0"/>
    <x v="2"/>
    <x v="0"/>
  </r>
  <r>
    <n v="2593"/>
    <x v="3"/>
    <n v="3.8"/>
    <x v="1"/>
    <x v="0"/>
    <x v="2"/>
    <x v="1"/>
  </r>
  <r>
    <n v="2594"/>
    <x v="6"/>
    <n v="3.6"/>
    <x v="2"/>
    <x v="0"/>
    <x v="0"/>
    <x v="2"/>
  </r>
  <r>
    <n v="2595"/>
    <x v="5"/>
    <n v="2.9"/>
    <x v="0"/>
    <x v="0"/>
    <x v="0"/>
    <x v="0"/>
  </r>
  <r>
    <n v="2596"/>
    <x v="3"/>
    <n v="4"/>
    <x v="2"/>
    <x v="0"/>
    <x v="1"/>
    <x v="0"/>
  </r>
  <r>
    <n v="2597"/>
    <x v="0"/>
    <n v="4.4000000000000004"/>
    <x v="3"/>
    <x v="0"/>
    <x v="0"/>
    <x v="1"/>
  </r>
  <r>
    <n v="2598"/>
    <x v="2"/>
    <n v="2.9"/>
    <x v="0"/>
    <x v="1"/>
    <x v="0"/>
    <x v="0"/>
  </r>
  <r>
    <n v="2599"/>
    <x v="6"/>
    <n v="4.5999999999999996"/>
    <x v="2"/>
    <x v="2"/>
    <x v="2"/>
    <x v="2"/>
  </r>
  <r>
    <n v="2600"/>
    <x v="6"/>
    <n v="4"/>
    <x v="1"/>
    <x v="2"/>
    <x v="0"/>
    <x v="1"/>
  </r>
  <r>
    <n v="2601"/>
    <x v="0"/>
    <n v="3.4"/>
    <x v="1"/>
    <x v="0"/>
    <x v="0"/>
    <x v="0"/>
  </r>
  <r>
    <n v="2602"/>
    <x v="0"/>
    <n v="3.6"/>
    <x v="1"/>
    <x v="0"/>
    <x v="2"/>
    <x v="0"/>
  </r>
  <r>
    <n v="2603"/>
    <x v="0"/>
    <n v="3.8"/>
    <x v="2"/>
    <x v="0"/>
    <x v="0"/>
    <x v="0"/>
  </r>
  <r>
    <n v="2604"/>
    <x v="0"/>
    <n v="3.3"/>
    <x v="1"/>
    <x v="0"/>
    <x v="2"/>
    <x v="0"/>
  </r>
  <r>
    <n v="2605"/>
    <x v="3"/>
    <n v="2.9"/>
    <x v="1"/>
    <x v="0"/>
    <x v="0"/>
    <x v="2"/>
  </r>
  <r>
    <n v="2606"/>
    <x v="5"/>
    <n v="3.7"/>
    <x v="1"/>
    <x v="0"/>
    <x v="2"/>
    <x v="0"/>
  </r>
  <r>
    <n v="2607"/>
    <x v="0"/>
    <n v="4.0999999999999996"/>
    <x v="3"/>
    <x v="1"/>
    <x v="0"/>
    <x v="0"/>
  </r>
  <r>
    <n v="2608"/>
    <x v="0"/>
    <n v="2.9"/>
    <x v="2"/>
    <x v="0"/>
    <x v="0"/>
    <x v="0"/>
  </r>
  <r>
    <n v="2609"/>
    <x v="2"/>
    <n v="3.8"/>
    <x v="1"/>
    <x v="0"/>
    <x v="2"/>
    <x v="2"/>
  </r>
  <r>
    <n v="2610"/>
    <x v="1"/>
    <n v="4.4000000000000004"/>
    <x v="1"/>
    <x v="2"/>
    <x v="0"/>
    <x v="2"/>
  </r>
  <r>
    <n v="2611"/>
    <x v="5"/>
    <n v="2.9"/>
    <x v="1"/>
    <x v="2"/>
    <x v="0"/>
    <x v="0"/>
  </r>
  <r>
    <n v="2612"/>
    <x v="6"/>
    <n v="4.3"/>
    <x v="1"/>
    <x v="1"/>
    <x v="2"/>
    <x v="0"/>
  </r>
  <r>
    <n v="2613"/>
    <x v="8"/>
    <n v="2.9"/>
    <x v="0"/>
    <x v="2"/>
    <x v="0"/>
    <x v="1"/>
  </r>
  <r>
    <n v="2614"/>
    <x v="8"/>
    <n v="2.9"/>
    <x v="0"/>
    <x v="2"/>
    <x v="0"/>
    <x v="1"/>
  </r>
  <r>
    <n v="2615"/>
    <x v="8"/>
    <n v="2.9"/>
    <x v="1"/>
    <x v="2"/>
    <x v="0"/>
    <x v="1"/>
  </r>
  <r>
    <n v="2616"/>
    <x v="8"/>
    <n v="4"/>
    <x v="0"/>
    <x v="2"/>
    <x v="0"/>
    <x v="1"/>
  </r>
  <r>
    <n v="2617"/>
    <x v="4"/>
    <n v="4.3"/>
    <x v="1"/>
    <x v="0"/>
    <x v="0"/>
    <x v="1"/>
  </r>
  <r>
    <n v="2618"/>
    <x v="2"/>
    <n v="3.4"/>
    <x v="0"/>
    <x v="0"/>
    <x v="2"/>
    <x v="0"/>
  </r>
  <r>
    <n v="2619"/>
    <x v="0"/>
    <n v="2.9"/>
    <x v="3"/>
    <x v="0"/>
    <x v="0"/>
    <x v="0"/>
  </r>
  <r>
    <n v="2620"/>
    <x v="3"/>
    <n v="2.9"/>
    <x v="0"/>
    <x v="2"/>
    <x v="0"/>
    <x v="1"/>
  </r>
  <r>
    <n v="2621"/>
    <x v="3"/>
    <n v="2.9"/>
    <x v="1"/>
    <x v="2"/>
    <x v="0"/>
    <x v="1"/>
  </r>
  <r>
    <n v="2622"/>
    <x v="8"/>
    <n v="4.0999999999999996"/>
    <x v="0"/>
    <x v="2"/>
    <x v="2"/>
    <x v="1"/>
  </r>
  <r>
    <n v="2623"/>
    <x v="6"/>
    <n v="2.9"/>
    <x v="1"/>
    <x v="0"/>
    <x v="0"/>
    <x v="1"/>
  </r>
  <r>
    <n v="2624"/>
    <x v="2"/>
    <n v="4.0999999999999996"/>
    <x v="0"/>
    <x v="2"/>
    <x v="0"/>
    <x v="0"/>
  </r>
  <r>
    <n v="2625"/>
    <x v="3"/>
    <n v="3.7"/>
    <x v="0"/>
    <x v="0"/>
    <x v="2"/>
    <x v="0"/>
  </r>
  <r>
    <n v="2626"/>
    <x v="5"/>
    <n v="3.7"/>
    <x v="0"/>
    <x v="2"/>
    <x v="0"/>
    <x v="1"/>
  </r>
  <r>
    <n v="2627"/>
    <x v="4"/>
    <n v="3.5"/>
    <x v="0"/>
    <x v="0"/>
    <x v="2"/>
    <x v="0"/>
  </r>
  <r>
    <n v="2628"/>
    <x v="0"/>
    <n v="3.4"/>
    <x v="1"/>
    <x v="0"/>
    <x v="2"/>
    <x v="0"/>
  </r>
  <r>
    <n v="2629"/>
    <x v="5"/>
    <n v="3.8"/>
    <x v="2"/>
    <x v="2"/>
    <x v="2"/>
    <x v="0"/>
  </r>
  <r>
    <n v="2630"/>
    <x v="6"/>
    <n v="3.6"/>
    <x v="0"/>
    <x v="0"/>
    <x v="2"/>
    <x v="1"/>
  </r>
  <r>
    <n v="2631"/>
    <x v="3"/>
    <n v="2.9"/>
    <x v="2"/>
    <x v="0"/>
    <x v="0"/>
    <x v="1"/>
  </r>
  <r>
    <n v="2632"/>
    <x v="4"/>
    <n v="4.3"/>
    <x v="1"/>
    <x v="0"/>
    <x v="0"/>
    <x v="1"/>
  </r>
  <r>
    <n v="2633"/>
    <x v="3"/>
    <n v="2.9"/>
    <x v="0"/>
    <x v="0"/>
    <x v="0"/>
    <x v="2"/>
  </r>
  <r>
    <n v="2634"/>
    <x v="4"/>
    <n v="2.9"/>
    <x v="0"/>
    <x v="0"/>
    <x v="0"/>
    <x v="1"/>
  </r>
  <r>
    <n v="2635"/>
    <x v="3"/>
    <n v="2.9"/>
    <x v="3"/>
    <x v="0"/>
    <x v="0"/>
    <x v="0"/>
  </r>
  <r>
    <n v="2636"/>
    <x v="4"/>
    <n v="2.9"/>
    <x v="0"/>
    <x v="0"/>
    <x v="0"/>
    <x v="1"/>
  </r>
  <r>
    <n v="2637"/>
    <x v="8"/>
    <n v="4.5"/>
    <x v="0"/>
    <x v="2"/>
    <x v="2"/>
    <x v="2"/>
  </r>
  <r>
    <n v="2638"/>
    <x v="6"/>
    <n v="4.5999999999999996"/>
    <x v="3"/>
    <x v="3"/>
    <x v="1"/>
    <x v="1"/>
  </r>
  <r>
    <n v="2639"/>
    <x v="6"/>
    <n v="2.9"/>
    <x v="1"/>
    <x v="2"/>
    <x v="0"/>
    <x v="0"/>
  </r>
  <r>
    <n v="2640"/>
    <x v="5"/>
    <n v="2.9"/>
    <x v="0"/>
    <x v="2"/>
    <x v="0"/>
    <x v="0"/>
  </r>
  <r>
    <n v="2641"/>
    <x v="7"/>
    <n v="2.9"/>
    <x v="1"/>
    <x v="0"/>
    <x v="0"/>
    <x v="0"/>
  </r>
  <r>
    <n v="2642"/>
    <x v="7"/>
    <n v="2.9"/>
    <x v="0"/>
    <x v="0"/>
    <x v="0"/>
    <x v="1"/>
  </r>
  <r>
    <n v="2643"/>
    <x v="4"/>
    <n v="4"/>
    <x v="1"/>
    <x v="2"/>
    <x v="2"/>
    <x v="0"/>
  </r>
  <r>
    <n v="2644"/>
    <x v="7"/>
    <n v="2.9"/>
    <x v="0"/>
    <x v="1"/>
    <x v="0"/>
    <x v="0"/>
  </r>
  <r>
    <n v="2645"/>
    <x v="4"/>
    <n v="4.3"/>
    <x v="2"/>
    <x v="0"/>
    <x v="0"/>
    <x v="0"/>
  </r>
  <r>
    <n v="2646"/>
    <x v="4"/>
    <n v="2.9"/>
    <x v="0"/>
    <x v="2"/>
    <x v="0"/>
    <x v="1"/>
  </r>
  <r>
    <n v="2647"/>
    <x v="4"/>
    <n v="2.9"/>
    <x v="0"/>
    <x v="0"/>
    <x v="0"/>
    <x v="1"/>
  </r>
  <r>
    <n v="2648"/>
    <x v="4"/>
    <n v="2.9"/>
    <x v="2"/>
    <x v="2"/>
    <x v="0"/>
    <x v="1"/>
  </r>
  <r>
    <n v="2649"/>
    <x v="4"/>
    <n v="4.2"/>
    <x v="2"/>
    <x v="2"/>
    <x v="2"/>
    <x v="1"/>
  </r>
  <r>
    <n v="2650"/>
    <x v="4"/>
    <n v="2.9"/>
    <x v="2"/>
    <x v="2"/>
    <x v="0"/>
    <x v="1"/>
  </r>
  <r>
    <n v="2651"/>
    <x v="4"/>
    <n v="2.9"/>
    <x v="1"/>
    <x v="2"/>
    <x v="0"/>
    <x v="1"/>
  </r>
  <r>
    <n v="2652"/>
    <x v="3"/>
    <n v="3.2"/>
    <x v="0"/>
    <x v="0"/>
    <x v="0"/>
    <x v="0"/>
  </r>
  <r>
    <n v="2653"/>
    <x v="4"/>
    <n v="2.9"/>
    <x v="1"/>
    <x v="0"/>
    <x v="0"/>
    <x v="1"/>
  </r>
  <r>
    <n v="2654"/>
    <x v="7"/>
    <n v="4.0999999999999996"/>
    <x v="0"/>
    <x v="2"/>
    <x v="2"/>
    <x v="0"/>
  </r>
  <r>
    <n v="2655"/>
    <x v="7"/>
    <n v="2.9"/>
    <x v="1"/>
    <x v="2"/>
    <x v="0"/>
    <x v="0"/>
  </r>
  <r>
    <n v="2656"/>
    <x v="7"/>
    <n v="2.9"/>
    <x v="0"/>
    <x v="2"/>
    <x v="0"/>
    <x v="0"/>
  </r>
  <r>
    <n v="2657"/>
    <x v="0"/>
    <n v="3.8"/>
    <x v="1"/>
    <x v="0"/>
    <x v="2"/>
    <x v="0"/>
  </r>
  <r>
    <n v="2658"/>
    <x v="3"/>
    <n v="4.5"/>
    <x v="2"/>
    <x v="0"/>
    <x v="2"/>
    <x v="1"/>
  </r>
  <r>
    <n v="2659"/>
    <x v="6"/>
    <n v="4.3"/>
    <x v="2"/>
    <x v="1"/>
    <x v="0"/>
    <x v="0"/>
  </r>
  <r>
    <n v="2660"/>
    <x v="6"/>
    <n v="2.9"/>
    <x v="0"/>
    <x v="2"/>
    <x v="0"/>
    <x v="0"/>
  </r>
  <r>
    <n v="2661"/>
    <x v="3"/>
    <n v="2.9"/>
    <x v="2"/>
    <x v="2"/>
    <x v="0"/>
    <x v="1"/>
  </r>
  <r>
    <n v="2662"/>
    <x v="4"/>
    <n v="4.2"/>
    <x v="1"/>
    <x v="0"/>
    <x v="1"/>
    <x v="0"/>
  </r>
  <r>
    <n v="2663"/>
    <x v="3"/>
    <n v="4.3"/>
    <x v="2"/>
    <x v="0"/>
    <x v="2"/>
    <x v="0"/>
  </r>
  <r>
    <n v="2664"/>
    <x v="4"/>
    <n v="2.9"/>
    <x v="2"/>
    <x v="0"/>
    <x v="0"/>
    <x v="1"/>
  </r>
  <r>
    <n v="2665"/>
    <x v="4"/>
    <n v="2.9"/>
    <x v="0"/>
    <x v="0"/>
    <x v="0"/>
    <x v="0"/>
  </r>
  <r>
    <n v="2666"/>
    <x v="6"/>
    <n v="2.9"/>
    <x v="3"/>
    <x v="2"/>
    <x v="0"/>
    <x v="0"/>
  </r>
  <r>
    <n v="2667"/>
    <x v="5"/>
    <n v="4.2"/>
    <x v="1"/>
    <x v="1"/>
    <x v="0"/>
    <x v="1"/>
  </r>
  <r>
    <n v="2668"/>
    <x v="5"/>
    <n v="2.9"/>
    <x v="0"/>
    <x v="0"/>
    <x v="0"/>
    <x v="1"/>
  </r>
  <r>
    <n v="2669"/>
    <x v="8"/>
    <n v="4.0999999999999996"/>
    <x v="1"/>
    <x v="0"/>
    <x v="0"/>
    <x v="0"/>
  </r>
  <r>
    <n v="2670"/>
    <x v="3"/>
    <n v="4.5"/>
    <x v="0"/>
    <x v="0"/>
    <x v="0"/>
    <x v="0"/>
  </r>
  <r>
    <n v="2671"/>
    <x v="2"/>
    <n v="4.4000000000000004"/>
    <x v="0"/>
    <x v="1"/>
    <x v="0"/>
    <x v="0"/>
  </r>
  <r>
    <n v="2672"/>
    <x v="4"/>
    <n v="2.9"/>
    <x v="2"/>
    <x v="0"/>
    <x v="0"/>
    <x v="1"/>
  </r>
  <r>
    <n v="2673"/>
    <x v="3"/>
    <n v="2.9"/>
    <x v="0"/>
    <x v="0"/>
    <x v="0"/>
    <x v="2"/>
  </r>
  <r>
    <n v="2674"/>
    <x v="4"/>
    <n v="4.2"/>
    <x v="1"/>
    <x v="1"/>
    <x v="2"/>
    <x v="1"/>
  </r>
  <r>
    <n v="2675"/>
    <x v="1"/>
    <n v="4"/>
    <x v="2"/>
    <x v="0"/>
    <x v="2"/>
    <x v="0"/>
  </r>
  <r>
    <n v="2676"/>
    <x v="3"/>
    <n v="4.3"/>
    <x v="1"/>
    <x v="0"/>
    <x v="2"/>
    <x v="1"/>
  </r>
  <r>
    <n v="2677"/>
    <x v="5"/>
    <n v="4.3"/>
    <x v="1"/>
    <x v="0"/>
    <x v="0"/>
    <x v="2"/>
  </r>
  <r>
    <n v="2678"/>
    <x v="6"/>
    <n v="3.9"/>
    <x v="0"/>
    <x v="2"/>
    <x v="0"/>
    <x v="0"/>
  </r>
  <r>
    <n v="2679"/>
    <x v="6"/>
    <n v="2.9"/>
    <x v="0"/>
    <x v="2"/>
    <x v="0"/>
    <x v="0"/>
  </r>
  <r>
    <n v="2680"/>
    <x v="2"/>
    <n v="4.0999999999999996"/>
    <x v="4"/>
    <x v="3"/>
    <x v="0"/>
    <x v="1"/>
  </r>
  <r>
    <n v="2681"/>
    <x v="4"/>
    <n v="4"/>
    <x v="0"/>
    <x v="0"/>
    <x v="0"/>
    <x v="1"/>
  </r>
  <r>
    <n v="2682"/>
    <x v="2"/>
    <n v="4"/>
    <x v="0"/>
    <x v="0"/>
    <x v="2"/>
    <x v="0"/>
  </r>
  <r>
    <n v="2683"/>
    <x v="4"/>
    <n v="2.7"/>
    <x v="0"/>
    <x v="0"/>
    <x v="2"/>
    <x v="0"/>
  </r>
  <r>
    <n v="2684"/>
    <x v="5"/>
    <n v="4.2"/>
    <x v="2"/>
    <x v="0"/>
    <x v="2"/>
    <x v="1"/>
  </r>
  <r>
    <n v="2685"/>
    <x v="4"/>
    <n v="4"/>
    <x v="2"/>
    <x v="2"/>
    <x v="2"/>
    <x v="1"/>
  </r>
  <r>
    <n v="2686"/>
    <x v="6"/>
    <n v="2.9"/>
    <x v="2"/>
    <x v="0"/>
    <x v="0"/>
    <x v="0"/>
  </r>
  <r>
    <n v="2687"/>
    <x v="1"/>
    <n v="2.9"/>
    <x v="1"/>
    <x v="0"/>
    <x v="0"/>
    <x v="1"/>
  </r>
  <r>
    <n v="2688"/>
    <x v="0"/>
    <n v="2.9"/>
    <x v="1"/>
    <x v="0"/>
    <x v="0"/>
    <x v="1"/>
  </r>
  <r>
    <n v="2689"/>
    <x v="5"/>
    <n v="2.9"/>
    <x v="2"/>
    <x v="2"/>
    <x v="0"/>
    <x v="0"/>
  </r>
  <r>
    <n v="2690"/>
    <x v="4"/>
    <n v="4.4000000000000004"/>
    <x v="1"/>
    <x v="2"/>
    <x v="0"/>
    <x v="0"/>
  </r>
  <r>
    <n v="2691"/>
    <x v="4"/>
    <n v="4.3"/>
    <x v="3"/>
    <x v="0"/>
    <x v="2"/>
    <x v="0"/>
  </r>
  <r>
    <n v="2692"/>
    <x v="0"/>
    <n v="4.4000000000000004"/>
    <x v="2"/>
    <x v="2"/>
    <x v="2"/>
    <x v="0"/>
  </r>
  <r>
    <n v="2693"/>
    <x v="4"/>
    <n v="4.3"/>
    <x v="1"/>
    <x v="0"/>
    <x v="1"/>
    <x v="1"/>
  </r>
  <r>
    <n v="2694"/>
    <x v="6"/>
    <n v="2.9"/>
    <x v="2"/>
    <x v="0"/>
    <x v="0"/>
    <x v="0"/>
  </r>
  <r>
    <n v="2695"/>
    <x v="5"/>
    <n v="2.9"/>
    <x v="2"/>
    <x v="0"/>
    <x v="0"/>
    <x v="1"/>
  </r>
  <r>
    <n v="2696"/>
    <x v="6"/>
    <n v="3"/>
    <x v="1"/>
    <x v="0"/>
    <x v="2"/>
    <x v="0"/>
  </r>
  <r>
    <n v="2697"/>
    <x v="0"/>
    <n v="4.4000000000000004"/>
    <x v="1"/>
    <x v="2"/>
    <x v="0"/>
    <x v="0"/>
  </r>
  <r>
    <n v="2698"/>
    <x v="5"/>
    <n v="2.9"/>
    <x v="1"/>
    <x v="2"/>
    <x v="0"/>
    <x v="2"/>
  </r>
  <r>
    <n v="2699"/>
    <x v="0"/>
    <n v="3.4"/>
    <x v="1"/>
    <x v="2"/>
    <x v="2"/>
    <x v="0"/>
  </r>
  <r>
    <n v="2700"/>
    <x v="6"/>
    <n v="2.9"/>
    <x v="1"/>
    <x v="2"/>
    <x v="0"/>
    <x v="0"/>
  </r>
  <r>
    <n v="2701"/>
    <x v="0"/>
    <n v="4.5"/>
    <x v="0"/>
    <x v="1"/>
    <x v="2"/>
    <x v="0"/>
  </r>
  <r>
    <n v="2702"/>
    <x v="4"/>
    <n v="3.8"/>
    <x v="1"/>
    <x v="0"/>
    <x v="0"/>
    <x v="1"/>
  </r>
  <r>
    <n v="2703"/>
    <x v="0"/>
    <n v="4.0999999999999996"/>
    <x v="1"/>
    <x v="0"/>
    <x v="2"/>
    <x v="0"/>
  </r>
  <r>
    <n v="2704"/>
    <x v="3"/>
    <n v="2.9"/>
    <x v="2"/>
    <x v="0"/>
    <x v="0"/>
    <x v="0"/>
  </r>
  <r>
    <n v="2705"/>
    <x v="3"/>
    <n v="4.3"/>
    <x v="2"/>
    <x v="2"/>
    <x v="0"/>
    <x v="0"/>
  </r>
  <r>
    <n v="2706"/>
    <x v="2"/>
    <n v="2.9"/>
    <x v="1"/>
    <x v="2"/>
    <x v="0"/>
    <x v="0"/>
  </r>
  <r>
    <n v="2707"/>
    <x v="4"/>
    <n v="4.0999999999999996"/>
    <x v="0"/>
    <x v="0"/>
    <x v="2"/>
    <x v="1"/>
  </r>
  <r>
    <n v="2708"/>
    <x v="6"/>
    <n v="2.9"/>
    <x v="1"/>
    <x v="2"/>
    <x v="0"/>
    <x v="1"/>
  </r>
  <r>
    <n v="2709"/>
    <x v="5"/>
    <n v="2.9"/>
    <x v="2"/>
    <x v="0"/>
    <x v="0"/>
    <x v="1"/>
  </r>
  <r>
    <n v="2710"/>
    <x v="0"/>
    <n v="2.9"/>
    <x v="1"/>
    <x v="1"/>
    <x v="0"/>
    <x v="2"/>
  </r>
  <r>
    <n v="2711"/>
    <x v="3"/>
    <n v="2.9"/>
    <x v="0"/>
    <x v="0"/>
    <x v="0"/>
    <x v="1"/>
  </r>
  <r>
    <n v="2712"/>
    <x v="4"/>
    <n v="2.9"/>
    <x v="1"/>
    <x v="2"/>
    <x v="0"/>
    <x v="1"/>
  </r>
  <r>
    <n v="2713"/>
    <x v="4"/>
    <n v="4.3"/>
    <x v="1"/>
    <x v="1"/>
    <x v="0"/>
    <x v="2"/>
  </r>
  <r>
    <n v="2714"/>
    <x v="6"/>
    <n v="2.9"/>
    <x v="0"/>
    <x v="1"/>
    <x v="0"/>
    <x v="0"/>
  </r>
  <r>
    <n v="2715"/>
    <x v="1"/>
    <n v="3.8"/>
    <x v="0"/>
    <x v="0"/>
    <x v="2"/>
    <x v="0"/>
  </r>
  <r>
    <n v="2716"/>
    <x v="1"/>
    <n v="3.6"/>
    <x v="0"/>
    <x v="2"/>
    <x v="2"/>
    <x v="0"/>
  </r>
  <r>
    <n v="2717"/>
    <x v="4"/>
    <n v="4"/>
    <x v="1"/>
    <x v="0"/>
    <x v="2"/>
    <x v="1"/>
  </r>
  <r>
    <n v="2718"/>
    <x v="3"/>
    <n v="2.9"/>
    <x v="1"/>
    <x v="2"/>
    <x v="0"/>
    <x v="0"/>
  </r>
  <r>
    <n v="2719"/>
    <x v="4"/>
    <n v="3.9"/>
    <x v="0"/>
    <x v="2"/>
    <x v="1"/>
    <x v="0"/>
  </r>
  <r>
    <n v="2720"/>
    <x v="1"/>
    <n v="3.6"/>
    <x v="1"/>
    <x v="0"/>
    <x v="0"/>
    <x v="0"/>
  </r>
  <r>
    <n v="2721"/>
    <x v="3"/>
    <n v="2.9"/>
    <x v="0"/>
    <x v="2"/>
    <x v="0"/>
    <x v="0"/>
  </r>
  <r>
    <n v="2722"/>
    <x v="4"/>
    <n v="2.9"/>
    <x v="0"/>
    <x v="2"/>
    <x v="0"/>
    <x v="1"/>
  </r>
  <r>
    <n v="2723"/>
    <x v="4"/>
    <n v="3.7"/>
    <x v="1"/>
    <x v="0"/>
    <x v="2"/>
    <x v="1"/>
  </r>
  <r>
    <n v="2724"/>
    <x v="0"/>
    <n v="2.9"/>
    <x v="1"/>
    <x v="2"/>
    <x v="0"/>
    <x v="1"/>
  </r>
  <r>
    <n v="2725"/>
    <x v="0"/>
    <n v="4.0999999999999996"/>
    <x v="0"/>
    <x v="0"/>
    <x v="0"/>
    <x v="1"/>
  </r>
  <r>
    <n v="2726"/>
    <x v="2"/>
    <n v="2.9"/>
    <x v="2"/>
    <x v="0"/>
    <x v="0"/>
    <x v="2"/>
  </r>
  <r>
    <n v="2727"/>
    <x v="6"/>
    <n v="2.9"/>
    <x v="1"/>
    <x v="0"/>
    <x v="0"/>
    <x v="0"/>
  </r>
  <r>
    <n v="2728"/>
    <x v="3"/>
    <n v="4.3"/>
    <x v="2"/>
    <x v="2"/>
    <x v="2"/>
    <x v="1"/>
  </r>
  <r>
    <n v="2729"/>
    <x v="7"/>
    <n v="2.9"/>
    <x v="2"/>
    <x v="2"/>
    <x v="0"/>
    <x v="0"/>
  </r>
  <r>
    <n v="2730"/>
    <x v="7"/>
    <n v="4.2"/>
    <x v="4"/>
    <x v="0"/>
    <x v="0"/>
    <x v="0"/>
  </r>
  <r>
    <n v="2731"/>
    <x v="1"/>
    <n v="3.6"/>
    <x v="0"/>
    <x v="0"/>
    <x v="0"/>
    <x v="2"/>
  </r>
  <r>
    <n v="2732"/>
    <x v="2"/>
    <n v="4.3"/>
    <x v="1"/>
    <x v="0"/>
    <x v="0"/>
    <x v="2"/>
  </r>
  <r>
    <n v="2733"/>
    <x v="5"/>
    <n v="3.9"/>
    <x v="2"/>
    <x v="2"/>
    <x v="0"/>
    <x v="0"/>
  </r>
  <r>
    <n v="2734"/>
    <x v="0"/>
    <n v="4.0999999999999996"/>
    <x v="2"/>
    <x v="0"/>
    <x v="0"/>
    <x v="1"/>
  </r>
  <r>
    <n v="2735"/>
    <x v="0"/>
    <n v="3.9"/>
    <x v="0"/>
    <x v="0"/>
    <x v="0"/>
    <x v="0"/>
  </r>
  <r>
    <n v="2736"/>
    <x v="2"/>
    <n v="2.9"/>
    <x v="0"/>
    <x v="0"/>
    <x v="0"/>
    <x v="0"/>
  </r>
  <r>
    <n v="2737"/>
    <x v="0"/>
    <n v="2.9"/>
    <x v="1"/>
    <x v="0"/>
    <x v="0"/>
    <x v="0"/>
  </r>
  <r>
    <n v="2738"/>
    <x v="6"/>
    <n v="4.0999999999999996"/>
    <x v="2"/>
    <x v="2"/>
    <x v="2"/>
    <x v="0"/>
  </r>
  <r>
    <n v="2739"/>
    <x v="6"/>
    <n v="2.9"/>
    <x v="2"/>
    <x v="0"/>
    <x v="0"/>
    <x v="1"/>
  </r>
  <r>
    <n v="2740"/>
    <x v="7"/>
    <n v="2.9"/>
    <x v="1"/>
    <x v="0"/>
    <x v="0"/>
    <x v="2"/>
  </r>
  <r>
    <n v="2741"/>
    <x v="4"/>
    <n v="2.9"/>
    <x v="2"/>
    <x v="0"/>
    <x v="0"/>
    <x v="1"/>
  </r>
  <r>
    <n v="2742"/>
    <x v="1"/>
    <n v="3.7"/>
    <x v="0"/>
    <x v="2"/>
    <x v="2"/>
    <x v="0"/>
  </r>
  <r>
    <n v="2743"/>
    <x v="4"/>
    <n v="4.0999999999999996"/>
    <x v="1"/>
    <x v="0"/>
    <x v="2"/>
    <x v="1"/>
  </r>
  <r>
    <n v="2744"/>
    <x v="7"/>
    <n v="2.9"/>
    <x v="2"/>
    <x v="0"/>
    <x v="0"/>
    <x v="0"/>
  </r>
  <r>
    <n v="2745"/>
    <x v="7"/>
    <n v="4.5"/>
    <x v="1"/>
    <x v="0"/>
    <x v="0"/>
    <x v="0"/>
  </r>
  <r>
    <n v="2746"/>
    <x v="7"/>
    <n v="2.9"/>
    <x v="3"/>
    <x v="0"/>
    <x v="0"/>
    <x v="2"/>
  </r>
  <r>
    <n v="2747"/>
    <x v="3"/>
    <n v="2.9"/>
    <x v="1"/>
    <x v="0"/>
    <x v="0"/>
    <x v="0"/>
  </r>
  <r>
    <n v="2748"/>
    <x v="1"/>
    <n v="4.0999999999999996"/>
    <x v="1"/>
    <x v="0"/>
    <x v="0"/>
    <x v="1"/>
  </r>
  <r>
    <n v="2749"/>
    <x v="4"/>
    <n v="2.7"/>
    <x v="1"/>
    <x v="0"/>
    <x v="2"/>
    <x v="1"/>
  </r>
  <r>
    <n v="2750"/>
    <x v="6"/>
    <n v="4.0999999999999996"/>
    <x v="1"/>
    <x v="0"/>
    <x v="2"/>
    <x v="2"/>
  </r>
  <r>
    <n v="2751"/>
    <x v="2"/>
    <n v="2.9"/>
    <x v="2"/>
    <x v="0"/>
    <x v="0"/>
    <x v="0"/>
  </r>
  <r>
    <n v="2752"/>
    <x v="4"/>
    <n v="4.5"/>
    <x v="1"/>
    <x v="0"/>
    <x v="2"/>
    <x v="1"/>
  </r>
  <r>
    <n v="2753"/>
    <x v="0"/>
    <n v="4.2"/>
    <x v="1"/>
    <x v="0"/>
    <x v="0"/>
    <x v="0"/>
  </r>
  <r>
    <n v="2754"/>
    <x v="0"/>
    <n v="4.5999999999999996"/>
    <x v="1"/>
    <x v="0"/>
    <x v="0"/>
    <x v="0"/>
  </r>
  <r>
    <n v="2755"/>
    <x v="1"/>
    <n v="3.5"/>
    <x v="2"/>
    <x v="2"/>
    <x v="0"/>
    <x v="2"/>
  </r>
  <r>
    <n v="2756"/>
    <x v="5"/>
    <n v="2.9"/>
    <x v="1"/>
    <x v="0"/>
    <x v="0"/>
    <x v="0"/>
  </r>
  <r>
    <n v="2757"/>
    <x v="2"/>
    <n v="4"/>
    <x v="0"/>
    <x v="1"/>
    <x v="0"/>
    <x v="0"/>
  </r>
  <r>
    <n v="2758"/>
    <x v="6"/>
    <n v="3.8"/>
    <x v="3"/>
    <x v="2"/>
    <x v="2"/>
    <x v="0"/>
  </r>
  <r>
    <n v="2759"/>
    <x v="3"/>
    <n v="4.4000000000000004"/>
    <x v="2"/>
    <x v="2"/>
    <x v="0"/>
    <x v="2"/>
  </r>
  <r>
    <n v="2760"/>
    <x v="6"/>
    <n v="2.9"/>
    <x v="1"/>
    <x v="0"/>
    <x v="0"/>
    <x v="0"/>
  </r>
  <r>
    <n v="2761"/>
    <x v="3"/>
    <n v="2.9"/>
    <x v="2"/>
    <x v="2"/>
    <x v="0"/>
    <x v="1"/>
  </r>
  <r>
    <n v="2762"/>
    <x v="6"/>
    <n v="4"/>
    <x v="3"/>
    <x v="0"/>
    <x v="0"/>
    <x v="0"/>
  </r>
  <r>
    <n v="2763"/>
    <x v="0"/>
    <n v="2.9"/>
    <x v="1"/>
    <x v="0"/>
    <x v="0"/>
    <x v="1"/>
  </r>
  <r>
    <n v="2764"/>
    <x v="4"/>
    <n v="2.9"/>
    <x v="2"/>
    <x v="0"/>
    <x v="0"/>
    <x v="1"/>
  </r>
  <r>
    <n v="2765"/>
    <x v="3"/>
    <n v="3.8"/>
    <x v="1"/>
    <x v="2"/>
    <x v="2"/>
    <x v="1"/>
  </r>
  <r>
    <n v="2766"/>
    <x v="6"/>
    <n v="4.0999999999999996"/>
    <x v="0"/>
    <x v="2"/>
    <x v="1"/>
    <x v="0"/>
  </r>
  <r>
    <n v="2767"/>
    <x v="6"/>
    <n v="3.9"/>
    <x v="0"/>
    <x v="2"/>
    <x v="0"/>
    <x v="1"/>
  </r>
  <r>
    <n v="2768"/>
    <x v="3"/>
    <n v="4.3"/>
    <x v="3"/>
    <x v="0"/>
    <x v="0"/>
    <x v="0"/>
  </r>
  <r>
    <n v="2769"/>
    <x v="4"/>
    <n v="2.9"/>
    <x v="1"/>
    <x v="0"/>
    <x v="0"/>
    <x v="1"/>
  </r>
  <r>
    <n v="2770"/>
    <x v="2"/>
    <n v="2.8"/>
    <x v="2"/>
    <x v="2"/>
    <x v="2"/>
    <x v="0"/>
  </r>
  <r>
    <n v="2771"/>
    <x v="4"/>
    <n v="3.8"/>
    <x v="0"/>
    <x v="0"/>
    <x v="2"/>
    <x v="1"/>
  </r>
  <r>
    <n v="2772"/>
    <x v="4"/>
    <n v="2.9"/>
    <x v="0"/>
    <x v="0"/>
    <x v="0"/>
    <x v="1"/>
  </r>
  <r>
    <n v="2773"/>
    <x v="1"/>
    <n v="3.9"/>
    <x v="1"/>
    <x v="2"/>
    <x v="2"/>
    <x v="0"/>
  </r>
  <r>
    <n v="2774"/>
    <x v="4"/>
    <n v="3.8"/>
    <x v="0"/>
    <x v="0"/>
    <x v="2"/>
    <x v="1"/>
  </r>
  <r>
    <n v="2775"/>
    <x v="6"/>
    <n v="4.4000000000000004"/>
    <x v="2"/>
    <x v="0"/>
    <x v="0"/>
    <x v="2"/>
  </r>
  <r>
    <n v="2776"/>
    <x v="0"/>
    <n v="2.9"/>
    <x v="0"/>
    <x v="0"/>
    <x v="0"/>
    <x v="0"/>
  </r>
  <r>
    <n v="2777"/>
    <x v="2"/>
    <n v="3.9"/>
    <x v="0"/>
    <x v="0"/>
    <x v="2"/>
    <x v="0"/>
  </r>
  <r>
    <n v="2778"/>
    <x v="0"/>
    <n v="4.3"/>
    <x v="3"/>
    <x v="1"/>
    <x v="2"/>
    <x v="2"/>
  </r>
  <r>
    <n v="2779"/>
    <x v="4"/>
    <n v="4.4000000000000004"/>
    <x v="0"/>
    <x v="0"/>
    <x v="0"/>
    <x v="1"/>
  </r>
  <r>
    <n v="2780"/>
    <x v="1"/>
    <n v="3.8"/>
    <x v="1"/>
    <x v="0"/>
    <x v="0"/>
    <x v="1"/>
  </r>
  <r>
    <n v="2781"/>
    <x v="1"/>
    <n v="3.6"/>
    <x v="0"/>
    <x v="0"/>
    <x v="0"/>
    <x v="1"/>
  </r>
  <r>
    <n v="2782"/>
    <x v="3"/>
    <n v="2.9"/>
    <x v="0"/>
    <x v="0"/>
    <x v="0"/>
    <x v="0"/>
  </r>
  <r>
    <n v="2783"/>
    <x v="6"/>
    <n v="3.8"/>
    <x v="1"/>
    <x v="0"/>
    <x v="0"/>
    <x v="1"/>
  </r>
  <r>
    <n v="2784"/>
    <x v="3"/>
    <n v="2.9"/>
    <x v="1"/>
    <x v="0"/>
    <x v="0"/>
    <x v="0"/>
  </r>
  <r>
    <n v="2785"/>
    <x v="3"/>
    <n v="4.2"/>
    <x v="0"/>
    <x v="0"/>
    <x v="1"/>
    <x v="1"/>
  </r>
  <r>
    <n v="2786"/>
    <x v="6"/>
    <n v="2.9"/>
    <x v="1"/>
    <x v="2"/>
    <x v="0"/>
    <x v="1"/>
  </r>
  <r>
    <n v="2787"/>
    <x v="4"/>
    <n v="4.2"/>
    <x v="2"/>
    <x v="0"/>
    <x v="2"/>
    <x v="1"/>
  </r>
  <r>
    <n v="2788"/>
    <x v="6"/>
    <n v="2.9"/>
    <x v="2"/>
    <x v="2"/>
    <x v="0"/>
    <x v="0"/>
  </r>
  <r>
    <n v="2789"/>
    <x v="6"/>
    <n v="4.0999999999999996"/>
    <x v="1"/>
    <x v="0"/>
    <x v="2"/>
    <x v="1"/>
  </r>
  <r>
    <n v="2790"/>
    <x v="1"/>
    <n v="3.8"/>
    <x v="2"/>
    <x v="0"/>
    <x v="2"/>
    <x v="0"/>
  </r>
  <r>
    <n v="2791"/>
    <x v="3"/>
    <n v="3.9"/>
    <x v="2"/>
    <x v="2"/>
    <x v="0"/>
    <x v="2"/>
  </r>
  <r>
    <n v="2792"/>
    <x v="3"/>
    <n v="2.9"/>
    <x v="2"/>
    <x v="2"/>
    <x v="0"/>
    <x v="1"/>
  </r>
  <r>
    <n v="2793"/>
    <x v="0"/>
    <n v="3.9"/>
    <x v="1"/>
    <x v="0"/>
    <x v="0"/>
    <x v="0"/>
  </r>
  <r>
    <n v="2794"/>
    <x v="1"/>
    <n v="4.0999999999999996"/>
    <x v="1"/>
    <x v="0"/>
    <x v="2"/>
    <x v="0"/>
  </r>
  <r>
    <n v="2795"/>
    <x v="0"/>
    <n v="4.2"/>
    <x v="1"/>
    <x v="0"/>
    <x v="0"/>
    <x v="0"/>
  </r>
  <r>
    <n v="2796"/>
    <x v="7"/>
    <n v="2.9"/>
    <x v="2"/>
    <x v="0"/>
    <x v="0"/>
    <x v="1"/>
  </r>
  <r>
    <n v="2797"/>
    <x v="4"/>
    <n v="2.9"/>
    <x v="0"/>
    <x v="0"/>
    <x v="0"/>
    <x v="1"/>
  </r>
  <r>
    <n v="2798"/>
    <x v="4"/>
    <n v="4.5999999999999996"/>
    <x v="3"/>
    <x v="0"/>
    <x v="2"/>
    <x v="1"/>
  </r>
  <r>
    <n v="2799"/>
    <x v="1"/>
    <n v="3.7"/>
    <x v="1"/>
    <x v="0"/>
    <x v="0"/>
    <x v="2"/>
  </r>
  <r>
    <n v="2800"/>
    <x v="2"/>
    <n v="2.9"/>
    <x v="0"/>
    <x v="0"/>
    <x v="0"/>
    <x v="0"/>
  </r>
  <r>
    <n v="2801"/>
    <x v="8"/>
    <n v="2.9"/>
    <x v="3"/>
    <x v="0"/>
    <x v="0"/>
    <x v="1"/>
  </r>
  <r>
    <n v="2802"/>
    <x v="2"/>
    <n v="2.9"/>
    <x v="0"/>
    <x v="2"/>
    <x v="0"/>
    <x v="0"/>
  </r>
  <r>
    <n v="2803"/>
    <x v="2"/>
    <n v="2.9"/>
    <x v="0"/>
    <x v="0"/>
    <x v="0"/>
    <x v="0"/>
  </r>
  <r>
    <n v="2804"/>
    <x v="7"/>
    <n v="4.3"/>
    <x v="2"/>
    <x v="2"/>
    <x v="0"/>
    <x v="0"/>
  </r>
  <r>
    <n v="2805"/>
    <x v="1"/>
    <n v="3.4"/>
    <x v="1"/>
    <x v="2"/>
    <x v="2"/>
    <x v="2"/>
  </r>
  <r>
    <n v="2806"/>
    <x v="7"/>
    <n v="2.9"/>
    <x v="1"/>
    <x v="0"/>
    <x v="0"/>
    <x v="0"/>
  </r>
  <r>
    <n v="2807"/>
    <x v="7"/>
    <n v="2.9"/>
    <x v="0"/>
    <x v="0"/>
    <x v="0"/>
    <x v="2"/>
  </r>
  <r>
    <n v="2808"/>
    <x v="3"/>
    <n v="2.9"/>
    <x v="0"/>
    <x v="0"/>
    <x v="0"/>
    <x v="1"/>
  </r>
  <r>
    <n v="2809"/>
    <x v="4"/>
    <n v="2.9"/>
    <x v="1"/>
    <x v="1"/>
    <x v="0"/>
    <x v="1"/>
  </r>
  <r>
    <n v="2810"/>
    <x v="0"/>
    <n v="2.9"/>
    <x v="1"/>
    <x v="1"/>
    <x v="0"/>
    <x v="0"/>
  </r>
  <r>
    <n v="2811"/>
    <x v="8"/>
    <n v="4.2"/>
    <x v="0"/>
    <x v="0"/>
    <x v="0"/>
    <x v="0"/>
  </r>
  <r>
    <n v="2812"/>
    <x v="2"/>
    <n v="2.9"/>
    <x v="3"/>
    <x v="0"/>
    <x v="0"/>
    <x v="0"/>
  </r>
  <r>
    <n v="2813"/>
    <x v="6"/>
    <n v="4.3"/>
    <x v="2"/>
    <x v="0"/>
    <x v="0"/>
    <x v="1"/>
  </r>
  <r>
    <n v="2814"/>
    <x v="7"/>
    <n v="4"/>
    <x v="1"/>
    <x v="0"/>
    <x v="2"/>
    <x v="0"/>
  </r>
  <r>
    <n v="2815"/>
    <x v="6"/>
    <n v="4"/>
    <x v="0"/>
    <x v="0"/>
    <x v="0"/>
    <x v="1"/>
  </r>
  <r>
    <n v="2816"/>
    <x v="2"/>
    <n v="3.2"/>
    <x v="1"/>
    <x v="2"/>
    <x v="2"/>
    <x v="0"/>
  </r>
  <r>
    <n v="2817"/>
    <x v="4"/>
    <n v="4.0999999999999996"/>
    <x v="0"/>
    <x v="0"/>
    <x v="0"/>
    <x v="1"/>
  </r>
  <r>
    <n v="2818"/>
    <x v="3"/>
    <n v="2.9"/>
    <x v="2"/>
    <x v="0"/>
    <x v="0"/>
    <x v="0"/>
  </r>
  <r>
    <n v="2819"/>
    <x v="2"/>
    <n v="2.9"/>
    <x v="2"/>
    <x v="0"/>
    <x v="0"/>
    <x v="0"/>
  </r>
  <r>
    <n v="2820"/>
    <x v="6"/>
    <n v="2.9"/>
    <x v="2"/>
    <x v="2"/>
    <x v="0"/>
    <x v="1"/>
  </r>
  <r>
    <n v="2821"/>
    <x v="0"/>
    <n v="2.9"/>
    <x v="0"/>
    <x v="0"/>
    <x v="0"/>
    <x v="1"/>
  </r>
  <r>
    <n v="2822"/>
    <x v="0"/>
    <n v="3.3"/>
    <x v="0"/>
    <x v="0"/>
    <x v="2"/>
    <x v="0"/>
  </r>
  <r>
    <n v="2823"/>
    <x v="5"/>
    <n v="2.9"/>
    <x v="2"/>
    <x v="0"/>
    <x v="0"/>
    <x v="2"/>
  </r>
  <r>
    <n v="2824"/>
    <x v="5"/>
    <n v="2.9"/>
    <x v="3"/>
    <x v="0"/>
    <x v="0"/>
    <x v="2"/>
  </r>
  <r>
    <n v="2825"/>
    <x v="2"/>
    <n v="2.9"/>
    <x v="1"/>
    <x v="0"/>
    <x v="0"/>
    <x v="0"/>
  </r>
  <r>
    <n v="2826"/>
    <x v="5"/>
    <n v="2.9"/>
    <x v="0"/>
    <x v="0"/>
    <x v="0"/>
    <x v="2"/>
  </r>
  <r>
    <n v="2827"/>
    <x v="4"/>
    <n v="4.3"/>
    <x v="3"/>
    <x v="0"/>
    <x v="1"/>
    <x v="1"/>
  </r>
  <r>
    <n v="2828"/>
    <x v="6"/>
    <n v="2.9"/>
    <x v="3"/>
    <x v="2"/>
    <x v="0"/>
    <x v="1"/>
  </r>
  <r>
    <n v="2829"/>
    <x v="5"/>
    <n v="4.0999999999999996"/>
    <x v="2"/>
    <x v="2"/>
    <x v="0"/>
    <x v="2"/>
  </r>
  <r>
    <n v="2830"/>
    <x v="6"/>
    <n v="4.0999999999999996"/>
    <x v="4"/>
    <x v="0"/>
    <x v="0"/>
    <x v="1"/>
  </r>
  <r>
    <n v="2831"/>
    <x v="4"/>
    <n v="2.9"/>
    <x v="1"/>
    <x v="2"/>
    <x v="0"/>
    <x v="1"/>
  </r>
  <r>
    <n v="2832"/>
    <x v="7"/>
    <n v="3.7"/>
    <x v="1"/>
    <x v="0"/>
    <x v="2"/>
    <x v="0"/>
  </r>
  <r>
    <n v="2833"/>
    <x v="4"/>
    <n v="2.9"/>
    <x v="2"/>
    <x v="2"/>
    <x v="0"/>
    <x v="1"/>
  </r>
  <r>
    <n v="2834"/>
    <x v="2"/>
    <n v="4.2"/>
    <x v="2"/>
    <x v="0"/>
    <x v="0"/>
    <x v="0"/>
  </r>
  <r>
    <n v="2835"/>
    <x v="5"/>
    <n v="4"/>
    <x v="2"/>
    <x v="0"/>
    <x v="1"/>
    <x v="0"/>
  </r>
  <r>
    <n v="2836"/>
    <x v="2"/>
    <n v="3.1"/>
    <x v="0"/>
    <x v="0"/>
    <x v="2"/>
    <x v="0"/>
  </r>
  <r>
    <n v="2837"/>
    <x v="2"/>
    <n v="2.9"/>
    <x v="0"/>
    <x v="0"/>
    <x v="0"/>
    <x v="2"/>
  </r>
  <r>
    <n v="2838"/>
    <x v="0"/>
    <n v="2.9"/>
    <x v="0"/>
    <x v="2"/>
    <x v="0"/>
    <x v="1"/>
  </r>
  <r>
    <n v="2839"/>
    <x v="6"/>
    <n v="4.5999999999999996"/>
    <x v="3"/>
    <x v="2"/>
    <x v="2"/>
    <x v="2"/>
  </r>
  <r>
    <n v="2840"/>
    <x v="7"/>
    <n v="3.8"/>
    <x v="0"/>
    <x v="2"/>
    <x v="2"/>
    <x v="0"/>
  </r>
  <r>
    <n v="2841"/>
    <x v="7"/>
    <n v="2.9"/>
    <x v="0"/>
    <x v="2"/>
    <x v="0"/>
    <x v="0"/>
  </r>
  <r>
    <n v="2842"/>
    <x v="7"/>
    <n v="3.6"/>
    <x v="1"/>
    <x v="0"/>
    <x v="2"/>
    <x v="0"/>
  </r>
  <r>
    <n v="2843"/>
    <x v="5"/>
    <n v="2.9"/>
    <x v="1"/>
    <x v="0"/>
    <x v="0"/>
    <x v="0"/>
  </r>
  <r>
    <n v="2844"/>
    <x v="5"/>
    <n v="4"/>
    <x v="2"/>
    <x v="0"/>
    <x v="0"/>
    <x v="2"/>
  </r>
  <r>
    <n v="2845"/>
    <x v="3"/>
    <n v="2.9"/>
    <x v="1"/>
    <x v="2"/>
    <x v="0"/>
    <x v="1"/>
  </r>
  <r>
    <n v="2846"/>
    <x v="3"/>
    <n v="3.8"/>
    <x v="0"/>
    <x v="0"/>
    <x v="2"/>
    <x v="0"/>
  </r>
  <r>
    <n v="2847"/>
    <x v="1"/>
    <n v="3.8"/>
    <x v="0"/>
    <x v="0"/>
    <x v="1"/>
    <x v="1"/>
  </r>
  <r>
    <n v="2848"/>
    <x v="7"/>
    <n v="2.9"/>
    <x v="2"/>
    <x v="2"/>
    <x v="0"/>
    <x v="0"/>
  </r>
  <r>
    <n v="2849"/>
    <x v="6"/>
    <n v="4.4000000000000004"/>
    <x v="2"/>
    <x v="1"/>
    <x v="0"/>
    <x v="0"/>
  </r>
  <r>
    <n v="2850"/>
    <x v="1"/>
    <n v="3.8"/>
    <x v="1"/>
    <x v="2"/>
    <x v="2"/>
    <x v="0"/>
  </r>
  <r>
    <n v="2851"/>
    <x v="6"/>
    <n v="2.9"/>
    <x v="0"/>
    <x v="0"/>
    <x v="0"/>
    <x v="0"/>
  </r>
  <r>
    <n v="2852"/>
    <x v="2"/>
    <n v="4.5"/>
    <x v="3"/>
    <x v="0"/>
    <x v="2"/>
    <x v="0"/>
  </r>
  <r>
    <n v="2853"/>
    <x v="0"/>
    <n v="2.9"/>
    <x v="2"/>
    <x v="1"/>
    <x v="0"/>
    <x v="2"/>
  </r>
  <r>
    <n v="2854"/>
    <x v="2"/>
    <n v="4.3"/>
    <x v="1"/>
    <x v="0"/>
    <x v="2"/>
    <x v="0"/>
  </r>
  <r>
    <n v="2855"/>
    <x v="0"/>
    <n v="2.9"/>
    <x v="0"/>
    <x v="0"/>
    <x v="0"/>
    <x v="0"/>
  </r>
  <r>
    <n v="2856"/>
    <x v="2"/>
    <n v="2.9"/>
    <x v="0"/>
    <x v="0"/>
    <x v="0"/>
    <x v="0"/>
  </r>
  <r>
    <n v="2857"/>
    <x v="1"/>
    <n v="3.8"/>
    <x v="3"/>
    <x v="0"/>
    <x v="2"/>
    <x v="2"/>
  </r>
  <r>
    <n v="2858"/>
    <x v="0"/>
    <n v="4.5999999999999996"/>
    <x v="0"/>
    <x v="3"/>
    <x v="2"/>
    <x v="0"/>
  </r>
  <r>
    <n v="2859"/>
    <x v="4"/>
    <n v="4.0999999999999996"/>
    <x v="1"/>
    <x v="0"/>
    <x v="2"/>
    <x v="1"/>
  </r>
  <r>
    <n v="2860"/>
    <x v="7"/>
    <n v="3.9"/>
    <x v="0"/>
    <x v="0"/>
    <x v="1"/>
    <x v="0"/>
  </r>
  <r>
    <n v="2861"/>
    <x v="4"/>
    <n v="4"/>
    <x v="0"/>
    <x v="2"/>
    <x v="0"/>
    <x v="1"/>
  </r>
  <r>
    <n v="2862"/>
    <x v="2"/>
    <n v="2.9"/>
    <x v="1"/>
    <x v="2"/>
    <x v="0"/>
    <x v="2"/>
  </r>
  <r>
    <n v="2863"/>
    <x v="0"/>
    <n v="4"/>
    <x v="0"/>
    <x v="1"/>
    <x v="0"/>
    <x v="0"/>
  </r>
  <r>
    <n v="2864"/>
    <x v="6"/>
    <n v="4.4000000000000004"/>
    <x v="2"/>
    <x v="0"/>
    <x v="2"/>
    <x v="1"/>
  </r>
  <r>
    <n v="2865"/>
    <x v="5"/>
    <n v="2.9"/>
    <x v="1"/>
    <x v="0"/>
    <x v="0"/>
    <x v="1"/>
  </r>
  <r>
    <n v="2866"/>
    <x v="6"/>
    <n v="3.6"/>
    <x v="0"/>
    <x v="2"/>
    <x v="0"/>
    <x v="1"/>
  </r>
  <r>
    <n v="2867"/>
    <x v="4"/>
    <n v="3.2"/>
    <x v="2"/>
    <x v="2"/>
    <x v="2"/>
    <x v="1"/>
  </r>
  <r>
    <n v="2868"/>
    <x v="7"/>
    <n v="2.9"/>
    <x v="1"/>
    <x v="2"/>
    <x v="0"/>
    <x v="2"/>
  </r>
  <r>
    <n v="2869"/>
    <x v="4"/>
    <n v="2.9"/>
    <x v="1"/>
    <x v="2"/>
    <x v="0"/>
    <x v="1"/>
  </r>
  <r>
    <n v="2870"/>
    <x v="3"/>
    <n v="4"/>
    <x v="2"/>
    <x v="2"/>
    <x v="0"/>
    <x v="1"/>
  </r>
  <r>
    <n v="2871"/>
    <x v="0"/>
    <n v="2.9"/>
    <x v="0"/>
    <x v="2"/>
    <x v="0"/>
    <x v="1"/>
  </r>
  <r>
    <n v="2872"/>
    <x v="7"/>
    <n v="2.9"/>
    <x v="1"/>
    <x v="0"/>
    <x v="0"/>
    <x v="0"/>
  </r>
  <r>
    <n v="2873"/>
    <x v="7"/>
    <n v="2.9"/>
    <x v="0"/>
    <x v="0"/>
    <x v="0"/>
    <x v="1"/>
  </r>
  <r>
    <n v="2874"/>
    <x v="4"/>
    <n v="2.9"/>
    <x v="0"/>
    <x v="2"/>
    <x v="0"/>
    <x v="1"/>
  </r>
  <r>
    <n v="2875"/>
    <x v="2"/>
    <n v="3.6"/>
    <x v="1"/>
    <x v="0"/>
    <x v="2"/>
    <x v="0"/>
  </r>
  <r>
    <n v="2876"/>
    <x v="1"/>
    <n v="4.0999999999999996"/>
    <x v="2"/>
    <x v="0"/>
    <x v="2"/>
    <x v="1"/>
  </r>
  <r>
    <n v="2877"/>
    <x v="2"/>
    <n v="4"/>
    <x v="1"/>
    <x v="0"/>
    <x v="0"/>
    <x v="0"/>
  </r>
  <r>
    <n v="2878"/>
    <x v="0"/>
    <n v="3.5"/>
    <x v="1"/>
    <x v="1"/>
    <x v="2"/>
    <x v="0"/>
  </r>
  <r>
    <n v="2879"/>
    <x v="2"/>
    <n v="2.9"/>
    <x v="1"/>
    <x v="0"/>
    <x v="0"/>
    <x v="0"/>
  </r>
  <r>
    <n v="2880"/>
    <x v="6"/>
    <n v="2.9"/>
    <x v="3"/>
    <x v="0"/>
    <x v="0"/>
    <x v="1"/>
  </r>
  <r>
    <n v="2881"/>
    <x v="1"/>
    <n v="4.2"/>
    <x v="2"/>
    <x v="1"/>
    <x v="0"/>
    <x v="0"/>
  </r>
  <r>
    <n v="2882"/>
    <x v="2"/>
    <n v="3.5"/>
    <x v="1"/>
    <x v="0"/>
    <x v="2"/>
    <x v="0"/>
  </r>
  <r>
    <n v="2883"/>
    <x v="4"/>
    <n v="4.0999999999999996"/>
    <x v="1"/>
    <x v="1"/>
    <x v="1"/>
    <x v="1"/>
  </r>
  <r>
    <n v="2884"/>
    <x v="1"/>
    <n v="3.9"/>
    <x v="2"/>
    <x v="0"/>
    <x v="0"/>
    <x v="2"/>
  </r>
  <r>
    <n v="2885"/>
    <x v="4"/>
    <n v="2.9"/>
    <x v="1"/>
    <x v="2"/>
    <x v="0"/>
    <x v="1"/>
  </r>
  <r>
    <n v="2886"/>
    <x v="2"/>
    <n v="3.9"/>
    <x v="1"/>
    <x v="0"/>
    <x v="0"/>
    <x v="0"/>
  </r>
  <r>
    <n v="2887"/>
    <x v="5"/>
    <n v="4.3"/>
    <x v="0"/>
    <x v="2"/>
    <x v="2"/>
    <x v="1"/>
  </r>
  <r>
    <n v="2888"/>
    <x v="0"/>
    <n v="4.5"/>
    <x v="3"/>
    <x v="0"/>
    <x v="2"/>
    <x v="0"/>
  </r>
  <r>
    <n v="2889"/>
    <x v="7"/>
    <n v="4.0999999999999996"/>
    <x v="2"/>
    <x v="1"/>
    <x v="0"/>
    <x v="2"/>
  </r>
  <r>
    <n v="2890"/>
    <x v="4"/>
    <n v="2.9"/>
    <x v="2"/>
    <x v="2"/>
    <x v="0"/>
    <x v="1"/>
  </r>
  <r>
    <n v="2891"/>
    <x v="6"/>
    <n v="4"/>
    <x v="0"/>
    <x v="0"/>
    <x v="2"/>
    <x v="0"/>
  </r>
  <r>
    <n v="2892"/>
    <x v="4"/>
    <n v="3.5"/>
    <x v="0"/>
    <x v="0"/>
    <x v="2"/>
    <x v="1"/>
  </r>
  <r>
    <n v="2893"/>
    <x v="1"/>
    <n v="3.9"/>
    <x v="0"/>
    <x v="2"/>
    <x v="2"/>
    <x v="1"/>
  </r>
  <r>
    <n v="2894"/>
    <x v="1"/>
    <n v="3.6"/>
    <x v="0"/>
    <x v="0"/>
    <x v="0"/>
    <x v="2"/>
  </r>
  <r>
    <n v="2895"/>
    <x v="1"/>
    <n v="2.9"/>
    <x v="1"/>
    <x v="0"/>
    <x v="0"/>
    <x v="2"/>
  </r>
  <r>
    <n v="2896"/>
    <x v="8"/>
    <n v="2.9"/>
    <x v="1"/>
    <x v="2"/>
    <x v="0"/>
    <x v="0"/>
  </r>
  <r>
    <n v="2897"/>
    <x v="2"/>
    <n v="3.6"/>
    <x v="2"/>
    <x v="2"/>
    <x v="2"/>
    <x v="0"/>
  </r>
  <r>
    <n v="2898"/>
    <x v="6"/>
    <n v="4.2"/>
    <x v="4"/>
    <x v="2"/>
    <x v="0"/>
    <x v="1"/>
  </r>
  <r>
    <n v="2899"/>
    <x v="2"/>
    <n v="2.9"/>
    <x v="0"/>
    <x v="0"/>
    <x v="0"/>
    <x v="2"/>
  </r>
  <r>
    <n v="2900"/>
    <x v="3"/>
    <n v="2.9"/>
    <x v="1"/>
    <x v="0"/>
    <x v="0"/>
    <x v="0"/>
  </r>
  <r>
    <n v="2901"/>
    <x v="5"/>
    <n v="2.9"/>
    <x v="2"/>
    <x v="0"/>
    <x v="0"/>
    <x v="0"/>
  </r>
  <r>
    <n v="2902"/>
    <x v="6"/>
    <n v="2.9"/>
    <x v="3"/>
    <x v="0"/>
    <x v="0"/>
    <x v="1"/>
  </r>
  <r>
    <n v="2903"/>
    <x v="6"/>
    <n v="2.9"/>
    <x v="0"/>
    <x v="0"/>
    <x v="0"/>
    <x v="1"/>
  </r>
  <r>
    <n v="2904"/>
    <x v="4"/>
    <n v="2.8"/>
    <x v="1"/>
    <x v="2"/>
    <x v="2"/>
    <x v="1"/>
  </r>
  <r>
    <n v="2905"/>
    <x v="0"/>
    <n v="2.9"/>
    <x v="1"/>
    <x v="0"/>
    <x v="0"/>
    <x v="0"/>
  </r>
  <r>
    <n v="2906"/>
    <x v="5"/>
    <n v="2.8"/>
    <x v="1"/>
    <x v="0"/>
    <x v="2"/>
    <x v="0"/>
  </r>
  <r>
    <n v="2907"/>
    <x v="4"/>
    <n v="4"/>
    <x v="2"/>
    <x v="2"/>
    <x v="0"/>
    <x v="1"/>
  </r>
  <r>
    <n v="2908"/>
    <x v="2"/>
    <n v="2.9"/>
    <x v="2"/>
    <x v="2"/>
    <x v="0"/>
    <x v="2"/>
  </r>
  <r>
    <n v="2909"/>
    <x v="6"/>
    <n v="2.9"/>
    <x v="0"/>
    <x v="1"/>
    <x v="0"/>
    <x v="1"/>
  </r>
  <r>
    <n v="2910"/>
    <x v="2"/>
    <n v="3.8"/>
    <x v="1"/>
    <x v="0"/>
    <x v="2"/>
    <x v="0"/>
  </r>
  <r>
    <n v="2911"/>
    <x v="3"/>
    <n v="2.9"/>
    <x v="3"/>
    <x v="0"/>
    <x v="0"/>
    <x v="0"/>
  </r>
  <r>
    <n v="2912"/>
    <x v="4"/>
    <n v="4.3"/>
    <x v="0"/>
    <x v="2"/>
    <x v="0"/>
    <x v="0"/>
  </r>
  <r>
    <n v="2913"/>
    <x v="1"/>
    <n v="3.6"/>
    <x v="2"/>
    <x v="2"/>
    <x v="1"/>
    <x v="0"/>
  </r>
  <r>
    <n v="2914"/>
    <x v="6"/>
    <n v="4.3"/>
    <x v="1"/>
    <x v="0"/>
    <x v="1"/>
    <x v="2"/>
  </r>
  <r>
    <n v="2915"/>
    <x v="6"/>
    <n v="4.0999999999999996"/>
    <x v="1"/>
    <x v="0"/>
    <x v="2"/>
    <x v="1"/>
  </r>
  <r>
    <n v="2916"/>
    <x v="3"/>
    <n v="3.9"/>
    <x v="0"/>
    <x v="0"/>
    <x v="0"/>
    <x v="1"/>
  </r>
  <r>
    <n v="2917"/>
    <x v="6"/>
    <n v="2.9"/>
    <x v="0"/>
    <x v="0"/>
    <x v="0"/>
    <x v="1"/>
  </r>
  <r>
    <n v="2918"/>
    <x v="7"/>
    <n v="2.9"/>
    <x v="1"/>
    <x v="0"/>
    <x v="0"/>
    <x v="0"/>
  </r>
  <r>
    <n v="2919"/>
    <x v="6"/>
    <n v="2.9"/>
    <x v="2"/>
    <x v="2"/>
    <x v="0"/>
    <x v="1"/>
  </r>
  <r>
    <n v="2920"/>
    <x v="4"/>
    <n v="4.4000000000000004"/>
    <x v="1"/>
    <x v="0"/>
    <x v="2"/>
    <x v="1"/>
  </r>
  <r>
    <n v="2921"/>
    <x v="5"/>
    <n v="2.9"/>
    <x v="0"/>
    <x v="0"/>
    <x v="0"/>
    <x v="0"/>
  </r>
  <r>
    <n v="2922"/>
    <x v="2"/>
    <n v="3.6"/>
    <x v="0"/>
    <x v="0"/>
    <x v="2"/>
    <x v="0"/>
  </r>
  <r>
    <n v="2923"/>
    <x v="2"/>
    <n v="4.0999999999999996"/>
    <x v="0"/>
    <x v="0"/>
    <x v="2"/>
    <x v="0"/>
  </r>
  <r>
    <n v="2924"/>
    <x v="1"/>
    <n v="4.3"/>
    <x v="1"/>
    <x v="2"/>
    <x v="1"/>
    <x v="1"/>
  </r>
  <r>
    <n v="2925"/>
    <x v="3"/>
    <n v="2.9"/>
    <x v="2"/>
    <x v="0"/>
    <x v="0"/>
    <x v="1"/>
  </r>
  <r>
    <n v="2926"/>
    <x v="7"/>
    <n v="2.9"/>
    <x v="1"/>
    <x v="2"/>
    <x v="0"/>
    <x v="2"/>
  </r>
  <r>
    <n v="2927"/>
    <x v="4"/>
    <n v="2.9"/>
    <x v="0"/>
    <x v="3"/>
    <x v="0"/>
    <x v="1"/>
  </r>
  <r>
    <n v="2928"/>
    <x v="5"/>
    <n v="2.9"/>
    <x v="2"/>
    <x v="0"/>
    <x v="0"/>
    <x v="2"/>
  </r>
  <r>
    <n v="2929"/>
    <x v="4"/>
    <n v="4.4000000000000004"/>
    <x v="0"/>
    <x v="0"/>
    <x v="0"/>
    <x v="1"/>
  </r>
  <r>
    <n v="2930"/>
    <x v="3"/>
    <n v="4.2"/>
    <x v="0"/>
    <x v="2"/>
    <x v="1"/>
    <x v="0"/>
  </r>
  <r>
    <n v="2931"/>
    <x v="0"/>
    <n v="4.4000000000000004"/>
    <x v="3"/>
    <x v="1"/>
    <x v="1"/>
    <x v="2"/>
  </r>
  <r>
    <n v="2932"/>
    <x v="7"/>
    <n v="2.9"/>
    <x v="2"/>
    <x v="0"/>
    <x v="0"/>
    <x v="0"/>
  </r>
  <r>
    <n v="2933"/>
    <x v="4"/>
    <n v="2.9"/>
    <x v="0"/>
    <x v="0"/>
    <x v="0"/>
    <x v="1"/>
  </r>
  <r>
    <n v="2934"/>
    <x v="4"/>
    <n v="4.3"/>
    <x v="2"/>
    <x v="2"/>
    <x v="2"/>
    <x v="1"/>
  </r>
  <r>
    <n v="2935"/>
    <x v="2"/>
    <n v="2.9"/>
    <x v="0"/>
    <x v="0"/>
    <x v="0"/>
    <x v="0"/>
  </r>
  <r>
    <n v="2936"/>
    <x v="7"/>
    <n v="4.0999999999999996"/>
    <x v="2"/>
    <x v="2"/>
    <x v="0"/>
    <x v="2"/>
  </r>
  <r>
    <n v="2937"/>
    <x v="6"/>
    <n v="3.5"/>
    <x v="0"/>
    <x v="0"/>
    <x v="2"/>
    <x v="1"/>
  </r>
  <r>
    <n v="2938"/>
    <x v="4"/>
    <n v="4.3"/>
    <x v="0"/>
    <x v="1"/>
    <x v="0"/>
    <x v="0"/>
  </r>
  <r>
    <n v="2939"/>
    <x v="6"/>
    <n v="4"/>
    <x v="2"/>
    <x v="2"/>
    <x v="2"/>
    <x v="2"/>
  </r>
  <r>
    <n v="2940"/>
    <x v="4"/>
    <n v="4.3"/>
    <x v="1"/>
    <x v="2"/>
    <x v="0"/>
    <x v="1"/>
  </r>
  <r>
    <n v="2941"/>
    <x v="5"/>
    <n v="4"/>
    <x v="2"/>
    <x v="0"/>
    <x v="0"/>
    <x v="0"/>
  </r>
  <r>
    <n v="2942"/>
    <x v="6"/>
    <n v="3.9"/>
    <x v="0"/>
    <x v="2"/>
    <x v="0"/>
    <x v="2"/>
  </r>
  <r>
    <n v="2943"/>
    <x v="4"/>
    <n v="4.0999999999999996"/>
    <x v="1"/>
    <x v="0"/>
    <x v="2"/>
    <x v="1"/>
  </r>
  <r>
    <n v="2944"/>
    <x v="4"/>
    <n v="4"/>
    <x v="0"/>
    <x v="1"/>
    <x v="0"/>
    <x v="1"/>
  </r>
  <r>
    <n v="2945"/>
    <x v="2"/>
    <n v="3.5"/>
    <x v="1"/>
    <x v="0"/>
    <x v="2"/>
    <x v="0"/>
  </r>
  <r>
    <n v="2946"/>
    <x v="5"/>
    <n v="3.9"/>
    <x v="1"/>
    <x v="2"/>
    <x v="2"/>
    <x v="0"/>
  </r>
  <r>
    <n v="2947"/>
    <x v="5"/>
    <n v="2.9"/>
    <x v="1"/>
    <x v="0"/>
    <x v="0"/>
    <x v="0"/>
  </r>
  <r>
    <n v="2948"/>
    <x v="0"/>
    <n v="2.9"/>
    <x v="1"/>
    <x v="2"/>
    <x v="0"/>
    <x v="0"/>
  </r>
  <r>
    <n v="2949"/>
    <x v="3"/>
    <n v="3.2"/>
    <x v="1"/>
    <x v="2"/>
    <x v="2"/>
    <x v="1"/>
  </r>
  <r>
    <n v="2950"/>
    <x v="4"/>
    <n v="2.9"/>
    <x v="2"/>
    <x v="0"/>
    <x v="0"/>
    <x v="1"/>
  </r>
  <r>
    <n v="2951"/>
    <x v="0"/>
    <n v="2.9"/>
    <x v="1"/>
    <x v="0"/>
    <x v="0"/>
    <x v="0"/>
  </r>
  <r>
    <n v="2952"/>
    <x v="4"/>
    <n v="2.9"/>
    <x v="0"/>
    <x v="2"/>
    <x v="0"/>
    <x v="1"/>
  </r>
  <r>
    <n v="2953"/>
    <x v="6"/>
    <n v="2.9"/>
    <x v="1"/>
    <x v="2"/>
    <x v="0"/>
    <x v="0"/>
  </r>
  <r>
    <n v="2954"/>
    <x v="6"/>
    <n v="2.7"/>
    <x v="3"/>
    <x v="0"/>
    <x v="2"/>
    <x v="1"/>
  </r>
  <r>
    <n v="2955"/>
    <x v="2"/>
    <n v="2.9"/>
    <x v="1"/>
    <x v="2"/>
    <x v="0"/>
    <x v="0"/>
  </r>
  <r>
    <n v="2956"/>
    <x v="1"/>
    <n v="3.7"/>
    <x v="0"/>
    <x v="0"/>
    <x v="2"/>
    <x v="2"/>
  </r>
  <r>
    <n v="2957"/>
    <x v="5"/>
    <n v="4"/>
    <x v="0"/>
    <x v="0"/>
    <x v="0"/>
    <x v="0"/>
  </r>
  <r>
    <n v="2958"/>
    <x v="0"/>
    <n v="4.0999999999999996"/>
    <x v="0"/>
    <x v="0"/>
    <x v="1"/>
    <x v="1"/>
  </r>
  <r>
    <n v="2959"/>
    <x v="0"/>
    <n v="2.9"/>
    <x v="2"/>
    <x v="0"/>
    <x v="0"/>
    <x v="0"/>
  </r>
  <r>
    <n v="2960"/>
    <x v="4"/>
    <n v="4.0999999999999996"/>
    <x v="2"/>
    <x v="2"/>
    <x v="2"/>
    <x v="0"/>
  </r>
  <r>
    <n v="2961"/>
    <x v="6"/>
    <n v="4.5"/>
    <x v="1"/>
    <x v="0"/>
    <x v="2"/>
    <x v="1"/>
  </r>
  <r>
    <n v="2962"/>
    <x v="6"/>
    <n v="4.4000000000000004"/>
    <x v="3"/>
    <x v="1"/>
    <x v="1"/>
    <x v="0"/>
  </r>
  <r>
    <n v="2963"/>
    <x v="4"/>
    <n v="2.9"/>
    <x v="1"/>
    <x v="0"/>
    <x v="0"/>
    <x v="1"/>
  </r>
  <r>
    <n v="2964"/>
    <x v="0"/>
    <n v="4.4000000000000004"/>
    <x v="1"/>
    <x v="1"/>
    <x v="1"/>
    <x v="1"/>
  </r>
  <r>
    <n v="2965"/>
    <x v="8"/>
    <n v="4.3"/>
    <x v="0"/>
    <x v="2"/>
    <x v="2"/>
    <x v="2"/>
  </r>
  <r>
    <n v="2966"/>
    <x v="4"/>
    <n v="4.2"/>
    <x v="0"/>
    <x v="0"/>
    <x v="0"/>
    <x v="1"/>
  </r>
  <r>
    <n v="2967"/>
    <x v="5"/>
    <n v="2.9"/>
    <x v="2"/>
    <x v="0"/>
    <x v="0"/>
    <x v="0"/>
  </r>
  <r>
    <n v="2968"/>
    <x v="5"/>
    <n v="4"/>
    <x v="2"/>
    <x v="0"/>
    <x v="2"/>
    <x v="0"/>
  </r>
  <r>
    <n v="2969"/>
    <x v="2"/>
    <n v="3.7"/>
    <x v="1"/>
    <x v="2"/>
    <x v="0"/>
    <x v="2"/>
  </r>
  <r>
    <n v="2970"/>
    <x v="5"/>
    <n v="2.9"/>
    <x v="1"/>
    <x v="2"/>
    <x v="0"/>
    <x v="0"/>
  </r>
  <r>
    <n v="2971"/>
    <x v="4"/>
    <n v="4.2"/>
    <x v="0"/>
    <x v="0"/>
    <x v="2"/>
    <x v="1"/>
  </r>
  <r>
    <n v="2972"/>
    <x v="4"/>
    <n v="2.9"/>
    <x v="1"/>
    <x v="0"/>
    <x v="0"/>
    <x v="1"/>
  </r>
  <r>
    <n v="2973"/>
    <x v="3"/>
    <n v="2.9"/>
    <x v="2"/>
    <x v="0"/>
    <x v="0"/>
    <x v="1"/>
  </r>
  <r>
    <n v="2974"/>
    <x v="3"/>
    <n v="2.9"/>
    <x v="2"/>
    <x v="0"/>
    <x v="0"/>
    <x v="1"/>
  </r>
  <r>
    <n v="2975"/>
    <x v="3"/>
    <n v="2.9"/>
    <x v="2"/>
    <x v="0"/>
    <x v="0"/>
    <x v="1"/>
  </r>
  <r>
    <n v="2976"/>
    <x v="5"/>
    <n v="4.3"/>
    <x v="2"/>
    <x v="1"/>
    <x v="1"/>
    <x v="1"/>
  </r>
  <r>
    <n v="2977"/>
    <x v="3"/>
    <n v="3.8"/>
    <x v="1"/>
    <x v="1"/>
    <x v="2"/>
    <x v="1"/>
  </r>
  <r>
    <n v="2978"/>
    <x v="6"/>
    <n v="4.2"/>
    <x v="1"/>
    <x v="2"/>
    <x v="2"/>
    <x v="1"/>
  </r>
  <r>
    <n v="2979"/>
    <x v="5"/>
    <n v="2.9"/>
    <x v="1"/>
    <x v="0"/>
    <x v="0"/>
    <x v="0"/>
  </r>
  <r>
    <n v="2980"/>
    <x v="2"/>
    <n v="2.9"/>
    <x v="2"/>
    <x v="0"/>
    <x v="0"/>
    <x v="2"/>
  </r>
  <r>
    <n v="2981"/>
    <x v="5"/>
    <n v="2.9"/>
    <x v="2"/>
    <x v="0"/>
    <x v="0"/>
    <x v="0"/>
  </r>
  <r>
    <n v="2982"/>
    <x v="3"/>
    <n v="2.9"/>
    <x v="2"/>
    <x v="0"/>
    <x v="0"/>
    <x v="0"/>
  </r>
  <r>
    <n v="2983"/>
    <x v="3"/>
    <n v="4.2"/>
    <x v="2"/>
    <x v="2"/>
    <x v="1"/>
    <x v="0"/>
  </r>
  <r>
    <n v="2984"/>
    <x v="5"/>
    <n v="4"/>
    <x v="0"/>
    <x v="0"/>
    <x v="2"/>
    <x v="2"/>
  </r>
  <r>
    <n v="2985"/>
    <x v="4"/>
    <n v="4"/>
    <x v="0"/>
    <x v="0"/>
    <x v="0"/>
    <x v="1"/>
  </r>
  <r>
    <n v="2986"/>
    <x v="4"/>
    <n v="4.3"/>
    <x v="1"/>
    <x v="0"/>
    <x v="1"/>
    <x v="1"/>
  </r>
  <r>
    <n v="2987"/>
    <x v="5"/>
    <n v="4.2"/>
    <x v="0"/>
    <x v="0"/>
    <x v="1"/>
    <x v="0"/>
  </r>
  <r>
    <n v="2988"/>
    <x v="0"/>
    <n v="2.9"/>
    <x v="1"/>
    <x v="0"/>
    <x v="0"/>
    <x v="0"/>
  </r>
  <r>
    <n v="2989"/>
    <x v="1"/>
    <n v="2.9"/>
    <x v="1"/>
    <x v="0"/>
    <x v="0"/>
    <x v="0"/>
  </r>
  <r>
    <n v="2990"/>
    <x v="4"/>
    <n v="2.9"/>
    <x v="2"/>
    <x v="0"/>
    <x v="0"/>
    <x v="1"/>
  </r>
  <r>
    <n v="2991"/>
    <x v="1"/>
    <n v="3.8"/>
    <x v="1"/>
    <x v="0"/>
    <x v="2"/>
    <x v="2"/>
  </r>
  <r>
    <n v="2992"/>
    <x v="1"/>
    <n v="3.6"/>
    <x v="1"/>
    <x v="2"/>
    <x v="2"/>
    <x v="1"/>
  </r>
  <r>
    <n v="2993"/>
    <x v="7"/>
    <n v="2.9"/>
    <x v="1"/>
    <x v="2"/>
    <x v="0"/>
    <x v="2"/>
  </r>
  <r>
    <n v="2994"/>
    <x v="2"/>
    <n v="4.0999999999999996"/>
    <x v="0"/>
    <x v="2"/>
    <x v="2"/>
    <x v="0"/>
  </r>
  <r>
    <n v="2995"/>
    <x v="0"/>
    <n v="2.9"/>
    <x v="1"/>
    <x v="0"/>
    <x v="0"/>
    <x v="1"/>
  </r>
  <r>
    <n v="2996"/>
    <x v="5"/>
    <n v="2.9"/>
    <x v="2"/>
    <x v="2"/>
    <x v="0"/>
    <x v="0"/>
  </r>
  <r>
    <n v="2997"/>
    <x v="5"/>
    <n v="4.0999999999999996"/>
    <x v="2"/>
    <x v="0"/>
    <x v="0"/>
    <x v="2"/>
  </r>
  <r>
    <n v="2998"/>
    <x v="3"/>
    <n v="2.9"/>
    <x v="2"/>
    <x v="0"/>
    <x v="0"/>
    <x v="0"/>
  </r>
  <r>
    <n v="2999"/>
    <x v="6"/>
    <n v="4.2"/>
    <x v="0"/>
    <x v="1"/>
    <x v="0"/>
    <x v="1"/>
  </r>
  <r>
    <n v="3000"/>
    <x v="3"/>
    <n v="2.9"/>
    <x v="2"/>
    <x v="2"/>
    <x v="0"/>
    <x v="2"/>
  </r>
  <r>
    <n v="3001"/>
    <x v="6"/>
    <n v="3.7"/>
    <x v="2"/>
    <x v="0"/>
    <x v="2"/>
    <x v="1"/>
  </r>
  <r>
    <n v="3002"/>
    <x v="3"/>
    <n v="2.9"/>
    <x v="2"/>
    <x v="0"/>
    <x v="0"/>
    <x v="1"/>
  </r>
  <r>
    <n v="3003"/>
    <x v="6"/>
    <n v="2.9"/>
    <x v="2"/>
    <x v="0"/>
    <x v="0"/>
    <x v="1"/>
  </r>
  <r>
    <n v="3004"/>
    <x v="6"/>
    <n v="4.0999999999999996"/>
    <x v="2"/>
    <x v="0"/>
    <x v="2"/>
    <x v="0"/>
  </r>
  <r>
    <n v="3005"/>
    <x v="1"/>
    <n v="4"/>
    <x v="1"/>
    <x v="2"/>
    <x v="1"/>
    <x v="2"/>
  </r>
  <r>
    <n v="3006"/>
    <x v="5"/>
    <n v="3.2"/>
    <x v="0"/>
    <x v="2"/>
    <x v="2"/>
    <x v="0"/>
  </r>
  <r>
    <n v="3007"/>
    <x v="3"/>
    <n v="3.8"/>
    <x v="2"/>
    <x v="0"/>
    <x v="2"/>
    <x v="0"/>
  </r>
  <r>
    <n v="3008"/>
    <x v="3"/>
    <n v="3.4"/>
    <x v="2"/>
    <x v="2"/>
    <x v="2"/>
    <x v="2"/>
  </r>
  <r>
    <n v="3009"/>
    <x v="3"/>
    <n v="3.7"/>
    <x v="2"/>
    <x v="0"/>
    <x v="2"/>
    <x v="0"/>
  </r>
  <r>
    <n v="3010"/>
    <x v="2"/>
    <n v="4.3"/>
    <x v="1"/>
    <x v="2"/>
    <x v="2"/>
    <x v="2"/>
  </r>
  <r>
    <n v="3011"/>
    <x v="2"/>
    <n v="4.0999999999999996"/>
    <x v="2"/>
    <x v="0"/>
    <x v="0"/>
    <x v="2"/>
  </r>
  <r>
    <n v="3012"/>
    <x v="6"/>
    <n v="4.5999999999999996"/>
    <x v="3"/>
    <x v="0"/>
    <x v="2"/>
    <x v="0"/>
  </r>
  <r>
    <n v="3013"/>
    <x v="0"/>
    <n v="2.9"/>
    <x v="1"/>
    <x v="0"/>
    <x v="0"/>
    <x v="0"/>
  </r>
  <r>
    <n v="3014"/>
    <x v="3"/>
    <n v="4"/>
    <x v="0"/>
    <x v="0"/>
    <x v="2"/>
    <x v="1"/>
  </r>
  <r>
    <n v="3015"/>
    <x v="4"/>
    <n v="4.4000000000000004"/>
    <x v="3"/>
    <x v="1"/>
    <x v="2"/>
    <x v="1"/>
  </r>
  <r>
    <n v="3016"/>
    <x v="8"/>
    <n v="2.9"/>
    <x v="2"/>
    <x v="0"/>
    <x v="0"/>
    <x v="1"/>
  </r>
  <r>
    <n v="3017"/>
    <x v="5"/>
    <n v="4.2"/>
    <x v="2"/>
    <x v="0"/>
    <x v="0"/>
    <x v="1"/>
  </r>
  <r>
    <n v="3018"/>
    <x v="0"/>
    <n v="3.9"/>
    <x v="0"/>
    <x v="0"/>
    <x v="2"/>
    <x v="0"/>
  </r>
  <r>
    <n v="3019"/>
    <x v="1"/>
    <n v="2.9"/>
    <x v="1"/>
    <x v="2"/>
    <x v="0"/>
    <x v="1"/>
  </r>
  <r>
    <n v="3020"/>
    <x v="5"/>
    <n v="2.9"/>
    <x v="0"/>
    <x v="0"/>
    <x v="0"/>
    <x v="0"/>
  </r>
  <r>
    <n v="3021"/>
    <x v="0"/>
    <n v="4.4000000000000004"/>
    <x v="0"/>
    <x v="0"/>
    <x v="0"/>
    <x v="0"/>
  </r>
  <r>
    <n v="3022"/>
    <x v="1"/>
    <n v="4.0999999999999996"/>
    <x v="0"/>
    <x v="2"/>
    <x v="2"/>
    <x v="0"/>
  </r>
  <r>
    <n v="3023"/>
    <x v="7"/>
    <n v="3.9"/>
    <x v="0"/>
    <x v="0"/>
    <x v="0"/>
    <x v="0"/>
  </r>
  <r>
    <n v="3024"/>
    <x v="3"/>
    <n v="2.9"/>
    <x v="1"/>
    <x v="0"/>
    <x v="0"/>
    <x v="1"/>
  </r>
  <r>
    <n v="3025"/>
    <x v="2"/>
    <n v="3.3"/>
    <x v="1"/>
    <x v="0"/>
    <x v="2"/>
    <x v="0"/>
  </r>
  <r>
    <n v="3026"/>
    <x v="6"/>
    <n v="3.8"/>
    <x v="1"/>
    <x v="0"/>
    <x v="0"/>
    <x v="1"/>
  </r>
  <r>
    <n v="3027"/>
    <x v="5"/>
    <n v="2.9"/>
    <x v="1"/>
    <x v="0"/>
    <x v="0"/>
    <x v="0"/>
  </r>
  <r>
    <n v="3028"/>
    <x v="4"/>
    <n v="4.7"/>
    <x v="1"/>
    <x v="0"/>
    <x v="2"/>
    <x v="0"/>
  </r>
  <r>
    <n v="3029"/>
    <x v="0"/>
    <n v="2.9"/>
    <x v="0"/>
    <x v="0"/>
    <x v="0"/>
    <x v="2"/>
  </r>
  <r>
    <n v="3030"/>
    <x v="3"/>
    <n v="4.3"/>
    <x v="0"/>
    <x v="0"/>
    <x v="1"/>
    <x v="0"/>
  </r>
  <r>
    <n v="3031"/>
    <x v="1"/>
    <n v="4.2"/>
    <x v="1"/>
    <x v="2"/>
    <x v="2"/>
    <x v="2"/>
  </r>
  <r>
    <n v="3032"/>
    <x v="0"/>
    <n v="4.2"/>
    <x v="1"/>
    <x v="0"/>
    <x v="2"/>
    <x v="0"/>
  </r>
  <r>
    <n v="3033"/>
    <x v="1"/>
    <n v="3.9"/>
    <x v="0"/>
    <x v="2"/>
    <x v="0"/>
    <x v="1"/>
  </r>
  <r>
    <n v="3034"/>
    <x v="5"/>
    <n v="2.9"/>
    <x v="0"/>
    <x v="0"/>
    <x v="0"/>
    <x v="0"/>
  </r>
  <r>
    <n v="3035"/>
    <x v="0"/>
    <n v="2.9"/>
    <x v="0"/>
    <x v="0"/>
    <x v="0"/>
    <x v="0"/>
  </r>
  <r>
    <n v="3036"/>
    <x v="4"/>
    <n v="3.1"/>
    <x v="2"/>
    <x v="0"/>
    <x v="2"/>
    <x v="0"/>
  </r>
  <r>
    <n v="3037"/>
    <x v="6"/>
    <n v="4.7"/>
    <x v="3"/>
    <x v="2"/>
    <x v="0"/>
    <x v="0"/>
  </r>
  <r>
    <n v="3038"/>
    <x v="4"/>
    <n v="2.9"/>
    <x v="2"/>
    <x v="1"/>
    <x v="0"/>
    <x v="1"/>
  </r>
  <r>
    <n v="3039"/>
    <x v="6"/>
    <n v="4.0999999999999996"/>
    <x v="1"/>
    <x v="0"/>
    <x v="0"/>
    <x v="0"/>
  </r>
  <r>
    <n v="3040"/>
    <x v="5"/>
    <n v="2.9"/>
    <x v="0"/>
    <x v="0"/>
    <x v="0"/>
    <x v="0"/>
  </r>
  <r>
    <n v="3041"/>
    <x v="1"/>
    <n v="2.9"/>
    <x v="3"/>
    <x v="0"/>
    <x v="0"/>
    <x v="1"/>
  </r>
  <r>
    <n v="3042"/>
    <x v="7"/>
    <n v="3.3"/>
    <x v="2"/>
    <x v="2"/>
    <x v="2"/>
    <x v="2"/>
  </r>
  <r>
    <n v="3043"/>
    <x v="4"/>
    <n v="2.9"/>
    <x v="2"/>
    <x v="1"/>
    <x v="0"/>
    <x v="1"/>
  </r>
  <r>
    <n v="3044"/>
    <x v="0"/>
    <n v="4.5"/>
    <x v="1"/>
    <x v="0"/>
    <x v="2"/>
    <x v="1"/>
  </r>
  <r>
    <n v="3045"/>
    <x v="5"/>
    <n v="2.9"/>
    <x v="1"/>
    <x v="0"/>
    <x v="0"/>
    <x v="0"/>
  </r>
  <r>
    <n v="3046"/>
    <x v="6"/>
    <n v="4.3"/>
    <x v="2"/>
    <x v="0"/>
    <x v="0"/>
    <x v="1"/>
  </r>
  <r>
    <n v="3047"/>
    <x v="6"/>
    <n v="3.7"/>
    <x v="2"/>
    <x v="0"/>
    <x v="2"/>
    <x v="0"/>
  </r>
  <r>
    <n v="3048"/>
    <x v="3"/>
    <n v="2.9"/>
    <x v="1"/>
    <x v="2"/>
    <x v="0"/>
    <x v="1"/>
  </r>
  <r>
    <n v="3049"/>
    <x v="3"/>
    <n v="2.9"/>
    <x v="1"/>
    <x v="2"/>
    <x v="0"/>
    <x v="1"/>
  </r>
  <r>
    <n v="3050"/>
    <x v="0"/>
    <n v="2.9"/>
    <x v="1"/>
    <x v="0"/>
    <x v="0"/>
    <x v="2"/>
  </r>
  <r>
    <n v="3051"/>
    <x v="6"/>
    <n v="4.3"/>
    <x v="1"/>
    <x v="0"/>
    <x v="0"/>
    <x v="0"/>
  </r>
  <r>
    <n v="3052"/>
    <x v="5"/>
    <n v="4"/>
    <x v="1"/>
    <x v="2"/>
    <x v="2"/>
    <x v="0"/>
  </r>
  <r>
    <n v="3053"/>
    <x v="8"/>
    <n v="2.9"/>
    <x v="1"/>
    <x v="0"/>
    <x v="0"/>
    <x v="1"/>
  </r>
  <r>
    <n v="3054"/>
    <x v="3"/>
    <n v="2.9"/>
    <x v="0"/>
    <x v="1"/>
    <x v="0"/>
    <x v="0"/>
  </r>
  <r>
    <n v="3055"/>
    <x v="1"/>
    <n v="4.0999999999999996"/>
    <x v="3"/>
    <x v="1"/>
    <x v="1"/>
    <x v="0"/>
  </r>
  <r>
    <n v="3056"/>
    <x v="2"/>
    <n v="4"/>
    <x v="0"/>
    <x v="0"/>
    <x v="1"/>
    <x v="2"/>
  </r>
  <r>
    <n v="3057"/>
    <x v="7"/>
    <n v="4.0999999999999996"/>
    <x v="2"/>
    <x v="0"/>
    <x v="0"/>
    <x v="2"/>
  </r>
  <r>
    <n v="3058"/>
    <x v="2"/>
    <n v="3.8"/>
    <x v="0"/>
    <x v="0"/>
    <x v="2"/>
    <x v="2"/>
  </r>
  <r>
    <n v="3059"/>
    <x v="4"/>
    <n v="4.3"/>
    <x v="0"/>
    <x v="0"/>
    <x v="0"/>
    <x v="1"/>
  </r>
  <r>
    <n v="3060"/>
    <x v="4"/>
    <n v="2.9"/>
    <x v="2"/>
    <x v="0"/>
    <x v="0"/>
    <x v="1"/>
  </r>
  <r>
    <n v="3061"/>
    <x v="0"/>
    <n v="4.4000000000000004"/>
    <x v="1"/>
    <x v="2"/>
    <x v="0"/>
    <x v="0"/>
  </r>
  <r>
    <n v="3062"/>
    <x v="1"/>
    <n v="4.0999999999999996"/>
    <x v="2"/>
    <x v="2"/>
    <x v="0"/>
    <x v="1"/>
  </r>
  <r>
    <n v="3063"/>
    <x v="6"/>
    <n v="2.9"/>
    <x v="3"/>
    <x v="2"/>
    <x v="0"/>
    <x v="0"/>
  </r>
  <r>
    <n v="3064"/>
    <x v="7"/>
    <n v="2.8"/>
    <x v="3"/>
    <x v="2"/>
    <x v="2"/>
    <x v="0"/>
  </r>
  <r>
    <n v="3065"/>
    <x v="2"/>
    <n v="2.9"/>
    <x v="1"/>
    <x v="2"/>
    <x v="0"/>
    <x v="0"/>
  </r>
  <r>
    <n v="3066"/>
    <x v="0"/>
    <n v="4.3"/>
    <x v="2"/>
    <x v="3"/>
    <x v="0"/>
    <x v="2"/>
  </r>
  <r>
    <n v="3067"/>
    <x v="3"/>
    <n v="2.9"/>
    <x v="2"/>
    <x v="1"/>
    <x v="0"/>
    <x v="1"/>
  </r>
  <r>
    <n v="3068"/>
    <x v="4"/>
    <n v="3.7"/>
    <x v="1"/>
    <x v="2"/>
    <x v="2"/>
    <x v="1"/>
  </r>
  <r>
    <n v="3069"/>
    <x v="5"/>
    <n v="4"/>
    <x v="1"/>
    <x v="0"/>
    <x v="1"/>
    <x v="2"/>
  </r>
  <r>
    <n v="3070"/>
    <x v="5"/>
    <n v="4"/>
    <x v="1"/>
    <x v="0"/>
    <x v="2"/>
    <x v="0"/>
  </r>
  <r>
    <n v="3071"/>
    <x v="5"/>
    <n v="4.0999999999999996"/>
    <x v="1"/>
    <x v="0"/>
    <x v="2"/>
    <x v="0"/>
  </r>
  <r>
    <n v="3072"/>
    <x v="5"/>
    <n v="4.2"/>
    <x v="3"/>
    <x v="0"/>
    <x v="2"/>
    <x v="0"/>
  </r>
  <r>
    <n v="3073"/>
    <x v="3"/>
    <n v="4.2"/>
    <x v="1"/>
    <x v="0"/>
    <x v="2"/>
    <x v="1"/>
  </r>
  <r>
    <n v="3074"/>
    <x v="1"/>
    <n v="4.2"/>
    <x v="1"/>
    <x v="2"/>
    <x v="0"/>
    <x v="0"/>
  </r>
  <r>
    <n v="3075"/>
    <x v="2"/>
    <n v="3.3"/>
    <x v="2"/>
    <x v="2"/>
    <x v="2"/>
    <x v="0"/>
  </r>
  <r>
    <n v="3076"/>
    <x v="2"/>
    <n v="3.8"/>
    <x v="1"/>
    <x v="2"/>
    <x v="2"/>
    <x v="2"/>
  </r>
  <r>
    <n v="3077"/>
    <x v="2"/>
    <n v="4"/>
    <x v="2"/>
    <x v="2"/>
    <x v="0"/>
    <x v="0"/>
  </r>
  <r>
    <n v="3078"/>
    <x v="1"/>
    <n v="4.4000000000000004"/>
    <x v="1"/>
    <x v="0"/>
    <x v="2"/>
    <x v="1"/>
  </r>
  <r>
    <n v="3079"/>
    <x v="1"/>
    <n v="3.4"/>
    <x v="1"/>
    <x v="2"/>
    <x v="0"/>
    <x v="2"/>
  </r>
  <r>
    <n v="3080"/>
    <x v="5"/>
    <n v="2.9"/>
    <x v="3"/>
    <x v="2"/>
    <x v="0"/>
    <x v="1"/>
  </r>
  <r>
    <n v="3081"/>
    <x v="1"/>
    <n v="4.2"/>
    <x v="4"/>
    <x v="0"/>
    <x v="2"/>
    <x v="2"/>
  </r>
  <r>
    <n v="3082"/>
    <x v="4"/>
    <n v="4"/>
    <x v="2"/>
    <x v="1"/>
    <x v="2"/>
    <x v="1"/>
  </r>
  <r>
    <n v="3083"/>
    <x v="2"/>
    <n v="2.9"/>
    <x v="0"/>
    <x v="0"/>
    <x v="0"/>
    <x v="2"/>
  </r>
  <r>
    <n v="3084"/>
    <x v="4"/>
    <n v="4.5"/>
    <x v="2"/>
    <x v="0"/>
    <x v="0"/>
    <x v="0"/>
  </r>
  <r>
    <n v="3085"/>
    <x v="2"/>
    <n v="4"/>
    <x v="2"/>
    <x v="0"/>
    <x v="0"/>
    <x v="0"/>
  </r>
  <r>
    <n v="3086"/>
    <x v="0"/>
    <n v="2.9"/>
    <x v="2"/>
    <x v="1"/>
    <x v="0"/>
    <x v="2"/>
  </r>
  <r>
    <n v="3087"/>
    <x v="2"/>
    <n v="4.0999999999999996"/>
    <x v="1"/>
    <x v="2"/>
    <x v="0"/>
    <x v="0"/>
  </r>
  <r>
    <n v="3088"/>
    <x v="6"/>
    <n v="2.9"/>
    <x v="1"/>
    <x v="0"/>
    <x v="0"/>
    <x v="0"/>
  </r>
  <r>
    <n v="3089"/>
    <x v="3"/>
    <n v="2.9"/>
    <x v="1"/>
    <x v="0"/>
    <x v="0"/>
    <x v="0"/>
  </r>
  <r>
    <n v="3090"/>
    <x v="2"/>
    <n v="4"/>
    <x v="0"/>
    <x v="0"/>
    <x v="2"/>
    <x v="0"/>
  </r>
  <r>
    <n v="3091"/>
    <x v="0"/>
    <n v="2.9"/>
    <x v="2"/>
    <x v="2"/>
    <x v="0"/>
    <x v="0"/>
  </r>
  <r>
    <n v="3092"/>
    <x v="8"/>
    <n v="2.9"/>
    <x v="0"/>
    <x v="0"/>
    <x v="0"/>
    <x v="0"/>
  </r>
  <r>
    <n v="3093"/>
    <x v="6"/>
    <n v="4.3"/>
    <x v="1"/>
    <x v="2"/>
    <x v="0"/>
    <x v="0"/>
  </r>
  <r>
    <n v="3094"/>
    <x v="6"/>
    <n v="4.3"/>
    <x v="1"/>
    <x v="0"/>
    <x v="1"/>
    <x v="1"/>
  </r>
  <r>
    <n v="3095"/>
    <x v="5"/>
    <n v="4.0999999999999996"/>
    <x v="2"/>
    <x v="1"/>
    <x v="2"/>
    <x v="1"/>
  </r>
  <r>
    <n v="3096"/>
    <x v="7"/>
    <n v="2.9"/>
    <x v="1"/>
    <x v="2"/>
    <x v="0"/>
    <x v="0"/>
  </r>
  <r>
    <n v="3097"/>
    <x v="3"/>
    <n v="2.9"/>
    <x v="3"/>
    <x v="0"/>
    <x v="0"/>
    <x v="0"/>
  </r>
  <r>
    <n v="3098"/>
    <x v="5"/>
    <n v="2.9"/>
    <x v="0"/>
    <x v="0"/>
    <x v="0"/>
    <x v="0"/>
  </r>
  <r>
    <n v="3099"/>
    <x v="1"/>
    <n v="4"/>
    <x v="3"/>
    <x v="2"/>
    <x v="2"/>
    <x v="2"/>
  </r>
  <r>
    <n v="3100"/>
    <x v="6"/>
    <n v="2.9"/>
    <x v="1"/>
    <x v="2"/>
    <x v="0"/>
    <x v="0"/>
  </r>
  <r>
    <n v="3101"/>
    <x v="1"/>
    <n v="2.9"/>
    <x v="2"/>
    <x v="0"/>
    <x v="0"/>
    <x v="1"/>
  </r>
  <r>
    <n v="3102"/>
    <x v="4"/>
    <n v="4.5"/>
    <x v="0"/>
    <x v="0"/>
    <x v="0"/>
    <x v="1"/>
  </r>
  <r>
    <n v="3103"/>
    <x v="2"/>
    <n v="2.9"/>
    <x v="0"/>
    <x v="1"/>
    <x v="0"/>
    <x v="0"/>
  </r>
  <r>
    <n v="3104"/>
    <x v="6"/>
    <n v="3.9"/>
    <x v="1"/>
    <x v="0"/>
    <x v="0"/>
    <x v="0"/>
  </r>
  <r>
    <n v="3105"/>
    <x v="4"/>
    <n v="4.4000000000000004"/>
    <x v="1"/>
    <x v="2"/>
    <x v="2"/>
    <x v="0"/>
  </r>
  <r>
    <n v="3106"/>
    <x v="2"/>
    <n v="2.9"/>
    <x v="0"/>
    <x v="2"/>
    <x v="0"/>
    <x v="0"/>
  </r>
  <r>
    <n v="3107"/>
    <x v="7"/>
    <n v="3.8"/>
    <x v="3"/>
    <x v="0"/>
    <x v="2"/>
    <x v="2"/>
  </r>
  <r>
    <n v="3108"/>
    <x v="1"/>
    <n v="3.8"/>
    <x v="1"/>
    <x v="0"/>
    <x v="2"/>
    <x v="2"/>
  </r>
  <r>
    <n v="3109"/>
    <x v="5"/>
    <n v="4.3"/>
    <x v="2"/>
    <x v="0"/>
    <x v="0"/>
    <x v="2"/>
  </r>
  <r>
    <n v="3110"/>
    <x v="4"/>
    <n v="2.9"/>
    <x v="2"/>
    <x v="0"/>
    <x v="0"/>
    <x v="0"/>
  </r>
  <r>
    <n v="3111"/>
    <x v="1"/>
    <n v="4.3"/>
    <x v="1"/>
    <x v="0"/>
    <x v="0"/>
    <x v="2"/>
  </r>
  <r>
    <n v="3112"/>
    <x v="1"/>
    <n v="3.6"/>
    <x v="0"/>
    <x v="0"/>
    <x v="2"/>
    <x v="2"/>
  </r>
  <r>
    <n v="3113"/>
    <x v="1"/>
    <n v="3.5"/>
    <x v="1"/>
    <x v="0"/>
    <x v="2"/>
    <x v="2"/>
  </r>
  <r>
    <n v="3114"/>
    <x v="2"/>
    <n v="2.9"/>
    <x v="0"/>
    <x v="2"/>
    <x v="0"/>
    <x v="0"/>
  </r>
  <r>
    <n v="3115"/>
    <x v="8"/>
    <n v="3.9"/>
    <x v="3"/>
    <x v="2"/>
    <x v="0"/>
    <x v="0"/>
  </r>
  <r>
    <n v="3116"/>
    <x v="7"/>
    <n v="3.8"/>
    <x v="3"/>
    <x v="1"/>
    <x v="2"/>
    <x v="2"/>
  </r>
  <r>
    <n v="3117"/>
    <x v="1"/>
    <n v="4.2"/>
    <x v="2"/>
    <x v="0"/>
    <x v="2"/>
    <x v="2"/>
  </r>
  <r>
    <n v="3118"/>
    <x v="4"/>
    <n v="4.0999999999999996"/>
    <x v="3"/>
    <x v="0"/>
    <x v="0"/>
    <x v="1"/>
  </r>
  <r>
    <n v="3119"/>
    <x v="0"/>
    <n v="2.9"/>
    <x v="0"/>
    <x v="0"/>
    <x v="0"/>
    <x v="0"/>
  </r>
  <r>
    <n v="3120"/>
    <x v="5"/>
    <n v="3.4"/>
    <x v="1"/>
    <x v="0"/>
    <x v="2"/>
    <x v="2"/>
  </r>
  <r>
    <n v="3121"/>
    <x v="5"/>
    <n v="2.9"/>
    <x v="0"/>
    <x v="0"/>
    <x v="0"/>
    <x v="2"/>
  </r>
  <r>
    <n v="3122"/>
    <x v="5"/>
    <n v="2.9"/>
    <x v="0"/>
    <x v="0"/>
    <x v="0"/>
    <x v="0"/>
  </r>
  <r>
    <n v="3123"/>
    <x v="2"/>
    <n v="3.8"/>
    <x v="1"/>
    <x v="0"/>
    <x v="2"/>
    <x v="2"/>
  </r>
  <r>
    <n v="3124"/>
    <x v="3"/>
    <n v="2.9"/>
    <x v="2"/>
    <x v="0"/>
    <x v="0"/>
    <x v="1"/>
  </r>
  <r>
    <n v="3125"/>
    <x v="2"/>
    <n v="5"/>
    <x v="3"/>
    <x v="1"/>
    <x v="2"/>
    <x v="0"/>
  </r>
  <r>
    <n v="3126"/>
    <x v="2"/>
    <n v="4.8"/>
    <x v="2"/>
    <x v="1"/>
    <x v="2"/>
    <x v="0"/>
  </r>
  <r>
    <n v="3127"/>
    <x v="2"/>
    <n v="2.9"/>
    <x v="0"/>
    <x v="2"/>
    <x v="0"/>
    <x v="0"/>
  </r>
  <r>
    <n v="3128"/>
    <x v="6"/>
    <n v="4.3"/>
    <x v="0"/>
    <x v="1"/>
    <x v="2"/>
    <x v="1"/>
  </r>
  <r>
    <n v="3129"/>
    <x v="7"/>
    <n v="4.0999999999999996"/>
    <x v="1"/>
    <x v="0"/>
    <x v="2"/>
    <x v="0"/>
  </r>
  <r>
    <n v="3130"/>
    <x v="2"/>
    <n v="4.9000000000000004"/>
    <x v="2"/>
    <x v="1"/>
    <x v="2"/>
    <x v="0"/>
  </r>
  <r>
    <n v="3131"/>
    <x v="1"/>
    <n v="2.9"/>
    <x v="1"/>
    <x v="0"/>
    <x v="0"/>
    <x v="1"/>
  </r>
  <r>
    <n v="3132"/>
    <x v="6"/>
    <n v="4.0999999999999996"/>
    <x v="2"/>
    <x v="0"/>
    <x v="1"/>
    <x v="0"/>
  </r>
  <r>
    <n v="3133"/>
    <x v="4"/>
    <n v="4.8"/>
    <x v="2"/>
    <x v="0"/>
    <x v="2"/>
    <x v="1"/>
  </r>
  <r>
    <n v="3134"/>
    <x v="6"/>
    <n v="2.9"/>
    <x v="2"/>
    <x v="0"/>
    <x v="0"/>
    <x v="1"/>
  </r>
  <r>
    <n v="3135"/>
    <x v="2"/>
    <n v="4.0999999999999996"/>
    <x v="0"/>
    <x v="0"/>
    <x v="1"/>
    <x v="2"/>
  </r>
  <r>
    <n v="3136"/>
    <x v="2"/>
    <n v="2.9"/>
    <x v="1"/>
    <x v="0"/>
    <x v="0"/>
    <x v="0"/>
  </r>
  <r>
    <n v="3137"/>
    <x v="3"/>
    <n v="2.9"/>
    <x v="1"/>
    <x v="0"/>
    <x v="0"/>
    <x v="1"/>
  </r>
  <r>
    <n v="3138"/>
    <x v="4"/>
    <n v="4.4000000000000004"/>
    <x v="0"/>
    <x v="0"/>
    <x v="2"/>
    <x v="1"/>
  </r>
  <r>
    <n v="3139"/>
    <x v="3"/>
    <n v="4.4000000000000004"/>
    <x v="1"/>
    <x v="2"/>
    <x v="0"/>
    <x v="0"/>
  </r>
  <r>
    <n v="3140"/>
    <x v="0"/>
    <n v="4.3"/>
    <x v="0"/>
    <x v="1"/>
    <x v="2"/>
    <x v="0"/>
  </r>
  <r>
    <n v="3141"/>
    <x v="7"/>
    <n v="4.4000000000000004"/>
    <x v="1"/>
    <x v="0"/>
    <x v="2"/>
    <x v="0"/>
  </r>
  <r>
    <n v="3142"/>
    <x v="5"/>
    <n v="4.3"/>
    <x v="1"/>
    <x v="2"/>
    <x v="0"/>
    <x v="0"/>
  </r>
  <r>
    <n v="3143"/>
    <x v="3"/>
    <n v="3.4"/>
    <x v="1"/>
    <x v="0"/>
    <x v="2"/>
    <x v="0"/>
  </r>
  <r>
    <n v="3144"/>
    <x v="1"/>
    <n v="3.7"/>
    <x v="0"/>
    <x v="2"/>
    <x v="0"/>
    <x v="0"/>
  </r>
  <r>
    <n v="3145"/>
    <x v="4"/>
    <n v="3.7"/>
    <x v="1"/>
    <x v="2"/>
    <x v="2"/>
    <x v="1"/>
  </r>
  <r>
    <n v="3146"/>
    <x v="4"/>
    <n v="4.0999999999999996"/>
    <x v="0"/>
    <x v="1"/>
    <x v="0"/>
    <x v="1"/>
  </r>
  <r>
    <n v="3147"/>
    <x v="2"/>
    <n v="4.5"/>
    <x v="1"/>
    <x v="0"/>
    <x v="2"/>
    <x v="2"/>
  </r>
  <r>
    <n v="3148"/>
    <x v="1"/>
    <n v="2.9"/>
    <x v="0"/>
    <x v="0"/>
    <x v="0"/>
    <x v="1"/>
  </r>
  <r>
    <n v="3149"/>
    <x v="5"/>
    <n v="3.4"/>
    <x v="1"/>
    <x v="1"/>
    <x v="2"/>
    <x v="0"/>
  </r>
  <r>
    <n v="3150"/>
    <x v="3"/>
    <n v="2.9"/>
    <x v="0"/>
    <x v="0"/>
    <x v="0"/>
    <x v="1"/>
  </r>
  <r>
    <n v="3151"/>
    <x v="5"/>
    <n v="3.9"/>
    <x v="1"/>
    <x v="1"/>
    <x v="2"/>
    <x v="0"/>
  </r>
  <r>
    <n v="3152"/>
    <x v="0"/>
    <n v="3.9"/>
    <x v="0"/>
    <x v="0"/>
    <x v="0"/>
    <x v="0"/>
  </r>
  <r>
    <n v="3153"/>
    <x v="2"/>
    <n v="2.9"/>
    <x v="2"/>
    <x v="0"/>
    <x v="0"/>
    <x v="0"/>
  </r>
  <r>
    <n v="3154"/>
    <x v="8"/>
    <n v="3.5"/>
    <x v="1"/>
    <x v="0"/>
    <x v="2"/>
    <x v="0"/>
  </r>
  <r>
    <n v="3155"/>
    <x v="7"/>
    <n v="3.8"/>
    <x v="1"/>
    <x v="0"/>
    <x v="0"/>
    <x v="2"/>
  </r>
  <r>
    <n v="3156"/>
    <x v="4"/>
    <n v="2.9"/>
    <x v="2"/>
    <x v="1"/>
    <x v="0"/>
    <x v="1"/>
  </r>
  <r>
    <n v="3157"/>
    <x v="4"/>
    <n v="4.4000000000000004"/>
    <x v="0"/>
    <x v="0"/>
    <x v="0"/>
    <x v="1"/>
  </r>
  <r>
    <n v="3158"/>
    <x v="2"/>
    <n v="2.9"/>
    <x v="2"/>
    <x v="2"/>
    <x v="0"/>
    <x v="0"/>
  </r>
  <r>
    <n v="3159"/>
    <x v="7"/>
    <n v="4.3"/>
    <x v="2"/>
    <x v="0"/>
    <x v="0"/>
    <x v="2"/>
  </r>
  <r>
    <n v="3160"/>
    <x v="5"/>
    <n v="2.9"/>
    <x v="1"/>
    <x v="0"/>
    <x v="0"/>
    <x v="0"/>
  </r>
  <r>
    <n v="3161"/>
    <x v="4"/>
    <n v="3.7"/>
    <x v="0"/>
    <x v="2"/>
    <x v="2"/>
    <x v="1"/>
  </r>
  <r>
    <n v="3162"/>
    <x v="3"/>
    <n v="3.8"/>
    <x v="2"/>
    <x v="0"/>
    <x v="2"/>
    <x v="1"/>
  </r>
  <r>
    <n v="3163"/>
    <x v="2"/>
    <n v="2.9"/>
    <x v="0"/>
    <x v="2"/>
    <x v="0"/>
    <x v="0"/>
  </r>
  <r>
    <n v="3164"/>
    <x v="0"/>
    <n v="4.0999999999999996"/>
    <x v="3"/>
    <x v="1"/>
    <x v="0"/>
    <x v="0"/>
  </r>
  <r>
    <n v="3165"/>
    <x v="3"/>
    <n v="2.9"/>
    <x v="0"/>
    <x v="2"/>
    <x v="0"/>
    <x v="1"/>
  </r>
  <r>
    <n v="3166"/>
    <x v="3"/>
    <n v="4.0999999999999996"/>
    <x v="1"/>
    <x v="0"/>
    <x v="0"/>
    <x v="0"/>
  </r>
  <r>
    <n v="3167"/>
    <x v="6"/>
    <n v="4.3"/>
    <x v="1"/>
    <x v="0"/>
    <x v="0"/>
    <x v="1"/>
  </r>
  <r>
    <n v="3168"/>
    <x v="7"/>
    <n v="2.9"/>
    <x v="2"/>
    <x v="0"/>
    <x v="0"/>
    <x v="0"/>
  </r>
  <r>
    <n v="3169"/>
    <x v="4"/>
    <n v="3.9"/>
    <x v="0"/>
    <x v="0"/>
    <x v="2"/>
    <x v="1"/>
  </r>
  <r>
    <n v="3170"/>
    <x v="0"/>
    <n v="4.0999999999999996"/>
    <x v="0"/>
    <x v="0"/>
    <x v="0"/>
    <x v="0"/>
  </r>
  <r>
    <n v="3171"/>
    <x v="3"/>
    <n v="2.9"/>
    <x v="1"/>
    <x v="0"/>
    <x v="0"/>
    <x v="1"/>
  </r>
  <r>
    <n v="3172"/>
    <x v="4"/>
    <n v="2.9"/>
    <x v="1"/>
    <x v="0"/>
    <x v="0"/>
    <x v="0"/>
  </r>
  <r>
    <n v="3173"/>
    <x v="2"/>
    <n v="4.2"/>
    <x v="2"/>
    <x v="0"/>
    <x v="1"/>
    <x v="0"/>
  </r>
  <r>
    <n v="3174"/>
    <x v="8"/>
    <n v="2.9"/>
    <x v="2"/>
    <x v="0"/>
    <x v="0"/>
    <x v="0"/>
  </r>
  <r>
    <n v="3175"/>
    <x v="4"/>
    <n v="2.9"/>
    <x v="0"/>
    <x v="2"/>
    <x v="0"/>
    <x v="0"/>
  </r>
  <r>
    <n v="3176"/>
    <x v="7"/>
    <n v="4.0999999999999996"/>
    <x v="2"/>
    <x v="2"/>
    <x v="2"/>
    <x v="0"/>
  </r>
  <r>
    <n v="3177"/>
    <x v="3"/>
    <n v="3.8"/>
    <x v="2"/>
    <x v="0"/>
    <x v="0"/>
    <x v="1"/>
  </r>
  <r>
    <n v="3178"/>
    <x v="4"/>
    <n v="3.7"/>
    <x v="0"/>
    <x v="0"/>
    <x v="0"/>
    <x v="1"/>
  </r>
  <r>
    <n v="3179"/>
    <x v="5"/>
    <n v="2.9"/>
    <x v="1"/>
    <x v="0"/>
    <x v="0"/>
    <x v="0"/>
  </r>
  <r>
    <n v="3180"/>
    <x v="5"/>
    <n v="2.9"/>
    <x v="1"/>
    <x v="0"/>
    <x v="0"/>
    <x v="0"/>
  </r>
  <r>
    <n v="3181"/>
    <x v="5"/>
    <n v="2.9"/>
    <x v="1"/>
    <x v="0"/>
    <x v="0"/>
    <x v="0"/>
  </r>
  <r>
    <n v="3182"/>
    <x v="6"/>
    <n v="4.5"/>
    <x v="2"/>
    <x v="0"/>
    <x v="2"/>
    <x v="1"/>
  </r>
  <r>
    <n v="3183"/>
    <x v="4"/>
    <n v="3.4"/>
    <x v="0"/>
    <x v="2"/>
    <x v="2"/>
    <x v="1"/>
  </r>
  <r>
    <n v="3184"/>
    <x v="7"/>
    <n v="4"/>
    <x v="2"/>
    <x v="2"/>
    <x v="1"/>
    <x v="0"/>
  </r>
  <r>
    <n v="3185"/>
    <x v="4"/>
    <n v="4.4000000000000004"/>
    <x v="2"/>
    <x v="2"/>
    <x v="0"/>
    <x v="0"/>
  </r>
  <r>
    <n v="3186"/>
    <x v="5"/>
    <n v="2.9"/>
    <x v="1"/>
    <x v="0"/>
    <x v="0"/>
    <x v="2"/>
  </r>
  <r>
    <n v="3187"/>
    <x v="5"/>
    <n v="2.9"/>
    <x v="2"/>
    <x v="0"/>
    <x v="0"/>
    <x v="0"/>
  </r>
  <r>
    <n v="3188"/>
    <x v="6"/>
    <n v="3.9"/>
    <x v="0"/>
    <x v="0"/>
    <x v="0"/>
    <x v="1"/>
  </r>
  <r>
    <n v="3189"/>
    <x v="3"/>
    <n v="2.9"/>
    <x v="2"/>
    <x v="0"/>
    <x v="0"/>
    <x v="1"/>
  </r>
  <r>
    <n v="3190"/>
    <x v="1"/>
    <n v="3.7"/>
    <x v="1"/>
    <x v="2"/>
    <x v="0"/>
    <x v="1"/>
  </r>
  <r>
    <n v="3191"/>
    <x v="0"/>
    <n v="4"/>
    <x v="0"/>
    <x v="0"/>
    <x v="1"/>
    <x v="0"/>
  </r>
  <r>
    <n v="3192"/>
    <x v="4"/>
    <n v="2.9"/>
    <x v="0"/>
    <x v="0"/>
    <x v="0"/>
    <x v="1"/>
  </r>
  <r>
    <n v="3193"/>
    <x v="4"/>
    <n v="3.8"/>
    <x v="0"/>
    <x v="0"/>
    <x v="2"/>
    <x v="1"/>
  </r>
  <r>
    <n v="3194"/>
    <x v="6"/>
    <n v="2.9"/>
    <x v="1"/>
    <x v="0"/>
    <x v="0"/>
    <x v="1"/>
  </r>
  <r>
    <n v="3195"/>
    <x v="5"/>
    <n v="3.9"/>
    <x v="2"/>
    <x v="2"/>
    <x v="2"/>
    <x v="1"/>
  </r>
  <r>
    <n v="3196"/>
    <x v="5"/>
    <n v="2.9"/>
    <x v="2"/>
    <x v="0"/>
    <x v="0"/>
    <x v="0"/>
  </r>
  <r>
    <n v="3197"/>
    <x v="5"/>
    <n v="2.9"/>
    <x v="2"/>
    <x v="0"/>
    <x v="0"/>
    <x v="0"/>
  </r>
  <r>
    <n v="3198"/>
    <x v="5"/>
    <n v="2.9"/>
    <x v="1"/>
    <x v="0"/>
    <x v="0"/>
    <x v="0"/>
  </r>
  <r>
    <n v="3199"/>
    <x v="5"/>
    <n v="2.9"/>
    <x v="2"/>
    <x v="0"/>
    <x v="0"/>
    <x v="0"/>
  </r>
  <r>
    <n v="3200"/>
    <x v="5"/>
    <n v="2.9"/>
    <x v="2"/>
    <x v="0"/>
    <x v="0"/>
    <x v="0"/>
  </r>
  <r>
    <n v="3201"/>
    <x v="5"/>
    <n v="2.9"/>
    <x v="1"/>
    <x v="0"/>
    <x v="0"/>
    <x v="0"/>
  </r>
  <r>
    <n v="3202"/>
    <x v="7"/>
    <n v="2.9"/>
    <x v="1"/>
    <x v="2"/>
    <x v="0"/>
    <x v="1"/>
  </r>
  <r>
    <n v="3203"/>
    <x v="4"/>
    <n v="2.9"/>
    <x v="1"/>
    <x v="2"/>
    <x v="0"/>
    <x v="0"/>
  </r>
  <r>
    <n v="3204"/>
    <x v="6"/>
    <n v="4.0999999999999996"/>
    <x v="0"/>
    <x v="0"/>
    <x v="2"/>
    <x v="0"/>
  </r>
  <r>
    <n v="3205"/>
    <x v="4"/>
    <n v="2.9"/>
    <x v="0"/>
    <x v="0"/>
    <x v="0"/>
    <x v="1"/>
  </r>
  <r>
    <n v="3206"/>
    <x v="2"/>
    <n v="4.0999999999999996"/>
    <x v="2"/>
    <x v="2"/>
    <x v="0"/>
    <x v="0"/>
  </r>
  <r>
    <n v="3207"/>
    <x v="4"/>
    <n v="2.9"/>
    <x v="0"/>
    <x v="0"/>
    <x v="0"/>
    <x v="1"/>
  </r>
  <r>
    <n v="3208"/>
    <x v="0"/>
    <n v="4"/>
    <x v="3"/>
    <x v="0"/>
    <x v="0"/>
    <x v="0"/>
  </r>
  <r>
    <n v="3209"/>
    <x v="1"/>
    <n v="2.9"/>
    <x v="1"/>
    <x v="2"/>
    <x v="0"/>
    <x v="2"/>
  </r>
  <r>
    <n v="3210"/>
    <x v="3"/>
    <n v="2.9"/>
    <x v="1"/>
    <x v="2"/>
    <x v="0"/>
    <x v="1"/>
  </r>
  <r>
    <n v="3211"/>
    <x v="6"/>
    <n v="4.0999999999999996"/>
    <x v="4"/>
    <x v="1"/>
    <x v="2"/>
    <x v="1"/>
  </r>
  <r>
    <n v="3212"/>
    <x v="2"/>
    <n v="2.9"/>
    <x v="2"/>
    <x v="2"/>
    <x v="0"/>
    <x v="0"/>
  </r>
  <r>
    <n v="3213"/>
    <x v="2"/>
    <n v="2.9"/>
    <x v="0"/>
    <x v="2"/>
    <x v="0"/>
    <x v="0"/>
  </r>
  <r>
    <n v="3214"/>
    <x v="6"/>
    <n v="3.9"/>
    <x v="0"/>
    <x v="0"/>
    <x v="0"/>
    <x v="0"/>
  </r>
  <r>
    <n v="3215"/>
    <x v="7"/>
    <n v="4.4000000000000004"/>
    <x v="3"/>
    <x v="1"/>
    <x v="0"/>
    <x v="2"/>
  </r>
  <r>
    <n v="3216"/>
    <x v="6"/>
    <n v="3.5"/>
    <x v="1"/>
    <x v="0"/>
    <x v="2"/>
    <x v="1"/>
  </r>
  <r>
    <n v="3217"/>
    <x v="7"/>
    <n v="2.9"/>
    <x v="2"/>
    <x v="2"/>
    <x v="0"/>
    <x v="0"/>
  </r>
  <r>
    <n v="3218"/>
    <x v="2"/>
    <n v="4.7"/>
    <x v="2"/>
    <x v="0"/>
    <x v="0"/>
    <x v="0"/>
  </r>
  <r>
    <n v="3219"/>
    <x v="7"/>
    <n v="2.9"/>
    <x v="2"/>
    <x v="0"/>
    <x v="0"/>
    <x v="2"/>
  </r>
  <r>
    <n v="3220"/>
    <x v="6"/>
    <n v="4.5"/>
    <x v="3"/>
    <x v="3"/>
    <x v="2"/>
    <x v="1"/>
  </r>
  <r>
    <n v="3221"/>
    <x v="4"/>
    <n v="4.3"/>
    <x v="0"/>
    <x v="2"/>
    <x v="0"/>
    <x v="1"/>
  </r>
  <r>
    <n v="3222"/>
    <x v="1"/>
    <n v="3"/>
    <x v="2"/>
    <x v="0"/>
    <x v="2"/>
    <x v="1"/>
  </r>
  <r>
    <n v="3223"/>
    <x v="6"/>
    <n v="4.2"/>
    <x v="0"/>
    <x v="0"/>
    <x v="2"/>
    <x v="1"/>
  </r>
  <r>
    <n v="3224"/>
    <x v="1"/>
    <n v="2.9"/>
    <x v="2"/>
    <x v="1"/>
    <x v="0"/>
    <x v="1"/>
  </r>
  <r>
    <n v="3225"/>
    <x v="1"/>
    <n v="2.9"/>
    <x v="2"/>
    <x v="1"/>
    <x v="0"/>
    <x v="1"/>
  </r>
  <r>
    <n v="3226"/>
    <x v="4"/>
    <n v="2.9"/>
    <x v="2"/>
    <x v="0"/>
    <x v="0"/>
    <x v="1"/>
  </r>
  <r>
    <n v="3227"/>
    <x v="6"/>
    <n v="4"/>
    <x v="1"/>
    <x v="0"/>
    <x v="1"/>
    <x v="1"/>
  </r>
  <r>
    <n v="3228"/>
    <x v="2"/>
    <n v="2.9"/>
    <x v="0"/>
    <x v="0"/>
    <x v="0"/>
    <x v="0"/>
  </r>
  <r>
    <n v="3229"/>
    <x v="0"/>
    <n v="4.3"/>
    <x v="0"/>
    <x v="0"/>
    <x v="0"/>
    <x v="1"/>
  </r>
  <r>
    <n v="3230"/>
    <x v="4"/>
    <n v="4.5999999999999996"/>
    <x v="2"/>
    <x v="1"/>
    <x v="1"/>
    <x v="1"/>
  </r>
  <r>
    <n v="3231"/>
    <x v="3"/>
    <n v="4"/>
    <x v="2"/>
    <x v="2"/>
    <x v="0"/>
    <x v="1"/>
  </r>
  <r>
    <n v="3232"/>
    <x v="4"/>
    <n v="4.4000000000000004"/>
    <x v="2"/>
    <x v="2"/>
    <x v="0"/>
    <x v="1"/>
  </r>
  <r>
    <n v="3233"/>
    <x v="1"/>
    <n v="4"/>
    <x v="1"/>
    <x v="2"/>
    <x v="2"/>
    <x v="0"/>
  </r>
  <r>
    <n v="3234"/>
    <x v="1"/>
    <n v="4"/>
    <x v="0"/>
    <x v="0"/>
    <x v="1"/>
    <x v="2"/>
  </r>
  <r>
    <n v="3235"/>
    <x v="1"/>
    <n v="2.9"/>
    <x v="1"/>
    <x v="0"/>
    <x v="0"/>
    <x v="1"/>
  </r>
  <r>
    <n v="3236"/>
    <x v="6"/>
    <n v="2.9"/>
    <x v="0"/>
    <x v="2"/>
    <x v="0"/>
    <x v="1"/>
  </r>
  <r>
    <n v="3237"/>
    <x v="4"/>
    <n v="3.6"/>
    <x v="0"/>
    <x v="0"/>
    <x v="2"/>
    <x v="1"/>
  </r>
  <r>
    <n v="3238"/>
    <x v="4"/>
    <n v="4.0999999999999996"/>
    <x v="0"/>
    <x v="0"/>
    <x v="1"/>
    <x v="1"/>
  </r>
  <r>
    <n v="3239"/>
    <x v="5"/>
    <n v="3.7"/>
    <x v="1"/>
    <x v="2"/>
    <x v="2"/>
    <x v="0"/>
  </r>
  <r>
    <n v="3240"/>
    <x v="6"/>
    <n v="2.9"/>
    <x v="0"/>
    <x v="2"/>
    <x v="0"/>
    <x v="1"/>
  </r>
  <r>
    <n v="3241"/>
    <x v="2"/>
    <n v="4.5"/>
    <x v="1"/>
    <x v="0"/>
    <x v="2"/>
    <x v="0"/>
  </r>
  <r>
    <n v="3242"/>
    <x v="3"/>
    <n v="2.9"/>
    <x v="1"/>
    <x v="0"/>
    <x v="0"/>
    <x v="0"/>
  </r>
  <r>
    <n v="3243"/>
    <x v="6"/>
    <n v="2.9"/>
    <x v="0"/>
    <x v="0"/>
    <x v="0"/>
    <x v="1"/>
  </r>
  <r>
    <n v="3244"/>
    <x v="1"/>
    <n v="4.3"/>
    <x v="0"/>
    <x v="2"/>
    <x v="0"/>
    <x v="0"/>
  </r>
  <r>
    <n v="3245"/>
    <x v="4"/>
    <n v="4.2"/>
    <x v="0"/>
    <x v="2"/>
    <x v="2"/>
    <x v="1"/>
  </r>
  <r>
    <n v="3246"/>
    <x v="4"/>
    <n v="4.2"/>
    <x v="1"/>
    <x v="2"/>
    <x v="0"/>
    <x v="1"/>
  </r>
  <r>
    <n v="3247"/>
    <x v="3"/>
    <n v="2.9"/>
    <x v="1"/>
    <x v="0"/>
    <x v="0"/>
    <x v="0"/>
  </r>
  <r>
    <n v="3248"/>
    <x v="3"/>
    <n v="4.2"/>
    <x v="1"/>
    <x v="0"/>
    <x v="2"/>
    <x v="2"/>
  </r>
  <r>
    <n v="3249"/>
    <x v="2"/>
    <n v="2.9"/>
    <x v="3"/>
    <x v="0"/>
    <x v="0"/>
    <x v="0"/>
  </r>
  <r>
    <n v="3250"/>
    <x v="1"/>
    <n v="3.8"/>
    <x v="4"/>
    <x v="0"/>
    <x v="0"/>
    <x v="2"/>
  </r>
  <r>
    <n v="3251"/>
    <x v="2"/>
    <n v="4.0999999999999996"/>
    <x v="1"/>
    <x v="2"/>
    <x v="0"/>
    <x v="2"/>
  </r>
  <r>
    <n v="3252"/>
    <x v="1"/>
    <n v="3"/>
    <x v="0"/>
    <x v="0"/>
    <x v="2"/>
    <x v="2"/>
  </r>
  <r>
    <n v="3253"/>
    <x v="0"/>
    <n v="2.9"/>
    <x v="2"/>
    <x v="2"/>
    <x v="0"/>
    <x v="1"/>
  </r>
  <r>
    <n v="3254"/>
    <x v="6"/>
    <n v="2.9"/>
    <x v="2"/>
    <x v="2"/>
    <x v="0"/>
    <x v="1"/>
  </r>
  <r>
    <n v="3255"/>
    <x v="0"/>
    <n v="2.9"/>
    <x v="0"/>
    <x v="2"/>
    <x v="0"/>
    <x v="0"/>
  </r>
  <r>
    <n v="3256"/>
    <x v="6"/>
    <n v="2.9"/>
    <x v="2"/>
    <x v="3"/>
    <x v="0"/>
    <x v="1"/>
  </r>
  <r>
    <n v="3257"/>
    <x v="1"/>
    <n v="3.9"/>
    <x v="2"/>
    <x v="1"/>
    <x v="0"/>
    <x v="1"/>
  </r>
  <r>
    <n v="3258"/>
    <x v="1"/>
    <n v="4.0999999999999996"/>
    <x v="3"/>
    <x v="0"/>
    <x v="1"/>
    <x v="2"/>
  </r>
  <r>
    <n v="3259"/>
    <x v="1"/>
    <n v="4"/>
    <x v="0"/>
    <x v="0"/>
    <x v="1"/>
    <x v="2"/>
  </r>
  <r>
    <n v="3260"/>
    <x v="3"/>
    <n v="2.9"/>
    <x v="0"/>
    <x v="2"/>
    <x v="0"/>
    <x v="1"/>
  </r>
  <r>
    <n v="3261"/>
    <x v="1"/>
    <n v="4.0999999999999996"/>
    <x v="1"/>
    <x v="2"/>
    <x v="2"/>
    <x v="0"/>
  </r>
  <r>
    <n v="3262"/>
    <x v="4"/>
    <n v="2.9"/>
    <x v="0"/>
    <x v="0"/>
    <x v="0"/>
    <x v="1"/>
  </r>
  <r>
    <n v="3263"/>
    <x v="4"/>
    <n v="2.9"/>
    <x v="1"/>
    <x v="0"/>
    <x v="0"/>
    <x v="1"/>
  </r>
  <r>
    <n v="3264"/>
    <x v="7"/>
    <n v="2.9"/>
    <x v="2"/>
    <x v="2"/>
    <x v="0"/>
    <x v="0"/>
  </r>
  <r>
    <n v="3265"/>
    <x v="4"/>
    <n v="4.4000000000000004"/>
    <x v="0"/>
    <x v="1"/>
    <x v="1"/>
    <x v="0"/>
  </r>
  <r>
    <n v="3266"/>
    <x v="6"/>
    <n v="4.4000000000000004"/>
    <x v="0"/>
    <x v="0"/>
    <x v="2"/>
    <x v="0"/>
  </r>
  <r>
    <n v="3267"/>
    <x v="1"/>
    <n v="3.9"/>
    <x v="0"/>
    <x v="2"/>
    <x v="2"/>
    <x v="2"/>
  </r>
  <r>
    <n v="3268"/>
    <x v="0"/>
    <n v="4.0999999999999996"/>
    <x v="1"/>
    <x v="0"/>
    <x v="0"/>
    <x v="0"/>
  </r>
  <r>
    <n v="3269"/>
    <x v="6"/>
    <n v="2.9"/>
    <x v="0"/>
    <x v="0"/>
    <x v="0"/>
    <x v="1"/>
  </r>
  <r>
    <n v="3270"/>
    <x v="0"/>
    <n v="3.3"/>
    <x v="0"/>
    <x v="0"/>
    <x v="2"/>
    <x v="0"/>
  </r>
  <r>
    <n v="3271"/>
    <x v="6"/>
    <n v="2.9"/>
    <x v="0"/>
    <x v="0"/>
    <x v="0"/>
    <x v="1"/>
  </r>
  <r>
    <n v="3272"/>
    <x v="6"/>
    <n v="4.7"/>
    <x v="3"/>
    <x v="1"/>
    <x v="0"/>
    <x v="0"/>
  </r>
  <r>
    <n v="3273"/>
    <x v="4"/>
    <n v="2.9"/>
    <x v="0"/>
    <x v="0"/>
    <x v="0"/>
    <x v="0"/>
  </r>
  <r>
    <n v="3274"/>
    <x v="4"/>
    <n v="2.9"/>
    <x v="0"/>
    <x v="2"/>
    <x v="0"/>
    <x v="1"/>
  </r>
  <r>
    <n v="3275"/>
    <x v="3"/>
    <n v="2.9"/>
    <x v="0"/>
    <x v="0"/>
    <x v="0"/>
    <x v="0"/>
  </r>
  <r>
    <n v="3276"/>
    <x v="3"/>
    <n v="2.9"/>
    <x v="2"/>
    <x v="0"/>
    <x v="0"/>
    <x v="1"/>
  </r>
  <r>
    <n v="3277"/>
    <x v="2"/>
    <n v="2.9"/>
    <x v="0"/>
    <x v="1"/>
    <x v="0"/>
    <x v="0"/>
  </r>
  <r>
    <n v="3278"/>
    <x v="1"/>
    <n v="4.0999999999999996"/>
    <x v="0"/>
    <x v="0"/>
    <x v="1"/>
    <x v="0"/>
  </r>
  <r>
    <n v="3279"/>
    <x v="5"/>
    <n v="4"/>
    <x v="1"/>
    <x v="0"/>
    <x v="0"/>
    <x v="1"/>
  </r>
  <r>
    <n v="3280"/>
    <x v="0"/>
    <n v="4"/>
    <x v="1"/>
    <x v="0"/>
    <x v="0"/>
    <x v="1"/>
  </r>
  <r>
    <n v="3281"/>
    <x v="4"/>
    <n v="4.5"/>
    <x v="1"/>
    <x v="2"/>
    <x v="2"/>
    <x v="1"/>
  </r>
  <r>
    <n v="3282"/>
    <x v="5"/>
    <n v="4.3"/>
    <x v="2"/>
    <x v="0"/>
    <x v="0"/>
    <x v="0"/>
  </r>
  <r>
    <n v="3283"/>
    <x v="0"/>
    <n v="2.9"/>
    <x v="1"/>
    <x v="0"/>
    <x v="0"/>
    <x v="0"/>
  </r>
  <r>
    <n v="3284"/>
    <x v="6"/>
    <n v="4.0999999999999996"/>
    <x v="1"/>
    <x v="0"/>
    <x v="0"/>
    <x v="2"/>
  </r>
  <r>
    <n v="3285"/>
    <x v="2"/>
    <n v="4.4000000000000004"/>
    <x v="2"/>
    <x v="2"/>
    <x v="2"/>
    <x v="2"/>
  </r>
  <r>
    <n v="3286"/>
    <x v="1"/>
    <n v="4.0999999999999996"/>
    <x v="0"/>
    <x v="0"/>
    <x v="0"/>
    <x v="2"/>
  </r>
  <r>
    <n v="3287"/>
    <x v="8"/>
    <n v="2.9"/>
    <x v="1"/>
    <x v="2"/>
    <x v="0"/>
    <x v="1"/>
  </r>
  <r>
    <n v="3288"/>
    <x v="1"/>
    <n v="3.8"/>
    <x v="0"/>
    <x v="2"/>
    <x v="0"/>
    <x v="2"/>
  </r>
  <r>
    <n v="3289"/>
    <x v="0"/>
    <n v="4.2"/>
    <x v="1"/>
    <x v="0"/>
    <x v="0"/>
    <x v="0"/>
  </r>
  <r>
    <n v="3290"/>
    <x v="6"/>
    <n v="4.3"/>
    <x v="0"/>
    <x v="0"/>
    <x v="0"/>
    <x v="0"/>
  </r>
  <r>
    <n v="3291"/>
    <x v="0"/>
    <n v="4"/>
    <x v="2"/>
    <x v="0"/>
    <x v="2"/>
    <x v="1"/>
  </r>
  <r>
    <n v="3292"/>
    <x v="1"/>
    <n v="3.7"/>
    <x v="4"/>
    <x v="2"/>
    <x v="2"/>
    <x v="1"/>
  </r>
  <r>
    <n v="3293"/>
    <x v="1"/>
    <n v="2.9"/>
    <x v="2"/>
    <x v="0"/>
    <x v="0"/>
    <x v="1"/>
  </r>
  <r>
    <n v="3294"/>
    <x v="1"/>
    <n v="3.6"/>
    <x v="2"/>
    <x v="1"/>
    <x v="0"/>
    <x v="2"/>
  </r>
  <r>
    <n v="3295"/>
    <x v="3"/>
    <n v="4.2"/>
    <x v="2"/>
    <x v="2"/>
    <x v="2"/>
    <x v="1"/>
  </r>
  <r>
    <n v="3296"/>
    <x v="3"/>
    <n v="4.5"/>
    <x v="0"/>
    <x v="2"/>
    <x v="0"/>
    <x v="0"/>
  </r>
  <r>
    <n v="3297"/>
    <x v="6"/>
    <n v="2.9"/>
    <x v="1"/>
    <x v="2"/>
    <x v="0"/>
    <x v="1"/>
  </r>
  <r>
    <n v="3298"/>
    <x v="4"/>
    <n v="4.3"/>
    <x v="2"/>
    <x v="0"/>
    <x v="0"/>
    <x v="1"/>
  </r>
  <r>
    <n v="3299"/>
    <x v="1"/>
    <n v="4.4000000000000004"/>
    <x v="1"/>
    <x v="0"/>
    <x v="0"/>
    <x v="2"/>
  </r>
  <r>
    <n v="3300"/>
    <x v="7"/>
    <n v="4.2"/>
    <x v="3"/>
    <x v="1"/>
    <x v="2"/>
    <x v="2"/>
  </r>
  <r>
    <n v="3301"/>
    <x v="1"/>
    <n v="4.0999999999999996"/>
    <x v="1"/>
    <x v="0"/>
    <x v="0"/>
    <x v="0"/>
  </r>
  <r>
    <n v="3302"/>
    <x v="7"/>
    <n v="2.9"/>
    <x v="3"/>
    <x v="0"/>
    <x v="0"/>
    <x v="0"/>
  </r>
  <r>
    <n v="3303"/>
    <x v="3"/>
    <n v="3.2"/>
    <x v="0"/>
    <x v="2"/>
    <x v="2"/>
    <x v="1"/>
  </r>
  <r>
    <n v="3304"/>
    <x v="6"/>
    <n v="4.0999999999999996"/>
    <x v="0"/>
    <x v="0"/>
    <x v="0"/>
    <x v="1"/>
  </r>
  <r>
    <n v="3305"/>
    <x v="5"/>
    <n v="4.0999999999999996"/>
    <x v="0"/>
    <x v="1"/>
    <x v="0"/>
    <x v="1"/>
  </r>
  <r>
    <n v="3306"/>
    <x v="5"/>
    <n v="2.9"/>
    <x v="1"/>
    <x v="0"/>
    <x v="0"/>
    <x v="0"/>
  </r>
  <r>
    <n v="3307"/>
    <x v="2"/>
    <n v="2.9"/>
    <x v="1"/>
    <x v="0"/>
    <x v="0"/>
    <x v="2"/>
  </r>
  <r>
    <n v="3308"/>
    <x v="0"/>
    <n v="2.9"/>
    <x v="2"/>
    <x v="0"/>
    <x v="0"/>
    <x v="1"/>
  </r>
  <r>
    <n v="3309"/>
    <x v="0"/>
    <n v="3.3"/>
    <x v="1"/>
    <x v="0"/>
    <x v="2"/>
    <x v="1"/>
  </r>
  <r>
    <n v="3310"/>
    <x v="0"/>
    <n v="2.9"/>
    <x v="3"/>
    <x v="0"/>
    <x v="0"/>
    <x v="0"/>
  </r>
  <r>
    <n v="3311"/>
    <x v="4"/>
    <n v="2.9"/>
    <x v="0"/>
    <x v="0"/>
    <x v="0"/>
    <x v="0"/>
  </r>
  <r>
    <n v="3312"/>
    <x v="6"/>
    <n v="4"/>
    <x v="2"/>
    <x v="0"/>
    <x v="2"/>
    <x v="1"/>
  </r>
  <r>
    <n v="3313"/>
    <x v="4"/>
    <n v="2.9"/>
    <x v="1"/>
    <x v="0"/>
    <x v="0"/>
    <x v="1"/>
  </r>
  <r>
    <n v="3314"/>
    <x v="8"/>
    <n v="3.7"/>
    <x v="2"/>
    <x v="1"/>
    <x v="2"/>
    <x v="1"/>
  </r>
  <r>
    <n v="3315"/>
    <x v="1"/>
    <n v="2.9"/>
    <x v="2"/>
    <x v="2"/>
    <x v="0"/>
    <x v="0"/>
  </r>
  <r>
    <n v="3316"/>
    <x v="0"/>
    <n v="4.4000000000000004"/>
    <x v="1"/>
    <x v="1"/>
    <x v="0"/>
    <x v="0"/>
  </r>
  <r>
    <n v="3317"/>
    <x v="6"/>
    <n v="4.2"/>
    <x v="1"/>
    <x v="0"/>
    <x v="2"/>
    <x v="1"/>
  </r>
  <r>
    <n v="3318"/>
    <x v="6"/>
    <n v="4.0999999999999996"/>
    <x v="0"/>
    <x v="0"/>
    <x v="0"/>
    <x v="0"/>
  </r>
  <r>
    <n v="3319"/>
    <x v="0"/>
    <n v="4.0999999999999996"/>
    <x v="1"/>
    <x v="0"/>
    <x v="0"/>
    <x v="0"/>
  </r>
  <r>
    <n v="3320"/>
    <x v="4"/>
    <n v="4"/>
    <x v="0"/>
    <x v="0"/>
    <x v="2"/>
    <x v="1"/>
  </r>
  <r>
    <n v="3321"/>
    <x v="1"/>
    <n v="4"/>
    <x v="1"/>
    <x v="2"/>
    <x v="1"/>
    <x v="0"/>
  </r>
  <r>
    <n v="3322"/>
    <x v="3"/>
    <n v="2.9"/>
    <x v="2"/>
    <x v="0"/>
    <x v="0"/>
    <x v="1"/>
  </r>
  <r>
    <n v="3323"/>
    <x v="5"/>
    <n v="4.2"/>
    <x v="2"/>
    <x v="0"/>
    <x v="0"/>
    <x v="2"/>
  </r>
  <r>
    <n v="3324"/>
    <x v="5"/>
    <n v="2.9"/>
    <x v="0"/>
    <x v="0"/>
    <x v="0"/>
    <x v="0"/>
  </r>
  <r>
    <n v="3325"/>
    <x v="7"/>
    <n v="2.9"/>
    <x v="3"/>
    <x v="2"/>
    <x v="0"/>
    <x v="0"/>
  </r>
  <r>
    <n v="3326"/>
    <x v="8"/>
    <n v="3.6"/>
    <x v="0"/>
    <x v="2"/>
    <x v="2"/>
    <x v="0"/>
  </r>
  <r>
    <n v="3327"/>
    <x v="6"/>
    <n v="2.9"/>
    <x v="1"/>
    <x v="0"/>
    <x v="0"/>
    <x v="1"/>
  </r>
  <r>
    <n v="3328"/>
    <x v="0"/>
    <n v="4.2"/>
    <x v="1"/>
    <x v="0"/>
    <x v="2"/>
    <x v="0"/>
  </r>
  <r>
    <n v="3329"/>
    <x v="3"/>
    <n v="2.9"/>
    <x v="1"/>
    <x v="0"/>
    <x v="0"/>
    <x v="0"/>
  </r>
  <r>
    <n v="3330"/>
    <x v="4"/>
    <n v="2.9"/>
    <x v="0"/>
    <x v="0"/>
    <x v="0"/>
    <x v="1"/>
  </r>
  <r>
    <n v="3331"/>
    <x v="2"/>
    <n v="4.0999999999999996"/>
    <x v="0"/>
    <x v="0"/>
    <x v="0"/>
    <x v="0"/>
  </r>
  <r>
    <n v="3332"/>
    <x v="2"/>
    <n v="4.3"/>
    <x v="1"/>
    <x v="2"/>
    <x v="0"/>
    <x v="2"/>
  </r>
  <r>
    <n v="3333"/>
    <x v="5"/>
    <n v="4.3"/>
    <x v="2"/>
    <x v="0"/>
    <x v="0"/>
    <x v="2"/>
  </r>
  <r>
    <n v="3334"/>
    <x v="2"/>
    <n v="4.7"/>
    <x v="0"/>
    <x v="3"/>
    <x v="2"/>
    <x v="0"/>
  </r>
  <r>
    <n v="3335"/>
    <x v="6"/>
    <n v="2.9"/>
    <x v="3"/>
    <x v="1"/>
    <x v="0"/>
    <x v="0"/>
  </r>
  <r>
    <n v="3336"/>
    <x v="3"/>
    <n v="3.6"/>
    <x v="0"/>
    <x v="0"/>
    <x v="2"/>
    <x v="1"/>
  </r>
  <r>
    <n v="3337"/>
    <x v="8"/>
    <n v="4.5999999999999996"/>
    <x v="1"/>
    <x v="2"/>
    <x v="2"/>
    <x v="0"/>
  </r>
  <r>
    <n v="3338"/>
    <x v="1"/>
    <n v="2.9"/>
    <x v="2"/>
    <x v="0"/>
    <x v="0"/>
    <x v="1"/>
  </r>
  <r>
    <n v="3339"/>
    <x v="2"/>
    <n v="2.9"/>
    <x v="0"/>
    <x v="0"/>
    <x v="0"/>
    <x v="1"/>
  </r>
  <r>
    <n v="3340"/>
    <x v="3"/>
    <n v="2.9"/>
    <x v="0"/>
    <x v="0"/>
    <x v="0"/>
    <x v="0"/>
  </r>
  <r>
    <n v="3341"/>
    <x v="1"/>
    <n v="2.9"/>
    <x v="0"/>
    <x v="2"/>
    <x v="0"/>
    <x v="1"/>
  </r>
  <r>
    <n v="3342"/>
    <x v="4"/>
    <n v="4.3"/>
    <x v="1"/>
    <x v="2"/>
    <x v="0"/>
    <x v="1"/>
  </r>
  <r>
    <n v="3343"/>
    <x v="5"/>
    <n v="4.5999999999999996"/>
    <x v="0"/>
    <x v="0"/>
    <x v="2"/>
    <x v="1"/>
  </r>
  <r>
    <n v="3344"/>
    <x v="5"/>
    <n v="2.9"/>
    <x v="0"/>
    <x v="0"/>
    <x v="0"/>
    <x v="0"/>
  </r>
  <r>
    <n v="3345"/>
    <x v="6"/>
    <n v="3.3"/>
    <x v="4"/>
    <x v="0"/>
    <x v="0"/>
    <x v="1"/>
  </r>
  <r>
    <n v="3346"/>
    <x v="2"/>
    <n v="2.9"/>
    <x v="3"/>
    <x v="0"/>
    <x v="0"/>
    <x v="0"/>
  </r>
  <r>
    <n v="3347"/>
    <x v="5"/>
    <n v="4.0999999999999996"/>
    <x v="0"/>
    <x v="0"/>
    <x v="0"/>
    <x v="1"/>
  </r>
  <r>
    <n v="3348"/>
    <x v="0"/>
    <n v="2.9"/>
    <x v="1"/>
    <x v="1"/>
    <x v="0"/>
    <x v="2"/>
  </r>
  <r>
    <n v="3349"/>
    <x v="8"/>
    <n v="3.7"/>
    <x v="1"/>
    <x v="2"/>
    <x v="2"/>
    <x v="0"/>
  </r>
  <r>
    <n v="3350"/>
    <x v="2"/>
    <n v="3.5"/>
    <x v="0"/>
    <x v="0"/>
    <x v="2"/>
    <x v="0"/>
  </r>
  <r>
    <n v="3351"/>
    <x v="3"/>
    <n v="2.9"/>
    <x v="1"/>
    <x v="1"/>
    <x v="0"/>
    <x v="1"/>
  </r>
  <r>
    <n v="3352"/>
    <x v="4"/>
    <n v="2.9"/>
    <x v="0"/>
    <x v="0"/>
    <x v="0"/>
    <x v="1"/>
  </r>
  <r>
    <n v="3353"/>
    <x v="0"/>
    <n v="2.9"/>
    <x v="2"/>
    <x v="2"/>
    <x v="0"/>
    <x v="0"/>
  </r>
  <r>
    <n v="3354"/>
    <x v="0"/>
    <n v="2.9"/>
    <x v="1"/>
    <x v="3"/>
    <x v="0"/>
    <x v="2"/>
  </r>
  <r>
    <n v="3355"/>
    <x v="3"/>
    <n v="2.9"/>
    <x v="2"/>
    <x v="0"/>
    <x v="0"/>
    <x v="1"/>
  </r>
  <r>
    <n v="3356"/>
    <x v="0"/>
    <n v="2.9"/>
    <x v="0"/>
    <x v="0"/>
    <x v="0"/>
    <x v="0"/>
  </r>
  <r>
    <n v="3357"/>
    <x v="1"/>
    <n v="4"/>
    <x v="1"/>
    <x v="0"/>
    <x v="2"/>
    <x v="0"/>
  </r>
  <r>
    <n v="3358"/>
    <x v="0"/>
    <n v="2.9"/>
    <x v="2"/>
    <x v="2"/>
    <x v="0"/>
    <x v="1"/>
  </r>
  <r>
    <n v="3359"/>
    <x v="4"/>
    <n v="3.8"/>
    <x v="1"/>
    <x v="2"/>
    <x v="1"/>
    <x v="1"/>
  </r>
  <r>
    <n v="3360"/>
    <x v="4"/>
    <n v="4"/>
    <x v="1"/>
    <x v="0"/>
    <x v="2"/>
    <x v="1"/>
  </r>
  <r>
    <n v="3361"/>
    <x v="3"/>
    <n v="2.9"/>
    <x v="1"/>
    <x v="2"/>
    <x v="0"/>
    <x v="0"/>
  </r>
  <r>
    <n v="3362"/>
    <x v="0"/>
    <n v="2.9"/>
    <x v="3"/>
    <x v="0"/>
    <x v="0"/>
    <x v="0"/>
  </r>
  <r>
    <n v="3363"/>
    <x v="6"/>
    <n v="4.5999999999999996"/>
    <x v="2"/>
    <x v="0"/>
    <x v="0"/>
    <x v="1"/>
  </r>
  <r>
    <n v="3364"/>
    <x v="3"/>
    <n v="4.3"/>
    <x v="2"/>
    <x v="2"/>
    <x v="2"/>
    <x v="0"/>
  </r>
  <r>
    <n v="3365"/>
    <x v="6"/>
    <n v="3.9"/>
    <x v="0"/>
    <x v="0"/>
    <x v="2"/>
    <x v="0"/>
  </r>
  <r>
    <n v="3366"/>
    <x v="2"/>
    <n v="2.9"/>
    <x v="2"/>
    <x v="0"/>
    <x v="0"/>
    <x v="0"/>
  </r>
  <r>
    <n v="3367"/>
    <x v="8"/>
    <n v="4.7"/>
    <x v="2"/>
    <x v="0"/>
    <x v="2"/>
    <x v="0"/>
  </r>
  <r>
    <n v="3368"/>
    <x v="2"/>
    <n v="4.2"/>
    <x v="4"/>
    <x v="1"/>
    <x v="0"/>
    <x v="0"/>
  </r>
  <r>
    <n v="3369"/>
    <x v="2"/>
    <n v="2.9"/>
    <x v="0"/>
    <x v="1"/>
    <x v="0"/>
    <x v="0"/>
  </r>
  <r>
    <n v="3370"/>
    <x v="6"/>
    <n v="2.9"/>
    <x v="3"/>
    <x v="0"/>
    <x v="0"/>
    <x v="1"/>
  </r>
  <r>
    <n v="3371"/>
    <x v="3"/>
    <n v="2.9"/>
    <x v="3"/>
    <x v="1"/>
    <x v="0"/>
    <x v="0"/>
  </r>
  <r>
    <n v="3372"/>
    <x v="2"/>
    <n v="2.9"/>
    <x v="3"/>
    <x v="0"/>
    <x v="0"/>
    <x v="0"/>
  </r>
  <r>
    <n v="3373"/>
    <x v="7"/>
    <n v="4"/>
    <x v="2"/>
    <x v="0"/>
    <x v="2"/>
    <x v="2"/>
  </r>
  <r>
    <n v="3374"/>
    <x v="2"/>
    <n v="2.9"/>
    <x v="0"/>
    <x v="0"/>
    <x v="0"/>
    <x v="2"/>
  </r>
  <r>
    <n v="3375"/>
    <x v="8"/>
    <n v="4.3"/>
    <x v="2"/>
    <x v="0"/>
    <x v="0"/>
    <x v="0"/>
  </r>
  <r>
    <n v="3376"/>
    <x v="2"/>
    <n v="2.9"/>
    <x v="0"/>
    <x v="0"/>
    <x v="0"/>
    <x v="2"/>
  </r>
  <r>
    <n v="3377"/>
    <x v="7"/>
    <n v="2.9"/>
    <x v="1"/>
    <x v="0"/>
    <x v="0"/>
    <x v="0"/>
  </r>
  <r>
    <n v="3378"/>
    <x v="4"/>
    <n v="4.4000000000000004"/>
    <x v="1"/>
    <x v="0"/>
    <x v="0"/>
    <x v="0"/>
  </r>
  <r>
    <n v="3379"/>
    <x v="2"/>
    <n v="3.8"/>
    <x v="1"/>
    <x v="2"/>
    <x v="2"/>
    <x v="0"/>
  </r>
  <r>
    <n v="3380"/>
    <x v="4"/>
    <n v="2.9"/>
    <x v="0"/>
    <x v="0"/>
    <x v="0"/>
    <x v="0"/>
  </r>
  <r>
    <n v="3381"/>
    <x v="3"/>
    <n v="4.2"/>
    <x v="1"/>
    <x v="0"/>
    <x v="2"/>
    <x v="2"/>
  </r>
  <r>
    <n v="3382"/>
    <x v="3"/>
    <n v="2.9"/>
    <x v="1"/>
    <x v="0"/>
    <x v="0"/>
    <x v="2"/>
  </r>
  <r>
    <n v="3383"/>
    <x v="3"/>
    <n v="4.0999999999999996"/>
    <x v="0"/>
    <x v="0"/>
    <x v="2"/>
    <x v="2"/>
  </r>
  <r>
    <n v="3384"/>
    <x v="3"/>
    <n v="2.9"/>
    <x v="1"/>
    <x v="0"/>
    <x v="0"/>
    <x v="2"/>
  </r>
  <r>
    <n v="3385"/>
    <x v="3"/>
    <n v="4.5"/>
    <x v="1"/>
    <x v="0"/>
    <x v="2"/>
    <x v="2"/>
  </r>
  <r>
    <n v="3386"/>
    <x v="6"/>
    <n v="4.0999999999999996"/>
    <x v="1"/>
    <x v="0"/>
    <x v="2"/>
    <x v="1"/>
  </r>
  <r>
    <n v="3387"/>
    <x v="8"/>
    <n v="2.9"/>
    <x v="2"/>
    <x v="2"/>
    <x v="0"/>
    <x v="1"/>
  </r>
  <r>
    <n v="3388"/>
    <x v="4"/>
    <n v="4.2"/>
    <x v="1"/>
    <x v="1"/>
    <x v="0"/>
    <x v="1"/>
  </r>
  <r>
    <n v="3389"/>
    <x v="3"/>
    <n v="4.0999999999999996"/>
    <x v="1"/>
    <x v="0"/>
    <x v="2"/>
    <x v="0"/>
  </r>
  <r>
    <n v="3390"/>
    <x v="6"/>
    <n v="4.3"/>
    <x v="1"/>
    <x v="0"/>
    <x v="1"/>
    <x v="1"/>
  </r>
  <r>
    <n v="3391"/>
    <x v="7"/>
    <n v="4.5"/>
    <x v="2"/>
    <x v="1"/>
    <x v="2"/>
    <x v="2"/>
  </r>
  <r>
    <n v="3392"/>
    <x v="4"/>
    <n v="3.8"/>
    <x v="0"/>
    <x v="1"/>
    <x v="2"/>
    <x v="1"/>
  </r>
  <r>
    <n v="3393"/>
    <x v="6"/>
    <n v="2.9"/>
    <x v="0"/>
    <x v="0"/>
    <x v="0"/>
    <x v="1"/>
  </r>
  <r>
    <n v="3394"/>
    <x v="0"/>
    <n v="2.9"/>
    <x v="1"/>
    <x v="1"/>
    <x v="0"/>
    <x v="1"/>
  </r>
  <r>
    <n v="3395"/>
    <x v="4"/>
    <n v="4.3"/>
    <x v="2"/>
    <x v="1"/>
    <x v="2"/>
    <x v="1"/>
  </r>
  <r>
    <n v="3396"/>
    <x v="3"/>
    <n v="2.9"/>
    <x v="1"/>
    <x v="0"/>
    <x v="0"/>
    <x v="1"/>
  </r>
  <r>
    <n v="3397"/>
    <x v="1"/>
    <n v="2.9"/>
    <x v="1"/>
    <x v="0"/>
    <x v="0"/>
    <x v="1"/>
  </r>
  <r>
    <n v="3398"/>
    <x v="3"/>
    <n v="2.9"/>
    <x v="1"/>
    <x v="0"/>
    <x v="0"/>
    <x v="0"/>
  </r>
  <r>
    <n v="3399"/>
    <x v="6"/>
    <n v="4.0999999999999996"/>
    <x v="2"/>
    <x v="0"/>
    <x v="0"/>
    <x v="1"/>
  </r>
  <r>
    <n v="3400"/>
    <x v="3"/>
    <n v="4"/>
    <x v="2"/>
    <x v="2"/>
    <x v="2"/>
    <x v="2"/>
  </r>
  <r>
    <n v="3401"/>
    <x v="8"/>
    <n v="4.5"/>
    <x v="0"/>
    <x v="1"/>
    <x v="2"/>
    <x v="1"/>
  </r>
  <r>
    <n v="3402"/>
    <x v="2"/>
    <n v="2.9"/>
    <x v="1"/>
    <x v="0"/>
    <x v="0"/>
    <x v="0"/>
  </r>
  <r>
    <n v="3403"/>
    <x v="4"/>
    <n v="4.2"/>
    <x v="0"/>
    <x v="1"/>
    <x v="0"/>
    <x v="0"/>
  </r>
  <r>
    <n v="3404"/>
    <x v="0"/>
    <n v="4.4000000000000004"/>
    <x v="2"/>
    <x v="0"/>
    <x v="2"/>
    <x v="0"/>
  </r>
  <r>
    <n v="3405"/>
    <x v="2"/>
    <n v="2.9"/>
    <x v="2"/>
    <x v="1"/>
    <x v="0"/>
    <x v="0"/>
  </r>
  <r>
    <n v="3406"/>
    <x v="8"/>
    <n v="4"/>
    <x v="2"/>
    <x v="2"/>
    <x v="0"/>
    <x v="0"/>
  </r>
  <r>
    <n v="3407"/>
    <x v="0"/>
    <n v="2.9"/>
    <x v="0"/>
    <x v="0"/>
    <x v="0"/>
    <x v="0"/>
  </r>
  <r>
    <n v="3408"/>
    <x v="6"/>
    <n v="4"/>
    <x v="0"/>
    <x v="0"/>
    <x v="0"/>
    <x v="1"/>
  </r>
  <r>
    <n v="3409"/>
    <x v="6"/>
    <n v="4"/>
    <x v="0"/>
    <x v="2"/>
    <x v="0"/>
    <x v="1"/>
  </r>
  <r>
    <n v="3410"/>
    <x v="4"/>
    <n v="4.0999999999999996"/>
    <x v="0"/>
    <x v="0"/>
    <x v="2"/>
    <x v="1"/>
  </r>
  <r>
    <n v="3411"/>
    <x v="6"/>
    <n v="4.5999999999999996"/>
    <x v="0"/>
    <x v="0"/>
    <x v="0"/>
    <x v="1"/>
  </r>
  <r>
    <n v="3412"/>
    <x v="6"/>
    <n v="4.2"/>
    <x v="1"/>
    <x v="0"/>
    <x v="0"/>
    <x v="1"/>
  </r>
  <r>
    <n v="3413"/>
    <x v="6"/>
    <n v="4.4000000000000004"/>
    <x v="0"/>
    <x v="0"/>
    <x v="2"/>
    <x v="1"/>
  </r>
  <r>
    <n v="3414"/>
    <x v="4"/>
    <n v="2.9"/>
    <x v="3"/>
    <x v="0"/>
    <x v="0"/>
    <x v="1"/>
  </r>
  <r>
    <n v="3415"/>
    <x v="2"/>
    <n v="4.5999999999999996"/>
    <x v="2"/>
    <x v="1"/>
    <x v="0"/>
    <x v="2"/>
  </r>
  <r>
    <n v="3416"/>
    <x v="6"/>
    <n v="4.0999999999999996"/>
    <x v="1"/>
    <x v="0"/>
    <x v="1"/>
    <x v="0"/>
  </r>
  <r>
    <n v="3417"/>
    <x v="1"/>
    <n v="3.7"/>
    <x v="3"/>
    <x v="0"/>
    <x v="2"/>
    <x v="1"/>
  </r>
  <r>
    <n v="3418"/>
    <x v="6"/>
    <n v="4.5999999999999996"/>
    <x v="1"/>
    <x v="0"/>
    <x v="2"/>
    <x v="1"/>
  </r>
  <r>
    <n v="3419"/>
    <x v="4"/>
    <n v="2.9"/>
    <x v="2"/>
    <x v="0"/>
    <x v="0"/>
    <x v="1"/>
  </r>
  <r>
    <n v="3420"/>
    <x v="5"/>
    <n v="4"/>
    <x v="0"/>
    <x v="0"/>
    <x v="2"/>
    <x v="1"/>
  </r>
  <r>
    <n v="3421"/>
    <x v="3"/>
    <n v="2.9"/>
    <x v="2"/>
    <x v="0"/>
    <x v="0"/>
    <x v="0"/>
  </r>
  <r>
    <n v="3422"/>
    <x v="6"/>
    <n v="3.7"/>
    <x v="0"/>
    <x v="0"/>
    <x v="0"/>
    <x v="1"/>
  </r>
  <r>
    <n v="3423"/>
    <x v="8"/>
    <n v="4.2"/>
    <x v="0"/>
    <x v="0"/>
    <x v="2"/>
    <x v="0"/>
  </r>
  <r>
    <n v="3424"/>
    <x v="8"/>
    <n v="4.5"/>
    <x v="3"/>
    <x v="0"/>
    <x v="2"/>
    <x v="0"/>
  </r>
  <r>
    <n v="3425"/>
    <x v="2"/>
    <n v="3.7"/>
    <x v="0"/>
    <x v="0"/>
    <x v="0"/>
    <x v="0"/>
  </r>
  <r>
    <n v="3426"/>
    <x v="6"/>
    <n v="2.9"/>
    <x v="0"/>
    <x v="0"/>
    <x v="0"/>
    <x v="1"/>
  </r>
  <r>
    <n v="3427"/>
    <x v="1"/>
    <n v="3.8"/>
    <x v="0"/>
    <x v="0"/>
    <x v="0"/>
    <x v="1"/>
  </r>
  <r>
    <n v="3428"/>
    <x v="2"/>
    <n v="3.9"/>
    <x v="1"/>
    <x v="2"/>
    <x v="2"/>
    <x v="1"/>
  </r>
  <r>
    <n v="3429"/>
    <x v="3"/>
    <n v="2.9"/>
    <x v="1"/>
    <x v="0"/>
    <x v="0"/>
    <x v="1"/>
  </r>
  <r>
    <n v="3430"/>
    <x v="4"/>
    <n v="4.4000000000000004"/>
    <x v="0"/>
    <x v="0"/>
    <x v="0"/>
    <x v="1"/>
  </r>
  <r>
    <n v="3431"/>
    <x v="6"/>
    <n v="3.3"/>
    <x v="0"/>
    <x v="0"/>
    <x v="2"/>
    <x v="1"/>
  </r>
  <r>
    <n v="3432"/>
    <x v="0"/>
    <n v="4.3"/>
    <x v="1"/>
    <x v="0"/>
    <x v="2"/>
    <x v="0"/>
  </r>
  <r>
    <n v="3433"/>
    <x v="6"/>
    <n v="3.9"/>
    <x v="0"/>
    <x v="0"/>
    <x v="2"/>
    <x v="1"/>
  </r>
  <r>
    <n v="3434"/>
    <x v="7"/>
    <n v="2.9"/>
    <x v="1"/>
    <x v="2"/>
    <x v="0"/>
    <x v="2"/>
  </r>
  <r>
    <n v="3435"/>
    <x v="6"/>
    <n v="4.2"/>
    <x v="2"/>
    <x v="0"/>
    <x v="0"/>
    <x v="2"/>
  </r>
  <r>
    <n v="3436"/>
    <x v="4"/>
    <n v="4.2"/>
    <x v="0"/>
    <x v="3"/>
    <x v="2"/>
    <x v="1"/>
  </r>
  <r>
    <n v="3437"/>
    <x v="2"/>
    <n v="2.9"/>
    <x v="1"/>
    <x v="2"/>
    <x v="0"/>
    <x v="0"/>
  </r>
  <r>
    <n v="3438"/>
    <x v="1"/>
    <n v="3.1"/>
    <x v="4"/>
    <x v="0"/>
    <x v="2"/>
    <x v="0"/>
  </r>
  <r>
    <n v="3439"/>
    <x v="3"/>
    <n v="4.5999999999999996"/>
    <x v="3"/>
    <x v="0"/>
    <x v="2"/>
    <x v="1"/>
  </r>
  <r>
    <n v="3440"/>
    <x v="3"/>
    <n v="4.2"/>
    <x v="2"/>
    <x v="1"/>
    <x v="2"/>
    <x v="0"/>
  </r>
  <r>
    <n v="3441"/>
    <x v="1"/>
    <n v="4.0999999999999996"/>
    <x v="1"/>
    <x v="0"/>
    <x v="0"/>
    <x v="2"/>
  </r>
  <r>
    <n v="3442"/>
    <x v="2"/>
    <n v="2.9"/>
    <x v="0"/>
    <x v="0"/>
    <x v="0"/>
    <x v="0"/>
  </r>
  <r>
    <n v="3443"/>
    <x v="4"/>
    <n v="3.9"/>
    <x v="1"/>
    <x v="0"/>
    <x v="2"/>
    <x v="1"/>
  </r>
  <r>
    <n v="3444"/>
    <x v="6"/>
    <n v="4.2"/>
    <x v="3"/>
    <x v="0"/>
    <x v="2"/>
    <x v="1"/>
  </r>
  <r>
    <n v="3445"/>
    <x v="8"/>
    <n v="4.2"/>
    <x v="2"/>
    <x v="0"/>
    <x v="2"/>
    <x v="2"/>
  </r>
  <r>
    <n v="3446"/>
    <x v="8"/>
    <n v="2.9"/>
    <x v="1"/>
    <x v="0"/>
    <x v="0"/>
    <x v="1"/>
  </r>
  <r>
    <n v="3447"/>
    <x v="0"/>
    <n v="2.9"/>
    <x v="1"/>
    <x v="0"/>
    <x v="0"/>
    <x v="1"/>
  </r>
  <r>
    <n v="3448"/>
    <x v="5"/>
    <n v="2.9"/>
    <x v="0"/>
    <x v="0"/>
    <x v="0"/>
    <x v="1"/>
  </r>
  <r>
    <n v="3449"/>
    <x v="6"/>
    <n v="4.2"/>
    <x v="0"/>
    <x v="2"/>
    <x v="2"/>
    <x v="0"/>
  </r>
  <r>
    <n v="3450"/>
    <x v="0"/>
    <n v="2.9"/>
    <x v="3"/>
    <x v="1"/>
    <x v="0"/>
    <x v="0"/>
  </r>
  <r>
    <n v="3451"/>
    <x v="1"/>
    <n v="4.2"/>
    <x v="1"/>
    <x v="2"/>
    <x v="1"/>
    <x v="1"/>
  </r>
  <r>
    <n v="3452"/>
    <x v="8"/>
    <n v="2.9"/>
    <x v="2"/>
    <x v="2"/>
    <x v="0"/>
    <x v="1"/>
  </r>
  <r>
    <n v="3453"/>
    <x v="6"/>
    <n v="2.9"/>
    <x v="1"/>
    <x v="0"/>
    <x v="0"/>
    <x v="0"/>
  </r>
  <r>
    <n v="3454"/>
    <x v="4"/>
    <n v="2.9"/>
    <x v="0"/>
    <x v="0"/>
    <x v="0"/>
    <x v="1"/>
  </r>
  <r>
    <n v="3455"/>
    <x v="7"/>
    <n v="3.8"/>
    <x v="3"/>
    <x v="0"/>
    <x v="2"/>
    <x v="0"/>
  </r>
  <r>
    <n v="3456"/>
    <x v="4"/>
    <n v="4.4000000000000004"/>
    <x v="1"/>
    <x v="0"/>
    <x v="0"/>
    <x v="1"/>
  </r>
  <r>
    <n v="3457"/>
    <x v="6"/>
    <n v="4.3"/>
    <x v="0"/>
    <x v="0"/>
    <x v="0"/>
    <x v="1"/>
  </r>
  <r>
    <n v="3458"/>
    <x v="5"/>
    <n v="2.9"/>
    <x v="0"/>
    <x v="0"/>
    <x v="0"/>
    <x v="1"/>
  </r>
  <r>
    <n v="3459"/>
    <x v="3"/>
    <n v="4.4000000000000004"/>
    <x v="3"/>
    <x v="2"/>
    <x v="2"/>
    <x v="1"/>
  </r>
  <r>
    <n v="3460"/>
    <x v="4"/>
    <n v="3.8"/>
    <x v="1"/>
    <x v="2"/>
    <x v="2"/>
    <x v="1"/>
  </r>
  <r>
    <n v="3461"/>
    <x v="4"/>
    <n v="4.4000000000000004"/>
    <x v="1"/>
    <x v="0"/>
    <x v="0"/>
    <x v="1"/>
  </r>
  <r>
    <n v="3462"/>
    <x v="4"/>
    <n v="4.5"/>
    <x v="1"/>
    <x v="0"/>
    <x v="0"/>
    <x v="1"/>
  </r>
  <r>
    <n v="3463"/>
    <x v="4"/>
    <n v="2.9"/>
    <x v="1"/>
    <x v="0"/>
    <x v="0"/>
    <x v="1"/>
  </r>
  <r>
    <n v="3464"/>
    <x v="3"/>
    <n v="3.9"/>
    <x v="0"/>
    <x v="0"/>
    <x v="2"/>
    <x v="0"/>
  </r>
  <r>
    <n v="3465"/>
    <x v="8"/>
    <n v="2.9"/>
    <x v="2"/>
    <x v="0"/>
    <x v="0"/>
    <x v="0"/>
  </r>
  <r>
    <n v="3466"/>
    <x v="0"/>
    <n v="2.9"/>
    <x v="0"/>
    <x v="0"/>
    <x v="0"/>
    <x v="1"/>
  </r>
  <r>
    <n v="3467"/>
    <x v="6"/>
    <n v="2.9"/>
    <x v="1"/>
    <x v="1"/>
    <x v="0"/>
    <x v="1"/>
  </r>
  <r>
    <n v="3468"/>
    <x v="3"/>
    <n v="3.7"/>
    <x v="1"/>
    <x v="2"/>
    <x v="2"/>
    <x v="0"/>
  </r>
  <r>
    <n v="3469"/>
    <x v="8"/>
    <n v="3.9"/>
    <x v="1"/>
    <x v="0"/>
    <x v="0"/>
    <x v="0"/>
  </r>
  <r>
    <n v="3470"/>
    <x v="8"/>
    <n v="4"/>
    <x v="0"/>
    <x v="2"/>
    <x v="2"/>
    <x v="1"/>
  </r>
  <r>
    <n v="3471"/>
    <x v="4"/>
    <n v="4.4000000000000004"/>
    <x v="0"/>
    <x v="2"/>
    <x v="2"/>
    <x v="1"/>
  </r>
  <r>
    <n v="3472"/>
    <x v="2"/>
    <n v="2.9"/>
    <x v="1"/>
    <x v="0"/>
    <x v="0"/>
    <x v="0"/>
  </r>
  <r>
    <n v="3473"/>
    <x v="6"/>
    <n v="3.8"/>
    <x v="0"/>
    <x v="0"/>
    <x v="2"/>
    <x v="0"/>
  </r>
  <r>
    <n v="3474"/>
    <x v="6"/>
    <n v="2.9"/>
    <x v="2"/>
    <x v="2"/>
    <x v="0"/>
    <x v="1"/>
  </r>
  <r>
    <n v="3475"/>
    <x v="7"/>
    <n v="2.9"/>
    <x v="0"/>
    <x v="0"/>
    <x v="0"/>
    <x v="0"/>
  </r>
  <r>
    <n v="3476"/>
    <x v="2"/>
    <n v="4.7"/>
    <x v="2"/>
    <x v="2"/>
    <x v="2"/>
    <x v="0"/>
  </r>
  <r>
    <n v="3477"/>
    <x v="6"/>
    <n v="2.9"/>
    <x v="1"/>
    <x v="2"/>
    <x v="0"/>
    <x v="1"/>
  </r>
  <r>
    <n v="3478"/>
    <x v="0"/>
    <n v="4.3"/>
    <x v="2"/>
    <x v="2"/>
    <x v="2"/>
    <x v="0"/>
  </r>
  <r>
    <n v="3479"/>
    <x v="7"/>
    <n v="3"/>
    <x v="1"/>
    <x v="0"/>
    <x v="2"/>
    <x v="0"/>
  </r>
  <r>
    <n v="3480"/>
    <x v="4"/>
    <n v="4.5"/>
    <x v="1"/>
    <x v="0"/>
    <x v="2"/>
    <x v="0"/>
  </r>
  <r>
    <n v="3481"/>
    <x v="6"/>
    <n v="4.4000000000000004"/>
    <x v="2"/>
    <x v="1"/>
    <x v="0"/>
    <x v="1"/>
  </r>
  <r>
    <n v="3482"/>
    <x v="4"/>
    <n v="4.2"/>
    <x v="1"/>
    <x v="0"/>
    <x v="0"/>
    <x v="0"/>
  </r>
  <r>
    <n v="3483"/>
    <x v="8"/>
    <n v="2.9"/>
    <x v="1"/>
    <x v="2"/>
    <x v="0"/>
    <x v="2"/>
  </r>
  <r>
    <n v="3484"/>
    <x v="5"/>
    <n v="4.2"/>
    <x v="0"/>
    <x v="2"/>
    <x v="0"/>
    <x v="0"/>
  </r>
  <r>
    <n v="3485"/>
    <x v="2"/>
    <n v="2.9"/>
    <x v="2"/>
    <x v="2"/>
    <x v="0"/>
    <x v="0"/>
  </r>
  <r>
    <n v="3486"/>
    <x v="1"/>
    <n v="4.2"/>
    <x v="3"/>
    <x v="0"/>
    <x v="0"/>
    <x v="1"/>
  </r>
  <r>
    <n v="3487"/>
    <x v="6"/>
    <n v="4.0999999999999996"/>
    <x v="1"/>
    <x v="0"/>
    <x v="0"/>
    <x v="1"/>
  </r>
  <r>
    <n v="3488"/>
    <x v="2"/>
    <n v="4.5"/>
    <x v="2"/>
    <x v="0"/>
    <x v="2"/>
    <x v="0"/>
  </r>
  <r>
    <n v="3489"/>
    <x v="1"/>
    <n v="4.7"/>
    <x v="1"/>
    <x v="2"/>
    <x v="2"/>
    <x v="0"/>
  </r>
  <r>
    <n v="3490"/>
    <x v="2"/>
    <n v="2.9"/>
    <x v="0"/>
    <x v="0"/>
    <x v="0"/>
    <x v="0"/>
  </r>
  <r>
    <n v="3491"/>
    <x v="4"/>
    <n v="4.5999999999999996"/>
    <x v="0"/>
    <x v="2"/>
    <x v="2"/>
    <x v="1"/>
  </r>
  <r>
    <n v="3492"/>
    <x v="2"/>
    <n v="4.4000000000000004"/>
    <x v="1"/>
    <x v="0"/>
    <x v="2"/>
    <x v="0"/>
  </r>
  <r>
    <n v="3493"/>
    <x v="4"/>
    <n v="4.3"/>
    <x v="0"/>
    <x v="1"/>
    <x v="0"/>
    <x v="0"/>
  </r>
  <r>
    <n v="3494"/>
    <x v="6"/>
    <n v="3.9"/>
    <x v="3"/>
    <x v="0"/>
    <x v="2"/>
    <x v="1"/>
  </r>
  <r>
    <n v="3495"/>
    <x v="6"/>
    <n v="4.3"/>
    <x v="0"/>
    <x v="0"/>
    <x v="2"/>
    <x v="1"/>
  </r>
  <r>
    <n v="3496"/>
    <x v="8"/>
    <n v="4.2"/>
    <x v="2"/>
    <x v="2"/>
    <x v="0"/>
    <x v="0"/>
  </r>
  <r>
    <n v="3497"/>
    <x v="0"/>
    <n v="4.3"/>
    <x v="1"/>
    <x v="0"/>
    <x v="2"/>
    <x v="0"/>
  </r>
  <r>
    <n v="3498"/>
    <x v="2"/>
    <n v="4.3"/>
    <x v="1"/>
    <x v="0"/>
    <x v="1"/>
    <x v="0"/>
  </r>
  <r>
    <n v="3499"/>
    <x v="0"/>
    <n v="4.0999999999999996"/>
    <x v="2"/>
    <x v="0"/>
    <x v="2"/>
    <x v="0"/>
  </r>
  <r>
    <n v="3500"/>
    <x v="5"/>
    <n v="2.9"/>
    <x v="0"/>
    <x v="1"/>
    <x v="0"/>
    <x v="1"/>
  </r>
  <r>
    <n v="3501"/>
    <x v="0"/>
    <n v="4.0999999999999996"/>
    <x v="1"/>
    <x v="0"/>
    <x v="0"/>
    <x v="0"/>
  </r>
  <r>
    <n v="3502"/>
    <x v="8"/>
    <n v="3.4"/>
    <x v="0"/>
    <x v="2"/>
    <x v="2"/>
    <x v="0"/>
  </r>
  <r>
    <n v="3503"/>
    <x v="1"/>
    <n v="3.5"/>
    <x v="0"/>
    <x v="0"/>
    <x v="2"/>
    <x v="1"/>
  </r>
  <r>
    <n v="3504"/>
    <x v="3"/>
    <n v="4.5"/>
    <x v="3"/>
    <x v="1"/>
    <x v="0"/>
    <x v="0"/>
  </r>
  <r>
    <n v="3505"/>
    <x v="4"/>
    <n v="2.9"/>
    <x v="0"/>
    <x v="0"/>
    <x v="0"/>
    <x v="1"/>
  </r>
  <r>
    <n v="3506"/>
    <x v="0"/>
    <n v="4.4000000000000004"/>
    <x v="1"/>
    <x v="2"/>
    <x v="0"/>
    <x v="0"/>
  </r>
  <r>
    <n v="3507"/>
    <x v="1"/>
    <n v="3.6"/>
    <x v="0"/>
    <x v="0"/>
    <x v="2"/>
    <x v="1"/>
  </r>
  <r>
    <n v="3508"/>
    <x v="3"/>
    <n v="2.9"/>
    <x v="1"/>
    <x v="0"/>
    <x v="0"/>
    <x v="0"/>
  </r>
  <r>
    <n v="3509"/>
    <x v="4"/>
    <n v="2.9"/>
    <x v="2"/>
    <x v="2"/>
    <x v="0"/>
    <x v="1"/>
  </r>
  <r>
    <n v="3510"/>
    <x v="4"/>
    <n v="2.9"/>
    <x v="0"/>
    <x v="0"/>
    <x v="0"/>
    <x v="1"/>
  </r>
  <r>
    <n v="3511"/>
    <x v="4"/>
    <n v="4.3"/>
    <x v="2"/>
    <x v="2"/>
    <x v="2"/>
    <x v="1"/>
  </r>
  <r>
    <n v="3512"/>
    <x v="3"/>
    <n v="4.5"/>
    <x v="0"/>
    <x v="3"/>
    <x v="2"/>
    <x v="1"/>
  </r>
  <r>
    <n v="3513"/>
    <x v="1"/>
    <n v="2.9"/>
    <x v="3"/>
    <x v="0"/>
    <x v="0"/>
    <x v="1"/>
  </r>
  <r>
    <n v="3514"/>
    <x v="0"/>
    <n v="2.9"/>
    <x v="0"/>
    <x v="2"/>
    <x v="0"/>
    <x v="1"/>
  </r>
  <r>
    <n v="3515"/>
    <x v="2"/>
    <n v="3.1"/>
    <x v="0"/>
    <x v="0"/>
    <x v="2"/>
    <x v="0"/>
  </r>
  <r>
    <n v="3516"/>
    <x v="2"/>
    <n v="2.9"/>
    <x v="0"/>
    <x v="0"/>
    <x v="0"/>
    <x v="2"/>
  </r>
  <r>
    <n v="3517"/>
    <x v="2"/>
    <n v="2.9"/>
    <x v="0"/>
    <x v="0"/>
    <x v="0"/>
    <x v="0"/>
  </r>
  <r>
    <n v="3518"/>
    <x v="8"/>
    <n v="3.7"/>
    <x v="2"/>
    <x v="0"/>
    <x v="2"/>
    <x v="0"/>
  </r>
  <r>
    <n v="3519"/>
    <x v="2"/>
    <n v="2.9"/>
    <x v="0"/>
    <x v="0"/>
    <x v="0"/>
    <x v="2"/>
  </r>
  <r>
    <n v="3520"/>
    <x v="8"/>
    <n v="2.9"/>
    <x v="0"/>
    <x v="0"/>
    <x v="0"/>
    <x v="1"/>
  </r>
  <r>
    <n v="3521"/>
    <x v="2"/>
    <n v="2.9"/>
    <x v="0"/>
    <x v="0"/>
    <x v="0"/>
    <x v="2"/>
  </r>
  <r>
    <n v="3522"/>
    <x v="2"/>
    <n v="2.9"/>
    <x v="0"/>
    <x v="0"/>
    <x v="0"/>
    <x v="2"/>
  </r>
  <r>
    <n v="3523"/>
    <x v="2"/>
    <n v="4.3"/>
    <x v="0"/>
    <x v="0"/>
    <x v="2"/>
    <x v="0"/>
  </r>
  <r>
    <n v="3524"/>
    <x v="1"/>
    <n v="2.9"/>
    <x v="0"/>
    <x v="0"/>
    <x v="0"/>
    <x v="0"/>
  </r>
  <r>
    <n v="3525"/>
    <x v="4"/>
    <n v="4.4000000000000004"/>
    <x v="0"/>
    <x v="0"/>
    <x v="0"/>
    <x v="1"/>
  </r>
  <r>
    <n v="3526"/>
    <x v="4"/>
    <n v="2.9"/>
    <x v="1"/>
    <x v="2"/>
    <x v="0"/>
    <x v="1"/>
  </r>
  <r>
    <n v="3527"/>
    <x v="3"/>
    <n v="2.9"/>
    <x v="1"/>
    <x v="1"/>
    <x v="0"/>
    <x v="0"/>
  </r>
  <r>
    <n v="3528"/>
    <x v="0"/>
    <n v="4.3"/>
    <x v="1"/>
    <x v="2"/>
    <x v="0"/>
    <x v="0"/>
  </r>
  <r>
    <n v="3529"/>
    <x v="1"/>
    <n v="4.0999999999999996"/>
    <x v="0"/>
    <x v="0"/>
    <x v="2"/>
    <x v="0"/>
  </r>
  <r>
    <n v="3530"/>
    <x v="4"/>
    <n v="4.5"/>
    <x v="2"/>
    <x v="0"/>
    <x v="0"/>
    <x v="1"/>
  </r>
  <r>
    <n v="3531"/>
    <x v="2"/>
    <n v="2.9"/>
    <x v="3"/>
    <x v="0"/>
    <x v="0"/>
    <x v="0"/>
  </r>
  <r>
    <n v="3532"/>
    <x v="6"/>
    <n v="2.9"/>
    <x v="2"/>
    <x v="0"/>
    <x v="0"/>
    <x v="0"/>
  </r>
  <r>
    <n v="3533"/>
    <x v="6"/>
    <n v="2.9"/>
    <x v="0"/>
    <x v="0"/>
    <x v="0"/>
    <x v="1"/>
  </r>
  <r>
    <n v="3534"/>
    <x v="6"/>
    <n v="2.9"/>
    <x v="0"/>
    <x v="0"/>
    <x v="0"/>
    <x v="0"/>
  </r>
  <r>
    <n v="3535"/>
    <x v="4"/>
    <n v="2.9"/>
    <x v="3"/>
    <x v="2"/>
    <x v="0"/>
    <x v="1"/>
  </r>
  <r>
    <n v="3536"/>
    <x v="8"/>
    <n v="4.0999999999999996"/>
    <x v="1"/>
    <x v="0"/>
    <x v="0"/>
    <x v="0"/>
  </r>
  <r>
    <n v="3537"/>
    <x v="0"/>
    <n v="4.3"/>
    <x v="2"/>
    <x v="1"/>
    <x v="0"/>
    <x v="0"/>
  </r>
  <r>
    <n v="3538"/>
    <x v="3"/>
    <n v="2.9"/>
    <x v="1"/>
    <x v="0"/>
    <x v="0"/>
    <x v="0"/>
  </r>
  <r>
    <n v="3539"/>
    <x v="4"/>
    <n v="4.3"/>
    <x v="0"/>
    <x v="0"/>
    <x v="0"/>
    <x v="1"/>
  </r>
  <r>
    <n v="3540"/>
    <x v="6"/>
    <n v="2.9"/>
    <x v="1"/>
    <x v="2"/>
    <x v="0"/>
    <x v="1"/>
  </r>
  <r>
    <n v="3541"/>
    <x v="6"/>
    <n v="2.9"/>
    <x v="0"/>
    <x v="0"/>
    <x v="0"/>
    <x v="1"/>
  </r>
  <r>
    <n v="3542"/>
    <x v="6"/>
    <n v="2.9"/>
    <x v="0"/>
    <x v="2"/>
    <x v="0"/>
    <x v="1"/>
  </r>
  <r>
    <n v="3543"/>
    <x v="2"/>
    <n v="2.9"/>
    <x v="0"/>
    <x v="1"/>
    <x v="0"/>
    <x v="0"/>
  </r>
  <r>
    <n v="3544"/>
    <x v="0"/>
    <n v="3.8"/>
    <x v="0"/>
    <x v="2"/>
    <x v="0"/>
    <x v="0"/>
  </r>
  <r>
    <n v="3545"/>
    <x v="2"/>
    <n v="2.9"/>
    <x v="0"/>
    <x v="2"/>
    <x v="0"/>
    <x v="0"/>
  </r>
  <r>
    <n v="3546"/>
    <x v="4"/>
    <n v="2.9"/>
    <x v="0"/>
    <x v="1"/>
    <x v="0"/>
    <x v="1"/>
  </r>
  <r>
    <n v="3547"/>
    <x v="1"/>
    <n v="2.9"/>
    <x v="2"/>
    <x v="2"/>
    <x v="0"/>
    <x v="1"/>
  </r>
  <r>
    <n v="3548"/>
    <x v="0"/>
    <n v="2.9"/>
    <x v="2"/>
    <x v="0"/>
    <x v="0"/>
    <x v="0"/>
  </r>
  <r>
    <n v="3549"/>
    <x v="0"/>
    <n v="4.0999999999999996"/>
    <x v="0"/>
    <x v="0"/>
    <x v="0"/>
    <x v="0"/>
  </r>
  <r>
    <n v="3550"/>
    <x v="0"/>
    <n v="2.9"/>
    <x v="2"/>
    <x v="1"/>
    <x v="0"/>
    <x v="1"/>
  </r>
  <r>
    <n v="3551"/>
    <x v="0"/>
    <n v="2.9"/>
    <x v="1"/>
    <x v="2"/>
    <x v="0"/>
    <x v="0"/>
  </r>
  <r>
    <n v="3552"/>
    <x v="6"/>
    <n v="2.9"/>
    <x v="1"/>
    <x v="0"/>
    <x v="0"/>
    <x v="0"/>
  </r>
  <r>
    <n v="3553"/>
    <x v="5"/>
    <n v="3.7"/>
    <x v="2"/>
    <x v="2"/>
    <x v="2"/>
    <x v="1"/>
  </r>
  <r>
    <n v="3554"/>
    <x v="6"/>
    <n v="2.9"/>
    <x v="2"/>
    <x v="2"/>
    <x v="0"/>
    <x v="1"/>
  </r>
  <r>
    <n v="3555"/>
    <x v="7"/>
    <n v="2.9"/>
    <x v="2"/>
    <x v="0"/>
    <x v="0"/>
    <x v="1"/>
  </r>
  <r>
    <n v="3556"/>
    <x v="5"/>
    <n v="2.9"/>
    <x v="0"/>
    <x v="1"/>
    <x v="0"/>
    <x v="1"/>
  </r>
  <r>
    <n v="3557"/>
    <x v="3"/>
    <n v="2.9"/>
    <x v="3"/>
    <x v="0"/>
    <x v="0"/>
    <x v="0"/>
  </r>
  <r>
    <n v="3558"/>
    <x v="6"/>
    <n v="2.9"/>
    <x v="0"/>
    <x v="2"/>
    <x v="0"/>
    <x v="0"/>
  </r>
  <r>
    <n v="3559"/>
    <x v="4"/>
    <n v="4.0999999999999996"/>
    <x v="1"/>
    <x v="0"/>
    <x v="0"/>
    <x v="1"/>
  </r>
  <r>
    <n v="3560"/>
    <x v="6"/>
    <n v="2.9"/>
    <x v="1"/>
    <x v="2"/>
    <x v="0"/>
    <x v="0"/>
  </r>
  <r>
    <n v="3561"/>
    <x v="4"/>
    <n v="3.7"/>
    <x v="1"/>
    <x v="0"/>
    <x v="0"/>
    <x v="1"/>
  </r>
  <r>
    <n v="3562"/>
    <x v="6"/>
    <n v="4.3"/>
    <x v="1"/>
    <x v="1"/>
    <x v="0"/>
    <x v="0"/>
  </r>
  <r>
    <n v="3563"/>
    <x v="4"/>
    <n v="2.9"/>
    <x v="0"/>
    <x v="0"/>
    <x v="0"/>
    <x v="1"/>
  </r>
  <r>
    <n v="3564"/>
    <x v="6"/>
    <n v="2.9"/>
    <x v="0"/>
    <x v="0"/>
    <x v="0"/>
    <x v="1"/>
  </r>
  <r>
    <n v="3565"/>
    <x v="2"/>
    <n v="3"/>
    <x v="0"/>
    <x v="0"/>
    <x v="2"/>
    <x v="0"/>
  </r>
  <r>
    <n v="3566"/>
    <x v="1"/>
    <n v="4.0999999999999996"/>
    <x v="0"/>
    <x v="0"/>
    <x v="0"/>
    <x v="1"/>
  </r>
  <r>
    <n v="3567"/>
    <x v="2"/>
    <n v="4"/>
    <x v="0"/>
    <x v="0"/>
    <x v="2"/>
    <x v="0"/>
  </r>
  <r>
    <n v="3568"/>
    <x v="8"/>
    <n v="4"/>
    <x v="2"/>
    <x v="2"/>
    <x v="0"/>
    <x v="0"/>
  </r>
  <r>
    <n v="3569"/>
    <x v="4"/>
    <n v="4.0999999999999996"/>
    <x v="1"/>
    <x v="0"/>
    <x v="2"/>
    <x v="0"/>
  </r>
  <r>
    <n v="3570"/>
    <x v="1"/>
    <n v="4.2"/>
    <x v="2"/>
    <x v="0"/>
    <x v="1"/>
    <x v="0"/>
  </r>
  <r>
    <n v="3571"/>
    <x v="7"/>
    <n v="4"/>
    <x v="1"/>
    <x v="0"/>
    <x v="2"/>
    <x v="2"/>
  </r>
  <r>
    <n v="3572"/>
    <x v="3"/>
    <n v="2.9"/>
    <x v="1"/>
    <x v="0"/>
    <x v="0"/>
    <x v="0"/>
  </r>
  <r>
    <n v="3573"/>
    <x v="2"/>
    <n v="4.0999999999999996"/>
    <x v="0"/>
    <x v="1"/>
    <x v="2"/>
    <x v="2"/>
  </r>
  <r>
    <n v="3574"/>
    <x v="8"/>
    <n v="3.9"/>
    <x v="0"/>
    <x v="0"/>
    <x v="2"/>
    <x v="0"/>
  </r>
  <r>
    <n v="3575"/>
    <x v="1"/>
    <n v="2.9"/>
    <x v="2"/>
    <x v="0"/>
    <x v="0"/>
    <x v="0"/>
  </r>
  <r>
    <n v="3576"/>
    <x v="4"/>
    <n v="4"/>
    <x v="2"/>
    <x v="0"/>
    <x v="1"/>
    <x v="1"/>
  </r>
  <r>
    <n v="3577"/>
    <x v="0"/>
    <n v="2.9"/>
    <x v="2"/>
    <x v="2"/>
    <x v="0"/>
    <x v="0"/>
  </r>
  <r>
    <n v="3578"/>
    <x v="4"/>
    <n v="2.9"/>
    <x v="0"/>
    <x v="2"/>
    <x v="0"/>
    <x v="1"/>
  </r>
  <r>
    <n v="3579"/>
    <x v="4"/>
    <n v="4"/>
    <x v="0"/>
    <x v="2"/>
    <x v="2"/>
    <x v="1"/>
  </r>
  <r>
    <n v="3580"/>
    <x v="7"/>
    <n v="4.0999999999999996"/>
    <x v="2"/>
    <x v="0"/>
    <x v="0"/>
    <x v="0"/>
  </r>
  <r>
    <n v="3581"/>
    <x v="8"/>
    <n v="2.9"/>
    <x v="2"/>
    <x v="0"/>
    <x v="0"/>
    <x v="0"/>
  </r>
  <r>
    <n v="3582"/>
    <x v="6"/>
    <n v="2.9"/>
    <x v="0"/>
    <x v="0"/>
    <x v="0"/>
    <x v="1"/>
  </r>
  <r>
    <n v="3583"/>
    <x v="4"/>
    <n v="2.9"/>
    <x v="2"/>
    <x v="0"/>
    <x v="0"/>
    <x v="1"/>
  </r>
  <r>
    <n v="3584"/>
    <x v="4"/>
    <n v="2.9"/>
    <x v="2"/>
    <x v="0"/>
    <x v="0"/>
    <x v="1"/>
  </r>
  <r>
    <n v="3585"/>
    <x v="4"/>
    <n v="2.9"/>
    <x v="2"/>
    <x v="0"/>
    <x v="0"/>
    <x v="1"/>
  </r>
  <r>
    <n v="3586"/>
    <x v="4"/>
    <n v="2.9"/>
    <x v="2"/>
    <x v="0"/>
    <x v="0"/>
    <x v="1"/>
  </r>
  <r>
    <n v="3587"/>
    <x v="4"/>
    <n v="4.3"/>
    <x v="1"/>
    <x v="2"/>
    <x v="0"/>
    <x v="0"/>
  </r>
  <r>
    <n v="3588"/>
    <x v="4"/>
    <n v="2.9"/>
    <x v="2"/>
    <x v="0"/>
    <x v="0"/>
    <x v="1"/>
  </r>
  <r>
    <n v="3589"/>
    <x v="4"/>
    <n v="4.0999999999999996"/>
    <x v="0"/>
    <x v="0"/>
    <x v="0"/>
    <x v="0"/>
  </r>
  <r>
    <n v="3590"/>
    <x v="4"/>
    <n v="2.9"/>
    <x v="0"/>
    <x v="0"/>
    <x v="0"/>
    <x v="1"/>
  </r>
  <r>
    <n v="3591"/>
    <x v="4"/>
    <n v="2.9"/>
    <x v="2"/>
    <x v="2"/>
    <x v="0"/>
    <x v="1"/>
  </r>
  <r>
    <n v="3592"/>
    <x v="4"/>
    <n v="2.9"/>
    <x v="2"/>
    <x v="0"/>
    <x v="0"/>
    <x v="1"/>
  </r>
  <r>
    <n v="3593"/>
    <x v="4"/>
    <n v="2.9"/>
    <x v="2"/>
    <x v="0"/>
    <x v="0"/>
    <x v="1"/>
  </r>
  <r>
    <n v="3594"/>
    <x v="1"/>
    <n v="3.8"/>
    <x v="0"/>
    <x v="0"/>
    <x v="1"/>
    <x v="2"/>
  </r>
  <r>
    <n v="3595"/>
    <x v="4"/>
    <n v="2.9"/>
    <x v="2"/>
    <x v="0"/>
    <x v="0"/>
    <x v="1"/>
  </r>
  <r>
    <n v="3596"/>
    <x v="3"/>
    <n v="3.7"/>
    <x v="1"/>
    <x v="0"/>
    <x v="2"/>
    <x v="1"/>
  </r>
  <r>
    <n v="3597"/>
    <x v="6"/>
    <n v="3.2"/>
    <x v="0"/>
    <x v="0"/>
    <x v="2"/>
    <x v="1"/>
  </r>
  <r>
    <n v="3598"/>
    <x v="7"/>
    <n v="2.9"/>
    <x v="1"/>
    <x v="0"/>
    <x v="0"/>
    <x v="0"/>
  </r>
  <r>
    <n v="3599"/>
    <x v="6"/>
    <n v="4.4000000000000004"/>
    <x v="1"/>
    <x v="1"/>
    <x v="2"/>
    <x v="0"/>
  </r>
  <r>
    <n v="3600"/>
    <x v="3"/>
    <n v="3.6"/>
    <x v="1"/>
    <x v="0"/>
    <x v="2"/>
    <x v="1"/>
  </r>
  <r>
    <n v="3601"/>
    <x v="6"/>
    <n v="2.9"/>
    <x v="3"/>
    <x v="3"/>
    <x v="0"/>
    <x v="1"/>
  </r>
  <r>
    <n v="3602"/>
    <x v="5"/>
    <n v="4.5999999999999996"/>
    <x v="2"/>
    <x v="0"/>
    <x v="2"/>
    <x v="0"/>
  </r>
  <r>
    <n v="3603"/>
    <x v="0"/>
    <n v="4.2"/>
    <x v="1"/>
    <x v="2"/>
    <x v="0"/>
    <x v="2"/>
  </r>
  <r>
    <n v="3604"/>
    <x v="7"/>
    <n v="3.3"/>
    <x v="1"/>
    <x v="0"/>
    <x v="2"/>
    <x v="1"/>
  </r>
  <r>
    <n v="3605"/>
    <x v="4"/>
    <n v="2.9"/>
    <x v="1"/>
    <x v="2"/>
    <x v="0"/>
    <x v="0"/>
  </r>
  <r>
    <n v="3606"/>
    <x v="8"/>
    <n v="2.9"/>
    <x v="0"/>
    <x v="2"/>
    <x v="0"/>
    <x v="0"/>
  </r>
  <r>
    <n v="3607"/>
    <x v="6"/>
    <n v="4.4000000000000004"/>
    <x v="1"/>
    <x v="0"/>
    <x v="0"/>
    <x v="0"/>
  </r>
  <r>
    <n v="3608"/>
    <x v="6"/>
    <n v="2.9"/>
    <x v="2"/>
    <x v="3"/>
    <x v="0"/>
    <x v="1"/>
  </r>
  <r>
    <n v="3609"/>
    <x v="4"/>
    <n v="4.3"/>
    <x v="0"/>
    <x v="0"/>
    <x v="1"/>
    <x v="1"/>
  </r>
  <r>
    <n v="3610"/>
    <x v="2"/>
    <n v="4.5"/>
    <x v="1"/>
    <x v="0"/>
    <x v="2"/>
    <x v="0"/>
  </r>
  <r>
    <n v="3611"/>
    <x v="6"/>
    <n v="4.4000000000000004"/>
    <x v="2"/>
    <x v="0"/>
    <x v="0"/>
    <x v="0"/>
  </r>
  <r>
    <n v="3612"/>
    <x v="8"/>
    <n v="2.9"/>
    <x v="2"/>
    <x v="0"/>
    <x v="0"/>
    <x v="1"/>
  </r>
  <r>
    <n v="3613"/>
    <x v="2"/>
    <n v="3.7"/>
    <x v="0"/>
    <x v="0"/>
    <x v="0"/>
    <x v="0"/>
  </r>
  <r>
    <n v="3614"/>
    <x v="2"/>
    <n v="4.2"/>
    <x v="1"/>
    <x v="0"/>
    <x v="2"/>
    <x v="0"/>
  </r>
  <r>
    <n v="3615"/>
    <x v="5"/>
    <n v="4.3"/>
    <x v="0"/>
    <x v="1"/>
    <x v="0"/>
    <x v="1"/>
  </r>
  <r>
    <n v="3616"/>
    <x v="2"/>
    <n v="2.9"/>
    <x v="0"/>
    <x v="0"/>
    <x v="0"/>
    <x v="0"/>
  </r>
  <r>
    <n v="3617"/>
    <x v="1"/>
    <n v="3.8"/>
    <x v="1"/>
    <x v="2"/>
    <x v="0"/>
    <x v="2"/>
  </r>
  <r>
    <n v="3618"/>
    <x v="4"/>
    <n v="2.9"/>
    <x v="0"/>
    <x v="2"/>
    <x v="0"/>
    <x v="1"/>
  </r>
  <r>
    <n v="3619"/>
    <x v="2"/>
    <n v="4.3"/>
    <x v="1"/>
    <x v="0"/>
    <x v="0"/>
    <x v="0"/>
  </r>
  <r>
    <n v="3620"/>
    <x v="6"/>
    <n v="2.9"/>
    <x v="1"/>
    <x v="0"/>
    <x v="0"/>
    <x v="1"/>
  </r>
  <r>
    <n v="3621"/>
    <x v="3"/>
    <n v="2.9"/>
    <x v="2"/>
    <x v="0"/>
    <x v="0"/>
    <x v="1"/>
  </r>
  <r>
    <n v="3622"/>
    <x v="4"/>
    <n v="2.9"/>
    <x v="0"/>
    <x v="2"/>
    <x v="0"/>
    <x v="1"/>
  </r>
  <r>
    <n v="3623"/>
    <x v="7"/>
    <n v="4.0999999999999996"/>
    <x v="1"/>
    <x v="0"/>
    <x v="0"/>
    <x v="2"/>
  </r>
  <r>
    <n v="3624"/>
    <x v="1"/>
    <n v="3.9"/>
    <x v="1"/>
    <x v="0"/>
    <x v="2"/>
    <x v="0"/>
  </r>
  <r>
    <n v="3625"/>
    <x v="1"/>
    <n v="3.8"/>
    <x v="1"/>
    <x v="2"/>
    <x v="2"/>
    <x v="0"/>
  </r>
  <r>
    <n v="3626"/>
    <x v="1"/>
    <n v="2.9"/>
    <x v="1"/>
    <x v="3"/>
    <x v="0"/>
    <x v="2"/>
  </r>
  <r>
    <n v="3627"/>
    <x v="2"/>
    <n v="2.9"/>
    <x v="3"/>
    <x v="0"/>
    <x v="0"/>
    <x v="2"/>
  </r>
  <r>
    <n v="3628"/>
    <x v="1"/>
    <n v="2.9"/>
    <x v="1"/>
    <x v="2"/>
    <x v="0"/>
    <x v="2"/>
  </r>
  <r>
    <n v="3629"/>
    <x v="8"/>
    <n v="2.9"/>
    <x v="2"/>
    <x v="2"/>
    <x v="0"/>
    <x v="2"/>
  </r>
  <r>
    <n v="3630"/>
    <x v="2"/>
    <n v="3.3"/>
    <x v="1"/>
    <x v="0"/>
    <x v="2"/>
    <x v="0"/>
  </r>
  <r>
    <n v="3631"/>
    <x v="0"/>
    <n v="4.0999999999999996"/>
    <x v="1"/>
    <x v="0"/>
    <x v="1"/>
    <x v="1"/>
  </r>
  <r>
    <n v="3632"/>
    <x v="3"/>
    <n v="4.7"/>
    <x v="1"/>
    <x v="0"/>
    <x v="2"/>
    <x v="2"/>
  </r>
  <r>
    <n v="3633"/>
    <x v="1"/>
    <n v="3.8"/>
    <x v="1"/>
    <x v="2"/>
    <x v="2"/>
    <x v="2"/>
  </r>
  <r>
    <n v="3634"/>
    <x v="8"/>
    <n v="3.9"/>
    <x v="2"/>
    <x v="2"/>
    <x v="2"/>
    <x v="1"/>
  </r>
  <r>
    <n v="3635"/>
    <x v="1"/>
    <n v="4.0999999999999996"/>
    <x v="1"/>
    <x v="1"/>
    <x v="2"/>
    <x v="0"/>
  </r>
  <r>
    <n v="3636"/>
    <x v="2"/>
    <n v="2.9"/>
    <x v="1"/>
    <x v="2"/>
    <x v="0"/>
    <x v="0"/>
  </r>
  <r>
    <n v="3637"/>
    <x v="6"/>
    <n v="4.0999999999999996"/>
    <x v="1"/>
    <x v="2"/>
    <x v="2"/>
    <x v="1"/>
  </r>
  <r>
    <n v="3638"/>
    <x v="7"/>
    <n v="2.9"/>
    <x v="1"/>
    <x v="2"/>
    <x v="0"/>
    <x v="0"/>
  </r>
  <r>
    <n v="3639"/>
    <x v="2"/>
    <n v="4.3"/>
    <x v="1"/>
    <x v="0"/>
    <x v="0"/>
    <x v="0"/>
  </r>
  <r>
    <n v="3640"/>
    <x v="1"/>
    <n v="2.9"/>
    <x v="2"/>
    <x v="0"/>
    <x v="0"/>
    <x v="0"/>
  </r>
  <r>
    <n v="3641"/>
    <x v="5"/>
    <n v="2.9"/>
    <x v="1"/>
    <x v="2"/>
    <x v="0"/>
    <x v="0"/>
  </r>
  <r>
    <n v="3642"/>
    <x v="7"/>
    <n v="2.9"/>
    <x v="1"/>
    <x v="2"/>
    <x v="0"/>
    <x v="1"/>
  </r>
  <r>
    <n v="3643"/>
    <x v="6"/>
    <n v="2.9"/>
    <x v="4"/>
    <x v="2"/>
    <x v="0"/>
    <x v="1"/>
  </r>
  <r>
    <n v="3644"/>
    <x v="6"/>
    <n v="4.3"/>
    <x v="0"/>
    <x v="0"/>
    <x v="2"/>
    <x v="0"/>
  </r>
  <r>
    <n v="3645"/>
    <x v="5"/>
    <n v="4.2"/>
    <x v="3"/>
    <x v="1"/>
    <x v="0"/>
    <x v="1"/>
  </r>
  <r>
    <n v="3646"/>
    <x v="2"/>
    <n v="2.9"/>
    <x v="0"/>
    <x v="0"/>
    <x v="0"/>
    <x v="0"/>
  </r>
  <r>
    <n v="3647"/>
    <x v="2"/>
    <n v="2.9"/>
    <x v="1"/>
    <x v="0"/>
    <x v="0"/>
    <x v="0"/>
  </r>
  <r>
    <n v="3648"/>
    <x v="1"/>
    <n v="2.9"/>
    <x v="3"/>
    <x v="2"/>
    <x v="0"/>
    <x v="0"/>
  </r>
  <r>
    <n v="3649"/>
    <x v="6"/>
    <n v="2.9"/>
    <x v="0"/>
    <x v="0"/>
    <x v="0"/>
    <x v="1"/>
  </r>
  <r>
    <n v="3650"/>
    <x v="6"/>
    <n v="4.4000000000000004"/>
    <x v="1"/>
    <x v="0"/>
    <x v="0"/>
    <x v="0"/>
  </r>
  <r>
    <n v="3651"/>
    <x v="1"/>
    <n v="4.0999999999999996"/>
    <x v="1"/>
    <x v="2"/>
    <x v="2"/>
    <x v="2"/>
  </r>
  <r>
    <n v="3652"/>
    <x v="3"/>
    <n v="2.9"/>
    <x v="1"/>
    <x v="0"/>
    <x v="0"/>
    <x v="2"/>
  </r>
  <r>
    <n v="3653"/>
    <x v="1"/>
    <n v="4.4000000000000004"/>
    <x v="1"/>
    <x v="2"/>
    <x v="0"/>
    <x v="0"/>
  </r>
  <r>
    <n v="3654"/>
    <x v="1"/>
    <n v="3.2"/>
    <x v="2"/>
    <x v="0"/>
    <x v="2"/>
    <x v="2"/>
  </r>
  <r>
    <n v="3655"/>
    <x v="0"/>
    <n v="2.9"/>
    <x v="1"/>
    <x v="1"/>
    <x v="0"/>
    <x v="1"/>
  </r>
  <r>
    <n v="3656"/>
    <x v="8"/>
    <n v="3.2"/>
    <x v="0"/>
    <x v="2"/>
    <x v="2"/>
    <x v="2"/>
  </r>
  <r>
    <n v="3657"/>
    <x v="4"/>
    <n v="4.5"/>
    <x v="0"/>
    <x v="0"/>
    <x v="2"/>
    <x v="0"/>
  </r>
  <r>
    <n v="3658"/>
    <x v="8"/>
    <n v="2.9"/>
    <x v="1"/>
    <x v="2"/>
    <x v="0"/>
    <x v="0"/>
  </r>
  <r>
    <n v="3659"/>
    <x v="5"/>
    <n v="2.9"/>
    <x v="0"/>
    <x v="0"/>
    <x v="0"/>
    <x v="0"/>
  </r>
  <r>
    <n v="3660"/>
    <x v="3"/>
    <n v="2.9"/>
    <x v="0"/>
    <x v="2"/>
    <x v="0"/>
    <x v="0"/>
  </r>
  <r>
    <n v="3661"/>
    <x v="7"/>
    <n v="4"/>
    <x v="1"/>
    <x v="0"/>
    <x v="0"/>
    <x v="1"/>
  </r>
  <r>
    <n v="3662"/>
    <x v="0"/>
    <n v="2.9"/>
    <x v="2"/>
    <x v="0"/>
    <x v="0"/>
    <x v="0"/>
  </r>
  <r>
    <n v="3663"/>
    <x v="4"/>
    <n v="4.3"/>
    <x v="2"/>
    <x v="0"/>
    <x v="2"/>
    <x v="1"/>
  </r>
  <r>
    <n v="3664"/>
    <x v="0"/>
    <n v="2.9"/>
    <x v="1"/>
    <x v="2"/>
    <x v="0"/>
    <x v="0"/>
  </r>
  <r>
    <n v="3665"/>
    <x v="4"/>
    <n v="2.9"/>
    <x v="1"/>
    <x v="2"/>
    <x v="0"/>
    <x v="1"/>
  </r>
  <r>
    <n v="3666"/>
    <x v="0"/>
    <n v="2.9"/>
    <x v="2"/>
    <x v="2"/>
    <x v="0"/>
    <x v="0"/>
  </r>
  <r>
    <n v="3667"/>
    <x v="1"/>
    <n v="2.9"/>
    <x v="4"/>
    <x v="0"/>
    <x v="0"/>
    <x v="0"/>
  </r>
  <r>
    <n v="3668"/>
    <x v="4"/>
    <n v="2.9"/>
    <x v="0"/>
    <x v="0"/>
    <x v="0"/>
    <x v="1"/>
  </r>
  <r>
    <n v="3669"/>
    <x v="7"/>
    <n v="2.9"/>
    <x v="2"/>
    <x v="0"/>
    <x v="0"/>
    <x v="0"/>
  </r>
  <r>
    <n v="3670"/>
    <x v="1"/>
    <n v="2.9"/>
    <x v="1"/>
    <x v="2"/>
    <x v="0"/>
    <x v="0"/>
  </r>
  <r>
    <n v="3671"/>
    <x v="1"/>
    <n v="2.9"/>
    <x v="0"/>
    <x v="2"/>
    <x v="0"/>
    <x v="1"/>
  </r>
  <r>
    <n v="3672"/>
    <x v="4"/>
    <n v="2.9"/>
    <x v="1"/>
    <x v="0"/>
    <x v="0"/>
    <x v="1"/>
  </r>
  <r>
    <n v="3673"/>
    <x v="2"/>
    <n v="2.9"/>
    <x v="1"/>
    <x v="2"/>
    <x v="0"/>
    <x v="0"/>
  </r>
  <r>
    <n v="3674"/>
    <x v="2"/>
    <n v="3.3"/>
    <x v="1"/>
    <x v="0"/>
    <x v="2"/>
    <x v="0"/>
  </r>
  <r>
    <n v="3675"/>
    <x v="4"/>
    <n v="2.9"/>
    <x v="0"/>
    <x v="0"/>
    <x v="0"/>
    <x v="1"/>
  </r>
  <r>
    <n v="3676"/>
    <x v="3"/>
    <n v="2.9"/>
    <x v="3"/>
    <x v="1"/>
    <x v="0"/>
    <x v="0"/>
  </r>
  <r>
    <n v="3677"/>
    <x v="5"/>
    <n v="3.9"/>
    <x v="1"/>
    <x v="0"/>
    <x v="2"/>
    <x v="2"/>
  </r>
  <r>
    <n v="3678"/>
    <x v="2"/>
    <n v="2.9"/>
    <x v="0"/>
    <x v="0"/>
    <x v="0"/>
    <x v="0"/>
  </r>
  <r>
    <n v="3679"/>
    <x v="0"/>
    <n v="2.9"/>
    <x v="0"/>
    <x v="2"/>
    <x v="0"/>
    <x v="0"/>
  </r>
  <r>
    <n v="3680"/>
    <x v="6"/>
    <n v="2.9"/>
    <x v="1"/>
    <x v="2"/>
    <x v="0"/>
    <x v="0"/>
  </r>
  <r>
    <n v="3681"/>
    <x v="7"/>
    <n v="2.9"/>
    <x v="0"/>
    <x v="2"/>
    <x v="0"/>
    <x v="2"/>
  </r>
  <r>
    <n v="3682"/>
    <x v="0"/>
    <n v="2.9"/>
    <x v="1"/>
    <x v="2"/>
    <x v="0"/>
    <x v="0"/>
  </r>
  <r>
    <n v="3683"/>
    <x v="0"/>
    <n v="4.2"/>
    <x v="1"/>
    <x v="0"/>
    <x v="2"/>
    <x v="1"/>
  </r>
  <r>
    <n v="3684"/>
    <x v="8"/>
    <n v="4.3"/>
    <x v="0"/>
    <x v="0"/>
    <x v="2"/>
    <x v="0"/>
  </r>
  <r>
    <n v="3685"/>
    <x v="3"/>
    <n v="3.7"/>
    <x v="1"/>
    <x v="0"/>
    <x v="2"/>
    <x v="1"/>
  </r>
  <r>
    <n v="3686"/>
    <x v="2"/>
    <n v="2.9"/>
    <x v="0"/>
    <x v="0"/>
    <x v="0"/>
    <x v="2"/>
  </r>
  <r>
    <n v="3687"/>
    <x v="4"/>
    <n v="4.2"/>
    <x v="0"/>
    <x v="0"/>
    <x v="2"/>
    <x v="1"/>
  </r>
  <r>
    <n v="3688"/>
    <x v="1"/>
    <n v="2.9"/>
    <x v="0"/>
    <x v="2"/>
    <x v="0"/>
    <x v="0"/>
  </r>
  <r>
    <n v="3689"/>
    <x v="1"/>
    <n v="2.9"/>
    <x v="2"/>
    <x v="0"/>
    <x v="0"/>
    <x v="2"/>
  </r>
  <r>
    <n v="3690"/>
    <x v="1"/>
    <n v="4"/>
    <x v="4"/>
    <x v="0"/>
    <x v="0"/>
    <x v="2"/>
  </r>
  <r>
    <n v="3691"/>
    <x v="2"/>
    <n v="3.8"/>
    <x v="1"/>
    <x v="0"/>
    <x v="2"/>
    <x v="2"/>
  </r>
  <r>
    <n v="3692"/>
    <x v="5"/>
    <n v="4"/>
    <x v="1"/>
    <x v="0"/>
    <x v="0"/>
    <x v="2"/>
  </r>
  <r>
    <n v="3693"/>
    <x v="2"/>
    <n v="2.9"/>
    <x v="1"/>
    <x v="0"/>
    <x v="0"/>
    <x v="0"/>
  </r>
  <r>
    <n v="3694"/>
    <x v="2"/>
    <n v="3.5"/>
    <x v="1"/>
    <x v="2"/>
    <x v="2"/>
    <x v="0"/>
  </r>
  <r>
    <n v="3695"/>
    <x v="2"/>
    <n v="3.9"/>
    <x v="1"/>
    <x v="0"/>
    <x v="0"/>
    <x v="2"/>
  </r>
  <r>
    <n v="3696"/>
    <x v="4"/>
    <n v="4.0999999999999996"/>
    <x v="1"/>
    <x v="0"/>
    <x v="2"/>
    <x v="1"/>
  </r>
  <r>
    <n v="3697"/>
    <x v="2"/>
    <n v="4.0999999999999996"/>
    <x v="1"/>
    <x v="0"/>
    <x v="0"/>
    <x v="0"/>
  </r>
  <r>
    <n v="3698"/>
    <x v="2"/>
    <n v="2.9"/>
    <x v="0"/>
    <x v="1"/>
    <x v="0"/>
    <x v="0"/>
  </r>
  <r>
    <n v="3699"/>
    <x v="8"/>
    <n v="4"/>
    <x v="2"/>
    <x v="2"/>
    <x v="0"/>
    <x v="2"/>
  </r>
  <r>
    <n v="3700"/>
    <x v="2"/>
    <n v="2.9"/>
    <x v="1"/>
    <x v="2"/>
    <x v="0"/>
    <x v="0"/>
  </r>
  <r>
    <n v="3701"/>
    <x v="7"/>
    <n v="2.9"/>
    <x v="1"/>
    <x v="0"/>
    <x v="0"/>
    <x v="2"/>
  </r>
  <r>
    <n v="3702"/>
    <x v="4"/>
    <n v="2.9"/>
    <x v="0"/>
    <x v="2"/>
    <x v="0"/>
    <x v="1"/>
  </r>
  <r>
    <n v="3703"/>
    <x v="0"/>
    <n v="3.5"/>
    <x v="1"/>
    <x v="2"/>
    <x v="2"/>
    <x v="0"/>
  </r>
  <r>
    <n v="3704"/>
    <x v="2"/>
    <n v="2.9"/>
    <x v="4"/>
    <x v="0"/>
    <x v="0"/>
    <x v="0"/>
  </r>
  <r>
    <n v="3705"/>
    <x v="2"/>
    <n v="4.0999999999999996"/>
    <x v="2"/>
    <x v="0"/>
    <x v="1"/>
    <x v="0"/>
  </r>
  <r>
    <n v="3706"/>
    <x v="6"/>
    <n v="2.9"/>
    <x v="0"/>
    <x v="0"/>
    <x v="0"/>
    <x v="1"/>
  </r>
  <r>
    <n v="3707"/>
    <x v="1"/>
    <n v="2.9"/>
    <x v="0"/>
    <x v="0"/>
    <x v="0"/>
    <x v="2"/>
  </r>
  <r>
    <n v="3708"/>
    <x v="4"/>
    <n v="4.2"/>
    <x v="2"/>
    <x v="0"/>
    <x v="2"/>
    <x v="1"/>
  </r>
  <r>
    <n v="3709"/>
    <x v="3"/>
    <n v="4.2"/>
    <x v="2"/>
    <x v="0"/>
    <x v="2"/>
    <x v="1"/>
  </r>
  <r>
    <n v="3710"/>
    <x v="2"/>
    <n v="4.3"/>
    <x v="2"/>
    <x v="1"/>
    <x v="1"/>
    <x v="2"/>
  </r>
  <r>
    <n v="3711"/>
    <x v="1"/>
    <n v="2.9"/>
    <x v="1"/>
    <x v="0"/>
    <x v="0"/>
    <x v="2"/>
  </r>
  <r>
    <n v="3712"/>
    <x v="5"/>
    <n v="2.9"/>
    <x v="1"/>
    <x v="0"/>
    <x v="0"/>
    <x v="0"/>
  </r>
  <r>
    <n v="3713"/>
    <x v="7"/>
    <n v="2.9"/>
    <x v="1"/>
    <x v="0"/>
    <x v="0"/>
    <x v="2"/>
  </r>
  <r>
    <n v="3714"/>
    <x v="4"/>
    <n v="3.8"/>
    <x v="0"/>
    <x v="0"/>
    <x v="2"/>
    <x v="1"/>
  </r>
  <r>
    <n v="3715"/>
    <x v="1"/>
    <n v="2.9"/>
    <x v="0"/>
    <x v="2"/>
    <x v="0"/>
    <x v="2"/>
  </r>
  <r>
    <n v="3716"/>
    <x v="4"/>
    <n v="2.9"/>
    <x v="2"/>
    <x v="2"/>
    <x v="0"/>
    <x v="0"/>
  </r>
  <r>
    <n v="3717"/>
    <x v="1"/>
    <n v="2.9"/>
    <x v="1"/>
    <x v="2"/>
    <x v="0"/>
    <x v="2"/>
  </r>
  <r>
    <n v="3718"/>
    <x v="1"/>
    <n v="4.0999999999999996"/>
    <x v="1"/>
    <x v="0"/>
    <x v="2"/>
    <x v="2"/>
  </r>
  <r>
    <n v="3719"/>
    <x v="4"/>
    <n v="2.9"/>
    <x v="3"/>
    <x v="1"/>
    <x v="0"/>
    <x v="0"/>
  </r>
  <r>
    <n v="3720"/>
    <x v="8"/>
    <n v="4.3"/>
    <x v="0"/>
    <x v="0"/>
    <x v="2"/>
    <x v="0"/>
  </r>
  <r>
    <n v="3721"/>
    <x v="8"/>
    <n v="2.9"/>
    <x v="1"/>
    <x v="0"/>
    <x v="0"/>
    <x v="0"/>
  </r>
  <r>
    <n v="3722"/>
    <x v="1"/>
    <n v="4.0999999999999996"/>
    <x v="0"/>
    <x v="0"/>
    <x v="2"/>
    <x v="0"/>
  </r>
  <r>
    <n v="3723"/>
    <x v="7"/>
    <n v="2.9"/>
    <x v="2"/>
    <x v="2"/>
    <x v="0"/>
    <x v="1"/>
  </r>
  <r>
    <n v="3724"/>
    <x v="0"/>
    <n v="2.9"/>
    <x v="1"/>
    <x v="0"/>
    <x v="0"/>
    <x v="1"/>
  </r>
  <r>
    <n v="3725"/>
    <x v="0"/>
    <n v="2.8"/>
    <x v="1"/>
    <x v="0"/>
    <x v="2"/>
    <x v="1"/>
  </r>
  <r>
    <n v="3726"/>
    <x v="0"/>
    <n v="4.0999999999999996"/>
    <x v="2"/>
    <x v="0"/>
    <x v="0"/>
    <x v="0"/>
  </r>
  <r>
    <n v="3727"/>
    <x v="6"/>
    <n v="4"/>
    <x v="0"/>
    <x v="0"/>
    <x v="2"/>
    <x v="1"/>
  </r>
  <r>
    <n v="3728"/>
    <x v="7"/>
    <n v="2.9"/>
    <x v="1"/>
    <x v="0"/>
    <x v="0"/>
    <x v="0"/>
  </r>
  <r>
    <n v="3729"/>
    <x v="0"/>
    <n v="4.4000000000000004"/>
    <x v="1"/>
    <x v="0"/>
    <x v="1"/>
    <x v="2"/>
  </r>
  <r>
    <n v="3730"/>
    <x v="0"/>
    <n v="3.8"/>
    <x v="1"/>
    <x v="0"/>
    <x v="0"/>
    <x v="2"/>
  </r>
  <r>
    <n v="3731"/>
    <x v="6"/>
    <n v="4.3"/>
    <x v="1"/>
    <x v="2"/>
    <x v="0"/>
    <x v="1"/>
  </r>
  <r>
    <n v="3732"/>
    <x v="3"/>
    <n v="2.9"/>
    <x v="2"/>
    <x v="2"/>
    <x v="0"/>
    <x v="1"/>
  </r>
  <r>
    <n v="3733"/>
    <x v="3"/>
    <n v="2.9"/>
    <x v="0"/>
    <x v="2"/>
    <x v="0"/>
    <x v="1"/>
  </r>
  <r>
    <n v="3734"/>
    <x v="4"/>
    <n v="2.9"/>
    <x v="1"/>
    <x v="0"/>
    <x v="0"/>
    <x v="1"/>
  </r>
  <r>
    <n v="3735"/>
    <x v="0"/>
    <n v="2.9"/>
    <x v="2"/>
    <x v="1"/>
    <x v="0"/>
    <x v="1"/>
  </r>
  <r>
    <n v="3736"/>
    <x v="6"/>
    <n v="3.2"/>
    <x v="0"/>
    <x v="0"/>
    <x v="0"/>
    <x v="0"/>
  </r>
  <r>
    <n v="3737"/>
    <x v="1"/>
    <n v="4"/>
    <x v="1"/>
    <x v="0"/>
    <x v="2"/>
    <x v="2"/>
  </r>
  <r>
    <n v="3738"/>
    <x v="1"/>
    <n v="2.9"/>
    <x v="3"/>
    <x v="2"/>
    <x v="0"/>
    <x v="2"/>
  </r>
  <r>
    <n v="3739"/>
    <x v="3"/>
    <n v="2.9"/>
    <x v="0"/>
    <x v="3"/>
    <x v="0"/>
    <x v="1"/>
  </r>
  <r>
    <n v="3740"/>
    <x v="1"/>
    <n v="4.0999999999999996"/>
    <x v="0"/>
    <x v="0"/>
    <x v="1"/>
    <x v="0"/>
  </r>
  <r>
    <n v="3741"/>
    <x v="5"/>
    <n v="4"/>
    <x v="0"/>
    <x v="2"/>
    <x v="0"/>
    <x v="2"/>
  </r>
  <r>
    <n v="3742"/>
    <x v="0"/>
    <n v="3.8"/>
    <x v="0"/>
    <x v="0"/>
    <x v="2"/>
    <x v="0"/>
  </r>
  <r>
    <n v="3743"/>
    <x v="3"/>
    <n v="2.9"/>
    <x v="0"/>
    <x v="2"/>
    <x v="0"/>
    <x v="1"/>
  </r>
  <r>
    <n v="3744"/>
    <x v="3"/>
    <n v="2.9"/>
    <x v="1"/>
    <x v="2"/>
    <x v="0"/>
    <x v="1"/>
  </r>
  <r>
    <n v="3745"/>
    <x v="6"/>
    <n v="4.4000000000000004"/>
    <x v="2"/>
    <x v="0"/>
    <x v="2"/>
    <x v="1"/>
  </r>
  <r>
    <n v="3746"/>
    <x v="0"/>
    <n v="2.9"/>
    <x v="1"/>
    <x v="0"/>
    <x v="0"/>
    <x v="0"/>
  </r>
  <r>
    <n v="3747"/>
    <x v="6"/>
    <n v="2.9"/>
    <x v="3"/>
    <x v="0"/>
    <x v="0"/>
    <x v="1"/>
  </r>
  <r>
    <n v="3748"/>
    <x v="0"/>
    <n v="2.9"/>
    <x v="1"/>
    <x v="2"/>
    <x v="0"/>
    <x v="0"/>
  </r>
  <r>
    <n v="3749"/>
    <x v="8"/>
    <n v="2.9"/>
    <x v="0"/>
    <x v="1"/>
    <x v="0"/>
    <x v="0"/>
  </r>
  <r>
    <n v="3750"/>
    <x v="1"/>
    <n v="2.9"/>
    <x v="1"/>
    <x v="0"/>
    <x v="0"/>
    <x v="0"/>
  </r>
  <r>
    <n v="3751"/>
    <x v="3"/>
    <n v="3.6"/>
    <x v="1"/>
    <x v="0"/>
    <x v="2"/>
    <x v="2"/>
  </r>
  <r>
    <n v="3752"/>
    <x v="2"/>
    <n v="2.9"/>
    <x v="0"/>
    <x v="2"/>
    <x v="0"/>
    <x v="0"/>
  </r>
  <r>
    <n v="3753"/>
    <x v="6"/>
    <n v="4.2"/>
    <x v="0"/>
    <x v="0"/>
    <x v="2"/>
    <x v="1"/>
  </r>
  <r>
    <n v="3754"/>
    <x v="4"/>
    <n v="2.9"/>
    <x v="0"/>
    <x v="2"/>
    <x v="0"/>
    <x v="1"/>
  </r>
  <r>
    <n v="3755"/>
    <x v="4"/>
    <n v="4.4000000000000004"/>
    <x v="0"/>
    <x v="0"/>
    <x v="0"/>
    <x v="1"/>
  </r>
  <r>
    <n v="3756"/>
    <x v="3"/>
    <n v="2.9"/>
    <x v="1"/>
    <x v="2"/>
    <x v="0"/>
    <x v="1"/>
  </r>
  <r>
    <n v="3757"/>
    <x v="1"/>
    <n v="3.9"/>
    <x v="0"/>
    <x v="0"/>
    <x v="0"/>
    <x v="0"/>
  </r>
  <r>
    <n v="3758"/>
    <x v="3"/>
    <n v="3.9"/>
    <x v="1"/>
    <x v="0"/>
    <x v="2"/>
    <x v="0"/>
  </r>
  <r>
    <n v="3759"/>
    <x v="2"/>
    <n v="2.9"/>
    <x v="0"/>
    <x v="2"/>
    <x v="0"/>
    <x v="0"/>
  </r>
  <r>
    <n v="3760"/>
    <x v="0"/>
    <n v="2.9"/>
    <x v="3"/>
    <x v="0"/>
    <x v="0"/>
    <x v="0"/>
  </r>
  <r>
    <n v="3761"/>
    <x v="2"/>
    <n v="4.4000000000000004"/>
    <x v="0"/>
    <x v="3"/>
    <x v="2"/>
    <x v="0"/>
  </r>
  <r>
    <n v="3762"/>
    <x v="6"/>
    <n v="2.9"/>
    <x v="2"/>
    <x v="2"/>
    <x v="0"/>
    <x v="1"/>
  </r>
  <r>
    <n v="3763"/>
    <x v="3"/>
    <n v="3.9"/>
    <x v="2"/>
    <x v="1"/>
    <x v="2"/>
    <x v="2"/>
  </r>
  <r>
    <n v="3764"/>
    <x v="0"/>
    <n v="4.0999999999999996"/>
    <x v="2"/>
    <x v="1"/>
    <x v="2"/>
    <x v="2"/>
  </r>
  <r>
    <n v="3765"/>
    <x v="7"/>
    <n v="4.4000000000000004"/>
    <x v="2"/>
    <x v="0"/>
    <x v="2"/>
    <x v="2"/>
  </r>
  <r>
    <n v="3766"/>
    <x v="6"/>
    <n v="4.3"/>
    <x v="2"/>
    <x v="1"/>
    <x v="0"/>
    <x v="2"/>
  </r>
  <r>
    <n v="3767"/>
    <x v="2"/>
    <n v="4.3"/>
    <x v="2"/>
    <x v="1"/>
    <x v="0"/>
    <x v="2"/>
  </r>
  <r>
    <n v="3768"/>
    <x v="8"/>
    <n v="4.2"/>
    <x v="2"/>
    <x v="0"/>
    <x v="2"/>
    <x v="2"/>
  </r>
  <r>
    <n v="3769"/>
    <x v="0"/>
    <n v="3.8"/>
    <x v="0"/>
    <x v="0"/>
    <x v="2"/>
    <x v="0"/>
  </r>
  <r>
    <n v="3770"/>
    <x v="1"/>
    <n v="4"/>
    <x v="1"/>
    <x v="0"/>
    <x v="1"/>
    <x v="1"/>
  </r>
  <r>
    <n v="3771"/>
    <x v="1"/>
    <n v="3.7"/>
    <x v="2"/>
    <x v="2"/>
    <x v="2"/>
    <x v="1"/>
  </r>
  <r>
    <n v="3772"/>
    <x v="7"/>
    <n v="4.2"/>
    <x v="2"/>
    <x v="0"/>
    <x v="1"/>
    <x v="2"/>
  </r>
  <r>
    <n v="3773"/>
    <x v="2"/>
    <n v="3.4"/>
    <x v="0"/>
    <x v="0"/>
    <x v="2"/>
    <x v="1"/>
  </r>
  <r>
    <n v="3774"/>
    <x v="4"/>
    <n v="2.9"/>
    <x v="1"/>
    <x v="0"/>
    <x v="0"/>
    <x v="0"/>
  </r>
  <r>
    <n v="3775"/>
    <x v="0"/>
    <n v="4.3"/>
    <x v="0"/>
    <x v="1"/>
    <x v="2"/>
    <x v="0"/>
  </r>
  <r>
    <n v="3776"/>
    <x v="4"/>
    <n v="4.5"/>
    <x v="0"/>
    <x v="0"/>
    <x v="2"/>
    <x v="1"/>
  </r>
  <r>
    <n v="3777"/>
    <x v="0"/>
    <n v="4"/>
    <x v="2"/>
    <x v="0"/>
    <x v="0"/>
    <x v="0"/>
  </r>
  <r>
    <n v="3778"/>
    <x v="1"/>
    <n v="2.9"/>
    <x v="2"/>
    <x v="0"/>
    <x v="0"/>
    <x v="1"/>
  </r>
  <r>
    <n v="3779"/>
    <x v="2"/>
    <n v="2.9"/>
    <x v="1"/>
    <x v="0"/>
    <x v="0"/>
    <x v="0"/>
  </r>
  <r>
    <n v="3780"/>
    <x v="3"/>
    <n v="2.9"/>
    <x v="2"/>
    <x v="2"/>
    <x v="0"/>
    <x v="1"/>
  </r>
  <r>
    <n v="3781"/>
    <x v="3"/>
    <n v="2.9"/>
    <x v="2"/>
    <x v="0"/>
    <x v="0"/>
    <x v="1"/>
  </r>
  <r>
    <n v="3782"/>
    <x v="3"/>
    <n v="2.9"/>
    <x v="1"/>
    <x v="2"/>
    <x v="0"/>
    <x v="1"/>
  </r>
  <r>
    <n v="3783"/>
    <x v="6"/>
    <n v="2.9"/>
    <x v="1"/>
    <x v="0"/>
    <x v="0"/>
    <x v="1"/>
  </r>
  <r>
    <n v="3784"/>
    <x v="4"/>
    <n v="4.3"/>
    <x v="2"/>
    <x v="0"/>
    <x v="1"/>
    <x v="0"/>
  </r>
  <r>
    <n v="3785"/>
    <x v="1"/>
    <n v="2.9"/>
    <x v="1"/>
    <x v="0"/>
    <x v="0"/>
    <x v="2"/>
  </r>
  <r>
    <n v="3786"/>
    <x v="0"/>
    <n v="4.0999999999999996"/>
    <x v="1"/>
    <x v="2"/>
    <x v="0"/>
    <x v="2"/>
  </r>
  <r>
    <n v="3787"/>
    <x v="0"/>
    <n v="4.3"/>
    <x v="1"/>
    <x v="0"/>
    <x v="0"/>
    <x v="0"/>
  </r>
  <r>
    <n v="3788"/>
    <x v="0"/>
    <n v="4.5"/>
    <x v="3"/>
    <x v="0"/>
    <x v="2"/>
    <x v="0"/>
  </r>
  <r>
    <n v="3789"/>
    <x v="0"/>
    <n v="4.0999999999999996"/>
    <x v="0"/>
    <x v="2"/>
    <x v="0"/>
    <x v="2"/>
  </r>
  <r>
    <n v="3790"/>
    <x v="0"/>
    <n v="4.2"/>
    <x v="0"/>
    <x v="0"/>
    <x v="2"/>
    <x v="2"/>
  </r>
  <r>
    <n v="3791"/>
    <x v="0"/>
    <n v="4"/>
    <x v="1"/>
    <x v="0"/>
    <x v="2"/>
    <x v="2"/>
  </r>
  <r>
    <n v="3792"/>
    <x v="4"/>
    <n v="4"/>
    <x v="2"/>
    <x v="0"/>
    <x v="0"/>
    <x v="1"/>
  </r>
  <r>
    <n v="3793"/>
    <x v="1"/>
    <n v="2.9"/>
    <x v="1"/>
    <x v="0"/>
    <x v="0"/>
    <x v="0"/>
  </r>
  <r>
    <n v="3794"/>
    <x v="2"/>
    <n v="2.9"/>
    <x v="2"/>
    <x v="0"/>
    <x v="0"/>
    <x v="0"/>
  </r>
  <r>
    <n v="3795"/>
    <x v="2"/>
    <n v="2.9"/>
    <x v="0"/>
    <x v="3"/>
    <x v="0"/>
    <x v="0"/>
  </r>
  <r>
    <n v="3796"/>
    <x v="2"/>
    <n v="3.2"/>
    <x v="0"/>
    <x v="3"/>
    <x v="2"/>
    <x v="2"/>
  </r>
  <r>
    <n v="3797"/>
    <x v="1"/>
    <n v="3.3"/>
    <x v="0"/>
    <x v="0"/>
    <x v="2"/>
    <x v="2"/>
  </r>
  <r>
    <n v="3798"/>
    <x v="2"/>
    <n v="2.9"/>
    <x v="0"/>
    <x v="0"/>
    <x v="0"/>
    <x v="2"/>
  </r>
  <r>
    <n v="3799"/>
    <x v="6"/>
    <n v="2.9"/>
    <x v="0"/>
    <x v="0"/>
    <x v="0"/>
    <x v="1"/>
  </r>
  <r>
    <n v="3800"/>
    <x v="4"/>
    <n v="4.7"/>
    <x v="2"/>
    <x v="2"/>
    <x v="2"/>
    <x v="1"/>
  </r>
  <r>
    <n v="3801"/>
    <x v="0"/>
    <n v="4.2"/>
    <x v="1"/>
    <x v="0"/>
    <x v="0"/>
    <x v="2"/>
  </r>
  <r>
    <n v="3802"/>
    <x v="0"/>
    <n v="4.4000000000000004"/>
    <x v="1"/>
    <x v="0"/>
    <x v="0"/>
    <x v="0"/>
  </r>
  <r>
    <n v="3803"/>
    <x v="0"/>
    <n v="4.3"/>
    <x v="1"/>
    <x v="0"/>
    <x v="1"/>
    <x v="2"/>
  </r>
  <r>
    <n v="3804"/>
    <x v="4"/>
    <n v="2.9"/>
    <x v="0"/>
    <x v="0"/>
    <x v="0"/>
    <x v="1"/>
  </r>
  <r>
    <n v="3805"/>
    <x v="6"/>
    <n v="2.9"/>
    <x v="0"/>
    <x v="0"/>
    <x v="0"/>
    <x v="1"/>
  </r>
  <r>
    <n v="3806"/>
    <x v="1"/>
    <n v="3.9"/>
    <x v="0"/>
    <x v="0"/>
    <x v="0"/>
    <x v="0"/>
  </r>
  <r>
    <n v="3807"/>
    <x v="8"/>
    <n v="4.5"/>
    <x v="2"/>
    <x v="2"/>
    <x v="2"/>
    <x v="0"/>
  </r>
  <r>
    <n v="3808"/>
    <x v="5"/>
    <n v="2.9"/>
    <x v="2"/>
    <x v="0"/>
    <x v="0"/>
    <x v="1"/>
  </r>
  <r>
    <n v="3809"/>
    <x v="3"/>
    <n v="2.9"/>
    <x v="1"/>
    <x v="2"/>
    <x v="0"/>
    <x v="0"/>
  </r>
  <r>
    <n v="3810"/>
    <x v="3"/>
    <n v="2.9"/>
    <x v="0"/>
    <x v="0"/>
    <x v="0"/>
    <x v="1"/>
  </r>
  <r>
    <n v="3811"/>
    <x v="7"/>
    <n v="4.0999999999999996"/>
    <x v="1"/>
    <x v="0"/>
    <x v="0"/>
    <x v="2"/>
  </r>
  <r>
    <n v="3812"/>
    <x v="4"/>
    <n v="3.9"/>
    <x v="2"/>
    <x v="0"/>
    <x v="2"/>
    <x v="0"/>
  </r>
  <r>
    <n v="3813"/>
    <x v="6"/>
    <n v="4.3"/>
    <x v="0"/>
    <x v="1"/>
    <x v="1"/>
    <x v="0"/>
  </r>
  <r>
    <n v="3814"/>
    <x v="3"/>
    <n v="2.9"/>
    <x v="0"/>
    <x v="0"/>
    <x v="0"/>
    <x v="1"/>
  </r>
  <r>
    <n v="3815"/>
    <x v="3"/>
    <n v="2.9"/>
    <x v="0"/>
    <x v="2"/>
    <x v="0"/>
    <x v="2"/>
  </r>
  <r>
    <n v="3816"/>
    <x v="7"/>
    <n v="3"/>
    <x v="1"/>
    <x v="0"/>
    <x v="2"/>
    <x v="0"/>
  </r>
  <r>
    <n v="3817"/>
    <x v="7"/>
    <n v="2.9"/>
    <x v="2"/>
    <x v="0"/>
    <x v="0"/>
    <x v="2"/>
  </r>
  <r>
    <n v="3818"/>
    <x v="1"/>
    <n v="4.0999999999999996"/>
    <x v="1"/>
    <x v="0"/>
    <x v="2"/>
    <x v="1"/>
  </r>
  <r>
    <n v="3819"/>
    <x v="0"/>
    <n v="2.9"/>
    <x v="2"/>
    <x v="0"/>
    <x v="0"/>
    <x v="0"/>
  </r>
  <r>
    <n v="3820"/>
    <x v="6"/>
    <n v="4.2"/>
    <x v="1"/>
    <x v="0"/>
    <x v="0"/>
    <x v="0"/>
  </r>
  <r>
    <n v="3821"/>
    <x v="4"/>
    <n v="2.9"/>
    <x v="1"/>
    <x v="2"/>
    <x v="0"/>
    <x v="0"/>
  </r>
  <r>
    <n v="3822"/>
    <x v="6"/>
    <n v="2.9"/>
    <x v="0"/>
    <x v="0"/>
    <x v="0"/>
    <x v="2"/>
  </r>
  <r>
    <n v="3823"/>
    <x v="4"/>
    <n v="4.0999999999999996"/>
    <x v="0"/>
    <x v="2"/>
    <x v="2"/>
    <x v="0"/>
  </r>
  <r>
    <n v="3824"/>
    <x v="4"/>
    <n v="2.9"/>
    <x v="2"/>
    <x v="0"/>
    <x v="0"/>
    <x v="0"/>
  </r>
  <r>
    <n v="3825"/>
    <x v="0"/>
    <n v="4.0999999999999996"/>
    <x v="1"/>
    <x v="2"/>
    <x v="0"/>
    <x v="0"/>
  </r>
  <r>
    <n v="3826"/>
    <x v="0"/>
    <n v="2.7"/>
    <x v="1"/>
    <x v="2"/>
    <x v="2"/>
    <x v="0"/>
  </r>
  <r>
    <n v="3827"/>
    <x v="4"/>
    <n v="2.9"/>
    <x v="2"/>
    <x v="0"/>
    <x v="0"/>
    <x v="0"/>
  </r>
  <r>
    <n v="3828"/>
    <x v="7"/>
    <n v="3.9"/>
    <x v="1"/>
    <x v="0"/>
    <x v="2"/>
    <x v="0"/>
  </r>
  <r>
    <n v="3829"/>
    <x v="7"/>
    <n v="2.9"/>
    <x v="1"/>
    <x v="0"/>
    <x v="0"/>
    <x v="0"/>
  </r>
  <r>
    <n v="3830"/>
    <x v="0"/>
    <n v="2.9"/>
    <x v="2"/>
    <x v="2"/>
    <x v="0"/>
    <x v="0"/>
  </r>
  <r>
    <n v="3831"/>
    <x v="4"/>
    <n v="2.9"/>
    <x v="0"/>
    <x v="0"/>
    <x v="0"/>
    <x v="1"/>
  </r>
  <r>
    <n v="3832"/>
    <x v="2"/>
    <n v="4.5"/>
    <x v="0"/>
    <x v="1"/>
    <x v="2"/>
    <x v="0"/>
  </r>
  <r>
    <n v="3833"/>
    <x v="4"/>
    <n v="4.4000000000000004"/>
    <x v="2"/>
    <x v="0"/>
    <x v="1"/>
    <x v="1"/>
  </r>
  <r>
    <n v="3834"/>
    <x v="5"/>
    <n v="3.7"/>
    <x v="1"/>
    <x v="0"/>
    <x v="2"/>
    <x v="2"/>
  </r>
  <r>
    <n v="3835"/>
    <x v="3"/>
    <n v="2.9"/>
    <x v="2"/>
    <x v="0"/>
    <x v="0"/>
    <x v="1"/>
  </r>
  <r>
    <n v="3836"/>
    <x v="4"/>
    <n v="4.4000000000000004"/>
    <x v="0"/>
    <x v="2"/>
    <x v="2"/>
    <x v="0"/>
  </r>
  <r>
    <n v="3837"/>
    <x v="3"/>
    <n v="3.8"/>
    <x v="1"/>
    <x v="0"/>
    <x v="2"/>
    <x v="1"/>
  </r>
  <r>
    <n v="3838"/>
    <x v="0"/>
    <n v="3.4"/>
    <x v="3"/>
    <x v="0"/>
    <x v="2"/>
    <x v="0"/>
  </r>
  <r>
    <n v="3839"/>
    <x v="0"/>
    <n v="3.9"/>
    <x v="2"/>
    <x v="1"/>
    <x v="0"/>
    <x v="0"/>
  </r>
  <r>
    <n v="3840"/>
    <x v="0"/>
    <n v="2.9"/>
    <x v="0"/>
    <x v="0"/>
    <x v="0"/>
    <x v="0"/>
  </r>
  <r>
    <n v="3841"/>
    <x v="0"/>
    <n v="4.2"/>
    <x v="2"/>
    <x v="0"/>
    <x v="2"/>
    <x v="2"/>
  </r>
  <r>
    <n v="3842"/>
    <x v="7"/>
    <n v="2.9"/>
    <x v="2"/>
    <x v="2"/>
    <x v="0"/>
    <x v="0"/>
  </r>
  <r>
    <n v="3843"/>
    <x v="8"/>
    <n v="2.9"/>
    <x v="0"/>
    <x v="2"/>
    <x v="0"/>
    <x v="1"/>
  </r>
  <r>
    <n v="3844"/>
    <x v="3"/>
    <n v="4.0999999999999996"/>
    <x v="1"/>
    <x v="2"/>
    <x v="2"/>
    <x v="1"/>
  </r>
  <r>
    <n v="3845"/>
    <x v="3"/>
    <n v="2"/>
    <x v="0"/>
    <x v="0"/>
    <x v="2"/>
    <x v="1"/>
  </r>
  <r>
    <n v="3846"/>
    <x v="7"/>
    <n v="2.9"/>
    <x v="0"/>
    <x v="2"/>
    <x v="0"/>
    <x v="1"/>
  </r>
  <r>
    <n v="3847"/>
    <x v="1"/>
    <n v="3.2"/>
    <x v="0"/>
    <x v="2"/>
    <x v="2"/>
    <x v="1"/>
  </r>
  <r>
    <n v="3848"/>
    <x v="3"/>
    <n v="3.3"/>
    <x v="0"/>
    <x v="0"/>
    <x v="2"/>
    <x v="0"/>
  </r>
  <r>
    <n v="3849"/>
    <x v="5"/>
    <n v="3.1"/>
    <x v="2"/>
    <x v="2"/>
    <x v="2"/>
    <x v="2"/>
  </r>
  <r>
    <n v="3850"/>
    <x v="4"/>
    <n v="2.9"/>
    <x v="2"/>
    <x v="2"/>
    <x v="0"/>
    <x v="1"/>
  </r>
  <r>
    <n v="3851"/>
    <x v="1"/>
    <n v="2.9"/>
    <x v="1"/>
    <x v="0"/>
    <x v="0"/>
    <x v="1"/>
  </r>
  <r>
    <n v="3852"/>
    <x v="0"/>
    <n v="2.9"/>
    <x v="1"/>
    <x v="0"/>
    <x v="0"/>
    <x v="1"/>
  </r>
  <r>
    <n v="3853"/>
    <x v="3"/>
    <n v="2.9"/>
    <x v="0"/>
    <x v="0"/>
    <x v="0"/>
    <x v="1"/>
  </r>
  <r>
    <n v="3854"/>
    <x v="7"/>
    <n v="2.9"/>
    <x v="2"/>
    <x v="0"/>
    <x v="0"/>
    <x v="0"/>
  </r>
  <r>
    <n v="3855"/>
    <x v="4"/>
    <n v="2.9"/>
    <x v="0"/>
    <x v="0"/>
    <x v="0"/>
    <x v="1"/>
  </r>
  <r>
    <n v="3856"/>
    <x v="4"/>
    <n v="4.5"/>
    <x v="1"/>
    <x v="2"/>
    <x v="2"/>
    <x v="0"/>
  </r>
  <r>
    <n v="3857"/>
    <x v="1"/>
    <n v="2.9"/>
    <x v="0"/>
    <x v="0"/>
    <x v="0"/>
    <x v="0"/>
  </r>
  <r>
    <n v="3858"/>
    <x v="3"/>
    <n v="2.9"/>
    <x v="1"/>
    <x v="0"/>
    <x v="0"/>
    <x v="1"/>
  </r>
  <r>
    <n v="3859"/>
    <x v="0"/>
    <n v="2.9"/>
    <x v="0"/>
    <x v="0"/>
    <x v="0"/>
    <x v="0"/>
  </r>
  <r>
    <n v="3860"/>
    <x v="0"/>
    <n v="3.9"/>
    <x v="2"/>
    <x v="2"/>
    <x v="1"/>
    <x v="0"/>
  </r>
  <r>
    <n v="3861"/>
    <x v="2"/>
    <n v="2.9"/>
    <x v="1"/>
    <x v="2"/>
    <x v="0"/>
    <x v="2"/>
  </r>
  <r>
    <n v="3862"/>
    <x v="2"/>
    <n v="2.9"/>
    <x v="0"/>
    <x v="0"/>
    <x v="0"/>
    <x v="0"/>
  </r>
  <r>
    <n v="3863"/>
    <x v="8"/>
    <n v="4.4000000000000004"/>
    <x v="2"/>
    <x v="2"/>
    <x v="1"/>
    <x v="2"/>
  </r>
  <r>
    <n v="3864"/>
    <x v="6"/>
    <n v="3.3"/>
    <x v="1"/>
    <x v="0"/>
    <x v="2"/>
    <x v="2"/>
  </r>
  <r>
    <n v="3865"/>
    <x v="2"/>
    <n v="2.9"/>
    <x v="0"/>
    <x v="2"/>
    <x v="0"/>
    <x v="0"/>
  </r>
  <r>
    <n v="3866"/>
    <x v="2"/>
    <n v="3.9"/>
    <x v="2"/>
    <x v="0"/>
    <x v="2"/>
    <x v="2"/>
  </r>
  <r>
    <n v="3867"/>
    <x v="4"/>
    <n v="4.3"/>
    <x v="3"/>
    <x v="1"/>
    <x v="2"/>
    <x v="1"/>
  </r>
  <r>
    <n v="3868"/>
    <x v="0"/>
    <n v="2.9"/>
    <x v="0"/>
    <x v="0"/>
    <x v="0"/>
    <x v="0"/>
  </r>
  <r>
    <n v="3869"/>
    <x v="2"/>
    <n v="2.9"/>
    <x v="0"/>
    <x v="0"/>
    <x v="0"/>
    <x v="0"/>
  </r>
  <r>
    <n v="3870"/>
    <x v="0"/>
    <n v="2.9"/>
    <x v="1"/>
    <x v="0"/>
    <x v="0"/>
    <x v="0"/>
  </r>
  <r>
    <n v="3871"/>
    <x v="6"/>
    <n v="3.8"/>
    <x v="2"/>
    <x v="2"/>
    <x v="2"/>
    <x v="1"/>
  </r>
  <r>
    <n v="3872"/>
    <x v="5"/>
    <n v="2.9"/>
    <x v="2"/>
    <x v="2"/>
    <x v="0"/>
    <x v="0"/>
  </r>
  <r>
    <n v="3873"/>
    <x v="4"/>
    <n v="2.9"/>
    <x v="1"/>
    <x v="0"/>
    <x v="0"/>
    <x v="1"/>
  </r>
  <r>
    <n v="3874"/>
    <x v="3"/>
    <n v="2.9"/>
    <x v="1"/>
    <x v="0"/>
    <x v="0"/>
    <x v="2"/>
  </r>
  <r>
    <n v="3875"/>
    <x v="5"/>
    <n v="2.9"/>
    <x v="1"/>
    <x v="0"/>
    <x v="0"/>
    <x v="1"/>
  </r>
  <r>
    <n v="3876"/>
    <x v="1"/>
    <n v="4.2"/>
    <x v="2"/>
    <x v="0"/>
    <x v="0"/>
    <x v="2"/>
  </r>
  <r>
    <n v="3877"/>
    <x v="0"/>
    <n v="3.9"/>
    <x v="1"/>
    <x v="0"/>
    <x v="0"/>
    <x v="2"/>
  </r>
  <r>
    <n v="3878"/>
    <x v="2"/>
    <n v="4.4000000000000004"/>
    <x v="2"/>
    <x v="0"/>
    <x v="2"/>
    <x v="0"/>
  </r>
  <r>
    <n v="3879"/>
    <x v="0"/>
    <n v="2.9"/>
    <x v="2"/>
    <x v="2"/>
    <x v="0"/>
    <x v="0"/>
  </r>
  <r>
    <n v="3880"/>
    <x v="5"/>
    <n v="4.2"/>
    <x v="3"/>
    <x v="1"/>
    <x v="2"/>
    <x v="1"/>
  </r>
  <r>
    <n v="3881"/>
    <x v="3"/>
    <n v="2.9"/>
    <x v="2"/>
    <x v="2"/>
    <x v="0"/>
    <x v="0"/>
  </r>
  <r>
    <n v="3882"/>
    <x v="1"/>
    <n v="4"/>
    <x v="2"/>
    <x v="0"/>
    <x v="1"/>
    <x v="2"/>
  </r>
  <r>
    <n v="3883"/>
    <x v="1"/>
    <n v="2.9"/>
    <x v="2"/>
    <x v="1"/>
    <x v="0"/>
    <x v="1"/>
  </r>
  <r>
    <n v="3884"/>
    <x v="5"/>
    <n v="3.8"/>
    <x v="0"/>
    <x v="0"/>
    <x v="0"/>
    <x v="0"/>
  </r>
  <r>
    <n v="3885"/>
    <x v="3"/>
    <n v="3.9"/>
    <x v="1"/>
    <x v="0"/>
    <x v="0"/>
    <x v="2"/>
  </r>
  <r>
    <n v="3886"/>
    <x v="3"/>
    <n v="4.0999999999999996"/>
    <x v="1"/>
    <x v="0"/>
    <x v="2"/>
    <x v="2"/>
  </r>
  <r>
    <n v="3887"/>
    <x v="3"/>
    <n v="2.9"/>
    <x v="1"/>
    <x v="0"/>
    <x v="0"/>
    <x v="2"/>
  </r>
  <r>
    <n v="3888"/>
    <x v="3"/>
    <n v="4"/>
    <x v="3"/>
    <x v="0"/>
    <x v="2"/>
    <x v="0"/>
  </r>
  <r>
    <n v="3889"/>
    <x v="3"/>
    <n v="3.8"/>
    <x v="1"/>
    <x v="0"/>
    <x v="2"/>
    <x v="2"/>
  </r>
  <r>
    <n v="3890"/>
    <x v="3"/>
    <n v="3.6"/>
    <x v="1"/>
    <x v="0"/>
    <x v="2"/>
    <x v="2"/>
  </r>
  <r>
    <n v="3891"/>
    <x v="3"/>
    <n v="4.2"/>
    <x v="1"/>
    <x v="0"/>
    <x v="1"/>
    <x v="1"/>
  </r>
  <r>
    <n v="3892"/>
    <x v="3"/>
    <n v="2.9"/>
    <x v="2"/>
    <x v="0"/>
    <x v="0"/>
    <x v="1"/>
  </r>
  <r>
    <n v="3893"/>
    <x v="2"/>
    <n v="2.9"/>
    <x v="2"/>
    <x v="0"/>
    <x v="0"/>
    <x v="0"/>
  </r>
  <r>
    <n v="3894"/>
    <x v="0"/>
    <n v="4.0999999999999996"/>
    <x v="2"/>
    <x v="2"/>
    <x v="2"/>
    <x v="0"/>
  </r>
  <r>
    <n v="3895"/>
    <x v="3"/>
    <n v="3.6"/>
    <x v="2"/>
    <x v="0"/>
    <x v="2"/>
    <x v="1"/>
  </r>
  <r>
    <n v="3896"/>
    <x v="3"/>
    <n v="2.9"/>
    <x v="2"/>
    <x v="0"/>
    <x v="0"/>
    <x v="1"/>
  </r>
  <r>
    <n v="3897"/>
    <x v="3"/>
    <n v="2.9"/>
    <x v="0"/>
    <x v="0"/>
    <x v="0"/>
    <x v="2"/>
  </r>
  <r>
    <n v="3898"/>
    <x v="3"/>
    <n v="4.2"/>
    <x v="0"/>
    <x v="1"/>
    <x v="2"/>
    <x v="0"/>
  </r>
  <r>
    <n v="3899"/>
    <x v="2"/>
    <n v="2.9"/>
    <x v="0"/>
    <x v="2"/>
    <x v="0"/>
    <x v="0"/>
  </r>
  <r>
    <n v="3900"/>
    <x v="1"/>
    <n v="2.9"/>
    <x v="1"/>
    <x v="2"/>
    <x v="0"/>
    <x v="0"/>
  </r>
  <r>
    <n v="3901"/>
    <x v="1"/>
    <n v="4.3"/>
    <x v="0"/>
    <x v="0"/>
    <x v="2"/>
    <x v="1"/>
  </r>
  <r>
    <n v="3902"/>
    <x v="5"/>
    <n v="2.9"/>
    <x v="0"/>
    <x v="0"/>
    <x v="0"/>
    <x v="0"/>
  </r>
  <r>
    <n v="3903"/>
    <x v="5"/>
    <n v="3.9"/>
    <x v="0"/>
    <x v="0"/>
    <x v="2"/>
    <x v="0"/>
  </r>
  <r>
    <n v="3904"/>
    <x v="0"/>
    <n v="2.9"/>
    <x v="0"/>
    <x v="1"/>
    <x v="0"/>
    <x v="0"/>
  </r>
  <r>
    <n v="3905"/>
    <x v="0"/>
    <n v="2.9"/>
    <x v="1"/>
    <x v="0"/>
    <x v="0"/>
    <x v="2"/>
  </r>
  <r>
    <n v="3906"/>
    <x v="3"/>
    <n v="2.9"/>
    <x v="2"/>
    <x v="2"/>
    <x v="0"/>
    <x v="1"/>
  </r>
  <r>
    <n v="3907"/>
    <x v="6"/>
    <n v="3.9"/>
    <x v="1"/>
    <x v="0"/>
    <x v="0"/>
    <x v="0"/>
  </r>
  <r>
    <n v="3908"/>
    <x v="1"/>
    <n v="2.9"/>
    <x v="2"/>
    <x v="0"/>
    <x v="0"/>
    <x v="0"/>
  </r>
  <r>
    <n v="3909"/>
    <x v="1"/>
    <n v="3.3"/>
    <x v="2"/>
    <x v="0"/>
    <x v="2"/>
    <x v="0"/>
  </r>
  <r>
    <n v="3910"/>
    <x v="2"/>
    <n v="2.9"/>
    <x v="0"/>
    <x v="2"/>
    <x v="0"/>
    <x v="0"/>
  </r>
  <r>
    <n v="3911"/>
    <x v="5"/>
    <n v="2.9"/>
    <x v="0"/>
    <x v="0"/>
    <x v="0"/>
    <x v="1"/>
  </r>
  <r>
    <n v="3912"/>
    <x v="5"/>
    <n v="4"/>
    <x v="2"/>
    <x v="0"/>
    <x v="2"/>
    <x v="2"/>
  </r>
  <r>
    <n v="3913"/>
    <x v="8"/>
    <n v="2.9"/>
    <x v="1"/>
    <x v="0"/>
    <x v="0"/>
    <x v="0"/>
  </r>
  <r>
    <n v="3914"/>
    <x v="4"/>
    <n v="4.5999999999999996"/>
    <x v="2"/>
    <x v="2"/>
    <x v="2"/>
    <x v="1"/>
  </r>
  <r>
    <n v="3915"/>
    <x v="5"/>
    <n v="2.9"/>
    <x v="2"/>
    <x v="0"/>
    <x v="0"/>
    <x v="0"/>
  </r>
  <r>
    <n v="3916"/>
    <x v="4"/>
    <n v="2.9"/>
    <x v="0"/>
    <x v="0"/>
    <x v="0"/>
    <x v="1"/>
  </r>
  <r>
    <n v="3917"/>
    <x v="6"/>
    <n v="2.9"/>
    <x v="0"/>
    <x v="0"/>
    <x v="0"/>
    <x v="1"/>
  </r>
  <r>
    <n v="3918"/>
    <x v="2"/>
    <n v="2.9"/>
    <x v="0"/>
    <x v="0"/>
    <x v="0"/>
    <x v="2"/>
  </r>
  <r>
    <n v="3919"/>
    <x v="6"/>
    <n v="2.9"/>
    <x v="0"/>
    <x v="2"/>
    <x v="0"/>
    <x v="0"/>
  </r>
  <r>
    <n v="3920"/>
    <x v="4"/>
    <n v="2.9"/>
    <x v="2"/>
    <x v="0"/>
    <x v="0"/>
    <x v="0"/>
  </r>
  <r>
    <n v="3921"/>
    <x v="5"/>
    <n v="4"/>
    <x v="2"/>
    <x v="0"/>
    <x v="0"/>
    <x v="2"/>
  </r>
  <r>
    <n v="3922"/>
    <x v="3"/>
    <n v="2.9"/>
    <x v="2"/>
    <x v="0"/>
    <x v="0"/>
    <x v="0"/>
  </r>
  <r>
    <n v="3923"/>
    <x v="1"/>
    <n v="3.7"/>
    <x v="1"/>
    <x v="0"/>
    <x v="2"/>
    <x v="2"/>
  </r>
  <r>
    <n v="3924"/>
    <x v="1"/>
    <n v="2.9"/>
    <x v="1"/>
    <x v="0"/>
    <x v="0"/>
    <x v="2"/>
  </r>
  <r>
    <n v="3925"/>
    <x v="4"/>
    <n v="4.0999999999999996"/>
    <x v="0"/>
    <x v="0"/>
    <x v="2"/>
    <x v="1"/>
  </r>
  <r>
    <n v="3926"/>
    <x v="1"/>
    <n v="2.9"/>
    <x v="3"/>
    <x v="0"/>
    <x v="0"/>
    <x v="2"/>
  </r>
  <r>
    <n v="3927"/>
    <x v="5"/>
    <n v="4.0999999999999996"/>
    <x v="2"/>
    <x v="0"/>
    <x v="0"/>
    <x v="0"/>
  </r>
  <r>
    <n v="3928"/>
    <x v="6"/>
    <n v="2.9"/>
    <x v="0"/>
    <x v="0"/>
    <x v="0"/>
    <x v="1"/>
  </r>
  <r>
    <n v="3929"/>
    <x v="6"/>
    <n v="4.4000000000000004"/>
    <x v="1"/>
    <x v="2"/>
    <x v="1"/>
    <x v="1"/>
  </r>
  <r>
    <n v="3930"/>
    <x v="1"/>
    <n v="2.9"/>
    <x v="1"/>
    <x v="2"/>
    <x v="0"/>
    <x v="2"/>
  </r>
  <r>
    <n v="3931"/>
    <x v="0"/>
    <n v="2.9"/>
    <x v="1"/>
    <x v="2"/>
    <x v="0"/>
    <x v="0"/>
  </r>
  <r>
    <n v="3932"/>
    <x v="0"/>
    <n v="2.9"/>
    <x v="1"/>
    <x v="2"/>
    <x v="0"/>
    <x v="0"/>
  </r>
  <r>
    <n v="3933"/>
    <x v="0"/>
    <n v="2.9"/>
    <x v="1"/>
    <x v="2"/>
    <x v="0"/>
    <x v="2"/>
  </r>
  <r>
    <n v="3934"/>
    <x v="6"/>
    <n v="2.9"/>
    <x v="0"/>
    <x v="2"/>
    <x v="0"/>
    <x v="1"/>
  </r>
  <r>
    <n v="3935"/>
    <x v="2"/>
    <n v="3.9"/>
    <x v="0"/>
    <x v="0"/>
    <x v="0"/>
    <x v="0"/>
  </r>
  <r>
    <n v="3936"/>
    <x v="6"/>
    <n v="2.9"/>
    <x v="0"/>
    <x v="1"/>
    <x v="0"/>
    <x v="1"/>
  </r>
  <r>
    <n v="3937"/>
    <x v="1"/>
    <n v="4.3"/>
    <x v="0"/>
    <x v="0"/>
    <x v="0"/>
    <x v="0"/>
  </r>
  <r>
    <n v="3938"/>
    <x v="5"/>
    <n v="2.9"/>
    <x v="1"/>
    <x v="0"/>
    <x v="0"/>
    <x v="0"/>
  </r>
  <r>
    <n v="3939"/>
    <x v="2"/>
    <n v="4.2"/>
    <x v="1"/>
    <x v="0"/>
    <x v="0"/>
    <x v="2"/>
  </r>
  <r>
    <n v="3940"/>
    <x v="4"/>
    <n v="2.9"/>
    <x v="1"/>
    <x v="0"/>
    <x v="0"/>
    <x v="1"/>
  </r>
  <r>
    <n v="3941"/>
    <x v="4"/>
    <n v="2.9"/>
    <x v="3"/>
    <x v="0"/>
    <x v="0"/>
    <x v="1"/>
  </r>
  <r>
    <n v="3942"/>
    <x v="5"/>
    <n v="4"/>
    <x v="1"/>
    <x v="0"/>
    <x v="1"/>
    <x v="0"/>
  </r>
  <r>
    <n v="3943"/>
    <x v="4"/>
    <n v="2.9"/>
    <x v="2"/>
    <x v="2"/>
    <x v="0"/>
    <x v="1"/>
  </r>
  <r>
    <n v="3944"/>
    <x v="0"/>
    <n v="3.9"/>
    <x v="0"/>
    <x v="0"/>
    <x v="0"/>
    <x v="1"/>
  </r>
  <r>
    <n v="3945"/>
    <x v="3"/>
    <n v="2.2000000000000002"/>
    <x v="1"/>
    <x v="2"/>
    <x v="2"/>
    <x v="1"/>
  </r>
  <r>
    <n v="3946"/>
    <x v="2"/>
    <n v="2.9"/>
    <x v="2"/>
    <x v="0"/>
    <x v="0"/>
    <x v="0"/>
  </r>
  <r>
    <n v="3947"/>
    <x v="0"/>
    <n v="4.2"/>
    <x v="0"/>
    <x v="2"/>
    <x v="2"/>
    <x v="2"/>
  </r>
  <r>
    <n v="3948"/>
    <x v="0"/>
    <n v="4.4000000000000004"/>
    <x v="0"/>
    <x v="0"/>
    <x v="2"/>
    <x v="1"/>
  </r>
  <r>
    <n v="3949"/>
    <x v="7"/>
    <n v="4.0999999999999996"/>
    <x v="3"/>
    <x v="2"/>
    <x v="0"/>
    <x v="2"/>
  </r>
  <r>
    <n v="3950"/>
    <x v="7"/>
    <n v="3.9"/>
    <x v="1"/>
    <x v="2"/>
    <x v="2"/>
    <x v="2"/>
  </r>
  <r>
    <n v="3951"/>
    <x v="0"/>
    <n v="4.4000000000000004"/>
    <x v="1"/>
    <x v="0"/>
    <x v="2"/>
    <x v="2"/>
  </r>
  <r>
    <n v="3952"/>
    <x v="1"/>
    <n v="2.9"/>
    <x v="2"/>
    <x v="2"/>
    <x v="0"/>
    <x v="2"/>
  </r>
  <r>
    <n v="3953"/>
    <x v="0"/>
    <n v="2.9"/>
    <x v="2"/>
    <x v="0"/>
    <x v="0"/>
    <x v="0"/>
  </r>
  <r>
    <n v="3954"/>
    <x v="3"/>
    <n v="2.9"/>
    <x v="2"/>
    <x v="0"/>
    <x v="0"/>
    <x v="1"/>
  </r>
  <r>
    <n v="3955"/>
    <x v="1"/>
    <n v="3.7"/>
    <x v="1"/>
    <x v="0"/>
    <x v="1"/>
    <x v="0"/>
  </r>
  <r>
    <n v="3956"/>
    <x v="7"/>
    <n v="2.9"/>
    <x v="0"/>
    <x v="0"/>
    <x v="0"/>
    <x v="0"/>
  </r>
  <r>
    <n v="3957"/>
    <x v="2"/>
    <n v="4.0999999999999996"/>
    <x v="0"/>
    <x v="0"/>
    <x v="1"/>
    <x v="0"/>
  </r>
  <r>
    <n v="3958"/>
    <x v="5"/>
    <n v="2.9"/>
    <x v="0"/>
    <x v="0"/>
    <x v="0"/>
    <x v="0"/>
  </r>
  <r>
    <n v="3959"/>
    <x v="6"/>
    <n v="4.4000000000000004"/>
    <x v="1"/>
    <x v="2"/>
    <x v="0"/>
    <x v="1"/>
  </r>
  <r>
    <n v="3960"/>
    <x v="3"/>
    <n v="2.9"/>
    <x v="1"/>
    <x v="1"/>
    <x v="0"/>
    <x v="1"/>
  </r>
  <r>
    <n v="3961"/>
    <x v="4"/>
    <n v="3.7"/>
    <x v="0"/>
    <x v="2"/>
    <x v="2"/>
    <x v="1"/>
  </r>
  <r>
    <n v="3962"/>
    <x v="3"/>
    <n v="2.9"/>
    <x v="0"/>
    <x v="0"/>
    <x v="0"/>
    <x v="0"/>
  </r>
  <r>
    <n v="3963"/>
    <x v="0"/>
    <n v="4.2"/>
    <x v="1"/>
    <x v="0"/>
    <x v="0"/>
    <x v="0"/>
  </r>
  <r>
    <n v="3964"/>
    <x v="0"/>
    <n v="4.5999999999999996"/>
    <x v="3"/>
    <x v="0"/>
    <x v="2"/>
    <x v="0"/>
  </r>
  <r>
    <n v="3965"/>
    <x v="1"/>
    <n v="2.9"/>
    <x v="1"/>
    <x v="0"/>
    <x v="0"/>
    <x v="1"/>
  </r>
  <r>
    <n v="3966"/>
    <x v="1"/>
    <n v="3.4"/>
    <x v="0"/>
    <x v="0"/>
    <x v="0"/>
    <x v="1"/>
  </r>
  <r>
    <n v="3967"/>
    <x v="2"/>
    <n v="4.5999999999999996"/>
    <x v="0"/>
    <x v="0"/>
    <x v="0"/>
    <x v="0"/>
  </r>
  <r>
    <n v="3968"/>
    <x v="4"/>
    <n v="4.7"/>
    <x v="2"/>
    <x v="2"/>
    <x v="0"/>
    <x v="1"/>
  </r>
  <r>
    <n v="3969"/>
    <x v="3"/>
    <n v="2.9"/>
    <x v="1"/>
    <x v="2"/>
    <x v="0"/>
    <x v="0"/>
  </r>
  <r>
    <n v="3970"/>
    <x v="6"/>
    <n v="2.9"/>
    <x v="4"/>
    <x v="0"/>
    <x v="0"/>
    <x v="0"/>
  </r>
  <r>
    <n v="3971"/>
    <x v="5"/>
    <n v="2.9"/>
    <x v="0"/>
    <x v="1"/>
    <x v="0"/>
    <x v="0"/>
  </r>
  <r>
    <n v="3972"/>
    <x v="4"/>
    <n v="3.2"/>
    <x v="2"/>
    <x v="0"/>
    <x v="2"/>
    <x v="1"/>
  </r>
  <r>
    <n v="3973"/>
    <x v="4"/>
    <n v="2.9"/>
    <x v="1"/>
    <x v="0"/>
    <x v="0"/>
    <x v="1"/>
  </r>
  <r>
    <n v="3974"/>
    <x v="1"/>
    <n v="2.9"/>
    <x v="2"/>
    <x v="0"/>
    <x v="0"/>
    <x v="1"/>
  </r>
  <r>
    <n v="3975"/>
    <x v="3"/>
    <n v="2.9"/>
    <x v="2"/>
    <x v="0"/>
    <x v="0"/>
    <x v="1"/>
  </r>
  <r>
    <n v="3976"/>
    <x v="0"/>
    <n v="2.9"/>
    <x v="0"/>
    <x v="0"/>
    <x v="0"/>
    <x v="0"/>
  </r>
  <r>
    <n v="3977"/>
    <x v="4"/>
    <n v="2.9"/>
    <x v="0"/>
    <x v="0"/>
    <x v="0"/>
    <x v="1"/>
  </r>
  <r>
    <n v="3978"/>
    <x v="7"/>
    <n v="2.9"/>
    <x v="1"/>
    <x v="0"/>
    <x v="0"/>
    <x v="0"/>
  </r>
  <r>
    <n v="3979"/>
    <x v="4"/>
    <n v="2.9"/>
    <x v="1"/>
    <x v="0"/>
    <x v="0"/>
    <x v="1"/>
  </r>
  <r>
    <n v="3980"/>
    <x v="4"/>
    <n v="3.4"/>
    <x v="1"/>
    <x v="2"/>
    <x v="2"/>
    <x v="1"/>
  </r>
  <r>
    <n v="3981"/>
    <x v="6"/>
    <n v="4.3"/>
    <x v="2"/>
    <x v="2"/>
    <x v="2"/>
    <x v="1"/>
  </r>
  <r>
    <n v="3982"/>
    <x v="0"/>
    <n v="2.9"/>
    <x v="1"/>
    <x v="0"/>
    <x v="0"/>
    <x v="0"/>
  </r>
  <r>
    <n v="3983"/>
    <x v="4"/>
    <n v="2.9"/>
    <x v="3"/>
    <x v="2"/>
    <x v="0"/>
    <x v="1"/>
  </r>
  <r>
    <n v="3984"/>
    <x v="3"/>
    <n v="2.9"/>
    <x v="1"/>
    <x v="1"/>
    <x v="0"/>
    <x v="1"/>
  </r>
  <r>
    <n v="3985"/>
    <x v="3"/>
    <n v="2.9"/>
    <x v="0"/>
    <x v="0"/>
    <x v="0"/>
    <x v="1"/>
  </r>
  <r>
    <n v="3986"/>
    <x v="1"/>
    <n v="4.2"/>
    <x v="4"/>
    <x v="0"/>
    <x v="0"/>
    <x v="1"/>
  </r>
  <r>
    <n v="3987"/>
    <x v="4"/>
    <n v="2.9"/>
    <x v="0"/>
    <x v="0"/>
    <x v="0"/>
    <x v="1"/>
  </r>
  <r>
    <n v="3988"/>
    <x v="4"/>
    <n v="2.9"/>
    <x v="3"/>
    <x v="2"/>
    <x v="0"/>
    <x v="1"/>
  </r>
  <r>
    <n v="3989"/>
    <x v="4"/>
    <n v="2.9"/>
    <x v="0"/>
    <x v="2"/>
    <x v="0"/>
    <x v="1"/>
  </r>
  <r>
    <n v="3990"/>
    <x v="1"/>
    <n v="3.8"/>
    <x v="2"/>
    <x v="2"/>
    <x v="2"/>
    <x v="2"/>
  </r>
  <r>
    <n v="3991"/>
    <x v="3"/>
    <n v="4.2"/>
    <x v="2"/>
    <x v="0"/>
    <x v="2"/>
    <x v="1"/>
  </r>
  <r>
    <n v="3992"/>
    <x v="0"/>
    <n v="2.9"/>
    <x v="3"/>
    <x v="2"/>
    <x v="0"/>
    <x v="0"/>
  </r>
  <r>
    <n v="3993"/>
    <x v="1"/>
    <n v="3.4"/>
    <x v="0"/>
    <x v="2"/>
    <x v="2"/>
    <x v="0"/>
  </r>
  <r>
    <n v="3994"/>
    <x v="6"/>
    <n v="4.2"/>
    <x v="0"/>
    <x v="0"/>
    <x v="0"/>
    <x v="0"/>
  </r>
  <r>
    <n v="3995"/>
    <x v="2"/>
    <n v="2.9"/>
    <x v="3"/>
    <x v="0"/>
    <x v="0"/>
    <x v="0"/>
  </r>
  <r>
    <n v="3996"/>
    <x v="6"/>
    <n v="4.4000000000000004"/>
    <x v="2"/>
    <x v="0"/>
    <x v="2"/>
    <x v="0"/>
  </r>
  <r>
    <n v="3997"/>
    <x v="2"/>
    <n v="4.5999999999999996"/>
    <x v="1"/>
    <x v="0"/>
    <x v="2"/>
    <x v="0"/>
  </r>
  <r>
    <n v="3998"/>
    <x v="8"/>
    <n v="3.8"/>
    <x v="1"/>
    <x v="2"/>
    <x v="2"/>
    <x v="2"/>
  </r>
  <r>
    <n v="3999"/>
    <x v="1"/>
    <n v="3.5"/>
    <x v="4"/>
    <x v="0"/>
    <x v="2"/>
    <x v="0"/>
  </r>
  <r>
    <n v="4000"/>
    <x v="5"/>
    <n v="2.9"/>
    <x v="1"/>
    <x v="0"/>
    <x v="0"/>
    <x v="0"/>
  </r>
  <r>
    <n v="4001"/>
    <x v="1"/>
    <n v="2.9"/>
    <x v="1"/>
    <x v="2"/>
    <x v="0"/>
    <x v="2"/>
  </r>
  <r>
    <n v="4002"/>
    <x v="7"/>
    <n v="2.9"/>
    <x v="2"/>
    <x v="0"/>
    <x v="0"/>
    <x v="0"/>
  </r>
  <r>
    <n v="4003"/>
    <x v="5"/>
    <n v="2.9"/>
    <x v="2"/>
    <x v="0"/>
    <x v="0"/>
    <x v="1"/>
  </r>
  <r>
    <n v="4004"/>
    <x v="6"/>
    <n v="4.2"/>
    <x v="1"/>
    <x v="0"/>
    <x v="2"/>
    <x v="0"/>
  </r>
  <r>
    <n v="4005"/>
    <x v="5"/>
    <n v="2.9"/>
    <x v="2"/>
    <x v="0"/>
    <x v="0"/>
    <x v="0"/>
  </r>
  <r>
    <n v="4006"/>
    <x v="4"/>
    <n v="2.9"/>
    <x v="0"/>
    <x v="0"/>
    <x v="0"/>
    <x v="1"/>
  </r>
  <r>
    <n v="4007"/>
    <x v="2"/>
    <n v="4.3"/>
    <x v="0"/>
    <x v="0"/>
    <x v="2"/>
    <x v="2"/>
  </r>
  <r>
    <n v="4008"/>
    <x v="4"/>
    <n v="2.9"/>
    <x v="3"/>
    <x v="1"/>
    <x v="0"/>
    <x v="1"/>
  </r>
  <r>
    <n v="4009"/>
    <x v="4"/>
    <n v="2.9"/>
    <x v="1"/>
    <x v="0"/>
    <x v="0"/>
    <x v="1"/>
  </r>
  <r>
    <n v="4010"/>
    <x v="2"/>
    <n v="2.9"/>
    <x v="0"/>
    <x v="0"/>
    <x v="0"/>
    <x v="0"/>
  </r>
  <r>
    <n v="4011"/>
    <x v="1"/>
    <n v="2.9"/>
    <x v="0"/>
    <x v="0"/>
    <x v="0"/>
    <x v="2"/>
  </r>
  <r>
    <n v="4012"/>
    <x v="2"/>
    <n v="4.4000000000000004"/>
    <x v="0"/>
    <x v="0"/>
    <x v="2"/>
    <x v="0"/>
  </r>
  <r>
    <n v="4013"/>
    <x v="5"/>
    <n v="3.1"/>
    <x v="0"/>
    <x v="2"/>
    <x v="0"/>
    <x v="0"/>
  </r>
  <r>
    <n v="4014"/>
    <x v="2"/>
    <n v="3.3"/>
    <x v="0"/>
    <x v="0"/>
    <x v="2"/>
    <x v="0"/>
  </r>
  <r>
    <n v="4015"/>
    <x v="4"/>
    <n v="4.2"/>
    <x v="2"/>
    <x v="2"/>
    <x v="2"/>
    <x v="1"/>
  </r>
  <r>
    <n v="4016"/>
    <x v="0"/>
    <n v="4.0999999999999996"/>
    <x v="1"/>
    <x v="0"/>
    <x v="0"/>
    <x v="2"/>
  </r>
  <r>
    <n v="4017"/>
    <x v="0"/>
    <n v="2.9"/>
    <x v="2"/>
    <x v="0"/>
    <x v="0"/>
    <x v="0"/>
  </r>
  <r>
    <n v="4018"/>
    <x v="4"/>
    <n v="2.9"/>
    <x v="1"/>
    <x v="0"/>
    <x v="0"/>
    <x v="1"/>
  </r>
  <r>
    <n v="4019"/>
    <x v="5"/>
    <n v="2.9"/>
    <x v="0"/>
    <x v="2"/>
    <x v="0"/>
    <x v="1"/>
  </r>
  <r>
    <n v="4020"/>
    <x v="4"/>
    <n v="2.9"/>
    <x v="0"/>
    <x v="2"/>
    <x v="0"/>
    <x v="0"/>
  </r>
  <r>
    <n v="4021"/>
    <x v="1"/>
    <n v="3.6"/>
    <x v="4"/>
    <x v="0"/>
    <x v="2"/>
    <x v="1"/>
  </r>
  <r>
    <n v="4022"/>
    <x v="6"/>
    <n v="2.9"/>
    <x v="0"/>
    <x v="0"/>
    <x v="0"/>
    <x v="1"/>
  </r>
  <r>
    <n v="4023"/>
    <x v="0"/>
    <n v="3.9"/>
    <x v="2"/>
    <x v="2"/>
    <x v="2"/>
    <x v="2"/>
  </r>
  <r>
    <n v="4024"/>
    <x v="0"/>
    <n v="4.4000000000000004"/>
    <x v="0"/>
    <x v="0"/>
    <x v="2"/>
    <x v="0"/>
  </r>
  <r>
    <n v="4025"/>
    <x v="3"/>
    <n v="3.8"/>
    <x v="1"/>
    <x v="0"/>
    <x v="0"/>
    <x v="0"/>
  </r>
  <r>
    <n v="4026"/>
    <x v="4"/>
    <n v="2.9"/>
    <x v="0"/>
    <x v="1"/>
    <x v="0"/>
    <x v="1"/>
  </r>
  <r>
    <n v="4027"/>
    <x v="4"/>
    <n v="2.9"/>
    <x v="0"/>
    <x v="0"/>
    <x v="0"/>
    <x v="1"/>
  </r>
  <r>
    <n v="4028"/>
    <x v="0"/>
    <n v="4.2"/>
    <x v="2"/>
    <x v="0"/>
    <x v="1"/>
    <x v="0"/>
  </r>
  <r>
    <n v="4029"/>
    <x v="5"/>
    <n v="4"/>
    <x v="0"/>
    <x v="2"/>
    <x v="2"/>
    <x v="1"/>
  </r>
  <r>
    <n v="4030"/>
    <x v="1"/>
    <n v="3.9"/>
    <x v="2"/>
    <x v="0"/>
    <x v="0"/>
    <x v="1"/>
  </r>
  <r>
    <n v="4031"/>
    <x v="5"/>
    <n v="3.8"/>
    <x v="2"/>
    <x v="0"/>
    <x v="2"/>
    <x v="2"/>
  </r>
  <r>
    <n v="4032"/>
    <x v="5"/>
    <n v="3.5"/>
    <x v="2"/>
    <x v="0"/>
    <x v="2"/>
    <x v="2"/>
  </r>
  <r>
    <n v="4033"/>
    <x v="4"/>
    <n v="4.5"/>
    <x v="0"/>
    <x v="0"/>
    <x v="0"/>
    <x v="1"/>
  </r>
  <r>
    <n v="4034"/>
    <x v="0"/>
    <n v="4.4000000000000004"/>
    <x v="0"/>
    <x v="0"/>
    <x v="0"/>
    <x v="1"/>
  </r>
  <r>
    <n v="4035"/>
    <x v="4"/>
    <n v="4.5"/>
    <x v="0"/>
    <x v="0"/>
    <x v="2"/>
    <x v="1"/>
  </r>
  <r>
    <n v="4036"/>
    <x v="5"/>
    <n v="3.8"/>
    <x v="0"/>
    <x v="0"/>
    <x v="0"/>
    <x v="0"/>
  </r>
  <r>
    <n v="4037"/>
    <x v="1"/>
    <n v="2.9"/>
    <x v="4"/>
    <x v="0"/>
    <x v="0"/>
    <x v="1"/>
  </r>
  <r>
    <n v="4038"/>
    <x v="1"/>
    <n v="2.9"/>
    <x v="2"/>
    <x v="2"/>
    <x v="0"/>
    <x v="0"/>
  </r>
  <r>
    <n v="4039"/>
    <x v="6"/>
    <n v="4.3"/>
    <x v="0"/>
    <x v="0"/>
    <x v="2"/>
    <x v="1"/>
  </r>
  <r>
    <n v="4040"/>
    <x v="0"/>
    <n v="4.5999999999999996"/>
    <x v="0"/>
    <x v="0"/>
    <x v="2"/>
    <x v="2"/>
  </r>
  <r>
    <n v="4041"/>
    <x v="5"/>
    <n v="2.9"/>
    <x v="0"/>
    <x v="1"/>
    <x v="0"/>
    <x v="0"/>
  </r>
  <r>
    <n v="4042"/>
    <x v="3"/>
    <n v="4.2"/>
    <x v="1"/>
    <x v="2"/>
    <x v="2"/>
    <x v="1"/>
  </r>
  <r>
    <n v="4043"/>
    <x v="1"/>
    <n v="2.9"/>
    <x v="4"/>
    <x v="2"/>
    <x v="0"/>
    <x v="1"/>
  </r>
  <r>
    <n v="4044"/>
    <x v="6"/>
    <n v="4.3"/>
    <x v="3"/>
    <x v="0"/>
    <x v="2"/>
    <x v="0"/>
  </r>
  <r>
    <n v="4045"/>
    <x v="1"/>
    <n v="4.3"/>
    <x v="3"/>
    <x v="0"/>
    <x v="2"/>
    <x v="2"/>
  </r>
  <r>
    <n v="4046"/>
    <x v="3"/>
    <n v="2.9"/>
    <x v="2"/>
    <x v="2"/>
    <x v="0"/>
    <x v="1"/>
  </r>
  <r>
    <n v="4047"/>
    <x v="2"/>
    <n v="2.9"/>
    <x v="2"/>
    <x v="0"/>
    <x v="0"/>
    <x v="0"/>
  </r>
  <r>
    <n v="4048"/>
    <x v="6"/>
    <n v="2.9"/>
    <x v="0"/>
    <x v="0"/>
    <x v="0"/>
    <x v="0"/>
  </r>
  <r>
    <n v="4049"/>
    <x v="0"/>
    <n v="4"/>
    <x v="2"/>
    <x v="1"/>
    <x v="2"/>
    <x v="2"/>
  </r>
  <r>
    <n v="4050"/>
    <x v="5"/>
    <n v="2.9"/>
    <x v="1"/>
    <x v="0"/>
    <x v="0"/>
    <x v="1"/>
  </r>
  <r>
    <n v="4051"/>
    <x v="3"/>
    <n v="2.9"/>
    <x v="0"/>
    <x v="2"/>
    <x v="0"/>
    <x v="1"/>
  </r>
  <r>
    <n v="4052"/>
    <x v="5"/>
    <n v="2.9"/>
    <x v="1"/>
    <x v="0"/>
    <x v="0"/>
    <x v="1"/>
  </r>
  <r>
    <n v="4053"/>
    <x v="8"/>
    <n v="4"/>
    <x v="1"/>
    <x v="0"/>
    <x v="0"/>
    <x v="1"/>
  </r>
  <r>
    <n v="4054"/>
    <x v="5"/>
    <n v="2.9"/>
    <x v="0"/>
    <x v="2"/>
    <x v="0"/>
    <x v="0"/>
  </r>
  <r>
    <n v="4055"/>
    <x v="4"/>
    <n v="4.2"/>
    <x v="0"/>
    <x v="0"/>
    <x v="2"/>
    <x v="1"/>
  </r>
  <r>
    <n v="4056"/>
    <x v="4"/>
    <n v="2.9"/>
    <x v="1"/>
    <x v="1"/>
    <x v="0"/>
    <x v="1"/>
  </r>
  <r>
    <n v="4057"/>
    <x v="5"/>
    <n v="2.9"/>
    <x v="1"/>
    <x v="0"/>
    <x v="0"/>
    <x v="1"/>
  </r>
  <r>
    <n v="4058"/>
    <x v="5"/>
    <n v="2.9"/>
    <x v="0"/>
    <x v="0"/>
    <x v="0"/>
    <x v="0"/>
  </r>
  <r>
    <n v="4059"/>
    <x v="5"/>
    <n v="2.9"/>
    <x v="0"/>
    <x v="0"/>
    <x v="0"/>
    <x v="1"/>
  </r>
  <r>
    <n v="4060"/>
    <x v="5"/>
    <n v="2.9"/>
    <x v="1"/>
    <x v="0"/>
    <x v="0"/>
    <x v="0"/>
  </r>
  <r>
    <n v="4061"/>
    <x v="3"/>
    <n v="2.9"/>
    <x v="0"/>
    <x v="0"/>
    <x v="0"/>
    <x v="0"/>
  </r>
  <r>
    <n v="4062"/>
    <x v="6"/>
    <n v="2.9"/>
    <x v="0"/>
    <x v="0"/>
    <x v="0"/>
    <x v="1"/>
  </r>
  <r>
    <n v="4063"/>
    <x v="7"/>
    <n v="2.9"/>
    <x v="0"/>
    <x v="0"/>
    <x v="0"/>
    <x v="0"/>
  </r>
  <r>
    <n v="4064"/>
    <x v="1"/>
    <n v="4.3"/>
    <x v="1"/>
    <x v="0"/>
    <x v="2"/>
    <x v="0"/>
  </r>
  <r>
    <n v="4065"/>
    <x v="4"/>
    <n v="2.9"/>
    <x v="1"/>
    <x v="2"/>
    <x v="0"/>
    <x v="1"/>
  </r>
  <r>
    <n v="4066"/>
    <x v="5"/>
    <n v="4.4000000000000004"/>
    <x v="2"/>
    <x v="0"/>
    <x v="2"/>
    <x v="1"/>
  </r>
  <r>
    <n v="4067"/>
    <x v="1"/>
    <n v="2.9"/>
    <x v="2"/>
    <x v="2"/>
    <x v="0"/>
    <x v="0"/>
  </r>
  <r>
    <n v="4068"/>
    <x v="3"/>
    <n v="2.9"/>
    <x v="3"/>
    <x v="3"/>
    <x v="0"/>
    <x v="0"/>
  </r>
  <r>
    <n v="4069"/>
    <x v="1"/>
    <n v="2.9"/>
    <x v="2"/>
    <x v="0"/>
    <x v="0"/>
    <x v="0"/>
  </r>
  <r>
    <n v="4070"/>
    <x v="2"/>
    <n v="2.9"/>
    <x v="2"/>
    <x v="0"/>
    <x v="0"/>
    <x v="0"/>
  </r>
  <r>
    <n v="4071"/>
    <x v="6"/>
    <n v="2.9"/>
    <x v="1"/>
    <x v="2"/>
    <x v="0"/>
    <x v="1"/>
  </r>
  <r>
    <n v="4072"/>
    <x v="5"/>
    <n v="2.9"/>
    <x v="1"/>
    <x v="0"/>
    <x v="0"/>
    <x v="0"/>
  </r>
  <r>
    <n v="4073"/>
    <x v="3"/>
    <n v="4.5"/>
    <x v="1"/>
    <x v="2"/>
    <x v="2"/>
    <x v="2"/>
  </r>
  <r>
    <n v="4074"/>
    <x v="4"/>
    <n v="2.9"/>
    <x v="1"/>
    <x v="2"/>
    <x v="0"/>
    <x v="0"/>
  </r>
  <r>
    <n v="4075"/>
    <x v="2"/>
    <n v="2.9"/>
    <x v="0"/>
    <x v="2"/>
    <x v="0"/>
    <x v="0"/>
  </r>
  <r>
    <n v="4076"/>
    <x v="6"/>
    <n v="3.9"/>
    <x v="1"/>
    <x v="0"/>
    <x v="2"/>
    <x v="0"/>
  </r>
  <r>
    <n v="4077"/>
    <x v="6"/>
    <n v="3.6"/>
    <x v="1"/>
    <x v="0"/>
    <x v="2"/>
    <x v="0"/>
  </r>
  <r>
    <n v="4078"/>
    <x v="6"/>
    <n v="4.0999999999999996"/>
    <x v="0"/>
    <x v="2"/>
    <x v="2"/>
    <x v="0"/>
  </r>
  <r>
    <n v="4079"/>
    <x v="6"/>
    <n v="3.2"/>
    <x v="0"/>
    <x v="0"/>
    <x v="2"/>
    <x v="0"/>
  </r>
  <r>
    <n v="4080"/>
    <x v="6"/>
    <n v="2.9"/>
    <x v="2"/>
    <x v="0"/>
    <x v="0"/>
    <x v="1"/>
  </r>
  <r>
    <n v="4081"/>
    <x v="0"/>
    <n v="4.2"/>
    <x v="1"/>
    <x v="0"/>
    <x v="1"/>
    <x v="0"/>
  </r>
  <r>
    <n v="4082"/>
    <x v="5"/>
    <n v="2.9"/>
    <x v="1"/>
    <x v="0"/>
    <x v="0"/>
    <x v="1"/>
  </r>
  <r>
    <n v="4083"/>
    <x v="3"/>
    <n v="4.3"/>
    <x v="2"/>
    <x v="2"/>
    <x v="2"/>
    <x v="2"/>
  </r>
  <r>
    <n v="4084"/>
    <x v="1"/>
    <n v="3.3"/>
    <x v="1"/>
    <x v="2"/>
    <x v="2"/>
    <x v="1"/>
  </r>
  <r>
    <n v="4085"/>
    <x v="6"/>
    <n v="4.3"/>
    <x v="0"/>
    <x v="0"/>
    <x v="2"/>
    <x v="0"/>
  </r>
  <r>
    <n v="4086"/>
    <x v="0"/>
    <n v="4.3"/>
    <x v="2"/>
    <x v="2"/>
    <x v="2"/>
    <x v="0"/>
  </r>
  <r>
    <n v="4087"/>
    <x v="2"/>
    <n v="2.9"/>
    <x v="0"/>
    <x v="0"/>
    <x v="0"/>
    <x v="2"/>
  </r>
  <r>
    <n v="4088"/>
    <x v="6"/>
    <n v="2.9"/>
    <x v="3"/>
    <x v="0"/>
    <x v="0"/>
    <x v="1"/>
  </r>
  <r>
    <n v="4089"/>
    <x v="4"/>
    <n v="2.9"/>
    <x v="1"/>
    <x v="0"/>
    <x v="0"/>
    <x v="1"/>
  </r>
  <r>
    <n v="4090"/>
    <x v="1"/>
    <n v="2.9"/>
    <x v="0"/>
    <x v="0"/>
    <x v="0"/>
    <x v="1"/>
  </r>
  <r>
    <n v="4091"/>
    <x v="3"/>
    <n v="3.9"/>
    <x v="0"/>
    <x v="0"/>
    <x v="2"/>
    <x v="2"/>
  </r>
  <r>
    <n v="4092"/>
    <x v="2"/>
    <n v="2.9"/>
    <x v="0"/>
    <x v="0"/>
    <x v="0"/>
    <x v="0"/>
  </r>
  <r>
    <n v="4093"/>
    <x v="1"/>
    <n v="3.4"/>
    <x v="3"/>
    <x v="2"/>
    <x v="2"/>
    <x v="0"/>
  </r>
  <r>
    <n v="4094"/>
    <x v="6"/>
    <n v="3.8"/>
    <x v="0"/>
    <x v="0"/>
    <x v="2"/>
    <x v="0"/>
  </r>
  <r>
    <n v="4095"/>
    <x v="1"/>
    <n v="2.9"/>
    <x v="4"/>
    <x v="0"/>
    <x v="0"/>
    <x v="1"/>
  </r>
  <r>
    <n v="4096"/>
    <x v="6"/>
    <n v="4.3"/>
    <x v="2"/>
    <x v="2"/>
    <x v="0"/>
    <x v="0"/>
  </r>
  <r>
    <n v="4097"/>
    <x v="4"/>
    <n v="2.9"/>
    <x v="0"/>
    <x v="0"/>
    <x v="0"/>
    <x v="1"/>
  </r>
  <r>
    <n v="4098"/>
    <x v="4"/>
    <n v="2.9"/>
    <x v="0"/>
    <x v="0"/>
    <x v="0"/>
    <x v="1"/>
  </r>
  <r>
    <n v="4099"/>
    <x v="3"/>
    <n v="2.9"/>
    <x v="1"/>
    <x v="2"/>
    <x v="0"/>
    <x v="2"/>
  </r>
  <r>
    <n v="4100"/>
    <x v="3"/>
    <n v="2.9"/>
    <x v="1"/>
    <x v="2"/>
    <x v="0"/>
    <x v="2"/>
  </r>
  <r>
    <n v="4101"/>
    <x v="0"/>
    <n v="2.9"/>
    <x v="0"/>
    <x v="0"/>
    <x v="0"/>
    <x v="1"/>
  </r>
  <r>
    <n v="4102"/>
    <x v="0"/>
    <n v="4.0999999999999996"/>
    <x v="2"/>
    <x v="0"/>
    <x v="2"/>
    <x v="0"/>
  </r>
  <r>
    <n v="4103"/>
    <x v="5"/>
    <n v="2.9"/>
    <x v="0"/>
    <x v="0"/>
    <x v="0"/>
    <x v="0"/>
  </r>
  <r>
    <n v="4104"/>
    <x v="1"/>
    <n v="2.9"/>
    <x v="2"/>
    <x v="2"/>
    <x v="0"/>
    <x v="0"/>
  </r>
  <r>
    <n v="4105"/>
    <x v="6"/>
    <n v="4.5999999999999996"/>
    <x v="2"/>
    <x v="2"/>
    <x v="2"/>
    <x v="0"/>
  </r>
  <r>
    <n v="4106"/>
    <x v="0"/>
    <n v="3.8"/>
    <x v="3"/>
    <x v="0"/>
    <x v="2"/>
    <x v="0"/>
  </r>
  <r>
    <n v="4107"/>
    <x v="0"/>
    <n v="3.2"/>
    <x v="1"/>
    <x v="0"/>
    <x v="2"/>
    <x v="0"/>
  </r>
  <r>
    <n v="4108"/>
    <x v="0"/>
    <n v="4.5"/>
    <x v="1"/>
    <x v="2"/>
    <x v="0"/>
    <x v="0"/>
  </r>
  <r>
    <n v="4109"/>
    <x v="3"/>
    <n v="2.9"/>
    <x v="2"/>
    <x v="0"/>
    <x v="0"/>
    <x v="1"/>
  </r>
  <r>
    <n v="4110"/>
    <x v="7"/>
    <n v="3.7"/>
    <x v="2"/>
    <x v="2"/>
    <x v="2"/>
    <x v="0"/>
  </r>
  <r>
    <n v="4111"/>
    <x v="4"/>
    <n v="4.3"/>
    <x v="0"/>
    <x v="2"/>
    <x v="2"/>
    <x v="1"/>
  </r>
  <r>
    <n v="4112"/>
    <x v="8"/>
    <n v="2.9"/>
    <x v="1"/>
    <x v="0"/>
    <x v="0"/>
    <x v="1"/>
  </r>
  <r>
    <n v="4113"/>
    <x v="4"/>
    <n v="2.9"/>
    <x v="1"/>
    <x v="0"/>
    <x v="0"/>
    <x v="1"/>
  </r>
  <r>
    <n v="4114"/>
    <x v="3"/>
    <n v="2.9"/>
    <x v="0"/>
    <x v="0"/>
    <x v="0"/>
    <x v="0"/>
  </r>
  <r>
    <n v="4115"/>
    <x v="1"/>
    <n v="2.9"/>
    <x v="2"/>
    <x v="0"/>
    <x v="0"/>
    <x v="0"/>
  </r>
  <r>
    <n v="4116"/>
    <x v="6"/>
    <n v="2.9"/>
    <x v="2"/>
    <x v="0"/>
    <x v="0"/>
    <x v="0"/>
  </r>
  <r>
    <n v="4117"/>
    <x v="0"/>
    <n v="2.9"/>
    <x v="2"/>
    <x v="1"/>
    <x v="0"/>
    <x v="0"/>
  </r>
  <r>
    <n v="4118"/>
    <x v="8"/>
    <n v="3.6"/>
    <x v="1"/>
    <x v="2"/>
    <x v="2"/>
    <x v="1"/>
  </r>
  <r>
    <n v="4119"/>
    <x v="0"/>
    <n v="2.9"/>
    <x v="0"/>
    <x v="0"/>
    <x v="0"/>
    <x v="1"/>
  </r>
  <r>
    <n v="4120"/>
    <x v="0"/>
    <n v="2.9"/>
    <x v="0"/>
    <x v="2"/>
    <x v="0"/>
    <x v="1"/>
  </r>
  <r>
    <n v="4121"/>
    <x v="3"/>
    <n v="2.9"/>
    <x v="0"/>
    <x v="2"/>
    <x v="0"/>
    <x v="1"/>
  </r>
  <r>
    <n v="4122"/>
    <x v="2"/>
    <n v="2.9"/>
    <x v="0"/>
    <x v="0"/>
    <x v="0"/>
    <x v="0"/>
  </r>
  <r>
    <n v="4123"/>
    <x v="4"/>
    <n v="4.3"/>
    <x v="2"/>
    <x v="0"/>
    <x v="2"/>
    <x v="1"/>
  </r>
  <r>
    <n v="4124"/>
    <x v="7"/>
    <n v="2.9"/>
    <x v="2"/>
    <x v="0"/>
    <x v="0"/>
    <x v="0"/>
  </r>
  <r>
    <n v="4125"/>
    <x v="2"/>
    <n v="2.9"/>
    <x v="1"/>
    <x v="0"/>
    <x v="0"/>
    <x v="0"/>
  </r>
  <r>
    <n v="4126"/>
    <x v="7"/>
    <n v="2.9"/>
    <x v="1"/>
    <x v="0"/>
    <x v="0"/>
    <x v="0"/>
  </r>
  <r>
    <n v="4127"/>
    <x v="8"/>
    <n v="2.9"/>
    <x v="1"/>
    <x v="0"/>
    <x v="0"/>
    <x v="0"/>
  </r>
  <r>
    <n v="4128"/>
    <x v="4"/>
    <n v="2.9"/>
    <x v="2"/>
    <x v="0"/>
    <x v="0"/>
    <x v="2"/>
  </r>
  <r>
    <n v="4129"/>
    <x v="6"/>
    <n v="2.9"/>
    <x v="2"/>
    <x v="0"/>
    <x v="0"/>
    <x v="1"/>
  </r>
  <r>
    <n v="4130"/>
    <x v="3"/>
    <n v="2.9"/>
    <x v="2"/>
    <x v="2"/>
    <x v="0"/>
    <x v="0"/>
  </r>
  <r>
    <n v="4131"/>
    <x v="6"/>
    <n v="2.9"/>
    <x v="1"/>
    <x v="0"/>
    <x v="0"/>
    <x v="1"/>
  </r>
  <r>
    <n v="4132"/>
    <x v="5"/>
    <n v="4.5"/>
    <x v="1"/>
    <x v="0"/>
    <x v="2"/>
    <x v="1"/>
  </r>
  <r>
    <n v="4133"/>
    <x v="5"/>
    <n v="4.0999999999999996"/>
    <x v="0"/>
    <x v="0"/>
    <x v="0"/>
    <x v="1"/>
  </r>
  <r>
    <n v="4134"/>
    <x v="4"/>
    <n v="4.7"/>
    <x v="4"/>
    <x v="0"/>
    <x v="2"/>
    <x v="1"/>
  </r>
  <r>
    <n v="4135"/>
    <x v="2"/>
    <n v="2.9"/>
    <x v="0"/>
    <x v="0"/>
    <x v="0"/>
    <x v="0"/>
  </r>
  <r>
    <n v="4136"/>
    <x v="7"/>
    <n v="4.7"/>
    <x v="1"/>
    <x v="0"/>
    <x v="2"/>
    <x v="0"/>
  </r>
  <r>
    <n v="4137"/>
    <x v="4"/>
    <n v="2.9"/>
    <x v="0"/>
    <x v="0"/>
    <x v="0"/>
    <x v="1"/>
  </r>
  <r>
    <n v="4138"/>
    <x v="6"/>
    <n v="3.7"/>
    <x v="2"/>
    <x v="0"/>
    <x v="2"/>
    <x v="1"/>
  </r>
  <r>
    <n v="4139"/>
    <x v="2"/>
    <n v="2.9"/>
    <x v="0"/>
    <x v="0"/>
    <x v="0"/>
    <x v="0"/>
  </r>
  <r>
    <n v="4140"/>
    <x v="1"/>
    <n v="4.2"/>
    <x v="2"/>
    <x v="2"/>
    <x v="0"/>
    <x v="0"/>
  </r>
  <r>
    <n v="4141"/>
    <x v="1"/>
    <n v="2.9"/>
    <x v="2"/>
    <x v="0"/>
    <x v="0"/>
    <x v="0"/>
  </r>
  <r>
    <n v="4142"/>
    <x v="2"/>
    <n v="2.9"/>
    <x v="1"/>
    <x v="2"/>
    <x v="0"/>
    <x v="1"/>
  </r>
  <r>
    <n v="4143"/>
    <x v="1"/>
    <n v="2.9"/>
    <x v="2"/>
    <x v="0"/>
    <x v="0"/>
    <x v="0"/>
  </r>
  <r>
    <n v="4144"/>
    <x v="5"/>
    <n v="2.9"/>
    <x v="2"/>
    <x v="0"/>
    <x v="0"/>
    <x v="0"/>
  </r>
  <r>
    <n v="4145"/>
    <x v="1"/>
    <n v="2.9"/>
    <x v="2"/>
    <x v="0"/>
    <x v="0"/>
    <x v="0"/>
  </r>
  <r>
    <n v="4146"/>
    <x v="0"/>
    <n v="2.9"/>
    <x v="2"/>
    <x v="1"/>
    <x v="0"/>
    <x v="1"/>
  </r>
  <r>
    <n v="4147"/>
    <x v="6"/>
    <n v="2.9"/>
    <x v="2"/>
    <x v="0"/>
    <x v="0"/>
    <x v="0"/>
  </r>
  <r>
    <n v="4148"/>
    <x v="3"/>
    <n v="4.0999999999999996"/>
    <x v="3"/>
    <x v="0"/>
    <x v="2"/>
    <x v="0"/>
  </r>
  <r>
    <n v="4149"/>
    <x v="5"/>
    <n v="4.2"/>
    <x v="2"/>
    <x v="1"/>
    <x v="1"/>
    <x v="1"/>
  </r>
  <r>
    <n v="4150"/>
    <x v="8"/>
    <n v="3.6"/>
    <x v="0"/>
    <x v="0"/>
    <x v="2"/>
    <x v="0"/>
  </r>
  <r>
    <n v="4151"/>
    <x v="4"/>
    <n v="2.9"/>
    <x v="0"/>
    <x v="2"/>
    <x v="0"/>
    <x v="1"/>
  </r>
  <r>
    <n v="4152"/>
    <x v="4"/>
    <n v="3.7"/>
    <x v="1"/>
    <x v="0"/>
    <x v="2"/>
    <x v="1"/>
  </r>
  <r>
    <n v="4153"/>
    <x v="4"/>
    <n v="2.9"/>
    <x v="0"/>
    <x v="2"/>
    <x v="0"/>
    <x v="1"/>
  </r>
  <r>
    <n v="4154"/>
    <x v="4"/>
    <n v="2.9"/>
    <x v="1"/>
    <x v="2"/>
    <x v="0"/>
    <x v="0"/>
  </r>
  <r>
    <n v="4155"/>
    <x v="4"/>
    <n v="2.9"/>
    <x v="2"/>
    <x v="0"/>
    <x v="0"/>
    <x v="1"/>
  </r>
  <r>
    <n v="4156"/>
    <x v="2"/>
    <n v="2.9"/>
    <x v="0"/>
    <x v="0"/>
    <x v="0"/>
    <x v="1"/>
  </r>
  <r>
    <n v="4157"/>
    <x v="4"/>
    <n v="2.9"/>
    <x v="1"/>
    <x v="0"/>
    <x v="0"/>
    <x v="1"/>
  </r>
  <r>
    <n v="4158"/>
    <x v="1"/>
    <n v="3.3"/>
    <x v="0"/>
    <x v="0"/>
    <x v="2"/>
    <x v="1"/>
  </r>
  <r>
    <n v="4159"/>
    <x v="3"/>
    <n v="2.9"/>
    <x v="2"/>
    <x v="0"/>
    <x v="0"/>
    <x v="0"/>
  </r>
  <r>
    <n v="4160"/>
    <x v="8"/>
    <n v="2.9"/>
    <x v="1"/>
    <x v="2"/>
    <x v="0"/>
    <x v="2"/>
  </r>
  <r>
    <n v="4161"/>
    <x v="5"/>
    <n v="2.9"/>
    <x v="2"/>
    <x v="0"/>
    <x v="0"/>
    <x v="0"/>
  </r>
  <r>
    <n v="4162"/>
    <x v="1"/>
    <n v="2.9"/>
    <x v="4"/>
    <x v="0"/>
    <x v="0"/>
    <x v="1"/>
  </r>
  <r>
    <n v="4163"/>
    <x v="7"/>
    <n v="2.9"/>
    <x v="2"/>
    <x v="0"/>
    <x v="0"/>
    <x v="0"/>
  </r>
  <r>
    <n v="4164"/>
    <x v="7"/>
    <n v="4"/>
    <x v="3"/>
    <x v="0"/>
    <x v="2"/>
    <x v="2"/>
  </r>
  <r>
    <n v="4165"/>
    <x v="8"/>
    <n v="4.3"/>
    <x v="1"/>
    <x v="0"/>
    <x v="0"/>
    <x v="0"/>
  </r>
  <r>
    <n v="4166"/>
    <x v="0"/>
    <n v="2.9"/>
    <x v="1"/>
    <x v="0"/>
    <x v="0"/>
    <x v="1"/>
  </r>
  <r>
    <n v="4167"/>
    <x v="1"/>
    <n v="2.9"/>
    <x v="1"/>
    <x v="2"/>
    <x v="0"/>
    <x v="0"/>
  </r>
  <r>
    <n v="4168"/>
    <x v="6"/>
    <n v="2.9"/>
    <x v="2"/>
    <x v="0"/>
    <x v="0"/>
    <x v="0"/>
  </r>
  <r>
    <n v="4169"/>
    <x v="3"/>
    <n v="2.9"/>
    <x v="2"/>
    <x v="2"/>
    <x v="0"/>
    <x v="1"/>
  </r>
  <r>
    <n v="4170"/>
    <x v="7"/>
    <n v="2.9"/>
    <x v="2"/>
    <x v="2"/>
    <x v="0"/>
    <x v="0"/>
  </r>
  <r>
    <n v="4171"/>
    <x v="4"/>
    <n v="2.9"/>
    <x v="1"/>
    <x v="2"/>
    <x v="0"/>
    <x v="1"/>
  </r>
  <r>
    <n v="4172"/>
    <x v="5"/>
    <n v="2.9"/>
    <x v="1"/>
    <x v="0"/>
    <x v="0"/>
    <x v="1"/>
  </r>
  <r>
    <n v="4173"/>
    <x v="0"/>
    <n v="4"/>
    <x v="0"/>
    <x v="1"/>
    <x v="0"/>
    <x v="0"/>
  </r>
  <r>
    <n v="4174"/>
    <x v="8"/>
    <n v="2.9"/>
    <x v="2"/>
    <x v="2"/>
    <x v="0"/>
    <x v="0"/>
  </r>
  <r>
    <n v="4175"/>
    <x v="5"/>
    <n v="2.9"/>
    <x v="1"/>
    <x v="0"/>
    <x v="0"/>
    <x v="0"/>
  </r>
  <r>
    <n v="4176"/>
    <x v="4"/>
    <n v="2.9"/>
    <x v="0"/>
    <x v="2"/>
    <x v="0"/>
    <x v="1"/>
  </r>
  <r>
    <n v="4177"/>
    <x v="0"/>
    <n v="2.9"/>
    <x v="2"/>
    <x v="0"/>
    <x v="0"/>
    <x v="2"/>
  </r>
  <r>
    <n v="4178"/>
    <x v="3"/>
    <n v="2.9"/>
    <x v="1"/>
    <x v="0"/>
    <x v="0"/>
    <x v="2"/>
  </r>
  <r>
    <n v="4179"/>
    <x v="3"/>
    <n v="4.2"/>
    <x v="0"/>
    <x v="0"/>
    <x v="2"/>
    <x v="2"/>
  </r>
  <r>
    <n v="4180"/>
    <x v="4"/>
    <n v="2.9"/>
    <x v="0"/>
    <x v="0"/>
    <x v="0"/>
    <x v="1"/>
  </r>
  <r>
    <n v="4181"/>
    <x v="7"/>
    <n v="4.5999999999999996"/>
    <x v="0"/>
    <x v="0"/>
    <x v="2"/>
    <x v="0"/>
  </r>
  <r>
    <n v="4182"/>
    <x v="7"/>
    <n v="4.5999999999999996"/>
    <x v="0"/>
    <x v="0"/>
    <x v="2"/>
    <x v="0"/>
  </r>
  <r>
    <n v="4183"/>
    <x v="4"/>
    <n v="2.9"/>
    <x v="1"/>
    <x v="0"/>
    <x v="0"/>
    <x v="1"/>
  </r>
  <r>
    <n v="4184"/>
    <x v="6"/>
    <n v="2.9"/>
    <x v="2"/>
    <x v="2"/>
    <x v="0"/>
    <x v="1"/>
  </r>
  <r>
    <n v="4185"/>
    <x v="0"/>
    <n v="2.9"/>
    <x v="1"/>
    <x v="2"/>
    <x v="0"/>
    <x v="2"/>
  </r>
  <r>
    <n v="4186"/>
    <x v="2"/>
    <n v="2.9"/>
    <x v="2"/>
    <x v="2"/>
    <x v="0"/>
    <x v="1"/>
  </r>
  <r>
    <n v="4187"/>
    <x v="3"/>
    <n v="2.9"/>
    <x v="1"/>
    <x v="0"/>
    <x v="0"/>
    <x v="1"/>
  </r>
  <r>
    <n v="4188"/>
    <x v="3"/>
    <n v="4.0999999999999996"/>
    <x v="1"/>
    <x v="0"/>
    <x v="2"/>
    <x v="1"/>
  </r>
  <r>
    <n v="4189"/>
    <x v="6"/>
    <n v="2.9"/>
    <x v="1"/>
    <x v="2"/>
    <x v="0"/>
    <x v="0"/>
  </r>
  <r>
    <n v="4190"/>
    <x v="4"/>
    <n v="3.1"/>
    <x v="0"/>
    <x v="0"/>
    <x v="2"/>
    <x v="0"/>
  </r>
  <r>
    <n v="4191"/>
    <x v="4"/>
    <n v="2.9"/>
    <x v="3"/>
    <x v="2"/>
    <x v="0"/>
    <x v="1"/>
  </r>
  <r>
    <n v="4192"/>
    <x v="6"/>
    <n v="2.9"/>
    <x v="3"/>
    <x v="0"/>
    <x v="0"/>
    <x v="0"/>
  </r>
  <r>
    <n v="4193"/>
    <x v="4"/>
    <n v="2.9"/>
    <x v="0"/>
    <x v="0"/>
    <x v="0"/>
    <x v="1"/>
  </r>
  <r>
    <n v="4194"/>
    <x v="0"/>
    <n v="4.2"/>
    <x v="1"/>
    <x v="2"/>
    <x v="2"/>
    <x v="0"/>
  </r>
  <r>
    <n v="4195"/>
    <x v="4"/>
    <n v="4.5999999999999996"/>
    <x v="2"/>
    <x v="0"/>
    <x v="2"/>
    <x v="1"/>
  </r>
  <r>
    <n v="4196"/>
    <x v="4"/>
    <n v="2.9"/>
    <x v="0"/>
    <x v="0"/>
    <x v="0"/>
    <x v="0"/>
  </r>
  <r>
    <n v="4197"/>
    <x v="1"/>
    <n v="2.9"/>
    <x v="0"/>
    <x v="0"/>
    <x v="0"/>
    <x v="0"/>
  </r>
  <r>
    <n v="4198"/>
    <x v="7"/>
    <n v="3.9"/>
    <x v="1"/>
    <x v="0"/>
    <x v="2"/>
    <x v="2"/>
  </r>
  <r>
    <n v="4199"/>
    <x v="2"/>
    <n v="2.9"/>
    <x v="2"/>
    <x v="0"/>
    <x v="0"/>
    <x v="0"/>
  </r>
  <r>
    <n v="4200"/>
    <x v="6"/>
    <n v="2.9"/>
    <x v="3"/>
    <x v="2"/>
    <x v="0"/>
    <x v="0"/>
  </r>
  <r>
    <n v="4201"/>
    <x v="5"/>
    <n v="4.2"/>
    <x v="1"/>
    <x v="0"/>
    <x v="0"/>
    <x v="0"/>
  </r>
  <r>
    <n v="4202"/>
    <x v="8"/>
    <n v="2.9"/>
    <x v="0"/>
    <x v="0"/>
    <x v="0"/>
    <x v="0"/>
  </r>
  <r>
    <n v="4203"/>
    <x v="7"/>
    <n v="2.9"/>
    <x v="2"/>
    <x v="0"/>
    <x v="0"/>
    <x v="0"/>
  </r>
  <r>
    <n v="4204"/>
    <x v="1"/>
    <n v="2.9"/>
    <x v="2"/>
    <x v="0"/>
    <x v="0"/>
    <x v="1"/>
  </r>
  <r>
    <n v="4205"/>
    <x v="0"/>
    <n v="2.9"/>
    <x v="1"/>
    <x v="0"/>
    <x v="0"/>
    <x v="1"/>
  </r>
  <r>
    <n v="4206"/>
    <x v="3"/>
    <n v="4.4000000000000004"/>
    <x v="3"/>
    <x v="0"/>
    <x v="2"/>
    <x v="0"/>
  </r>
  <r>
    <n v="4207"/>
    <x v="1"/>
    <n v="4.9000000000000004"/>
    <x v="1"/>
    <x v="0"/>
    <x v="2"/>
    <x v="0"/>
  </r>
  <r>
    <n v="4208"/>
    <x v="6"/>
    <n v="2.9"/>
    <x v="2"/>
    <x v="2"/>
    <x v="0"/>
    <x v="0"/>
  </r>
  <r>
    <n v="4209"/>
    <x v="6"/>
    <n v="4.4000000000000004"/>
    <x v="2"/>
    <x v="0"/>
    <x v="2"/>
    <x v="1"/>
  </r>
  <r>
    <n v="4210"/>
    <x v="7"/>
    <n v="4.3"/>
    <x v="1"/>
    <x v="0"/>
    <x v="2"/>
    <x v="2"/>
  </r>
  <r>
    <n v="4211"/>
    <x v="3"/>
    <n v="2.9"/>
    <x v="2"/>
    <x v="0"/>
    <x v="0"/>
    <x v="1"/>
  </r>
  <r>
    <n v="4212"/>
    <x v="3"/>
    <n v="2.9"/>
    <x v="2"/>
    <x v="0"/>
    <x v="0"/>
    <x v="2"/>
  </r>
  <r>
    <n v="4213"/>
    <x v="3"/>
    <n v="2.9"/>
    <x v="2"/>
    <x v="0"/>
    <x v="0"/>
    <x v="2"/>
  </r>
  <r>
    <n v="4214"/>
    <x v="4"/>
    <n v="2.9"/>
    <x v="0"/>
    <x v="2"/>
    <x v="0"/>
    <x v="1"/>
  </r>
  <r>
    <n v="4215"/>
    <x v="4"/>
    <n v="3.7"/>
    <x v="0"/>
    <x v="0"/>
    <x v="2"/>
    <x v="1"/>
  </r>
  <r>
    <n v="4216"/>
    <x v="8"/>
    <n v="2.9"/>
    <x v="1"/>
    <x v="2"/>
    <x v="0"/>
    <x v="0"/>
  </r>
  <r>
    <n v="4217"/>
    <x v="1"/>
    <n v="2.9"/>
    <x v="1"/>
    <x v="0"/>
    <x v="0"/>
    <x v="1"/>
  </r>
  <r>
    <n v="4218"/>
    <x v="1"/>
    <n v="2.9"/>
    <x v="2"/>
    <x v="0"/>
    <x v="0"/>
    <x v="2"/>
  </r>
  <r>
    <n v="4219"/>
    <x v="0"/>
    <n v="4.0999999999999996"/>
    <x v="0"/>
    <x v="2"/>
    <x v="2"/>
    <x v="2"/>
  </r>
  <r>
    <n v="4220"/>
    <x v="8"/>
    <n v="2.9"/>
    <x v="1"/>
    <x v="2"/>
    <x v="0"/>
    <x v="0"/>
  </r>
  <r>
    <n v="4221"/>
    <x v="6"/>
    <n v="2.9"/>
    <x v="2"/>
    <x v="1"/>
    <x v="0"/>
    <x v="0"/>
  </r>
  <r>
    <n v="4222"/>
    <x v="3"/>
    <n v="2.9"/>
    <x v="1"/>
    <x v="1"/>
    <x v="0"/>
    <x v="1"/>
  </r>
  <r>
    <n v="4223"/>
    <x v="4"/>
    <n v="2.9"/>
    <x v="1"/>
    <x v="2"/>
    <x v="0"/>
    <x v="1"/>
  </r>
  <r>
    <n v="4224"/>
    <x v="1"/>
    <n v="2.9"/>
    <x v="2"/>
    <x v="0"/>
    <x v="0"/>
    <x v="1"/>
  </r>
  <r>
    <n v="4225"/>
    <x v="4"/>
    <n v="2.9"/>
    <x v="0"/>
    <x v="0"/>
    <x v="0"/>
    <x v="1"/>
  </r>
  <r>
    <n v="4226"/>
    <x v="3"/>
    <n v="2.9"/>
    <x v="0"/>
    <x v="2"/>
    <x v="0"/>
    <x v="1"/>
  </r>
  <r>
    <n v="4227"/>
    <x v="3"/>
    <n v="2.9"/>
    <x v="0"/>
    <x v="2"/>
    <x v="0"/>
    <x v="1"/>
  </r>
  <r>
    <n v="4228"/>
    <x v="2"/>
    <n v="2.9"/>
    <x v="1"/>
    <x v="2"/>
    <x v="0"/>
    <x v="0"/>
  </r>
  <r>
    <n v="4229"/>
    <x v="3"/>
    <n v="2.9"/>
    <x v="2"/>
    <x v="0"/>
    <x v="0"/>
    <x v="1"/>
  </r>
  <r>
    <n v="4230"/>
    <x v="6"/>
    <n v="3.7"/>
    <x v="4"/>
    <x v="0"/>
    <x v="2"/>
    <x v="1"/>
  </r>
  <r>
    <n v="4231"/>
    <x v="2"/>
    <n v="4.0999999999999996"/>
    <x v="1"/>
    <x v="2"/>
    <x v="0"/>
    <x v="0"/>
  </r>
  <r>
    <n v="4232"/>
    <x v="4"/>
    <n v="2.9"/>
    <x v="1"/>
    <x v="0"/>
    <x v="0"/>
    <x v="1"/>
  </r>
  <r>
    <n v="4233"/>
    <x v="0"/>
    <n v="2.9"/>
    <x v="2"/>
    <x v="2"/>
    <x v="0"/>
    <x v="2"/>
  </r>
  <r>
    <n v="4234"/>
    <x v="5"/>
    <n v="4.4000000000000004"/>
    <x v="1"/>
    <x v="1"/>
    <x v="2"/>
    <x v="1"/>
  </r>
  <r>
    <n v="4235"/>
    <x v="3"/>
    <n v="2.9"/>
    <x v="2"/>
    <x v="0"/>
    <x v="0"/>
    <x v="0"/>
  </r>
  <r>
    <n v="4236"/>
    <x v="3"/>
    <n v="2.9"/>
    <x v="0"/>
    <x v="0"/>
    <x v="0"/>
    <x v="1"/>
  </r>
  <r>
    <n v="4237"/>
    <x v="3"/>
    <n v="4.5"/>
    <x v="0"/>
    <x v="3"/>
    <x v="2"/>
    <x v="1"/>
  </r>
  <r>
    <n v="4238"/>
    <x v="1"/>
    <n v="4"/>
    <x v="0"/>
    <x v="0"/>
    <x v="0"/>
    <x v="0"/>
  </r>
  <r>
    <n v="4239"/>
    <x v="4"/>
    <n v="2.9"/>
    <x v="2"/>
    <x v="0"/>
    <x v="0"/>
    <x v="1"/>
  </r>
  <r>
    <n v="4240"/>
    <x v="4"/>
    <n v="3.8"/>
    <x v="0"/>
    <x v="1"/>
    <x v="2"/>
    <x v="1"/>
  </r>
  <r>
    <n v="4241"/>
    <x v="1"/>
    <n v="2.2000000000000002"/>
    <x v="3"/>
    <x v="2"/>
    <x v="2"/>
    <x v="0"/>
  </r>
  <r>
    <n v="4242"/>
    <x v="0"/>
    <n v="2.9"/>
    <x v="0"/>
    <x v="0"/>
    <x v="0"/>
    <x v="0"/>
  </r>
  <r>
    <n v="4243"/>
    <x v="6"/>
    <n v="2.9"/>
    <x v="2"/>
    <x v="2"/>
    <x v="0"/>
    <x v="1"/>
  </r>
  <r>
    <n v="4244"/>
    <x v="6"/>
    <n v="2.9"/>
    <x v="1"/>
    <x v="0"/>
    <x v="0"/>
    <x v="1"/>
  </r>
  <r>
    <n v="4245"/>
    <x v="1"/>
    <n v="2.9"/>
    <x v="0"/>
    <x v="0"/>
    <x v="0"/>
    <x v="0"/>
  </r>
  <r>
    <n v="4246"/>
    <x v="0"/>
    <n v="4.4000000000000004"/>
    <x v="0"/>
    <x v="1"/>
    <x v="2"/>
    <x v="1"/>
  </r>
  <r>
    <n v="4247"/>
    <x v="0"/>
    <n v="4.5"/>
    <x v="1"/>
    <x v="0"/>
    <x v="0"/>
    <x v="2"/>
  </r>
  <r>
    <n v="4248"/>
    <x v="4"/>
    <n v="2.9"/>
    <x v="0"/>
    <x v="2"/>
    <x v="0"/>
    <x v="0"/>
  </r>
  <r>
    <n v="4249"/>
    <x v="3"/>
    <n v="2.9"/>
    <x v="2"/>
    <x v="2"/>
    <x v="0"/>
    <x v="1"/>
  </r>
  <r>
    <n v="4250"/>
    <x v="4"/>
    <n v="4.5"/>
    <x v="2"/>
    <x v="0"/>
    <x v="2"/>
    <x v="1"/>
  </r>
  <r>
    <n v="4251"/>
    <x v="0"/>
    <n v="2.9"/>
    <x v="3"/>
    <x v="3"/>
    <x v="0"/>
    <x v="0"/>
  </r>
  <r>
    <n v="4252"/>
    <x v="4"/>
    <n v="2.9"/>
    <x v="0"/>
    <x v="2"/>
    <x v="0"/>
    <x v="1"/>
  </r>
  <r>
    <n v="4253"/>
    <x v="2"/>
    <n v="2.9"/>
    <x v="0"/>
    <x v="0"/>
    <x v="0"/>
    <x v="0"/>
  </r>
  <r>
    <n v="4254"/>
    <x v="2"/>
    <n v="2.9"/>
    <x v="0"/>
    <x v="0"/>
    <x v="0"/>
    <x v="0"/>
  </r>
  <r>
    <n v="4255"/>
    <x v="0"/>
    <n v="2.9"/>
    <x v="1"/>
    <x v="2"/>
    <x v="0"/>
    <x v="2"/>
  </r>
  <r>
    <n v="4256"/>
    <x v="6"/>
    <n v="2.9"/>
    <x v="1"/>
    <x v="0"/>
    <x v="0"/>
    <x v="1"/>
  </r>
  <r>
    <n v="4257"/>
    <x v="8"/>
    <n v="2.9"/>
    <x v="1"/>
    <x v="2"/>
    <x v="0"/>
    <x v="0"/>
  </r>
  <r>
    <n v="4258"/>
    <x v="0"/>
    <n v="2.9"/>
    <x v="0"/>
    <x v="0"/>
    <x v="0"/>
    <x v="0"/>
  </r>
  <r>
    <n v="4259"/>
    <x v="4"/>
    <n v="2.9"/>
    <x v="0"/>
    <x v="0"/>
    <x v="0"/>
    <x v="1"/>
  </r>
  <r>
    <n v="4260"/>
    <x v="2"/>
    <n v="2.9"/>
    <x v="1"/>
    <x v="2"/>
    <x v="0"/>
    <x v="2"/>
  </r>
  <r>
    <n v="4261"/>
    <x v="7"/>
    <n v="2.9"/>
    <x v="0"/>
    <x v="1"/>
    <x v="0"/>
    <x v="0"/>
  </r>
  <r>
    <n v="4262"/>
    <x v="0"/>
    <n v="4.0999999999999996"/>
    <x v="0"/>
    <x v="1"/>
    <x v="2"/>
    <x v="1"/>
  </r>
  <r>
    <n v="4263"/>
    <x v="4"/>
    <n v="2.9"/>
    <x v="0"/>
    <x v="0"/>
    <x v="0"/>
    <x v="1"/>
  </r>
  <r>
    <n v="4264"/>
    <x v="3"/>
    <n v="2.9"/>
    <x v="0"/>
    <x v="1"/>
    <x v="0"/>
    <x v="1"/>
  </r>
  <r>
    <n v="4265"/>
    <x v="1"/>
    <n v="3.4"/>
    <x v="0"/>
    <x v="0"/>
    <x v="2"/>
    <x v="2"/>
  </r>
  <r>
    <n v="4266"/>
    <x v="6"/>
    <n v="4.2"/>
    <x v="1"/>
    <x v="2"/>
    <x v="2"/>
    <x v="1"/>
  </r>
  <r>
    <n v="4267"/>
    <x v="4"/>
    <n v="4.3"/>
    <x v="0"/>
    <x v="0"/>
    <x v="2"/>
    <x v="1"/>
  </r>
  <r>
    <n v="4268"/>
    <x v="2"/>
    <n v="2.9"/>
    <x v="0"/>
    <x v="0"/>
    <x v="0"/>
    <x v="0"/>
  </r>
  <r>
    <n v="4269"/>
    <x v="4"/>
    <n v="4.4000000000000004"/>
    <x v="2"/>
    <x v="0"/>
    <x v="2"/>
    <x v="1"/>
  </r>
  <r>
    <n v="4270"/>
    <x v="7"/>
    <n v="2.9"/>
    <x v="0"/>
    <x v="0"/>
    <x v="0"/>
    <x v="1"/>
  </r>
  <r>
    <n v="4271"/>
    <x v="3"/>
    <n v="2.9"/>
    <x v="0"/>
    <x v="0"/>
    <x v="0"/>
    <x v="1"/>
  </r>
  <r>
    <n v="4272"/>
    <x v="6"/>
    <n v="3.8"/>
    <x v="0"/>
    <x v="0"/>
    <x v="2"/>
    <x v="0"/>
  </r>
  <r>
    <n v="4273"/>
    <x v="7"/>
    <n v="2.9"/>
    <x v="3"/>
    <x v="2"/>
    <x v="0"/>
    <x v="2"/>
  </r>
  <r>
    <n v="4274"/>
    <x v="0"/>
    <n v="4.3"/>
    <x v="2"/>
    <x v="0"/>
    <x v="2"/>
    <x v="1"/>
  </r>
  <r>
    <n v="4275"/>
    <x v="4"/>
    <n v="2.9"/>
    <x v="3"/>
    <x v="2"/>
    <x v="0"/>
    <x v="0"/>
  </r>
  <r>
    <n v="4276"/>
    <x v="4"/>
    <n v="2.9"/>
    <x v="0"/>
    <x v="2"/>
    <x v="0"/>
    <x v="1"/>
  </r>
  <r>
    <n v="4277"/>
    <x v="7"/>
    <n v="4.3"/>
    <x v="3"/>
    <x v="0"/>
    <x v="2"/>
    <x v="1"/>
  </r>
  <r>
    <n v="4278"/>
    <x v="3"/>
    <n v="2.9"/>
    <x v="2"/>
    <x v="2"/>
    <x v="0"/>
    <x v="1"/>
  </r>
  <r>
    <n v="4279"/>
    <x v="4"/>
    <n v="3.8"/>
    <x v="0"/>
    <x v="2"/>
    <x v="2"/>
    <x v="1"/>
  </r>
  <r>
    <n v="4280"/>
    <x v="0"/>
    <n v="2.9"/>
    <x v="1"/>
    <x v="1"/>
    <x v="0"/>
    <x v="1"/>
  </r>
  <r>
    <n v="4281"/>
    <x v="0"/>
    <n v="4.2"/>
    <x v="1"/>
    <x v="1"/>
    <x v="2"/>
    <x v="0"/>
  </r>
  <r>
    <n v="4282"/>
    <x v="7"/>
    <n v="3.8"/>
    <x v="3"/>
    <x v="2"/>
    <x v="2"/>
    <x v="2"/>
  </r>
  <r>
    <n v="4283"/>
    <x v="6"/>
    <n v="4.5999999999999996"/>
    <x v="1"/>
    <x v="0"/>
    <x v="2"/>
    <x v="1"/>
  </r>
  <r>
    <n v="4284"/>
    <x v="7"/>
    <n v="2.9"/>
    <x v="2"/>
    <x v="0"/>
    <x v="0"/>
    <x v="0"/>
  </r>
  <r>
    <n v="4285"/>
    <x v="3"/>
    <n v="2.9"/>
    <x v="0"/>
    <x v="0"/>
    <x v="0"/>
    <x v="1"/>
  </r>
  <r>
    <n v="4286"/>
    <x v="5"/>
    <n v="4.4000000000000004"/>
    <x v="0"/>
    <x v="2"/>
    <x v="2"/>
    <x v="0"/>
  </r>
  <r>
    <n v="4287"/>
    <x v="6"/>
    <n v="2.9"/>
    <x v="1"/>
    <x v="0"/>
    <x v="0"/>
    <x v="0"/>
  </r>
  <r>
    <n v="4288"/>
    <x v="4"/>
    <n v="2.9"/>
    <x v="0"/>
    <x v="0"/>
    <x v="0"/>
    <x v="1"/>
  </r>
  <r>
    <n v="4289"/>
    <x v="8"/>
    <n v="3.9"/>
    <x v="2"/>
    <x v="2"/>
    <x v="2"/>
    <x v="2"/>
  </r>
  <r>
    <n v="4290"/>
    <x v="2"/>
    <n v="2.9"/>
    <x v="0"/>
    <x v="0"/>
    <x v="0"/>
    <x v="2"/>
  </r>
  <r>
    <n v="4291"/>
    <x v="2"/>
    <n v="2.9"/>
    <x v="2"/>
    <x v="0"/>
    <x v="0"/>
    <x v="0"/>
  </r>
  <r>
    <n v="4292"/>
    <x v="0"/>
    <n v="3.8"/>
    <x v="3"/>
    <x v="0"/>
    <x v="2"/>
    <x v="0"/>
  </r>
  <r>
    <n v="4293"/>
    <x v="4"/>
    <n v="2.9"/>
    <x v="0"/>
    <x v="0"/>
    <x v="0"/>
    <x v="1"/>
  </r>
  <r>
    <n v="4294"/>
    <x v="4"/>
    <n v="2.9"/>
    <x v="0"/>
    <x v="0"/>
    <x v="0"/>
    <x v="1"/>
  </r>
  <r>
    <n v="4295"/>
    <x v="6"/>
    <n v="2.9"/>
    <x v="1"/>
    <x v="1"/>
    <x v="0"/>
    <x v="1"/>
  </r>
  <r>
    <n v="4296"/>
    <x v="2"/>
    <n v="4"/>
    <x v="1"/>
    <x v="0"/>
    <x v="2"/>
    <x v="0"/>
  </r>
  <r>
    <n v="4297"/>
    <x v="4"/>
    <n v="4.2"/>
    <x v="2"/>
    <x v="0"/>
    <x v="0"/>
    <x v="1"/>
  </r>
  <r>
    <n v="4298"/>
    <x v="4"/>
    <n v="4"/>
    <x v="0"/>
    <x v="0"/>
    <x v="2"/>
    <x v="1"/>
  </r>
  <r>
    <n v="4299"/>
    <x v="3"/>
    <n v="2.9"/>
    <x v="0"/>
    <x v="2"/>
    <x v="0"/>
    <x v="1"/>
  </r>
  <r>
    <n v="4300"/>
    <x v="2"/>
    <n v="2.9"/>
    <x v="2"/>
    <x v="0"/>
    <x v="0"/>
    <x v="0"/>
  </r>
  <r>
    <n v="4301"/>
    <x v="4"/>
    <n v="2.9"/>
    <x v="1"/>
    <x v="2"/>
    <x v="0"/>
    <x v="0"/>
  </r>
  <r>
    <n v="4302"/>
    <x v="6"/>
    <n v="2.9"/>
    <x v="1"/>
    <x v="2"/>
    <x v="0"/>
    <x v="1"/>
  </r>
  <r>
    <n v="4303"/>
    <x v="1"/>
    <n v="2.9"/>
    <x v="0"/>
    <x v="0"/>
    <x v="0"/>
    <x v="2"/>
  </r>
  <r>
    <n v="4304"/>
    <x v="3"/>
    <n v="2.9"/>
    <x v="3"/>
    <x v="0"/>
    <x v="0"/>
    <x v="0"/>
  </r>
  <r>
    <n v="4305"/>
    <x v="2"/>
    <n v="5"/>
    <x v="1"/>
    <x v="0"/>
    <x v="2"/>
    <x v="0"/>
  </r>
  <r>
    <n v="4306"/>
    <x v="0"/>
    <n v="2.9"/>
    <x v="2"/>
    <x v="0"/>
    <x v="0"/>
    <x v="0"/>
  </r>
  <r>
    <n v="4307"/>
    <x v="3"/>
    <n v="2.9"/>
    <x v="0"/>
    <x v="0"/>
    <x v="0"/>
    <x v="0"/>
  </r>
  <r>
    <n v="4308"/>
    <x v="0"/>
    <n v="2.9"/>
    <x v="1"/>
    <x v="0"/>
    <x v="0"/>
    <x v="1"/>
  </r>
  <r>
    <n v="4309"/>
    <x v="0"/>
    <n v="4"/>
    <x v="3"/>
    <x v="0"/>
    <x v="2"/>
    <x v="2"/>
  </r>
  <r>
    <n v="4310"/>
    <x v="1"/>
    <n v="4.3"/>
    <x v="1"/>
    <x v="0"/>
    <x v="2"/>
    <x v="0"/>
  </r>
  <r>
    <n v="4311"/>
    <x v="6"/>
    <n v="2.9"/>
    <x v="2"/>
    <x v="0"/>
    <x v="0"/>
    <x v="1"/>
  </r>
  <r>
    <n v="4312"/>
    <x v="8"/>
    <n v="3.9"/>
    <x v="2"/>
    <x v="0"/>
    <x v="0"/>
    <x v="0"/>
  </r>
  <r>
    <n v="4313"/>
    <x v="5"/>
    <n v="2.9"/>
    <x v="1"/>
    <x v="2"/>
    <x v="0"/>
    <x v="0"/>
  </r>
  <r>
    <n v="4314"/>
    <x v="3"/>
    <n v="2.9"/>
    <x v="2"/>
    <x v="0"/>
    <x v="0"/>
    <x v="1"/>
  </r>
  <r>
    <n v="4315"/>
    <x v="3"/>
    <n v="4.5999999999999996"/>
    <x v="0"/>
    <x v="2"/>
    <x v="2"/>
    <x v="1"/>
  </r>
  <r>
    <n v="4316"/>
    <x v="2"/>
    <n v="2.9"/>
    <x v="2"/>
    <x v="2"/>
    <x v="0"/>
    <x v="2"/>
  </r>
  <r>
    <n v="4317"/>
    <x v="6"/>
    <n v="2.9"/>
    <x v="0"/>
    <x v="0"/>
    <x v="0"/>
    <x v="0"/>
  </r>
  <r>
    <n v="4318"/>
    <x v="6"/>
    <n v="2.9"/>
    <x v="2"/>
    <x v="0"/>
    <x v="0"/>
    <x v="0"/>
  </r>
  <r>
    <n v="4319"/>
    <x v="0"/>
    <n v="2.9"/>
    <x v="1"/>
    <x v="0"/>
    <x v="0"/>
    <x v="0"/>
  </r>
  <r>
    <n v="4320"/>
    <x v="4"/>
    <n v="2.9"/>
    <x v="2"/>
    <x v="2"/>
    <x v="0"/>
    <x v="1"/>
  </r>
  <r>
    <n v="4321"/>
    <x v="6"/>
    <n v="2.9"/>
    <x v="1"/>
    <x v="2"/>
    <x v="0"/>
    <x v="0"/>
  </r>
  <r>
    <n v="4322"/>
    <x v="3"/>
    <n v="4.0999999999999996"/>
    <x v="2"/>
    <x v="0"/>
    <x v="0"/>
    <x v="1"/>
  </r>
  <r>
    <n v="4323"/>
    <x v="1"/>
    <n v="2.9"/>
    <x v="1"/>
    <x v="0"/>
    <x v="0"/>
    <x v="2"/>
  </r>
  <r>
    <n v="4324"/>
    <x v="2"/>
    <n v="4.3"/>
    <x v="2"/>
    <x v="0"/>
    <x v="2"/>
    <x v="0"/>
  </r>
  <r>
    <n v="4325"/>
    <x v="4"/>
    <n v="2.9"/>
    <x v="1"/>
    <x v="0"/>
    <x v="0"/>
    <x v="1"/>
  </r>
  <r>
    <n v="4326"/>
    <x v="0"/>
    <n v="4.8"/>
    <x v="1"/>
    <x v="2"/>
    <x v="2"/>
    <x v="0"/>
  </r>
  <r>
    <n v="4327"/>
    <x v="6"/>
    <n v="2.9"/>
    <x v="1"/>
    <x v="2"/>
    <x v="0"/>
    <x v="1"/>
  </r>
  <r>
    <n v="4328"/>
    <x v="6"/>
    <n v="3.9"/>
    <x v="2"/>
    <x v="0"/>
    <x v="2"/>
    <x v="1"/>
  </r>
  <r>
    <n v="4329"/>
    <x v="4"/>
    <n v="2.9"/>
    <x v="0"/>
    <x v="2"/>
    <x v="0"/>
    <x v="0"/>
  </r>
  <r>
    <n v="4330"/>
    <x v="5"/>
    <n v="2.9"/>
    <x v="0"/>
    <x v="0"/>
    <x v="0"/>
    <x v="2"/>
  </r>
  <r>
    <n v="4331"/>
    <x v="0"/>
    <n v="4.2"/>
    <x v="0"/>
    <x v="0"/>
    <x v="2"/>
    <x v="1"/>
  </r>
  <r>
    <n v="4332"/>
    <x v="1"/>
    <n v="3.9"/>
    <x v="0"/>
    <x v="0"/>
    <x v="1"/>
    <x v="0"/>
  </r>
  <r>
    <n v="4333"/>
    <x v="7"/>
    <n v="2.9"/>
    <x v="1"/>
    <x v="2"/>
    <x v="0"/>
    <x v="0"/>
  </r>
  <r>
    <n v="4334"/>
    <x v="5"/>
    <n v="4.2"/>
    <x v="0"/>
    <x v="0"/>
    <x v="0"/>
    <x v="2"/>
  </r>
  <r>
    <n v="4335"/>
    <x v="1"/>
    <n v="4"/>
    <x v="2"/>
    <x v="2"/>
    <x v="2"/>
    <x v="1"/>
  </r>
  <r>
    <n v="4336"/>
    <x v="1"/>
    <n v="4.2"/>
    <x v="2"/>
    <x v="2"/>
    <x v="2"/>
    <x v="1"/>
  </r>
  <r>
    <n v="4337"/>
    <x v="1"/>
    <n v="2.9"/>
    <x v="4"/>
    <x v="2"/>
    <x v="0"/>
    <x v="2"/>
  </r>
  <r>
    <n v="4338"/>
    <x v="6"/>
    <n v="2.9"/>
    <x v="1"/>
    <x v="0"/>
    <x v="0"/>
    <x v="0"/>
  </r>
  <r>
    <n v="4339"/>
    <x v="2"/>
    <n v="2.9"/>
    <x v="0"/>
    <x v="0"/>
    <x v="0"/>
    <x v="0"/>
  </r>
  <r>
    <n v="4340"/>
    <x v="3"/>
    <n v="2.9"/>
    <x v="0"/>
    <x v="0"/>
    <x v="0"/>
    <x v="1"/>
  </r>
  <r>
    <n v="4341"/>
    <x v="6"/>
    <n v="4.4000000000000004"/>
    <x v="0"/>
    <x v="2"/>
    <x v="0"/>
    <x v="0"/>
  </r>
  <r>
    <n v="4342"/>
    <x v="3"/>
    <n v="4.0999999999999996"/>
    <x v="1"/>
    <x v="0"/>
    <x v="0"/>
    <x v="0"/>
  </r>
  <r>
    <n v="4343"/>
    <x v="4"/>
    <n v="2.9"/>
    <x v="0"/>
    <x v="0"/>
    <x v="0"/>
    <x v="1"/>
  </r>
  <r>
    <n v="4344"/>
    <x v="5"/>
    <n v="2.9"/>
    <x v="1"/>
    <x v="2"/>
    <x v="0"/>
    <x v="0"/>
  </r>
  <r>
    <n v="4345"/>
    <x v="5"/>
    <n v="2.9"/>
    <x v="2"/>
    <x v="0"/>
    <x v="0"/>
    <x v="0"/>
  </r>
  <r>
    <n v="4346"/>
    <x v="2"/>
    <n v="4.9000000000000004"/>
    <x v="2"/>
    <x v="0"/>
    <x v="2"/>
    <x v="2"/>
  </r>
  <r>
    <n v="4347"/>
    <x v="1"/>
    <n v="2.9"/>
    <x v="2"/>
    <x v="0"/>
    <x v="0"/>
    <x v="0"/>
  </r>
  <r>
    <n v="4348"/>
    <x v="0"/>
    <n v="4.4000000000000004"/>
    <x v="0"/>
    <x v="0"/>
    <x v="2"/>
    <x v="0"/>
  </r>
  <r>
    <n v="4349"/>
    <x v="0"/>
    <n v="4.0999999999999996"/>
    <x v="1"/>
    <x v="2"/>
    <x v="2"/>
    <x v="0"/>
  </r>
  <r>
    <n v="4350"/>
    <x v="3"/>
    <n v="2.9"/>
    <x v="2"/>
    <x v="2"/>
    <x v="0"/>
    <x v="0"/>
  </r>
  <r>
    <n v="4351"/>
    <x v="8"/>
    <n v="2.9"/>
    <x v="0"/>
    <x v="2"/>
    <x v="0"/>
    <x v="0"/>
  </r>
  <r>
    <n v="4352"/>
    <x v="7"/>
    <n v="2.9"/>
    <x v="2"/>
    <x v="0"/>
    <x v="0"/>
    <x v="0"/>
  </r>
  <r>
    <n v="4353"/>
    <x v="3"/>
    <n v="3.6"/>
    <x v="1"/>
    <x v="0"/>
    <x v="2"/>
    <x v="0"/>
  </r>
  <r>
    <n v="4354"/>
    <x v="5"/>
    <n v="2.9"/>
    <x v="1"/>
    <x v="1"/>
    <x v="0"/>
    <x v="0"/>
  </r>
  <r>
    <n v="4355"/>
    <x v="4"/>
    <n v="2.9"/>
    <x v="1"/>
    <x v="2"/>
    <x v="0"/>
    <x v="1"/>
  </r>
  <r>
    <n v="4356"/>
    <x v="6"/>
    <n v="4.2"/>
    <x v="1"/>
    <x v="0"/>
    <x v="2"/>
    <x v="2"/>
  </r>
  <r>
    <n v="4357"/>
    <x v="2"/>
    <n v="2.9"/>
    <x v="0"/>
    <x v="2"/>
    <x v="0"/>
    <x v="0"/>
  </r>
  <r>
    <n v="4358"/>
    <x v="0"/>
    <n v="3.2"/>
    <x v="0"/>
    <x v="1"/>
    <x v="2"/>
    <x v="1"/>
  </r>
  <r>
    <n v="4359"/>
    <x v="4"/>
    <n v="2.9"/>
    <x v="2"/>
    <x v="2"/>
    <x v="0"/>
    <x v="1"/>
  </r>
  <r>
    <n v="4360"/>
    <x v="1"/>
    <n v="2.9"/>
    <x v="1"/>
    <x v="1"/>
    <x v="0"/>
    <x v="1"/>
  </r>
  <r>
    <n v="4361"/>
    <x v="1"/>
    <n v="2.9"/>
    <x v="3"/>
    <x v="0"/>
    <x v="0"/>
    <x v="0"/>
  </r>
  <r>
    <n v="4362"/>
    <x v="1"/>
    <n v="2.9"/>
    <x v="2"/>
    <x v="0"/>
    <x v="0"/>
    <x v="0"/>
  </r>
  <r>
    <n v="4363"/>
    <x v="1"/>
    <n v="3.8"/>
    <x v="0"/>
    <x v="0"/>
    <x v="0"/>
    <x v="0"/>
  </r>
  <r>
    <n v="4364"/>
    <x v="4"/>
    <n v="2.9"/>
    <x v="0"/>
    <x v="2"/>
    <x v="0"/>
    <x v="1"/>
  </r>
  <r>
    <n v="4365"/>
    <x v="1"/>
    <n v="2.9"/>
    <x v="0"/>
    <x v="2"/>
    <x v="0"/>
    <x v="0"/>
  </r>
  <r>
    <n v="4366"/>
    <x v="2"/>
    <n v="2.9"/>
    <x v="0"/>
    <x v="2"/>
    <x v="0"/>
    <x v="0"/>
  </r>
  <r>
    <n v="4367"/>
    <x v="7"/>
    <n v="2.9"/>
    <x v="2"/>
    <x v="0"/>
    <x v="0"/>
    <x v="0"/>
  </r>
  <r>
    <n v="4368"/>
    <x v="5"/>
    <n v="2.9"/>
    <x v="2"/>
    <x v="0"/>
    <x v="0"/>
    <x v="0"/>
  </r>
  <r>
    <n v="4369"/>
    <x v="4"/>
    <n v="4.0999999999999996"/>
    <x v="0"/>
    <x v="0"/>
    <x v="2"/>
    <x v="1"/>
  </r>
  <r>
    <n v="4370"/>
    <x v="1"/>
    <n v="4.0999999999999996"/>
    <x v="0"/>
    <x v="0"/>
    <x v="2"/>
    <x v="1"/>
  </r>
  <r>
    <n v="4371"/>
    <x v="5"/>
    <n v="2.9"/>
    <x v="1"/>
    <x v="2"/>
    <x v="0"/>
    <x v="2"/>
  </r>
  <r>
    <n v="4372"/>
    <x v="4"/>
    <n v="4.2"/>
    <x v="3"/>
    <x v="0"/>
    <x v="2"/>
    <x v="0"/>
  </r>
  <r>
    <n v="4373"/>
    <x v="1"/>
    <n v="2.9"/>
    <x v="0"/>
    <x v="0"/>
    <x v="0"/>
    <x v="2"/>
  </r>
  <r>
    <n v="4374"/>
    <x v="1"/>
    <n v="2.9"/>
    <x v="2"/>
    <x v="0"/>
    <x v="0"/>
    <x v="0"/>
  </r>
  <r>
    <n v="4375"/>
    <x v="3"/>
    <n v="2.9"/>
    <x v="2"/>
    <x v="2"/>
    <x v="0"/>
    <x v="1"/>
  </r>
  <r>
    <n v="4376"/>
    <x v="4"/>
    <n v="4.2"/>
    <x v="1"/>
    <x v="0"/>
    <x v="2"/>
    <x v="1"/>
  </r>
  <r>
    <n v="4377"/>
    <x v="8"/>
    <n v="2.9"/>
    <x v="3"/>
    <x v="2"/>
    <x v="0"/>
    <x v="1"/>
  </r>
  <r>
    <n v="4378"/>
    <x v="8"/>
    <n v="2.9"/>
    <x v="1"/>
    <x v="0"/>
    <x v="0"/>
    <x v="1"/>
  </r>
  <r>
    <n v="4379"/>
    <x v="2"/>
    <n v="4.2"/>
    <x v="2"/>
    <x v="0"/>
    <x v="2"/>
    <x v="0"/>
  </r>
  <r>
    <n v="4380"/>
    <x v="8"/>
    <n v="2.9"/>
    <x v="2"/>
    <x v="0"/>
    <x v="0"/>
    <x v="0"/>
  </r>
  <r>
    <n v="4381"/>
    <x v="0"/>
    <n v="2.9"/>
    <x v="2"/>
    <x v="0"/>
    <x v="0"/>
    <x v="0"/>
  </r>
  <r>
    <n v="4382"/>
    <x v="3"/>
    <n v="2.9"/>
    <x v="1"/>
    <x v="2"/>
    <x v="0"/>
    <x v="1"/>
  </r>
  <r>
    <n v="4383"/>
    <x v="7"/>
    <n v="4.2"/>
    <x v="1"/>
    <x v="0"/>
    <x v="2"/>
    <x v="2"/>
  </r>
  <r>
    <n v="4384"/>
    <x v="7"/>
    <n v="2.9"/>
    <x v="1"/>
    <x v="0"/>
    <x v="0"/>
    <x v="0"/>
  </r>
  <r>
    <n v="4385"/>
    <x v="0"/>
    <n v="4.2"/>
    <x v="0"/>
    <x v="0"/>
    <x v="2"/>
    <x v="0"/>
  </r>
  <r>
    <n v="4386"/>
    <x v="5"/>
    <n v="4.2"/>
    <x v="0"/>
    <x v="0"/>
    <x v="2"/>
    <x v="2"/>
  </r>
  <r>
    <n v="4387"/>
    <x v="6"/>
    <n v="3.8"/>
    <x v="4"/>
    <x v="0"/>
    <x v="2"/>
    <x v="1"/>
  </r>
  <r>
    <n v="4388"/>
    <x v="5"/>
    <n v="4.4000000000000004"/>
    <x v="1"/>
    <x v="0"/>
    <x v="2"/>
    <x v="2"/>
  </r>
  <r>
    <n v="4389"/>
    <x v="0"/>
    <n v="3.9"/>
    <x v="2"/>
    <x v="0"/>
    <x v="0"/>
    <x v="0"/>
  </r>
  <r>
    <n v="4390"/>
    <x v="2"/>
    <n v="2.9"/>
    <x v="2"/>
    <x v="0"/>
    <x v="0"/>
    <x v="0"/>
  </r>
  <r>
    <n v="4391"/>
    <x v="5"/>
    <n v="4.4000000000000004"/>
    <x v="1"/>
    <x v="0"/>
    <x v="0"/>
    <x v="2"/>
  </r>
  <r>
    <n v="4392"/>
    <x v="0"/>
    <n v="4.2"/>
    <x v="1"/>
    <x v="0"/>
    <x v="2"/>
    <x v="0"/>
  </r>
  <r>
    <n v="4393"/>
    <x v="0"/>
    <n v="4.2"/>
    <x v="1"/>
    <x v="0"/>
    <x v="0"/>
    <x v="0"/>
  </r>
  <r>
    <n v="4394"/>
    <x v="0"/>
    <n v="3.5"/>
    <x v="1"/>
    <x v="0"/>
    <x v="2"/>
    <x v="0"/>
  </r>
  <r>
    <n v="4395"/>
    <x v="2"/>
    <n v="2.9"/>
    <x v="2"/>
    <x v="0"/>
    <x v="0"/>
    <x v="2"/>
  </r>
  <r>
    <n v="4396"/>
    <x v="5"/>
    <n v="4.4000000000000004"/>
    <x v="1"/>
    <x v="0"/>
    <x v="2"/>
    <x v="2"/>
  </r>
  <r>
    <n v="4397"/>
    <x v="3"/>
    <n v="2.9"/>
    <x v="0"/>
    <x v="1"/>
    <x v="0"/>
    <x v="0"/>
  </r>
  <r>
    <n v="4398"/>
    <x v="6"/>
    <n v="2.9"/>
    <x v="2"/>
    <x v="2"/>
    <x v="0"/>
    <x v="0"/>
  </r>
  <r>
    <n v="4399"/>
    <x v="6"/>
    <n v="2.9"/>
    <x v="1"/>
    <x v="2"/>
    <x v="0"/>
    <x v="1"/>
  </r>
  <r>
    <n v="4400"/>
    <x v="2"/>
    <n v="4.5"/>
    <x v="2"/>
    <x v="1"/>
    <x v="2"/>
    <x v="0"/>
  </r>
  <r>
    <n v="4401"/>
    <x v="1"/>
    <n v="4.0999999999999996"/>
    <x v="1"/>
    <x v="2"/>
    <x v="2"/>
    <x v="1"/>
  </r>
  <r>
    <n v="4402"/>
    <x v="7"/>
    <n v="2.9"/>
    <x v="1"/>
    <x v="0"/>
    <x v="0"/>
    <x v="2"/>
  </r>
  <r>
    <n v="4403"/>
    <x v="5"/>
    <n v="2.9"/>
    <x v="0"/>
    <x v="2"/>
    <x v="0"/>
    <x v="0"/>
  </r>
  <r>
    <n v="4404"/>
    <x v="2"/>
    <n v="2.9"/>
    <x v="0"/>
    <x v="0"/>
    <x v="0"/>
    <x v="0"/>
  </r>
  <r>
    <n v="4405"/>
    <x v="4"/>
    <n v="2.9"/>
    <x v="1"/>
    <x v="0"/>
    <x v="0"/>
    <x v="1"/>
  </r>
  <r>
    <n v="4406"/>
    <x v="4"/>
    <n v="2.9"/>
    <x v="1"/>
    <x v="0"/>
    <x v="0"/>
    <x v="1"/>
  </r>
  <r>
    <n v="4407"/>
    <x v="8"/>
    <n v="4.4000000000000004"/>
    <x v="0"/>
    <x v="0"/>
    <x v="0"/>
    <x v="0"/>
  </r>
  <r>
    <n v="4408"/>
    <x v="4"/>
    <n v="4.4000000000000004"/>
    <x v="0"/>
    <x v="0"/>
    <x v="0"/>
    <x v="1"/>
  </r>
  <r>
    <n v="4409"/>
    <x v="2"/>
    <n v="2.9"/>
    <x v="1"/>
    <x v="0"/>
    <x v="0"/>
    <x v="0"/>
  </r>
  <r>
    <n v="4410"/>
    <x v="5"/>
    <n v="4.0999999999999996"/>
    <x v="1"/>
    <x v="0"/>
    <x v="2"/>
    <x v="0"/>
  </r>
  <r>
    <n v="4411"/>
    <x v="3"/>
    <n v="2.9"/>
    <x v="3"/>
    <x v="2"/>
    <x v="0"/>
    <x v="1"/>
  </r>
  <r>
    <n v="4412"/>
    <x v="3"/>
    <n v="2.9"/>
    <x v="0"/>
    <x v="0"/>
    <x v="0"/>
    <x v="0"/>
  </r>
  <r>
    <n v="4413"/>
    <x v="3"/>
    <n v="2.9"/>
    <x v="3"/>
    <x v="2"/>
    <x v="0"/>
    <x v="0"/>
  </r>
  <r>
    <n v="4414"/>
    <x v="3"/>
    <n v="2.9"/>
    <x v="1"/>
    <x v="2"/>
    <x v="0"/>
    <x v="1"/>
  </r>
  <r>
    <n v="4415"/>
    <x v="3"/>
    <n v="4.5"/>
    <x v="2"/>
    <x v="0"/>
    <x v="0"/>
    <x v="2"/>
  </r>
  <r>
    <n v="4416"/>
    <x v="1"/>
    <n v="3.9"/>
    <x v="1"/>
    <x v="0"/>
    <x v="1"/>
    <x v="1"/>
  </r>
  <r>
    <n v="4417"/>
    <x v="1"/>
    <n v="3.8"/>
    <x v="1"/>
    <x v="0"/>
    <x v="2"/>
    <x v="0"/>
  </r>
  <r>
    <n v="4418"/>
    <x v="4"/>
    <n v="2.9"/>
    <x v="0"/>
    <x v="0"/>
    <x v="0"/>
    <x v="0"/>
  </r>
  <r>
    <n v="4419"/>
    <x v="2"/>
    <n v="2.9"/>
    <x v="2"/>
    <x v="0"/>
    <x v="0"/>
    <x v="2"/>
  </r>
  <r>
    <n v="4420"/>
    <x v="4"/>
    <n v="2.9"/>
    <x v="0"/>
    <x v="0"/>
    <x v="0"/>
    <x v="1"/>
  </r>
  <r>
    <n v="4421"/>
    <x v="4"/>
    <n v="3.9"/>
    <x v="0"/>
    <x v="0"/>
    <x v="2"/>
    <x v="1"/>
  </r>
  <r>
    <n v="4422"/>
    <x v="5"/>
    <n v="2.9"/>
    <x v="2"/>
    <x v="2"/>
    <x v="0"/>
    <x v="1"/>
  </r>
  <r>
    <n v="4423"/>
    <x v="3"/>
    <n v="2.9"/>
    <x v="1"/>
    <x v="0"/>
    <x v="0"/>
    <x v="0"/>
  </r>
  <r>
    <n v="4424"/>
    <x v="6"/>
    <n v="2.9"/>
    <x v="1"/>
    <x v="2"/>
    <x v="0"/>
    <x v="1"/>
  </r>
  <r>
    <n v="4425"/>
    <x v="3"/>
    <n v="2.9"/>
    <x v="1"/>
    <x v="0"/>
    <x v="0"/>
    <x v="1"/>
  </r>
  <r>
    <n v="4426"/>
    <x v="2"/>
    <n v="2.9"/>
    <x v="0"/>
    <x v="0"/>
    <x v="0"/>
    <x v="0"/>
  </r>
  <r>
    <n v="4427"/>
    <x v="1"/>
    <n v="2.9"/>
    <x v="1"/>
    <x v="0"/>
    <x v="0"/>
    <x v="1"/>
  </r>
  <r>
    <n v="4428"/>
    <x v="8"/>
    <n v="2.9"/>
    <x v="1"/>
    <x v="0"/>
    <x v="0"/>
    <x v="0"/>
  </r>
  <r>
    <n v="4429"/>
    <x v="7"/>
    <n v="2.9"/>
    <x v="1"/>
    <x v="0"/>
    <x v="0"/>
    <x v="0"/>
  </r>
  <r>
    <n v="4430"/>
    <x v="5"/>
    <n v="2.9"/>
    <x v="1"/>
    <x v="1"/>
    <x v="0"/>
    <x v="0"/>
  </r>
  <r>
    <n v="4431"/>
    <x v="4"/>
    <n v="2.9"/>
    <x v="1"/>
    <x v="2"/>
    <x v="0"/>
    <x v="1"/>
  </r>
  <r>
    <n v="4432"/>
    <x v="2"/>
    <n v="2.9"/>
    <x v="1"/>
    <x v="0"/>
    <x v="0"/>
    <x v="0"/>
  </r>
  <r>
    <n v="4433"/>
    <x v="2"/>
    <n v="2.9"/>
    <x v="1"/>
    <x v="0"/>
    <x v="0"/>
    <x v="0"/>
  </r>
  <r>
    <n v="4434"/>
    <x v="2"/>
    <n v="2.9"/>
    <x v="1"/>
    <x v="2"/>
    <x v="0"/>
    <x v="0"/>
  </r>
  <r>
    <n v="4435"/>
    <x v="0"/>
    <n v="2.9"/>
    <x v="3"/>
    <x v="1"/>
    <x v="0"/>
    <x v="0"/>
  </r>
  <r>
    <n v="4436"/>
    <x v="4"/>
    <n v="2.9"/>
    <x v="0"/>
    <x v="0"/>
    <x v="0"/>
    <x v="1"/>
  </r>
  <r>
    <n v="4437"/>
    <x v="2"/>
    <n v="2.9"/>
    <x v="1"/>
    <x v="2"/>
    <x v="0"/>
    <x v="0"/>
  </r>
  <r>
    <n v="4438"/>
    <x v="4"/>
    <n v="2.9"/>
    <x v="0"/>
    <x v="2"/>
    <x v="0"/>
    <x v="1"/>
  </r>
  <r>
    <n v="4439"/>
    <x v="3"/>
    <n v="2.9"/>
    <x v="2"/>
    <x v="0"/>
    <x v="0"/>
    <x v="0"/>
  </r>
  <r>
    <n v="4440"/>
    <x v="2"/>
    <n v="4.4000000000000004"/>
    <x v="0"/>
    <x v="0"/>
    <x v="2"/>
    <x v="0"/>
  </r>
  <r>
    <n v="4441"/>
    <x v="1"/>
    <n v="3.7"/>
    <x v="2"/>
    <x v="0"/>
    <x v="2"/>
    <x v="0"/>
  </r>
  <r>
    <n v="4442"/>
    <x v="0"/>
    <n v="4.7"/>
    <x v="2"/>
    <x v="0"/>
    <x v="2"/>
    <x v="2"/>
  </r>
  <r>
    <n v="4443"/>
    <x v="1"/>
    <n v="4.2"/>
    <x v="2"/>
    <x v="0"/>
    <x v="2"/>
    <x v="0"/>
  </r>
  <r>
    <n v="4444"/>
    <x v="1"/>
    <n v="4.2"/>
    <x v="4"/>
    <x v="2"/>
    <x v="2"/>
    <x v="0"/>
  </r>
  <r>
    <n v="4445"/>
    <x v="4"/>
    <n v="2.9"/>
    <x v="1"/>
    <x v="2"/>
    <x v="0"/>
    <x v="1"/>
  </r>
  <r>
    <n v="4446"/>
    <x v="4"/>
    <n v="4.5"/>
    <x v="0"/>
    <x v="0"/>
    <x v="2"/>
    <x v="0"/>
  </r>
  <r>
    <n v="4447"/>
    <x v="2"/>
    <n v="2.9"/>
    <x v="1"/>
    <x v="0"/>
    <x v="0"/>
    <x v="2"/>
  </r>
  <r>
    <n v="4448"/>
    <x v="6"/>
    <n v="2.9"/>
    <x v="2"/>
    <x v="0"/>
    <x v="0"/>
    <x v="1"/>
  </r>
  <r>
    <n v="4449"/>
    <x v="2"/>
    <n v="2.9"/>
    <x v="0"/>
    <x v="0"/>
    <x v="0"/>
    <x v="1"/>
  </r>
  <r>
    <n v="4450"/>
    <x v="3"/>
    <n v="2.9"/>
    <x v="1"/>
    <x v="2"/>
    <x v="0"/>
    <x v="0"/>
  </r>
  <r>
    <n v="4451"/>
    <x v="7"/>
    <n v="2.9"/>
    <x v="2"/>
    <x v="2"/>
    <x v="0"/>
    <x v="0"/>
  </r>
  <r>
    <n v="4452"/>
    <x v="4"/>
    <n v="2.9"/>
    <x v="1"/>
    <x v="0"/>
    <x v="0"/>
    <x v="1"/>
  </r>
  <r>
    <n v="4453"/>
    <x v="5"/>
    <n v="2.9"/>
    <x v="0"/>
    <x v="2"/>
    <x v="0"/>
    <x v="1"/>
  </r>
  <r>
    <n v="4454"/>
    <x v="1"/>
    <n v="3.9"/>
    <x v="3"/>
    <x v="1"/>
    <x v="2"/>
    <x v="1"/>
  </r>
  <r>
    <n v="4455"/>
    <x v="2"/>
    <n v="2.9"/>
    <x v="0"/>
    <x v="0"/>
    <x v="0"/>
    <x v="2"/>
  </r>
  <r>
    <n v="4456"/>
    <x v="4"/>
    <n v="2.9"/>
    <x v="2"/>
    <x v="0"/>
    <x v="0"/>
    <x v="1"/>
  </r>
  <r>
    <n v="4457"/>
    <x v="4"/>
    <n v="2.9"/>
    <x v="1"/>
    <x v="0"/>
    <x v="0"/>
    <x v="1"/>
  </r>
  <r>
    <n v="4458"/>
    <x v="1"/>
    <n v="2.9"/>
    <x v="1"/>
    <x v="1"/>
    <x v="0"/>
    <x v="1"/>
  </r>
  <r>
    <n v="4459"/>
    <x v="5"/>
    <n v="2.9"/>
    <x v="1"/>
    <x v="2"/>
    <x v="0"/>
    <x v="0"/>
  </r>
  <r>
    <n v="4460"/>
    <x v="6"/>
    <n v="4.0999999999999996"/>
    <x v="0"/>
    <x v="1"/>
    <x v="2"/>
    <x v="1"/>
  </r>
  <r>
    <n v="4461"/>
    <x v="4"/>
    <n v="2.9"/>
    <x v="0"/>
    <x v="1"/>
    <x v="0"/>
    <x v="0"/>
  </r>
  <r>
    <n v="4462"/>
    <x v="1"/>
    <n v="4.0999999999999996"/>
    <x v="1"/>
    <x v="0"/>
    <x v="2"/>
    <x v="0"/>
  </r>
  <r>
    <n v="4463"/>
    <x v="6"/>
    <n v="3.9"/>
    <x v="1"/>
    <x v="0"/>
    <x v="2"/>
    <x v="1"/>
  </r>
  <r>
    <n v="4464"/>
    <x v="2"/>
    <n v="2.9"/>
    <x v="0"/>
    <x v="0"/>
    <x v="0"/>
    <x v="0"/>
  </r>
  <r>
    <n v="4465"/>
    <x v="4"/>
    <n v="4.5"/>
    <x v="2"/>
    <x v="2"/>
    <x v="2"/>
    <x v="0"/>
  </r>
  <r>
    <n v="4466"/>
    <x v="2"/>
    <n v="2.9"/>
    <x v="1"/>
    <x v="0"/>
    <x v="0"/>
    <x v="0"/>
  </r>
  <r>
    <n v="4467"/>
    <x v="2"/>
    <n v="2.9"/>
    <x v="0"/>
    <x v="0"/>
    <x v="0"/>
    <x v="0"/>
  </r>
  <r>
    <n v="4468"/>
    <x v="2"/>
    <n v="2.9"/>
    <x v="0"/>
    <x v="0"/>
    <x v="0"/>
    <x v="0"/>
  </r>
  <r>
    <n v="4469"/>
    <x v="0"/>
    <n v="2.9"/>
    <x v="2"/>
    <x v="0"/>
    <x v="0"/>
    <x v="0"/>
  </r>
  <r>
    <n v="4470"/>
    <x v="4"/>
    <n v="2.9"/>
    <x v="1"/>
    <x v="0"/>
    <x v="0"/>
    <x v="1"/>
  </r>
  <r>
    <n v="4471"/>
    <x v="4"/>
    <n v="2.9"/>
    <x v="2"/>
    <x v="0"/>
    <x v="0"/>
    <x v="0"/>
  </r>
  <r>
    <n v="4472"/>
    <x v="4"/>
    <n v="2.9"/>
    <x v="0"/>
    <x v="1"/>
    <x v="0"/>
    <x v="0"/>
  </r>
  <r>
    <n v="4473"/>
    <x v="1"/>
    <n v="2.9"/>
    <x v="0"/>
    <x v="0"/>
    <x v="0"/>
    <x v="0"/>
  </r>
  <r>
    <n v="4474"/>
    <x v="1"/>
    <n v="4.4000000000000004"/>
    <x v="1"/>
    <x v="0"/>
    <x v="2"/>
    <x v="2"/>
  </r>
  <r>
    <n v="4475"/>
    <x v="1"/>
    <n v="2.9"/>
    <x v="1"/>
    <x v="0"/>
    <x v="0"/>
    <x v="2"/>
  </r>
  <r>
    <n v="4476"/>
    <x v="1"/>
    <n v="4.9000000000000004"/>
    <x v="2"/>
    <x v="2"/>
    <x v="2"/>
    <x v="2"/>
  </r>
  <r>
    <n v="4477"/>
    <x v="1"/>
    <n v="2.9"/>
    <x v="0"/>
    <x v="2"/>
    <x v="0"/>
    <x v="2"/>
  </r>
  <r>
    <n v="4478"/>
    <x v="5"/>
    <n v="2.9"/>
    <x v="0"/>
    <x v="0"/>
    <x v="0"/>
    <x v="0"/>
  </r>
  <r>
    <n v="4479"/>
    <x v="7"/>
    <n v="2.9"/>
    <x v="2"/>
    <x v="2"/>
    <x v="0"/>
    <x v="1"/>
  </r>
  <r>
    <n v="4480"/>
    <x v="3"/>
    <n v="2.9"/>
    <x v="0"/>
    <x v="0"/>
    <x v="0"/>
    <x v="1"/>
  </r>
  <r>
    <n v="4481"/>
    <x v="6"/>
    <n v="2.9"/>
    <x v="0"/>
    <x v="0"/>
    <x v="0"/>
    <x v="1"/>
  </r>
  <r>
    <n v="4482"/>
    <x v="6"/>
    <n v="2.9"/>
    <x v="0"/>
    <x v="0"/>
    <x v="0"/>
    <x v="1"/>
  </r>
  <r>
    <n v="4483"/>
    <x v="1"/>
    <n v="2.9"/>
    <x v="1"/>
    <x v="2"/>
    <x v="0"/>
    <x v="0"/>
  </r>
  <r>
    <n v="4484"/>
    <x v="6"/>
    <n v="2.9"/>
    <x v="2"/>
    <x v="0"/>
    <x v="0"/>
    <x v="0"/>
  </r>
  <r>
    <n v="4485"/>
    <x v="4"/>
    <n v="2.9"/>
    <x v="2"/>
    <x v="0"/>
    <x v="0"/>
    <x v="1"/>
  </r>
  <r>
    <n v="4486"/>
    <x v="0"/>
    <n v="2.9"/>
    <x v="2"/>
    <x v="0"/>
    <x v="0"/>
    <x v="0"/>
  </r>
  <r>
    <n v="4487"/>
    <x v="3"/>
    <n v="2.9"/>
    <x v="0"/>
    <x v="3"/>
    <x v="0"/>
    <x v="1"/>
  </r>
  <r>
    <n v="4488"/>
    <x v="5"/>
    <n v="4.7"/>
    <x v="0"/>
    <x v="0"/>
    <x v="2"/>
    <x v="1"/>
  </r>
  <r>
    <n v="4489"/>
    <x v="0"/>
    <n v="4.3"/>
    <x v="2"/>
    <x v="0"/>
    <x v="0"/>
    <x v="0"/>
  </r>
  <r>
    <n v="4490"/>
    <x v="5"/>
    <n v="2.9"/>
    <x v="2"/>
    <x v="0"/>
    <x v="0"/>
    <x v="1"/>
  </r>
  <r>
    <n v="4491"/>
    <x v="1"/>
    <n v="2.9"/>
    <x v="2"/>
    <x v="0"/>
    <x v="0"/>
    <x v="1"/>
  </r>
  <r>
    <n v="4492"/>
    <x v="8"/>
    <n v="2.9"/>
    <x v="2"/>
    <x v="0"/>
    <x v="0"/>
    <x v="0"/>
  </r>
  <r>
    <n v="4493"/>
    <x v="6"/>
    <n v="2.9"/>
    <x v="4"/>
    <x v="2"/>
    <x v="0"/>
    <x v="0"/>
  </r>
  <r>
    <n v="4494"/>
    <x v="8"/>
    <n v="2.9"/>
    <x v="3"/>
    <x v="2"/>
    <x v="0"/>
    <x v="1"/>
  </r>
  <r>
    <n v="4495"/>
    <x v="4"/>
    <n v="2.9"/>
    <x v="0"/>
    <x v="2"/>
    <x v="0"/>
    <x v="1"/>
  </r>
  <r>
    <n v="4496"/>
    <x v="5"/>
    <n v="2.9"/>
    <x v="2"/>
    <x v="0"/>
    <x v="0"/>
    <x v="0"/>
  </r>
  <r>
    <n v="4497"/>
    <x v="3"/>
    <n v="2.9"/>
    <x v="0"/>
    <x v="0"/>
    <x v="0"/>
    <x v="0"/>
  </r>
  <r>
    <n v="4498"/>
    <x v="4"/>
    <n v="2.9"/>
    <x v="1"/>
    <x v="2"/>
    <x v="0"/>
    <x v="1"/>
  </r>
  <r>
    <n v="4499"/>
    <x v="8"/>
    <n v="2.9"/>
    <x v="0"/>
    <x v="0"/>
    <x v="0"/>
    <x v="1"/>
  </r>
  <r>
    <n v="4500"/>
    <x v="0"/>
    <n v="2.9"/>
    <x v="0"/>
    <x v="2"/>
    <x v="0"/>
    <x v="0"/>
  </r>
  <r>
    <n v="4501"/>
    <x v="1"/>
    <n v="2.9"/>
    <x v="1"/>
    <x v="0"/>
    <x v="0"/>
    <x v="2"/>
  </r>
  <r>
    <n v="4502"/>
    <x v="5"/>
    <n v="2.9"/>
    <x v="1"/>
    <x v="0"/>
    <x v="0"/>
    <x v="0"/>
  </r>
  <r>
    <n v="4503"/>
    <x v="4"/>
    <n v="2.9"/>
    <x v="0"/>
    <x v="2"/>
    <x v="0"/>
    <x v="1"/>
  </r>
  <r>
    <n v="4504"/>
    <x v="6"/>
    <n v="2.9"/>
    <x v="0"/>
    <x v="0"/>
    <x v="0"/>
    <x v="0"/>
  </r>
  <r>
    <n v="4505"/>
    <x v="6"/>
    <n v="2.9"/>
    <x v="1"/>
    <x v="0"/>
    <x v="0"/>
    <x v="1"/>
  </r>
  <r>
    <n v="4506"/>
    <x v="4"/>
    <n v="4.7"/>
    <x v="2"/>
    <x v="0"/>
    <x v="2"/>
    <x v="1"/>
  </r>
  <r>
    <n v="4507"/>
    <x v="0"/>
    <n v="2.9"/>
    <x v="1"/>
    <x v="0"/>
    <x v="0"/>
    <x v="2"/>
  </r>
  <r>
    <n v="4508"/>
    <x v="1"/>
    <n v="2.9"/>
    <x v="2"/>
    <x v="0"/>
    <x v="0"/>
    <x v="1"/>
  </r>
  <r>
    <n v="4509"/>
    <x v="5"/>
    <n v="2.9"/>
    <x v="1"/>
    <x v="0"/>
    <x v="0"/>
    <x v="0"/>
  </r>
  <r>
    <n v="4510"/>
    <x v="2"/>
    <n v="2.9"/>
    <x v="1"/>
    <x v="0"/>
    <x v="0"/>
    <x v="0"/>
  </r>
  <r>
    <n v="4511"/>
    <x v="5"/>
    <n v="2.9"/>
    <x v="2"/>
    <x v="0"/>
    <x v="0"/>
    <x v="0"/>
  </r>
  <r>
    <n v="4512"/>
    <x v="4"/>
    <n v="2.9"/>
    <x v="0"/>
    <x v="0"/>
    <x v="0"/>
    <x v="1"/>
  </r>
  <r>
    <n v="4513"/>
    <x v="3"/>
    <n v="2.9"/>
    <x v="1"/>
    <x v="2"/>
    <x v="0"/>
    <x v="1"/>
  </r>
  <r>
    <n v="4514"/>
    <x v="0"/>
    <n v="2.9"/>
    <x v="1"/>
    <x v="0"/>
    <x v="0"/>
    <x v="1"/>
  </r>
  <r>
    <n v="4515"/>
    <x v="4"/>
    <n v="2.9"/>
    <x v="1"/>
    <x v="2"/>
    <x v="0"/>
    <x v="1"/>
  </r>
  <r>
    <n v="4516"/>
    <x v="2"/>
    <n v="4.4000000000000004"/>
    <x v="0"/>
    <x v="0"/>
    <x v="2"/>
    <x v="0"/>
  </r>
  <r>
    <n v="4517"/>
    <x v="0"/>
    <n v="4.2"/>
    <x v="1"/>
    <x v="0"/>
    <x v="2"/>
    <x v="2"/>
  </r>
  <r>
    <n v="4518"/>
    <x v="4"/>
    <n v="4.2"/>
    <x v="1"/>
    <x v="1"/>
    <x v="0"/>
    <x v="1"/>
  </r>
  <r>
    <n v="4519"/>
    <x v="4"/>
    <n v="2.9"/>
    <x v="1"/>
    <x v="0"/>
    <x v="0"/>
    <x v="1"/>
  </r>
  <r>
    <n v="4520"/>
    <x v="6"/>
    <n v="2.9"/>
    <x v="1"/>
    <x v="0"/>
    <x v="0"/>
    <x v="1"/>
  </r>
  <r>
    <n v="4521"/>
    <x v="0"/>
    <n v="2.9"/>
    <x v="0"/>
    <x v="0"/>
    <x v="0"/>
    <x v="2"/>
  </r>
  <r>
    <n v="4522"/>
    <x v="4"/>
    <n v="3.8"/>
    <x v="1"/>
    <x v="2"/>
    <x v="2"/>
    <x v="1"/>
  </r>
  <r>
    <n v="4523"/>
    <x v="6"/>
    <n v="4.3"/>
    <x v="0"/>
    <x v="1"/>
    <x v="2"/>
    <x v="1"/>
  </r>
  <r>
    <n v="4524"/>
    <x v="1"/>
    <n v="4.2"/>
    <x v="1"/>
    <x v="0"/>
    <x v="2"/>
    <x v="0"/>
  </r>
  <r>
    <n v="4525"/>
    <x v="5"/>
    <n v="2.9"/>
    <x v="1"/>
    <x v="0"/>
    <x v="0"/>
    <x v="1"/>
  </r>
  <r>
    <n v="4526"/>
    <x v="1"/>
    <n v="2.9"/>
    <x v="0"/>
    <x v="0"/>
    <x v="0"/>
    <x v="1"/>
  </r>
  <r>
    <n v="4527"/>
    <x v="2"/>
    <n v="2.9"/>
    <x v="0"/>
    <x v="0"/>
    <x v="0"/>
    <x v="2"/>
  </r>
  <r>
    <n v="4528"/>
    <x v="1"/>
    <n v="2.9"/>
    <x v="1"/>
    <x v="0"/>
    <x v="0"/>
    <x v="0"/>
  </r>
  <r>
    <n v="4529"/>
    <x v="4"/>
    <n v="2.9"/>
    <x v="0"/>
    <x v="0"/>
    <x v="0"/>
    <x v="1"/>
  </r>
  <r>
    <n v="4530"/>
    <x v="0"/>
    <n v="2.9"/>
    <x v="1"/>
    <x v="2"/>
    <x v="0"/>
    <x v="0"/>
  </r>
  <r>
    <n v="4531"/>
    <x v="6"/>
    <n v="2.9"/>
    <x v="0"/>
    <x v="2"/>
    <x v="0"/>
    <x v="1"/>
  </r>
  <r>
    <n v="4532"/>
    <x v="6"/>
    <n v="2.9"/>
    <x v="3"/>
    <x v="3"/>
    <x v="0"/>
    <x v="0"/>
  </r>
  <r>
    <n v="4533"/>
    <x v="5"/>
    <n v="2.9"/>
    <x v="0"/>
    <x v="0"/>
    <x v="0"/>
    <x v="0"/>
  </r>
  <r>
    <n v="4534"/>
    <x v="2"/>
    <n v="2.9"/>
    <x v="0"/>
    <x v="0"/>
    <x v="0"/>
    <x v="0"/>
  </r>
  <r>
    <n v="4535"/>
    <x v="4"/>
    <n v="2.9"/>
    <x v="0"/>
    <x v="2"/>
    <x v="0"/>
    <x v="1"/>
  </r>
  <r>
    <n v="4536"/>
    <x v="7"/>
    <n v="2.9"/>
    <x v="2"/>
    <x v="2"/>
    <x v="0"/>
    <x v="0"/>
  </r>
  <r>
    <n v="4537"/>
    <x v="5"/>
    <n v="2.9"/>
    <x v="1"/>
    <x v="1"/>
    <x v="0"/>
    <x v="1"/>
  </r>
  <r>
    <n v="4538"/>
    <x v="1"/>
    <n v="2.9"/>
    <x v="2"/>
    <x v="0"/>
    <x v="0"/>
    <x v="0"/>
  </r>
  <r>
    <n v="4539"/>
    <x v="4"/>
    <n v="2.9"/>
    <x v="2"/>
    <x v="0"/>
    <x v="0"/>
    <x v="0"/>
  </r>
  <r>
    <n v="4540"/>
    <x v="8"/>
    <n v="2.9"/>
    <x v="1"/>
    <x v="2"/>
    <x v="0"/>
    <x v="0"/>
  </r>
  <r>
    <n v="4541"/>
    <x v="6"/>
    <n v="2.9"/>
    <x v="0"/>
    <x v="0"/>
    <x v="0"/>
    <x v="1"/>
  </r>
  <r>
    <n v="4542"/>
    <x v="7"/>
    <n v="2.9"/>
    <x v="1"/>
    <x v="2"/>
    <x v="0"/>
    <x v="2"/>
  </r>
  <r>
    <n v="4543"/>
    <x v="3"/>
    <n v="2.9"/>
    <x v="4"/>
    <x v="0"/>
    <x v="0"/>
    <x v="1"/>
  </r>
  <r>
    <n v="4544"/>
    <x v="2"/>
    <n v="2.9"/>
    <x v="0"/>
    <x v="0"/>
    <x v="0"/>
    <x v="0"/>
  </r>
  <r>
    <n v="4545"/>
    <x v="6"/>
    <n v="2.9"/>
    <x v="1"/>
    <x v="0"/>
    <x v="0"/>
    <x v="1"/>
  </r>
  <r>
    <n v="4546"/>
    <x v="4"/>
    <n v="2.9"/>
    <x v="2"/>
    <x v="0"/>
    <x v="0"/>
    <x v="1"/>
  </r>
  <r>
    <n v="4547"/>
    <x v="3"/>
    <n v="2.9"/>
    <x v="0"/>
    <x v="0"/>
    <x v="0"/>
    <x v="2"/>
  </r>
  <r>
    <n v="4548"/>
    <x v="1"/>
    <n v="2.9"/>
    <x v="3"/>
    <x v="0"/>
    <x v="0"/>
    <x v="1"/>
  </r>
  <r>
    <n v="4549"/>
    <x v="5"/>
    <n v="2.9"/>
    <x v="1"/>
    <x v="0"/>
    <x v="0"/>
    <x v="1"/>
  </r>
  <r>
    <n v="4550"/>
    <x v="6"/>
    <n v="2.9"/>
    <x v="1"/>
    <x v="1"/>
    <x v="0"/>
    <x v="0"/>
  </r>
  <r>
    <n v="4551"/>
    <x v="1"/>
    <n v="2.9"/>
    <x v="0"/>
    <x v="2"/>
    <x v="0"/>
    <x v="0"/>
  </r>
  <r>
    <n v="4552"/>
    <x v="0"/>
    <n v="2.9"/>
    <x v="1"/>
    <x v="0"/>
    <x v="0"/>
    <x v="2"/>
  </r>
  <r>
    <n v="4553"/>
    <x v="2"/>
    <n v="2.9"/>
    <x v="1"/>
    <x v="0"/>
    <x v="0"/>
    <x v="0"/>
  </r>
  <r>
    <n v="4554"/>
    <x v="3"/>
    <n v="2.9"/>
    <x v="0"/>
    <x v="2"/>
    <x v="0"/>
    <x v="2"/>
  </r>
  <r>
    <n v="4555"/>
    <x v="0"/>
    <n v="4.0999999999999996"/>
    <x v="1"/>
    <x v="0"/>
    <x v="0"/>
    <x v="0"/>
  </r>
  <r>
    <n v="4556"/>
    <x v="6"/>
    <n v="2.9"/>
    <x v="0"/>
    <x v="0"/>
    <x v="0"/>
    <x v="0"/>
  </r>
  <r>
    <n v="4557"/>
    <x v="2"/>
    <n v="4.5"/>
    <x v="1"/>
    <x v="0"/>
    <x v="2"/>
    <x v="2"/>
  </r>
  <r>
    <n v="4558"/>
    <x v="1"/>
    <n v="4"/>
    <x v="1"/>
    <x v="0"/>
    <x v="0"/>
    <x v="0"/>
  </r>
  <r>
    <n v="4559"/>
    <x v="1"/>
    <n v="2.9"/>
    <x v="3"/>
    <x v="0"/>
    <x v="0"/>
    <x v="1"/>
  </r>
  <r>
    <n v="4560"/>
    <x v="5"/>
    <n v="2.9"/>
    <x v="1"/>
    <x v="0"/>
    <x v="0"/>
    <x v="0"/>
  </r>
  <r>
    <n v="4561"/>
    <x v="6"/>
    <n v="2.9"/>
    <x v="1"/>
    <x v="1"/>
    <x v="0"/>
    <x v="1"/>
  </r>
  <r>
    <n v="4562"/>
    <x v="6"/>
    <n v="2.9"/>
    <x v="1"/>
    <x v="3"/>
    <x v="0"/>
    <x v="0"/>
  </r>
  <r>
    <n v="4563"/>
    <x v="8"/>
    <n v="2.9"/>
    <x v="1"/>
    <x v="0"/>
    <x v="0"/>
    <x v="1"/>
  </r>
  <r>
    <n v="4564"/>
    <x v="0"/>
    <n v="2.9"/>
    <x v="0"/>
    <x v="0"/>
    <x v="0"/>
    <x v="1"/>
  </r>
  <r>
    <n v="4565"/>
    <x v="2"/>
    <n v="2.9"/>
    <x v="0"/>
    <x v="0"/>
    <x v="0"/>
    <x v="0"/>
  </r>
  <r>
    <n v="4566"/>
    <x v="5"/>
    <n v="2.9"/>
    <x v="0"/>
    <x v="0"/>
    <x v="0"/>
    <x v="0"/>
  </r>
  <r>
    <n v="4567"/>
    <x v="3"/>
    <n v="2.9"/>
    <x v="2"/>
    <x v="0"/>
    <x v="0"/>
    <x v="2"/>
  </r>
  <r>
    <n v="4568"/>
    <x v="3"/>
    <n v="2.9"/>
    <x v="0"/>
    <x v="0"/>
    <x v="0"/>
    <x v="0"/>
  </r>
  <r>
    <n v="4569"/>
    <x v="3"/>
    <n v="2.9"/>
    <x v="2"/>
    <x v="2"/>
    <x v="0"/>
    <x v="0"/>
  </r>
  <r>
    <n v="4570"/>
    <x v="4"/>
    <n v="2.9"/>
    <x v="1"/>
    <x v="0"/>
    <x v="0"/>
    <x v="0"/>
  </r>
  <r>
    <n v="4571"/>
    <x v="6"/>
    <n v="2.9"/>
    <x v="0"/>
    <x v="0"/>
    <x v="0"/>
    <x v="1"/>
  </r>
  <r>
    <n v="4572"/>
    <x v="4"/>
    <n v="2.9"/>
    <x v="2"/>
    <x v="0"/>
    <x v="0"/>
    <x v="0"/>
  </r>
  <r>
    <n v="4573"/>
    <x v="4"/>
    <n v="2.9"/>
    <x v="1"/>
    <x v="0"/>
    <x v="0"/>
    <x v="0"/>
  </r>
  <r>
    <n v="4574"/>
    <x v="3"/>
    <n v="2.9"/>
    <x v="0"/>
    <x v="0"/>
    <x v="0"/>
    <x v="1"/>
  </r>
  <r>
    <n v="4575"/>
    <x v="3"/>
    <n v="2.9"/>
    <x v="2"/>
    <x v="0"/>
    <x v="0"/>
    <x v="0"/>
  </r>
  <r>
    <n v="4576"/>
    <x v="0"/>
    <n v="2.9"/>
    <x v="2"/>
    <x v="2"/>
    <x v="0"/>
    <x v="1"/>
  </r>
  <r>
    <n v="4577"/>
    <x v="4"/>
    <n v="2.9"/>
    <x v="1"/>
    <x v="2"/>
    <x v="0"/>
    <x v="1"/>
  </r>
  <r>
    <n v="4578"/>
    <x v="4"/>
    <n v="2.9"/>
    <x v="0"/>
    <x v="2"/>
    <x v="0"/>
    <x v="1"/>
  </r>
  <r>
    <n v="4579"/>
    <x v="7"/>
    <n v="2.9"/>
    <x v="0"/>
    <x v="2"/>
    <x v="0"/>
    <x v="1"/>
  </r>
  <r>
    <n v="4580"/>
    <x v="6"/>
    <n v="2.9"/>
    <x v="2"/>
    <x v="0"/>
    <x v="0"/>
    <x v="1"/>
  </r>
  <r>
    <n v="4581"/>
    <x v="5"/>
    <n v="2.9"/>
    <x v="1"/>
    <x v="0"/>
    <x v="0"/>
    <x v="2"/>
  </r>
  <r>
    <n v="4582"/>
    <x v="8"/>
    <n v="2.9"/>
    <x v="2"/>
    <x v="0"/>
    <x v="0"/>
    <x v="0"/>
  </r>
  <r>
    <n v="4583"/>
    <x v="6"/>
    <n v="2.9"/>
    <x v="2"/>
    <x v="0"/>
    <x v="0"/>
    <x v="0"/>
  </r>
  <r>
    <n v="4584"/>
    <x v="4"/>
    <n v="2.9"/>
    <x v="1"/>
    <x v="1"/>
    <x v="0"/>
    <x v="1"/>
  </r>
  <r>
    <n v="4585"/>
    <x v="2"/>
    <n v="4.3"/>
    <x v="1"/>
    <x v="1"/>
    <x v="2"/>
    <x v="0"/>
  </r>
  <r>
    <n v="4586"/>
    <x v="5"/>
    <n v="2.9"/>
    <x v="2"/>
    <x v="0"/>
    <x v="0"/>
    <x v="2"/>
  </r>
  <r>
    <n v="4587"/>
    <x v="0"/>
    <n v="2.9"/>
    <x v="0"/>
    <x v="0"/>
    <x v="0"/>
    <x v="0"/>
  </r>
  <r>
    <n v="4588"/>
    <x v="6"/>
    <n v="4.0999999999999996"/>
    <x v="0"/>
    <x v="0"/>
    <x v="2"/>
    <x v="0"/>
  </r>
  <r>
    <n v="4589"/>
    <x v="6"/>
    <n v="2.9"/>
    <x v="1"/>
    <x v="0"/>
    <x v="0"/>
    <x v="1"/>
  </r>
  <r>
    <n v="4590"/>
    <x v="6"/>
    <n v="2.9"/>
    <x v="3"/>
    <x v="0"/>
    <x v="0"/>
    <x v="1"/>
  </r>
  <r>
    <n v="4591"/>
    <x v="6"/>
    <n v="2.9"/>
    <x v="2"/>
    <x v="0"/>
    <x v="0"/>
    <x v="1"/>
  </r>
  <r>
    <n v="4592"/>
    <x v="1"/>
    <n v="3.8"/>
    <x v="0"/>
    <x v="0"/>
    <x v="2"/>
    <x v="1"/>
  </r>
  <r>
    <n v="4593"/>
    <x v="3"/>
    <n v="2.9"/>
    <x v="3"/>
    <x v="0"/>
    <x v="0"/>
    <x v="0"/>
  </r>
  <r>
    <n v="4594"/>
    <x v="6"/>
    <n v="2.9"/>
    <x v="2"/>
    <x v="0"/>
    <x v="0"/>
    <x v="0"/>
  </r>
  <r>
    <n v="4595"/>
    <x v="4"/>
    <n v="2.9"/>
    <x v="2"/>
    <x v="0"/>
    <x v="0"/>
    <x v="1"/>
  </r>
  <r>
    <n v="4596"/>
    <x v="6"/>
    <n v="2.9"/>
    <x v="3"/>
    <x v="0"/>
    <x v="0"/>
    <x v="1"/>
  </r>
  <r>
    <n v="4597"/>
    <x v="1"/>
    <n v="2.9"/>
    <x v="3"/>
    <x v="1"/>
    <x v="0"/>
    <x v="2"/>
  </r>
  <r>
    <n v="4598"/>
    <x v="7"/>
    <n v="3.9"/>
    <x v="2"/>
    <x v="0"/>
    <x v="2"/>
    <x v="0"/>
  </r>
  <r>
    <n v="4599"/>
    <x v="0"/>
    <n v="4.2"/>
    <x v="1"/>
    <x v="0"/>
    <x v="2"/>
    <x v="0"/>
  </r>
  <r>
    <n v="4600"/>
    <x v="7"/>
    <n v="2.9"/>
    <x v="2"/>
    <x v="0"/>
    <x v="0"/>
    <x v="0"/>
  </r>
  <r>
    <n v="4601"/>
    <x v="8"/>
    <n v="2.9"/>
    <x v="0"/>
    <x v="2"/>
    <x v="0"/>
    <x v="0"/>
  </r>
  <r>
    <n v="4602"/>
    <x v="2"/>
    <n v="4.7"/>
    <x v="0"/>
    <x v="0"/>
    <x v="2"/>
    <x v="0"/>
  </r>
  <r>
    <n v="4603"/>
    <x v="4"/>
    <n v="2.9"/>
    <x v="0"/>
    <x v="1"/>
    <x v="0"/>
    <x v="1"/>
  </r>
  <r>
    <n v="4604"/>
    <x v="8"/>
    <n v="2.9"/>
    <x v="1"/>
    <x v="2"/>
    <x v="0"/>
    <x v="1"/>
  </r>
  <r>
    <n v="4605"/>
    <x v="6"/>
    <n v="2.9"/>
    <x v="1"/>
    <x v="0"/>
    <x v="0"/>
    <x v="1"/>
  </r>
  <r>
    <n v="4606"/>
    <x v="4"/>
    <n v="2.9"/>
    <x v="0"/>
    <x v="1"/>
    <x v="0"/>
    <x v="1"/>
  </r>
  <r>
    <n v="4607"/>
    <x v="8"/>
    <n v="2.9"/>
    <x v="2"/>
    <x v="2"/>
    <x v="0"/>
    <x v="2"/>
  </r>
  <r>
    <n v="4608"/>
    <x v="6"/>
    <n v="2.9"/>
    <x v="1"/>
    <x v="2"/>
    <x v="0"/>
    <x v="1"/>
  </r>
  <r>
    <n v="4609"/>
    <x v="1"/>
    <n v="2.9"/>
    <x v="1"/>
    <x v="2"/>
    <x v="0"/>
    <x v="0"/>
  </r>
  <r>
    <n v="4610"/>
    <x v="7"/>
    <n v="2.9"/>
    <x v="1"/>
    <x v="0"/>
    <x v="0"/>
    <x v="0"/>
  </r>
  <r>
    <n v="4611"/>
    <x v="0"/>
    <n v="2.9"/>
    <x v="1"/>
    <x v="0"/>
    <x v="0"/>
    <x v="0"/>
  </r>
  <r>
    <n v="4612"/>
    <x v="5"/>
    <n v="2.9"/>
    <x v="3"/>
    <x v="0"/>
    <x v="0"/>
    <x v="2"/>
  </r>
  <r>
    <n v="4613"/>
    <x v="1"/>
    <n v="3.9"/>
    <x v="2"/>
    <x v="2"/>
    <x v="1"/>
    <x v="0"/>
  </r>
  <r>
    <n v="4614"/>
    <x v="1"/>
    <n v="2.9"/>
    <x v="0"/>
    <x v="0"/>
    <x v="0"/>
    <x v="1"/>
  </r>
  <r>
    <n v="4615"/>
    <x v="1"/>
    <n v="2.9"/>
    <x v="0"/>
    <x v="0"/>
    <x v="0"/>
    <x v="1"/>
  </r>
  <r>
    <n v="4616"/>
    <x v="1"/>
    <n v="2.9"/>
    <x v="1"/>
    <x v="0"/>
    <x v="0"/>
    <x v="2"/>
  </r>
  <r>
    <n v="4617"/>
    <x v="1"/>
    <n v="2.9"/>
    <x v="1"/>
    <x v="0"/>
    <x v="0"/>
    <x v="0"/>
  </r>
  <r>
    <n v="4618"/>
    <x v="4"/>
    <n v="2.9"/>
    <x v="1"/>
    <x v="0"/>
    <x v="0"/>
    <x v="0"/>
  </r>
  <r>
    <n v="4619"/>
    <x v="0"/>
    <n v="2.9"/>
    <x v="2"/>
    <x v="0"/>
    <x v="0"/>
    <x v="2"/>
  </r>
  <r>
    <n v="4620"/>
    <x v="3"/>
    <n v="2.9"/>
    <x v="0"/>
    <x v="2"/>
    <x v="0"/>
    <x v="1"/>
  </r>
  <r>
    <n v="4621"/>
    <x v="4"/>
    <n v="2.9"/>
    <x v="3"/>
    <x v="1"/>
    <x v="0"/>
    <x v="1"/>
  </r>
  <r>
    <n v="4622"/>
    <x v="2"/>
    <n v="2.9"/>
    <x v="0"/>
    <x v="0"/>
    <x v="0"/>
    <x v="0"/>
  </r>
  <r>
    <n v="4623"/>
    <x v="2"/>
    <n v="2.9"/>
    <x v="0"/>
    <x v="0"/>
    <x v="0"/>
    <x v="0"/>
  </r>
  <r>
    <n v="4624"/>
    <x v="4"/>
    <n v="2.9"/>
    <x v="0"/>
    <x v="0"/>
    <x v="0"/>
    <x v="0"/>
  </r>
  <r>
    <n v="4625"/>
    <x v="5"/>
    <n v="4.3"/>
    <x v="1"/>
    <x v="0"/>
    <x v="2"/>
    <x v="1"/>
  </r>
  <r>
    <n v="4626"/>
    <x v="2"/>
    <n v="2.9"/>
    <x v="0"/>
    <x v="0"/>
    <x v="0"/>
    <x v="0"/>
  </r>
  <r>
    <n v="4627"/>
    <x v="1"/>
    <n v="2.9"/>
    <x v="1"/>
    <x v="0"/>
    <x v="0"/>
    <x v="1"/>
  </r>
  <r>
    <n v="4628"/>
    <x v="1"/>
    <n v="2.9"/>
    <x v="0"/>
    <x v="2"/>
    <x v="0"/>
    <x v="2"/>
  </r>
  <r>
    <n v="4629"/>
    <x v="2"/>
    <n v="2.9"/>
    <x v="4"/>
    <x v="2"/>
    <x v="0"/>
    <x v="0"/>
  </r>
  <r>
    <n v="4630"/>
    <x v="2"/>
    <n v="2.9"/>
    <x v="0"/>
    <x v="0"/>
    <x v="0"/>
    <x v="0"/>
  </r>
  <r>
    <n v="4631"/>
    <x v="3"/>
    <n v="2.9"/>
    <x v="0"/>
    <x v="0"/>
    <x v="0"/>
    <x v="1"/>
  </r>
  <r>
    <n v="4632"/>
    <x v="3"/>
    <n v="2.9"/>
    <x v="1"/>
    <x v="0"/>
    <x v="0"/>
    <x v="2"/>
  </r>
  <r>
    <n v="4633"/>
    <x v="2"/>
    <n v="2.9"/>
    <x v="0"/>
    <x v="0"/>
    <x v="0"/>
    <x v="0"/>
  </r>
  <r>
    <n v="4634"/>
    <x v="0"/>
    <n v="2.9"/>
    <x v="0"/>
    <x v="0"/>
    <x v="0"/>
    <x v="0"/>
  </r>
  <r>
    <n v="4635"/>
    <x v="8"/>
    <n v="2.9"/>
    <x v="2"/>
    <x v="2"/>
    <x v="0"/>
    <x v="0"/>
  </r>
  <r>
    <n v="4636"/>
    <x v="1"/>
    <n v="4.5999999999999996"/>
    <x v="2"/>
    <x v="2"/>
    <x v="2"/>
    <x v="2"/>
  </r>
  <r>
    <n v="4637"/>
    <x v="1"/>
    <n v="2.9"/>
    <x v="0"/>
    <x v="0"/>
    <x v="0"/>
    <x v="0"/>
  </r>
  <r>
    <n v="4638"/>
    <x v="6"/>
    <n v="2.9"/>
    <x v="2"/>
    <x v="2"/>
    <x v="0"/>
    <x v="1"/>
  </r>
  <r>
    <n v="4639"/>
    <x v="8"/>
    <n v="2.9"/>
    <x v="1"/>
    <x v="0"/>
    <x v="0"/>
    <x v="0"/>
  </r>
  <r>
    <n v="4640"/>
    <x v="6"/>
    <n v="2.9"/>
    <x v="2"/>
    <x v="0"/>
    <x v="0"/>
    <x v="0"/>
  </r>
  <r>
    <n v="4641"/>
    <x v="3"/>
    <n v="2.9"/>
    <x v="0"/>
    <x v="2"/>
    <x v="0"/>
    <x v="2"/>
  </r>
  <r>
    <n v="4642"/>
    <x v="8"/>
    <n v="2.9"/>
    <x v="1"/>
    <x v="0"/>
    <x v="0"/>
    <x v="0"/>
  </r>
  <r>
    <n v="4643"/>
    <x v="1"/>
    <n v="4.2"/>
    <x v="1"/>
    <x v="0"/>
    <x v="0"/>
    <x v="0"/>
  </r>
  <r>
    <n v="4644"/>
    <x v="4"/>
    <n v="2.9"/>
    <x v="0"/>
    <x v="0"/>
    <x v="0"/>
    <x v="1"/>
  </r>
  <r>
    <n v="4645"/>
    <x v="0"/>
    <n v="2.9"/>
    <x v="1"/>
    <x v="1"/>
    <x v="0"/>
    <x v="2"/>
  </r>
  <r>
    <n v="4646"/>
    <x v="3"/>
    <n v="2.9"/>
    <x v="2"/>
    <x v="2"/>
    <x v="0"/>
    <x v="0"/>
  </r>
  <r>
    <n v="4647"/>
    <x v="0"/>
    <n v="2.9"/>
    <x v="0"/>
    <x v="0"/>
    <x v="0"/>
    <x v="0"/>
  </r>
  <r>
    <n v="4648"/>
    <x v="1"/>
    <n v="2.9"/>
    <x v="2"/>
    <x v="0"/>
    <x v="0"/>
    <x v="2"/>
  </r>
  <r>
    <n v="4649"/>
    <x v="6"/>
    <n v="2.9"/>
    <x v="0"/>
    <x v="0"/>
    <x v="0"/>
    <x v="1"/>
  </r>
  <r>
    <n v="4650"/>
    <x v="6"/>
    <n v="2.9"/>
    <x v="0"/>
    <x v="0"/>
    <x v="0"/>
    <x v="1"/>
  </r>
  <r>
    <n v="4651"/>
    <x v="2"/>
    <n v="5"/>
    <x v="0"/>
    <x v="2"/>
    <x v="2"/>
    <x v="0"/>
  </r>
  <r>
    <n v="4652"/>
    <x v="8"/>
    <n v="3.8"/>
    <x v="0"/>
    <x v="0"/>
    <x v="2"/>
    <x v="0"/>
  </r>
  <r>
    <n v="4653"/>
    <x v="2"/>
    <n v="2.9"/>
    <x v="0"/>
    <x v="0"/>
    <x v="0"/>
    <x v="0"/>
  </r>
  <r>
    <n v="4654"/>
    <x v="4"/>
    <n v="2.9"/>
    <x v="0"/>
    <x v="0"/>
    <x v="0"/>
    <x v="0"/>
  </r>
  <r>
    <n v="4655"/>
    <x v="2"/>
    <n v="2.9"/>
    <x v="0"/>
    <x v="0"/>
    <x v="0"/>
    <x v="2"/>
  </r>
  <r>
    <n v="4656"/>
    <x v="2"/>
    <n v="2.9"/>
    <x v="0"/>
    <x v="0"/>
    <x v="0"/>
    <x v="0"/>
  </r>
  <r>
    <n v="4657"/>
    <x v="2"/>
    <n v="2.9"/>
    <x v="1"/>
    <x v="0"/>
    <x v="0"/>
    <x v="2"/>
  </r>
  <r>
    <n v="4658"/>
    <x v="2"/>
    <n v="2.9"/>
    <x v="0"/>
    <x v="2"/>
    <x v="0"/>
    <x v="0"/>
  </r>
  <r>
    <n v="4659"/>
    <x v="8"/>
    <n v="2.9"/>
    <x v="2"/>
    <x v="0"/>
    <x v="0"/>
    <x v="2"/>
  </r>
  <r>
    <n v="4660"/>
    <x v="2"/>
    <n v="2.9"/>
    <x v="0"/>
    <x v="0"/>
    <x v="0"/>
    <x v="0"/>
  </r>
  <r>
    <n v="4661"/>
    <x v="6"/>
    <n v="2.9"/>
    <x v="0"/>
    <x v="0"/>
    <x v="0"/>
    <x v="1"/>
  </r>
  <r>
    <n v="4662"/>
    <x v="3"/>
    <n v="2.9"/>
    <x v="1"/>
    <x v="0"/>
    <x v="0"/>
    <x v="2"/>
  </r>
  <r>
    <n v="4663"/>
    <x v="3"/>
    <n v="2.9"/>
    <x v="1"/>
    <x v="2"/>
    <x v="0"/>
    <x v="0"/>
  </r>
  <r>
    <n v="4664"/>
    <x v="0"/>
    <n v="2.9"/>
    <x v="1"/>
    <x v="0"/>
    <x v="0"/>
    <x v="1"/>
  </r>
  <r>
    <n v="4665"/>
    <x v="3"/>
    <n v="2.9"/>
    <x v="1"/>
    <x v="2"/>
    <x v="0"/>
    <x v="2"/>
  </r>
  <r>
    <n v="4666"/>
    <x v="3"/>
    <n v="2.9"/>
    <x v="0"/>
    <x v="1"/>
    <x v="0"/>
    <x v="0"/>
  </r>
  <r>
    <n v="4667"/>
    <x v="1"/>
    <n v="2.9"/>
    <x v="2"/>
    <x v="0"/>
    <x v="0"/>
    <x v="2"/>
  </r>
  <r>
    <n v="4668"/>
    <x v="3"/>
    <n v="2.9"/>
    <x v="2"/>
    <x v="2"/>
    <x v="0"/>
    <x v="1"/>
  </r>
  <r>
    <n v="4669"/>
    <x v="2"/>
    <n v="2.9"/>
    <x v="0"/>
    <x v="2"/>
    <x v="0"/>
    <x v="0"/>
  </r>
  <r>
    <n v="4670"/>
    <x v="5"/>
    <n v="4.2"/>
    <x v="1"/>
    <x v="2"/>
    <x v="2"/>
    <x v="2"/>
  </r>
  <r>
    <n v="4671"/>
    <x v="5"/>
    <n v="3.9"/>
    <x v="1"/>
    <x v="2"/>
    <x v="2"/>
    <x v="2"/>
  </r>
  <r>
    <n v="4672"/>
    <x v="5"/>
    <n v="4.4000000000000004"/>
    <x v="2"/>
    <x v="2"/>
    <x v="2"/>
    <x v="2"/>
  </r>
  <r>
    <n v="4673"/>
    <x v="5"/>
    <n v="2.9"/>
    <x v="1"/>
    <x v="2"/>
    <x v="0"/>
    <x v="2"/>
  </r>
  <r>
    <n v="4674"/>
    <x v="5"/>
    <n v="4"/>
    <x v="1"/>
    <x v="2"/>
    <x v="2"/>
    <x v="2"/>
  </r>
  <r>
    <n v="4675"/>
    <x v="5"/>
    <n v="2.9"/>
    <x v="1"/>
    <x v="2"/>
    <x v="0"/>
    <x v="2"/>
  </r>
  <r>
    <n v="4676"/>
    <x v="1"/>
    <n v="4"/>
    <x v="0"/>
    <x v="0"/>
    <x v="1"/>
    <x v="1"/>
  </r>
  <r>
    <n v="4677"/>
    <x v="5"/>
    <n v="4.0999999999999996"/>
    <x v="2"/>
    <x v="2"/>
    <x v="2"/>
    <x v="2"/>
  </r>
  <r>
    <n v="4678"/>
    <x v="5"/>
    <n v="2.9"/>
    <x v="2"/>
    <x v="2"/>
    <x v="0"/>
    <x v="0"/>
  </r>
  <r>
    <n v="4679"/>
    <x v="5"/>
    <n v="2.9"/>
    <x v="1"/>
    <x v="2"/>
    <x v="0"/>
    <x v="2"/>
  </r>
  <r>
    <n v="4680"/>
    <x v="4"/>
    <n v="2.9"/>
    <x v="0"/>
    <x v="0"/>
    <x v="0"/>
    <x v="0"/>
  </r>
  <r>
    <n v="4681"/>
    <x v="5"/>
    <n v="2.9"/>
    <x v="1"/>
    <x v="2"/>
    <x v="0"/>
    <x v="0"/>
  </r>
  <r>
    <n v="4682"/>
    <x v="6"/>
    <n v="4.3"/>
    <x v="0"/>
    <x v="0"/>
    <x v="2"/>
    <x v="1"/>
  </r>
  <r>
    <n v="4683"/>
    <x v="2"/>
    <n v="2.9"/>
    <x v="0"/>
    <x v="0"/>
    <x v="0"/>
    <x v="0"/>
  </r>
  <r>
    <n v="4684"/>
    <x v="2"/>
    <n v="2.9"/>
    <x v="2"/>
    <x v="0"/>
    <x v="0"/>
    <x v="0"/>
  </r>
  <r>
    <n v="4685"/>
    <x v="6"/>
    <n v="2.9"/>
    <x v="1"/>
    <x v="0"/>
    <x v="0"/>
    <x v="1"/>
  </r>
  <r>
    <n v="4686"/>
    <x v="1"/>
    <n v="2.9"/>
    <x v="0"/>
    <x v="2"/>
    <x v="0"/>
    <x v="2"/>
  </r>
  <r>
    <n v="4687"/>
    <x v="3"/>
    <n v="2.9"/>
    <x v="2"/>
    <x v="0"/>
    <x v="0"/>
    <x v="1"/>
  </r>
  <r>
    <n v="4688"/>
    <x v="3"/>
    <n v="2.9"/>
    <x v="2"/>
    <x v="0"/>
    <x v="0"/>
    <x v="1"/>
  </r>
  <r>
    <n v="4689"/>
    <x v="2"/>
    <n v="2.9"/>
    <x v="2"/>
    <x v="2"/>
    <x v="0"/>
    <x v="0"/>
  </r>
  <r>
    <n v="4690"/>
    <x v="3"/>
    <n v="2.9"/>
    <x v="0"/>
    <x v="2"/>
    <x v="0"/>
    <x v="0"/>
  </r>
  <r>
    <n v="4691"/>
    <x v="3"/>
    <n v="2.9"/>
    <x v="1"/>
    <x v="2"/>
    <x v="0"/>
    <x v="2"/>
  </r>
  <r>
    <n v="4692"/>
    <x v="4"/>
    <n v="2.9"/>
    <x v="0"/>
    <x v="0"/>
    <x v="0"/>
    <x v="1"/>
  </r>
  <r>
    <n v="4693"/>
    <x v="2"/>
    <n v="2.9"/>
    <x v="1"/>
    <x v="2"/>
    <x v="0"/>
    <x v="2"/>
  </r>
  <r>
    <n v="4694"/>
    <x v="0"/>
    <n v="2.9"/>
    <x v="1"/>
    <x v="0"/>
    <x v="0"/>
    <x v="0"/>
  </r>
  <r>
    <n v="4695"/>
    <x v="5"/>
    <n v="4.8"/>
    <x v="1"/>
    <x v="1"/>
    <x v="2"/>
    <x v="0"/>
  </r>
  <r>
    <n v="4696"/>
    <x v="6"/>
    <n v="2.9"/>
    <x v="1"/>
    <x v="0"/>
    <x v="0"/>
    <x v="0"/>
  </r>
  <r>
    <n v="4697"/>
    <x v="4"/>
    <n v="2.9"/>
    <x v="2"/>
    <x v="2"/>
    <x v="0"/>
    <x v="0"/>
  </r>
  <r>
    <n v="4698"/>
    <x v="3"/>
    <n v="2.9"/>
    <x v="2"/>
    <x v="0"/>
    <x v="0"/>
    <x v="0"/>
  </r>
  <r>
    <n v="4699"/>
    <x v="2"/>
    <n v="2.9"/>
    <x v="3"/>
    <x v="1"/>
    <x v="0"/>
    <x v="0"/>
  </r>
  <r>
    <n v="4700"/>
    <x v="4"/>
    <n v="2.9"/>
    <x v="1"/>
    <x v="0"/>
    <x v="0"/>
    <x v="1"/>
  </r>
  <r>
    <n v="4701"/>
    <x v="3"/>
    <n v="2.9"/>
    <x v="2"/>
    <x v="0"/>
    <x v="0"/>
    <x v="0"/>
  </r>
  <r>
    <n v="4702"/>
    <x v="1"/>
    <n v="2.9"/>
    <x v="0"/>
    <x v="0"/>
    <x v="0"/>
    <x v="2"/>
  </r>
  <r>
    <n v="4703"/>
    <x v="4"/>
    <n v="2.9"/>
    <x v="0"/>
    <x v="0"/>
    <x v="0"/>
    <x v="0"/>
  </r>
  <r>
    <n v="4704"/>
    <x v="3"/>
    <n v="2.9"/>
    <x v="1"/>
    <x v="0"/>
    <x v="0"/>
    <x v="0"/>
  </r>
  <r>
    <n v="4705"/>
    <x v="4"/>
    <n v="2.9"/>
    <x v="0"/>
    <x v="2"/>
    <x v="0"/>
    <x v="1"/>
  </r>
  <r>
    <n v="4706"/>
    <x v="3"/>
    <n v="2.9"/>
    <x v="1"/>
    <x v="0"/>
    <x v="0"/>
    <x v="0"/>
  </r>
  <r>
    <n v="4707"/>
    <x v="2"/>
    <n v="2.9"/>
    <x v="1"/>
    <x v="2"/>
    <x v="0"/>
    <x v="0"/>
  </r>
  <r>
    <n v="4708"/>
    <x v="2"/>
    <n v="2.9"/>
    <x v="2"/>
    <x v="0"/>
    <x v="0"/>
    <x v="0"/>
  </r>
  <r>
    <n v="4709"/>
    <x v="2"/>
    <n v="2.9"/>
    <x v="2"/>
    <x v="0"/>
    <x v="0"/>
    <x v="0"/>
  </r>
  <r>
    <n v="4710"/>
    <x v="2"/>
    <n v="2.9"/>
    <x v="0"/>
    <x v="0"/>
    <x v="0"/>
    <x v="0"/>
  </r>
  <r>
    <n v="4711"/>
    <x v="2"/>
    <n v="2.9"/>
    <x v="0"/>
    <x v="2"/>
    <x v="0"/>
    <x v="0"/>
  </r>
  <r>
    <n v="4712"/>
    <x v="2"/>
    <n v="2.9"/>
    <x v="2"/>
    <x v="0"/>
    <x v="0"/>
    <x v="0"/>
  </r>
  <r>
    <n v="4713"/>
    <x v="2"/>
    <n v="2.9"/>
    <x v="2"/>
    <x v="0"/>
    <x v="0"/>
    <x v="0"/>
  </r>
  <r>
    <n v="4714"/>
    <x v="2"/>
    <n v="2.9"/>
    <x v="0"/>
    <x v="2"/>
    <x v="0"/>
    <x v="0"/>
  </r>
  <r>
    <n v="4715"/>
    <x v="2"/>
    <n v="2.9"/>
    <x v="2"/>
    <x v="2"/>
    <x v="0"/>
    <x v="0"/>
  </r>
  <r>
    <n v="4716"/>
    <x v="2"/>
    <n v="2.9"/>
    <x v="0"/>
    <x v="0"/>
    <x v="0"/>
    <x v="0"/>
  </r>
  <r>
    <n v="4717"/>
    <x v="3"/>
    <n v="2.9"/>
    <x v="1"/>
    <x v="0"/>
    <x v="0"/>
    <x v="0"/>
  </r>
  <r>
    <n v="4718"/>
    <x v="2"/>
    <n v="2.9"/>
    <x v="0"/>
    <x v="1"/>
    <x v="0"/>
    <x v="0"/>
  </r>
  <r>
    <n v="4719"/>
    <x v="4"/>
    <n v="2.9"/>
    <x v="0"/>
    <x v="0"/>
    <x v="0"/>
    <x v="1"/>
  </r>
  <r>
    <n v="4720"/>
    <x v="2"/>
    <n v="2.9"/>
    <x v="0"/>
    <x v="0"/>
    <x v="0"/>
    <x v="0"/>
  </r>
  <r>
    <n v="4721"/>
    <x v="3"/>
    <n v="2.9"/>
    <x v="2"/>
    <x v="0"/>
    <x v="0"/>
    <x v="0"/>
  </r>
  <r>
    <n v="4722"/>
    <x v="3"/>
    <n v="2.9"/>
    <x v="2"/>
    <x v="0"/>
    <x v="0"/>
    <x v="0"/>
  </r>
  <r>
    <n v="4723"/>
    <x v="2"/>
    <n v="2.9"/>
    <x v="2"/>
    <x v="0"/>
    <x v="0"/>
    <x v="0"/>
  </r>
  <r>
    <n v="4724"/>
    <x v="3"/>
    <n v="2.9"/>
    <x v="2"/>
    <x v="0"/>
    <x v="0"/>
    <x v="0"/>
  </r>
  <r>
    <n v="4725"/>
    <x v="3"/>
    <n v="2.9"/>
    <x v="0"/>
    <x v="0"/>
    <x v="0"/>
    <x v="0"/>
  </r>
  <r>
    <n v="4726"/>
    <x v="3"/>
    <n v="2.9"/>
    <x v="2"/>
    <x v="0"/>
    <x v="0"/>
    <x v="0"/>
  </r>
  <r>
    <n v="4727"/>
    <x v="3"/>
    <n v="2.9"/>
    <x v="2"/>
    <x v="0"/>
    <x v="0"/>
    <x v="0"/>
  </r>
  <r>
    <n v="4728"/>
    <x v="3"/>
    <n v="2.9"/>
    <x v="2"/>
    <x v="0"/>
    <x v="0"/>
    <x v="0"/>
  </r>
  <r>
    <n v="4729"/>
    <x v="3"/>
    <n v="2.9"/>
    <x v="2"/>
    <x v="0"/>
    <x v="0"/>
    <x v="0"/>
  </r>
  <r>
    <n v="4730"/>
    <x v="3"/>
    <n v="2.9"/>
    <x v="2"/>
    <x v="0"/>
    <x v="0"/>
    <x v="0"/>
  </r>
  <r>
    <n v="4731"/>
    <x v="3"/>
    <n v="2.9"/>
    <x v="2"/>
    <x v="0"/>
    <x v="0"/>
    <x v="0"/>
  </r>
  <r>
    <n v="4732"/>
    <x v="3"/>
    <n v="2.9"/>
    <x v="2"/>
    <x v="0"/>
    <x v="0"/>
    <x v="0"/>
  </r>
  <r>
    <n v="4733"/>
    <x v="3"/>
    <n v="2.9"/>
    <x v="2"/>
    <x v="0"/>
    <x v="0"/>
    <x v="0"/>
  </r>
  <r>
    <n v="4734"/>
    <x v="1"/>
    <n v="2.9"/>
    <x v="0"/>
    <x v="0"/>
    <x v="0"/>
    <x v="0"/>
  </r>
  <r>
    <n v="4735"/>
    <x v="3"/>
    <n v="2.9"/>
    <x v="2"/>
    <x v="0"/>
    <x v="0"/>
    <x v="0"/>
  </r>
  <r>
    <n v="4736"/>
    <x v="4"/>
    <n v="2.9"/>
    <x v="0"/>
    <x v="0"/>
    <x v="0"/>
    <x v="1"/>
  </r>
  <r>
    <n v="4737"/>
    <x v="6"/>
    <n v="4.3"/>
    <x v="1"/>
    <x v="0"/>
    <x v="2"/>
    <x v="2"/>
  </r>
  <r>
    <n v="4738"/>
    <x v="2"/>
    <n v="2.9"/>
    <x v="0"/>
    <x v="0"/>
    <x v="0"/>
    <x v="0"/>
  </r>
  <r>
    <n v="4739"/>
    <x v="6"/>
    <n v="2.9"/>
    <x v="0"/>
    <x v="2"/>
    <x v="0"/>
    <x v="0"/>
  </r>
  <r>
    <n v="4740"/>
    <x v="0"/>
    <n v="4.4000000000000004"/>
    <x v="2"/>
    <x v="2"/>
    <x v="2"/>
    <x v="1"/>
  </r>
  <r>
    <n v="4741"/>
    <x v="1"/>
    <n v="2.9"/>
    <x v="1"/>
    <x v="2"/>
    <x v="0"/>
    <x v="0"/>
  </r>
  <r>
    <n v="4742"/>
    <x v="4"/>
    <n v="2.9"/>
    <x v="1"/>
    <x v="2"/>
    <x v="0"/>
    <x v="1"/>
  </r>
  <r>
    <n v="4743"/>
    <x v="7"/>
    <n v="4.4000000000000004"/>
    <x v="0"/>
    <x v="0"/>
    <x v="2"/>
    <x v="0"/>
  </r>
  <r>
    <n v="4744"/>
    <x v="7"/>
    <n v="4.8"/>
    <x v="0"/>
    <x v="0"/>
    <x v="2"/>
    <x v="0"/>
  </r>
  <r>
    <n v="4745"/>
    <x v="4"/>
    <n v="2.9"/>
    <x v="2"/>
    <x v="0"/>
    <x v="0"/>
    <x v="1"/>
  </r>
  <r>
    <n v="4746"/>
    <x v="3"/>
    <n v="2.9"/>
    <x v="1"/>
    <x v="0"/>
    <x v="0"/>
    <x v="1"/>
  </r>
  <r>
    <n v="4747"/>
    <x v="4"/>
    <n v="2.9"/>
    <x v="2"/>
    <x v="2"/>
    <x v="0"/>
    <x v="0"/>
  </r>
  <r>
    <n v="4748"/>
    <x v="2"/>
    <n v="2.9"/>
    <x v="1"/>
    <x v="0"/>
    <x v="0"/>
    <x v="0"/>
  </r>
  <r>
    <n v="4749"/>
    <x v="1"/>
    <n v="2.9"/>
    <x v="2"/>
    <x v="0"/>
    <x v="0"/>
    <x v="2"/>
  </r>
  <r>
    <n v="4750"/>
    <x v="3"/>
    <n v="2.9"/>
    <x v="1"/>
    <x v="0"/>
    <x v="0"/>
    <x v="1"/>
  </r>
  <r>
    <n v="4751"/>
    <x v="2"/>
    <n v="2.9"/>
    <x v="1"/>
    <x v="1"/>
    <x v="0"/>
    <x v="2"/>
  </r>
  <r>
    <n v="4752"/>
    <x v="2"/>
    <n v="2.9"/>
    <x v="1"/>
    <x v="0"/>
    <x v="0"/>
    <x v="2"/>
  </r>
  <r>
    <n v="4753"/>
    <x v="6"/>
    <n v="2.9"/>
    <x v="1"/>
    <x v="0"/>
    <x v="0"/>
    <x v="0"/>
  </r>
  <r>
    <n v="4754"/>
    <x v="6"/>
    <n v="4.3"/>
    <x v="1"/>
    <x v="0"/>
    <x v="0"/>
    <x v="0"/>
  </r>
  <r>
    <n v="4755"/>
    <x v="6"/>
    <n v="4.2"/>
    <x v="1"/>
    <x v="2"/>
    <x v="2"/>
    <x v="0"/>
  </r>
  <r>
    <n v="4756"/>
    <x v="6"/>
    <n v="2.9"/>
    <x v="2"/>
    <x v="0"/>
    <x v="0"/>
    <x v="1"/>
  </r>
  <r>
    <n v="4757"/>
    <x v="3"/>
    <n v="2.9"/>
    <x v="0"/>
    <x v="2"/>
    <x v="0"/>
    <x v="1"/>
  </r>
  <r>
    <n v="4758"/>
    <x v="0"/>
    <n v="2.9"/>
    <x v="1"/>
    <x v="0"/>
    <x v="0"/>
    <x v="0"/>
  </r>
  <r>
    <n v="4759"/>
    <x v="2"/>
    <n v="2.9"/>
    <x v="0"/>
    <x v="1"/>
    <x v="0"/>
    <x v="2"/>
  </r>
  <r>
    <n v="4760"/>
    <x v="5"/>
    <n v="2.9"/>
    <x v="1"/>
    <x v="0"/>
    <x v="0"/>
    <x v="1"/>
  </r>
  <r>
    <n v="4761"/>
    <x v="1"/>
    <n v="2.9"/>
    <x v="4"/>
    <x v="0"/>
    <x v="0"/>
    <x v="1"/>
  </r>
  <r>
    <n v="4762"/>
    <x v="4"/>
    <n v="2.9"/>
    <x v="1"/>
    <x v="0"/>
    <x v="0"/>
    <x v="1"/>
  </r>
  <r>
    <n v="4763"/>
    <x v="4"/>
    <n v="2.9"/>
    <x v="0"/>
    <x v="0"/>
    <x v="0"/>
    <x v="0"/>
  </r>
  <r>
    <n v="4764"/>
    <x v="4"/>
    <n v="2.9"/>
    <x v="0"/>
    <x v="0"/>
    <x v="0"/>
    <x v="1"/>
  </r>
  <r>
    <n v="4765"/>
    <x v="2"/>
    <n v="2.9"/>
    <x v="0"/>
    <x v="0"/>
    <x v="0"/>
    <x v="0"/>
  </r>
  <r>
    <n v="4766"/>
    <x v="3"/>
    <n v="2.9"/>
    <x v="0"/>
    <x v="2"/>
    <x v="0"/>
    <x v="1"/>
  </r>
  <r>
    <n v="4767"/>
    <x v="7"/>
    <n v="2.9"/>
    <x v="2"/>
    <x v="0"/>
    <x v="0"/>
    <x v="0"/>
  </r>
  <r>
    <n v="4768"/>
    <x v="0"/>
    <n v="2.9"/>
    <x v="1"/>
    <x v="2"/>
    <x v="0"/>
    <x v="0"/>
  </r>
  <r>
    <n v="4769"/>
    <x v="2"/>
    <n v="2.9"/>
    <x v="1"/>
    <x v="2"/>
    <x v="0"/>
    <x v="0"/>
  </r>
  <r>
    <n v="4770"/>
    <x v="4"/>
    <n v="2.9"/>
    <x v="2"/>
    <x v="2"/>
    <x v="0"/>
    <x v="1"/>
  </r>
  <r>
    <n v="4771"/>
    <x v="4"/>
    <n v="2.9"/>
    <x v="2"/>
    <x v="2"/>
    <x v="0"/>
    <x v="1"/>
  </r>
  <r>
    <n v="4772"/>
    <x v="6"/>
    <n v="2.9"/>
    <x v="0"/>
    <x v="0"/>
    <x v="0"/>
    <x v="1"/>
  </r>
  <r>
    <n v="4773"/>
    <x v="3"/>
    <n v="2.9"/>
    <x v="1"/>
    <x v="0"/>
    <x v="0"/>
    <x v="0"/>
  </r>
  <r>
    <n v="4774"/>
    <x v="7"/>
    <n v="2.9"/>
    <x v="0"/>
    <x v="0"/>
    <x v="0"/>
    <x v="0"/>
  </r>
  <r>
    <n v="4775"/>
    <x v="3"/>
    <n v="2.9"/>
    <x v="0"/>
    <x v="0"/>
    <x v="0"/>
    <x v="1"/>
  </r>
  <r>
    <n v="4776"/>
    <x v="3"/>
    <n v="2.9"/>
    <x v="1"/>
    <x v="1"/>
    <x v="0"/>
    <x v="0"/>
  </r>
  <r>
    <n v="4777"/>
    <x v="4"/>
    <n v="2.9"/>
    <x v="2"/>
    <x v="0"/>
    <x v="0"/>
    <x v="1"/>
  </r>
  <r>
    <n v="4778"/>
    <x v="3"/>
    <n v="2.9"/>
    <x v="0"/>
    <x v="2"/>
    <x v="0"/>
    <x v="1"/>
  </r>
  <r>
    <n v="4779"/>
    <x v="6"/>
    <n v="2.9"/>
    <x v="1"/>
    <x v="2"/>
    <x v="0"/>
    <x v="1"/>
  </r>
  <r>
    <n v="4780"/>
    <x v="3"/>
    <n v="2.9"/>
    <x v="0"/>
    <x v="0"/>
    <x v="0"/>
    <x v="0"/>
  </r>
  <r>
    <n v="4781"/>
    <x v="1"/>
    <n v="2.9"/>
    <x v="1"/>
    <x v="0"/>
    <x v="0"/>
    <x v="2"/>
  </r>
  <r>
    <n v="4782"/>
    <x v="3"/>
    <n v="2.9"/>
    <x v="2"/>
    <x v="0"/>
    <x v="0"/>
    <x v="1"/>
  </r>
  <r>
    <n v="4783"/>
    <x v="8"/>
    <n v="2.9"/>
    <x v="0"/>
    <x v="2"/>
    <x v="0"/>
    <x v="0"/>
  </r>
  <r>
    <n v="4784"/>
    <x v="6"/>
    <n v="2.9"/>
    <x v="0"/>
    <x v="0"/>
    <x v="0"/>
    <x v="2"/>
  </r>
  <r>
    <n v="4785"/>
    <x v="3"/>
    <n v="2.9"/>
    <x v="3"/>
    <x v="0"/>
    <x v="0"/>
    <x v="2"/>
  </r>
  <r>
    <n v="4786"/>
    <x v="5"/>
    <n v="2.9"/>
    <x v="1"/>
    <x v="0"/>
    <x v="0"/>
    <x v="0"/>
  </r>
  <r>
    <n v="4787"/>
    <x v="0"/>
    <n v="2.9"/>
    <x v="0"/>
    <x v="0"/>
    <x v="0"/>
    <x v="0"/>
  </r>
  <r>
    <n v="4788"/>
    <x v="0"/>
    <n v="2.9"/>
    <x v="2"/>
    <x v="0"/>
    <x v="0"/>
    <x v="1"/>
  </r>
  <r>
    <n v="4789"/>
    <x v="0"/>
    <n v="2.9"/>
    <x v="1"/>
    <x v="0"/>
    <x v="0"/>
    <x v="0"/>
  </r>
  <r>
    <n v="4790"/>
    <x v="5"/>
    <n v="2.9"/>
    <x v="1"/>
    <x v="0"/>
    <x v="0"/>
    <x v="0"/>
  </r>
  <r>
    <n v="4791"/>
    <x v="0"/>
    <n v="2.9"/>
    <x v="1"/>
    <x v="2"/>
    <x v="0"/>
    <x v="0"/>
  </r>
  <r>
    <n v="4792"/>
    <x v="5"/>
    <n v="2.9"/>
    <x v="2"/>
    <x v="2"/>
    <x v="0"/>
    <x v="0"/>
  </r>
  <r>
    <n v="4793"/>
    <x v="1"/>
    <n v="2.9"/>
    <x v="2"/>
    <x v="0"/>
    <x v="0"/>
    <x v="2"/>
  </r>
  <r>
    <n v="4794"/>
    <x v="4"/>
    <n v="2.9"/>
    <x v="0"/>
    <x v="0"/>
    <x v="0"/>
    <x v="1"/>
  </r>
  <r>
    <n v="4795"/>
    <x v="6"/>
    <n v="2.9"/>
    <x v="0"/>
    <x v="0"/>
    <x v="0"/>
    <x v="0"/>
  </r>
  <r>
    <n v="4796"/>
    <x v="4"/>
    <n v="2.9"/>
    <x v="0"/>
    <x v="0"/>
    <x v="0"/>
    <x v="1"/>
  </r>
  <r>
    <n v="4797"/>
    <x v="4"/>
    <n v="2.9"/>
    <x v="1"/>
    <x v="2"/>
    <x v="0"/>
    <x v="1"/>
  </r>
  <r>
    <n v="4798"/>
    <x v="3"/>
    <n v="2.9"/>
    <x v="2"/>
    <x v="2"/>
    <x v="0"/>
    <x v="0"/>
  </r>
  <r>
    <n v="4799"/>
    <x v="7"/>
    <n v="2.9"/>
    <x v="3"/>
    <x v="0"/>
    <x v="0"/>
    <x v="2"/>
  </r>
  <r>
    <n v="4800"/>
    <x v="1"/>
    <n v="4.2"/>
    <x v="1"/>
    <x v="0"/>
    <x v="2"/>
    <x v="2"/>
  </r>
  <r>
    <n v="4801"/>
    <x v="0"/>
    <n v="2.9"/>
    <x v="1"/>
    <x v="0"/>
    <x v="0"/>
    <x v="0"/>
  </r>
  <r>
    <n v="4802"/>
    <x v="1"/>
    <n v="4.3"/>
    <x v="2"/>
    <x v="2"/>
    <x v="0"/>
    <x v="0"/>
  </r>
  <r>
    <n v="4803"/>
    <x v="4"/>
    <n v="2.9"/>
    <x v="1"/>
    <x v="0"/>
    <x v="0"/>
    <x v="1"/>
  </r>
  <r>
    <n v="4804"/>
    <x v="6"/>
    <n v="2.9"/>
    <x v="1"/>
    <x v="0"/>
    <x v="0"/>
    <x v="0"/>
  </r>
  <r>
    <n v="4805"/>
    <x v="4"/>
    <n v="2.9"/>
    <x v="2"/>
    <x v="2"/>
    <x v="0"/>
    <x v="1"/>
  </r>
  <r>
    <n v="4806"/>
    <x v="1"/>
    <n v="2.9"/>
    <x v="2"/>
    <x v="0"/>
    <x v="0"/>
    <x v="0"/>
  </r>
  <r>
    <n v="4807"/>
    <x v="1"/>
    <n v="2.9"/>
    <x v="0"/>
    <x v="0"/>
    <x v="0"/>
    <x v="1"/>
  </r>
  <r>
    <n v="4808"/>
    <x v="6"/>
    <n v="2.9"/>
    <x v="0"/>
    <x v="1"/>
    <x v="0"/>
    <x v="0"/>
  </r>
  <r>
    <n v="4809"/>
    <x v="3"/>
    <n v="2.9"/>
    <x v="0"/>
    <x v="2"/>
    <x v="0"/>
    <x v="1"/>
  </r>
  <r>
    <n v="4810"/>
    <x v="2"/>
    <n v="2.9"/>
    <x v="3"/>
    <x v="0"/>
    <x v="0"/>
    <x v="0"/>
  </r>
  <r>
    <n v="4811"/>
    <x v="8"/>
    <n v="2.9"/>
    <x v="3"/>
    <x v="2"/>
    <x v="0"/>
    <x v="1"/>
  </r>
  <r>
    <n v="4812"/>
    <x v="4"/>
    <n v="4.7"/>
    <x v="2"/>
    <x v="0"/>
    <x v="2"/>
    <x v="1"/>
  </r>
  <r>
    <n v="4813"/>
    <x v="8"/>
    <n v="2.9"/>
    <x v="4"/>
    <x v="0"/>
    <x v="0"/>
    <x v="1"/>
  </r>
  <r>
    <n v="4814"/>
    <x v="3"/>
    <n v="2.9"/>
    <x v="1"/>
    <x v="0"/>
    <x v="0"/>
    <x v="1"/>
  </r>
  <r>
    <n v="4815"/>
    <x v="4"/>
    <n v="2.9"/>
    <x v="2"/>
    <x v="0"/>
    <x v="0"/>
    <x v="1"/>
  </r>
  <r>
    <n v="4816"/>
    <x v="1"/>
    <n v="2.9"/>
    <x v="0"/>
    <x v="0"/>
    <x v="0"/>
    <x v="2"/>
  </r>
  <r>
    <n v="4817"/>
    <x v="3"/>
    <n v="2.9"/>
    <x v="0"/>
    <x v="0"/>
    <x v="0"/>
    <x v="2"/>
  </r>
  <r>
    <n v="4818"/>
    <x v="7"/>
    <n v="2.9"/>
    <x v="0"/>
    <x v="0"/>
    <x v="0"/>
    <x v="0"/>
  </r>
  <r>
    <n v="4819"/>
    <x v="6"/>
    <n v="2.9"/>
    <x v="2"/>
    <x v="0"/>
    <x v="0"/>
    <x v="1"/>
  </r>
  <r>
    <n v="4820"/>
    <x v="8"/>
    <n v="2.9"/>
    <x v="0"/>
    <x v="2"/>
    <x v="0"/>
    <x v="2"/>
  </r>
  <r>
    <n v="4821"/>
    <x v="8"/>
    <n v="2.9"/>
    <x v="1"/>
    <x v="2"/>
    <x v="0"/>
    <x v="2"/>
  </r>
  <r>
    <n v="4822"/>
    <x v="8"/>
    <n v="2.9"/>
    <x v="1"/>
    <x v="2"/>
    <x v="0"/>
    <x v="0"/>
  </r>
  <r>
    <n v="4823"/>
    <x v="7"/>
    <n v="4.8"/>
    <x v="0"/>
    <x v="0"/>
    <x v="2"/>
    <x v="2"/>
  </r>
  <r>
    <n v="4824"/>
    <x v="5"/>
    <n v="2.9"/>
    <x v="0"/>
    <x v="0"/>
    <x v="0"/>
    <x v="0"/>
  </r>
  <r>
    <n v="4825"/>
    <x v="4"/>
    <n v="2.9"/>
    <x v="1"/>
    <x v="0"/>
    <x v="0"/>
    <x v="1"/>
  </r>
  <r>
    <n v="4826"/>
    <x v="3"/>
    <n v="2.9"/>
    <x v="1"/>
    <x v="0"/>
    <x v="0"/>
    <x v="0"/>
  </r>
  <r>
    <n v="4827"/>
    <x v="5"/>
    <n v="2.9"/>
    <x v="3"/>
    <x v="0"/>
    <x v="0"/>
    <x v="0"/>
  </r>
  <r>
    <n v="4828"/>
    <x v="6"/>
    <n v="2.9"/>
    <x v="4"/>
    <x v="0"/>
    <x v="0"/>
    <x v="1"/>
  </r>
  <r>
    <n v="4829"/>
    <x v="3"/>
    <n v="2.9"/>
    <x v="0"/>
    <x v="1"/>
    <x v="0"/>
    <x v="0"/>
  </r>
  <r>
    <n v="4830"/>
    <x v="3"/>
    <n v="2.9"/>
    <x v="0"/>
    <x v="0"/>
    <x v="0"/>
    <x v="1"/>
  </r>
  <r>
    <n v="4831"/>
    <x v="6"/>
    <n v="2.9"/>
    <x v="1"/>
    <x v="2"/>
    <x v="0"/>
    <x v="1"/>
  </r>
  <r>
    <n v="4832"/>
    <x v="3"/>
    <n v="2.9"/>
    <x v="1"/>
    <x v="2"/>
    <x v="0"/>
    <x v="1"/>
  </r>
  <r>
    <n v="4833"/>
    <x v="3"/>
    <n v="2.9"/>
    <x v="0"/>
    <x v="0"/>
    <x v="0"/>
    <x v="0"/>
  </r>
  <r>
    <n v="4834"/>
    <x v="3"/>
    <n v="2.9"/>
    <x v="1"/>
    <x v="0"/>
    <x v="0"/>
    <x v="1"/>
  </r>
  <r>
    <n v="4835"/>
    <x v="5"/>
    <n v="2.9"/>
    <x v="0"/>
    <x v="0"/>
    <x v="0"/>
    <x v="0"/>
  </r>
  <r>
    <n v="4836"/>
    <x v="5"/>
    <n v="2.9"/>
    <x v="1"/>
    <x v="0"/>
    <x v="0"/>
    <x v="2"/>
  </r>
  <r>
    <n v="4837"/>
    <x v="3"/>
    <n v="2.9"/>
    <x v="0"/>
    <x v="2"/>
    <x v="0"/>
    <x v="1"/>
  </r>
  <r>
    <n v="4838"/>
    <x v="4"/>
    <n v="2.9"/>
    <x v="2"/>
    <x v="2"/>
    <x v="0"/>
    <x v="1"/>
  </r>
  <r>
    <n v="4839"/>
    <x v="1"/>
    <n v="2.9"/>
    <x v="1"/>
    <x v="0"/>
    <x v="0"/>
    <x v="1"/>
  </r>
  <r>
    <n v="4840"/>
    <x v="1"/>
    <n v="2.9"/>
    <x v="1"/>
    <x v="0"/>
    <x v="0"/>
    <x v="2"/>
  </r>
  <r>
    <n v="4841"/>
    <x v="0"/>
    <n v="2.9"/>
    <x v="1"/>
    <x v="0"/>
    <x v="0"/>
    <x v="2"/>
  </r>
  <r>
    <n v="4842"/>
    <x v="2"/>
    <n v="2.9"/>
    <x v="0"/>
    <x v="0"/>
    <x v="0"/>
    <x v="0"/>
  </r>
  <r>
    <n v="4843"/>
    <x v="3"/>
    <n v="2.9"/>
    <x v="2"/>
    <x v="2"/>
    <x v="0"/>
    <x v="2"/>
  </r>
  <r>
    <n v="4844"/>
    <x v="2"/>
    <n v="2.9"/>
    <x v="4"/>
    <x v="0"/>
    <x v="0"/>
    <x v="0"/>
  </r>
  <r>
    <n v="4845"/>
    <x v="3"/>
    <n v="2.9"/>
    <x v="1"/>
    <x v="2"/>
    <x v="0"/>
    <x v="0"/>
  </r>
  <r>
    <n v="4846"/>
    <x v="1"/>
    <n v="2.9"/>
    <x v="1"/>
    <x v="0"/>
    <x v="0"/>
    <x v="2"/>
  </r>
  <r>
    <n v="4847"/>
    <x v="7"/>
    <n v="2.9"/>
    <x v="1"/>
    <x v="2"/>
    <x v="0"/>
    <x v="0"/>
  </r>
  <r>
    <n v="4848"/>
    <x v="7"/>
    <n v="2.9"/>
    <x v="1"/>
    <x v="2"/>
    <x v="0"/>
    <x v="0"/>
  </r>
  <r>
    <n v="4849"/>
    <x v="7"/>
    <n v="2.9"/>
    <x v="1"/>
    <x v="0"/>
    <x v="0"/>
    <x v="0"/>
  </r>
  <r>
    <n v="4850"/>
    <x v="3"/>
    <n v="2.9"/>
    <x v="1"/>
    <x v="2"/>
    <x v="0"/>
    <x v="2"/>
  </r>
  <r>
    <n v="4851"/>
    <x v="5"/>
    <n v="2.9"/>
    <x v="0"/>
    <x v="0"/>
    <x v="0"/>
    <x v="2"/>
  </r>
  <r>
    <n v="4852"/>
    <x v="3"/>
    <n v="2.9"/>
    <x v="2"/>
    <x v="0"/>
    <x v="0"/>
    <x v="1"/>
  </r>
  <r>
    <n v="4853"/>
    <x v="1"/>
    <n v="2.9"/>
    <x v="0"/>
    <x v="0"/>
    <x v="0"/>
    <x v="0"/>
  </r>
  <r>
    <n v="4854"/>
    <x v="4"/>
    <n v="2.9"/>
    <x v="0"/>
    <x v="1"/>
    <x v="0"/>
    <x v="0"/>
  </r>
  <r>
    <n v="4855"/>
    <x v="1"/>
    <n v="2.9"/>
    <x v="1"/>
    <x v="0"/>
    <x v="0"/>
    <x v="1"/>
  </r>
  <r>
    <n v="4856"/>
    <x v="1"/>
    <n v="2.9"/>
    <x v="0"/>
    <x v="2"/>
    <x v="0"/>
    <x v="0"/>
  </r>
  <r>
    <n v="4857"/>
    <x v="1"/>
    <n v="2.9"/>
    <x v="1"/>
    <x v="2"/>
    <x v="0"/>
    <x v="0"/>
  </r>
  <r>
    <n v="4858"/>
    <x v="0"/>
    <n v="2.9"/>
    <x v="2"/>
    <x v="2"/>
    <x v="0"/>
    <x v="1"/>
  </r>
  <r>
    <n v="4859"/>
    <x v="6"/>
    <n v="2.9"/>
    <x v="1"/>
    <x v="0"/>
    <x v="0"/>
    <x v="0"/>
  </r>
  <r>
    <n v="4860"/>
    <x v="4"/>
    <n v="2.9"/>
    <x v="0"/>
    <x v="0"/>
    <x v="0"/>
    <x v="1"/>
  </r>
  <r>
    <n v="4861"/>
    <x v="3"/>
    <n v="2.9"/>
    <x v="0"/>
    <x v="0"/>
    <x v="0"/>
    <x v="1"/>
  </r>
  <r>
    <n v="4862"/>
    <x v="3"/>
    <n v="2.9"/>
    <x v="0"/>
    <x v="2"/>
    <x v="0"/>
    <x v="0"/>
  </r>
  <r>
    <n v="4863"/>
    <x v="1"/>
    <n v="2.9"/>
    <x v="0"/>
    <x v="2"/>
    <x v="0"/>
    <x v="0"/>
  </r>
  <r>
    <n v="4864"/>
    <x v="3"/>
    <n v="2.9"/>
    <x v="2"/>
    <x v="0"/>
    <x v="0"/>
    <x v="1"/>
  </r>
  <r>
    <n v="4865"/>
    <x v="4"/>
    <n v="2.9"/>
    <x v="0"/>
    <x v="0"/>
    <x v="0"/>
    <x v="0"/>
  </r>
  <r>
    <n v="4866"/>
    <x v="2"/>
    <n v="2.9"/>
    <x v="1"/>
    <x v="0"/>
    <x v="0"/>
    <x v="0"/>
  </r>
  <r>
    <n v="4867"/>
    <x v="4"/>
    <n v="2.9"/>
    <x v="0"/>
    <x v="0"/>
    <x v="0"/>
    <x v="1"/>
  </r>
  <r>
    <n v="4868"/>
    <x v="4"/>
    <n v="2.9"/>
    <x v="0"/>
    <x v="1"/>
    <x v="0"/>
    <x v="1"/>
  </r>
  <r>
    <n v="4869"/>
    <x v="3"/>
    <n v="2.9"/>
    <x v="1"/>
    <x v="0"/>
    <x v="0"/>
    <x v="1"/>
  </r>
  <r>
    <n v="4870"/>
    <x v="8"/>
    <n v="2.9"/>
    <x v="1"/>
    <x v="0"/>
    <x v="0"/>
    <x v="1"/>
  </r>
  <r>
    <n v="4871"/>
    <x v="2"/>
    <n v="4.7"/>
    <x v="1"/>
    <x v="0"/>
    <x v="2"/>
    <x v="0"/>
  </r>
  <r>
    <n v="4872"/>
    <x v="6"/>
    <n v="2.9"/>
    <x v="0"/>
    <x v="1"/>
    <x v="0"/>
    <x v="0"/>
  </r>
  <r>
    <n v="4873"/>
    <x v="3"/>
    <n v="2.9"/>
    <x v="2"/>
    <x v="2"/>
    <x v="0"/>
    <x v="0"/>
  </r>
  <r>
    <n v="4874"/>
    <x v="5"/>
    <n v="2.9"/>
    <x v="2"/>
    <x v="2"/>
    <x v="0"/>
    <x v="1"/>
  </r>
  <r>
    <n v="4875"/>
    <x v="3"/>
    <n v="2.9"/>
    <x v="0"/>
    <x v="2"/>
    <x v="0"/>
    <x v="1"/>
  </r>
  <r>
    <n v="4876"/>
    <x v="1"/>
    <n v="2.9"/>
    <x v="2"/>
    <x v="0"/>
    <x v="0"/>
    <x v="1"/>
  </r>
  <r>
    <n v="4877"/>
    <x v="7"/>
    <n v="2.9"/>
    <x v="1"/>
    <x v="2"/>
    <x v="0"/>
    <x v="0"/>
  </r>
  <r>
    <n v="4878"/>
    <x v="4"/>
    <n v="2.9"/>
    <x v="2"/>
    <x v="2"/>
    <x v="0"/>
    <x v="0"/>
  </r>
  <r>
    <n v="4879"/>
    <x v="0"/>
    <n v="2.9"/>
    <x v="2"/>
    <x v="2"/>
    <x v="0"/>
    <x v="1"/>
  </r>
  <r>
    <n v="4880"/>
    <x v="3"/>
    <n v="2.9"/>
    <x v="0"/>
    <x v="2"/>
    <x v="0"/>
    <x v="0"/>
  </r>
  <r>
    <n v="4881"/>
    <x v="7"/>
    <n v="2.9"/>
    <x v="1"/>
    <x v="2"/>
    <x v="0"/>
    <x v="0"/>
  </r>
  <r>
    <n v="4882"/>
    <x v="1"/>
    <n v="2.9"/>
    <x v="0"/>
    <x v="0"/>
    <x v="0"/>
    <x v="2"/>
  </r>
  <r>
    <n v="4883"/>
    <x v="6"/>
    <n v="2.9"/>
    <x v="0"/>
    <x v="0"/>
    <x v="0"/>
    <x v="1"/>
  </r>
  <r>
    <n v="4884"/>
    <x v="4"/>
    <n v="2.9"/>
    <x v="0"/>
    <x v="0"/>
    <x v="0"/>
    <x v="1"/>
  </r>
  <r>
    <n v="4885"/>
    <x v="5"/>
    <n v="2.9"/>
    <x v="0"/>
    <x v="0"/>
    <x v="0"/>
    <x v="2"/>
  </r>
  <r>
    <n v="4886"/>
    <x v="5"/>
    <n v="2.9"/>
    <x v="0"/>
    <x v="0"/>
    <x v="0"/>
    <x v="2"/>
  </r>
  <r>
    <n v="4887"/>
    <x v="5"/>
    <n v="2.9"/>
    <x v="0"/>
    <x v="0"/>
    <x v="0"/>
    <x v="2"/>
  </r>
  <r>
    <n v="4888"/>
    <x v="5"/>
    <n v="2.9"/>
    <x v="0"/>
    <x v="0"/>
    <x v="0"/>
    <x v="2"/>
  </r>
  <r>
    <n v="4889"/>
    <x v="5"/>
    <n v="2.9"/>
    <x v="0"/>
    <x v="0"/>
    <x v="0"/>
    <x v="2"/>
  </r>
  <r>
    <n v="4890"/>
    <x v="4"/>
    <n v="2.9"/>
    <x v="0"/>
    <x v="1"/>
    <x v="0"/>
    <x v="1"/>
  </r>
  <r>
    <n v="4891"/>
    <x v="4"/>
    <n v="2.9"/>
    <x v="2"/>
    <x v="2"/>
    <x v="0"/>
    <x v="1"/>
  </r>
  <r>
    <n v="4892"/>
    <x v="2"/>
    <n v="2.9"/>
    <x v="2"/>
    <x v="2"/>
    <x v="0"/>
    <x v="0"/>
  </r>
  <r>
    <n v="4893"/>
    <x v="0"/>
    <n v="2.9"/>
    <x v="1"/>
    <x v="0"/>
    <x v="0"/>
    <x v="0"/>
  </r>
  <r>
    <n v="4894"/>
    <x v="3"/>
    <n v="2.9"/>
    <x v="1"/>
    <x v="0"/>
    <x v="0"/>
    <x v="2"/>
  </r>
  <r>
    <n v="4895"/>
    <x v="1"/>
    <n v="2.9"/>
    <x v="2"/>
    <x v="2"/>
    <x v="0"/>
    <x v="0"/>
  </r>
  <r>
    <n v="4896"/>
    <x v="0"/>
    <n v="2.9"/>
    <x v="0"/>
    <x v="0"/>
    <x v="0"/>
    <x v="1"/>
  </r>
  <r>
    <n v="4897"/>
    <x v="6"/>
    <n v="2.9"/>
    <x v="0"/>
    <x v="2"/>
    <x v="0"/>
    <x v="0"/>
  </r>
  <r>
    <n v="4898"/>
    <x v="1"/>
    <n v="2.9"/>
    <x v="1"/>
    <x v="1"/>
    <x v="0"/>
    <x v="2"/>
  </r>
  <r>
    <n v="4899"/>
    <x v="0"/>
    <n v="2.9"/>
    <x v="2"/>
    <x v="0"/>
    <x v="0"/>
    <x v="1"/>
  </r>
  <r>
    <n v="4900"/>
    <x v="0"/>
    <n v="2.9"/>
    <x v="0"/>
    <x v="1"/>
    <x v="0"/>
    <x v="2"/>
  </r>
  <r>
    <n v="4901"/>
    <x v="6"/>
    <n v="2.9"/>
    <x v="1"/>
    <x v="2"/>
    <x v="0"/>
    <x v="0"/>
  </r>
  <r>
    <n v="4902"/>
    <x v="6"/>
    <n v="2.9"/>
    <x v="0"/>
    <x v="0"/>
    <x v="0"/>
    <x v="1"/>
  </r>
  <r>
    <n v="4903"/>
    <x v="4"/>
    <n v="2.9"/>
    <x v="1"/>
    <x v="0"/>
    <x v="0"/>
    <x v="1"/>
  </r>
  <r>
    <n v="4904"/>
    <x v="2"/>
    <n v="2.9"/>
    <x v="0"/>
    <x v="0"/>
    <x v="0"/>
    <x v="2"/>
  </r>
  <r>
    <n v="4905"/>
    <x v="3"/>
    <n v="2.9"/>
    <x v="0"/>
    <x v="0"/>
    <x v="0"/>
    <x v="1"/>
  </r>
  <r>
    <n v="4906"/>
    <x v="3"/>
    <n v="2.9"/>
    <x v="0"/>
    <x v="0"/>
    <x v="0"/>
    <x v="2"/>
  </r>
  <r>
    <n v="4907"/>
    <x v="4"/>
    <n v="2.9"/>
    <x v="2"/>
    <x v="2"/>
    <x v="0"/>
    <x v="1"/>
  </r>
  <r>
    <n v="4908"/>
    <x v="6"/>
    <n v="2.9"/>
    <x v="2"/>
    <x v="2"/>
    <x v="0"/>
    <x v="0"/>
  </r>
  <r>
    <n v="4909"/>
    <x v="1"/>
    <n v="2.9"/>
    <x v="0"/>
    <x v="0"/>
    <x v="0"/>
    <x v="1"/>
  </r>
  <r>
    <n v="4910"/>
    <x v="2"/>
    <n v="2.9"/>
    <x v="2"/>
    <x v="0"/>
    <x v="0"/>
    <x v="0"/>
  </r>
  <r>
    <n v="4911"/>
    <x v="0"/>
    <n v="2.9"/>
    <x v="0"/>
    <x v="0"/>
    <x v="0"/>
    <x v="1"/>
  </r>
  <r>
    <n v="4912"/>
    <x v="5"/>
    <n v="2.9"/>
    <x v="0"/>
    <x v="0"/>
    <x v="0"/>
    <x v="1"/>
  </r>
  <r>
    <n v="4913"/>
    <x v="8"/>
    <n v="2.9"/>
    <x v="1"/>
    <x v="0"/>
    <x v="0"/>
    <x v="2"/>
  </r>
  <r>
    <n v="4914"/>
    <x v="8"/>
    <n v="2.9"/>
    <x v="2"/>
    <x v="0"/>
    <x v="0"/>
    <x v="2"/>
  </r>
  <r>
    <n v="4915"/>
    <x v="2"/>
    <n v="2.9"/>
    <x v="2"/>
    <x v="2"/>
    <x v="0"/>
    <x v="0"/>
  </r>
  <r>
    <n v="4916"/>
    <x v="6"/>
    <n v="2.9"/>
    <x v="0"/>
    <x v="2"/>
    <x v="0"/>
    <x v="0"/>
  </r>
  <r>
    <n v="4917"/>
    <x v="3"/>
    <n v="2.9"/>
    <x v="1"/>
    <x v="2"/>
    <x v="0"/>
    <x v="1"/>
  </r>
  <r>
    <n v="4918"/>
    <x v="4"/>
    <n v="2.9"/>
    <x v="0"/>
    <x v="0"/>
    <x v="0"/>
    <x v="1"/>
  </r>
  <r>
    <n v="4919"/>
    <x v="7"/>
    <n v="2.9"/>
    <x v="1"/>
    <x v="0"/>
    <x v="0"/>
    <x v="2"/>
  </r>
  <r>
    <n v="4920"/>
    <x v="8"/>
    <n v="2.9"/>
    <x v="0"/>
    <x v="2"/>
    <x v="0"/>
    <x v="0"/>
  </r>
  <r>
    <n v="4921"/>
    <x v="6"/>
    <n v="2.9"/>
    <x v="2"/>
    <x v="2"/>
    <x v="0"/>
    <x v="1"/>
  </r>
  <r>
    <n v="4922"/>
    <x v="4"/>
    <n v="2.9"/>
    <x v="0"/>
    <x v="0"/>
    <x v="0"/>
    <x v="1"/>
  </r>
  <r>
    <n v="4923"/>
    <x v="1"/>
    <n v="2.9"/>
    <x v="0"/>
    <x v="2"/>
    <x v="0"/>
    <x v="0"/>
  </r>
  <r>
    <n v="4924"/>
    <x v="2"/>
    <n v="2.9"/>
    <x v="0"/>
    <x v="2"/>
    <x v="0"/>
    <x v="0"/>
  </r>
  <r>
    <n v="4925"/>
    <x v="7"/>
    <n v="2.9"/>
    <x v="0"/>
    <x v="1"/>
    <x v="0"/>
    <x v="0"/>
  </r>
  <r>
    <n v="4926"/>
    <x v="4"/>
    <n v="2.9"/>
    <x v="1"/>
    <x v="0"/>
    <x v="0"/>
    <x v="1"/>
  </r>
  <r>
    <n v="4927"/>
    <x v="7"/>
    <n v="2.9"/>
    <x v="2"/>
    <x v="2"/>
    <x v="0"/>
    <x v="0"/>
  </r>
  <r>
    <n v="4928"/>
    <x v="8"/>
    <n v="2.9"/>
    <x v="2"/>
    <x v="0"/>
    <x v="0"/>
    <x v="0"/>
  </r>
  <r>
    <n v="4929"/>
    <x v="1"/>
    <n v="2.9"/>
    <x v="1"/>
    <x v="3"/>
    <x v="0"/>
    <x v="1"/>
  </r>
  <r>
    <n v="4930"/>
    <x v="0"/>
    <n v="2.9"/>
    <x v="2"/>
    <x v="0"/>
    <x v="0"/>
    <x v="0"/>
  </r>
  <r>
    <n v="4931"/>
    <x v="5"/>
    <n v="2.9"/>
    <x v="0"/>
    <x v="0"/>
    <x v="0"/>
    <x v="1"/>
  </r>
  <r>
    <n v="4932"/>
    <x v="4"/>
    <n v="2.9"/>
    <x v="1"/>
    <x v="1"/>
    <x v="0"/>
    <x v="1"/>
  </r>
  <r>
    <n v="4933"/>
    <x v="4"/>
    <n v="2.9"/>
    <x v="1"/>
    <x v="0"/>
    <x v="0"/>
    <x v="1"/>
  </r>
  <r>
    <n v="4934"/>
    <x v="0"/>
    <n v="2.9"/>
    <x v="1"/>
    <x v="0"/>
    <x v="0"/>
    <x v="0"/>
  </r>
  <r>
    <n v="4935"/>
    <x v="1"/>
    <n v="4.3"/>
    <x v="0"/>
    <x v="0"/>
    <x v="2"/>
    <x v="0"/>
  </r>
  <r>
    <n v="4936"/>
    <x v="4"/>
    <n v="2.9"/>
    <x v="0"/>
    <x v="0"/>
    <x v="0"/>
    <x v="1"/>
  </r>
  <r>
    <n v="4937"/>
    <x v="5"/>
    <n v="2.9"/>
    <x v="1"/>
    <x v="0"/>
    <x v="0"/>
    <x v="1"/>
  </r>
  <r>
    <n v="4938"/>
    <x v="1"/>
    <n v="2.9"/>
    <x v="0"/>
    <x v="0"/>
    <x v="0"/>
    <x v="1"/>
  </r>
  <r>
    <n v="4939"/>
    <x v="6"/>
    <n v="2.9"/>
    <x v="0"/>
    <x v="0"/>
    <x v="0"/>
    <x v="0"/>
  </r>
  <r>
    <n v="4940"/>
    <x v="8"/>
    <n v="2.9"/>
    <x v="1"/>
    <x v="2"/>
    <x v="0"/>
    <x v="0"/>
  </r>
  <r>
    <n v="4941"/>
    <x v="2"/>
    <n v="2.9"/>
    <x v="0"/>
    <x v="0"/>
    <x v="0"/>
    <x v="2"/>
  </r>
  <r>
    <n v="4942"/>
    <x v="3"/>
    <n v="2.9"/>
    <x v="0"/>
    <x v="0"/>
    <x v="0"/>
    <x v="2"/>
  </r>
  <r>
    <n v="4943"/>
    <x v="4"/>
    <n v="2.9"/>
    <x v="0"/>
    <x v="2"/>
    <x v="0"/>
    <x v="1"/>
  </r>
  <r>
    <n v="4944"/>
    <x v="4"/>
    <n v="2.9"/>
    <x v="0"/>
    <x v="0"/>
    <x v="0"/>
    <x v="1"/>
  </r>
  <r>
    <n v="4945"/>
    <x v="8"/>
    <n v="2.9"/>
    <x v="0"/>
    <x v="0"/>
    <x v="0"/>
    <x v="1"/>
  </r>
  <r>
    <n v="4946"/>
    <x v="4"/>
    <n v="2.9"/>
    <x v="1"/>
    <x v="0"/>
    <x v="0"/>
    <x v="1"/>
  </r>
  <r>
    <n v="4947"/>
    <x v="5"/>
    <n v="2.9"/>
    <x v="1"/>
    <x v="0"/>
    <x v="0"/>
    <x v="0"/>
  </r>
  <r>
    <n v="4948"/>
    <x v="3"/>
    <n v="2.9"/>
    <x v="1"/>
    <x v="0"/>
    <x v="0"/>
    <x v="0"/>
  </r>
  <r>
    <n v="4949"/>
    <x v="5"/>
    <n v="2.9"/>
    <x v="1"/>
    <x v="0"/>
    <x v="0"/>
    <x v="1"/>
  </r>
  <r>
    <n v="4950"/>
    <x v="3"/>
    <n v="2.9"/>
    <x v="3"/>
    <x v="0"/>
    <x v="0"/>
    <x v="1"/>
  </r>
  <r>
    <n v="4951"/>
    <x v="2"/>
    <n v="2.9"/>
    <x v="1"/>
    <x v="0"/>
    <x v="0"/>
    <x v="0"/>
  </r>
  <r>
    <n v="4952"/>
    <x v="2"/>
    <n v="2.9"/>
    <x v="4"/>
    <x v="2"/>
    <x v="0"/>
    <x v="0"/>
  </r>
  <r>
    <n v="4953"/>
    <x v="4"/>
    <n v="2.9"/>
    <x v="1"/>
    <x v="0"/>
    <x v="0"/>
    <x v="1"/>
  </r>
  <r>
    <n v="4954"/>
    <x v="4"/>
    <n v="2.9"/>
    <x v="0"/>
    <x v="0"/>
    <x v="0"/>
    <x v="1"/>
  </r>
  <r>
    <n v="4955"/>
    <x v="1"/>
    <n v="2.9"/>
    <x v="1"/>
    <x v="1"/>
    <x v="0"/>
    <x v="1"/>
  </r>
  <r>
    <n v="4956"/>
    <x v="3"/>
    <n v="2.9"/>
    <x v="0"/>
    <x v="0"/>
    <x v="0"/>
    <x v="0"/>
  </r>
  <r>
    <n v="4957"/>
    <x v="3"/>
    <n v="2.9"/>
    <x v="1"/>
    <x v="0"/>
    <x v="0"/>
    <x v="0"/>
  </r>
  <r>
    <n v="4958"/>
    <x v="3"/>
    <n v="2.9"/>
    <x v="0"/>
    <x v="0"/>
    <x v="0"/>
    <x v="0"/>
  </r>
  <r>
    <n v="4959"/>
    <x v="5"/>
    <n v="5"/>
    <x v="2"/>
    <x v="0"/>
    <x v="2"/>
    <x v="1"/>
  </r>
  <r>
    <n v="4960"/>
    <x v="2"/>
    <n v="2.9"/>
    <x v="0"/>
    <x v="0"/>
    <x v="0"/>
    <x v="0"/>
  </r>
  <r>
    <n v="4961"/>
    <x v="8"/>
    <n v="2.9"/>
    <x v="0"/>
    <x v="2"/>
    <x v="0"/>
    <x v="0"/>
  </r>
  <r>
    <n v="4962"/>
    <x v="4"/>
    <n v="2.9"/>
    <x v="0"/>
    <x v="2"/>
    <x v="0"/>
    <x v="1"/>
  </r>
  <r>
    <n v="4963"/>
    <x v="3"/>
    <n v="2.9"/>
    <x v="1"/>
    <x v="0"/>
    <x v="0"/>
    <x v="2"/>
  </r>
  <r>
    <n v="4964"/>
    <x v="3"/>
    <n v="2.9"/>
    <x v="2"/>
    <x v="0"/>
    <x v="0"/>
    <x v="1"/>
  </r>
  <r>
    <n v="4965"/>
    <x v="5"/>
    <n v="2.9"/>
    <x v="2"/>
    <x v="0"/>
    <x v="0"/>
    <x v="0"/>
  </r>
  <r>
    <n v="4966"/>
    <x v="6"/>
    <n v="2.9"/>
    <x v="2"/>
    <x v="2"/>
    <x v="0"/>
    <x v="1"/>
  </r>
  <r>
    <n v="4967"/>
    <x v="8"/>
    <n v="2.9"/>
    <x v="0"/>
    <x v="2"/>
    <x v="0"/>
    <x v="0"/>
  </r>
  <r>
    <n v="4968"/>
    <x v="1"/>
    <n v="2.9"/>
    <x v="0"/>
    <x v="0"/>
    <x v="0"/>
    <x v="0"/>
  </r>
  <r>
    <n v="4969"/>
    <x v="5"/>
    <n v="2.9"/>
    <x v="1"/>
    <x v="2"/>
    <x v="0"/>
    <x v="0"/>
  </r>
  <r>
    <n v="4970"/>
    <x v="3"/>
    <n v="2.9"/>
    <x v="1"/>
    <x v="0"/>
    <x v="0"/>
    <x v="0"/>
  </r>
  <r>
    <n v="4971"/>
    <x v="4"/>
    <n v="2.9"/>
    <x v="0"/>
    <x v="0"/>
    <x v="0"/>
    <x v="1"/>
  </r>
  <r>
    <n v="4972"/>
    <x v="3"/>
    <n v="2.9"/>
    <x v="0"/>
    <x v="2"/>
    <x v="0"/>
    <x v="0"/>
  </r>
  <r>
    <n v="4973"/>
    <x v="6"/>
    <n v="2.9"/>
    <x v="1"/>
    <x v="0"/>
    <x v="0"/>
    <x v="1"/>
  </r>
  <r>
    <n v="4974"/>
    <x v="7"/>
    <n v="2.9"/>
    <x v="1"/>
    <x v="0"/>
    <x v="0"/>
    <x v="0"/>
  </r>
  <r>
    <n v="4975"/>
    <x v="8"/>
    <n v="2.9"/>
    <x v="0"/>
    <x v="2"/>
    <x v="0"/>
    <x v="0"/>
  </r>
  <r>
    <n v="4976"/>
    <x v="7"/>
    <n v="2.9"/>
    <x v="0"/>
    <x v="0"/>
    <x v="0"/>
    <x v="0"/>
  </r>
  <r>
    <n v="4977"/>
    <x v="7"/>
    <n v="2.9"/>
    <x v="2"/>
    <x v="2"/>
    <x v="0"/>
    <x v="0"/>
  </r>
  <r>
    <n v="4978"/>
    <x v="8"/>
    <n v="2.9"/>
    <x v="3"/>
    <x v="2"/>
    <x v="0"/>
    <x v="0"/>
  </r>
  <r>
    <n v="4979"/>
    <x v="6"/>
    <n v="2.9"/>
    <x v="2"/>
    <x v="2"/>
    <x v="0"/>
    <x v="0"/>
  </r>
  <r>
    <n v="4980"/>
    <x v="8"/>
    <n v="2.9"/>
    <x v="3"/>
    <x v="2"/>
    <x v="0"/>
    <x v="0"/>
  </r>
  <r>
    <n v="4981"/>
    <x v="2"/>
    <n v="2.9"/>
    <x v="0"/>
    <x v="0"/>
    <x v="0"/>
    <x v="2"/>
  </r>
  <r>
    <n v="4982"/>
    <x v="8"/>
    <n v="2.9"/>
    <x v="1"/>
    <x v="0"/>
    <x v="0"/>
    <x v="0"/>
  </r>
  <r>
    <n v="4983"/>
    <x v="2"/>
    <n v="2.9"/>
    <x v="1"/>
    <x v="0"/>
    <x v="0"/>
    <x v="1"/>
  </r>
  <r>
    <n v="4984"/>
    <x v="2"/>
    <n v="2.9"/>
    <x v="0"/>
    <x v="0"/>
    <x v="0"/>
    <x v="0"/>
  </r>
  <r>
    <n v="4985"/>
    <x v="5"/>
    <n v="2.9"/>
    <x v="0"/>
    <x v="0"/>
    <x v="0"/>
    <x v="0"/>
  </r>
  <r>
    <n v="4986"/>
    <x v="8"/>
    <n v="2.9"/>
    <x v="1"/>
    <x v="2"/>
    <x v="0"/>
    <x v="0"/>
  </r>
  <r>
    <n v="4987"/>
    <x v="2"/>
    <n v="2.9"/>
    <x v="0"/>
    <x v="0"/>
    <x v="0"/>
    <x v="0"/>
  </r>
  <r>
    <n v="4988"/>
    <x v="2"/>
    <n v="2.9"/>
    <x v="0"/>
    <x v="0"/>
    <x v="0"/>
    <x v="0"/>
  </r>
  <r>
    <n v="4989"/>
    <x v="7"/>
    <n v="2.9"/>
    <x v="2"/>
    <x v="2"/>
    <x v="0"/>
    <x v="2"/>
  </r>
  <r>
    <n v="4990"/>
    <x v="5"/>
    <n v="2.9"/>
    <x v="1"/>
    <x v="0"/>
    <x v="0"/>
    <x v="1"/>
  </r>
  <r>
    <n v="4991"/>
    <x v="1"/>
    <n v="2.9"/>
    <x v="0"/>
    <x v="2"/>
    <x v="0"/>
    <x v="2"/>
  </r>
  <r>
    <n v="4992"/>
    <x v="2"/>
    <n v="2.9"/>
    <x v="3"/>
    <x v="0"/>
    <x v="0"/>
    <x v="2"/>
  </r>
  <r>
    <n v="4993"/>
    <x v="6"/>
    <n v="2.9"/>
    <x v="0"/>
    <x v="0"/>
    <x v="0"/>
    <x v="0"/>
  </r>
  <r>
    <n v="4994"/>
    <x v="3"/>
    <n v="2.9"/>
    <x v="2"/>
    <x v="2"/>
    <x v="0"/>
    <x v="2"/>
  </r>
  <r>
    <n v="4995"/>
    <x v="5"/>
    <n v="2.9"/>
    <x v="0"/>
    <x v="0"/>
    <x v="0"/>
    <x v="2"/>
  </r>
  <r>
    <n v="4996"/>
    <x v="5"/>
    <n v="2.9"/>
    <x v="1"/>
    <x v="1"/>
    <x v="0"/>
    <x v="0"/>
  </r>
  <r>
    <n v="4997"/>
    <x v="2"/>
    <n v="2.9"/>
    <x v="0"/>
    <x v="1"/>
    <x v="0"/>
    <x v="0"/>
  </r>
  <r>
    <n v="4998"/>
    <x v="2"/>
    <n v="2.9"/>
    <x v="0"/>
    <x v="0"/>
    <x v="0"/>
    <x v="0"/>
  </r>
  <r>
    <n v="4999"/>
    <x v="2"/>
    <n v="2.9"/>
    <x v="3"/>
    <x v="1"/>
    <x v="0"/>
    <x v="0"/>
  </r>
  <r>
    <n v="5000"/>
    <x v="6"/>
    <n v="2.9"/>
    <x v="1"/>
    <x v="2"/>
    <x v="0"/>
    <x v="0"/>
  </r>
  <r>
    <n v="5001"/>
    <x v="5"/>
    <n v="2.9"/>
    <x v="0"/>
    <x v="0"/>
    <x v="0"/>
    <x v="2"/>
  </r>
  <r>
    <n v="5002"/>
    <x v="5"/>
    <n v="2.9"/>
    <x v="2"/>
    <x v="0"/>
    <x v="0"/>
    <x v="2"/>
  </r>
  <r>
    <n v="5003"/>
    <x v="4"/>
    <n v="2.9"/>
    <x v="1"/>
    <x v="2"/>
    <x v="0"/>
    <x v="2"/>
  </r>
  <r>
    <n v="5004"/>
    <x v="0"/>
    <n v="2.9"/>
    <x v="0"/>
    <x v="1"/>
    <x v="0"/>
    <x v="2"/>
  </r>
  <r>
    <n v="5005"/>
    <x v="2"/>
    <n v="2.9"/>
    <x v="0"/>
    <x v="2"/>
    <x v="0"/>
    <x v="0"/>
  </r>
  <r>
    <n v="5006"/>
    <x v="3"/>
    <n v="2.9"/>
    <x v="1"/>
    <x v="0"/>
    <x v="0"/>
    <x v="0"/>
  </r>
  <r>
    <n v="5007"/>
    <x v="7"/>
    <n v="2.9"/>
    <x v="3"/>
    <x v="0"/>
    <x v="0"/>
    <x v="0"/>
  </r>
  <r>
    <n v="5008"/>
    <x v="3"/>
    <n v="2.9"/>
    <x v="1"/>
    <x v="0"/>
    <x v="0"/>
    <x v="2"/>
  </r>
  <r>
    <n v="5009"/>
    <x v="3"/>
    <n v="2.9"/>
    <x v="2"/>
    <x v="0"/>
    <x v="0"/>
    <x v="0"/>
  </r>
  <r>
    <n v="5010"/>
    <x v="6"/>
    <n v="2.9"/>
    <x v="0"/>
    <x v="0"/>
    <x v="0"/>
    <x v="0"/>
  </r>
  <r>
    <n v="5011"/>
    <x v="3"/>
    <n v="2.9"/>
    <x v="0"/>
    <x v="0"/>
    <x v="0"/>
    <x v="0"/>
  </r>
  <r>
    <n v="5012"/>
    <x v="1"/>
    <n v="2.9"/>
    <x v="1"/>
    <x v="2"/>
    <x v="0"/>
    <x v="0"/>
  </r>
  <r>
    <n v="5013"/>
    <x v="6"/>
    <n v="2.9"/>
    <x v="0"/>
    <x v="2"/>
    <x v="0"/>
    <x v="0"/>
  </r>
  <r>
    <n v="5014"/>
    <x v="1"/>
    <n v="2.9"/>
    <x v="0"/>
    <x v="0"/>
    <x v="0"/>
    <x v="2"/>
  </r>
  <r>
    <n v="5015"/>
    <x v="2"/>
    <n v="2.9"/>
    <x v="0"/>
    <x v="0"/>
    <x v="0"/>
    <x v="2"/>
  </r>
  <r>
    <n v="5016"/>
    <x v="7"/>
    <n v="2.9"/>
    <x v="3"/>
    <x v="0"/>
    <x v="0"/>
    <x v="0"/>
  </r>
  <r>
    <n v="5017"/>
    <x v="3"/>
    <n v="2.9"/>
    <x v="0"/>
    <x v="0"/>
    <x v="0"/>
    <x v="2"/>
  </r>
  <r>
    <n v="5018"/>
    <x v="6"/>
    <n v="2.9"/>
    <x v="0"/>
    <x v="0"/>
    <x v="0"/>
    <x v="0"/>
  </r>
  <r>
    <n v="5019"/>
    <x v="8"/>
    <n v="2.9"/>
    <x v="1"/>
    <x v="0"/>
    <x v="0"/>
    <x v="0"/>
  </r>
  <r>
    <n v="5020"/>
    <x v="4"/>
    <n v="2.9"/>
    <x v="2"/>
    <x v="2"/>
    <x v="0"/>
    <x v="0"/>
  </r>
  <r>
    <n v="5021"/>
    <x v="3"/>
    <n v="2.9"/>
    <x v="1"/>
    <x v="0"/>
    <x v="0"/>
    <x v="0"/>
  </r>
  <r>
    <n v="5022"/>
    <x v="2"/>
    <n v="2.9"/>
    <x v="0"/>
    <x v="0"/>
    <x v="0"/>
    <x v="2"/>
  </r>
  <r>
    <n v="5023"/>
    <x v="6"/>
    <n v="2.9"/>
    <x v="2"/>
    <x v="0"/>
    <x v="0"/>
    <x v="0"/>
  </r>
  <r>
    <n v="5024"/>
    <x v="4"/>
    <n v="2.9"/>
    <x v="2"/>
    <x v="0"/>
    <x v="0"/>
    <x v="0"/>
  </r>
  <r>
    <n v="5025"/>
    <x v="2"/>
    <n v="2.9"/>
    <x v="0"/>
    <x v="0"/>
    <x v="0"/>
    <x v="0"/>
  </r>
  <r>
    <n v="5026"/>
    <x v="2"/>
    <n v="2.9"/>
    <x v="0"/>
    <x v="0"/>
    <x v="0"/>
    <x v="0"/>
  </r>
  <r>
    <n v="5027"/>
    <x v="6"/>
    <n v="5"/>
    <x v="0"/>
    <x v="3"/>
    <x v="2"/>
    <x v="1"/>
  </r>
  <r>
    <n v="5028"/>
    <x v="3"/>
    <n v="2.9"/>
    <x v="1"/>
    <x v="0"/>
    <x v="0"/>
    <x v="2"/>
  </r>
  <r>
    <n v="5029"/>
    <x v="6"/>
    <n v="2.9"/>
    <x v="0"/>
    <x v="0"/>
    <x v="0"/>
    <x v="0"/>
  </r>
  <r>
    <n v="5030"/>
    <x v="4"/>
    <n v="2.9"/>
    <x v="0"/>
    <x v="2"/>
    <x v="0"/>
    <x v="0"/>
  </r>
  <r>
    <n v="5031"/>
    <x v="2"/>
    <n v="2.9"/>
    <x v="1"/>
    <x v="0"/>
    <x v="0"/>
    <x v="0"/>
  </r>
  <r>
    <n v="5032"/>
    <x v="4"/>
    <n v="2.9"/>
    <x v="0"/>
    <x v="0"/>
    <x v="0"/>
    <x v="0"/>
  </r>
  <r>
    <n v="5033"/>
    <x v="8"/>
    <n v="2.9"/>
    <x v="1"/>
    <x v="1"/>
    <x v="0"/>
    <x v="2"/>
  </r>
  <r>
    <n v="5034"/>
    <x v="0"/>
    <n v="3.9"/>
    <x v="2"/>
    <x v="2"/>
    <x v="2"/>
    <x v="0"/>
  </r>
  <r>
    <n v="5035"/>
    <x v="0"/>
    <n v="4.2"/>
    <x v="3"/>
    <x v="1"/>
    <x v="0"/>
    <x v="0"/>
  </r>
  <r>
    <n v="5036"/>
    <x v="0"/>
    <n v="4.3"/>
    <x v="1"/>
    <x v="2"/>
    <x v="1"/>
    <x v="0"/>
  </r>
  <r>
    <n v="5037"/>
    <x v="0"/>
    <n v="4.5"/>
    <x v="1"/>
    <x v="2"/>
    <x v="1"/>
    <x v="0"/>
  </r>
  <r>
    <n v="5038"/>
    <x v="1"/>
    <n v="4.0999999999999996"/>
    <x v="3"/>
    <x v="3"/>
    <x v="0"/>
    <x v="1"/>
  </r>
  <r>
    <n v="5039"/>
    <x v="0"/>
    <n v="4.0999999999999996"/>
    <x v="3"/>
    <x v="1"/>
    <x v="2"/>
    <x v="0"/>
  </r>
  <r>
    <n v="5040"/>
    <x v="1"/>
    <n v="4.2"/>
    <x v="0"/>
    <x v="0"/>
    <x v="1"/>
    <x v="1"/>
  </r>
  <r>
    <n v="5041"/>
    <x v="2"/>
    <n v="4.3"/>
    <x v="0"/>
    <x v="1"/>
    <x v="2"/>
    <x v="0"/>
  </r>
  <r>
    <n v="5042"/>
    <x v="0"/>
    <n v="4.5"/>
    <x v="2"/>
    <x v="2"/>
    <x v="2"/>
    <x v="2"/>
  </r>
  <r>
    <n v="5043"/>
    <x v="1"/>
    <n v="4.4000000000000004"/>
    <x v="1"/>
    <x v="0"/>
    <x v="1"/>
    <x v="2"/>
  </r>
  <r>
    <n v="5044"/>
    <x v="3"/>
    <n v="4.3"/>
    <x v="0"/>
    <x v="1"/>
    <x v="0"/>
    <x v="1"/>
  </r>
  <r>
    <n v="5045"/>
    <x v="0"/>
    <n v="4"/>
    <x v="2"/>
    <x v="2"/>
    <x v="1"/>
    <x v="0"/>
  </r>
  <r>
    <n v="5046"/>
    <x v="0"/>
    <n v="4.5"/>
    <x v="1"/>
    <x v="2"/>
    <x v="1"/>
    <x v="0"/>
  </r>
  <r>
    <n v="5047"/>
    <x v="1"/>
    <n v="4.3"/>
    <x v="1"/>
    <x v="0"/>
    <x v="1"/>
    <x v="0"/>
  </r>
  <r>
    <n v="5048"/>
    <x v="0"/>
    <n v="3.8"/>
    <x v="2"/>
    <x v="0"/>
    <x v="0"/>
    <x v="0"/>
  </r>
  <r>
    <n v="5049"/>
    <x v="2"/>
    <n v="4.3"/>
    <x v="2"/>
    <x v="0"/>
    <x v="0"/>
    <x v="0"/>
  </r>
  <r>
    <n v="5050"/>
    <x v="0"/>
    <n v="3.1"/>
    <x v="2"/>
    <x v="2"/>
    <x v="2"/>
    <x v="2"/>
  </r>
  <r>
    <n v="5051"/>
    <x v="0"/>
    <n v="4.3"/>
    <x v="3"/>
    <x v="1"/>
    <x v="2"/>
    <x v="2"/>
  </r>
  <r>
    <n v="5052"/>
    <x v="2"/>
    <n v="2.9"/>
    <x v="1"/>
    <x v="0"/>
    <x v="0"/>
    <x v="2"/>
  </r>
  <r>
    <n v="5053"/>
    <x v="4"/>
    <n v="4.0999999999999996"/>
    <x v="1"/>
    <x v="1"/>
    <x v="1"/>
    <x v="1"/>
  </r>
  <r>
    <n v="5054"/>
    <x v="4"/>
    <n v="3.7"/>
    <x v="2"/>
    <x v="0"/>
    <x v="2"/>
    <x v="1"/>
  </r>
  <r>
    <n v="5055"/>
    <x v="0"/>
    <n v="4.0999999999999996"/>
    <x v="0"/>
    <x v="0"/>
    <x v="0"/>
    <x v="0"/>
  </r>
  <r>
    <n v="5056"/>
    <x v="2"/>
    <n v="4.5"/>
    <x v="2"/>
    <x v="0"/>
    <x v="1"/>
    <x v="0"/>
  </r>
  <r>
    <n v="5057"/>
    <x v="1"/>
    <n v="4.2"/>
    <x v="3"/>
    <x v="2"/>
    <x v="1"/>
    <x v="2"/>
  </r>
  <r>
    <n v="5058"/>
    <x v="0"/>
    <n v="3.7"/>
    <x v="2"/>
    <x v="2"/>
    <x v="2"/>
    <x v="0"/>
  </r>
  <r>
    <n v="5059"/>
    <x v="3"/>
    <n v="4.2"/>
    <x v="2"/>
    <x v="2"/>
    <x v="0"/>
    <x v="2"/>
  </r>
  <r>
    <n v="5060"/>
    <x v="1"/>
    <n v="4.3"/>
    <x v="1"/>
    <x v="2"/>
    <x v="1"/>
    <x v="1"/>
  </r>
  <r>
    <n v="5061"/>
    <x v="1"/>
    <n v="4.5"/>
    <x v="1"/>
    <x v="2"/>
    <x v="1"/>
    <x v="2"/>
  </r>
  <r>
    <n v="5062"/>
    <x v="3"/>
    <n v="4.5"/>
    <x v="0"/>
    <x v="1"/>
    <x v="0"/>
    <x v="2"/>
  </r>
  <r>
    <n v="5063"/>
    <x v="0"/>
    <n v="4.3"/>
    <x v="1"/>
    <x v="2"/>
    <x v="1"/>
    <x v="0"/>
  </r>
  <r>
    <n v="5064"/>
    <x v="3"/>
    <n v="4.2"/>
    <x v="2"/>
    <x v="2"/>
    <x v="0"/>
    <x v="2"/>
  </r>
  <r>
    <n v="5065"/>
    <x v="3"/>
    <n v="4.4000000000000004"/>
    <x v="2"/>
    <x v="0"/>
    <x v="0"/>
    <x v="2"/>
  </r>
  <r>
    <n v="5066"/>
    <x v="4"/>
    <n v="4"/>
    <x v="2"/>
    <x v="0"/>
    <x v="2"/>
    <x v="1"/>
  </r>
  <r>
    <n v="5067"/>
    <x v="4"/>
    <n v="4.2"/>
    <x v="0"/>
    <x v="1"/>
    <x v="0"/>
    <x v="1"/>
  </r>
  <r>
    <n v="5068"/>
    <x v="0"/>
    <n v="4.3"/>
    <x v="0"/>
    <x v="0"/>
    <x v="0"/>
    <x v="1"/>
  </r>
  <r>
    <n v="5069"/>
    <x v="0"/>
    <n v="4.5"/>
    <x v="2"/>
    <x v="2"/>
    <x v="0"/>
    <x v="2"/>
  </r>
  <r>
    <n v="5070"/>
    <x v="4"/>
    <n v="4.3"/>
    <x v="1"/>
    <x v="0"/>
    <x v="2"/>
    <x v="1"/>
  </r>
  <r>
    <n v="5071"/>
    <x v="4"/>
    <n v="4.3"/>
    <x v="1"/>
    <x v="0"/>
    <x v="0"/>
    <x v="1"/>
  </r>
  <r>
    <n v="5072"/>
    <x v="3"/>
    <n v="4.4000000000000004"/>
    <x v="2"/>
    <x v="0"/>
    <x v="0"/>
    <x v="0"/>
  </r>
  <r>
    <n v="5073"/>
    <x v="4"/>
    <n v="4.3"/>
    <x v="1"/>
    <x v="0"/>
    <x v="0"/>
    <x v="0"/>
  </r>
  <r>
    <n v="5074"/>
    <x v="2"/>
    <n v="4.3"/>
    <x v="0"/>
    <x v="0"/>
    <x v="0"/>
    <x v="0"/>
  </r>
  <r>
    <n v="5075"/>
    <x v="2"/>
    <n v="4"/>
    <x v="2"/>
    <x v="0"/>
    <x v="1"/>
    <x v="2"/>
  </r>
  <r>
    <n v="5076"/>
    <x v="3"/>
    <n v="4.2"/>
    <x v="0"/>
    <x v="2"/>
    <x v="1"/>
    <x v="2"/>
  </r>
  <r>
    <n v="5077"/>
    <x v="2"/>
    <n v="4.3"/>
    <x v="2"/>
    <x v="0"/>
    <x v="1"/>
    <x v="0"/>
  </r>
  <r>
    <n v="5078"/>
    <x v="2"/>
    <n v="4"/>
    <x v="1"/>
    <x v="0"/>
    <x v="0"/>
    <x v="0"/>
  </r>
  <r>
    <n v="5079"/>
    <x v="2"/>
    <n v="4.5"/>
    <x v="0"/>
    <x v="1"/>
    <x v="2"/>
    <x v="0"/>
  </r>
  <r>
    <n v="5080"/>
    <x v="4"/>
    <n v="4.4000000000000004"/>
    <x v="0"/>
    <x v="1"/>
    <x v="0"/>
    <x v="0"/>
  </r>
  <r>
    <n v="5081"/>
    <x v="1"/>
    <n v="4.0999999999999996"/>
    <x v="1"/>
    <x v="2"/>
    <x v="0"/>
    <x v="0"/>
  </r>
  <r>
    <n v="5082"/>
    <x v="4"/>
    <n v="3.9"/>
    <x v="2"/>
    <x v="0"/>
    <x v="2"/>
    <x v="0"/>
  </r>
  <r>
    <n v="5083"/>
    <x v="3"/>
    <n v="4.4000000000000004"/>
    <x v="3"/>
    <x v="3"/>
    <x v="0"/>
    <x v="0"/>
  </r>
  <r>
    <n v="5084"/>
    <x v="0"/>
    <n v="4.2"/>
    <x v="0"/>
    <x v="0"/>
    <x v="0"/>
    <x v="0"/>
  </r>
  <r>
    <n v="5085"/>
    <x v="1"/>
    <n v="4.2"/>
    <x v="0"/>
    <x v="2"/>
    <x v="1"/>
    <x v="2"/>
  </r>
  <r>
    <n v="5086"/>
    <x v="1"/>
    <n v="4.0999999999999996"/>
    <x v="0"/>
    <x v="0"/>
    <x v="1"/>
    <x v="2"/>
  </r>
  <r>
    <n v="5087"/>
    <x v="1"/>
    <n v="4.3"/>
    <x v="0"/>
    <x v="0"/>
    <x v="1"/>
    <x v="2"/>
  </r>
  <r>
    <n v="5088"/>
    <x v="3"/>
    <n v="4.5"/>
    <x v="3"/>
    <x v="0"/>
    <x v="2"/>
    <x v="0"/>
  </r>
  <r>
    <n v="5089"/>
    <x v="1"/>
    <n v="3.9"/>
    <x v="0"/>
    <x v="0"/>
    <x v="1"/>
    <x v="2"/>
  </r>
  <r>
    <n v="5090"/>
    <x v="6"/>
    <n v="4.5"/>
    <x v="2"/>
    <x v="0"/>
    <x v="1"/>
    <x v="0"/>
  </r>
  <r>
    <n v="5091"/>
    <x v="3"/>
    <n v="4.4000000000000004"/>
    <x v="2"/>
    <x v="0"/>
    <x v="1"/>
    <x v="2"/>
  </r>
  <r>
    <n v="5092"/>
    <x v="1"/>
    <n v="4.2"/>
    <x v="2"/>
    <x v="2"/>
    <x v="1"/>
    <x v="2"/>
  </r>
  <r>
    <n v="5093"/>
    <x v="4"/>
    <n v="4.2"/>
    <x v="2"/>
    <x v="0"/>
    <x v="1"/>
    <x v="0"/>
  </r>
  <r>
    <n v="5094"/>
    <x v="4"/>
    <n v="4"/>
    <x v="2"/>
    <x v="2"/>
    <x v="0"/>
    <x v="1"/>
  </r>
  <r>
    <n v="5095"/>
    <x v="4"/>
    <n v="4.2"/>
    <x v="1"/>
    <x v="2"/>
    <x v="1"/>
    <x v="1"/>
  </r>
  <r>
    <n v="5096"/>
    <x v="6"/>
    <n v="4.0999999999999996"/>
    <x v="1"/>
    <x v="0"/>
    <x v="2"/>
    <x v="0"/>
  </r>
  <r>
    <n v="5097"/>
    <x v="6"/>
    <n v="4.5"/>
    <x v="1"/>
    <x v="2"/>
    <x v="0"/>
    <x v="1"/>
  </r>
  <r>
    <n v="5098"/>
    <x v="6"/>
    <n v="4.3"/>
    <x v="1"/>
    <x v="2"/>
    <x v="1"/>
    <x v="0"/>
  </r>
  <r>
    <n v="5099"/>
    <x v="6"/>
    <n v="4.0999999999999996"/>
    <x v="1"/>
    <x v="2"/>
    <x v="0"/>
    <x v="0"/>
  </r>
  <r>
    <n v="5100"/>
    <x v="6"/>
    <n v="4.3"/>
    <x v="1"/>
    <x v="0"/>
    <x v="1"/>
    <x v="1"/>
  </r>
  <r>
    <n v="5101"/>
    <x v="1"/>
    <n v="4.0999999999999996"/>
    <x v="3"/>
    <x v="2"/>
    <x v="0"/>
    <x v="2"/>
  </r>
  <r>
    <n v="5102"/>
    <x v="6"/>
    <n v="3.9"/>
    <x v="1"/>
    <x v="0"/>
    <x v="0"/>
    <x v="1"/>
  </r>
  <r>
    <n v="5103"/>
    <x v="5"/>
    <n v="4.0999999999999996"/>
    <x v="0"/>
    <x v="0"/>
    <x v="1"/>
    <x v="0"/>
  </r>
  <r>
    <n v="5104"/>
    <x v="1"/>
    <n v="4.0999999999999996"/>
    <x v="0"/>
    <x v="2"/>
    <x v="1"/>
    <x v="2"/>
  </r>
  <r>
    <n v="5105"/>
    <x v="1"/>
    <n v="4.3"/>
    <x v="1"/>
    <x v="0"/>
    <x v="1"/>
    <x v="1"/>
  </r>
  <r>
    <n v="5106"/>
    <x v="4"/>
    <n v="2.9"/>
    <x v="2"/>
    <x v="2"/>
    <x v="0"/>
    <x v="0"/>
  </r>
  <r>
    <n v="5107"/>
    <x v="5"/>
    <n v="4"/>
    <x v="2"/>
    <x v="0"/>
    <x v="0"/>
    <x v="0"/>
  </r>
  <r>
    <n v="5108"/>
    <x v="1"/>
    <n v="4.0999999999999996"/>
    <x v="1"/>
    <x v="2"/>
    <x v="1"/>
    <x v="2"/>
  </r>
  <r>
    <n v="5109"/>
    <x v="5"/>
    <n v="4.2"/>
    <x v="0"/>
    <x v="0"/>
    <x v="2"/>
    <x v="2"/>
  </r>
  <r>
    <n v="5110"/>
    <x v="1"/>
    <n v="4.0999999999999996"/>
    <x v="1"/>
    <x v="2"/>
    <x v="1"/>
    <x v="0"/>
  </r>
  <r>
    <n v="5111"/>
    <x v="3"/>
    <n v="4.2"/>
    <x v="2"/>
    <x v="0"/>
    <x v="2"/>
    <x v="0"/>
  </r>
  <r>
    <n v="5112"/>
    <x v="5"/>
    <n v="4.2"/>
    <x v="2"/>
    <x v="0"/>
    <x v="1"/>
    <x v="2"/>
  </r>
  <r>
    <n v="5113"/>
    <x v="5"/>
    <n v="3"/>
    <x v="3"/>
    <x v="0"/>
    <x v="2"/>
    <x v="2"/>
  </r>
  <r>
    <n v="5114"/>
    <x v="3"/>
    <n v="4.0999999999999996"/>
    <x v="0"/>
    <x v="0"/>
    <x v="0"/>
    <x v="1"/>
  </r>
  <r>
    <n v="5115"/>
    <x v="0"/>
    <n v="4.0999999999999996"/>
    <x v="1"/>
    <x v="0"/>
    <x v="2"/>
    <x v="0"/>
  </r>
  <r>
    <n v="5116"/>
    <x v="2"/>
    <n v="4.2"/>
    <x v="3"/>
    <x v="0"/>
    <x v="2"/>
    <x v="0"/>
  </r>
  <r>
    <n v="5117"/>
    <x v="2"/>
    <n v="3.9"/>
    <x v="2"/>
    <x v="1"/>
    <x v="2"/>
    <x v="0"/>
  </r>
  <r>
    <n v="5118"/>
    <x v="0"/>
    <n v="4.3"/>
    <x v="0"/>
    <x v="0"/>
    <x v="0"/>
    <x v="2"/>
  </r>
  <r>
    <n v="5119"/>
    <x v="3"/>
    <n v="4.0999999999999996"/>
    <x v="1"/>
    <x v="0"/>
    <x v="2"/>
    <x v="2"/>
  </r>
  <r>
    <n v="5120"/>
    <x v="6"/>
    <n v="4.4000000000000004"/>
    <x v="3"/>
    <x v="0"/>
    <x v="1"/>
    <x v="0"/>
  </r>
  <r>
    <n v="5121"/>
    <x v="2"/>
    <n v="4.3"/>
    <x v="2"/>
    <x v="0"/>
    <x v="1"/>
    <x v="2"/>
  </r>
  <r>
    <n v="5122"/>
    <x v="2"/>
    <n v="4.3"/>
    <x v="1"/>
    <x v="2"/>
    <x v="0"/>
    <x v="0"/>
  </r>
  <r>
    <n v="5123"/>
    <x v="1"/>
    <n v="4.2"/>
    <x v="1"/>
    <x v="2"/>
    <x v="1"/>
    <x v="2"/>
  </r>
  <r>
    <n v="5124"/>
    <x v="6"/>
    <n v="3.9"/>
    <x v="1"/>
    <x v="0"/>
    <x v="1"/>
    <x v="1"/>
  </r>
  <r>
    <n v="5125"/>
    <x v="1"/>
    <n v="4.2"/>
    <x v="0"/>
    <x v="0"/>
    <x v="1"/>
    <x v="2"/>
  </r>
  <r>
    <n v="5126"/>
    <x v="3"/>
    <n v="4"/>
    <x v="1"/>
    <x v="2"/>
    <x v="0"/>
    <x v="0"/>
  </r>
  <r>
    <n v="5127"/>
    <x v="3"/>
    <n v="4.3"/>
    <x v="2"/>
    <x v="0"/>
    <x v="1"/>
    <x v="2"/>
  </r>
  <r>
    <n v="5128"/>
    <x v="2"/>
    <n v="4.0999999999999996"/>
    <x v="0"/>
    <x v="0"/>
    <x v="1"/>
    <x v="0"/>
  </r>
  <r>
    <n v="5129"/>
    <x v="4"/>
    <n v="4.2"/>
    <x v="0"/>
    <x v="2"/>
    <x v="1"/>
    <x v="0"/>
  </r>
  <r>
    <n v="5130"/>
    <x v="0"/>
    <n v="4.0999999999999996"/>
    <x v="2"/>
    <x v="0"/>
    <x v="1"/>
    <x v="0"/>
  </r>
  <r>
    <n v="5131"/>
    <x v="6"/>
    <n v="4.3"/>
    <x v="1"/>
    <x v="0"/>
    <x v="1"/>
    <x v="2"/>
  </r>
  <r>
    <n v="5132"/>
    <x v="0"/>
    <n v="4.2"/>
    <x v="0"/>
    <x v="0"/>
    <x v="1"/>
    <x v="2"/>
  </r>
  <r>
    <n v="5133"/>
    <x v="3"/>
    <n v="4.0999999999999996"/>
    <x v="2"/>
    <x v="0"/>
    <x v="1"/>
    <x v="0"/>
  </r>
  <r>
    <n v="5134"/>
    <x v="6"/>
    <n v="3.7"/>
    <x v="1"/>
    <x v="0"/>
    <x v="0"/>
    <x v="0"/>
  </r>
  <r>
    <n v="5135"/>
    <x v="2"/>
    <n v="4.4000000000000004"/>
    <x v="0"/>
    <x v="3"/>
    <x v="2"/>
    <x v="0"/>
  </r>
  <r>
    <n v="5136"/>
    <x v="3"/>
    <n v="4.2"/>
    <x v="2"/>
    <x v="0"/>
    <x v="1"/>
    <x v="0"/>
  </r>
  <r>
    <n v="5137"/>
    <x v="3"/>
    <n v="4.5999999999999996"/>
    <x v="1"/>
    <x v="2"/>
    <x v="2"/>
    <x v="2"/>
  </r>
  <r>
    <n v="5138"/>
    <x v="2"/>
    <n v="4.0999999999999996"/>
    <x v="1"/>
    <x v="1"/>
    <x v="1"/>
    <x v="0"/>
  </r>
  <r>
    <n v="5139"/>
    <x v="3"/>
    <n v="4.4000000000000004"/>
    <x v="2"/>
    <x v="0"/>
    <x v="1"/>
    <x v="2"/>
  </r>
  <r>
    <n v="5140"/>
    <x v="3"/>
    <n v="4.5999999999999996"/>
    <x v="2"/>
    <x v="2"/>
    <x v="0"/>
    <x v="0"/>
  </r>
  <r>
    <n v="5141"/>
    <x v="6"/>
    <n v="4"/>
    <x v="1"/>
    <x v="0"/>
    <x v="0"/>
    <x v="1"/>
  </r>
  <r>
    <n v="5142"/>
    <x v="6"/>
    <n v="4"/>
    <x v="1"/>
    <x v="2"/>
    <x v="1"/>
    <x v="2"/>
  </r>
  <r>
    <n v="5143"/>
    <x v="1"/>
    <n v="4"/>
    <x v="1"/>
    <x v="2"/>
    <x v="1"/>
    <x v="0"/>
  </r>
  <r>
    <n v="5144"/>
    <x v="6"/>
    <n v="4.4000000000000004"/>
    <x v="0"/>
    <x v="2"/>
    <x v="1"/>
    <x v="2"/>
  </r>
  <r>
    <n v="5145"/>
    <x v="3"/>
    <n v="4"/>
    <x v="0"/>
    <x v="0"/>
    <x v="1"/>
    <x v="0"/>
  </r>
  <r>
    <n v="5146"/>
    <x v="3"/>
    <n v="4.3"/>
    <x v="2"/>
    <x v="0"/>
    <x v="0"/>
    <x v="2"/>
  </r>
  <r>
    <n v="5147"/>
    <x v="6"/>
    <n v="4"/>
    <x v="1"/>
    <x v="0"/>
    <x v="1"/>
    <x v="2"/>
  </r>
  <r>
    <n v="5148"/>
    <x v="0"/>
    <n v="4.2"/>
    <x v="3"/>
    <x v="0"/>
    <x v="2"/>
    <x v="0"/>
  </r>
  <r>
    <n v="5149"/>
    <x v="3"/>
    <n v="4.3"/>
    <x v="1"/>
    <x v="0"/>
    <x v="0"/>
    <x v="2"/>
  </r>
  <r>
    <n v="5150"/>
    <x v="1"/>
    <n v="3.7"/>
    <x v="1"/>
    <x v="2"/>
    <x v="0"/>
    <x v="2"/>
  </r>
  <r>
    <n v="5151"/>
    <x v="6"/>
    <n v="4.3"/>
    <x v="0"/>
    <x v="0"/>
    <x v="1"/>
    <x v="2"/>
  </r>
  <r>
    <n v="5152"/>
    <x v="0"/>
    <n v="4.2"/>
    <x v="1"/>
    <x v="1"/>
    <x v="1"/>
    <x v="0"/>
  </r>
  <r>
    <n v="5153"/>
    <x v="6"/>
    <n v="2.9"/>
    <x v="1"/>
    <x v="0"/>
    <x v="0"/>
    <x v="0"/>
  </r>
  <r>
    <n v="5154"/>
    <x v="0"/>
    <n v="4.4000000000000004"/>
    <x v="1"/>
    <x v="0"/>
    <x v="0"/>
    <x v="0"/>
  </r>
  <r>
    <n v="5155"/>
    <x v="1"/>
    <n v="4.3"/>
    <x v="1"/>
    <x v="0"/>
    <x v="1"/>
    <x v="2"/>
  </r>
  <r>
    <n v="5156"/>
    <x v="6"/>
    <n v="4.3"/>
    <x v="0"/>
    <x v="0"/>
    <x v="2"/>
    <x v="0"/>
  </r>
  <r>
    <n v="5157"/>
    <x v="0"/>
    <n v="4.5999999999999996"/>
    <x v="1"/>
    <x v="2"/>
    <x v="1"/>
    <x v="2"/>
  </r>
  <r>
    <n v="5158"/>
    <x v="3"/>
    <n v="4.2"/>
    <x v="2"/>
    <x v="0"/>
    <x v="0"/>
    <x v="2"/>
  </r>
  <r>
    <n v="5159"/>
    <x v="1"/>
    <n v="3.8"/>
    <x v="1"/>
    <x v="2"/>
    <x v="1"/>
    <x v="2"/>
  </r>
  <r>
    <n v="5160"/>
    <x v="4"/>
    <n v="4"/>
    <x v="1"/>
    <x v="2"/>
    <x v="2"/>
    <x v="1"/>
  </r>
  <r>
    <n v="5161"/>
    <x v="6"/>
    <n v="4.5"/>
    <x v="0"/>
    <x v="0"/>
    <x v="0"/>
    <x v="0"/>
  </r>
  <r>
    <n v="5162"/>
    <x v="6"/>
    <n v="4.3"/>
    <x v="0"/>
    <x v="0"/>
    <x v="1"/>
    <x v="2"/>
  </r>
  <r>
    <n v="5163"/>
    <x v="0"/>
    <n v="3.8"/>
    <x v="2"/>
    <x v="2"/>
    <x v="0"/>
    <x v="0"/>
  </r>
  <r>
    <n v="5164"/>
    <x v="6"/>
    <n v="4"/>
    <x v="1"/>
    <x v="0"/>
    <x v="0"/>
    <x v="2"/>
  </r>
  <r>
    <n v="5165"/>
    <x v="0"/>
    <n v="4.3"/>
    <x v="2"/>
    <x v="0"/>
    <x v="1"/>
    <x v="0"/>
  </r>
  <r>
    <n v="5166"/>
    <x v="6"/>
    <n v="4.4000000000000004"/>
    <x v="1"/>
    <x v="2"/>
    <x v="0"/>
    <x v="0"/>
  </r>
  <r>
    <n v="5167"/>
    <x v="6"/>
    <n v="4.5"/>
    <x v="0"/>
    <x v="2"/>
    <x v="1"/>
    <x v="0"/>
  </r>
  <r>
    <n v="5168"/>
    <x v="4"/>
    <n v="4.2"/>
    <x v="0"/>
    <x v="0"/>
    <x v="1"/>
    <x v="0"/>
  </r>
  <r>
    <n v="5169"/>
    <x v="4"/>
    <n v="4.4000000000000004"/>
    <x v="2"/>
    <x v="2"/>
    <x v="1"/>
    <x v="0"/>
  </r>
  <r>
    <n v="5170"/>
    <x v="0"/>
    <n v="4.5"/>
    <x v="1"/>
    <x v="0"/>
    <x v="1"/>
    <x v="0"/>
  </r>
  <r>
    <n v="5171"/>
    <x v="3"/>
    <n v="4.3"/>
    <x v="2"/>
    <x v="0"/>
    <x v="0"/>
    <x v="2"/>
  </r>
  <r>
    <n v="5172"/>
    <x v="6"/>
    <n v="4.2"/>
    <x v="0"/>
    <x v="0"/>
    <x v="1"/>
    <x v="2"/>
  </r>
  <r>
    <n v="5173"/>
    <x v="1"/>
    <n v="3.9"/>
    <x v="1"/>
    <x v="0"/>
    <x v="0"/>
    <x v="0"/>
  </r>
  <r>
    <n v="5174"/>
    <x v="5"/>
    <n v="4.0999999999999996"/>
    <x v="0"/>
    <x v="0"/>
    <x v="0"/>
    <x v="0"/>
  </r>
  <r>
    <n v="5175"/>
    <x v="5"/>
    <n v="4"/>
    <x v="1"/>
    <x v="0"/>
    <x v="1"/>
    <x v="2"/>
  </r>
  <r>
    <n v="5176"/>
    <x v="6"/>
    <n v="4.4000000000000004"/>
    <x v="3"/>
    <x v="3"/>
    <x v="0"/>
    <x v="0"/>
  </r>
  <r>
    <n v="5177"/>
    <x v="4"/>
    <n v="4.3"/>
    <x v="0"/>
    <x v="1"/>
    <x v="0"/>
    <x v="0"/>
  </r>
  <r>
    <n v="5178"/>
    <x v="3"/>
    <n v="2.9"/>
    <x v="2"/>
    <x v="0"/>
    <x v="0"/>
    <x v="1"/>
  </r>
  <r>
    <n v="5179"/>
    <x v="6"/>
    <n v="4.2"/>
    <x v="3"/>
    <x v="0"/>
    <x v="1"/>
    <x v="1"/>
  </r>
  <r>
    <n v="5180"/>
    <x v="4"/>
    <n v="4.0999999999999996"/>
    <x v="2"/>
    <x v="2"/>
    <x v="0"/>
    <x v="1"/>
  </r>
  <r>
    <n v="5181"/>
    <x v="3"/>
    <n v="4.0999999999999996"/>
    <x v="0"/>
    <x v="1"/>
    <x v="0"/>
    <x v="1"/>
  </r>
  <r>
    <n v="5182"/>
    <x v="4"/>
    <n v="4.3"/>
    <x v="1"/>
    <x v="2"/>
    <x v="0"/>
    <x v="1"/>
  </r>
  <r>
    <n v="5183"/>
    <x v="3"/>
    <n v="4"/>
    <x v="2"/>
    <x v="2"/>
    <x v="0"/>
    <x v="2"/>
  </r>
  <r>
    <n v="5184"/>
    <x v="4"/>
    <n v="4.5"/>
    <x v="1"/>
    <x v="0"/>
    <x v="0"/>
    <x v="0"/>
  </r>
  <r>
    <n v="5185"/>
    <x v="4"/>
    <n v="4.4000000000000004"/>
    <x v="3"/>
    <x v="1"/>
    <x v="2"/>
    <x v="0"/>
  </r>
  <r>
    <n v="5186"/>
    <x v="2"/>
    <n v="2.9"/>
    <x v="2"/>
    <x v="0"/>
    <x v="0"/>
    <x v="0"/>
  </r>
  <r>
    <n v="5187"/>
    <x v="3"/>
    <n v="4.2"/>
    <x v="2"/>
    <x v="0"/>
    <x v="2"/>
    <x v="0"/>
  </r>
  <r>
    <n v="5188"/>
    <x v="2"/>
    <n v="4.4000000000000004"/>
    <x v="0"/>
    <x v="2"/>
    <x v="1"/>
    <x v="0"/>
  </r>
  <r>
    <n v="5189"/>
    <x v="3"/>
    <n v="2.9"/>
    <x v="2"/>
    <x v="2"/>
    <x v="0"/>
    <x v="1"/>
  </r>
  <r>
    <n v="5190"/>
    <x v="0"/>
    <n v="4.4000000000000004"/>
    <x v="1"/>
    <x v="0"/>
    <x v="0"/>
    <x v="0"/>
  </r>
  <r>
    <n v="5191"/>
    <x v="6"/>
    <n v="4.5"/>
    <x v="1"/>
    <x v="0"/>
    <x v="1"/>
    <x v="1"/>
  </r>
  <r>
    <n v="5192"/>
    <x v="3"/>
    <n v="4.3"/>
    <x v="0"/>
    <x v="2"/>
    <x v="2"/>
    <x v="2"/>
  </r>
  <r>
    <n v="5193"/>
    <x v="3"/>
    <n v="4.3"/>
    <x v="2"/>
    <x v="0"/>
    <x v="1"/>
    <x v="1"/>
  </r>
  <r>
    <n v="5194"/>
    <x v="4"/>
    <n v="4.3"/>
    <x v="0"/>
    <x v="3"/>
    <x v="2"/>
    <x v="1"/>
  </r>
  <r>
    <n v="5195"/>
    <x v="3"/>
    <n v="4.4000000000000004"/>
    <x v="0"/>
    <x v="0"/>
    <x v="2"/>
    <x v="2"/>
  </r>
  <r>
    <n v="5196"/>
    <x v="3"/>
    <n v="4.0999999999999996"/>
    <x v="2"/>
    <x v="0"/>
    <x v="2"/>
    <x v="2"/>
  </r>
  <r>
    <n v="5197"/>
    <x v="3"/>
    <n v="4.2"/>
    <x v="2"/>
    <x v="0"/>
    <x v="1"/>
    <x v="0"/>
  </r>
  <r>
    <n v="5198"/>
    <x v="3"/>
    <n v="4.0999999999999996"/>
    <x v="3"/>
    <x v="1"/>
    <x v="2"/>
    <x v="0"/>
  </r>
  <r>
    <n v="5199"/>
    <x v="3"/>
    <n v="4.3"/>
    <x v="2"/>
    <x v="0"/>
    <x v="1"/>
    <x v="0"/>
  </r>
  <r>
    <n v="5200"/>
    <x v="6"/>
    <n v="4.3"/>
    <x v="1"/>
    <x v="2"/>
    <x v="1"/>
    <x v="0"/>
  </r>
  <r>
    <n v="5201"/>
    <x v="6"/>
    <n v="4.5"/>
    <x v="2"/>
    <x v="0"/>
    <x v="0"/>
    <x v="1"/>
  </r>
  <r>
    <n v="5202"/>
    <x v="6"/>
    <n v="4.5"/>
    <x v="0"/>
    <x v="2"/>
    <x v="1"/>
    <x v="0"/>
  </r>
  <r>
    <n v="5203"/>
    <x v="5"/>
    <n v="3.9"/>
    <x v="0"/>
    <x v="2"/>
    <x v="2"/>
    <x v="0"/>
  </r>
  <r>
    <n v="5204"/>
    <x v="1"/>
    <n v="4.3"/>
    <x v="1"/>
    <x v="2"/>
    <x v="0"/>
    <x v="2"/>
  </r>
  <r>
    <n v="5205"/>
    <x v="0"/>
    <n v="4.2"/>
    <x v="2"/>
    <x v="2"/>
    <x v="2"/>
    <x v="0"/>
  </r>
  <r>
    <n v="5206"/>
    <x v="3"/>
    <n v="4"/>
    <x v="2"/>
    <x v="0"/>
    <x v="0"/>
    <x v="1"/>
  </r>
  <r>
    <n v="5207"/>
    <x v="3"/>
    <n v="2.9"/>
    <x v="2"/>
    <x v="2"/>
    <x v="0"/>
    <x v="0"/>
  </r>
  <r>
    <n v="5208"/>
    <x v="4"/>
    <n v="4.0999999999999996"/>
    <x v="0"/>
    <x v="0"/>
    <x v="0"/>
    <x v="0"/>
  </r>
  <r>
    <n v="5209"/>
    <x v="4"/>
    <n v="4.0999999999999996"/>
    <x v="1"/>
    <x v="0"/>
    <x v="1"/>
    <x v="1"/>
  </r>
  <r>
    <n v="5210"/>
    <x v="2"/>
    <n v="4.3"/>
    <x v="0"/>
    <x v="1"/>
    <x v="2"/>
    <x v="0"/>
  </r>
  <r>
    <n v="5211"/>
    <x v="5"/>
    <n v="4.2"/>
    <x v="2"/>
    <x v="2"/>
    <x v="0"/>
    <x v="1"/>
  </r>
  <r>
    <n v="5212"/>
    <x v="1"/>
    <n v="2.9"/>
    <x v="1"/>
    <x v="0"/>
    <x v="0"/>
    <x v="1"/>
  </r>
  <r>
    <n v="5213"/>
    <x v="2"/>
    <n v="4.4000000000000004"/>
    <x v="0"/>
    <x v="0"/>
    <x v="1"/>
    <x v="2"/>
  </r>
  <r>
    <n v="5214"/>
    <x v="3"/>
    <n v="4.3"/>
    <x v="2"/>
    <x v="0"/>
    <x v="2"/>
    <x v="1"/>
  </r>
  <r>
    <n v="5215"/>
    <x v="3"/>
    <n v="4.2"/>
    <x v="2"/>
    <x v="0"/>
    <x v="0"/>
    <x v="1"/>
  </r>
  <r>
    <n v="5216"/>
    <x v="6"/>
    <n v="4.3"/>
    <x v="1"/>
    <x v="0"/>
    <x v="0"/>
    <x v="2"/>
  </r>
  <r>
    <n v="5217"/>
    <x v="1"/>
    <n v="3.9"/>
    <x v="1"/>
    <x v="2"/>
    <x v="0"/>
    <x v="1"/>
  </r>
  <r>
    <n v="5218"/>
    <x v="6"/>
    <n v="4.4000000000000004"/>
    <x v="0"/>
    <x v="3"/>
    <x v="0"/>
    <x v="0"/>
  </r>
  <r>
    <n v="5219"/>
    <x v="4"/>
    <n v="4.2"/>
    <x v="0"/>
    <x v="2"/>
    <x v="1"/>
    <x v="1"/>
  </r>
  <r>
    <n v="5220"/>
    <x v="1"/>
    <n v="4"/>
    <x v="1"/>
    <x v="2"/>
    <x v="1"/>
    <x v="0"/>
  </r>
  <r>
    <n v="5221"/>
    <x v="6"/>
    <n v="4.2"/>
    <x v="1"/>
    <x v="2"/>
    <x v="0"/>
    <x v="1"/>
  </r>
  <r>
    <n v="5222"/>
    <x v="2"/>
    <n v="3.8"/>
    <x v="1"/>
    <x v="0"/>
    <x v="2"/>
    <x v="2"/>
  </r>
  <r>
    <n v="5223"/>
    <x v="2"/>
    <n v="4.3"/>
    <x v="0"/>
    <x v="0"/>
    <x v="2"/>
    <x v="0"/>
  </r>
  <r>
    <n v="5224"/>
    <x v="4"/>
    <n v="4.5"/>
    <x v="2"/>
    <x v="1"/>
    <x v="2"/>
    <x v="1"/>
  </r>
  <r>
    <n v="5225"/>
    <x v="4"/>
    <n v="4.3"/>
    <x v="1"/>
    <x v="0"/>
    <x v="0"/>
    <x v="0"/>
  </r>
  <r>
    <n v="5226"/>
    <x v="6"/>
    <n v="3.9"/>
    <x v="2"/>
    <x v="2"/>
    <x v="0"/>
    <x v="0"/>
  </r>
  <r>
    <n v="5227"/>
    <x v="6"/>
    <n v="4.5999999999999996"/>
    <x v="1"/>
    <x v="0"/>
    <x v="2"/>
    <x v="0"/>
  </r>
  <r>
    <n v="5228"/>
    <x v="2"/>
    <n v="4.3"/>
    <x v="2"/>
    <x v="0"/>
    <x v="1"/>
    <x v="0"/>
  </r>
  <r>
    <n v="5229"/>
    <x v="0"/>
    <n v="4.4000000000000004"/>
    <x v="0"/>
    <x v="1"/>
    <x v="0"/>
    <x v="0"/>
  </r>
  <r>
    <n v="5230"/>
    <x v="2"/>
    <n v="4.3"/>
    <x v="2"/>
    <x v="2"/>
    <x v="1"/>
    <x v="0"/>
  </r>
  <r>
    <n v="5231"/>
    <x v="6"/>
    <n v="4.3"/>
    <x v="1"/>
    <x v="2"/>
    <x v="2"/>
    <x v="2"/>
  </r>
  <r>
    <n v="5232"/>
    <x v="5"/>
    <n v="4.3"/>
    <x v="1"/>
    <x v="0"/>
    <x v="0"/>
    <x v="1"/>
  </r>
  <r>
    <n v="5233"/>
    <x v="0"/>
    <n v="4.4000000000000004"/>
    <x v="2"/>
    <x v="2"/>
    <x v="1"/>
    <x v="0"/>
  </r>
  <r>
    <n v="5234"/>
    <x v="3"/>
    <n v="4.5999999999999996"/>
    <x v="2"/>
    <x v="2"/>
    <x v="0"/>
    <x v="2"/>
  </r>
  <r>
    <n v="5235"/>
    <x v="3"/>
    <n v="4"/>
    <x v="0"/>
    <x v="0"/>
    <x v="1"/>
    <x v="0"/>
  </r>
  <r>
    <n v="5236"/>
    <x v="3"/>
    <n v="4.4000000000000004"/>
    <x v="0"/>
    <x v="0"/>
    <x v="0"/>
    <x v="2"/>
  </r>
  <r>
    <n v="5237"/>
    <x v="4"/>
    <n v="4.4000000000000004"/>
    <x v="1"/>
    <x v="2"/>
    <x v="1"/>
    <x v="1"/>
  </r>
  <r>
    <n v="5238"/>
    <x v="1"/>
    <n v="4.2"/>
    <x v="0"/>
    <x v="0"/>
    <x v="1"/>
    <x v="2"/>
  </r>
  <r>
    <n v="5239"/>
    <x v="6"/>
    <n v="4"/>
    <x v="0"/>
    <x v="2"/>
    <x v="1"/>
    <x v="1"/>
  </r>
  <r>
    <n v="5240"/>
    <x v="3"/>
    <n v="4"/>
    <x v="1"/>
    <x v="0"/>
    <x v="2"/>
    <x v="2"/>
  </r>
  <r>
    <n v="5241"/>
    <x v="6"/>
    <n v="4.3"/>
    <x v="0"/>
    <x v="3"/>
    <x v="0"/>
    <x v="1"/>
  </r>
  <r>
    <n v="5242"/>
    <x v="4"/>
    <n v="4"/>
    <x v="2"/>
    <x v="0"/>
    <x v="0"/>
    <x v="0"/>
  </r>
  <r>
    <n v="5243"/>
    <x v="6"/>
    <n v="4.4000000000000004"/>
    <x v="1"/>
    <x v="2"/>
    <x v="0"/>
    <x v="0"/>
  </r>
  <r>
    <n v="5244"/>
    <x v="3"/>
    <n v="2.9"/>
    <x v="2"/>
    <x v="0"/>
    <x v="0"/>
    <x v="2"/>
  </r>
  <r>
    <n v="5245"/>
    <x v="5"/>
    <n v="3.9"/>
    <x v="2"/>
    <x v="0"/>
    <x v="2"/>
    <x v="0"/>
  </r>
  <r>
    <n v="5246"/>
    <x v="1"/>
    <n v="3.6"/>
    <x v="1"/>
    <x v="2"/>
    <x v="1"/>
    <x v="2"/>
  </r>
  <r>
    <n v="5247"/>
    <x v="5"/>
    <n v="4.4000000000000004"/>
    <x v="2"/>
    <x v="0"/>
    <x v="2"/>
    <x v="0"/>
  </r>
  <r>
    <n v="5248"/>
    <x v="5"/>
    <n v="3.5"/>
    <x v="3"/>
    <x v="0"/>
    <x v="2"/>
    <x v="2"/>
  </r>
  <r>
    <n v="5249"/>
    <x v="2"/>
    <n v="3.9"/>
    <x v="2"/>
    <x v="0"/>
    <x v="2"/>
    <x v="0"/>
  </r>
  <r>
    <n v="5250"/>
    <x v="6"/>
    <n v="4.5999999999999996"/>
    <x v="1"/>
    <x v="2"/>
    <x v="1"/>
    <x v="1"/>
  </r>
  <r>
    <n v="5251"/>
    <x v="0"/>
    <n v="4.3"/>
    <x v="1"/>
    <x v="0"/>
    <x v="0"/>
    <x v="0"/>
  </r>
  <r>
    <n v="5252"/>
    <x v="1"/>
    <n v="4.3"/>
    <x v="1"/>
    <x v="2"/>
    <x v="2"/>
    <x v="2"/>
  </r>
  <r>
    <n v="5253"/>
    <x v="2"/>
    <n v="4.3"/>
    <x v="2"/>
    <x v="2"/>
    <x v="2"/>
    <x v="0"/>
  </r>
  <r>
    <n v="5254"/>
    <x v="2"/>
    <n v="4.4000000000000004"/>
    <x v="1"/>
    <x v="0"/>
    <x v="2"/>
    <x v="0"/>
  </r>
  <r>
    <n v="5255"/>
    <x v="3"/>
    <n v="4.7"/>
    <x v="2"/>
    <x v="0"/>
    <x v="0"/>
    <x v="2"/>
  </r>
  <r>
    <n v="5256"/>
    <x v="2"/>
    <n v="3.6"/>
    <x v="2"/>
    <x v="0"/>
    <x v="2"/>
    <x v="0"/>
  </r>
  <r>
    <n v="5257"/>
    <x v="3"/>
    <n v="2.9"/>
    <x v="1"/>
    <x v="0"/>
    <x v="0"/>
    <x v="1"/>
  </r>
  <r>
    <n v="5258"/>
    <x v="5"/>
    <n v="4.0999999999999996"/>
    <x v="0"/>
    <x v="1"/>
    <x v="0"/>
    <x v="1"/>
  </r>
  <r>
    <n v="5259"/>
    <x v="2"/>
    <n v="3.9"/>
    <x v="0"/>
    <x v="0"/>
    <x v="2"/>
    <x v="0"/>
  </r>
  <r>
    <n v="5260"/>
    <x v="5"/>
    <n v="4.0999999999999996"/>
    <x v="2"/>
    <x v="0"/>
    <x v="0"/>
    <x v="2"/>
  </r>
  <r>
    <n v="5261"/>
    <x v="3"/>
    <n v="4.3"/>
    <x v="2"/>
    <x v="0"/>
    <x v="1"/>
    <x v="2"/>
  </r>
  <r>
    <n v="5262"/>
    <x v="3"/>
    <n v="3.2"/>
    <x v="0"/>
    <x v="0"/>
    <x v="2"/>
    <x v="1"/>
  </r>
  <r>
    <n v="5263"/>
    <x v="2"/>
    <n v="4"/>
    <x v="3"/>
    <x v="1"/>
    <x v="0"/>
    <x v="0"/>
  </r>
  <r>
    <n v="5264"/>
    <x v="3"/>
    <n v="2.9"/>
    <x v="0"/>
    <x v="2"/>
    <x v="0"/>
    <x v="1"/>
  </r>
  <r>
    <n v="5265"/>
    <x v="5"/>
    <n v="3.6"/>
    <x v="1"/>
    <x v="2"/>
    <x v="2"/>
    <x v="0"/>
  </r>
  <r>
    <n v="5266"/>
    <x v="6"/>
    <n v="4.3"/>
    <x v="1"/>
    <x v="1"/>
    <x v="1"/>
    <x v="0"/>
  </r>
  <r>
    <n v="5267"/>
    <x v="3"/>
    <n v="4.0999999999999996"/>
    <x v="0"/>
    <x v="0"/>
    <x v="1"/>
    <x v="1"/>
  </r>
  <r>
    <n v="5268"/>
    <x v="3"/>
    <n v="4.2"/>
    <x v="0"/>
    <x v="2"/>
    <x v="0"/>
    <x v="1"/>
  </r>
  <r>
    <n v="5269"/>
    <x v="3"/>
    <n v="2.9"/>
    <x v="2"/>
    <x v="0"/>
    <x v="0"/>
    <x v="2"/>
  </r>
  <r>
    <n v="5270"/>
    <x v="4"/>
    <n v="4.2"/>
    <x v="0"/>
    <x v="0"/>
    <x v="0"/>
    <x v="1"/>
  </r>
  <r>
    <n v="5271"/>
    <x v="4"/>
    <n v="4.2"/>
    <x v="1"/>
    <x v="2"/>
    <x v="0"/>
    <x v="0"/>
  </r>
  <r>
    <n v="5272"/>
    <x v="6"/>
    <n v="4.3"/>
    <x v="0"/>
    <x v="0"/>
    <x v="1"/>
    <x v="0"/>
  </r>
  <r>
    <n v="5273"/>
    <x v="6"/>
    <n v="4.2"/>
    <x v="1"/>
    <x v="0"/>
    <x v="1"/>
    <x v="2"/>
  </r>
  <r>
    <n v="5274"/>
    <x v="3"/>
    <n v="4.3"/>
    <x v="2"/>
    <x v="0"/>
    <x v="0"/>
    <x v="2"/>
  </r>
  <r>
    <n v="5275"/>
    <x v="5"/>
    <n v="4.2"/>
    <x v="0"/>
    <x v="0"/>
    <x v="0"/>
    <x v="2"/>
  </r>
  <r>
    <n v="5276"/>
    <x v="3"/>
    <n v="4.4000000000000004"/>
    <x v="2"/>
    <x v="0"/>
    <x v="1"/>
    <x v="2"/>
  </r>
  <r>
    <n v="5277"/>
    <x v="4"/>
    <n v="4.2"/>
    <x v="2"/>
    <x v="0"/>
    <x v="2"/>
    <x v="0"/>
  </r>
  <r>
    <n v="5278"/>
    <x v="7"/>
    <n v="4.0999999999999996"/>
    <x v="2"/>
    <x v="2"/>
    <x v="0"/>
    <x v="2"/>
  </r>
  <r>
    <n v="5279"/>
    <x v="7"/>
    <n v="2.9"/>
    <x v="0"/>
    <x v="0"/>
    <x v="0"/>
    <x v="2"/>
  </r>
  <r>
    <n v="5280"/>
    <x v="7"/>
    <n v="4.0999999999999996"/>
    <x v="2"/>
    <x v="2"/>
    <x v="1"/>
    <x v="2"/>
  </r>
  <r>
    <n v="5281"/>
    <x v="7"/>
    <n v="2.9"/>
    <x v="0"/>
    <x v="2"/>
    <x v="0"/>
    <x v="0"/>
  </r>
  <r>
    <n v="5282"/>
    <x v="1"/>
    <n v="4"/>
    <x v="0"/>
    <x v="0"/>
    <x v="0"/>
    <x v="2"/>
  </r>
  <r>
    <n v="5283"/>
    <x v="2"/>
    <n v="4.2"/>
    <x v="0"/>
    <x v="0"/>
    <x v="2"/>
    <x v="0"/>
  </r>
  <r>
    <n v="5284"/>
    <x v="0"/>
    <n v="4.4000000000000004"/>
    <x v="3"/>
    <x v="1"/>
    <x v="0"/>
    <x v="0"/>
  </r>
  <r>
    <n v="5285"/>
    <x v="7"/>
    <n v="3.7"/>
    <x v="2"/>
    <x v="0"/>
    <x v="2"/>
    <x v="0"/>
  </r>
  <r>
    <n v="5286"/>
    <x v="7"/>
    <n v="4.3"/>
    <x v="0"/>
    <x v="0"/>
    <x v="1"/>
    <x v="2"/>
  </r>
  <r>
    <n v="5287"/>
    <x v="7"/>
    <n v="4.0999999999999996"/>
    <x v="1"/>
    <x v="2"/>
    <x v="2"/>
    <x v="2"/>
  </r>
  <r>
    <n v="5288"/>
    <x v="7"/>
    <n v="4.3"/>
    <x v="1"/>
    <x v="2"/>
    <x v="0"/>
    <x v="2"/>
  </r>
  <r>
    <n v="5289"/>
    <x v="5"/>
    <n v="3.8"/>
    <x v="0"/>
    <x v="2"/>
    <x v="1"/>
    <x v="2"/>
  </r>
  <r>
    <n v="5290"/>
    <x v="1"/>
    <n v="4.2"/>
    <x v="1"/>
    <x v="2"/>
    <x v="1"/>
    <x v="0"/>
  </r>
  <r>
    <n v="5291"/>
    <x v="0"/>
    <n v="4.2"/>
    <x v="2"/>
    <x v="0"/>
    <x v="2"/>
    <x v="0"/>
  </r>
  <r>
    <n v="5292"/>
    <x v="7"/>
    <n v="3.7"/>
    <x v="0"/>
    <x v="0"/>
    <x v="2"/>
    <x v="0"/>
  </r>
  <r>
    <n v="5293"/>
    <x v="7"/>
    <n v="4.5999999999999996"/>
    <x v="3"/>
    <x v="0"/>
    <x v="2"/>
    <x v="0"/>
  </r>
  <r>
    <n v="5294"/>
    <x v="7"/>
    <n v="4"/>
    <x v="2"/>
    <x v="0"/>
    <x v="2"/>
    <x v="2"/>
  </r>
  <r>
    <n v="5295"/>
    <x v="7"/>
    <n v="4.5"/>
    <x v="2"/>
    <x v="2"/>
    <x v="2"/>
    <x v="2"/>
  </r>
  <r>
    <n v="5296"/>
    <x v="7"/>
    <n v="4.3"/>
    <x v="1"/>
    <x v="0"/>
    <x v="1"/>
    <x v="2"/>
  </r>
  <r>
    <n v="5297"/>
    <x v="6"/>
    <n v="4.5"/>
    <x v="1"/>
    <x v="0"/>
    <x v="1"/>
    <x v="2"/>
  </r>
  <r>
    <n v="5298"/>
    <x v="5"/>
    <n v="3.7"/>
    <x v="2"/>
    <x v="2"/>
    <x v="1"/>
    <x v="1"/>
  </r>
  <r>
    <n v="5299"/>
    <x v="7"/>
    <n v="2.9"/>
    <x v="1"/>
    <x v="0"/>
    <x v="0"/>
    <x v="0"/>
  </r>
  <r>
    <n v="5300"/>
    <x v="7"/>
    <n v="4.2"/>
    <x v="2"/>
    <x v="0"/>
    <x v="0"/>
    <x v="0"/>
  </r>
  <r>
    <n v="5301"/>
    <x v="7"/>
    <n v="4"/>
    <x v="3"/>
    <x v="1"/>
    <x v="2"/>
    <x v="2"/>
  </r>
  <r>
    <n v="5302"/>
    <x v="7"/>
    <n v="4.2"/>
    <x v="2"/>
    <x v="0"/>
    <x v="1"/>
    <x v="2"/>
  </r>
  <r>
    <n v="5303"/>
    <x v="7"/>
    <n v="4"/>
    <x v="2"/>
    <x v="0"/>
    <x v="2"/>
    <x v="2"/>
  </r>
  <r>
    <n v="5304"/>
    <x v="6"/>
    <n v="4.0999999999999996"/>
    <x v="0"/>
    <x v="0"/>
    <x v="0"/>
    <x v="1"/>
  </r>
  <r>
    <n v="5305"/>
    <x v="5"/>
    <n v="4.0999999999999996"/>
    <x v="1"/>
    <x v="0"/>
    <x v="2"/>
    <x v="0"/>
  </r>
  <r>
    <n v="5306"/>
    <x v="7"/>
    <n v="4.3"/>
    <x v="2"/>
    <x v="0"/>
    <x v="0"/>
    <x v="2"/>
  </r>
  <r>
    <n v="5307"/>
    <x v="6"/>
    <n v="4.4000000000000004"/>
    <x v="1"/>
    <x v="0"/>
    <x v="0"/>
    <x v="0"/>
  </r>
  <r>
    <n v="5308"/>
    <x v="1"/>
    <n v="3.8"/>
    <x v="0"/>
    <x v="2"/>
    <x v="1"/>
    <x v="2"/>
  </r>
  <r>
    <n v="5309"/>
    <x v="6"/>
    <n v="4.3"/>
    <x v="1"/>
    <x v="2"/>
    <x v="0"/>
    <x v="1"/>
  </r>
  <r>
    <n v="5310"/>
    <x v="3"/>
    <n v="4.2"/>
    <x v="0"/>
    <x v="0"/>
    <x v="0"/>
    <x v="0"/>
  </r>
  <r>
    <n v="5311"/>
    <x v="0"/>
    <n v="4"/>
    <x v="2"/>
    <x v="2"/>
    <x v="2"/>
    <x v="0"/>
  </r>
  <r>
    <n v="5312"/>
    <x v="0"/>
    <n v="2.9"/>
    <x v="0"/>
    <x v="0"/>
    <x v="0"/>
    <x v="2"/>
  </r>
  <r>
    <n v="5313"/>
    <x v="6"/>
    <n v="4.3"/>
    <x v="0"/>
    <x v="0"/>
    <x v="0"/>
    <x v="0"/>
  </r>
  <r>
    <n v="5314"/>
    <x v="5"/>
    <n v="4.2"/>
    <x v="3"/>
    <x v="0"/>
    <x v="0"/>
    <x v="2"/>
  </r>
  <r>
    <n v="5315"/>
    <x v="0"/>
    <n v="4.2"/>
    <x v="2"/>
    <x v="0"/>
    <x v="2"/>
    <x v="0"/>
  </r>
  <r>
    <n v="5316"/>
    <x v="3"/>
    <n v="3.9"/>
    <x v="2"/>
    <x v="0"/>
    <x v="2"/>
    <x v="1"/>
  </r>
  <r>
    <n v="5317"/>
    <x v="0"/>
    <n v="3.7"/>
    <x v="0"/>
    <x v="0"/>
    <x v="2"/>
    <x v="0"/>
  </r>
  <r>
    <n v="5318"/>
    <x v="0"/>
    <n v="4.3"/>
    <x v="0"/>
    <x v="0"/>
    <x v="2"/>
    <x v="2"/>
  </r>
  <r>
    <n v="5319"/>
    <x v="3"/>
    <n v="3.8"/>
    <x v="2"/>
    <x v="2"/>
    <x v="2"/>
    <x v="2"/>
  </r>
  <r>
    <n v="5320"/>
    <x v="3"/>
    <n v="4.3"/>
    <x v="0"/>
    <x v="1"/>
    <x v="2"/>
    <x v="2"/>
  </r>
  <r>
    <n v="5321"/>
    <x v="1"/>
    <n v="3.7"/>
    <x v="0"/>
    <x v="0"/>
    <x v="1"/>
    <x v="2"/>
  </r>
  <r>
    <n v="5322"/>
    <x v="5"/>
    <n v="4.2"/>
    <x v="0"/>
    <x v="1"/>
    <x v="1"/>
    <x v="2"/>
  </r>
  <r>
    <n v="5323"/>
    <x v="3"/>
    <n v="4.4000000000000004"/>
    <x v="1"/>
    <x v="0"/>
    <x v="0"/>
    <x v="2"/>
  </r>
  <r>
    <n v="5324"/>
    <x v="1"/>
    <n v="4.0999999999999996"/>
    <x v="0"/>
    <x v="0"/>
    <x v="1"/>
    <x v="2"/>
  </r>
  <r>
    <n v="5325"/>
    <x v="0"/>
    <n v="4"/>
    <x v="2"/>
    <x v="2"/>
    <x v="1"/>
    <x v="0"/>
  </r>
  <r>
    <n v="5326"/>
    <x v="7"/>
    <n v="4.4000000000000004"/>
    <x v="2"/>
    <x v="0"/>
    <x v="1"/>
    <x v="2"/>
  </r>
  <r>
    <n v="5327"/>
    <x v="7"/>
    <n v="4.4000000000000004"/>
    <x v="1"/>
    <x v="0"/>
    <x v="2"/>
    <x v="2"/>
  </r>
  <r>
    <n v="5328"/>
    <x v="1"/>
    <n v="4.3"/>
    <x v="1"/>
    <x v="2"/>
    <x v="1"/>
    <x v="2"/>
  </r>
  <r>
    <n v="5329"/>
    <x v="1"/>
    <n v="4.0999999999999996"/>
    <x v="1"/>
    <x v="2"/>
    <x v="1"/>
    <x v="0"/>
  </r>
  <r>
    <n v="5330"/>
    <x v="2"/>
    <n v="4.0999999999999996"/>
    <x v="1"/>
    <x v="0"/>
    <x v="2"/>
    <x v="0"/>
  </r>
  <r>
    <n v="5331"/>
    <x v="0"/>
    <n v="3.9"/>
    <x v="2"/>
    <x v="2"/>
    <x v="0"/>
    <x v="2"/>
  </r>
  <r>
    <n v="5332"/>
    <x v="6"/>
    <n v="4"/>
    <x v="1"/>
    <x v="0"/>
    <x v="0"/>
    <x v="1"/>
  </r>
  <r>
    <n v="5333"/>
    <x v="5"/>
    <n v="3.7"/>
    <x v="1"/>
    <x v="2"/>
    <x v="0"/>
    <x v="2"/>
  </r>
  <r>
    <n v="5334"/>
    <x v="0"/>
    <n v="4.2"/>
    <x v="3"/>
    <x v="2"/>
    <x v="2"/>
    <x v="0"/>
  </r>
  <r>
    <n v="5335"/>
    <x v="2"/>
    <n v="3.7"/>
    <x v="1"/>
    <x v="0"/>
    <x v="2"/>
    <x v="0"/>
  </r>
  <r>
    <n v="5336"/>
    <x v="2"/>
    <n v="4.3"/>
    <x v="2"/>
    <x v="0"/>
    <x v="1"/>
    <x v="0"/>
  </r>
  <r>
    <n v="5337"/>
    <x v="0"/>
    <n v="4.3"/>
    <x v="1"/>
    <x v="0"/>
    <x v="1"/>
    <x v="0"/>
  </r>
  <r>
    <n v="5338"/>
    <x v="7"/>
    <n v="2.9"/>
    <x v="2"/>
    <x v="0"/>
    <x v="0"/>
    <x v="0"/>
  </r>
  <r>
    <n v="5339"/>
    <x v="7"/>
    <n v="3.3"/>
    <x v="2"/>
    <x v="2"/>
    <x v="0"/>
    <x v="0"/>
  </r>
  <r>
    <n v="5340"/>
    <x v="3"/>
    <n v="3.9"/>
    <x v="1"/>
    <x v="0"/>
    <x v="2"/>
    <x v="0"/>
  </r>
  <r>
    <n v="5341"/>
    <x v="7"/>
    <n v="4.0999999999999996"/>
    <x v="0"/>
    <x v="0"/>
    <x v="0"/>
    <x v="2"/>
  </r>
  <r>
    <n v="5342"/>
    <x v="7"/>
    <n v="4.2"/>
    <x v="0"/>
    <x v="0"/>
    <x v="0"/>
    <x v="2"/>
  </r>
  <r>
    <n v="5343"/>
    <x v="7"/>
    <n v="4.0999999999999996"/>
    <x v="2"/>
    <x v="2"/>
    <x v="2"/>
    <x v="2"/>
  </r>
  <r>
    <n v="5344"/>
    <x v="7"/>
    <n v="4"/>
    <x v="0"/>
    <x v="0"/>
    <x v="2"/>
    <x v="2"/>
  </r>
  <r>
    <n v="5345"/>
    <x v="5"/>
    <n v="2.9"/>
    <x v="1"/>
    <x v="0"/>
    <x v="0"/>
    <x v="2"/>
  </r>
  <r>
    <n v="5346"/>
    <x v="4"/>
    <n v="4.0999999999999996"/>
    <x v="0"/>
    <x v="0"/>
    <x v="1"/>
    <x v="1"/>
  </r>
  <r>
    <n v="5347"/>
    <x v="6"/>
    <n v="4.3"/>
    <x v="2"/>
    <x v="2"/>
    <x v="0"/>
    <x v="0"/>
  </r>
  <r>
    <n v="5348"/>
    <x v="4"/>
    <n v="4.3"/>
    <x v="0"/>
    <x v="1"/>
    <x v="0"/>
    <x v="1"/>
  </r>
  <r>
    <n v="5349"/>
    <x v="0"/>
    <n v="4.0999999999999996"/>
    <x v="0"/>
    <x v="0"/>
    <x v="0"/>
    <x v="0"/>
  </r>
  <r>
    <n v="5350"/>
    <x v="3"/>
    <n v="4.4000000000000004"/>
    <x v="0"/>
    <x v="0"/>
    <x v="1"/>
    <x v="0"/>
  </r>
  <r>
    <n v="5351"/>
    <x v="6"/>
    <n v="4"/>
    <x v="2"/>
    <x v="0"/>
    <x v="0"/>
    <x v="0"/>
  </r>
  <r>
    <n v="5352"/>
    <x v="3"/>
    <n v="4.3"/>
    <x v="1"/>
    <x v="0"/>
    <x v="0"/>
    <x v="2"/>
  </r>
  <r>
    <n v="5353"/>
    <x v="5"/>
    <n v="4.2"/>
    <x v="0"/>
    <x v="2"/>
    <x v="0"/>
    <x v="1"/>
  </r>
  <r>
    <n v="5354"/>
    <x v="5"/>
    <n v="3.9"/>
    <x v="0"/>
    <x v="0"/>
    <x v="1"/>
    <x v="1"/>
  </r>
  <r>
    <n v="5355"/>
    <x v="1"/>
    <n v="4"/>
    <x v="0"/>
    <x v="1"/>
    <x v="0"/>
    <x v="2"/>
  </r>
  <r>
    <n v="5356"/>
    <x v="6"/>
    <n v="4.5"/>
    <x v="2"/>
    <x v="0"/>
    <x v="2"/>
    <x v="0"/>
  </r>
  <r>
    <n v="5357"/>
    <x v="3"/>
    <n v="2.9"/>
    <x v="2"/>
    <x v="0"/>
    <x v="0"/>
    <x v="2"/>
  </r>
  <r>
    <n v="5358"/>
    <x v="2"/>
    <n v="4.3"/>
    <x v="0"/>
    <x v="1"/>
    <x v="0"/>
    <x v="2"/>
  </r>
  <r>
    <n v="5359"/>
    <x v="7"/>
    <n v="2.9"/>
    <x v="3"/>
    <x v="0"/>
    <x v="0"/>
    <x v="2"/>
  </r>
  <r>
    <n v="5360"/>
    <x v="7"/>
    <n v="4.0999999999999996"/>
    <x v="0"/>
    <x v="1"/>
    <x v="0"/>
    <x v="2"/>
  </r>
  <r>
    <n v="5361"/>
    <x v="7"/>
    <n v="4.0999999999999996"/>
    <x v="0"/>
    <x v="0"/>
    <x v="1"/>
    <x v="0"/>
  </r>
  <r>
    <n v="5362"/>
    <x v="3"/>
    <n v="4.0999999999999996"/>
    <x v="1"/>
    <x v="2"/>
    <x v="2"/>
    <x v="1"/>
  </r>
  <r>
    <n v="5363"/>
    <x v="4"/>
    <n v="2.9"/>
    <x v="1"/>
    <x v="2"/>
    <x v="0"/>
    <x v="1"/>
  </r>
  <r>
    <n v="5364"/>
    <x v="4"/>
    <n v="3.9"/>
    <x v="1"/>
    <x v="2"/>
    <x v="0"/>
    <x v="0"/>
  </r>
  <r>
    <n v="5365"/>
    <x v="3"/>
    <n v="4"/>
    <x v="0"/>
    <x v="0"/>
    <x v="0"/>
    <x v="0"/>
  </r>
  <r>
    <n v="5366"/>
    <x v="2"/>
    <n v="4"/>
    <x v="2"/>
    <x v="0"/>
    <x v="0"/>
    <x v="0"/>
  </r>
  <r>
    <n v="5367"/>
    <x v="1"/>
    <n v="4.0999999999999996"/>
    <x v="0"/>
    <x v="0"/>
    <x v="0"/>
    <x v="0"/>
  </r>
  <r>
    <n v="5368"/>
    <x v="7"/>
    <n v="4.5"/>
    <x v="1"/>
    <x v="2"/>
    <x v="1"/>
    <x v="2"/>
  </r>
  <r>
    <n v="5369"/>
    <x v="5"/>
    <n v="3.8"/>
    <x v="2"/>
    <x v="0"/>
    <x v="0"/>
    <x v="0"/>
  </r>
  <r>
    <n v="5370"/>
    <x v="7"/>
    <n v="3.7"/>
    <x v="2"/>
    <x v="0"/>
    <x v="2"/>
    <x v="0"/>
  </r>
  <r>
    <n v="5371"/>
    <x v="1"/>
    <n v="4.0999999999999996"/>
    <x v="0"/>
    <x v="0"/>
    <x v="0"/>
    <x v="0"/>
  </r>
  <r>
    <n v="5372"/>
    <x v="4"/>
    <n v="4.4000000000000004"/>
    <x v="0"/>
    <x v="3"/>
    <x v="2"/>
    <x v="1"/>
  </r>
  <r>
    <n v="5373"/>
    <x v="6"/>
    <n v="4.4000000000000004"/>
    <x v="3"/>
    <x v="3"/>
    <x v="2"/>
    <x v="0"/>
  </r>
  <r>
    <n v="5374"/>
    <x v="7"/>
    <n v="4"/>
    <x v="2"/>
    <x v="2"/>
    <x v="0"/>
    <x v="2"/>
  </r>
  <r>
    <n v="5375"/>
    <x v="1"/>
    <n v="4"/>
    <x v="0"/>
    <x v="0"/>
    <x v="1"/>
    <x v="2"/>
  </r>
  <r>
    <n v="5376"/>
    <x v="2"/>
    <n v="4.2"/>
    <x v="0"/>
    <x v="1"/>
    <x v="1"/>
    <x v="0"/>
  </r>
  <r>
    <n v="5377"/>
    <x v="7"/>
    <n v="3.7"/>
    <x v="2"/>
    <x v="0"/>
    <x v="2"/>
    <x v="0"/>
  </r>
  <r>
    <n v="5378"/>
    <x v="7"/>
    <n v="4.2"/>
    <x v="2"/>
    <x v="0"/>
    <x v="1"/>
    <x v="2"/>
  </r>
  <r>
    <n v="5379"/>
    <x v="7"/>
    <n v="4.2"/>
    <x v="0"/>
    <x v="0"/>
    <x v="1"/>
    <x v="2"/>
  </r>
  <r>
    <n v="5380"/>
    <x v="7"/>
    <n v="4.3"/>
    <x v="0"/>
    <x v="2"/>
    <x v="0"/>
    <x v="2"/>
  </r>
  <r>
    <n v="5381"/>
    <x v="7"/>
    <n v="3.9"/>
    <x v="2"/>
    <x v="0"/>
    <x v="1"/>
    <x v="2"/>
  </r>
  <r>
    <n v="5382"/>
    <x v="5"/>
    <n v="4.2"/>
    <x v="1"/>
    <x v="2"/>
    <x v="0"/>
    <x v="2"/>
  </r>
  <r>
    <n v="5383"/>
    <x v="6"/>
    <n v="4.0999999999999996"/>
    <x v="2"/>
    <x v="2"/>
    <x v="0"/>
    <x v="0"/>
  </r>
  <r>
    <n v="5384"/>
    <x v="7"/>
    <n v="3.6"/>
    <x v="1"/>
    <x v="0"/>
    <x v="1"/>
    <x v="2"/>
  </r>
  <r>
    <n v="5385"/>
    <x v="3"/>
    <n v="2.9"/>
    <x v="2"/>
    <x v="2"/>
    <x v="0"/>
    <x v="0"/>
  </r>
  <r>
    <n v="5386"/>
    <x v="3"/>
    <n v="2.9"/>
    <x v="1"/>
    <x v="0"/>
    <x v="0"/>
    <x v="0"/>
  </r>
  <r>
    <n v="5387"/>
    <x v="0"/>
    <n v="4"/>
    <x v="2"/>
    <x v="2"/>
    <x v="1"/>
    <x v="0"/>
  </r>
  <r>
    <n v="5388"/>
    <x v="6"/>
    <n v="4.5"/>
    <x v="1"/>
    <x v="0"/>
    <x v="1"/>
    <x v="2"/>
  </r>
  <r>
    <n v="5389"/>
    <x v="2"/>
    <n v="2.9"/>
    <x v="1"/>
    <x v="0"/>
    <x v="0"/>
    <x v="0"/>
  </r>
  <r>
    <n v="5390"/>
    <x v="1"/>
    <n v="4.3"/>
    <x v="1"/>
    <x v="2"/>
    <x v="1"/>
    <x v="2"/>
  </r>
  <r>
    <n v="5391"/>
    <x v="2"/>
    <n v="4.2"/>
    <x v="2"/>
    <x v="0"/>
    <x v="1"/>
    <x v="0"/>
  </r>
  <r>
    <n v="5392"/>
    <x v="2"/>
    <n v="4.5"/>
    <x v="2"/>
    <x v="0"/>
    <x v="0"/>
    <x v="2"/>
  </r>
  <r>
    <n v="5393"/>
    <x v="0"/>
    <n v="3.7"/>
    <x v="2"/>
    <x v="2"/>
    <x v="2"/>
    <x v="0"/>
  </r>
  <r>
    <n v="5394"/>
    <x v="5"/>
    <n v="3.9"/>
    <x v="1"/>
    <x v="0"/>
    <x v="0"/>
    <x v="0"/>
  </r>
  <r>
    <n v="5395"/>
    <x v="0"/>
    <n v="4.4000000000000004"/>
    <x v="2"/>
    <x v="2"/>
    <x v="0"/>
    <x v="0"/>
  </r>
  <r>
    <n v="5396"/>
    <x v="0"/>
    <n v="4.4000000000000004"/>
    <x v="1"/>
    <x v="0"/>
    <x v="1"/>
    <x v="2"/>
  </r>
  <r>
    <n v="5397"/>
    <x v="3"/>
    <n v="2.9"/>
    <x v="1"/>
    <x v="1"/>
    <x v="0"/>
    <x v="0"/>
  </r>
  <r>
    <n v="5398"/>
    <x v="0"/>
    <n v="4.4000000000000004"/>
    <x v="2"/>
    <x v="2"/>
    <x v="1"/>
    <x v="2"/>
  </r>
  <r>
    <n v="5399"/>
    <x v="2"/>
    <n v="4.5"/>
    <x v="2"/>
    <x v="1"/>
    <x v="1"/>
    <x v="0"/>
  </r>
  <r>
    <n v="5400"/>
    <x v="7"/>
    <n v="2.9"/>
    <x v="2"/>
    <x v="1"/>
    <x v="0"/>
    <x v="0"/>
  </r>
  <r>
    <n v="5401"/>
    <x v="4"/>
    <n v="3.5"/>
    <x v="1"/>
    <x v="2"/>
    <x v="0"/>
    <x v="0"/>
  </r>
  <r>
    <n v="5402"/>
    <x v="4"/>
    <n v="4.3"/>
    <x v="1"/>
    <x v="0"/>
    <x v="0"/>
    <x v="0"/>
  </r>
  <r>
    <n v="5403"/>
    <x v="7"/>
    <n v="4.0999999999999996"/>
    <x v="0"/>
    <x v="0"/>
    <x v="1"/>
    <x v="0"/>
  </r>
  <r>
    <n v="5404"/>
    <x v="1"/>
    <n v="4.2"/>
    <x v="0"/>
    <x v="0"/>
    <x v="1"/>
    <x v="2"/>
  </r>
  <r>
    <n v="5405"/>
    <x v="1"/>
    <n v="3.9"/>
    <x v="0"/>
    <x v="0"/>
    <x v="0"/>
    <x v="2"/>
  </r>
  <r>
    <n v="5406"/>
    <x v="7"/>
    <n v="4.4000000000000004"/>
    <x v="1"/>
    <x v="0"/>
    <x v="0"/>
    <x v="2"/>
  </r>
  <r>
    <n v="5407"/>
    <x v="6"/>
    <n v="4.4000000000000004"/>
    <x v="1"/>
    <x v="0"/>
    <x v="1"/>
    <x v="0"/>
  </r>
  <r>
    <n v="5408"/>
    <x v="2"/>
    <n v="4.3"/>
    <x v="2"/>
    <x v="1"/>
    <x v="2"/>
    <x v="0"/>
  </r>
  <r>
    <n v="5409"/>
    <x v="0"/>
    <n v="4.2"/>
    <x v="2"/>
    <x v="2"/>
    <x v="1"/>
    <x v="0"/>
  </r>
  <r>
    <n v="5410"/>
    <x v="5"/>
    <n v="4.2"/>
    <x v="2"/>
    <x v="2"/>
    <x v="0"/>
    <x v="0"/>
  </r>
  <r>
    <n v="5411"/>
    <x v="7"/>
    <n v="4"/>
    <x v="1"/>
    <x v="0"/>
    <x v="2"/>
    <x v="2"/>
  </r>
  <r>
    <n v="5412"/>
    <x v="2"/>
    <n v="2.9"/>
    <x v="2"/>
    <x v="2"/>
    <x v="0"/>
    <x v="0"/>
  </r>
  <r>
    <n v="5413"/>
    <x v="2"/>
    <n v="4.3"/>
    <x v="0"/>
    <x v="1"/>
    <x v="1"/>
    <x v="0"/>
  </r>
  <r>
    <n v="5414"/>
    <x v="7"/>
    <n v="4.4000000000000004"/>
    <x v="0"/>
    <x v="1"/>
    <x v="0"/>
    <x v="0"/>
  </r>
  <r>
    <n v="5415"/>
    <x v="6"/>
    <n v="4.2"/>
    <x v="0"/>
    <x v="0"/>
    <x v="2"/>
    <x v="2"/>
  </r>
  <r>
    <n v="5416"/>
    <x v="3"/>
    <n v="4.3"/>
    <x v="2"/>
    <x v="0"/>
    <x v="0"/>
    <x v="1"/>
  </r>
  <r>
    <n v="5417"/>
    <x v="0"/>
    <n v="4"/>
    <x v="2"/>
    <x v="2"/>
    <x v="0"/>
    <x v="2"/>
  </r>
  <r>
    <n v="5418"/>
    <x v="1"/>
    <n v="4.0999999999999996"/>
    <x v="1"/>
    <x v="2"/>
    <x v="1"/>
    <x v="0"/>
  </r>
  <r>
    <n v="5419"/>
    <x v="3"/>
    <n v="2.9"/>
    <x v="0"/>
    <x v="0"/>
    <x v="0"/>
    <x v="0"/>
  </r>
  <r>
    <n v="5420"/>
    <x v="1"/>
    <n v="4.3"/>
    <x v="1"/>
    <x v="2"/>
    <x v="1"/>
    <x v="2"/>
  </r>
  <r>
    <n v="5421"/>
    <x v="1"/>
    <n v="3.8"/>
    <x v="1"/>
    <x v="2"/>
    <x v="0"/>
    <x v="2"/>
  </r>
  <r>
    <n v="5422"/>
    <x v="4"/>
    <n v="4.0999999999999996"/>
    <x v="1"/>
    <x v="2"/>
    <x v="0"/>
    <x v="1"/>
  </r>
  <r>
    <n v="5423"/>
    <x v="6"/>
    <n v="4.3"/>
    <x v="0"/>
    <x v="0"/>
    <x v="0"/>
    <x v="0"/>
  </r>
  <r>
    <n v="5424"/>
    <x v="6"/>
    <n v="4.2"/>
    <x v="1"/>
    <x v="0"/>
    <x v="1"/>
    <x v="0"/>
  </r>
  <r>
    <n v="5425"/>
    <x v="7"/>
    <n v="4.2"/>
    <x v="0"/>
    <x v="1"/>
    <x v="2"/>
    <x v="0"/>
  </r>
  <r>
    <n v="5426"/>
    <x v="3"/>
    <n v="2.9"/>
    <x v="3"/>
    <x v="0"/>
    <x v="0"/>
    <x v="0"/>
  </r>
  <r>
    <n v="5427"/>
    <x v="5"/>
    <n v="2.9"/>
    <x v="0"/>
    <x v="1"/>
    <x v="0"/>
    <x v="0"/>
  </r>
  <r>
    <n v="5428"/>
    <x v="2"/>
    <n v="4.0999999999999996"/>
    <x v="3"/>
    <x v="2"/>
    <x v="2"/>
    <x v="0"/>
  </r>
  <r>
    <n v="5429"/>
    <x v="5"/>
    <n v="3.7"/>
    <x v="1"/>
    <x v="0"/>
    <x v="1"/>
    <x v="0"/>
  </r>
  <r>
    <n v="5430"/>
    <x v="0"/>
    <n v="4.4000000000000004"/>
    <x v="1"/>
    <x v="2"/>
    <x v="0"/>
    <x v="0"/>
  </r>
  <r>
    <n v="5431"/>
    <x v="7"/>
    <n v="4.3"/>
    <x v="1"/>
    <x v="0"/>
    <x v="2"/>
    <x v="2"/>
  </r>
  <r>
    <n v="5432"/>
    <x v="3"/>
    <n v="4.0999999999999996"/>
    <x v="1"/>
    <x v="2"/>
    <x v="0"/>
    <x v="1"/>
  </r>
  <r>
    <n v="5433"/>
    <x v="1"/>
    <n v="4.3"/>
    <x v="0"/>
    <x v="0"/>
    <x v="0"/>
    <x v="2"/>
  </r>
  <r>
    <n v="5434"/>
    <x v="1"/>
    <n v="4.2"/>
    <x v="1"/>
    <x v="0"/>
    <x v="1"/>
    <x v="2"/>
  </r>
  <r>
    <n v="5435"/>
    <x v="7"/>
    <n v="3.9"/>
    <x v="3"/>
    <x v="0"/>
    <x v="2"/>
    <x v="0"/>
  </r>
  <r>
    <n v="5436"/>
    <x v="7"/>
    <n v="4.0999999999999996"/>
    <x v="0"/>
    <x v="1"/>
    <x v="2"/>
    <x v="2"/>
  </r>
  <r>
    <n v="5437"/>
    <x v="7"/>
    <n v="2.9"/>
    <x v="0"/>
    <x v="1"/>
    <x v="0"/>
    <x v="2"/>
  </r>
  <r>
    <n v="5438"/>
    <x v="7"/>
    <n v="4.2"/>
    <x v="1"/>
    <x v="0"/>
    <x v="2"/>
    <x v="2"/>
  </r>
  <r>
    <n v="5439"/>
    <x v="0"/>
    <n v="4.4000000000000004"/>
    <x v="2"/>
    <x v="0"/>
    <x v="0"/>
    <x v="2"/>
  </r>
  <r>
    <n v="5440"/>
    <x v="6"/>
    <n v="4.4000000000000004"/>
    <x v="0"/>
    <x v="0"/>
    <x v="1"/>
    <x v="1"/>
  </r>
  <r>
    <n v="5441"/>
    <x v="1"/>
    <n v="4.3"/>
    <x v="1"/>
    <x v="0"/>
    <x v="1"/>
    <x v="2"/>
  </r>
  <r>
    <n v="5442"/>
    <x v="7"/>
    <n v="4.4000000000000004"/>
    <x v="0"/>
    <x v="1"/>
    <x v="2"/>
    <x v="2"/>
  </r>
  <r>
    <n v="5443"/>
    <x v="7"/>
    <n v="4.4000000000000004"/>
    <x v="0"/>
    <x v="0"/>
    <x v="2"/>
    <x v="0"/>
  </r>
  <r>
    <n v="5444"/>
    <x v="2"/>
    <n v="4.3"/>
    <x v="2"/>
    <x v="0"/>
    <x v="2"/>
    <x v="2"/>
  </r>
  <r>
    <n v="5445"/>
    <x v="6"/>
    <n v="4.0999999999999996"/>
    <x v="1"/>
    <x v="0"/>
    <x v="0"/>
    <x v="2"/>
  </r>
  <r>
    <n v="5446"/>
    <x v="7"/>
    <n v="4.3"/>
    <x v="1"/>
    <x v="0"/>
    <x v="1"/>
    <x v="0"/>
  </r>
  <r>
    <n v="5447"/>
    <x v="7"/>
    <n v="4.3"/>
    <x v="0"/>
    <x v="1"/>
    <x v="0"/>
    <x v="0"/>
  </r>
  <r>
    <n v="5448"/>
    <x v="7"/>
    <n v="4.5999999999999996"/>
    <x v="1"/>
    <x v="0"/>
    <x v="2"/>
    <x v="2"/>
  </r>
  <r>
    <n v="5449"/>
    <x v="6"/>
    <n v="4.3"/>
    <x v="1"/>
    <x v="2"/>
    <x v="0"/>
    <x v="2"/>
  </r>
  <r>
    <n v="5450"/>
    <x v="7"/>
    <n v="4"/>
    <x v="2"/>
    <x v="0"/>
    <x v="1"/>
    <x v="2"/>
  </r>
  <r>
    <n v="5451"/>
    <x v="7"/>
    <n v="2.9"/>
    <x v="0"/>
    <x v="1"/>
    <x v="0"/>
    <x v="2"/>
  </r>
  <r>
    <n v="5452"/>
    <x v="7"/>
    <n v="4.0999999999999996"/>
    <x v="1"/>
    <x v="2"/>
    <x v="2"/>
    <x v="0"/>
  </r>
  <r>
    <n v="5453"/>
    <x v="7"/>
    <n v="4.5"/>
    <x v="1"/>
    <x v="0"/>
    <x v="2"/>
    <x v="2"/>
  </r>
  <r>
    <n v="5454"/>
    <x v="7"/>
    <n v="3.9"/>
    <x v="2"/>
    <x v="2"/>
    <x v="2"/>
    <x v="2"/>
  </r>
  <r>
    <n v="5455"/>
    <x v="7"/>
    <n v="3.5"/>
    <x v="2"/>
    <x v="2"/>
    <x v="2"/>
    <x v="2"/>
  </r>
  <r>
    <n v="5456"/>
    <x v="5"/>
    <n v="3.3"/>
    <x v="1"/>
    <x v="2"/>
    <x v="0"/>
    <x v="2"/>
  </r>
  <r>
    <n v="5457"/>
    <x v="7"/>
    <n v="4.3"/>
    <x v="0"/>
    <x v="0"/>
    <x v="1"/>
    <x v="2"/>
  </r>
  <r>
    <n v="5458"/>
    <x v="3"/>
    <n v="2.9"/>
    <x v="2"/>
    <x v="2"/>
    <x v="0"/>
    <x v="0"/>
  </r>
  <r>
    <n v="5459"/>
    <x v="7"/>
    <n v="4.0999999999999996"/>
    <x v="0"/>
    <x v="0"/>
    <x v="1"/>
    <x v="0"/>
  </r>
  <r>
    <n v="5460"/>
    <x v="6"/>
    <n v="4.0999999999999996"/>
    <x v="0"/>
    <x v="0"/>
    <x v="0"/>
    <x v="2"/>
  </r>
  <r>
    <n v="5461"/>
    <x v="7"/>
    <n v="3.8"/>
    <x v="1"/>
    <x v="0"/>
    <x v="2"/>
    <x v="0"/>
  </r>
  <r>
    <n v="5462"/>
    <x v="1"/>
    <n v="4.3"/>
    <x v="1"/>
    <x v="2"/>
    <x v="1"/>
    <x v="1"/>
  </r>
  <r>
    <n v="5463"/>
    <x v="1"/>
    <n v="3.8"/>
    <x v="0"/>
    <x v="0"/>
    <x v="2"/>
    <x v="2"/>
  </r>
  <r>
    <n v="5464"/>
    <x v="3"/>
    <n v="4.2"/>
    <x v="2"/>
    <x v="0"/>
    <x v="2"/>
    <x v="1"/>
  </r>
  <r>
    <n v="5465"/>
    <x v="3"/>
    <n v="4"/>
    <x v="0"/>
    <x v="2"/>
    <x v="2"/>
    <x v="1"/>
  </r>
  <r>
    <n v="5466"/>
    <x v="3"/>
    <n v="2.9"/>
    <x v="2"/>
    <x v="2"/>
    <x v="0"/>
    <x v="0"/>
  </r>
  <r>
    <n v="5467"/>
    <x v="6"/>
    <n v="4.0999999999999996"/>
    <x v="2"/>
    <x v="2"/>
    <x v="0"/>
    <x v="0"/>
  </r>
  <r>
    <n v="5468"/>
    <x v="6"/>
    <n v="3.3"/>
    <x v="1"/>
    <x v="2"/>
    <x v="2"/>
    <x v="2"/>
  </r>
  <r>
    <n v="5469"/>
    <x v="6"/>
    <n v="4.4000000000000004"/>
    <x v="1"/>
    <x v="0"/>
    <x v="0"/>
    <x v="0"/>
  </r>
  <r>
    <n v="5470"/>
    <x v="3"/>
    <n v="4.3"/>
    <x v="2"/>
    <x v="2"/>
    <x v="0"/>
    <x v="0"/>
  </r>
  <r>
    <n v="5471"/>
    <x v="4"/>
    <n v="4.2"/>
    <x v="0"/>
    <x v="0"/>
    <x v="0"/>
    <x v="1"/>
  </r>
  <r>
    <n v="5472"/>
    <x v="5"/>
    <n v="3.9"/>
    <x v="1"/>
    <x v="2"/>
    <x v="0"/>
    <x v="0"/>
  </r>
  <r>
    <n v="5473"/>
    <x v="5"/>
    <n v="4.0999999999999996"/>
    <x v="1"/>
    <x v="2"/>
    <x v="0"/>
    <x v="2"/>
  </r>
  <r>
    <n v="5474"/>
    <x v="7"/>
    <n v="4"/>
    <x v="2"/>
    <x v="2"/>
    <x v="0"/>
    <x v="0"/>
  </r>
  <r>
    <n v="5475"/>
    <x v="0"/>
    <n v="4.3"/>
    <x v="0"/>
    <x v="0"/>
    <x v="0"/>
    <x v="0"/>
  </r>
  <r>
    <n v="5476"/>
    <x v="7"/>
    <n v="3.9"/>
    <x v="2"/>
    <x v="0"/>
    <x v="1"/>
    <x v="2"/>
  </r>
  <r>
    <n v="5477"/>
    <x v="1"/>
    <n v="4.2"/>
    <x v="1"/>
    <x v="2"/>
    <x v="0"/>
    <x v="1"/>
  </r>
  <r>
    <n v="5478"/>
    <x v="0"/>
    <n v="4"/>
    <x v="0"/>
    <x v="2"/>
    <x v="2"/>
    <x v="1"/>
  </r>
  <r>
    <n v="5479"/>
    <x v="0"/>
    <n v="3.9"/>
    <x v="0"/>
    <x v="2"/>
    <x v="0"/>
    <x v="0"/>
  </r>
  <r>
    <n v="5480"/>
    <x v="0"/>
    <n v="2.9"/>
    <x v="0"/>
    <x v="0"/>
    <x v="0"/>
    <x v="0"/>
  </r>
  <r>
    <n v="5481"/>
    <x v="7"/>
    <n v="3.2"/>
    <x v="2"/>
    <x v="2"/>
    <x v="0"/>
    <x v="2"/>
  </r>
  <r>
    <n v="5482"/>
    <x v="7"/>
    <n v="3.9"/>
    <x v="0"/>
    <x v="0"/>
    <x v="2"/>
    <x v="2"/>
  </r>
  <r>
    <n v="5483"/>
    <x v="7"/>
    <n v="4"/>
    <x v="2"/>
    <x v="0"/>
    <x v="0"/>
    <x v="2"/>
  </r>
  <r>
    <n v="5484"/>
    <x v="7"/>
    <n v="4"/>
    <x v="1"/>
    <x v="1"/>
    <x v="0"/>
    <x v="1"/>
  </r>
  <r>
    <n v="5485"/>
    <x v="0"/>
    <n v="4.5"/>
    <x v="2"/>
    <x v="2"/>
    <x v="0"/>
    <x v="0"/>
  </r>
  <r>
    <n v="5486"/>
    <x v="3"/>
    <n v="4"/>
    <x v="2"/>
    <x v="2"/>
    <x v="0"/>
    <x v="0"/>
  </r>
  <r>
    <n v="5487"/>
    <x v="7"/>
    <n v="4.3"/>
    <x v="1"/>
    <x v="0"/>
    <x v="1"/>
    <x v="2"/>
  </r>
  <r>
    <n v="5488"/>
    <x v="2"/>
    <n v="4.0999999999999996"/>
    <x v="1"/>
    <x v="0"/>
    <x v="0"/>
    <x v="0"/>
  </r>
  <r>
    <n v="5489"/>
    <x v="2"/>
    <n v="2.9"/>
    <x v="3"/>
    <x v="1"/>
    <x v="0"/>
    <x v="0"/>
  </r>
  <r>
    <n v="5490"/>
    <x v="2"/>
    <n v="4.3"/>
    <x v="0"/>
    <x v="1"/>
    <x v="2"/>
    <x v="0"/>
  </r>
  <r>
    <n v="5491"/>
    <x v="7"/>
    <n v="4.2"/>
    <x v="2"/>
    <x v="0"/>
    <x v="2"/>
    <x v="2"/>
  </r>
  <r>
    <n v="5492"/>
    <x v="6"/>
    <n v="4"/>
    <x v="1"/>
    <x v="2"/>
    <x v="0"/>
    <x v="0"/>
  </r>
  <r>
    <n v="5493"/>
    <x v="6"/>
    <n v="4.3"/>
    <x v="1"/>
    <x v="2"/>
    <x v="0"/>
    <x v="2"/>
  </r>
  <r>
    <n v="5494"/>
    <x v="6"/>
    <n v="4.5"/>
    <x v="1"/>
    <x v="2"/>
    <x v="1"/>
    <x v="1"/>
  </r>
  <r>
    <n v="5495"/>
    <x v="5"/>
    <n v="4"/>
    <x v="2"/>
    <x v="2"/>
    <x v="0"/>
    <x v="0"/>
  </r>
  <r>
    <n v="5496"/>
    <x v="6"/>
    <n v="2.9"/>
    <x v="3"/>
    <x v="0"/>
    <x v="0"/>
    <x v="1"/>
  </r>
  <r>
    <n v="5497"/>
    <x v="2"/>
    <n v="4.2"/>
    <x v="2"/>
    <x v="2"/>
    <x v="0"/>
    <x v="0"/>
  </r>
  <r>
    <n v="5498"/>
    <x v="4"/>
    <n v="4.5"/>
    <x v="1"/>
    <x v="2"/>
    <x v="1"/>
    <x v="1"/>
  </r>
  <r>
    <n v="5499"/>
    <x v="3"/>
    <n v="4.2"/>
    <x v="1"/>
    <x v="0"/>
    <x v="0"/>
    <x v="0"/>
  </r>
  <r>
    <n v="5500"/>
    <x v="6"/>
    <n v="3.9"/>
    <x v="1"/>
    <x v="2"/>
    <x v="2"/>
    <x v="1"/>
  </r>
  <r>
    <n v="5501"/>
    <x v="0"/>
    <n v="4.4000000000000004"/>
    <x v="2"/>
    <x v="0"/>
    <x v="1"/>
    <x v="0"/>
  </r>
  <r>
    <n v="5502"/>
    <x v="7"/>
    <n v="2.9"/>
    <x v="0"/>
    <x v="1"/>
    <x v="0"/>
    <x v="2"/>
  </r>
  <r>
    <n v="5503"/>
    <x v="3"/>
    <n v="4.4000000000000004"/>
    <x v="0"/>
    <x v="0"/>
    <x v="0"/>
    <x v="0"/>
  </r>
  <r>
    <n v="5504"/>
    <x v="7"/>
    <n v="4.3"/>
    <x v="2"/>
    <x v="0"/>
    <x v="2"/>
    <x v="2"/>
  </r>
  <r>
    <n v="5505"/>
    <x v="1"/>
    <n v="4.0999999999999996"/>
    <x v="0"/>
    <x v="0"/>
    <x v="1"/>
    <x v="0"/>
  </r>
  <r>
    <n v="5506"/>
    <x v="3"/>
    <n v="3.8"/>
    <x v="1"/>
    <x v="0"/>
    <x v="0"/>
    <x v="0"/>
  </r>
  <r>
    <n v="5507"/>
    <x v="7"/>
    <n v="4.4000000000000004"/>
    <x v="1"/>
    <x v="0"/>
    <x v="1"/>
    <x v="2"/>
  </r>
  <r>
    <n v="5508"/>
    <x v="7"/>
    <n v="4.2"/>
    <x v="2"/>
    <x v="0"/>
    <x v="2"/>
    <x v="2"/>
  </r>
  <r>
    <n v="5509"/>
    <x v="2"/>
    <n v="4.4000000000000004"/>
    <x v="3"/>
    <x v="3"/>
    <x v="2"/>
    <x v="0"/>
  </r>
  <r>
    <n v="5510"/>
    <x v="0"/>
    <n v="3.8"/>
    <x v="1"/>
    <x v="0"/>
    <x v="0"/>
    <x v="0"/>
  </r>
  <r>
    <n v="5511"/>
    <x v="3"/>
    <n v="4.2"/>
    <x v="0"/>
    <x v="1"/>
    <x v="2"/>
    <x v="0"/>
  </r>
  <r>
    <n v="5512"/>
    <x v="7"/>
    <n v="4.2"/>
    <x v="1"/>
    <x v="0"/>
    <x v="1"/>
    <x v="2"/>
  </r>
  <r>
    <n v="5513"/>
    <x v="5"/>
    <n v="4.3"/>
    <x v="1"/>
    <x v="0"/>
    <x v="0"/>
    <x v="0"/>
  </r>
  <r>
    <n v="5514"/>
    <x v="7"/>
    <n v="4"/>
    <x v="3"/>
    <x v="1"/>
    <x v="2"/>
    <x v="2"/>
  </r>
  <r>
    <n v="5515"/>
    <x v="8"/>
    <n v="4.3"/>
    <x v="0"/>
    <x v="0"/>
    <x v="0"/>
    <x v="0"/>
  </r>
  <r>
    <n v="5516"/>
    <x v="8"/>
    <n v="4.4000000000000004"/>
    <x v="2"/>
    <x v="0"/>
    <x v="0"/>
    <x v="0"/>
  </r>
  <r>
    <n v="5517"/>
    <x v="6"/>
    <n v="4.5"/>
    <x v="2"/>
    <x v="2"/>
    <x v="1"/>
    <x v="0"/>
  </r>
  <r>
    <n v="5518"/>
    <x v="7"/>
    <n v="3.7"/>
    <x v="0"/>
    <x v="0"/>
    <x v="2"/>
    <x v="0"/>
  </r>
  <r>
    <n v="5519"/>
    <x v="8"/>
    <n v="4.5"/>
    <x v="0"/>
    <x v="1"/>
    <x v="0"/>
    <x v="0"/>
  </r>
  <r>
    <n v="5520"/>
    <x v="8"/>
    <n v="3.9"/>
    <x v="2"/>
    <x v="2"/>
    <x v="0"/>
    <x v="0"/>
  </r>
  <r>
    <n v="5521"/>
    <x v="4"/>
    <n v="4.0999999999999996"/>
    <x v="0"/>
    <x v="0"/>
    <x v="2"/>
    <x v="1"/>
  </r>
  <r>
    <n v="5522"/>
    <x v="7"/>
    <n v="4.2"/>
    <x v="0"/>
    <x v="1"/>
    <x v="2"/>
    <x v="2"/>
  </r>
  <r>
    <n v="5523"/>
    <x v="0"/>
    <n v="2.9"/>
    <x v="3"/>
    <x v="0"/>
    <x v="0"/>
    <x v="1"/>
  </r>
  <r>
    <n v="5524"/>
    <x v="7"/>
    <n v="4.3"/>
    <x v="2"/>
    <x v="0"/>
    <x v="0"/>
    <x v="2"/>
  </r>
  <r>
    <n v="5525"/>
    <x v="7"/>
    <n v="4"/>
    <x v="2"/>
    <x v="2"/>
    <x v="2"/>
    <x v="0"/>
  </r>
  <r>
    <n v="5526"/>
    <x v="8"/>
    <n v="4"/>
    <x v="3"/>
    <x v="0"/>
    <x v="2"/>
    <x v="0"/>
  </r>
  <r>
    <n v="5527"/>
    <x v="1"/>
    <n v="4.0999999999999996"/>
    <x v="1"/>
    <x v="0"/>
    <x v="1"/>
    <x v="0"/>
  </r>
  <r>
    <n v="5528"/>
    <x v="7"/>
    <n v="4.4000000000000004"/>
    <x v="0"/>
    <x v="0"/>
    <x v="2"/>
    <x v="2"/>
  </r>
  <r>
    <n v="5529"/>
    <x v="8"/>
    <n v="4.3"/>
    <x v="1"/>
    <x v="2"/>
    <x v="0"/>
    <x v="2"/>
  </r>
  <r>
    <n v="5530"/>
    <x v="8"/>
    <n v="4.4000000000000004"/>
    <x v="0"/>
    <x v="0"/>
    <x v="0"/>
    <x v="2"/>
  </r>
  <r>
    <n v="5531"/>
    <x v="8"/>
    <n v="2.9"/>
    <x v="2"/>
    <x v="0"/>
    <x v="0"/>
    <x v="0"/>
  </r>
  <r>
    <n v="5532"/>
    <x v="3"/>
    <n v="4.3"/>
    <x v="3"/>
    <x v="1"/>
    <x v="2"/>
    <x v="1"/>
  </r>
  <r>
    <n v="5533"/>
    <x v="8"/>
    <n v="2.9"/>
    <x v="2"/>
    <x v="0"/>
    <x v="0"/>
    <x v="1"/>
  </r>
  <r>
    <n v="5534"/>
    <x v="8"/>
    <n v="4.4000000000000004"/>
    <x v="1"/>
    <x v="0"/>
    <x v="0"/>
    <x v="0"/>
  </r>
  <r>
    <n v="5535"/>
    <x v="8"/>
    <n v="4.3"/>
    <x v="3"/>
    <x v="0"/>
    <x v="0"/>
    <x v="0"/>
  </r>
  <r>
    <n v="5536"/>
    <x v="8"/>
    <n v="4.5"/>
    <x v="2"/>
    <x v="2"/>
    <x v="0"/>
    <x v="0"/>
  </r>
  <r>
    <n v="5537"/>
    <x v="8"/>
    <n v="4.2"/>
    <x v="0"/>
    <x v="0"/>
    <x v="0"/>
    <x v="0"/>
  </r>
  <r>
    <n v="5538"/>
    <x v="8"/>
    <n v="2.9"/>
    <x v="0"/>
    <x v="1"/>
    <x v="0"/>
    <x v="0"/>
  </r>
  <r>
    <n v="5539"/>
    <x v="8"/>
    <n v="3.6"/>
    <x v="0"/>
    <x v="0"/>
    <x v="2"/>
    <x v="1"/>
  </r>
  <r>
    <n v="5540"/>
    <x v="8"/>
    <n v="3.7"/>
    <x v="1"/>
    <x v="0"/>
    <x v="0"/>
    <x v="2"/>
  </r>
  <r>
    <n v="5541"/>
    <x v="6"/>
    <n v="4.3"/>
    <x v="0"/>
    <x v="2"/>
    <x v="1"/>
    <x v="1"/>
  </r>
  <r>
    <n v="5542"/>
    <x v="6"/>
    <n v="4.0999999999999996"/>
    <x v="0"/>
    <x v="0"/>
    <x v="0"/>
    <x v="1"/>
  </r>
  <r>
    <n v="5543"/>
    <x v="4"/>
    <n v="4.2"/>
    <x v="1"/>
    <x v="0"/>
    <x v="1"/>
    <x v="1"/>
  </r>
  <r>
    <n v="5544"/>
    <x v="6"/>
    <n v="4.5"/>
    <x v="1"/>
    <x v="0"/>
    <x v="0"/>
    <x v="0"/>
  </r>
  <r>
    <n v="5545"/>
    <x v="5"/>
    <n v="3.9"/>
    <x v="1"/>
    <x v="2"/>
    <x v="0"/>
    <x v="2"/>
  </r>
  <r>
    <n v="5546"/>
    <x v="6"/>
    <n v="4"/>
    <x v="0"/>
    <x v="0"/>
    <x v="1"/>
    <x v="1"/>
  </r>
  <r>
    <n v="5547"/>
    <x v="4"/>
    <n v="3.7"/>
    <x v="0"/>
    <x v="0"/>
    <x v="2"/>
    <x v="0"/>
  </r>
  <r>
    <n v="5548"/>
    <x v="1"/>
    <n v="4.2"/>
    <x v="1"/>
    <x v="2"/>
    <x v="1"/>
    <x v="2"/>
  </r>
  <r>
    <n v="5549"/>
    <x v="7"/>
    <n v="4.2"/>
    <x v="1"/>
    <x v="1"/>
    <x v="0"/>
    <x v="0"/>
  </r>
  <r>
    <n v="5550"/>
    <x v="7"/>
    <n v="4.3"/>
    <x v="0"/>
    <x v="0"/>
    <x v="2"/>
    <x v="2"/>
  </r>
  <r>
    <n v="5551"/>
    <x v="7"/>
    <n v="4.0999999999999996"/>
    <x v="1"/>
    <x v="2"/>
    <x v="0"/>
    <x v="2"/>
  </r>
  <r>
    <n v="5552"/>
    <x v="3"/>
    <n v="2.9"/>
    <x v="1"/>
    <x v="1"/>
    <x v="0"/>
    <x v="0"/>
  </r>
  <r>
    <n v="5553"/>
    <x v="7"/>
    <n v="4.4000000000000004"/>
    <x v="3"/>
    <x v="0"/>
    <x v="0"/>
    <x v="0"/>
  </r>
  <r>
    <n v="5554"/>
    <x v="7"/>
    <n v="4.4000000000000004"/>
    <x v="1"/>
    <x v="0"/>
    <x v="2"/>
    <x v="2"/>
  </r>
  <r>
    <n v="5555"/>
    <x v="2"/>
    <n v="4.2"/>
    <x v="1"/>
    <x v="2"/>
    <x v="0"/>
    <x v="0"/>
  </r>
  <r>
    <n v="5556"/>
    <x v="6"/>
    <n v="4"/>
    <x v="1"/>
    <x v="2"/>
    <x v="2"/>
    <x v="2"/>
  </r>
  <r>
    <n v="5557"/>
    <x v="0"/>
    <n v="3.9"/>
    <x v="2"/>
    <x v="0"/>
    <x v="2"/>
    <x v="2"/>
  </r>
  <r>
    <n v="5558"/>
    <x v="8"/>
    <n v="3.8"/>
    <x v="2"/>
    <x v="0"/>
    <x v="0"/>
    <x v="0"/>
  </r>
  <r>
    <n v="5559"/>
    <x v="0"/>
    <n v="4.3"/>
    <x v="2"/>
    <x v="0"/>
    <x v="1"/>
    <x v="0"/>
  </r>
  <r>
    <n v="5560"/>
    <x v="8"/>
    <n v="4"/>
    <x v="2"/>
    <x v="0"/>
    <x v="1"/>
    <x v="2"/>
  </r>
  <r>
    <n v="5561"/>
    <x v="7"/>
    <n v="4.0999999999999996"/>
    <x v="0"/>
    <x v="2"/>
    <x v="1"/>
    <x v="2"/>
  </r>
  <r>
    <n v="5562"/>
    <x v="8"/>
    <n v="2.9"/>
    <x v="1"/>
    <x v="2"/>
    <x v="0"/>
    <x v="2"/>
  </r>
  <r>
    <n v="5563"/>
    <x v="3"/>
    <n v="4.5999999999999996"/>
    <x v="2"/>
    <x v="0"/>
    <x v="0"/>
    <x v="2"/>
  </r>
  <r>
    <n v="5564"/>
    <x v="7"/>
    <n v="4.2"/>
    <x v="2"/>
    <x v="0"/>
    <x v="2"/>
    <x v="2"/>
  </r>
  <r>
    <n v="5565"/>
    <x v="8"/>
    <n v="4.3"/>
    <x v="1"/>
    <x v="0"/>
    <x v="1"/>
    <x v="2"/>
  </r>
  <r>
    <n v="5566"/>
    <x v="8"/>
    <n v="2.9"/>
    <x v="2"/>
    <x v="0"/>
    <x v="0"/>
    <x v="2"/>
  </r>
  <r>
    <n v="5567"/>
    <x v="8"/>
    <n v="4.3"/>
    <x v="0"/>
    <x v="0"/>
    <x v="0"/>
    <x v="0"/>
  </r>
  <r>
    <n v="5568"/>
    <x v="1"/>
    <n v="4.2"/>
    <x v="1"/>
    <x v="2"/>
    <x v="1"/>
    <x v="2"/>
  </r>
  <r>
    <n v="5569"/>
    <x v="7"/>
    <n v="4.3"/>
    <x v="1"/>
    <x v="0"/>
    <x v="2"/>
    <x v="2"/>
  </r>
  <r>
    <n v="5570"/>
    <x v="8"/>
    <n v="3.5"/>
    <x v="0"/>
    <x v="2"/>
    <x v="1"/>
    <x v="0"/>
  </r>
  <r>
    <n v="5571"/>
    <x v="8"/>
    <n v="4.3"/>
    <x v="2"/>
    <x v="0"/>
    <x v="1"/>
    <x v="2"/>
  </r>
  <r>
    <n v="5572"/>
    <x v="8"/>
    <n v="3.9"/>
    <x v="0"/>
    <x v="0"/>
    <x v="0"/>
    <x v="2"/>
  </r>
  <r>
    <n v="5573"/>
    <x v="8"/>
    <n v="4"/>
    <x v="0"/>
    <x v="0"/>
    <x v="2"/>
    <x v="2"/>
  </r>
  <r>
    <n v="5574"/>
    <x v="8"/>
    <n v="2.9"/>
    <x v="1"/>
    <x v="0"/>
    <x v="0"/>
    <x v="2"/>
  </r>
  <r>
    <n v="5575"/>
    <x v="7"/>
    <n v="4.2"/>
    <x v="1"/>
    <x v="1"/>
    <x v="0"/>
    <x v="2"/>
  </r>
  <r>
    <n v="5576"/>
    <x v="7"/>
    <n v="4.3"/>
    <x v="1"/>
    <x v="0"/>
    <x v="2"/>
    <x v="0"/>
  </r>
  <r>
    <n v="5577"/>
    <x v="8"/>
    <n v="4.0999999999999996"/>
    <x v="0"/>
    <x v="0"/>
    <x v="0"/>
    <x v="2"/>
  </r>
  <r>
    <n v="5578"/>
    <x v="0"/>
    <n v="4.4000000000000004"/>
    <x v="0"/>
    <x v="0"/>
    <x v="1"/>
    <x v="0"/>
  </r>
  <r>
    <n v="5579"/>
    <x v="6"/>
    <n v="4.3"/>
    <x v="0"/>
    <x v="1"/>
    <x v="1"/>
    <x v="1"/>
  </r>
  <r>
    <n v="5580"/>
    <x v="3"/>
    <n v="3.9"/>
    <x v="2"/>
    <x v="0"/>
    <x v="1"/>
    <x v="0"/>
  </r>
  <r>
    <n v="5581"/>
    <x v="2"/>
    <n v="3.6"/>
    <x v="1"/>
    <x v="1"/>
    <x v="2"/>
    <x v="0"/>
  </r>
  <r>
    <n v="5582"/>
    <x v="8"/>
    <n v="2.9"/>
    <x v="3"/>
    <x v="0"/>
    <x v="0"/>
    <x v="0"/>
  </r>
  <r>
    <n v="5583"/>
    <x v="3"/>
    <n v="2.9"/>
    <x v="0"/>
    <x v="1"/>
    <x v="0"/>
    <x v="2"/>
  </r>
  <r>
    <n v="5584"/>
    <x v="5"/>
    <n v="3.6"/>
    <x v="1"/>
    <x v="2"/>
    <x v="1"/>
    <x v="2"/>
  </r>
  <r>
    <n v="5585"/>
    <x v="1"/>
    <n v="4.3"/>
    <x v="1"/>
    <x v="2"/>
    <x v="1"/>
    <x v="0"/>
  </r>
  <r>
    <n v="5586"/>
    <x v="3"/>
    <n v="3.8"/>
    <x v="2"/>
    <x v="0"/>
    <x v="2"/>
    <x v="0"/>
  </r>
  <r>
    <n v="5587"/>
    <x v="1"/>
    <n v="4.5"/>
    <x v="2"/>
    <x v="0"/>
    <x v="2"/>
    <x v="0"/>
  </r>
  <r>
    <n v="5588"/>
    <x v="8"/>
    <n v="4.5"/>
    <x v="2"/>
    <x v="0"/>
    <x v="2"/>
    <x v="0"/>
  </r>
  <r>
    <n v="5589"/>
    <x v="8"/>
    <n v="3.5"/>
    <x v="2"/>
    <x v="2"/>
    <x v="2"/>
    <x v="1"/>
  </r>
  <r>
    <n v="5590"/>
    <x v="8"/>
    <n v="2.9"/>
    <x v="2"/>
    <x v="0"/>
    <x v="0"/>
    <x v="0"/>
  </r>
  <r>
    <n v="5591"/>
    <x v="8"/>
    <n v="4.4000000000000004"/>
    <x v="1"/>
    <x v="0"/>
    <x v="2"/>
    <x v="0"/>
  </r>
  <r>
    <n v="5592"/>
    <x v="6"/>
    <n v="4"/>
    <x v="2"/>
    <x v="2"/>
    <x v="0"/>
    <x v="2"/>
  </r>
  <r>
    <n v="5593"/>
    <x v="3"/>
    <n v="4.3"/>
    <x v="1"/>
    <x v="2"/>
    <x v="0"/>
    <x v="0"/>
  </r>
  <r>
    <n v="5594"/>
    <x v="6"/>
    <n v="4.4000000000000004"/>
    <x v="0"/>
    <x v="0"/>
    <x v="0"/>
    <x v="1"/>
  </r>
  <r>
    <n v="5595"/>
    <x v="7"/>
    <n v="4.2"/>
    <x v="2"/>
    <x v="2"/>
    <x v="0"/>
    <x v="0"/>
  </r>
  <r>
    <n v="5596"/>
    <x v="7"/>
    <n v="2.9"/>
    <x v="2"/>
    <x v="0"/>
    <x v="0"/>
    <x v="0"/>
  </r>
  <r>
    <n v="5597"/>
    <x v="2"/>
    <n v="4.0999999999999996"/>
    <x v="1"/>
    <x v="2"/>
    <x v="1"/>
    <x v="0"/>
  </r>
  <r>
    <n v="5598"/>
    <x v="7"/>
    <n v="4.2"/>
    <x v="1"/>
    <x v="2"/>
    <x v="0"/>
    <x v="2"/>
  </r>
  <r>
    <n v="5599"/>
    <x v="8"/>
    <n v="2.9"/>
    <x v="2"/>
    <x v="0"/>
    <x v="0"/>
    <x v="0"/>
  </r>
  <r>
    <n v="5600"/>
    <x v="8"/>
    <n v="3.5"/>
    <x v="0"/>
    <x v="0"/>
    <x v="0"/>
    <x v="0"/>
  </r>
  <r>
    <n v="5601"/>
    <x v="8"/>
    <n v="4.4000000000000004"/>
    <x v="0"/>
    <x v="0"/>
    <x v="0"/>
    <x v="2"/>
  </r>
  <r>
    <n v="5602"/>
    <x v="8"/>
    <n v="4.5"/>
    <x v="0"/>
    <x v="0"/>
    <x v="0"/>
    <x v="2"/>
  </r>
  <r>
    <n v="5603"/>
    <x v="8"/>
    <n v="4.3"/>
    <x v="0"/>
    <x v="0"/>
    <x v="2"/>
    <x v="2"/>
  </r>
  <r>
    <n v="5604"/>
    <x v="7"/>
    <n v="4.2"/>
    <x v="2"/>
    <x v="0"/>
    <x v="2"/>
    <x v="2"/>
  </r>
  <r>
    <n v="5605"/>
    <x v="7"/>
    <n v="4"/>
    <x v="0"/>
    <x v="2"/>
    <x v="0"/>
    <x v="0"/>
  </r>
  <r>
    <n v="5606"/>
    <x v="7"/>
    <n v="4.3"/>
    <x v="1"/>
    <x v="0"/>
    <x v="0"/>
    <x v="0"/>
  </r>
  <r>
    <n v="5607"/>
    <x v="7"/>
    <n v="3.9"/>
    <x v="2"/>
    <x v="0"/>
    <x v="0"/>
    <x v="0"/>
  </r>
  <r>
    <n v="5608"/>
    <x v="8"/>
    <n v="2.9"/>
    <x v="0"/>
    <x v="2"/>
    <x v="0"/>
    <x v="2"/>
  </r>
  <r>
    <n v="5609"/>
    <x v="1"/>
    <n v="4.3"/>
    <x v="1"/>
    <x v="2"/>
    <x v="1"/>
    <x v="0"/>
  </r>
  <r>
    <n v="5610"/>
    <x v="5"/>
    <n v="4.5"/>
    <x v="1"/>
    <x v="0"/>
    <x v="2"/>
    <x v="0"/>
  </r>
  <r>
    <n v="5611"/>
    <x v="3"/>
    <n v="2.9"/>
    <x v="3"/>
    <x v="0"/>
    <x v="0"/>
    <x v="0"/>
  </r>
  <r>
    <n v="5612"/>
    <x v="8"/>
    <n v="4.0999999999999996"/>
    <x v="2"/>
    <x v="2"/>
    <x v="1"/>
    <x v="0"/>
  </r>
  <r>
    <n v="5613"/>
    <x v="1"/>
    <n v="4.0999999999999996"/>
    <x v="1"/>
    <x v="0"/>
    <x v="0"/>
    <x v="0"/>
  </r>
  <r>
    <n v="5614"/>
    <x v="8"/>
    <n v="4.2"/>
    <x v="2"/>
    <x v="2"/>
    <x v="1"/>
    <x v="2"/>
  </r>
  <r>
    <n v="5615"/>
    <x v="1"/>
    <n v="4"/>
    <x v="1"/>
    <x v="2"/>
    <x v="0"/>
    <x v="0"/>
  </r>
  <r>
    <n v="5616"/>
    <x v="0"/>
    <n v="4.5"/>
    <x v="0"/>
    <x v="3"/>
    <x v="0"/>
    <x v="1"/>
  </r>
  <r>
    <n v="5617"/>
    <x v="1"/>
    <n v="4.3"/>
    <x v="2"/>
    <x v="2"/>
    <x v="2"/>
    <x v="2"/>
  </r>
  <r>
    <n v="5618"/>
    <x v="1"/>
    <n v="4.0999999999999996"/>
    <x v="0"/>
    <x v="0"/>
    <x v="1"/>
    <x v="1"/>
  </r>
  <r>
    <n v="5619"/>
    <x v="7"/>
    <n v="3.7"/>
    <x v="2"/>
    <x v="2"/>
    <x v="2"/>
    <x v="2"/>
  </r>
  <r>
    <n v="5620"/>
    <x v="2"/>
    <n v="4.5999999999999996"/>
    <x v="2"/>
    <x v="0"/>
    <x v="0"/>
    <x v="0"/>
  </r>
  <r>
    <n v="5621"/>
    <x v="6"/>
    <n v="4.3"/>
    <x v="3"/>
    <x v="3"/>
    <x v="2"/>
    <x v="0"/>
  </r>
  <r>
    <n v="5622"/>
    <x v="8"/>
    <n v="3.9"/>
    <x v="0"/>
    <x v="0"/>
    <x v="0"/>
    <x v="2"/>
  </r>
  <r>
    <n v="5623"/>
    <x v="8"/>
    <n v="3.9"/>
    <x v="0"/>
    <x v="0"/>
    <x v="0"/>
    <x v="2"/>
  </r>
  <r>
    <n v="5624"/>
    <x v="0"/>
    <n v="2.9"/>
    <x v="2"/>
    <x v="2"/>
    <x v="0"/>
    <x v="0"/>
  </r>
  <r>
    <n v="5625"/>
    <x v="8"/>
    <n v="4.2"/>
    <x v="2"/>
    <x v="2"/>
    <x v="0"/>
    <x v="2"/>
  </r>
  <r>
    <n v="5626"/>
    <x v="8"/>
    <n v="2.9"/>
    <x v="1"/>
    <x v="0"/>
    <x v="0"/>
    <x v="2"/>
  </r>
  <r>
    <n v="5627"/>
    <x v="4"/>
    <n v="4"/>
    <x v="3"/>
    <x v="0"/>
    <x v="0"/>
    <x v="0"/>
  </r>
  <r>
    <n v="5628"/>
    <x v="1"/>
    <n v="4"/>
    <x v="1"/>
    <x v="2"/>
    <x v="0"/>
    <x v="0"/>
  </r>
  <r>
    <n v="5629"/>
    <x v="5"/>
    <n v="2.9"/>
    <x v="1"/>
    <x v="0"/>
    <x v="0"/>
    <x v="0"/>
  </r>
  <r>
    <n v="5630"/>
    <x v="1"/>
    <n v="4.4000000000000004"/>
    <x v="1"/>
    <x v="2"/>
    <x v="2"/>
    <x v="0"/>
  </r>
  <r>
    <n v="5631"/>
    <x v="2"/>
    <n v="3.7"/>
    <x v="0"/>
    <x v="0"/>
    <x v="2"/>
    <x v="0"/>
  </r>
  <r>
    <n v="5632"/>
    <x v="8"/>
    <n v="3.8"/>
    <x v="2"/>
    <x v="0"/>
    <x v="2"/>
    <x v="0"/>
  </r>
  <r>
    <n v="5633"/>
    <x v="7"/>
    <n v="3.9"/>
    <x v="1"/>
    <x v="0"/>
    <x v="2"/>
    <x v="0"/>
  </r>
  <r>
    <n v="5634"/>
    <x v="5"/>
    <n v="2.9"/>
    <x v="0"/>
    <x v="3"/>
    <x v="0"/>
    <x v="0"/>
  </r>
  <r>
    <n v="5635"/>
    <x v="3"/>
    <n v="2.9"/>
    <x v="0"/>
    <x v="0"/>
    <x v="0"/>
    <x v="1"/>
  </r>
  <r>
    <n v="5636"/>
    <x v="2"/>
    <n v="4.2"/>
    <x v="2"/>
    <x v="1"/>
    <x v="0"/>
    <x v="0"/>
  </r>
  <r>
    <n v="5637"/>
    <x v="6"/>
    <n v="4.0999999999999996"/>
    <x v="1"/>
    <x v="2"/>
    <x v="2"/>
    <x v="1"/>
  </r>
  <r>
    <n v="5638"/>
    <x v="8"/>
    <n v="4.3"/>
    <x v="2"/>
    <x v="0"/>
    <x v="2"/>
    <x v="0"/>
  </r>
  <r>
    <n v="5639"/>
    <x v="1"/>
    <n v="3.9"/>
    <x v="1"/>
    <x v="2"/>
    <x v="1"/>
    <x v="1"/>
  </r>
  <r>
    <n v="5640"/>
    <x v="2"/>
    <n v="4.2"/>
    <x v="3"/>
    <x v="0"/>
    <x v="0"/>
    <x v="0"/>
  </r>
  <r>
    <n v="5641"/>
    <x v="8"/>
    <n v="2.9"/>
    <x v="0"/>
    <x v="1"/>
    <x v="0"/>
    <x v="1"/>
  </r>
  <r>
    <n v="5642"/>
    <x v="8"/>
    <n v="4.3"/>
    <x v="3"/>
    <x v="0"/>
    <x v="2"/>
    <x v="2"/>
  </r>
  <r>
    <n v="5643"/>
    <x v="8"/>
    <n v="3.9"/>
    <x v="1"/>
    <x v="0"/>
    <x v="1"/>
    <x v="0"/>
  </r>
  <r>
    <n v="5644"/>
    <x v="7"/>
    <n v="3.5"/>
    <x v="1"/>
    <x v="0"/>
    <x v="2"/>
    <x v="0"/>
  </r>
  <r>
    <n v="5645"/>
    <x v="7"/>
    <n v="4.0999999999999996"/>
    <x v="0"/>
    <x v="0"/>
    <x v="1"/>
    <x v="0"/>
  </r>
  <r>
    <n v="5646"/>
    <x v="1"/>
    <n v="4.2"/>
    <x v="1"/>
    <x v="2"/>
    <x v="0"/>
    <x v="0"/>
  </r>
  <r>
    <n v="5647"/>
    <x v="8"/>
    <n v="2.9"/>
    <x v="0"/>
    <x v="2"/>
    <x v="0"/>
    <x v="1"/>
  </r>
  <r>
    <n v="5648"/>
    <x v="5"/>
    <n v="4.2"/>
    <x v="1"/>
    <x v="2"/>
    <x v="2"/>
    <x v="0"/>
  </r>
  <r>
    <n v="5649"/>
    <x v="7"/>
    <n v="4.0999999999999996"/>
    <x v="0"/>
    <x v="0"/>
    <x v="0"/>
    <x v="2"/>
  </r>
  <r>
    <n v="5650"/>
    <x v="8"/>
    <n v="3.5"/>
    <x v="1"/>
    <x v="2"/>
    <x v="1"/>
    <x v="2"/>
  </r>
  <r>
    <n v="5651"/>
    <x v="0"/>
    <n v="4.4000000000000004"/>
    <x v="1"/>
    <x v="2"/>
    <x v="0"/>
    <x v="0"/>
  </r>
  <r>
    <n v="5652"/>
    <x v="8"/>
    <n v="2.9"/>
    <x v="0"/>
    <x v="0"/>
    <x v="0"/>
    <x v="0"/>
  </r>
  <r>
    <n v="5653"/>
    <x v="8"/>
    <n v="2.9"/>
    <x v="2"/>
    <x v="2"/>
    <x v="0"/>
    <x v="2"/>
  </r>
  <r>
    <n v="5654"/>
    <x v="8"/>
    <n v="3.9"/>
    <x v="2"/>
    <x v="0"/>
    <x v="2"/>
    <x v="1"/>
  </r>
  <r>
    <n v="5655"/>
    <x v="8"/>
    <n v="3.2"/>
    <x v="1"/>
    <x v="0"/>
    <x v="2"/>
    <x v="2"/>
  </r>
  <r>
    <n v="5656"/>
    <x v="8"/>
    <n v="4.3"/>
    <x v="2"/>
    <x v="2"/>
    <x v="0"/>
    <x v="2"/>
  </r>
  <r>
    <n v="5657"/>
    <x v="4"/>
    <n v="3.9"/>
    <x v="0"/>
    <x v="0"/>
    <x v="0"/>
    <x v="1"/>
  </r>
  <r>
    <n v="5658"/>
    <x v="1"/>
    <n v="4"/>
    <x v="0"/>
    <x v="2"/>
    <x v="1"/>
    <x v="0"/>
  </r>
  <r>
    <n v="5659"/>
    <x v="0"/>
    <n v="4.0999999999999996"/>
    <x v="0"/>
    <x v="2"/>
    <x v="2"/>
    <x v="0"/>
  </r>
  <r>
    <n v="5660"/>
    <x v="8"/>
    <n v="4.3"/>
    <x v="3"/>
    <x v="0"/>
    <x v="2"/>
    <x v="1"/>
  </r>
  <r>
    <n v="5661"/>
    <x v="8"/>
    <n v="4.2"/>
    <x v="2"/>
    <x v="0"/>
    <x v="2"/>
    <x v="1"/>
  </r>
  <r>
    <n v="5662"/>
    <x v="8"/>
    <n v="4.2"/>
    <x v="0"/>
    <x v="2"/>
    <x v="0"/>
    <x v="2"/>
  </r>
  <r>
    <n v="5663"/>
    <x v="8"/>
    <n v="4.4000000000000004"/>
    <x v="2"/>
    <x v="0"/>
    <x v="0"/>
    <x v="0"/>
  </r>
  <r>
    <n v="5664"/>
    <x v="8"/>
    <n v="4.0999999999999996"/>
    <x v="0"/>
    <x v="2"/>
    <x v="2"/>
    <x v="2"/>
  </r>
  <r>
    <n v="5665"/>
    <x v="8"/>
    <n v="4.2"/>
    <x v="2"/>
    <x v="2"/>
    <x v="1"/>
    <x v="2"/>
  </r>
  <r>
    <n v="5666"/>
    <x v="8"/>
    <n v="4.2"/>
    <x v="0"/>
    <x v="2"/>
    <x v="1"/>
    <x v="0"/>
  </r>
  <r>
    <n v="5667"/>
    <x v="8"/>
    <n v="4"/>
    <x v="0"/>
    <x v="2"/>
    <x v="0"/>
    <x v="2"/>
  </r>
  <r>
    <n v="5668"/>
    <x v="2"/>
    <n v="2.9"/>
    <x v="1"/>
    <x v="2"/>
    <x v="0"/>
    <x v="0"/>
  </r>
  <r>
    <n v="5669"/>
    <x v="8"/>
    <n v="4.4000000000000004"/>
    <x v="2"/>
    <x v="2"/>
    <x v="2"/>
    <x v="2"/>
  </r>
  <r>
    <n v="5670"/>
    <x v="8"/>
    <n v="4"/>
    <x v="2"/>
    <x v="2"/>
    <x v="2"/>
    <x v="0"/>
  </r>
  <r>
    <n v="5671"/>
    <x v="6"/>
    <n v="2.9"/>
    <x v="2"/>
    <x v="0"/>
    <x v="0"/>
    <x v="0"/>
  </r>
  <r>
    <n v="5672"/>
    <x v="8"/>
    <n v="3.7"/>
    <x v="2"/>
    <x v="0"/>
    <x v="2"/>
    <x v="0"/>
  </r>
  <r>
    <n v="5673"/>
    <x v="7"/>
    <n v="4.0999999999999996"/>
    <x v="1"/>
    <x v="0"/>
    <x v="2"/>
    <x v="2"/>
  </r>
  <r>
    <n v="5674"/>
    <x v="2"/>
    <n v="2.9"/>
    <x v="2"/>
    <x v="0"/>
    <x v="0"/>
    <x v="0"/>
  </r>
  <r>
    <n v="5675"/>
    <x v="6"/>
    <n v="2.9"/>
    <x v="2"/>
    <x v="2"/>
    <x v="0"/>
    <x v="1"/>
  </r>
  <r>
    <n v="5676"/>
    <x v="7"/>
    <n v="3.6"/>
    <x v="0"/>
    <x v="0"/>
    <x v="2"/>
    <x v="1"/>
  </r>
  <r>
    <n v="5677"/>
    <x v="6"/>
    <n v="2.9"/>
    <x v="2"/>
    <x v="2"/>
    <x v="0"/>
    <x v="0"/>
  </r>
  <r>
    <n v="5678"/>
    <x v="7"/>
    <n v="4.5"/>
    <x v="1"/>
    <x v="1"/>
    <x v="1"/>
    <x v="2"/>
  </r>
  <r>
    <n v="5679"/>
    <x v="1"/>
    <n v="4.3"/>
    <x v="2"/>
    <x v="0"/>
    <x v="1"/>
    <x v="2"/>
  </r>
  <r>
    <n v="5680"/>
    <x v="8"/>
    <n v="4.2"/>
    <x v="2"/>
    <x v="0"/>
    <x v="2"/>
    <x v="0"/>
  </r>
  <r>
    <n v="5681"/>
    <x v="6"/>
    <n v="4.5"/>
    <x v="1"/>
    <x v="0"/>
    <x v="1"/>
    <x v="1"/>
  </r>
  <r>
    <n v="5682"/>
    <x v="8"/>
    <n v="4"/>
    <x v="0"/>
    <x v="2"/>
    <x v="2"/>
    <x v="0"/>
  </r>
  <r>
    <n v="5683"/>
    <x v="5"/>
    <n v="3.6"/>
    <x v="1"/>
    <x v="2"/>
    <x v="2"/>
    <x v="1"/>
  </r>
  <r>
    <n v="5684"/>
    <x v="8"/>
    <n v="3.9"/>
    <x v="1"/>
    <x v="0"/>
    <x v="0"/>
    <x v="0"/>
  </r>
  <r>
    <n v="5685"/>
    <x v="0"/>
    <n v="4.3"/>
    <x v="1"/>
    <x v="0"/>
    <x v="0"/>
    <x v="0"/>
  </r>
  <r>
    <n v="5686"/>
    <x v="0"/>
    <n v="4.0999999999999996"/>
    <x v="2"/>
    <x v="0"/>
    <x v="1"/>
    <x v="0"/>
  </r>
  <r>
    <n v="5687"/>
    <x v="8"/>
    <n v="3.8"/>
    <x v="2"/>
    <x v="0"/>
    <x v="2"/>
    <x v="0"/>
  </r>
  <r>
    <n v="5688"/>
    <x v="8"/>
    <n v="3.5"/>
    <x v="2"/>
    <x v="0"/>
    <x v="0"/>
    <x v="2"/>
  </r>
  <r>
    <n v="5689"/>
    <x v="7"/>
    <n v="4.2"/>
    <x v="0"/>
    <x v="1"/>
    <x v="2"/>
    <x v="0"/>
  </r>
  <r>
    <n v="5690"/>
    <x v="8"/>
    <n v="4.5"/>
    <x v="0"/>
    <x v="0"/>
    <x v="0"/>
    <x v="0"/>
  </r>
  <r>
    <n v="5691"/>
    <x v="3"/>
    <n v="2.9"/>
    <x v="2"/>
    <x v="0"/>
    <x v="0"/>
    <x v="2"/>
  </r>
  <r>
    <n v="5692"/>
    <x v="5"/>
    <n v="4.0999999999999996"/>
    <x v="0"/>
    <x v="0"/>
    <x v="2"/>
    <x v="0"/>
  </r>
  <r>
    <n v="5693"/>
    <x v="8"/>
    <n v="4.4000000000000004"/>
    <x v="2"/>
    <x v="2"/>
    <x v="1"/>
    <x v="0"/>
  </r>
  <r>
    <n v="5694"/>
    <x v="3"/>
    <n v="4.0999999999999996"/>
    <x v="2"/>
    <x v="2"/>
    <x v="2"/>
    <x v="0"/>
  </r>
  <r>
    <n v="5695"/>
    <x v="8"/>
    <n v="3.9"/>
    <x v="1"/>
    <x v="0"/>
    <x v="2"/>
    <x v="0"/>
  </r>
  <r>
    <n v="5696"/>
    <x v="0"/>
    <n v="2.9"/>
    <x v="1"/>
    <x v="2"/>
    <x v="0"/>
    <x v="2"/>
  </r>
  <r>
    <n v="5697"/>
    <x v="3"/>
    <n v="4.4000000000000004"/>
    <x v="1"/>
    <x v="2"/>
    <x v="0"/>
    <x v="1"/>
  </r>
  <r>
    <n v="5698"/>
    <x v="4"/>
    <n v="4.5999999999999996"/>
    <x v="1"/>
    <x v="0"/>
    <x v="1"/>
    <x v="0"/>
  </r>
  <r>
    <n v="5699"/>
    <x v="7"/>
    <n v="4.3"/>
    <x v="2"/>
    <x v="0"/>
    <x v="0"/>
    <x v="2"/>
  </r>
  <r>
    <n v="5700"/>
    <x v="8"/>
    <n v="3.8"/>
    <x v="2"/>
    <x v="2"/>
    <x v="2"/>
    <x v="0"/>
  </r>
  <r>
    <n v="5701"/>
    <x v="8"/>
    <n v="3.7"/>
    <x v="2"/>
    <x v="2"/>
    <x v="2"/>
    <x v="0"/>
  </r>
  <r>
    <n v="5702"/>
    <x v="3"/>
    <n v="4.0999999999999996"/>
    <x v="2"/>
    <x v="2"/>
    <x v="0"/>
    <x v="2"/>
  </r>
  <r>
    <n v="5703"/>
    <x v="3"/>
    <n v="4.4000000000000004"/>
    <x v="2"/>
    <x v="2"/>
    <x v="0"/>
    <x v="0"/>
  </r>
  <r>
    <n v="5704"/>
    <x v="3"/>
    <n v="2.9"/>
    <x v="2"/>
    <x v="2"/>
    <x v="0"/>
    <x v="0"/>
  </r>
  <r>
    <n v="5705"/>
    <x v="2"/>
    <n v="2.9"/>
    <x v="2"/>
    <x v="0"/>
    <x v="0"/>
    <x v="2"/>
  </r>
  <r>
    <n v="5706"/>
    <x v="2"/>
    <n v="4.4000000000000004"/>
    <x v="1"/>
    <x v="2"/>
    <x v="0"/>
    <x v="2"/>
  </r>
  <r>
    <n v="5707"/>
    <x v="7"/>
    <n v="4.2"/>
    <x v="1"/>
    <x v="0"/>
    <x v="0"/>
    <x v="2"/>
  </r>
  <r>
    <n v="5708"/>
    <x v="7"/>
    <n v="3.3"/>
    <x v="1"/>
    <x v="2"/>
    <x v="0"/>
    <x v="0"/>
  </r>
  <r>
    <n v="5709"/>
    <x v="8"/>
    <n v="4.0999999999999996"/>
    <x v="2"/>
    <x v="2"/>
    <x v="2"/>
    <x v="0"/>
  </r>
  <r>
    <n v="5710"/>
    <x v="5"/>
    <n v="3.3"/>
    <x v="1"/>
    <x v="0"/>
    <x v="2"/>
    <x v="0"/>
  </r>
  <r>
    <n v="5711"/>
    <x v="7"/>
    <n v="4.0999999999999996"/>
    <x v="2"/>
    <x v="0"/>
    <x v="2"/>
    <x v="0"/>
  </r>
  <r>
    <n v="5712"/>
    <x v="2"/>
    <n v="4.7"/>
    <x v="1"/>
    <x v="2"/>
    <x v="2"/>
    <x v="2"/>
  </r>
  <r>
    <n v="5713"/>
    <x v="8"/>
    <n v="4.0999999999999996"/>
    <x v="2"/>
    <x v="0"/>
    <x v="0"/>
    <x v="0"/>
  </r>
  <r>
    <n v="5714"/>
    <x v="4"/>
    <n v="4.5999999999999996"/>
    <x v="2"/>
    <x v="0"/>
    <x v="1"/>
    <x v="0"/>
  </r>
  <r>
    <n v="5715"/>
    <x v="3"/>
    <n v="3.7"/>
    <x v="0"/>
    <x v="0"/>
    <x v="1"/>
    <x v="0"/>
  </r>
  <r>
    <n v="5716"/>
    <x v="1"/>
    <n v="4.2"/>
    <x v="1"/>
    <x v="2"/>
    <x v="1"/>
    <x v="0"/>
  </r>
  <r>
    <n v="5717"/>
    <x v="0"/>
    <n v="4.0999999999999996"/>
    <x v="1"/>
    <x v="0"/>
    <x v="1"/>
    <x v="0"/>
  </r>
  <r>
    <n v="5718"/>
    <x v="1"/>
    <n v="4.2"/>
    <x v="1"/>
    <x v="2"/>
    <x v="0"/>
    <x v="2"/>
  </r>
  <r>
    <n v="5719"/>
    <x v="1"/>
    <n v="3.6"/>
    <x v="1"/>
    <x v="2"/>
    <x v="0"/>
    <x v="2"/>
  </r>
  <r>
    <n v="5720"/>
    <x v="3"/>
    <n v="4.4000000000000004"/>
    <x v="0"/>
    <x v="0"/>
    <x v="2"/>
    <x v="0"/>
  </r>
  <r>
    <n v="5721"/>
    <x v="5"/>
    <n v="4"/>
    <x v="0"/>
    <x v="0"/>
    <x v="0"/>
    <x v="2"/>
  </r>
  <r>
    <n v="5722"/>
    <x v="8"/>
    <n v="4.0999999999999996"/>
    <x v="0"/>
    <x v="0"/>
    <x v="0"/>
    <x v="2"/>
  </r>
  <r>
    <n v="5723"/>
    <x v="5"/>
    <n v="4.0999999999999996"/>
    <x v="1"/>
    <x v="2"/>
    <x v="1"/>
    <x v="1"/>
  </r>
  <r>
    <n v="5724"/>
    <x v="0"/>
    <n v="4.3"/>
    <x v="2"/>
    <x v="0"/>
    <x v="1"/>
    <x v="2"/>
  </r>
  <r>
    <n v="5725"/>
    <x v="8"/>
    <n v="4.3"/>
    <x v="2"/>
    <x v="1"/>
    <x v="2"/>
    <x v="0"/>
  </r>
  <r>
    <n v="5726"/>
    <x v="7"/>
    <n v="3.7"/>
    <x v="2"/>
    <x v="0"/>
    <x v="2"/>
    <x v="2"/>
  </r>
  <r>
    <n v="5727"/>
    <x v="8"/>
    <n v="2.9"/>
    <x v="2"/>
    <x v="0"/>
    <x v="0"/>
    <x v="0"/>
  </r>
  <r>
    <n v="5728"/>
    <x v="8"/>
    <n v="2.9"/>
    <x v="3"/>
    <x v="1"/>
    <x v="0"/>
    <x v="0"/>
  </r>
  <r>
    <n v="5729"/>
    <x v="8"/>
    <n v="4"/>
    <x v="0"/>
    <x v="0"/>
    <x v="0"/>
    <x v="2"/>
  </r>
  <r>
    <n v="5730"/>
    <x v="3"/>
    <n v="4.4000000000000004"/>
    <x v="0"/>
    <x v="0"/>
    <x v="1"/>
    <x v="0"/>
  </r>
  <r>
    <n v="5731"/>
    <x v="8"/>
    <n v="3.9"/>
    <x v="0"/>
    <x v="2"/>
    <x v="2"/>
    <x v="0"/>
  </r>
  <r>
    <n v="5732"/>
    <x v="7"/>
    <n v="4.4000000000000004"/>
    <x v="2"/>
    <x v="2"/>
    <x v="2"/>
    <x v="2"/>
  </r>
  <r>
    <n v="5733"/>
    <x v="6"/>
    <n v="2.9"/>
    <x v="2"/>
    <x v="2"/>
    <x v="0"/>
    <x v="0"/>
  </r>
  <r>
    <n v="5734"/>
    <x v="2"/>
    <n v="3.9"/>
    <x v="2"/>
    <x v="0"/>
    <x v="2"/>
    <x v="2"/>
  </r>
  <r>
    <n v="5735"/>
    <x v="8"/>
    <n v="4.3"/>
    <x v="1"/>
    <x v="0"/>
    <x v="0"/>
    <x v="0"/>
  </r>
  <r>
    <n v="5736"/>
    <x v="8"/>
    <n v="2.9"/>
    <x v="2"/>
    <x v="0"/>
    <x v="0"/>
    <x v="0"/>
  </r>
  <r>
    <n v="5737"/>
    <x v="7"/>
    <n v="4.3"/>
    <x v="1"/>
    <x v="2"/>
    <x v="1"/>
    <x v="2"/>
  </r>
  <r>
    <n v="5738"/>
    <x v="0"/>
    <n v="3.9"/>
    <x v="0"/>
    <x v="2"/>
    <x v="1"/>
    <x v="0"/>
  </r>
  <r>
    <n v="5739"/>
    <x v="8"/>
    <n v="3.9"/>
    <x v="2"/>
    <x v="2"/>
    <x v="0"/>
    <x v="0"/>
  </r>
  <r>
    <n v="5740"/>
    <x v="7"/>
    <n v="4.3"/>
    <x v="2"/>
    <x v="0"/>
    <x v="0"/>
    <x v="2"/>
  </r>
  <r>
    <n v="5741"/>
    <x v="0"/>
    <n v="4.2"/>
    <x v="2"/>
    <x v="1"/>
    <x v="2"/>
    <x v="0"/>
  </r>
  <r>
    <n v="5742"/>
    <x v="1"/>
    <n v="4.3"/>
    <x v="1"/>
    <x v="0"/>
    <x v="1"/>
    <x v="2"/>
  </r>
  <r>
    <n v="5743"/>
    <x v="0"/>
    <n v="4.0999999999999996"/>
    <x v="0"/>
    <x v="0"/>
    <x v="0"/>
    <x v="2"/>
  </r>
  <r>
    <n v="5744"/>
    <x v="3"/>
    <n v="4"/>
    <x v="1"/>
    <x v="0"/>
    <x v="2"/>
    <x v="0"/>
  </r>
  <r>
    <n v="5745"/>
    <x v="7"/>
    <n v="3.9"/>
    <x v="1"/>
    <x v="0"/>
    <x v="0"/>
    <x v="2"/>
  </r>
  <r>
    <n v="5746"/>
    <x v="7"/>
    <n v="2.8"/>
    <x v="1"/>
    <x v="2"/>
    <x v="2"/>
    <x v="0"/>
  </r>
  <r>
    <n v="5747"/>
    <x v="8"/>
    <n v="3.7"/>
    <x v="0"/>
    <x v="2"/>
    <x v="0"/>
    <x v="0"/>
  </r>
  <r>
    <n v="5748"/>
    <x v="2"/>
    <n v="4.5"/>
    <x v="1"/>
    <x v="2"/>
    <x v="0"/>
    <x v="0"/>
  </r>
  <r>
    <n v="5749"/>
    <x v="1"/>
    <n v="4"/>
    <x v="0"/>
    <x v="0"/>
    <x v="2"/>
    <x v="2"/>
  </r>
  <r>
    <n v="5750"/>
    <x v="4"/>
    <n v="4.0999999999999996"/>
    <x v="0"/>
    <x v="1"/>
    <x v="0"/>
    <x v="0"/>
  </r>
  <r>
    <n v="5751"/>
    <x v="3"/>
    <n v="2.9"/>
    <x v="2"/>
    <x v="0"/>
    <x v="0"/>
    <x v="1"/>
  </r>
  <r>
    <n v="5752"/>
    <x v="6"/>
    <n v="4.4000000000000004"/>
    <x v="0"/>
    <x v="0"/>
    <x v="1"/>
    <x v="0"/>
  </r>
  <r>
    <n v="5753"/>
    <x v="3"/>
    <n v="2.9"/>
    <x v="2"/>
    <x v="2"/>
    <x v="0"/>
    <x v="0"/>
  </r>
  <r>
    <n v="5754"/>
    <x v="6"/>
    <n v="4.4000000000000004"/>
    <x v="0"/>
    <x v="0"/>
    <x v="0"/>
    <x v="0"/>
  </r>
  <r>
    <n v="5755"/>
    <x v="1"/>
    <n v="4.8"/>
    <x v="2"/>
    <x v="2"/>
    <x v="2"/>
    <x v="0"/>
  </r>
  <r>
    <n v="5756"/>
    <x v="1"/>
    <n v="4.0999999999999996"/>
    <x v="0"/>
    <x v="0"/>
    <x v="0"/>
    <x v="2"/>
  </r>
  <r>
    <n v="5757"/>
    <x v="6"/>
    <n v="4.3"/>
    <x v="1"/>
    <x v="1"/>
    <x v="1"/>
    <x v="0"/>
  </r>
  <r>
    <n v="5758"/>
    <x v="7"/>
    <n v="4.5"/>
    <x v="2"/>
    <x v="2"/>
    <x v="0"/>
    <x v="2"/>
  </r>
  <r>
    <n v="5759"/>
    <x v="8"/>
    <n v="3.9"/>
    <x v="0"/>
    <x v="0"/>
    <x v="2"/>
    <x v="1"/>
  </r>
  <r>
    <n v="5760"/>
    <x v="7"/>
    <n v="2.9"/>
    <x v="2"/>
    <x v="0"/>
    <x v="0"/>
    <x v="0"/>
  </r>
  <r>
    <n v="5761"/>
    <x v="8"/>
    <n v="3.6"/>
    <x v="0"/>
    <x v="2"/>
    <x v="0"/>
    <x v="2"/>
  </r>
  <r>
    <n v="5762"/>
    <x v="3"/>
    <n v="4.2"/>
    <x v="1"/>
    <x v="2"/>
    <x v="1"/>
    <x v="2"/>
  </r>
  <r>
    <n v="5763"/>
    <x v="3"/>
    <n v="4.4000000000000004"/>
    <x v="2"/>
    <x v="0"/>
    <x v="2"/>
    <x v="0"/>
  </r>
  <r>
    <n v="5764"/>
    <x v="8"/>
    <n v="2.9"/>
    <x v="0"/>
    <x v="2"/>
    <x v="0"/>
    <x v="0"/>
  </r>
  <r>
    <n v="5765"/>
    <x v="6"/>
    <n v="4.0999999999999996"/>
    <x v="0"/>
    <x v="2"/>
    <x v="0"/>
    <x v="0"/>
  </r>
  <r>
    <n v="5766"/>
    <x v="7"/>
    <n v="3.4"/>
    <x v="0"/>
    <x v="2"/>
    <x v="2"/>
    <x v="0"/>
  </r>
  <r>
    <n v="5767"/>
    <x v="7"/>
    <n v="2.9"/>
    <x v="0"/>
    <x v="1"/>
    <x v="0"/>
    <x v="0"/>
  </r>
  <r>
    <n v="5768"/>
    <x v="8"/>
    <n v="4.2"/>
    <x v="3"/>
    <x v="0"/>
    <x v="1"/>
    <x v="2"/>
  </r>
  <r>
    <n v="5769"/>
    <x v="6"/>
    <n v="4.4000000000000004"/>
    <x v="2"/>
    <x v="1"/>
    <x v="1"/>
    <x v="0"/>
  </r>
  <r>
    <n v="5770"/>
    <x v="0"/>
    <n v="2.9"/>
    <x v="2"/>
    <x v="2"/>
    <x v="0"/>
    <x v="0"/>
  </r>
  <r>
    <n v="5771"/>
    <x v="7"/>
    <n v="4.4000000000000004"/>
    <x v="2"/>
    <x v="1"/>
    <x v="0"/>
    <x v="2"/>
  </r>
  <r>
    <n v="5772"/>
    <x v="7"/>
    <n v="3.5"/>
    <x v="2"/>
    <x v="2"/>
    <x v="2"/>
    <x v="0"/>
  </r>
  <r>
    <n v="5773"/>
    <x v="0"/>
    <n v="4.3"/>
    <x v="2"/>
    <x v="2"/>
    <x v="0"/>
    <x v="0"/>
  </r>
  <r>
    <n v="5774"/>
    <x v="8"/>
    <n v="3.4"/>
    <x v="2"/>
    <x v="2"/>
    <x v="2"/>
    <x v="2"/>
  </r>
  <r>
    <n v="5775"/>
    <x v="8"/>
    <n v="4.5"/>
    <x v="0"/>
    <x v="0"/>
    <x v="2"/>
    <x v="2"/>
  </r>
  <r>
    <n v="5776"/>
    <x v="7"/>
    <n v="4"/>
    <x v="1"/>
    <x v="0"/>
    <x v="0"/>
    <x v="1"/>
  </r>
  <r>
    <n v="5777"/>
    <x v="3"/>
    <n v="4.4000000000000004"/>
    <x v="1"/>
    <x v="0"/>
    <x v="2"/>
    <x v="2"/>
  </r>
  <r>
    <n v="5778"/>
    <x v="0"/>
    <n v="4.2"/>
    <x v="1"/>
    <x v="2"/>
    <x v="2"/>
    <x v="0"/>
  </r>
  <r>
    <n v="5779"/>
    <x v="5"/>
    <n v="3.7"/>
    <x v="2"/>
    <x v="0"/>
    <x v="0"/>
    <x v="0"/>
  </r>
  <r>
    <n v="5780"/>
    <x v="0"/>
    <n v="4.3"/>
    <x v="1"/>
    <x v="2"/>
    <x v="1"/>
    <x v="0"/>
  </r>
  <r>
    <n v="5781"/>
    <x v="1"/>
    <n v="4.5"/>
    <x v="1"/>
    <x v="2"/>
    <x v="0"/>
    <x v="1"/>
  </r>
  <r>
    <n v="5782"/>
    <x v="7"/>
    <n v="3.9"/>
    <x v="1"/>
    <x v="2"/>
    <x v="0"/>
    <x v="2"/>
  </r>
  <r>
    <n v="5783"/>
    <x v="7"/>
    <n v="4.3"/>
    <x v="0"/>
    <x v="0"/>
    <x v="2"/>
    <x v="0"/>
  </r>
  <r>
    <n v="5784"/>
    <x v="8"/>
    <n v="4.0999999999999996"/>
    <x v="2"/>
    <x v="2"/>
    <x v="0"/>
    <x v="0"/>
  </r>
  <r>
    <n v="5785"/>
    <x v="7"/>
    <n v="3.8"/>
    <x v="2"/>
    <x v="1"/>
    <x v="0"/>
    <x v="2"/>
  </r>
  <r>
    <n v="5786"/>
    <x v="2"/>
    <n v="3.9"/>
    <x v="2"/>
    <x v="0"/>
    <x v="2"/>
    <x v="2"/>
  </r>
  <r>
    <n v="5787"/>
    <x v="7"/>
    <n v="4.0999999999999996"/>
    <x v="1"/>
    <x v="0"/>
    <x v="2"/>
    <x v="0"/>
  </r>
  <r>
    <n v="5788"/>
    <x v="5"/>
    <n v="2.9"/>
    <x v="0"/>
    <x v="2"/>
    <x v="0"/>
    <x v="0"/>
  </r>
  <r>
    <n v="5789"/>
    <x v="2"/>
    <n v="3.9"/>
    <x v="1"/>
    <x v="2"/>
    <x v="0"/>
    <x v="0"/>
  </r>
  <r>
    <n v="5790"/>
    <x v="3"/>
    <n v="3.8"/>
    <x v="1"/>
    <x v="0"/>
    <x v="2"/>
    <x v="1"/>
  </r>
  <r>
    <n v="5791"/>
    <x v="6"/>
    <n v="4.2"/>
    <x v="1"/>
    <x v="0"/>
    <x v="2"/>
    <x v="1"/>
  </r>
  <r>
    <n v="5792"/>
    <x v="1"/>
    <n v="4.0999999999999996"/>
    <x v="1"/>
    <x v="2"/>
    <x v="1"/>
    <x v="0"/>
  </r>
  <r>
    <n v="5793"/>
    <x v="6"/>
    <n v="4.4000000000000004"/>
    <x v="1"/>
    <x v="0"/>
    <x v="2"/>
    <x v="0"/>
  </r>
  <r>
    <n v="5794"/>
    <x v="0"/>
    <n v="4.4000000000000004"/>
    <x v="1"/>
    <x v="2"/>
    <x v="1"/>
    <x v="0"/>
  </r>
  <r>
    <n v="5795"/>
    <x v="6"/>
    <n v="4.5"/>
    <x v="1"/>
    <x v="1"/>
    <x v="0"/>
    <x v="1"/>
  </r>
  <r>
    <n v="5796"/>
    <x v="8"/>
    <n v="2.9"/>
    <x v="2"/>
    <x v="2"/>
    <x v="0"/>
    <x v="0"/>
  </r>
  <r>
    <n v="5797"/>
    <x v="6"/>
    <n v="4.0999999999999996"/>
    <x v="0"/>
    <x v="2"/>
    <x v="1"/>
    <x v="1"/>
  </r>
  <r>
    <n v="5798"/>
    <x v="7"/>
    <n v="2.9"/>
    <x v="0"/>
    <x v="2"/>
    <x v="2"/>
    <x v="2"/>
  </r>
  <r>
    <n v="5799"/>
    <x v="5"/>
    <n v="3.9"/>
    <x v="1"/>
    <x v="0"/>
    <x v="0"/>
    <x v="0"/>
  </r>
  <r>
    <n v="5800"/>
    <x v="8"/>
    <n v="4.2"/>
    <x v="1"/>
    <x v="2"/>
    <x v="2"/>
    <x v="2"/>
  </r>
  <r>
    <n v="5801"/>
    <x v="4"/>
    <n v="4.7"/>
    <x v="2"/>
    <x v="2"/>
    <x v="2"/>
    <x v="1"/>
  </r>
  <r>
    <n v="5802"/>
    <x v="8"/>
    <n v="3.9"/>
    <x v="2"/>
    <x v="0"/>
    <x v="2"/>
    <x v="2"/>
  </r>
  <r>
    <n v="5803"/>
    <x v="5"/>
    <n v="2.9"/>
    <x v="0"/>
    <x v="2"/>
    <x v="0"/>
    <x v="0"/>
  </r>
  <r>
    <n v="5804"/>
    <x v="7"/>
    <n v="3.8"/>
    <x v="1"/>
    <x v="2"/>
    <x v="0"/>
    <x v="2"/>
  </r>
  <r>
    <n v="5805"/>
    <x v="7"/>
    <n v="3.9"/>
    <x v="2"/>
    <x v="2"/>
    <x v="2"/>
    <x v="2"/>
  </r>
  <r>
    <n v="5806"/>
    <x v="5"/>
    <n v="4.0999999999999996"/>
    <x v="0"/>
    <x v="2"/>
    <x v="1"/>
    <x v="2"/>
  </r>
  <r>
    <n v="5807"/>
    <x v="3"/>
    <n v="3.6"/>
    <x v="2"/>
    <x v="0"/>
    <x v="2"/>
    <x v="1"/>
  </r>
  <r>
    <n v="5808"/>
    <x v="6"/>
    <n v="4.5999999999999996"/>
    <x v="3"/>
    <x v="0"/>
    <x v="2"/>
    <x v="1"/>
  </r>
  <r>
    <n v="5809"/>
    <x v="0"/>
    <n v="4.0999999999999996"/>
    <x v="1"/>
    <x v="2"/>
    <x v="1"/>
    <x v="0"/>
  </r>
  <r>
    <n v="5810"/>
    <x v="7"/>
    <n v="4.2"/>
    <x v="1"/>
    <x v="0"/>
    <x v="0"/>
    <x v="2"/>
  </r>
  <r>
    <n v="5811"/>
    <x v="0"/>
    <n v="3.7"/>
    <x v="0"/>
    <x v="0"/>
    <x v="2"/>
    <x v="1"/>
  </r>
  <r>
    <n v="5812"/>
    <x v="8"/>
    <n v="3"/>
    <x v="3"/>
    <x v="0"/>
    <x v="2"/>
    <x v="0"/>
  </r>
  <r>
    <n v="5813"/>
    <x v="7"/>
    <n v="3.8"/>
    <x v="2"/>
    <x v="2"/>
    <x v="0"/>
    <x v="2"/>
  </r>
  <r>
    <n v="5814"/>
    <x v="8"/>
    <n v="3.4"/>
    <x v="2"/>
    <x v="2"/>
    <x v="0"/>
    <x v="2"/>
  </r>
  <r>
    <n v="5815"/>
    <x v="6"/>
    <n v="4.3"/>
    <x v="1"/>
    <x v="0"/>
    <x v="1"/>
    <x v="0"/>
  </r>
  <r>
    <n v="5816"/>
    <x v="8"/>
    <n v="3.9"/>
    <x v="0"/>
    <x v="2"/>
    <x v="0"/>
    <x v="0"/>
  </r>
  <r>
    <n v="5817"/>
    <x v="3"/>
    <n v="2.9"/>
    <x v="0"/>
    <x v="1"/>
    <x v="0"/>
    <x v="0"/>
  </r>
  <r>
    <n v="5818"/>
    <x v="7"/>
    <n v="2.9"/>
    <x v="3"/>
    <x v="2"/>
    <x v="0"/>
    <x v="0"/>
  </r>
  <r>
    <n v="5819"/>
    <x v="6"/>
    <n v="4"/>
    <x v="1"/>
    <x v="2"/>
    <x v="1"/>
    <x v="1"/>
  </r>
  <r>
    <n v="5820"/>
    <x v="4"/>
    <n v="4.2"/>
    <x v="1"/>
    <x v="2"/>
    <x v="1"/>
    <x v="1"/>
  </r>
  <r>
    <n v="5821"/>
    <x v="3"/>
    <n v="4"/>
    <x v="2"/>
    <x v="0"/>
    <x v="2"/>
    <x v="1"/>
  </r>
  <r>
    <n v="5822"/>
    <x v="8"/>
    <n v="2.9"/>
    <x v="1"/>
    <x v="2"/>
    <x v="0"/>
    <x v="2"/>
  </r>
  <r>
    <n v="5823"/>
    <x v="4"/>
    <n v="4"/>
    <x v="0"/>
    <x v="0"/>
    <x v="2"/>
    <x v="1"/>
  </r>
  <r>
    <n v="5824"/>
    <x v="2"/>
    <n v="4.4000000000000004"/>
    <x v="2"/>
    <x v="0"/>
    <x v="0"/>
    <x v="0"/>
  </r>
  <r>
    <n v="5825"/>
    <x v="8"/>
    <n v="2.9"/>
    <x v="2"/>
    <x v="2"/>
    <x v="0"/>
    <x v="1"/>
  </r>
  <r>
    <n v="5826"/>
    <x v="6"/>
    <n v="2.9"/>
    <x v="1"/>
    <x v="0"/>
    <x v="0"/>
    <x v="1"/>
  </r>
  <r>
    <n v="5827"/>
    <x v="0"/>
    <n v="3.9"/>
    <x v="1"/>
    <x v="0"/>
    <x v="0"/>
    <x v="2"/>
  </r>
  <r>
    <n v="5828"/>
    <x v="0"/>
    <n v="2.9"/>
    <x v="0"/>
    <x v="2"/>
    <x v="0"/>
    <x v="0"/>
  </r>
  <r>
    <n v="5829"/>
    <x v="6"/>
    <n v="3.9"/>
    <x v="1"/>
    <x v="2"/>
    <x v="0"/>
    <x v="0"/>
  </r>
  <r>
    <n v="5830"/>
    <x v="8"/>
    <n v="2.9"/>
    <x v="2"/>
    <x v="2"/>
    <x v="0"/>
    <x v="1"/>
  </r>
  <r>
    <n v="5831"/>
    <x v="7"/>
    <n v="2.9"/>
    <x v="1"/>
    <x v="2"/>
    <x v="0"/>
    <x v="1"/>
  </r>
  <r>
    <n v="5832"/>
    <x v="4"/>
    <n v="4"/>
    <x v="2"/>
    <x v="2"/>
    <x v="2"/>
    <x v="2"/>
  </r>
  <r>
    <n v="5833"/>
    <x v="3"/>
    <n v="4.2"/>
    <x v="1"/>
    <x v="0"/>
    <x v="2"/>
    <x v="1"/>
  </r>
  <r>
    <n v="5834"/>
    <x v="7"/>
    <n v="3.9"/>
    <x v="1"/>
    <x v="0"/>
    <x v="2"/>
    <x v="2"/>
  </r>
  <r>
    <n v="5835"/>
    <x v="3"/>
    <n v="4"/>
    <x v="1"/>
    <x v="0"/>
    <x v="0"/>
    <x v="2"/>
  </r>
  <r>
    <n v="5836"/>
    <x v="3"/>
    <n v="2.9"/>
    <x v="1"/>
    <x v="0"/>
    <x v="0"/>
    <x v="1"/>
  </r>
  <r>
    <n v="5837"/>
    <x v="1"/>
    <n v="3.9"/>
    <x v="0"/>
    <x v="0"/>
    <x v="1"/>
    <x v="2"/>
  </r>
  <r>
    <n v="5838"/>
    <x v="3"/>
    <n v="2.9"/>
    <x v="2"/>
    <x v="2"/>
    <x v="0"/>
    <x v="0"/>
  </r>
  <r>
    <n v="5839"/>
    <x v="8"/>
    <n v="3.3"/>
    <x v="1"/>
    <x v="2"/>
    <x v="2"/>
    <x v="0"/>
  </r>
  <r>
    <n v="5840"/>
    <x v="4"/>
    <n v="4.4000000000000004"/>
    <x v="1"/>
    <x v="2"/>
    <x v="0"/>
    <x v="0"/>
  </r>
  <r>
    <n v="5841"/>
    <x v="7"/>
    <n v="2.9"/>
    <x v="0"/>
    <x v="0"/>
    <x v="0"/>
    <x v="0"/>
  </r>
  <r>
    <n v="5842"/>
    <x v="0"/>
    <n v="4.2"/>
    <x v="0"/>
    <x v="3"/>
    <x v="0"/>
    <x v="0"/>
  </r>
  <r>
    <n v="5843"/>
    <x v="7"/>
    <n v="2.9"/>
    <x v="1"/>
    <x v="2"/>
    <x v="0"/>
    <x v="0"/>
  </r>
  <r>
    <n v="5844"/>
    <x v="7"/>
    <n v="3.9"/>
    <x v="1"/>
    <x v="0"/>
    <x v="2"/>
    <x v="2"/>
  </r>
  <r>
    <n v="5845"/>
    <x v="8"/>
    <n v="3.9"/>
    <x v="1"/>
    <x v="0"/>
    <x v="2"/>
    <x v="0"/>
  </r>
  <r>
    <n v="5846"/>
    <x v="0"/>
    <n v="3.5"/>
    <x v="2"/>
    <x v="0"/>
    <x v="2"/>
    <x v="0"/>
  </r>
  <r>
    <n v="5847"/>
    <x v="1"/>
    <n v="4.0999999999999996"/>
    <x v="0"/>
    <x v="2"/>
    <x v="0"/>
    <x v="2"/>
  </r>
  <r>
    <n v="5848"/>
    <x v="6"/>
    <n v="3.6"/>
    <x v="1"/>
    <x v="2"/>
    <x v="2"/>
    <x v="2"/>
  </r>
  <r>
    <n v="5849"/>
    <x v="5"/>
    <n v="4.4000000000000004"/>
    <x v="1"/>
    <x v="0"/>
    <x v="1"/>
    <x v="1"/>
  </r>
  <r>
    <n v="5850"/>
    <x v="6"/>
    <n v="2.9"/>
    <x v="3"/>
    <x v="3"/>
    <x v="0"/>
    <x v="0"/>
  </r>
  <r>
    <n v="5851"/>
    <x v="8"/>
    <n v="3.8"/>
    <x v="2"/>
    <x v="0"/>
    <x v="2"/>
    <x v="2"/>
  </r>
  <r>
    <n v="5852"/>
    <x v="6"/>
    <n v="4.0999999999999996"/>
    <x v="2"/>
    <x v="2"/>
    <x v="2"/>
    <x v="1"/>
  </r>
  <r>
    <n v="5853"/>
    <x v="8"/>
    <n v="3.8"/>
    <x v="0"/>
    <x v="2"/>
    <x v="1"/>
    <x v="2"/>
  </r>
  <r>
    <n v="5854"/>
    <x v="7"/>
    <n v="2.9"/>
    <x v="2"/>
    <x v="2"/>
    <x v="0"/>
    <x v="0"/>
  </r>
  <r>
    <n v="5855"/>
    <x v="8"/>
    <n v="3.6"/>
    <x v="0"/>
    <x v="2"/>
    <x v="0"/>
    <x v="0"/>
  </r>
  <r>
    <n v="5856"/>
    <x v="1"/>
    <n v="4.2"/>
    <x v="2"/>
    <x v="0"/>
    <x v="0"/>
    <x v="2"/>
  </r>
  <r>
    <n v="5857"/>
    <x v="4"/>
    <n v="4.0999999999999996"/>
    <x v="2"/>
    <x v="0"/>
    <x v="2"/>
    <x v="2"/>
  </r>
  <r>
    <n v="5858"/>
    <x v="0"/>
    <n v="3.8"/>
    <x v="1"/>
    <x v="0"/>
    <x v="2"/>
    <x v="2"/>
  </r>
  <r>
    <n v="5859"/>
    <x v="0"/>
    <n v="4.4000000000000004"/>
    <x v="1"/>
    <x v="2"/>
    <x v="1"/>
    <x v="2"/>
  </r>
  <r>
    <n v="5860"/>
    <x v="1"/>
    <n v="4.3"/>
    <x v="1"/>
    <x v="2"/>
    <x v="1"/>
    <x v="0"/>
  </r>
  <r>
    <n v="5861"/>
    <x v="7"/>
    <n v="3"/>
    <x v="0"/>
    <x v="2"/>
    <x v="2"/>
    <x v="1"/>
  </r>
  <r>
    <n v="5862"/>
    <x v="3"/>
    <n v="4.5"/>
    <x v="1"/>
    <x v="0"/>
    <x v="1"/>
    <x v="0"/>
  </r>
  <r>
    <n v="5863"/>
    <x v="7"/>
    <n v="2.9"/>
    <x v="2"/>
    <x v="2"/>
    <x v="0"/>
    <x v="2"/>
  </r>
  <r>
    <n v="5864"/>
    <x v="7"/>
    <n v="4.5"/>
    <x v="2"/>
    <x v="2"/>
    <x v="2"/>
    <x v="2"/>
  </r>
  <r>
    <n v="5865"/>
    <x v="8"/>
    <n v="3.4"/>
    <x v="1"/>
    <x v="2"/>
    <x v="1"/>
    <x v="0"/>
  </r>
  <r>
    <n v="5866"/>
    <x v="7"/>
    <n v="2.9"/>
    <x v="2"/>
    <x v="2"/>
    <x v="0"/>
    <x v="0"/>
  </r>
  <r>
    <n v="5867"/>
    <x v="3"/>
    <n v="2.9"/>
    <x v="2"/>
    <x v="0"/>
    <x v="0"/>
    <x v="1"/>
  </r>
  <r>
    <n v="5868"/>
    <x v="7"/>
    <n v="3"/>
    <x v="0"/>
    <x v="0"/>
    <x v="2"/>
    <x v="0"/>
  </r>
  <r>
    <n v="5869"/>
    <x v="6"/>
    <n v="4.0999999999999996"/>
    <x v="1"/>
    <x v="2"/>
    <x v="2"/>
    <x v="0"/>
  </r>
  <r>
    <n v="5870"/>
    <x v="0"/>
    <n v="4"/>
    <x v="0"/>
    <x v="0"/>
    <x v="0"/>
    <x v="0"/>
  </r>
  <r>
    <n v="5871"/>
    <x v="1"/>
    <n v="4.4000000000000004"/>
    <x v="1"/>
    <x v="2"/>
    <x v="2"/>
    <x v="1"/>
  </r>
  <r>
    <n v="5872"/>
    <x v="1"/>
    <n v="4"/>
    <x v="1"/>
    <x v="2"/>
    <x v="1"/>
    <x v="2"/>
  </r>
  <r>
    <n v="5873"/>
    <x v="8"/>
    <n v="3.9"/>
    <x v="0"/>
    <x v="0"/>
    <x v="0"/>
    <x v="2"/>
  </r>
  <r>
    <n v="5874"/>
    <x v="0"/>
    <n v="2.9"/>
    <x v="1"/>
    <x v="2"/>
    <x v="0"/>
    <x v="0"/>
  </r>
  <r>
    <n v="5875"/>
    <x v="8"/>
    <n v="4.5"/>
    <x v="2"/>
    <x v="2"/>
    <x v="2"/>
    <x v="0"/>
  </r>
  <r>
    <n v="5876"/>
    <x v="7"/>
    <n v="3"/>
    <x v="0"/>
    <x v="2"/>
    <x v="2"/>
    <x v="2"/>
  </r>
  <r>
    <n v="5877"/>
    <x v="7"/>
    <n v="4.2"/>
    <x v="2"/>
    <x v="2"/>
    <x v="2"/>
    <x v="0"/>
  </r>
  <r>
    <n v="5878"/>
    <x v="7"/>
    <n v="2.8"/>
    <x v="0"/>
    <x v="2"/>
    <x v="2"/>
    <x v="2"/>
  </r>
  <r>
    <n v="5879"/>
    <x v="1"/>
    <n v="3.7"/>
    <x v="1"/>
    <x v="0"/>
    <x v="1"/>
    <x v="1"/>
  </r>
  <r>
    <n v="5880"/>
    <x v="7"/>
    <n v="3.9"/>
    <x v="1"/>
    <x v="0"/>
    <x v="2"/>
    <x v="0"/>
  </r>
  <r>
    <n v="5881"/>
    <x v="0"/>
    <n v="4.0999999999999996"/>
    <x v="1"/>
    <x v="2"/>
    <x v="0"/>
    <x v="0"/>
  </r>
  <r>
    <n v="5882"/>
    <x v="7"/>
    <n v="4.0999999999999996"/>
    <x v="1"/>
    <x v="0"/>
    <x v="2"/>
    <x v="0"/>
  </r>
  <r>
    <n v="5883"/>
    <x v="5"/>
    <n v="3.9"/>
    <x v="1"/>
    <x v="0"/>
    <x v="2"/>
    <x v="2"/>
  </r>
  <r>
    <n v="5884"/>
    <x v="0"/>
    <n v="4"/>
    <x v="1"/>
    <x v="2"/>
    <x v="1"/>
    <x v="0"/>
  </r>
  <r>
    <n v="5885"/>
    <x v="8"/>
    <n v="4.4000000000000004"/>
    <x v="1"/>
    <x v="0"/>
    <x v="2"/>
    <x v="0"/>
  </r>
  <r>
    <n v="5886"/>
    <x v="1"/>
    <n v="4"/>
    <x v="1"/>
    <x v="2"/>
    <x v="0"/>
    <x v="0"/>
  </r>
  <r>
    <n v="5887"/>
    <x v="8"/>
    <n v="4.2"/>
    <x v="2"/>
    <x v="0"/>
    <x v="2"/>
    <x v="1"/>
  </r>
  <r>
    <n v="5888"/>
    <x v="1"/>
    <n v="4.3"/>
    <x v="1"/>
    <x v="0"/>
    <x v="1"/>
    <x v="0"/>
  </r>
  <r>
    <n v="5889"/>
    <x v="0"/>
    <n v="2.9"/>
    <x v="0"/>
    <x v="2"/>
    <x v="0"/>
    <x v="2"/>
  </r>
  <r>
    <n v="5890"/>
    <x v="1"/>
    <n v="3.3"/>
    <x v="2"/>
    <x v="0"/>
    <x v="2"/>
    <x v="2"/>
  </r>
  <r>
    <n v="5891"/>
    <x v="1"/>
    <n v="4.0999999999999996"/>
    <x v="2"/>
    <x v="2"/>
    <x v="2"/>
    <x v="2"/>
  </r>
  <r>
    <n v="5892"/>
    <x v="8"/>
    <n v="2.9"/>
    <x v="1"/>
    <x v="0"/>
    <x v="0"/>
    <x v="0"/>
  </r>
  <r>
    <n v="5893"/>
    <x v="8"/>
    <n v="4.2"/>
    <x v="1"/>
    <x v="2"/>
    <x v="2"/>
    <x v="2"/>
  </r>
  <r>
    <n v="5894"/>
    <x v="4"/>
    <n v="4.0999999999999996"/>
    <x v="1"/>
    <x v="0"/>
    <x v="0"/>
    <x v="1"/>
  </r>
  <r>
    <n v="5895"/>
    <x v="5"/>
    <n v="2.9"/>
    <x v="2"/>
    <x v="2"/>
    <x v="0"/>
    <x v="2"/>
  </r>
  <r>
    <n v="5896"/>
    <x v="8"/>
    <n v="2.9"/>
    <x v="2"/>
    <x v="2"/>
    <x v="0"/>
    <x v="1"/>
  </r>
  <r>
    <n v="5897"/>
    <x v="0"/>
    <n v="4.3"/>
    <x v="1"/>
    <x v="1"/>
    <x v="0"/>
    <x v="0"/>
  </r>
  <r>
    <n v="5898"/>
    <x v="7"/>
    <n v="4.0999999999999996"/>
    <x v="2"/>
    <x v="2"/>
    <x v="2"/>
    <x v="0"/>
  </r>
  <r>
    <n v="5899"/>
    <x v="5"/>
    <n v="3.2"/>
    <x v="1"/>
    <x v="2"/>
    <x v="2"/>
    <x v="2"/>
  </r>
  <r>
    <n v="5900"/>
    <x v="7"/>
    <n v="2.9"/>
    <x v="2"/>
    <x v="2"/>
    <x v="0"/>
    <x v="0"/>
  </r>
  <r>
    <n v="5901"/>
    <x v="2"/>
    <n v="2.9"/>
    <x v="1"/>
    <x v="2"/>
    <x v="0"/>
    <x v="1"/>
  </r>
  <r>
    <n v="5902"/>
    <x v="5"/>
    <n v="2.9"/>
    <x v="1"/>
    <x v="0"/>
    <x v="0"/>
    <x v="2"/>
  </r>
  <r>
    <n v="5903"/>
    <x v="8"/>
    <n v="4.2"/>
    <x v="1"/>
    <x v="2"/>
    <x v="0"/>
    <x v="2"/>
  </r>
  <r>
    <n v="5904"/>
    <x v="3"/>
    <n v="2.9"/>
    <x v="2"/>
    <x v="0"/>
    <x v="0"/>
    <x v="0"/>
  </r>
  <r>
    <n v="5905"/>
    <x v="3"/>
    <n v="4.3"/>
    <x v="2"/>
    <x v="0"/>
    <x v="2"/>
    <x v="2"/>
  </r>
  <r>
    <n v="5906"/>
    <x v="3"/>
    <n v="3.9"/>
    <x v="2"/>
    <x v="2"/>
    <x v="2"/>
    <x v="1"/>
  </r>
  <r>
    <n v="5907"/>
    <x v="3"/>
    <n v="4.0999999999999996"/>
    <x v="1"/>
    <x v="0"/>
    <x v="0"/>
    <x v="1"/>
  </r>
  <r>
    <n v="5908"/>
    <x v="4"/>
    <n v="3.7"/>
    <x v="0"/>
    <x v="0"/>
    <x v="2"/>
    <x v="1"/>
  </r>
  <r>
    <n v="5909"/>
    <x v="8"/>
    <n v="4.3"/>
    <x v="2"/>
    <x v="2"/>
    <x v="0"/>
    <x v="2"/>
  </r>
  <r>
    <n v="5910"/>
    <x v="8"/>
    <n v="4.0999999999999996"/>
    <x v="1"/>
    <x v="0"/>
    <x v="0"/>
    <x v="0"/>
  </r>
  <r>
    <n v="5911"/>
    <x v="7"/>
    <n v="4.0999999999999996"/>
    <x v="1"/>
    <x v="2"/>
    <x v="2"/>
    <x v="2"/>
  </r>
  <r>
    <n v="5912"/>
    <x v="8"/>
    <n v="2.9"/>
    <x v="2"/>
    <x v="0"/>
    <x v="0"/>
    <x v="1"/>
  </r>
  <r>
    <n v="5913"/>
    <x v="8"/>
    <n v="3.4"/>
    <x v="2"/>
    <x v="2"/>
    <x v="2"/>
    <x v="0"/>
  </r>
  <r>
    <n v="5914"/>
    <x v="5"/>
    <n v="2.9"/>
    <x v="2"/>
    <x v="0"/>
    <x v="0"/>
    <x v="0"/>
  </r>
  <r>
    <n v="5915"/>
    <x v="1"/>
    <n v="4.0999999999999996"/>
    <x v="1"/>
    <x v="2"/>
    <x v="1"/>
    <x v="1"/>
  </r>
  <r>
    <n v="5916"/>
    <x v="2"/>
    <n v="4.7"/>
    <x v="1"/>
    <x v="0"/>
    <x v="2"/>
    <x v="0"/>
  </r>
  <r>
    <n v="5917"/>
    <x v="8"/>
    <n v="4.0999999999999996"/>
    <x v="0"/>
    <x v="0"/>
    <x v="0"/>
    <x v="2"/>
  </r>
  <r>
    <n v="5918"/>
    <x v="6"/>
    <n v="4"/>
    <x v="2"/>
    <x v="0"/>
    <x v="2"/>
    <x v="1"/>
  </r>
  <r>
    <n v="5919"/>
    <x v="6"/>
    <n v="4.4000000000000004"/>
    <x v="1"/>
    <x v="0"/>
    <x v="0"/>
    <x v="1"/>
  </r>
  <r>
    <n v="5920"/>
    <x v="5"/>
    <n v="3.7"/>
    <x v="1"/>
    <x v="2"/>
    <x v="0"/>
    <x v="2"/>
  </r>
  <r>
    <n v="5921"/>
    <x v="6"/>
    <n v="4.3"/>
    <x v="0"/>
    <x v="2"/>
    <x v="0"/>
    <x v="1"/>
  </r>
  <r>
    <n v="5922"/>
    <x v="2"/>
    <n v="4.2"/>
    <x v="3"/>
    <x v="0"/>
    <x v="2"/>
    <x v="0"/>
  </r>
  <r>
    <n v="5923"/>
    <x v="5"/>
    <n v="2.9"/>
    <x v="1"/>
    <x v="0"/>
    <x v="0"/>
    <x v="0"/>
  </r>
  <r>
    <n v="5924"/>
    <x v="7"/>
    <n v="4"/>
    <x v="2"/>
    <x v="2"/>
    <x v="1"/>
    <x v="2"/>
  </r>
  <r>
    <n v="5925"/>
    <x v="8"/>
    <n v="2.9"/>
    <x v="2"/>
    <x v="0"/>
    <x v="0"/>
    <x v="0"/>
  </r>
  <r>
    <n v="5926"/>
    <x v="8"/>
    <n v="4.0999999999999996"/>
    <x v="2"/>
    <x v="2"/>
    <x v="1"/>
    <x v="0"/>
  </r>
  <r>
    <n v="5927"/>
    <x v="2"/>
    <n v="2.9"/>
    <x v="1"/>
    <x v="0"/>
    <x v="0"/>
    <x v="0"/>
  </r>
  <r>
    <n v="5928"/>
    <x v="5"/>
    <n v="3.6"/>
    <x v="0"/>
    <x v="0"/>
    <x v="2"/>
    <x v="1"/>
  </r>
  <r>
    <n v="5929"/>
    <x v="4"/>
    <n v="4.3"/>
    <x v="0"/>
    <x v="0"/>
    <x v="1"/>
    <x v="1"/>
  </r>
  <r>
    <n v="5930"/>
    <x v="7"/>
    <n v="2.9"/>
    <x v="1"/>
    <x v="0"/>
    <x v="0"/>
    <x v="0"/>
  </r>
  <r>
    <n v="5931"/>
    <x v="7"/>
    <n v="3.5"/>
    <x v="3"/>
    <x v="2"/>
    <x v="2"/>
    <x v="0"/>
  </r>
  <r>
    <n v="5932"/>
    <x v="7"/>
    <n v="4.0999999999999996"/>
    <x v="0"/>
    <x v="0"/>
    <x v="2"/>
    <x v="1"/>
  </r>
  <r>
    <n v="5933"/>
    <x v="7"/>
    <n v="4.3"/>
    <x v="2"/>
    <x v="0"/>
    <x v="2"/>
    <x v="0"/>
  </r>
  <r>
    <n v="5934"/>
    <x v="8"/>
    <n v="2.9"/>
    <x v="2"/>
    <x v="2"/>
    <x v="0"/>
    <x v="0"/>
  </r>
  <r>
    <n v="5935"/>
    <x v="0"/>
    <n v="4.3"/>
    <x v="2"/>
    <x v="0"/>
    <x v="1"/>
    <x v="0"/>
  </r>
  <r>
    <n v="5936"/>
    <x v="3"/>
    <n v="2.9"/>
    <x v="2"/>
    <x v="2"/>
    <x v="0"/>
    <x v="2"/>
  </r>
  <r>
    <n v="5937"/>
    <x v="7"/>
    <n v="4"/>
    <x v="1"/>
    <x v="2"/>
    <x v="1"/>
    <x v="2"/>
  </r>
  <r>
    <n v="5938"/>
    <x v="3"/>
    <n v="4.9000000000000004"/>
    <x v="2"/>
    <x v="2"/>
    <x v="2"/>
    <x v="2"/>
  </r>
  <r>
    <n v="5939"/>
    <x v="2"/>
    <n v="4"/>
    <x v="2"/>
    <x v="0"/>
    <x v="1"/>
    <x v="0"/>
  </r>
  <r>
    <n v="5940"/>
    <x v="2"/>
    <n v="4.2"/>
    <x v="2"/>
    <x v="2"/>
    <x v="0"/>
    <x v="0"/>
  </r>
  <r>
    <n v="5941"/>
    <x v="8"/>
    <n v="2.9"/>
    <x v="2"/>
    <x v="2"/>
    <x v="0"/>
    <x v="0"/>
  </r>
  <r>
    <n v="5942"/>
    <x v="0"/>
    <n v="3.6"/>
    <x v="0"/>
    <x v="0"/>
    <x v="0"/>
    <x v="0"/>
  </r>
  <r>
    <n v="5943"/>
    <x v="6"/>
    <n v="4.5"/>
    <x v="0"/>
    <x v="2"/>
    <x v="1"/>
    <x v="0"/>
  </r>
  <r>
    <n v="5944"/>
    <x v="7"/>
    <n v="2.9"/>
    <x v="2"/>
    <x v="2"/>
    <x v="0"/>
    <x v="1"/>
  </r>
  <r>
    <n v="5945"/>
    <x v="8"/>
    <n v="3.5"/>
    <x v="2"/>
    <x v="2"/>
    <x v="2"/>
    <x v="0"/>
  </r>
  <r>
    <n v="5946"/>
    <x v="3"/>
    <n v="2.9"/>
    <x v="3"/>
    <x v="2"/>
    <x v="0"/>
    <x v="2"/>
  </r>
  <r>
    <n v="5947"/>
    <x v="4"/>
    <n v="4.4000000000000004"/>
    <x v="1"/>
    <x v="2"/>
    <x v="1"/>
    <x v="1"/>
  </r>
  <r>
    <n v="5948"/>
    <x v="5"/>
    <n v="4.3"/>
    <x v="1"/>
    <x v="0"/>
    <x v="1"/>
    <x v="2"/>
  </r>
  <r>
    <n v="5949"/>
    <x v="7"/>
    <n v="2.9"/>
    <x v="3"/>
    <x v="2"/>
    <x v="0"/>
    <x v="2"/>
  </r>
  <r>
    <n v="5950"/>
    <x v="7"/>
    <n v="4.0999999999999996"/>
    <x v="2"/>
    <x v="0"/>
    <x v="0"/>
    <x v="0"/>
  </r>
  <r>
    <n v="5951"/>
    <x v="7"/>
    <n v="4.2"/>
    <x v="1"/>
    <x v="2"/>
    <x v="0"/>
    <x v="2"/>
  </r>
  <r>
    <n v="5952"/>
    <x v="3"/>
    <n v="2.9"/>
    <x v="2"/>
    <x v="2"/>
    <x v="0"/>
    <x v="1"/>
  </r>
  <r>
    <n v="5953"/>
    <x v="4"/>
    <n v="3.9"/>
    <x v="1"/>
    <x v="2"/>
    <x v="0"/>
    <x v="1"/>
  </r>
  <r>
    <n v="5954"/>
    <x v="8"/>
    <n v="2.9"/>
    <x v="1"/>
    <x v="0"/>
    <x v="0"/>
    <x v="0"/>
  </r>
  <r>
    <n v="5955"/>
    <x v="4"/>
    <n v="4.2"/>
    <x v="1"/>
    <x v="0"/>
    <x v="0"/>
    <x v="1"/>
  </r>
  <r>
    <n v="5956"/>
    <x v="0"/>
    <n v="2.9"/>
    <x v="3"/>
    <x v="0"/>
    <x v="0"/>
    <x v="2"/>
  </r>
  <r>
    <n v="5957"/>
    <x v="0"/>
    <n v="4.3"/>
    <x v="0"/>
    <x v="2"/>
    <x v="2"/>
    <x v="0"/>
  </r>
  <r>
    <n v="5958"/>
    <x v="7"/>
    <n v="4.3"/>
    <x v="1"/>
    <x v="0"/>
    <x v="0"/>
    <x v="2"/>
  </r>
  <r>
    <n v="5959"/>
    <x v="7"/>
    <n v="4"/>
    <x v="2"/>
    <x v="0"/>
    <x v="0"/>
    <x v="0"/>
  </r>
  <r>
    <n v="5960"/>
    <x v="0"/>
    <n v="4.4000000000000004"/>
    <x v="4"/>
    <x v="0"/>
    <x v="0"/>
    <x v="0"/>
  </r>
  <r>
    <n v="5961"/>
    <x v="7"/>
    <n v="2.9"/>
    <x v="2"/>
    <x v="0"/>
    <x v="0"/>
    <x v="0"/>
  </r>
  <r>
    <n v="5962"/>
    <x v="8"/>
    <n v="2.9"/>
    <x v="1"/>
    <x v="2"/>
    <x v="0"/>
    <x v="0"/>
  </r>
  <r>
    <n v="5963"/>
    <x v="3"/>
    <n v="4.3"/>
    <x v="1"/>
    <x v="0"/>
    <x v="2"/>
    <x v="2"/>
  </r>
  <r>
    <n v="5964"/>
    <x v="2"/>
    <n v="4"/>
    <x v="1"/>
    <x v="0"/>
    <x v="2"/>
    <x v="0"/>
  </r>
  <r>
    <n v="5965"/>
    <x v="2"/>
    <n v="3.6"/>
    <x v="2"/>
    <x v="2"/>
    <x v="2"/>
    <x v="2"/>
  </r>
  <r>
    <n v="5966"/>
    <x v="2"/>
    <n v="4"/>
    <x v="1"/>
    <x v="0"/>
    <x v="2"/>
    <x v="0"/>
  </r>
  <r>
    <n v="5967"/>
    <x v="1"/>
    <n v="4"/>
    <x v="2"/>
    <x v="2"/>
    <x v="0"/>
    <x v="0"/>
  </r>
  <r>
    <n v="5968"/>
    <x v="7"/>
    <n v="4"/>
    <x v="2"/>
    <x v="0"/>
    <x v="0"/>
    <x v="0"/>
  </r>
  <r>
    <n v="5969"/>
    <x v="0"/>
    <n v="4.4000000000000004"/>
    <x v="1"/>
    <x v="2"/>
    <x v="2"/>
    <x v="2"/>
  </r>
  <r>
    <n v="5970"/>
    <x v="0"/>
    <n v="4.0999999999999996"/>
    <x v="1"/>
    <x v="2"/>
    <x v="2"/>
    <x v="0"/>
  </r>
  <r>
    <n v="5971"/>
    <x v="6"/>
    <n v="4.4000000000000004"/>
    <x v="1"/>
    <x v="0"/>
    <x v="1"/>
    <x v="0"/>
  </r>
  <r>
    <n v="5972"/>
    <x v="0"/>
    <n v="3.6"/>
    <x v="1"/>
    <x v="2"/>
    <x v="2"/>
    <x v="0"/>
  </r>
  <r>
    <n v="5973"/>
    <x v="0"/>
    <n v="2.9"/>
    <x v="1"/>
    <x v="2"/>
    <x v="0"/>
    <x v="0"/>
  </r>
  <r>
    <n v="5974"/>
    <x v="1"/>
    <n v="3.9"/>
    <x v="0"/>
    <x v="2"/>
    <x v="1"/>
    <x v="2"/>
  </r>
  <r>
    <n v="5975"/>
    <x v="0"/>
    <n v="4.4000000000000004"/>
    <x v="1"/>
    <x v="2"/>
    <x v="1"/>
    <x v="0"/>
  </r>
  <r>
    <n v="5976"/>
    <x v="3"/>
    <n v="3.8"/>
    <x v="1"/>
    <x v="2"/>
    <x v="2"/>
    <x v="2"/>
  </r>
  <r>
    <n v="5977"/>
    <x v="1"/>
    <n v="4.0999999999999996"/>
    <x v="3"/>
    <x v="0"/>
    <x v="2"/>
    <x v="0"/>
  </r>
  <r>
    <n v="5978"/>
    <x v="8"/>
    <n v="3.5"/>
    <x v="0"/>
    <x v="2"/>
    <x v="1"/>
    <x v="2"/>
  </r>
  <r>
    <n v="5979"/>
    <x v="0"/>
    <n v="4.3"/>
    <x v="0"/>
    <x v="0"/>
    <x v="0"/>
    <x v="2"/>
  </r>
  <r>
    <n v="5980"/>
    <x v="2"/>
    <n v="4.2"/>
    <x v="2"/>
    <x v="2"/>
    <x v="2"/>
    <x v="2"/>
  </r>
  <r>
    <n v="5981"/>
    <x v="4"/>
    <n v="4"/>
    <x v="2"/>
    <x v="0"/>
    <x v="2"/>
    <x v="1"/>
  </r>
  <r>
    <n v="5982"/>
    <x v="6"/>
    <n v="3.3"/>
    <x v="1"/>
    <x v="2"/>
    <x v="2"/>
    <x v="0"/>
  </r>
  <r>
    <n v="5983"/>
    <x v="7"/>
    <n v="4"/>
    <x v="0"/>
    <x v="0"/>
    <x v="2"/>
    <x v="2"/>
  </r>
  <r>
    <n v="5984"/>
    <x v="7"/>
    <n v="2.9"/>
    <x v="2"/>
    <x v="2"/>
    <x v="0"/>
    <x v="0"/>
  </r>
  <r>
    <n v="5985"/>
    <x v="4"/>
    <n v="4.4000000000000004"/>
    <x v="1"/>
    <x v="0"/>
    <x v="1"/>
    <x v="2"/>
  </r>
  <r>
    <n v="5986"/>
    <x v="3"/>
    <n v="2.9"/>
    <x v="2"/>
    <x v="2"/>
    <x v="0"/>
    <x v="1"/>
  </r>
  <r>
    <n v="5987"/>
    <x v="0"/>
    <n v="2.9"/>
    <x v="2"/>
    <x v="2"/>
    <x v="0"/>
    <x v="0"/>
  </r>
  <r>
    <n v="5988"/>
    <x v="1"/>
    <n v="4.0999999999999996"/>
    <x v="2"/>
    <x v="2"/>
    <x v="2"/>
    <x v="2"/>
  </r>
  <r>
    <n v="5989"/>
    <x v="2"/>
    <n v="4.0999999999999996"/>
    <x v="1"/>
    <x v="0"/>
    <x v="1"/>
    <x v="0"/>
  </r>
  <r>
    <n v="5990"/>
    <x v="7"/>
    <n v="4.2"/>
    <x v="1"/>
    <x v="0"/>
    <x v="2"/>
    <x v="0"/>
  </r>
  <r>
    <n v="5991"/>
    <x v="7"/>
    <n v="2.9"/>
    <x v="2"/>
    <x v="0"/>
    <x v="0"/>
    <x v="0"/>
  </r>
  <r>
    <n v="5992"/>
    <x v="1"/>
    <n v="4.0999999999999996"/>
    <x v="1"/>
    <x v="2"/>
    <x v="0"/>
    <x v="2"/>
  </r>
  <r>
    <n v="5993"/>
    <x v="7"/>
    <n v="3.6"/>
    <x v="1"/>
    <x v="0"/>
    <x v="2"/>
    <x v="0"/>
  </r>
  <r>
    <n v="5994"/>
    <x v="7"/>
    <n v="4.0999999999999996"/>
    <x v="1"/>
    <x v="2"/>
    <x v="2"/>
    <x v="0"/>
  </r>
  <r>
    <n v="5995"/>
    <x v="0"/>
    <n v="4.5"/>
    <x v="0"/>
    <x v="0"/>
    <x v="1"/>
    <x v="0"/>
  </r>
  <r>
    <n v="5996"/>
    <x v="1"/>
    <n v="3.7"/>
    <x v="1"/>
    <x v="2"/>
    <x v="2"/>
    <x v="0"/>
  </r>
  <r>
    <n v="5997"/>
    <x v="0"/>
    <n v="4.3"/>
    <x v="2"/>
    <x v="2"/>
    <x v="2"/>
    <x v="0"/>
  </r>
  <r>
    <n v="5998"/>
    <x v="2"/>
    <n v="4.4000000000000004"/>
    <x v="2"/>
    <x v="2"/>
    <x v="1"/>
    <x v="0"/>
  </r>
  <r>
    <n v="5999"/>
    <x v="7"/>
    <n v="2.6"/>
    <x v="0"/>
    <x v="0"/>
    <x v="2"/>
    <x v="2"/>
  </r>
  <r>
    <n v="6000"/>
    <x v="5"/>
    <n v="2.9"/>
    <x v="0"/>
    <x v="0"/>
    <x v="0"/>
    <x v="1"/>
  </r>
  <r>
    <n v="6001"/>
    <x v="8"/>
    <n v="4.3"/>
    <x v="1"/>
    <x v="0"/>
    <x v="1"/>
    <x v="2"/>
  </r>
  <r>
    <n v="6002"/>
    <x v="2"/>
    <n v="4.2"/>
    <x v="1"/>
    <x v="0"/>
    <x v="1"/>
    <x v="0"/>
  </r>
  <r>
    <n v="6003"/>
    <x v="0"/>
    <n v="4.2"/>
    <x v="1"/>
    <x v="1"/>
    <x v="0"/>
    <x v="2"/>
  </r>
  <r>
    <n v="6004"/>
    <x v="1"/>
    <n v="4.2"/>
    <x v="1"/>
    <x v="2"/>
    <x v="0"/>
    <x v="0"/>
  </r>
  <r>
    <n v="6005"/>
    <x v="8"/>
    <n v="3.5"/>
    <x v="1"/>
    <x v="2"/>
    <x v="0"/>
    <x v="0"/>
  </r>
  <r>
    <n v="6006"/>
    <x v="5"/>
    <n v="2.9"/>
    <x v="0"/>
    <x v="0"/>
    <x v="0"/>
    <x v="2"/>
  </r>
  <r>
    <n v="6007"/>
    <x v="8"/>
    <n v="4"/>
    <x v="2"/>
    <x v="2"/>
    <x v="0"/>
    <x v="2"/>
  </r>
  <r>
    <n v="6008"/>
    <x v="4"/>
    <n v="4.5"/>
    <x v="0"/>
    <x v="0"/>
    <x v="1"/>
    <x v="1"/>
  </r>
  <r>
    <n v="6009"/>
    <x v="7"/>
    <n v="2.9"/>
    <x v="2"/>
    <x v="2"/>
    <x v="0"/>
    <x v="0"/>
  </r>
  <r>
    <n v="6010"/>
    <x v="7"/>
    <n v="4.4000000000000004"/>
    <x v="2"/>
    <x v="1"/>
    <x v="2"/>
    <x v="0"/>
  </r>
  <r>
    <n v="6011"/>
    <x v="6"/>
    <n v="4.0999999999999996"/>
    <x v="2"/>
    <x v="0"/>
    <x v="2"/>
    <x v="2"/>
  </r>
  <r>
    <n v="6012"/>
    <x v="7"/>
    <n v="4"/>
    <x v="0"/>
    <x v="2"/>
    <x v="1"/>
    <x v="2"/>
  </r>
  <r>
    <n v="6013"/>
    <x v="7"/>
    <n v="2.9"/>
    <x v="0"/>
    <x v="2"/>
    <x v="0"/>
    <x v="1"/>
  </r>
  <r>
    <n v="6014"/>
    <x v="5"/>
    <n v="3.8"/>
    <x v="0"/>
    <x v="2"/>
    <x v="0"/>
    <x v="2"/>
  </r>
  <r>
    <n v="6015"/>
    <x v="8"/>
    <n v="3.4"/>
    <x v="2"/>
    <x v="2"/>
    <x v="2"/>
    <x v="2"/>
  </r>
  <r>
    <n v="6016"/>
    <x v="7"/>
    <n v="4.5"/>
    <x v="2"/>
    <x v="2"/>
    <x v="2"/>
    <x v="0"/>
  </r>
  <r>
    <n v="6017"/>
    <x v="2"/>
    <n v="4.4000000000000004"/>
    <x v="1"/>
    <x v="0"/>
    <x v="2"/>
    <x v="0"/>
  </r>
  <r>
    <n v="6018"/>
    <x v="5"/>
    <n v="4.2"/>
    <x v="1"/>
    <x v="2"/>
    <x v="0"/>
    <x v="0"/>
  </r>
  <r>
    <n v="6019"/>
    <x v="5"/>
    <n v="3.9"/>
    <x v="2"/>
    <x v="0"/>
    <x v="2"/>
    <x v="0"/>
  </r>
  <r>
    <n v="6020"/>
    <x v="0"/>
    <n v="4.5"/>
    <x v="0"/>
    <x v="2"/>
    <x v="2"/>
    <x v="2"/>
  </r>
  <r>
    <n v="6021"/>
    <x v="7"/>
    <n v="2.4"/>
    <x v="0"/>
    <x v="0"/>
    <x v="2"/>
    <x v="2"/>
  </r>
  <r>
    <n v="6022"/>
    <x v="4"/>
    <n v="4"/>
    <x v="1"/>
    <x v="2"/>
    <x v="2"/>
    <x v="1"/>
  </r>
  <r>
    <n v="6023"/>
    <x v="4"/>
    <n v="4"/>
    <x v="1"/>
    <x v="0"/>
    <x v="2"/>
    <x v="1"/>
  </r>
  <r>
    <n v="6024"/>
    <x v="7"/>
    <n v="2.9"/>
    <x v="1"/>
    <x v="0"/>
    <x v="0"/>
    <x v="0"/>
  </r>
  <r>
    <n v="6025"/>
    <x v="0"/>
    <n v="2.9"/>
    <x v="1"/>
    <x v="2"/>
    <x v="0"/>
    <x v="0"/>
  </r>
  <r>
    <n v="6026"/>
    <x v="0"/>
    <n v="3.7"/>
    <x v="1"/>
    <x v="2"/>
    <x v="2"/>
    <x v="0"/>
  </r>
  <r>
    <n v="6027"/>
    <x v="0"/>
    <n v="2.9"/>
    <x v="1"/>
    <x v="2"/>
    <x v="0"/>
    <x v="0"/>
  </r>
  <r>
    <n v="6028"/>
    <x v="0"/>
    <n v="2.9"/>
    <x v="1"/>
    <x v="2"/>
    <x v="0"/>
    <x v="0"/>
  </r>
  <r>
    <n v="6029"/>
    <x v="4"/>
    <n v="4.2"/>
    <x v="2"/>
    <x v="0"/>
    <x v="0"/>
    <x v="1"/>
  </r>
  <r>
    <n v="6030"/>
    <x v="6"/>
    <n v="4.2"/>
    <x v="0"/>
    <x v="0"/>
    <x v="1"/>
    <x v="1"/>
  </r>
  <r>
    <n v="6031"/>
    <x v="0"/>
    <n v="4"/>
    <x v="2"/>
    <x v="2"/>
    <x v="2"/>
    <x v="0"/>
  </r>
  <r>
    <n v="6032"/>
    <x v="5"/>
    <n v="4.5"/>
    <x v="1"/>
    <x v="0"/>
    <x v="2"/>
    <x v="2"/>
  </r>
  <r>
    <n v="6033"/>
    <x v="8"/>
    <n v="4.4000000000000004"/>
    <x v="1"/>
    <x v="2"/>
    <x v="2"/>
    <x v="0"/>
  </r>
  <r>
    <n v="6034"/>
    <x v="0"/>
    <n v="4.3"/>
    <x v="2"/>
    <x v="2"/>
    <x v="2"/>
    <x v="0"/>
  </r>
  <r>
    <n v="6035"/>
    <x v="7"/>
    <n v="4.2"/>
    <x v="2"/>
    <x v="1"/>
    <x v="2"/>
    <x v="2"/>
  </r>
  <r>
    <n v="6036"/>
    <x v="7"/>
    <n v="4.2"/>
    <x v="0"/>
    <x v="2"/>
    <x v="2"/>
    <x v="0"/>
  </r>
  <r>
    <n v="6037"/>
    <x v="4"/>
    <n v="4.0999999999999996"/>
    <x v="0"/>
    <x v="1"/>
    <x v="2"/>
    <x v="1"/>
  </r>
  <r>
    <n v="6038"/>
    <x v="2"/>
    <n v="2.9"/>
    <x v="2"/>
    <x v="0"/>
    <x v="0"/>
    <x v="0"/>
  </r>
  <r>
    <n v="6039"/>
    <x v="4"/>
    <n v="4.4000000000000004"/>
    <x v="1"/>
    <x v="0"/>
    <x v="0"/>
    <x v="1"/>
  </r>
  <r>
    <n v="6040"/>
    <x v="6"/>
    <n v="4.0999999999999996"/>
    <x v="1"/>
    <x v="0"/>
    <x v="0"/>
    <x v="0"/>
  </r>
  <r>
    <n v="6041"/>
    <x v="5"/>
    <n v="3.3"/>
    <x v="1"/>
    <x v="0"/>
    <x v="2"/>
    <x v="0"/>
  </r>
  <r>
    <n v="6042"/>
    <x v="7"/>
    <n v="4.3"/>
    <x v="2"/>
    <x v="0"/>
    <x v="0"/>
    <x v="2"/>
  </r>
  <r>
    <n v="6043"/>
    <x v="7"/>
    <n v="3.8"/>
    <x v="2"/>
    <x v="2"/>
    <x v="1"/>
    <x v="2"/>
  </r>
  <r>
    <n v="6044"/>
    <x v="3"/>
    <n v="4.4000000000000004"/>
    <x v="0"/>
    <x v="0"/>
    <x v="2"/>
    <x v="0"/>
  </r>
  <r>
    <n v="6045"/>
    <x v="2"/>
    <n v="2.9"/>
    <x v="0"/>
    <x v="0"/>
    <x v="0"/>
    <x v="0"/>
  </r>
  <r>
    <n v="6046"/>
    <x v="0"/>
    <n v="2.9"/>
    <x v="3"/>
    <x v="1"/>
    <x v="0"/>
    <x v="0"/>
  </r>
  <r>
    <n v="6047"/>
    <x v="6"/>
    <n v="2.9"/>
    <x v="1"/>
    <x v="0"/>
    <x v="0"/>
    <x v="1"/>
  </r>
  <r>
    <n v="6048"/>
    <x v="3"/>
    <n v="4.5999999999999996"/>
    <x v="1"/>
    <x v="2"/>
    <x v="2"/>
    <x v="0"/>
  </r>
  <r>
    <n v="6049"/>
    <x v="0"/>
    <n v="2.9"/>
    <x v="1"/>
    <x v="2"/>
    <x v="0"/>
    <x v="0"/>
  </r>
  <r>
    <n v="6050"/>
    <x v="7"/>
    <n v="4.3"/>
    <x v="1"/>
    <x v="0"/>
    <x v="0"/>
    <x v="2"/>
  </r>
  <r>
    <n v="6051"/>
    <x v="3"/>
    <n v="4"/>
    <x v="1"/>
    <x v="2"/>
    <x v="1"/>
    <x v="0"/>
  </r>
  <r>
    <n v="6052"/>
    <x v="4"/>
    <n v="4"/>
    <x v="2"/>
    <x v="0"/>
    <x v="2"/>
    <x v="0"/>
  </r>
  <r>
    <n v="6053"/>
    <x v="3"/>
    <n v="2.9"/>
    <x v="0"/>
    <x v="1"/>
    <x v="0"/>
    <x v="2"/>
  </r>
  <r>
    <n v="6054"/>
    <x v="5"/>
    <n v="2.9"/>
    <x v="1"/>
    <x v="0"/>
    <x v="0"/>
    <x v="0"/>
  </r>
  <r>
    <n v="6055"/>
    <x v="6"/>
    <n v="4.0999999999999996"/>
    <x v="1"/>
    <x v="2"/>
    <x v="2"/>
    <x v="1"/>
  </r>
  <r>
    <n v="6056"/>
    <x v="4"/>
    <n v="2.9"/>
    <x v="1"/>
    <x v="0"/>
    <x v="0"/>
    <x v="0"/>
  </r>
  <r>
    <n v="6057"/>
    <x v="1"/>
    <n v="4.0999999999999996"/>
    <x v="1"/>
    <x v="1"/>
    <x v="0"/>
    <x v="2"/>
  </r>
  <r>
    <n v="6058"/>
    <x v="2"/>
    <n v="4.0999999999999996"/>
    <x v="2"/>
    <x v="0"/>
    <x v="0"/>
    <x v="0"/>
  </r>
  <r>
    <n v="6059"/>
    <x v="6"/>
    <n v="3.9"/>
    <x v="1"/>
    <x v="2"/>
    <x v="0"/>
    <x v="0"/>
  </r>
  <r>
    <n v="6060"/>
    <x v="6"/>
    <n v="3.8"/>
    <x v="1"/>
    <x v="2"/>
    <x v="0"/>
    <x v="1"/>
  </r>
  <r>
    <n v="6061"/>
    <x v="5"/>
    <n v="3.9"/>
    <x v="0"/>
    <x v="0"/>
    <x v="0"/>
    <x v="0"/>
  </r>
  <r>
    <n v="6062"/>
    <x v="3"/>
    <n v="4.0999999999999996"/>
    <x v="0"/>
    <x v="0"/>
    <x v="2"/>
    <x v="0"/>
  </r>
  <r>
    <n v="6063"/>
    <x v="2"/>
    <n v="2.9"/>
    <x v="2"/>
    <x v="2"/>
    <x v="0"/>
    <x v="2"/>
  </r>
  <r>
    <n v="6064"/>
    <x v="2"/>
    <n v="2.9"/>
    <x v="2"/>
    <x v="2"/>
    <x v="0"/>
    <x v="0"/>
  </r>
  <r>
    <n v="6065"/>
    <x v="4"/>
    <n v="4"/>
    <x v="1"/>
    <x v="0"/>
    <x v="0"/>
    <x v="1"/>
  </r>
  <r>
    <n v="6066"/>
    <x v="8"/>
    <n v="4.3"/>
    <x v="3"/>
    <x v="0"/>
    <x v="0"/>
    <x v="0"/>
  </r>
  <r>
    <n v="6067"/>
    <x v="0"/>
    <n v="4.2"/>
    <x v="2"/>
    <x v="2"/>
    <x v="0"/>
    <x v="0"/>
  </r>
  <r>
    <n v="6068"/>
    <x v="0"/>
    <n v="4.2"/>
    <x v="1"/>
    <x v="2"/>
    <x v="1"/>
    <x v="0"/>
  </r>
  <r>
    <n v="6069"/>
    <x v="5"/>
    <n v="4.3"/>
    <x v="1"/>
    <x v="2"/>
    <x v="0"/>
    <x v="2"/>
  </r>
  <r>
    <n v="6070"/>
    <x v="2"/>
    <n v="3.8"/>
    <x v="1"/>
    <x v="0"/>
    <x v="0"/>
    <x v="2"/>
  </r>
  <r>
    <n v="6071"/>
    <x v="3"/>
    <n v="4.0999999999999996"/>
    <x v="1"/>
    <x v="0"/>
    <x v="0"/>
    <x v="0"/>
  </r>
  <r>
    <n v="6072"/>
    <x v="6"/>
    <n v="2.9"/>
    <x v="1"/>
    <x v="2"/>
    <x v="0"/>
    <x v="0"/>
  </r>
  <r>
    <n v="6073"/>
    <x v="6"/>
    <n v="2.9"/>
    <x v="2"/>
    <x v="0"/>
    <x v="0"/>
    <x v="1"/>
  </r>
  <r>
    <n v="6074"/>
    <x v="1"/>
    <n v="2.9"/>
    <x v="2"/>
    <x v="0"/>
    <x v="0"/>
    <x v="1"/>
  </r>
  <r>
    <n v="6075"/>
    <x v="1"/>
    <n v="4.0999999999999996"/>
    <x v="2"/>
    <x v="2"/>
    <x v="0"/>
    <x v="2"/>
  </r>
  <r>
    <n v="6076"/>
    <x v="2"/>
    <n v="2.9"/>
    <x v="2"/>
    <x v="2"/>
    <x v="0"/>
    <x v="2"/>
  </r>
  <r>
    <n v="6077"/>
    <x v="5"/>
    <n v="2.9"/>
    <x v="1"/>
    <x v="2"/>
    <x v="0"/>
    <x v="2"/>
  </r>
  <r>
    <n v="6078"/>
    <x v="2"/>
    <n v="3.9"/>
    <x v="1"/>
    <x v="2"/>
    <x v="2"/>
    <x v="2"/>
  </r>
  <r>
    <n v="6079"/>
    <x v="3"/>
    <n v="2.9"/>
    <x v="1"/>
    <x v="2"/>
    <x v="0"/>
    <x v="2"/>
  </r>
  <r>
    <n v="6080"/>
    <x v="7"/>
    <n v="2.9"/>
    <x v="1"/>
    <x v="2"/>
    <x v="0"/>
    <x v="2"/>
  </r>
  <r>
    <n v="6081"/>
    <x v="6"/>
    <n v="3.5"/>
    <x v="1"/>
    <x v="2"/>
    <x v="2"/>
    <x v="0"/>
  </r>
  <r>
    <n v="6082"/>
    <x v="2"/>
    <n v="2.9"/>
    <x v="1"/>
    <x v="2"/>
    <x v="0"/>
    <x v="0"/>
  </r>
  <r>
    <n v="6083"/>
    <x v="5"/>
    <n v="2.9"/>
    <x v="1"/>
    <x v="0"/>
    <x v="0"/>
    <x v="0"/>
  </r>
  <r>
    <n v="6084"/>
    <x v="6"/>
    <n v="4.2"/>
    <x v="2"/>
    <x v="2"/>
    <x v="2"/>
    <x v="0"/>
  </r>
  <r>
    <n v="6085"/>
    <x v="7"/>
    <n v="2.9"/>
    <x v="0"/>
    <x v="0"/>
    <x v="0"/>
    <x v="0"/>
  </r>
  <r>
    <n v="6086"/>
    <x v="0"/>
    <n v="2.9"/>
    <x v="1"/>
    <x v="2"/>
    <x v="0"/>
    <x v="1"/>
  </r>
  <r>
    <n v="6087"/>
    <x v="7"/>
    <n v="2.9"/>
    <x v="2"/>
    <x v="0"/>
    <x v="0"/>
    <x v="2"/>
  </r>
  <r>
    <n v="6088"/>
    <x v="3"/>
    <n v="4.4000000000000004"/>
    <x v="1"/>
    <x v="2"/>
    <x v="0"/>
    <x v="1"/>
  </r>
  <r>
    <n v="6089"/>
    <x v="3"/>
    <n v="3.7"/>
    <x v="1"/>
    <x v="2"/>
    <x v="0"/>
    <x v="2"/>
  </r>
  <r>
    <n v="6090"/>
    <x v="5"/>
    <n v="4.2"/>
    <x v="1"/>
    <x v="0"/>
    <x v="0"/>
    <x v="0"/>
  </r>
  <r>
    <n v="6091"/>
    <x v="6"/>
    <n v="2.9"/>
    <x v="1"/>
    <x v="0"/>
    <x v="0"/>
    <x v="0"/>
  </r>
  <r>
    <n v="6092"/>
    <x v="7"/>
    <n v="3.7"/>
    <x v="2"/>
    <x v="2"/>
    <x v="2"/>
    <x v="0"/>
  </r>
  <r>
    <n v="6093"/>
    <x v="2"/>
    <n v="2.9"/>
    <x v="0"/>
    <x v="0"/>
    <x v="0"/>
    <x v="0"/>
  </r>
  <r>
    <n v="6094"/>
    <x v="2"/>
    <n v="4"/>
    <x v="2"/>
    <x v="2"/>
    <x v="2"/>
    <x v="0"/>
  </r>
  <r>
    <n v="6095"/>
    <x v="0"/>
    <n v="4.3"/>
    <x v="1"/>
    <x v="2"/>
    <x v="0"/>
    <x v="0"/>
  </r>
  <r>
    <n v="6096"/>
    <x v="7"/>
    <n v="4.4000000000000004"/>
    <x v="1"/>
    <x v="1"/>
    <x v="1"/>
    <x v="2"/>
  </r>
  <r>
    <n v="6097"/>
    <x v="8"/>
    <n v="4.0999999999999996"/>
    <x v="1"/>
    <x v="0"/>
    <x v="0"/>
    <x v="2"/>
  </r>
  <r>
    <n v="6098"/>
    <x v="7"/>
    <n v="4.0999999999999996"/>
    <x v="2"/>
    <x v="2"/>
    <x v="2"/>
    <x v="0"/>
  </r>
  <r>
    <n v="6099"/>
    <x v="2"/>
    <n v="2.9"/>
    <x v="2"/>
    <x v="0"/>
    <x v="0"/>
    <x v="0"/>
  </r>
  <r>
    <n v="6100"/>
    <x v="4"/>
    <n v="4.4000000000000004"/>
    <x v="1"/>
    <x v="0"/>
    <x v="0"/>
    <x v="0"/>
  </r>
  <r>
    <n v="6101"/>
    <x v="7"/>
    <n v="2.9"/>
    <x v="2"/>
    <x v="2"/>
    <x v="0"/>
    <x v="2"/>
  </r>
  <r>
    <n v="6102"/>
    <x v="3"/>
    <n v="2.9"/>
    <x v="2"/>
    <x v="0"/>
    <x v="0"/>
    <x v="2"/>
  </r>
  <r>
    <n v="6103"/>
    <x v="6"/>
    <n v="2.9"/>
    <x v="1"/>
    <x v="0"/>
    <x v="0"/>
    <x v="1"/>
  </r>
  <r>
    <n v="6104"/>
    <x v="4"/>
    <n v="4.3"/>
    <x v="1"/>
    <x v="0"/>
    <x v="2"/>
    <x v="1"/>
  </r>
  <r>
    <n v="6105"/>
    <x v="1"/>
    <n v="3.4"/>
    <x v="3"/>
    <x v="0"/>
    <x v="0"/>
    <x v="2"/>
  </r>
  <r>
    <n v="6106"/>
    <x v="7"/>
    <n v="4.3"/>
    <x v="2"/>
    <x v="2"/>
    <x v="2"/>
    <x v="2"/>
  </r>
  <r>
    <n v="6107"/>
    <x v="6"/>
    <n v="2.9"/>
    <x v="0"/>
    <x v="0"/>
    <x v="0"/>
    <x v="0"/>
  </r>
  <r>
    <n v="6108"/>
    <x v="6"/>
    <n v="4.4000000000000004"/>
    <x v="1"/>
    <x v="0"/>
    <x v="2"/>
    <x v="1"/>
  </r>
  <r>
    <n v="6109"/>
    <x v="6"/>
    <n v="4.3"/>
    <x v="1"/>
    <x v="0"/>
    <x v="2"/>
    <x v="0"/>
  </r>
  <r>
    <n v="6110"/>
    <x v="6"/>
    <n v="4.0999999999999996"/>
    <x v="1"/>
    <x v="0"/>
    <x v="2"/>
    <x v="1"/>
  </r>
  <r>
    <n v="6111"/>
    <x v="6"/>
    <n v="2.9"/>
    <x v="0"/>
    <x v="0"/>
    <x v="0"/>
    <x v="1"/>
  </r>
  <r>
    <n v="6112"/>
    <x v="6"/>
    <n v="2.9"/>
    <x v="2"/>
    <x v="0"/>
    <x v="0"/>
    <x v="1"/>
  </r>
  <r>
    <n v="6113"/>
    <x v="6"/>
    <n v="2.9"/>
    <x v="0"/>
    <x v="0"/>
    <x v="0"/>
    <x v="1"/>
  </r>
  <r>
    <n v="6114"/>
    <x v="7"/>
    <n v="3.2"/>
    <x v="1"/>
    <x v="2"/>
    <x v="2"/>
    <x v="0"/>
  </r>
  <r>
    <n v="6115"/>
    <x v="4"/>
    <n v="2.9"/>
    <x v="1"/>
    <x v="2"/>
    <x v="0"/>
    <x v="1"/>
  </r>
  <r>
    <n v="6116"/>
    <x v="4"/>
    <n v="3.5"/>
    <x v="1"/>
    <x v="0"/>
    <x v="2"/>
    <x v="1"/>
  </r>
  <r>
    <n v="6117"/>
    <x v="4"/>
    <n v="4"/>
    <x v="1"/>
    <x v="2"/>
    <x v="0"/>
    <x v="1"/>
  </r>
  <r>
    <n v="6118"/>
    <x v="0"/>
    <n v="3.6"/>
    <x v="1"/>
    <x v="2"/>
    <x v="2"/>
    <x v="0"/>
  </r>
  <r>
    <n v="6119"/>
    <x v="3"/>
    <n v="4"/>
    <x v="0"/>
    <x v="0"/>
    <x v="2"/>
    <x v="0"/>
  </r>
  <r>
    <n v="6120"/>
    <x v="6"/>
    <n v="4.7"/>
    <x v="1"/>
    <x v="0"/>
    <x v="0"/>
    <x v="0"/>
  </r>
  <r>
    <n v="6121"/>
    <x v="0"/>
    <n v="4.4000000000000004"/>
    <x v="1"/>
    <x v="2"/>
    <x v="1"/>
    <x v="0"/>
  </r>
  <r>
    <n v="6122"/>
    <x v="1"/>
    <n v="4.0999999999999996"/>
    <x v="1"/>
    <x v="0"/>
    <x v="0"/>
    <x v="2"/>
  </r>
  <r>
    <n v="6123"/>
    <x v="0"/>
    <n v="2.9"/>
    <x v="1"/>
    <x v="0"/>
    <x v="0"/>
    <x v="0"/>
  </r>
  <r>
    <n v="6124"/>
    <x v="2"/>
    <n v="4.3"/>
    <x v="2"/>
    <x v="2"/>
    <x v="2"/>
    <x v="0"/>
  </r>
  <r>
    <n v="6125"/>
    <x v="2"/>
    <n v="2.9"/>
    <x v="1"/>
    <x v="0"/>
    <x v="0"/>
    <x v="0"/>
  </r>
  <r>
    <n v="6126"/>
    <x v="7"/>
    <n v="3.6"/>
    <x v="0"/>
    <x v="0"/>
    <x v="0"/>
    <x v="2"/>
  </r>
  <r>
    <n v="6127"/>
    <x v="3"/>
    <n v="2.9"/>
    <x v="1"/>
    <x v="0"/>
    <x v="0"/>
    <x v="1"/>
  </r>
  <r>
    <n v="6128"/>
    <x v="4"/>
    <n v="4.4000000000000004"/>
    <x v="1"/>
    <x v="0"/>
    <x v="2"/>
    <x v="0"/>
  </r>
  <r>
    <n v="6129"/>
    <x v="6"/>
    <n v="4.4000000000000004"/>
    <x v="0"/>
    <x v="1"/>
    <x v="0"/>
    <x v="0"/>
  </r>
  <r>
    <n v="6130"/>
    <x v="0"/>
    <n v="4.3"/>
    <x v="2"/>
    <x v="2"/>
    <x v="1"/>
    <x v="0"/>
  </r>
  <r>
    <n v="6131"/>
    <x v="6"/>
    <n v="4.4000000000000004"/>
    <x v="0"/>
    <x v="1"/>
    <x v="0"/>
    <x v="0"/>
  </r>
  <r>
    <n v="6132"/>
    <x v="2"/>
    <n v="4"/>
    <x v="2"/>
    <x v="2"/>
    <x v="0"/>
    <x v="0"/>
  </r>
  <r>
    <n v="6133"/>
    <x v="7"/>
    <n v="2.9"/>
    <x v="2"/>
    <x v="2"/>
    <x v="0"/>
    <x v="2"/>
  </r>
  <r>
    <n v="6134"/>
    <x v="0"/>
    <n v="4.4000000000000004"/>
    <x v="1"/>
    <x v="2"/>
    <x v="0"/>
    <x v="0"/>
  </r>
  <r>
    <n v="6135"/>
    <x v="0"/>
    <n v="4.5"/>
    <x v="0"/>
    <x v="2"/>
    <x v="0"/>
    <x v="0"/>
  </r>
  <r>
    <n v="6136"/>
    <x v="4"/>
    <n v="3.9"/>
    <x v="1"/>
    <x v="2"/>
    <x v="2"/>
    <x v="1"/>
  </r>
  <r>
    <n v="6137"/>
    <x v="4"/>
    <n v="4.4000000000000004"/>
    <x v="1"/>
    <x v="0"/>
    <x v="2"/>
    <x v="1"/>
  </r>
  <r>
    <n v="6138"/>
    <x v="7"/>
    <n v="2.9"/>
    <x v="1"/>
    <x v="2"/>
    <x v="0"/>
    <x v="2"/>
  </r>
  <r>
    <n v="6139"/>
    <x v="7"/>
    <n v="3.9"/>
    <x v="2"/>
    <x v="2"/>
    <x v="2"/>
    <x v="0"/>
  </r>
  <r>
    <n v="6140"/>
    <x v="2"/>
    <n v="4.0999999999999996"/>
    <x v="2"/>
    <x v="2"/>
    <x v="1"/>
    <x v="0"/>
  </r>
  <r>
    <n v="6141"/>
    <x v="4"/>
    <n v="4.2"/>
    <x v="0"/>
    <x v="1"/>
    <x v="2"/>
    <x v="1"/>
  </r>
  <r>
    <n v="6142"/>
    <x v="7"/>
    <n v="2.9"/>
    <x v="1"/>
    <x v="2"/>
    <x v="0"/>
    <x v="0"/>
  </r>
  <r>
    <n v="6143"/>
    <x v="6"/>
    <n v="2.9"/>
    <x v="0"/>
    <x v="2"/>
    <x v="0"/>
    <x v="0"/>
  </r>
  <r>
    <n v="6144"/>
    <x v="2"/>
    <n v="2.9"/>
    <x v="2"/>
    <x v="0"/>
    <x v="0"/>
    <x v="0"/>
  </r>
  <r>
    <n v="6145"/>
    <x v="8"/>
    <n v="4.2"/>
    <x v="2"/>
    <x v="0"/>
    <x v="2"/>
    <x v="2"/>
  </r>
  <r>
    <n v="6146"/>
    <x v="6"/>
    <n v="3.7"/>
    <x v="2"/>
    <x v="2"/>
    <x v="2"/>
    <x v="0"/>
  </r>
  <r>
    <n v="6147"/>
    <x v="5"/>
    <n v="3.9"/>
    <x v="0"/>
    <x v="2"/>
    <x v="2"/>
    <x v="2"/>
  </r>
  <r>
    <n v="6148"/>
    <x v="8"/>
    <n v="2.9"/>
    <x v="1"/>
    <x v="2"/>
    <x v="0"/>
    <x v="1"/>
  </r>
  <r>
    <n v="6149"/>
    <x v="0"/>
    <n v="4.0999999999999996"/>
    <x v="1"/>
    <x v="0"/>
    <x v="0"/>
    <x v="2"/>
  </r>
  <r>
    <n v="6150"/>
    <x v="7"/>
    <n v="3.9"/>
    <x v="2"/>
    <x v="0"/>
    <x v="2"/>
    <x v="2"/>
  </r>
  <r>
    <n v="6151"/>
    <x v="7"/>
    <n v="2.9"/>
    <x v="1"/>
    <x v="2"/>
    <x v="0"/>
    <x v="0"/>
  </r>
  <r>
    <n v="6152"/>
    <x v="7"/>
    <n v="3.9"/>
    <x v="2"/>
    <x v="2"/>
    <x v="0"/>
    <x v="0"/>
  </r>
  <r>
    <n v="6153"/>
    <x v="4"/>
    <n v="3.6"/>
    <x v="1"/>
    <x v="0"/>
    <x v="2"/>
    <x v="1"/>
  </r>
  <r>
    <n v="6154"/>
    <x v="4"/>
    <n v="3.4"/>
    <x v="1"/>
    <x v="0"/>
    <x v="2"/>
    <x v="1"/>
  </r>
  <r>
    <n v="6155"/>
    <x v="0"/>
    <n v="2.9"/>
    <x v="2"/>
    <x v="2"/>
    <x v="0"/>
    <x v="2"/>
  </r>
  <r>
    <n v="6156"/>
    <x v="2"/>
    <n v="4.5"/>
    <x v="1"/>
    <x v="2"/>
    <x v="1"/>
    <x v="0"/>
  </r>
  <r>
    <n v="6157"/>
    <x v="5"/>
    <n v="2.9"/>
    <x v="1"/>
    <x v="0"/>
    <x v="0"/>
    <x v="2"/>
  </r>
  <r>
    <n v="6158"/>
    <x v="2"/>
    <n v="4.3"/>
    <x v="2"/>
    <x v="2"/>
    <x v="2"/>
    <x v="0"/>
  </r>
  <r>
    <n v="6159"/>
    <x v="2"/>
    <n v="2.9"/>
    <x v="2"/>
    <x v="0"/>
    <x v="0"/>
    <x v="0"/>
  </r>
  <r>
    <n v="6160"/>
    <x v="8"/>
    <n v="3.7"/>
    <x v="0"/>
    <x v="2"/>
    <x v="2"/>
    <x v="0"/>
  </r>
  <r>
    <n v="6161"/>
    <x v="2"/>
    <n v="4.4000000000000004"/>
    <x v="1"/>
    <x v="0"/>
    <x v="1"/>
    <x v="0"/>
  </r>
  <r>
    <n v="6162"/>
    <x v="4"/>
    <n v="4"/>
    <x v="1"/>
    <x v="2"/>
    <x v="2"/>
    <x v="1"/>
  </r>
  <r>
    <n v="6163"/>
    <x v="4"/>
    <n v="4.4000000000000004"/>
    <x v="2"/>
    <x v="2"/>
    <x v="1"/>
    <x v="1"/>
  </r>
  <r>
    <n v="6164"/>
    <x v="0"/>
    <n v="4.0999999999999996"/>
    <x v="1"/>
    <x v="2"/>
    <x v="0"/>
    <x v="0"/>
  </r>
  <r>
    <n v="6165"/>
    <x v="8"/>
    <n v="3.8"/>
    <x v="2"/>
    <x v="2"/>
    <x v="0"/>
    <x v="0"/>
  </r>
  <r>
    <n v="6166"/>
    <x v="0"/>
    <n v="2.9"/>
    <x v="0"/>
    <x v="0"/>
    <x v="0"/>
    <x v="0"/>
  </r>
  <r>
    <n v="6167"/>
    <x v="2"/>
    <n v="4.5999999999999996"/>
    <x v="2"/>
    <x v="0"/>
    <x v="1"/>
    <x v="2"/>
  </r>
  <r>
    <n v="6168"/>
    <x v="7"/>
    <n v="3.7"/>
    <x v="2"/>
    <x v="0"/>
    <x v="2"/>
    <x v="0"/>
  </r>
  <r>
    <n v="6169"/>
    <x v="0"/>
    <n v="4.3"/>
    <x v="1"/>
    <x v="0"/>
    <x v="2"/>
    <x v="0"/>
  </r>
  <r>
    <n v="6170"/>
    <x v="1"/>
    <n v="4.4000000000000004"/>
    <x v="1"/>
    <x v="2"/>
    <x v="1"/>
    <x v="2"/>
  </r>
  <r>
    <n v="6171"/>
    <x v="7"/>
    <n v="2.9"/>
    <x v="2"/>
    <x v="2"/>
    <x v="0"/>
    <x v="0"/>
  </r>
  <r>
    <n v="6172"/>
    <x v="4"/>
    <n v="3"/>
    <x v="1"/>
    <x v="2"/>
    <x v="2"/>
    <x v="1"/>
  </r>
  <r>
    <n v="6173"/>
    <x v="6"/>
    <n v="4.3"/>
    <x v="0"/>
    <x v="2"/>
    <x v="1"/>
    <x v="1"/>
  </r>
  <r>
    <n v="6174"/>
    <x v="4"/>
    <n v="4.4000000000000004"/>
    <x v="1"/>
    <x v="2"/>
    <x v="2"/>
    <x v="1"/>
  </r>
  <r>
    <n v="6175"/>
    <x v="7"/>
    <n v="2.9"/>
    <x v="1"/>
    <x v="2"/>
    <x v="0"/>
    <x v="0"/>
  </r>
  <r>
    <n v="6176"/>
    <x v="0"/>
    <n v="2.9"/>
    <x v="0"/>
    <x v="0"/>
    <x v="0"/>
    <x v="0"/>
  </r>
  <r>
    <n v="6177"/>
    <x v="8"/>
    <n v="2.9"/>
    <x v="0"/>
    <x v="2"/>
    <x v="0"/>
    <x v="2"/>
  </r>
  <r>
    <n v="6178"/>
    <x v="7"/>
    <n v="3.6"/>
    <x v="2"/>
    <x v="0"/>
    <x v="2"/>
    <x v="2"/>
  </r>
  <r>
    <n v="6179"/>
    <x v="0"/>
    <n v="3.8"/>
    <x v="1"/>
    <x v="2"/>
    <x v="0"/>
    <x v="2"/>
  </r>
  <r>
    <n v="6180"/>
    <x v="1"/>
    <n v="4.3"/>
    <x v="1"/>
    <x v="2"/>
    <x v="1"/>
    <x v="1"/>
  </r>
  <r>
    <n v="6181"/>
    <x v="8"/>
    <n v="2.9"/>
    <x v="1"/>
    <x v="0"/>
    <x v="0"/>
    <x v="0"/>
  </r>
  <r>
    <n v="6182"/>
    <x v="1"/>
    <n v="4.2"/>
    <x v="1"/>
    <x v="2"/>
    <x v="2"/>
    <x v="1"/>
  </r>
  <r>
    <n v="6183"/>
    <x v="5"/>
    <n v="2.9"/>
    <x v="3"/>
    <x v="0"/>
    <x v="0"/>
    <x v="1"/>
  </r>
  <r>
    <n v="6184"/>
    <x v="5"/>
    <n v="4.3"/>
    <x v="0"/>
    <x v="0"/>
    <x v="2"/>
    <x v="0"/>
  </r>
  <r>
    <n v="6185"/>
    <x v="7"/>
    <n v="3.9"/>
    <x v="1"/>
    <x v="2"/>
    <x v="2"/>
    <x v="1"/>
  </r>
  <r>
    <n v="6186"/>
    <x v="4"/>
    <n v="4"/>
    <x v="1"/>
    <x v="0"/>
    <x v="0"/>
    <x v="1"/>
  </r>
  <r>
    <n v="6187"/>
    <x v="2"/>
    <n v="4.5999999999999996"/>
    <x v="0"/>
    <x v="1"/>
    <x v="0"/>
    <x v="0"/>
  </r>
  <r>
    <n v="6188"/>
    <x v="4"/>
    <n v="3.9"/>
    <x v="1"/>
    <x v="0"/>
    <x v="0"/>
    <x v="1"/>
  </r>
  <r>
    <n v="6189"/>
    <x v="8"/>
    <n v="2.9"/>
    <x v="1"/>
    <x v="2"/>
    <x v="0"/>
    <x v="0"/>
  </r>
  <r>
    <n v="6190"/>
    <x v="5"/>
    <n v="3.8"/>
    <x v="1"/>
    <x v="0"/>
    <x v="0"/>
    <x v="1"/>
  </r>
  <r>
    <n v="6191"/>
    <x v="0"/>
    <n v="2.9"/>
    <x v="2"/>
    <x v="0"/>
    <x v="0"/>
    <x v="0"/>
  </r>
  <r>
    <n v="6192"/>
    <x v="4"/>
    <n v="4.0999999999999996"/>
    <x v="1"/>
    <x v="2"/>
    <x v="2"/>
    <x v="0"/>
  </r>
  <r>
    <n v="6193"/>
    <x v="6"/>
    <n v="4.2"/>
    <x v="0"/>
    <x v="0"/>
    <x v="2"/>
    <x v="1"/>
  </r>
  <r>
    <n v="6194"/>
    <x v="7"/>
    <n v="4"/>
    <x v="2"/>
    <x v="1"/>
    <x v="2"/>
    <x v="2"/>
  </r>
  <r>
    <n v="6195"/>
    <x v="4"/>
    <n v="3.4"/>
    <x v="1"/>
    <x v="0"/>
    <x v="2"/>
    <x v="1"/>
  </r>
  <r>
    <n v="6196"/>
    <x v="6"/>
    <n v="2.9"/>
    <x v="1"/>
    <x v="2"/>
    <x v="0"/>
    <x v="0"/>
  </r>
  <r>
    <n v="6197"/>
    <x v="7"/>
    <n v="2.9"/>
    <x v="1"/>
    <x v="2"/>
    <x v="0"/>
    <x v="1"/>
  </r>
  <r>
    <n v="6198"/>
    <x v="7"/>
    <n v="2.9"/>
    <x v="1"/>
    <x v="2"/>
    <x v="0"/>
    <x v="1"/>
  </r>
  <r>
    <n v="6199"/>
    <x v="7"/>
    <n v="2.9"/>
    <x v="1"/>
    <x v="2"/>
    <x v="0"/>
    <x v="1"/>
  </r>
  <r>
    <n v="6200"/>
    <x v="7"/>
    <n v="2.9"/>
    <x v="1"/>
    <x v="2"/>
    <x v="0"/>
    <x v="1"/>
  </r>
  <r>
    <n v="6201"/>
    <x v="4"/>
    <n v="3"/>
    <x v="1"/>
    <x v="0"/>
    <x v="2"/>
    <x v="1"/>
  </r>
  <r>
    <n v="6202"/>
    <x v="7"/>
    <n v="2.9"/>
    <x v="1"/>
    <x v="2"/>
    <x v="0"/>
    <x v="1"/>
  </r>
  <r>
    <n v="6203"/>
    <x v="7"/>
    <n v="2.9"/>
    <x v="1"/>
    <x v="2"/>
    <x v="0"/>
    <x v="1"/>
  </r>
  <r>
    <n v="6204"/>
    <x v="7"/>
    <n v="2.9"/>
    <x v="1"/>
    <x v="2"/>
    <x v="0"/>
    <x v="1"/>
  </r>
  <r>
    <n v="6205"/>
    <x v="0"/>
    <n v="4"/>
    <x v="2"/>
    <x v="0"/>
    <x v="2"/>
    <x v="0"/>
  </r>
  <r>
    <n v="6206"/>
    <x v="2"/>
    <n v="2.9"/>
    <x v="1"/>
    <x v="2"/>
    <x v="0"/>
    <x v="0"/>
  </r>
  <r>
    <n v="6207"/>
    <x v="6"/>
    <n v="2.9"/>
    <x v="1"/>
    <x v="2"/>
    <x v="0"/>
    <x v="2"/>
  </r>
  <r>
    <n v="6208"/>
    <x v="4"/>
    <n v="4.3"/>
    <x v="2"/>
    <x v="0"/>
    <x v="0"/>
    <x v="1"/>
  </r>
  <r>
    <n v="6209"/>
    <x v="7"/>
    <n v="2.9"/>
    <x v="1"/>
    <x v="0"/>
    <x v="0"/>
    <x v="0"/>
  </r>
  <r>
    <n v="6210"/>
    <x v="2"/>
    <n v="2.9"/>
    <x v="1"/>
    <x v="2"/>
    <x v="0"/>
    <x v="0"/>
  </r>
  <r>
    <n v="6211"/>
    <x v="6"/>
    <n v="4.5999999999999996"/>
    <x v="3"/>
    <x v="2"/>
    <x v="2"/>
    <x v="2"/>
  </r>
  <r>
    <n v="6212"/>
    <x v="6"/>
    <n v="4.4000000000000004"/>
    <x v="0"/>
    <x v="2"/>
    <x v="0"/>
    <x v="0"/>
  </r>
  <r>
    <n v="6213"/>
    <x v="8"/>
    <n v="4.3"/>
    <x v="3"/>
    <x v="0"/>
    <x v="1"/>
    <x v="0"/>
  </r>
  <r>
    <n v="6214"/>
    <x v="8"/>
    <n v="2.9"/>
    <x v="2"/>
    <x v="0"/>
    <x v="0"/>
    <x v="1"/>
  </r>
  <r>
    <n v="6215"/>
    <x v="6"/>
    <n v="2.9"/>
    <x v="3"/>
    <x v="2"/>
    <x v="0"/>
    <x v="2"/>
  </r>
  <r>
    <n v="6216"/>
    <x v="6"/>
    <n v="2.9"/>
    <x v="2"/>
    <x v="2"/>
    <x v="0"/>
    <x v="1"/>
  </r>
  <r>
    <n v="6217"/>
    <x v="7"/>
    <n v="2.9"/>
    <x v="0"/>
    <x v="2"/>
    <x v="0"/>
    <x v="2"/>
  </r>
  <r>
    <n v="6218"/>
    <x v="4"/>
    <n v="3.1"/>
    <x v="2"/>
    <x v="0"/>
    <x v="2"/>
    <x v="1"/>
  </r>
  <r>
    <n v="6219"/>
    <x v="4"/>
    <n v="4.2"/>
    <x v="1"/>
    <x v="0"/>
    <x v="2"/>
    <x v="0"/>
  </r>
  <r>
    <n v="6220"/>
    <x v="6"/>
    <n v="2.9"/>
    <x v="1"/>
    <x v="2"/>
    <x v="0"/>
    <x v="0"/>
  </r>
  <r>
    <n v="6221"/>
    <x v="6"/>
    <n v="4.0999999999999996"/>
    <x v="2"/>
    <x v="0"/>
    <x v="1"/>
    <x v="0"/>
  </r>
  <r>
    <n v="6222"/>
    <x v="7"/>
    <n v="2.9"/>
    <x v="1"/>
    <x v="2"/>
    <x v="0"/>
    <x v="1"/>
  </r>
  <r>
    <n v="6223"/>
    <x v="8"/>
    <n v="4.0999999999999996"/>
    <x v="0"/>
    <x v="2"/>
    <x v="1"/>
    <x v="2"/>
  </r>
  <r>
    <n v="6224"/>
    <x v="7"/>
    <n v="2.9"/>
    <x v="2"/>
    <x v="2"/>
    <x v="0"/>
    <x v="0"/>
  </r>
  <r>
    <n v="6225"/>
    <x v="5"/>
    <n v="2.9"/>
    <x v="2"/>
    <x v="0"/>
    <x v="0"/>
    <x v="0"/>
  </r>
  <r>
    <n v="6226"/>
    <x v="2"/>
    <n v="2.9"/>
    <x v="1"/>
    <x v="2"/>
    <x v="0"/>
    <x v="0"/>
  </r>
  <r>
    <n v="6227"/>
    <x v="2"/>
    <n v="2.9"/>
    <x v="1"/>
    <x v="2"/>
    <x v="0"/>
    <x v="0"/>
  </r>
  <r>
    <n v="6228"/>
    <x v="2"/>
    <n v="2.9"/>
    <x v="1"/>
    <x v="2"/>
    <x v="0"/>
    <x v="0"/>
  </r>
  <r>
    <n v="6229"/>
    <x v="2"/>
    <n v="2.9"/>
    <x v="1"/>
    <x v="2"/>
    <x v="0"/>
    <x v="0"/>
  </r>
  <r>
    <n v="6230"/>
    <x v="6"/>
    <n v="2.9"/>
    <x v="1"/>
    <x v="2"/>
    <x v="0"/>
    <x v="1"/>
  </r>
  <r>
    <n v="6231"/>
    <x v="2"/>
    <n v="2.9"/>
    <x v="1"/>
    <x v="2"/>
    <x v="0"/>
    <x v="0"/>
  </r>
  <r>
    <n v="6232"/>
    <x v="2"/>
    <n v="2.9"/>
    <x v="1"/>
    <x v="2"/>
    <x v="0"/>
    <x v="0"/>
  </r>
  <r>
    <n v="6233"/>
    <x v="5"/>
    <n v="4.2"/>
    <x v="1"/>
    <x v="0"/>
    <x v="2"/>
    <x v="2"/>
  </r>
  <r>
    <n v="6234"/>
    <x v="5"/>
    <n v="2.9"/>
    <x v="0"/>
    <x v="2"/>
    <x v="0"/>
    <x v="0"/>
  </r>
  <r>
    <n v="6235"/>
    <x v="0"/>
    <n v="4.2"/>
    <x v="2"/>
    <x v="0"/>
    <x v="1"/>
    <x v="0"/>
  </r>
  <r>
    <n v="6236"/>
    <x v="8"/>
    <n v="2.9"/>
    <x v="1"/>
    <x v="2"/>
    <x v="0"/>
    <x v="0"/>
  </r>
  <r>
    <n v="6237"/>
    <x v="8"/>
    <n v="3.9"/>
    <x v="1"/>
    <x v="2"/>
    <x v="0"/>
    <x v="2"/>
  </r>
  <r>
    <n v="6238"/>
    <x v="6"/>
    <n v="4.4000000000000004"/>
    <x v="0"/>
    <x v="0"/>
    <x v="2"/>
    <x v="0"/>
  </r>
  <r>
    <n v="6239"/>
    <x v="7"/>
    <n v="2.9"/>
    <x v="2"/>
    <x v="2"/>
    <x v="0"/>
    <x v="0"/>
  </r>
  <r>
    <n v="6240"/>
    <x v="4"/>
    <n v="4.5"/>
    <x v="1"/>
    <x v="0"/>
    <x v="0"/>
    <x v="1"/>
  </r>
  <r>
    <n v="6241"/>
    <x v="4"/>
    <n v="4.5999999999999996"/>
    <x v="1"/>
    <x v="2"/>
    <x v="0"/>
    <x v="1"/>
  </r>
  <r>
    <n v="6242"/>
    <x v="3"/>
    <n v="4.3"/>
    <x v="2"/>
    <x v="0"/>
    <x v="1"/>
    <x v="0"/>
  </r>
  <r>
    <n v="6243"/>
    <x v="1"/>
    <n v="4.0999999999999996"/>
    <x v="1"/>
    <x v="2"/>
    <x v="0"/>
    <x v="2"/>
  </r>
  <r>
    <n v="6244"/>
    <x v="6"/>
    <n v="3.9"/>
    <x v="2"/>
    <x v="0"/>
    <x v="2"/>
    <x v="1"/>
  </r>
  <r>
    <n v="6245"/>
    <x v="0"/>
    <n v="4.3"/>
    <x v="2"/>
    <x v="2"/>
    <x v="2"/>
    <x v="0"/>
  </r>
  <r>
    <n v="6246"/>
    <x v="4"/>
    <n v="4.2"/>
    <x v="1"/>
    <x v="2"/>
    <x v="1"/>
    <x v="1"/>
  </r>
  <r>
    <n v="6247"/>
    <x v="7"/>
    <n v="4.0999999999999996"/>
    <x v="1"/>
    <x v="2"/>
    <x v="0"/>
    <x v="0"/>
  </r>
  <r>
    <n v="6248"/>
    <x v="6"/>
    <n v="4.5"/>
    <x v="1"/>
    <x v="2"/>
    <x v="0"/>
    <x v="2"/>
  </r>
  <r>
    <n v="6249"/>
    <x v="6"/>
    <n v="2.9"/>
    <x v="1"/>
    <x v="0"/>
    <x v="0"/>
    <x v="1"/>
  </r>
  <r>
    <n v="6250"/>
    <x v="5"/>
    <n v="2.9"/>
    <x v="1"/>
    <x v="2"/>
    <x v="0"/>
    <x v="2"/>
  </r>
  <r>
    <n v="6251"/>
    <x v="4"/>
    <n v="4.4000000000000004"/>
    <x v="1"/>
    <x v="0"/>
    <x v="0"/>
    <x v="1"/>
  </r>
  <r>
    <n v="6252"/>
    <x v="0"/>
    <n v="2.9"/>
    <x v="1"/>
    <x v="2"/>
    <x v="0"/>
    <x v="0"/>
  </r>
  <r>
    <n v="6253"/>
    <x v="2"/>
    <n v="4.2"/>
    <x v="2"/>
    <x v="2"/>
    <x v="2"/>
    <x v="0"/>
  </r>
  <r>
    <n v="6254"/>
    <x v="8"/>
    <n v="2.9"/>
    <x v="2"/>
    <x v="0"/>
    <x v="0"/>
    <x v="0"/>
  </r>
  <r>
    <n v="6255"/>
    <x v="7"/>
    <n v="2.9"/>
    <x v="2"/>
    <x v="2"/>
    <x v="0"/>
    <x v="0"/>
  </r>
  <r>
    <n v="6256"/>
    <x v="0"/>
    <n v="2.9"/>
    <x v="2"/>
    <x v="2"/>
    <x v="0"/>
    <x v="0"/>
  </r>
  <r>
    <n v="6257"/>
    <x v="4"/>
    <n v="3.2"/>
    <x v="0"/>
    <x v="0"/>
    <x v="2"/>
    <x v="1"/>
  </r>
  <r>
    <n v="6258"/>
    <x v="8"/>
    <n v="2.9"/>
    <x v="2"/>
    <x v="2"/>
    <x v="0"/>
    <x v="0"/>
  </r>
  <r>
    <n v="6259"/>
    <x v="8"/>
    <n v="2.9"/>
    <x v="0"/>
    <x v="0"/>
    <x v="0"/>
    <x v="0"/>
  </r>
  <r>
    <n v="6260"/>
    <x v="4"/>
    <n v="4.0999999999999996"/>
    <x v="2"/>
    <x v="0"/>
    <x v="2"/>
    <x v="1"/>
  </r>
  <r>
    <n v="6261"/>
    <x v="0"/>
    <n v="4.4000000000000004"/>
    <x v="2"/>
    <x v="2"/>
    <x v="0"/>
    <x v="0"/>
  </r>
  <r>
    <n v="6262"/>
    <x v="5"/>
    <n v="2.9"/>
    <x v="1"/>
    <x v="2"/>
    <x v="0"/>
    <x v="0"/>
  </r>
  <r>
    <n v="6263"/>
    <x v="7"/>
    <n v="4"/>
    <x v="0"/>
    <x v="0"/>
    <x v="2"/>
    <x v="0"/>
  </r>
  <r>
    <n v="6264"/>
    <x v="7"/>
    <n v="2.9"/>
    <x v="2"/>
    <x v="2"/>
    <x v="0"/>
    <x v="0"/>
  </r>
  <r>
    <n v="6265"/>
    <x v="1"/>
    <n v="4.0999999999999996"/>
    <x v="1"/>
    <x v="2"/>
    <x v="0"/>
    <x v="1"/>
  </r>
  <r>
    <n v="6266"/>
    <x v="0"/>
    <n v="2.9"/>
    <x v="0"/>
    <x v="0"/>
    <x v="0"/>
    <x v="1"/>
  </r>
  <r>
    <n v="6267"/>
    <x v="1"/>
    <n v="3.9"/>
    <x v="0"/>
    <x v="2"/>
    <x v="0"/>
    <x v="2"/>
  </r>
  <r>
    <n v="6268"/>
    <x v="1"/>
    <n v="4.2"/>
    <x v="1"/>
    <x v="2"/>
    <x v="2"/>
    <x v="1"/>
  </r>
  <r>
    <n v="6269"/>
    <x v="3"/>
    <n v="4.4000000000000004"/>
    <x v="1"/>
    <x v="2"/>
    <x v="0"/>
    <x v="0"/>
  </r>
  <r>
    <n v="6270"/>
    <x v="1"/>
    <n v="2.9"/>
    <x v="0"/>
    <x v="0"/>
    <x v="0"/>
    <x v="0"/>
  </r>
  <r>
    <n v="6271"/>
    <x v="3"/>
    <n v="4.5999999999999996"/>
    <x v="1"/>
    <x v="0"/>
    <x v="2"/>
    <x v="2"/>
  </r>
  <r>
    <n v="6272"/>
    <x v="7"/>
    <n v="4.5"/>
    <x v="1"/>
    <x v="2"/>
    <x v="0"/>
    <x v="0"/>
  </r>
  <r>
    <n v="6273"/>
    <x v="3"/>
    <n v="2.9"/>
    <x v="2"/>
    <x v="2"/>
    <x v="0"/>
    <x v="1"/>
  </r>
  <r>
    <n v="6274"/>
    <x v="6"/>
    <n v="2.9"/>
    <x v="1"/>
    <x v="0"/>
    <x v="0"/>
    <x v="0"/>
  </r>
  <r>
    <n v="6275"/>
    <x v="0"/>
    <n v="2.9"/>
    <x v="1"/>
    <x v="0"/>
    <x v="0"/>
    <x v="1"/>
  </r>
  <r>
    <n v="6276"/>
    <x v="0"/>
    <n v="4.4000000000000004"/>
    <x v="1"/>
    <x v="0"/>
    <x v="2"/>
    <x v="0"/>
  </r>
  <r>
    <n v="6277"/>
    <x v="6"/>
    <n v="2.9"/>
    <x v="3"/>
    <x v="2"/>
    <x v="0"/>
    <x v="0"/>
  </r>
  <r>
    <n v="6278"/>
    <x v="7"/>
    <n v="2.9"/>
    <x v="2"/>
    <x v="2"/>
    <x v="0"/>
    <x v="0"/>
  </r>
  <r>
    <n v="6279"/>
    <x v="8"/>
    <n v="2.9"/>
    <x v="2"/>
    <x v="0"/>
    <x v="0"/>
    <x v="0"/>
  </r>
  <r>
    <n v="6280"/>
    <x v="6"/>
    <n v="4.3"/>
    <x v="1"/>
    <x v="2"/>
    <x v="2"/>
    <x v="1"/>
  </r>
  <r>
    <n v="6281"/>
    <x v="2"/>
    <n v="2.9"/>
    <x v="0"/>
    <x v="0"/>
    <x v="0"/>
    <x v="2"/>
  </r>
  <r>
    <n v="6282"/>
    <x v="7"/>
    <n v="2.9"/>
    <x v="2"/>
    <x v="0"/>
    <x v="0"/>
    <x v="0"/>
  </r>
  <r>
    <n v="6283"/>
    <x v="3"/>
    <n v="2.9"/>
    <x v="1"/>
    <x v="0"/>
    <x v="0"/>
    <x v="1"/>
  </r>
  <r>
    <n v="6284"/>
    <x v="8"/>
    <n v="2.9"/>
    <x v="1"/>
    <x v="2"/>
    <x v="0"/>
    <x v="0"/>
  </r>
  <r>
    <n v="6285"/>
    <x v="1"/>
    <n v="2.9"/>
    <x v="1"/>
    <x v="2"/>
    <x v="0"/>
    <x v="1"/>
  </r>
  <r>
    <n v="6286"/>
    <x v="6"/>
    <n v="4.3"/>
    <x v="2"/>
    <x v="0"/>
    <x v="2"/>
    <x v="1"/>
  </r>
  <r>
    <n v="6287"/>
    <x v="3"/>
    <n v="2.9"/>
    <x v="2"/>
    <x v="2"/>
    <x v="0"/>
    <x v="0"/>
  </r>
  <r>
    <n v="6288"/>
    <x v="5"/>
    <n v="3.4"/>
    <x v="1"/>
    <x v="2"/>
    <x v="2"/>
    <x v="0"/>
  </r>
  <r>
    <n v="6289"/>
    <x v="4"/>
    <n v="4.2"/>
    <x v="1"/>
    <x v="2"/>
    <x v="1"/>
    <x v="2"/>
  </r>
  <r>
    <n v="6290"/>
    <x v="8"/>
    <n v="2.9"/>
    <x v="2"/>
    <x v="0"/>
    <x v="0"/>
    <x v="0"/>
  </r>
  <r>
    <n v="6291"/>
    <x v="0"/>
    <n v="2.9"/>
    <x v="1"/>
    <x v="2"/>
    <x v="0"/>
    <x v="0"/>
  </r>
  <r>
    <n v="6292"/>
    <x v="5"/>
    <n v="2.9"/>
    <x v="2"/>
    <x v="2"/>
    <x v="0"/>
    <x v="2"/>
  </r>
  <r>
    <n v="6293"/>
    <x v="1"/>
    <n v="4.4000000000000004"/>
    <x v="1"/>
    <x v="0"/>
    <x v="2"/>
    <x v="2"/>
  </r>
  <r>
    <n v="6294"/>
    <x v="3"/>
    <n v="2.9"/>
    <x v="1"/>
    <x v="0"/>
    <x v="0"/>
    <x v="0"/>
  </r>
  <r>
    <n v="6295"/>
    <x v="4"/>
    <n v="3.7"/>
    <x v="2"/>
    <x v="2"/>
    <x v="0"/>
    <x v="1"/>
  </r>
  <r>
    <n v="6296"/>
    <x v="1"/>
    <n v="3.8"/>
    <x v="1"/>
    <x v="0"/>
    <x v="2"/>
    <x v="2"/>
  </r>
  <r>
    <n v="6297"/>
    <x v="1"/>
    <n v="4.2"/>
    <x v="1"/>
    <x v="2"/>
    <x v="2"/>
    <x v="0"/>
  </r>
  <r>
    <n v="6298"/>
    <x v="1"/>
    <n v="2.9"/>
    <x v="2"/>
    <x v="0"/>
    <x v="0"/>
    <x v="0"/>
  </r>
  <r>
    <n v="6299"/>
    <x v="7"/>
    <n v="4.2"/>
    <x v="1"/>
    <x v="0"/>
    <x v="2"/>
    <x v="2"/>
  </r>
  <r>
    <n v="6300"/>
    <x v="6"/>
    <n v="4"/>
    <x v="0"/>
    <x v="0"/>
    <x v="2"/>
    <x v="1"/>
  </r>
  <r>
    <n v="6301"/>
    <x v="7"/>
    <n v="4.2"/>
    <x v="1"/>
    <x v="2"/>
    <x v="2"/>
    <x v="1"/>
  </r>
  <r>
    <n v="6302"/>
    <x v="8"/>
    <n v="4.3"/>
    <x v="1"/>
    <x v="0"/>
    <x v="1"/>
    <x v="0"/>
  </r>
  <r>
    <n v="6303"/>
    <x v="1"/>
    <n v="4.0999999999999996"/>
    <x v="1"/>
    <x v="0"/>
    <x v="1"/>
    <x v="2"/>
  </r>
  <r>
    <n v="6304"/>
    <x v="0"/>
    <n v="4.0999999999999996"/>
    <x v="1"/>
    <x v="0"/>
    <x v="2"/>
    <x v="0"/>
  </r>
  <r>
    <n v="6305"/>
    <x v="1"/>
    <n v="2.9"/>
    <x v="1"/>
    <x v="2"/>
    <x v="0"/>
    <x v="2"/>
  </r>
  <r>
    <n v="6306"/>
    <x v="3"/>
    <n v="4.2"/>
    <x v="1"/>
    <x v="1"/>
    <x v="2"/>
    <x v="0"/>
  </r>
  <r>
    <n v="6307"/>
    <x v="0"/>
    <n v="2.9"/>
    <x v="2"/>
    <x v="0"/>
    <x v="0"/>
    <x v="0"/>
  </r>
  <r>
    <n v="6308"/>
    <x v="7"/>
    <n v="2.9"/>
    <x v="0"/>
    <x v="0"/>
    <x v="0"/>
    <x v="0"/>
  </r>
  <r>
    <n v="6309"/>
    <x v="1"/>
    <n v="3.5"/>
    <x v="0"/>
    <x v="0"/>
    <x v="0"/>
    <x v="1"/>
  </r>
  <r>
    <n v="6310"/>
    <x v="4"/>
    <n v="4.4000000000000004"/>
    <x v="1"/>
    <x v="0"/>
    <x v="2"/>
    <x v="1"/>
  </r>
  <r>
    <n v="6311"/>
    <x v="8"/>
    <n v="4.0999999999999996"/>
    <x v="2"/>
    <x v="0"/>
    <x v="2"/>
    <x v="1"/>
  </r>
  <r>
    <n v="6312"/>
    <x v="0"/>
    <n v="2.9"/>
    <x v="1"/>
    <x v="2"/>
    <x v="0"/>
    <x v="0"/>
  </r>
  <r>
    <n v="6313"/>
    <x v="4"/>
    <n v="4.3"/>
    <x v="0"/>
    <x v="0"/>
    <x v="2"/>
    <x v="1"/>
  </r>
  <r>
    <n v="6314"/>
    <x v="1"/>
    <n v="3.5"/>
    <x v="0"/>
    <x v="0"/>
    <x v="2"/>
    <x v="2"/>
  </r>
  <r>
    <n v="6315"/>
    <x v="2"/>
    <n v="4.5"/>
    <x v="3"/>
    <x v="0"/>
    <x v="0"/>
    <x v="1"/>
  </r>
  <r>
    <n v="6316"/>
    <x v="7"/>
    <n v="4.3"/>
    <x v="0"/>
    <x v="0"/>
    <x v="0"/>
    <x v="0"/>
  </r>
  <r>
    <n v="6317"/>
    <x v="5"/>
    <n v="4.2"/>
    <x v="0"/>
    <x v="0"/>
    <x v="1"/>
    <x v="0"/>
  </r>
  <r>
    <n v="6318"/>
    <x v="5"/>
    <n v="2.9"/>
    <x v="0"/>
    <x v="0"/>
    <x v="0"/>
    <x v="1"/>
  </r>
  <r>
    <n v="6319"/>
    <x v="0"/>
    <n v="2.9"/>
    <x v="0"/>
    <x v="0"/>
    <x v="0"/>
    <x v="0"/>
  </r>
  <r>
    <n v="6320"/>
    <x v="0"/>
    <n v="3.6"/>
    <x v="0"/>
    <x v="0"/>
    <x v="2"/>
    <x v="0"/>
  </r>
  <r>
    <n v="6321"/>
    <x v="0"/>
    <n v="4.0999999999999996"/>
    <x v="1"/>
    <x v="2"/>
    <x v="0"/>
    <x v="0"/>
  </r>
  <r>
    <n v="6322"/>
    <x v="6"/>
    <n v="4.2"/>
    <x v="0"/>
    <x v="2"/>
    <x v="2"/>
    <x v="0"/>
  </r>
  <r>
    <n v="6323"/>
    <x v="3"/>
    <n v="4.0999999999999996"/>
    <x v="0"/>
    <x v="2"/>
    <x v="1"/>
    <x v="1"/>
  </r>
  <r>
    <n v="6324"/>
    <x v="6"/>
    <n v="2.9"/>
    <x v="3"/>
    <x v="0"/>
    <x v="0"/>
    <x v="1"/>
  </r>
  <r>
    <n v="6325"/>
    <x v="1"/>
    <n v="3.9"/>
    <x v="1"/>
    <x v="2"/>
    <x v="2"/>
    <x v="0"/>
  </r>
  <r>
    <n v="6326"/>
    <x v="6"/>
    <n v="2.9"/>
    <x v="1"/>
    <x v="2"/>
    <x v="0"/>
    <x v="0"/>
  </r>
  <r>
    <n v="6327"/>
    <x v="6"/>
    <n v="2.9"/>
    <x v="1"/>
    <x v="0"/>
    <x v="0"/>
    <x v="1"/>
  </r>
  <r>
    <n v="6328"/>
    <x v="7"/>
    <n v="2.9"/>
    <x v="3"/>
    <x v="0"/>
    <x v="0"/>
    <x v="0"/>
  </r>
  <r>
    <n v="6329"/>
    <x v="4"/>
    <n v="4.3"/>
    <x v="2"/>
    <x v="0"/>
    <x v="2"/>
    <x v="1"/>
  </r>
  <r>
    <n v="6330"/>
    <x v="7"/>
    <n v="2.9"/>
    <x v="0"/>
    <x v="0"/>
    <x v="0"/>
    <x v="0"/>
  </r>
  <r>
    <n v="6331"/>
    <x v="0"/>
    <n v="4.5999999999999996"/>
    <x v="1"/>
    <x v="0"/>
    <x v="2"/>
    <x v="0"/>
  </r>
  <r>
    <n v="6332"/>
    <x v="4"/>
    <n v="2.9"/>
    <x v="2"/>
    <x v="0"/>
    <x v="0"/>
    <x v="1"/>
  </r>
  <r>
    <n v="6333"/>
    <x v="7"/>
    <n v="2.9"/>
    <x v="3"/>
    <x v="0"/>
    <x v="0"/>
    <x v="0"/>
  </r>
  <r>
    <n v="6334"/>
    <x v="5"/>
    <n v="3.6"/>
    <x v="1"/>
    <x v="2"/>
    <x v="0"/>
    <x v="0"/>
  </r>
  <r>
    <n v="6335"/>
    <x v="5"/>
    <n v="2.9"/>
    <x v="1"/>
    <x v="2"/>
    <x v="0"/>
    <x v="1"/>
  </r>
  <r>
    <n v="6336"/>
    <x v="0"/>
    <n v="4.9000000000000004"/>
    <x v="2"/>
    <x v="2"/>
    <x v="2"/>
    <x v="0"/>
  </r>
  <r>
    <n v="6337"/>
    <x v="1"/>
    <n v="4.2"/>
    <x v="0"/>
    <x v="0"/>
    <x v="0"/>
    <x v="0"/>
  </r>
  <r>
    <n v="6338"/>
    <x v="2"/>
    <n v="4.5"/>
    <x v="3"/>
    <x v="0"/>
    <x v="2"/>
    <x v="0"/>
  </r>
  <r>
    <n v="6339"/>
    <x v="7"/>
    <n v="2.9"/>
    <x v="2"/>
    <x v="2"/>
    <x v="0"/>
    <x v="1"/>
  </r>
  <r>
    <n v="6340"/>
    <x v="7"/>
    <n v="4.7"/>
    <x v="1"/>
    <x v="2"/>
    <x v="2"/>
    <x v="0"/>
  </r>
  <r>
    <n v="6341"/>
    <x v="8"/>
    <n v="2.9"/>
    <x v="2"/>
    <x v="0"/>
    <x v="0"/>
    <x v="0"/>
  </r>
  <r>
    <n v="6342"/>
    <x v="7"/>
    <n v="2.9"/>
    <x v="2"/>
    <x v="0"/>
    <x v="0"/>
    <x v="0"/>
  </r>
  <r>
    <n v="6343"/>
    <x v="3"/>
    <n v="2.9"/>
    <x v="2"/>
    <x v="0"/>
    <x v="0"/>
    <x v="1"/>
  </r>
  <r>
    <n v="6344"/>
    <x v="7"/>
    <n v="2.9"/>
    <x v="3"/>
    <x v="1"/>
    <x v="0"/>
    <x v="2"/>
  </r>
  <r>
    <n v="6345"/>
    <x v="2"/>
    <n v="2.9"/>
    <x v="1"/>
    <x v="2"/>
    <x v="0"/>
    <x v="0"/>
  </r>
  <r>
    <n v="6346"/>
    <x v="1"/>
    <n v="2.9"/>
    <x v="1"/>
    <x v="0"/>
    <x v="0"/>
    <x v="0"/>
  </r>
  <r>
    <n v="6347"/>
    <x v="3"/>
    <n v="4.2"/>
    <x v="1"/>
    <x v="2"/>
    <x v="2"/>
    <x v="0"/>
  </r>
  <r>
    <n v="6348"/>
    <x v="7"/>
    <n v="2.9"/>
    <x v="3"/>
    <x v="2"/>
    <x v="0"/>
    <x v="0"/>
  </r>
  <r>
    <n v="6349"/>
    <x v="7"/>
    <n v="4.2"/>
    <x v="3"/>
    <x v="0"/>
    <x v="0"/>
    <x v="2"/>
  </r>
  <r>
    <n v="6350"/>
    <x v="8"/>
    <n v="2.9"/>
    <x v="3"/>
    <x v="0"/>
    <x v="0"/>
    <x v="1"/>
  </r>
  <r>
    <n v="6351"/>
    <x v="2"/>
    <n v="2.9"/>
    <x v="3"/>
    <x v="0"/>
    <x v="0"/>
    <x v="0"/>
  </r>
  <r>
    <n v="6352"/>
    <x v="7"/>
    <n v="2.9"/>
    <x v="0"/>
    <x v="0"/>
    <x v="0"/>
    <x v="0"/>
  </r>
  <r>
    <n v="6353"/>
    <x v="7"/>
    <n v="2.9"/>
    <x v="2"/>
    <x v="2"/>
    <x v="0"/>
    <x v="0"/>
  </r>
  <r>
    <n v="6354"/>
    <x v="1"/>
    <n v="3.9"/>
    <x v="1"/>
    <x v="2"/>
    <x v="0"/>
    <x v="0"/>
  </r>
  <r>
    <n v="6355"/>
    <x v="8"/>
    <n v="2.9"/>
    <x v="2"/>
    <x v="2"/>
    <x v="0"/>
    <x v="1"/>
  </r>
  <r>
    <n v="6356"/>
    <x v="5"/>
    <n v="2.9"/>
    <x v="0"/>
    <x v="0"/>
    <x v="0"/>
    <x v="2"/>
  </r>
  <r>
    <n v="6357"/>
    <x v="6"/>
    <n v="2.9"/>
    <x v="2"/>
    <x v="0"/>
    <x v="0"/>
    <x v="1"/>
  </r>
  <r>
    <n v="6358"/>
    <x v="6"/>
    <n v="4.5999999999999996"/>
    <x v="1"/>
    <x v="0"/>
    <x v="2"/>
    <x v="0"/>
  </r>
  <r>
    <n v="6359"/>
    <x v="0"/>
    <n v="2.9"/>
    <x v="2"/>
    <x v="2"/>
    <x v="0"/>
    <x v="0"/>
  </r>
  <r>
    <n v="6360"/>
    <x v="0"/>
    <n v="3.6"/>
    <x v="1"/>
    <x v="0"/>
    <x v="2"/>
    <x v="0"/>
  </r>
  <r>
    <n v="6361"/>
    <x v="0"/>
    <n v="2.9"/>
    <x v="1"/>
    <x v="2"/>
    <x v="0"/>
    <x v="2"/>
  </r>
  <r>
    <n v="6362"/>
    <x v="7"/>
    <n v="2.9"/>
    <x v="2"/>
    <x v="2"/>
    <x v="0"/>
    <x v="0"/>
  </r>
  <r>
    <n v="6363"/>
    <x v="3"/>
    <n v="2.9"/>
    <x v="1"/>
    <x v="1"/>
    <x v="0"/>
    <x v="1"/>
  </r>
  <r>
    <n v="6364"/>
    <x v="0"/>
    <n v="2.9"/>
    <x v="0"/>
    <x v="0"/>
    <x v="0"/>
    <x v="0"/>
  </r>
  <r>
    <n v="6365"/>
    <x v="6"/>
    <n v="3.5"/>
    <x v="0"/>
    <x v="0"/>
    <x v="2"/>
    <x v="1"/>
  </r>
  <r>
    <n v="6366"/>
    <x v="2"/>
    <n v="4.2"/>
    <x v="1"/>
    <x v="2"/>
    <x v="2"/>
    <x v="2"/>
  </r>
  <r>
    <n v="6367"/>
    <x v="7"/>
    <n v="4.0999999999999996"/>
    <x v="1"/>
    <x v="2"/>
    <x v="2"/>
    <x v="2"/>
  </r>
  <r>
    <n v="6368"/>
    <x v="7"/>
    <n v="2.9"/>
    <x v="3"/>
    <x v="0"/>
    <x v="0"/>
    <x v="0"/>
  </r>
  <r>
    <n v="6369"/>
    <x v="5"/>
    <n v="2.9"/>
    <x v="2"/>
    <x v="0"/>
    <x v="0"/>
    <x v="0"/>
  </r>
  <r>
    <n v="6370"/>
    <x v="7"/>
    <n v="2.9"/>
    <x v="2"/>
    <x v="0"/>
    <x v="0"/>
    <x v="2"/>
  </r>
  <r>
    <n v="6371"/>
    <x v="7"/>
    <n v="2.9"/>
    <x v="2"/>
    <x v="0"/>
    <x v="0"/>
    <x v="0"/>
  </r>
  <r>
    <n v="6372"/>
    <x v="7"/>
    <n v="2.9"/>
    <x v="0"/>
    <x v="0"/>
    <x v="0"/>
    <x v="0"/>
  </r>
  <r>
    <n v="6373"/>
    <x v="8"/>
    <n v="3.4"/>
    <x v="1"/>
    <x v="0"/>
    <x v="0"/>
    <x v="0"/>
  </r>
  <r>
    <n v="6374"/>
    <x v="8"/>
    <n v="4.4000000000000004"/>
    <x v="3"/>
    <x v="0"/>
    <x v="2"/>
    <x v="0"/>
  </r>
  <r>
    <n v="6375"/>
    <x v="4"/>
    <n v="2.9"/>
    <x v="2"/>
    <x v="2"/>
    <x v="0"/>
    <x v="1"/>
  </r>
  <r>
    <n v="6376"/>
    <x v="5"/>
    <n v="2.9"/>
    <x v="1"/>
    <x v="2"/>
    <x v="0"/>
    <x v="1"/>
  </r>
  <r>
    <n v="6377"/>
    <x v="5"/>
    <n v="4.2"/>
    <x v="1"/>
    <x v="2"/>
    <x v="2"/>
    <x v="0"/>
  </r>
  <r>
    <n v="6378"/>
    <x v="7"/>
    <n v="2.9"/>
    <x v="0"/>
    <x v="2"/>
    <x v="0"/>
    <x v="1"/>
  </r>
  <r>
    <n v="6379"/>
    <x v="4"/>
    <n v="2.9"/>
    <x v="1"/>
    <x v="0"/>
    <x v="0"/>
    <x v="1"/>
  </r>
  <r>
    <n v="6380"/>
    <x v="3"/>
    <n v="3.9"/>
    <x v="0"/>
    <x v="2"/>
    <x v="2"/>
    <x v="0"/>
  </r>
  <r>
    <n v="6381"/>
    <x v="7"/>
    <n v="2.9"/>
    <x v="2"/>
    <x v="2"/>
    <x v="0"/>
    <x v="0"/>
  </r>
  <r>
    <n v="6382"/>
    <x v="0"/>
    <n v="2.9"/>
    <x v="2"/>
    <x v="2"/>
    <x v="0"/>
    <x v="0"/>
  </r>
  <r>
    <n v="6383"/>
    <x v="1"/>
    <n v="2.9"/>
    <x v="2"/>
    <x v="0"/>
    <x v="0"/>
    <x v="0"/>
  </r>
  <r>
    <n v="6384"/>
    <x v="3"/>
    <n v="2.9"/>
    <x v="2"/>
    <x v="2"/>
    <x v="0"/>
    <x v="0"/>
  </r>
  <r>
    <n v="6385"/>
    <x v="6"/>
    <n v="2.9"/>
    <x v="1"/>
    <x v="2"/>
    <x v="0"/>
    <x v="1"/>
  </r>
  <r>
    <n v="6386"/>
    <x v="2"/>
    <n v="4.2"/>
    <x v="2"/>
    <x v="2"/>
    <x v="2"/>
    <x v="0"/>
  </r>
  <r>
    <n v="6387"/>
    <x v="6"/>
    <n v="2.9"/>
    <x v="2"/>
    <x v="2"/>
    <x v="0"/>
    <x v="0"/>
  </r>
  <r>
    <n v="6388"/>
    <x v="8"/>
    <n v="2.9"/>
    <x v="0"/>
    <x v="2"/>
    <x v="0"/>
    <x v="0"/>
  </r>
  <r>
    <n v="6389"/>
    <x v="1"/>
    <n v="2.9"/>
    <x v="1"/>
    <x v="0"/>
    <x v="0"/>
    <x v="0"/>
  </r>
  <r>
    <n v="6390"/>
    <x v="7"/>
    <n v="2.9"/>
    <x v="2"/>
    <x v="0"/>
    <x v="0"/>
    <x v="0"/>
  </r>
  <r>
    <n v="6391"/>
    <x v="2"/>
    <n v="2.9"/>
    <x v="1"/>
    <x v="2"/>
    <x v="0"/>
    <x v="0"/>
  </r>
  <r>
    <n v="6392"/>
    <x v="2"/>
    <n v="2.9"/>
    <x v="1"/>
    <x v="2"/>
    <x v="0"/>
    <x v="0"/>
  </r>
  <r>
    <n v="6393"/>
    <x v="0"/>
    <n v="4.4000000000000004"/>
    <x v="2"/>
    <x v="2"/>
    <x v="2"/>
    <x v="0"/>
  </r>
  <r>
    <n v="6394"/>
    <x v="7"/>
    <n v="4.2"/>
    <x v="1"/>
    <x v="2"/>
    <x v="2"/>
    <x v="2"/>
  </r>
  <r>
    <n v="6395"/>
    <x v="3"/>
    <n v="2.9"/>
    <x v="1"/>
    <x v="0"/>
    <x v="0"/>
    <x v="0"/>
  </r>
  <r>
    <n v="6396"/>
    <x v="3"/>
    <n v="2.9"/>
    <x v="2"/>
    <x v="2"/>
    <x v="0"/>
    <x v="1"/>
  </r>
  <r>
    <n v="6397"/>
    <x v="7"/>
    <n v="2.9"/>
    <x v="1"/>
    <x v="0"/>
    <x v="0"/>
    <x v="0"/>
  </r>
  <r>
    <n v="6398"/>
    <x v="5"/>
    <n v="2.9"/>
    <x v="0"/>
    <x v="0"/>
    <x v="0"/>
    <x v="2"/>
  </r>
  <r>
    <n v="6399"/>
    <x v="0"/>
    <n v="2.9"/>
    <x v="1"/>
    <x v="0"/>
    <x v="0"/>
    <x v="1"/>
  </r>
  <r>
    <n v="6400"/>
    <x v="0"/>
    <n v="2.9"/>
    <x v="1"/>
    <x v="0"/>
    <x v="0"/>
    <x v="1"/>
  </r>
  <r>
    <n v="6401"/>
    <x v="1"/>
    <n v="2.9"/>
    <x v="2"/>
    <x v="2"/>
    <x v="0"/>
    <x v="2"/>
  </r>
  <r>
    <n v="6402"/>
    <x v="5"/>
    <n v="3.7"/>
    <x v="1"/>
    <x v="2"/>
    <x v="2"/>
    <x v="0"/>
  </r>
  <r>
    <n v="6403"/>
    <x v="2"/>
    <n v="2.9"/>
    <x v="3"/>
    <x v="2"/>
    <x v="0"/>
    <x v="0"/>
  </r>
  <r>
    <n v="6404"/>
    <x v="5"/>
    <n v="2.9"/>
    <x v="2"/>
    <x v="2"/>
    <x v="0"/>
    <x v="0"/>
  </r>
  <r>
    <n v="6405"/>
    <x v="6"/>
    <n v="2.9"/>
    <x v="1"/>
    <x v="0"/>
    <x v="0"/>
    <x v="1"/>
  </r>
  <r>
    <n v="6406"/>
    <x v="4"/>
    <n v="2.9"/>
    <x v="0"/>
    <x v="2"/>
    <x v="0"/>
    <x v="1"/>
  </r>
  <r>
    <n v="6407"/>
    <x v="6"/>
    <n v="2.9"/>
    <x v="1"/>
    <x v="1"/>
    <x v="0"/>
    <x v="1"/>
  </r>
  <r>
    <n v="6408"/>
    <x v="4"/>
    <n v="4.8"/>
    <x v="1"/>
    <x v="2"/>
    <x v="2"/>
    <x v="1"/>
  </r>
  <r>
    <n v="6409"/>
    <x v="4"/>
    <n v="2.9"/>
    <x v="1"/>
    <x v="2"/>
    <x v="0"/>
    <x v="1"/>
  </r>
  <r>
    <n v="6410"/>
    <x v="5"/>
    <n v="4.3"/>
    <x v="2"/>
    <x v="0"/>
    <x v="2"/>
    <x v="2"/>
  </r>
  <r>
    <n v="6411"/>
    <x v="7"/>
    <n v="2.9"/>
    <x v="1"/>
    <x v="0"/>
    <x v="0"/>
    <x v="0"/>
  </r>
  <r>
    <n v="6412"/>
    <x v="6"/>
    <n v="2.9"/>
    <x v="1"/>
    <x v="0"/>
    <x v="0"/>
    <x v="1"/>
  </r>
  <r>
    <n v="6413"/>
    <x v="6"/>
    <n v="2.9"/>
    <x v="2"/>
    <x v="0"/>
    <x v="0"/>
    <x v="1"/>
  </r>
  <r>
    <n v="6414"/>
    <x v="7"/>
    <n v="4.3"/>
    <x v="0"/>
    <x v="2"/>
    <x v="2"/>
    <x v="0"/>
  </r>
  <r>
    <n v="6415"/>
    <x v="4"/>
    <n v="2.9"/>
    <x v="0"/>
    <x v="0"/>
    <x v="0"/>
    <x v="1"/>
  </r>
  <r>
    <n v="6416"/>
    <x v="5"/>
    <n v="2.9"/>
    <x v="0"/>
    <x v="2"/>
    <x v="0"/>
    <x v="1"/>
  </r>
  <r>
    <n v="6417"/>
    <x v="8"/>
    <n v="2.9"/>
    <x v="2"/>
    <x v="0"/>
    <x v="0"/>
    <x v="1"/>
  </r>
  <r>
    <n v="6418"/>
    <x v="2"/>
    <n v="4.0999999999999996"/>
    <x v="2"/>
    <x v="2"/>
    <x v="2"/>
    <x v="2"/>
  </r>
  <r>
    <n v="6419"/>
    <x v="5"/>
    <n v="2.9"/>
    <x v="1"/>
    <x v="0"/>
    <x v="0"/>
    <x v="1"/>
  </r>
  <r>
    <n v="6420"/>
    <x v="7"/>
    <n v="2.9"/>
    <x v="3"/>
    <x v="0"/>
    <x v="0"/>
    <x v="0"/>
  </r>
  <r>
    <n v="6421"/>
    <x v="6"/>
    <n v="4.5999999999999996"/>
    <x v="3"/>
    <x v="2"/>
    <x v="2"/>
    <x v="0"/>
  </r>
  <r>
    <n v="6422"/>
    <x v="7"/>
    <n v="2.9"/>
    <x v="3"/>
    <x v="2"/>
    <x v="0"/>
    <x v="0"/>
  </r>
  <r>
    <n v="6423"/>
    <x v="4"/>
    <n v="2.9"/>
    <x v="2"/>
    <x v="2"/>
    <x v="0"/>
    <x v="1"/>
  </r>
  <r>
    <n v="6424"/>
    <x v="4"/>
    <n v="2.9"/>
    <x v="1"/>
    <x v="2"/>
    <x v="0"/>
    <x v="1"/>
  </r>
  <r>
    <n v="6425"/>
    <x v="6"/>
    <n v="2.9"/>
    <x v="1"/>
    <x v="0"/>
    <x v="0"/>
    <x v="1"/>
  </r>
  <r>
    <n v="6426"/>
    <x v="3"/>
    <n v="2.9"/>
    <x v="0"/>
    <x v="2"/>
    <x v="0"/>
    <x v="2"/>
  </r>
  <r>
    <n v="6427"/>
    <x v="8"/>
    <n v="2.9"/>
    <x v="2"/>
    <x v="0"/>
    <x v="0"/>
    <x v="0"/>
  </r>
  <r>
    <n v="6428"/>
    <x v="7"/>
    <n v="2.9"/>
    <x v="2"/>
    <x v="0"/>
    <x v="0"/>
    <x v="2"/>
  </r>
  <r>
    <n v="6429"/>
    <x v="4"/>
    <n v="2.9"/>
    <x v="1"/>
    <x v="2"/>
    <x v="0"/>
    <x v="1"/>
  </r>
  <r>
    <n v="6430"/>
    <x v="6"/>
    <n v="3.6"/>
    <x v="2"/>
    <x v="0"/>
    <x v="2"/>
    <x v="0"/>
  </r>
  <r>
    <n v="6431"/>
    <x v="3"/>
    <n v="2.9"/>
    <x v="2"/>
    <x v="0"/>
    <x v="0"/>
    <x v="0"/>
  </r>
  <r>
    <n v="6432"/>
    <x v="7"/>
    <n v="4.2"/>
    <x v="0"/>
    <x v="2"/>
    <x v="2"/>
    <x v="0"/>
  </r>
  <r>
    <n v="6433"/>
    <x v="7"/>
    <n v="4.2"/>
    <x v="2"/>
    <x v="2"/>
    <x v="0"/>
    <x v="0"/>
  </r>
  <r>
    <n v="6434"/>
    <x v="7"/>
    <n v="2.9"/>
    <x v="2"/>
    <x v="2"/>
    <x v="0"/>
    <x v="0"/>
  </r>
  <r>
    <n v="6435"/>
    <x v="0"/>
    <n v="2.9"/>
    <x v="3"/>
    <x v="0"/>
    <x v="0"/>
    <x v="0"/>
  </r>
  <r>
    <n v="6436"/>
    <x v="2"/>
    <n v="2.9"/>
    <x v="2"/>
    <x v="0"/>
    <x v="0"/>
    <x v="2"/>
  </r>
  <r>
    <n v="6437"/>
    <x v="0"/>
    <n v="4.2"/>
    <x v="1"/>
    <x v="2"/>
    <x v="0"/>
    <x v="0"/>
  </r>
  <r>
    <n v="6438"/>
    <x v="6"/>
    <n v="2.9"/>
    <x v="0"/>
    <x v="0"/>
    <x v="0"/>
    <x v="0"/>
  </r>
  <r>
    <n v="6439"/>
    <x v="7"/>
    <n v="2.9"/>
    <x v="1"/>
    <x v="2"/>
    <x v="0"/>
    <x v="0"/>
  </r>
  <r>
    <n v="6440"/>
    <x v="7"/>
    <n v="2.9"/>
    <x v="3"/>
    <x v="2"/>
    <x v="0"/>
    <x v="0"/>
  </r>
  <r>
    <n v="6441"/>
    <x v="8"/>
    <n v="2.9"/>
    <x v="2"/>
    <x v="0"/>
    <x v="0"/>
    <x v="0"/>
  </r>
  <r>
    <n v="6442"/>
    <x v="2"/>
    <n v="2.9"/>
    <x v="1"/>
    <x v="2"/>
    <x v="0"/>
    <x v="0"/>
  </r>
  <r>
    <n v="6443"/>
    <x v="7"/>
    <n v="2.9"/>
    <x v="1"/>
    <x v="0"/>
    <x v="0"/>
    <x v="0"/>
  </r>
  <r>
    <n v="6444"/>
    <x v="1"/>
    <n v="2.9"/>
    <x v="2"/>
    <x v="0"/>
    <x v="0"/>
    <x v="1"/>
  </r>
  <r>
    <n v="6445"/>
    <x v="7"/>
    <n v="3.5"/>
    <x v="2"/>
    <x v="2"/>
    <x v="2"/>
    <x v="2"/>
  </r>
  <r>
    <n v="6446"/>
    <x v="7"/>
    <n v="2.9"/>
    <x v="1"/>
    <x v="2"/>
    <x v="0"/>
    <x v="0"/>
  </r>
  <r>
    <n v="6447"/>
    <x v="0"/>
    <n v="2.9"/>
    <x v="3"/>
    <x v="3"/>
    <x v="0"/>
    <x v="0"/>
  </r>
  <r>
    <n v="6448"/>
    <x v="3"/>
    <n v="4.0999999999999996"/>
    <x v="2"/>
    <x v="0"/>
    <x v="2"/>
    <x v="0"/>
  </r>
  <r>
    <n v="6449"/>
    <x v="3"/>
    <n v="2.9"/>
    <x v="2"/>
    <x v="1"/>
    <x v="0"/>
    <x v="0"/>
  </r>
  <r>
    <n v="6450"/>
    <x v="3"/>
    <n v="2.9"/>
    <x v="1"/>
    <x v="2"/>
    <x v="0"/>
    <x v="0"/>
  </r>
  <r>
    <n v="6451"/>
    <x v="7"/>
    <n v="4"/>
    <x v="2"/>
    <x v="2"/>
    <x v="2"/>
    <x v="0"/>
  </r>
  <r>
    <n v="6452"/>
    <x v="5"/>
    <n v="2.9"/>
    <x v="0"/>
    <x v="0"/>
    <x v="0"/>
    <x v="0"/>
  </r>
  <r>
    <n v="6453"/>
    <x v="0"/>
    <n v="2.9"/>
    <x v="2"/>
    <x v="2"/>
    <x v="0"/>
    <x v="0"/>
  </r>
  <r>
    <n v="6454"/>
    <x v="0"/>
    <n v="2.9"/>
    <x v="1"/>
    <x v="2"/>
    <x v="0"/>
    <x v="2"/>
  </r>
  <r>
    <n v="6455"/>
    <x v="8"/>
    <n v="2.9"/>
    <x v="2"/>
    <x v="2"/>
    <x v="0"/>
    <x v="0"/>
  </r>
  <r>
    <n v="6456"/>
    <x v="5"/>
    <n v="2.9"/>
    <x v="1"/>
    <x v="2"/>
    <x v="0"/>
    <x v="0"/>
  </r>
  <r>
    <n v="6457"/>
    <x v="3"/>
    <n v="2.9"/>
    <x v="1"/>
    <x v="2"/>
    <x v="0"/>
    <x v="1"/>
  </r>
  <r>
    <n v="6458"/>
    <x v="8"/>
    <n v="2.9"/>
    <x v="1"/>
    <x v="2"/>
    <x v="0"/>
    <x v="1"/>
  </r>
  <r>
    <n v="6459"/>
    <x v="6"/>
    <n v="2.9"/>
    <x v="2"/>
    <x v="2"/>
    <x v="0"/>
    <x v="1"/>
  </r>
  <r>
    <n v="6460"/>
    <x v="8"/>
    <n v="2.9"/>
    <x v="2"/>
    <x v="0"/>
    <x v="0"/>
    <x v="0"/>
  </r>
  <r>
    <n v="6461"/>
    <x v="1"/>
    <n v="2.9"/>
    <x v="2"/>
    <x v="2"/>
    <x v="0"/>
    <x v="0"/>
  </r>
  <r>
    <n v="6462"/>
    <x v="7"/>
    <n v="2.9"/>
    <x v="1"/>
    <x v="2"/>
    <x v="0"/>
    <x v="0"/>
  </r>
  <r>
    <n v="6463"/>
    <x v="4"/>
    <n v="4.5999999999999996"/>
    <x v="0"/>
    <x v="0"/>
    <x v="2"/>
    <x v="1"/>
  </r>
  <r>
    <n v="6464"/>
    <x v="7"/>
    <n v="2.9"/>
    <x v="2"/>
    <x v="0"/>
    <x v="0"/>
    <x v="0"/>
  </r>
  <r>
    <n v="6465"/>
    <x v="3"/>
    <n v="2.9"/>
    <x v="2"/>
    <x v="2"/>
    <x v="0"/>
    <x v="1"/>
  </r>
  <r>
    <n v="6466"/>
    <x v="4"/>
    <n v="4.2"/>
    <x v="0"/>
    <x v="0"/>
    <x v="2"/>
    <x v="1"/>
  </r>
  <r>
    <n v="6467"/>
    <x v="7"/>
    <n v="2.9"/>
    <x v="2"/>
    <x v="0"/>
    <x v="0"/>
    <x v="0"/>
  </r>
  <r>
    <n v="6468"/>
    <x v="4"/>
    <n v="2.9"/>
    <x v="0"/>
    <x v="3"/>
    <x v="0"/>
    <x v="0"/>
  </r>
  <r>
    <n v="6469"/>
    <x v="7"/>
    <n v="2.9"/>
    <x v="2"/>
    <x v="2"/>
    <x v="0"/>
    <x v="2"/>
  </r>
  <r>
    <n v="6470"/>
    <x v="5"/>
    <n v="2.9"/>
    <x v="0"/>
    <x v="0"/>
    <x v="0"/>
    <x v="1"/>
  </r>
  <r>
    <n v="6471"/>
    <x v="8"/>
    <n v="4.0999999999999996"/>
    <x v="2"/>
    <x v="0"/>
    <x v="0"/>
    <x v="0"/>
  </r>
  <r>
    <n v="6472"/>
    <x v="7"/>
    <n v="2.9"/>
    <x v="0"/>
    <x v="0"/>
    <x v="0"/>
    <x v="2"/>
  </r>
  <r>
    <n v="6473"/>
    <x v="8"/>
    <n v="2.9"/>
    <x v="0"/>
    <x v="0"/>
    <x v="0"/>
    <x v="0"/>
  </r>
  <r>
    <n v="6474"/>
    <x v="6"/>
    <n v="2.9"/>
    <x v="1"/>
    <x v="0"/>
    <x v="0"/>
    <x v="1"/>
  </r>
  <r>
    <n v="6475"/>
    <x v="8"/>
    <n v="2.9"/>
    <x v="2"/>
    <x v="2"/>
    <x v="0"/>
    <x v="2"/>
  </r>
  <r>
    <n v="6476"/>
    <x v="3"/>
    <n v="2.9"/>
    <x v="1"/>
    <x v="2"/>
    <x v="0"/>
    <x v="1"/>
  </r>
  <r>
    <n v="6477"/>
    <x v="7"/>
    <n v="2.9"/>
    <x v="2"/>
    <x v="0"/>
    <x v="0"/>
    <x v="0"/>
  </r>
  <r>
    <n v="6478"/>
    <x v="3"/>
    <n v="2.9"/>
    <x v="2"/>
    <x v="2"/>
    <x v="0"/>
    <x v="2"/>
  </r>
  <r>
    <n v="6479"/>
    <x v="8"/>
    <n v="2.9"/>
    <x v="2"/>
    <x v="2"/>
    <x v="0"/>
    <x v="0"/>
  </r>
  <r>
    <n v="6480"/>
    <x v="6"/>
    <n v="2.9"/>
    <x v="2"/>
    <x v="0"/>
    <x v="0"/>
    <x v="2"/>
  </r>
  <r>
    <n v="6481"/>
    <x v="5"/>
    <n v="2.9"/>
    <x v="2"/>
    <x v="2"/>
    <x v="0"/>
    <x v="2"/>
  </r>
  <r>
    <n v="6482"/>
    <x v="7"/>
    <n v="4.8"/>
    <x v="2"/>
    <x v="2"/>
    <x v="2"/>
    <x v="0"/>
  </r>
  <r>
    <n v="6483"/>
    <x v="3"/>
    <n v="2.9"/>
    <x v="0"/>
    <x v="2"/>
    <x v="0"/>
    <x v="0"/>
  </r>
  <r>
    <n v="6484"/>
    <x v="2"/>
    <n v="2.9"/>
    <x v="2"/>
    <x v="2"/>
    <x v="0"/>
    <x v="0"/>
  </r>
  <r>
    <n v="6485"/>
    <x v="7"/>
    <n v="2.9"/>
    <x v="2"/>
    <x v="2"/>
    <x v="0"/>
    <x v="0"/>
  </r>
  <r>
    <n v="6486"/>
    <x v="6"/>
    <n v="2.9"/>
    <x v="1"/>
    <x v="2"/>
    <x v="0"/>
    <x v="1"/>
  </r>
  <r>
    <n v="6487"/>
    <x v="7"/>
    <n v="2.9"/>
    <x v="2"/>
    <x v="2"/>
    <x v="0"/>
    <x v="0"/>
  </r>
  <r>
    <n v="6488"/>
    <x v="2"/>
    <n v="2.9"/>
    <x v="2"/>
    <x v="0"/>
    <x v="0"/>
    <x v="0"/>
  </r>
  <r>
    <n v="6489"/>
    <x v="7"/>
    <n v="4.2"/>
    <x v="1"/>
    <x v="0"/>
    <x v="2"/>
    <x v="0"/>
  </r>
  <r>
    <n v="6490"/>
    <x v="8"/>
    <n v="2.9"/>
    <x v="2"/>
    <x v="0"/>
    <x v="0"/>
    <x v="0"/>
  </r>
  <r>
    <n v="6491"/>
    <x v="3"/>
    <n v="2.9"/>
    <x v="0"/>
    <x v="2"/>
    <x v="0"/>
    <x v="2"/>
  </r>
  <r>
    <n v="6492"/>
    <x v="8"/>
    <n v="2.9"/>
    <x v="2"/>
    <x v="0"/>
    <x v="0"/>
    <x v="1"/>
  </r>
  <r>
    <n v="6493"/>
    <x v="1"/>
    <n v="2.9"/>
    <x v="0"/>
    <x v="2"/>
    <x v="0"/>
    <x v="0"/>
  </r>
  <r>
    <n v="6494"/>
    <x v="1"/>
    <n v="2.9"/>
    <x v="0"/>
    <x v="2"/>
    <x v="0"/>
    <x v="0"/>
  </r>
  <r>
    <n v="6495"/>
    <x v="8"/>
    <n v="2.9"/>
    <x v="0"/>
    <x v="2"/>
    <x v="0"/>
    <x v="2"/>
  </r>
  <r>
    <n v="6496"/>
    <x v="8"/>
    <n v="2.9"/>
    <x v="2"/>
    <x v="0"/>
    <x v="0"/>
    <x v="0"/>
  </r>
  <r>
    <n v="6497"/>
    <x v="6"/>
    <n v="2.9"/>
    <x v="0"/>
    <x v="1"/>
    <x v="0"/>
    <x v="1"/>
  </r>
  <r>
    <n v="6498"/>
    <x v="7"/>
    <n v="2.9"/>
    <x v="2"/>
    <x v="2"/>
    <x v="0"/>
    <x v="2"/>
  </r>
  <r>
    <n v="6499"/>
    <x v="6"/>
    <n v="2.9"/>
    <x v="3"/>
    <x v="0"/>
    <x v="0"/>
    <x v="2"/>
  </r>
  <r>
    <n v="6500"/>
    <x v="1"/>
    <n v="2.9"/>
    <x v="0"/>
    <x v="0"/>
    <x v="0"/>
    <x v="1"/>
  </r>
  <r>
    <n v="6501"/>
    <x v="7"/>
    <n v="2.9"/>
    <x v="2"/>
    <x v="2"/>
    <x v="0"/>
    <x v="0"/>
  </r>
  <r>
    <n v="6502"/>
    <x v="7"/>
    <n v="4.4000000000000004"/>
    <x v="2"/>
    <x v="2"/>
    <x v="2"/>
    <x v="0"/>
  </r>
  <r>
    <n v="6503"/>
    <x v="0"/>
    <n v="2.9"/>
    <x v="2"/>
    <x v="0"/>
    <x v="0"/>
    <x v="0"/>
  </r>
  <r>
    <n v="6504"/>
    <x v="8"/>
    <n v="2.9"/>
    <x v="0"/>
    <x v="2"/>
    <x v="0"/>
    <x v="0"/>
  </r>
  <r>
    <n v="6505"/>
    <x v="1"/>
    <n v="2.9"/>
    <x v="1"/>
    <x v="2"/>
    <x v="0"/>
    <x v="1"/>
  </r>
  <r>
    <n v="6506"/>
    <x v="8"/>
    <n v="2.9"/>
    <x v="2"/>
    <x v="2"/>
    <x v="0"/>
    <x v="2"/>
  </r>
  <r>
    <n v="6507"/>
    <x v="3"/>
    <n v="2.9"/>
    <x v="1"/>
    <x v="2"/>
    <x v="0"/>
    <x v="0"/>
  </r>
  <r>
    <n v="6508"/>
    <x v="6"/>
    <n v="2.9"/>
    <x v="0"/>
    <x v="0"/>
    <x v="0"/>
    <x v="1"/>
  </r>
  <r>
    <n v="6509"/>
    <x v="1"/>
    <n v="2.9"/>
    <x v="1"/>
    <x v="2"/>
    <x v="0"/>
    <x v="1"/>
  </r>
  <r>
    <n v="6510"/>
    <x v="8"/>
    <n v="2.9"/>
    <x v="1"/>
    <x v="2"/>
    <x v="0"/>
    <x v="0"/>
  </r>
  <r>
    <n v="6511"/>
    <x v="3"/>
    <n v="2.9"/>
    <x v="2"/>
    <x v="2"/>
    <x v="0"/>
    <x v="1"/>
  </r>
  <r>
    <n v="6512"/>
    <x v="7"/>
    <n v="2.9"/>
    <x v="2"/>
    <x v="2"/>
    <x v="0"/>
    <x v="2"/>
  </r>
  <r>
    <n v="6513"/>
    <x v="0"/>
    <n v="2.9"/>
    <x v="0"/>
    <x v="2"/>
    <x v="0"/>
    <x v="0"/>
  </r>
  <r>
    <n v="6514"/>
    <x v="3"/>
    <n v="2.9"/>
    <x v="1"/>
    <x v="0"/>
    <x v="0"/>
    <x v="1"/>
  </r>
  <r>
    <n v="6515"/>
    <x v="2"/>
    <n v="2.9"/>
    <x v="1"/>
    <x v="0"/>
    <x v="0"/>
    <x v="1"/>
  </r>
  <r>
    <n v="6516"/>
    <x v="8"/>
    <n v="2.9"/>
    <x v="2"/>
    <x v="0"/>
    <x v="0"/>
    <x v="2"/>
  </r>
  <r>
    <n v="6517"/>
    <x v="7"/>
    <n v="2.9"/>
    <x v="0"/>
    <x v="0"/>
    <x v="0"/>
    <x v="1"/>
  </r>
  <r>
    <n v="6518"/>
    <x v="1"/>
    <n v="2.9"/>
    <x v="1"/>
    <x v="0"/>
    <x v="0"/>
    <x v="0"/>
  </r>
  <r>
    <n v="6519"/>
    <x v="8"/>
    <n v="2.9"/>
    <x v="1"/>
    <x v="0"/>
    <x v="0"/>
    <x v="0"/>
  </r>
  <r>
    <n v="6520"/>
    <x v="6"/>
    <n v="2.9"/>
    <x v="2"/>
    <x v="2"/>
    <x v="0"/>
    <x v="1"/>
  </r>
  <r>
    <n v="6521"/>
    <x v="6"/>
    <n v="2.9"/>
    <x v="1"/>
    <x v="2"/>
    <x v="0"/>
    <x v="1"/>
  </r>
  <r>
    <n v="6522"/>
    <x v="0"/>
    <n v="2.9"/>
    <x v="0"/>
    <x v="0"/>
    <x v="0"/>
    <x v="1"/>
  </r>
  <r>
    <n v="6523"/>
    <x v="7"/>
    <n v="2.9"/>
    <x v="2"/>
    <x v="2"/>
    <x v="0"/>
    <x v="0"/>
  </r>
  <r>
    <n v="6524"/>
    <x v="4"/>
    <n v="2.9"/>
    <x v="1"/>
    <x v="2"/>
    <x v="0"/>
    <x v="1"/>
  </r>
  <r>
    <n v="6525"/>
    <x v="1"/>
    <n v="2.9"/>
    <x v="1"/>
    <x v="2"/>
    <x v="0"/>
    <x v="1"/>
  </r>
  <r>
    <n v="6526"/>
    <x v="1"/>
    <n v="2.9"/>
    <x v="2"/>
    <x v="0"/>
    <x v="0"/>
    <x v="1"/>
  </r>
  <r>
    <n v="6527"/>
    <x v="5"/>
    <n v="2.9"/>
    <x v="1"/>
    <x v="2"/>
    <x v="0"/>
    <x v="0"/>
  </r>
  <r>
    <n v="6528"/>
    <x v="8"/>
    <n v="2.9"/>
    <x v="0"/>
    <x v="2"/>
    <x v="0"/>
    <x v="0"/>
  </r>
  <r>
    <n v="6529"/>
    <x v="8"/>
    <n v="2.9"/>
    <x v="2"/>
    <x v="0"/>
    <x v="0"/>
    <x v="1"/>
  </r>
  <r>
    <n v="6530"/>
    <x v="7"/>
    <n v="2.9"/>
    <x v="2"/>
    <x v="0"/>
    <x v="0"/>
    <x v="2"/>
  </r>
  <r>
    <n v="6531"/>
    <x v="0"/>
    <n v="2.9"/>
    <x v="1"/>
    <x v="2"/>
    <x v="0"/>
    <x v="0"/>
  </r>
  <r>
    <n v="6532"/>
    <x v="7"/>
    <n v="2.9"/>
    <x v="1"/>
    <x v="2"/>
    <x v="0"/>
    <x v="0"/>
  </r>
  <r>
    <n v="6533"/>
    <x v="7"/>
    <n v="2.9"/>
    <x v="2"/>
    <x v="1"/>
    <x v="0"/>
    <x v="2"/>
  </r>
  <r>
    <n v="6534"/>
    <x v="8"/>
    <n v="2.9"/>
    <x v="2"/>
    <x v="2"/>
    <x v="0"/>
    <x v="0"/>
  </r>
  <r>
    <n v="6535"/>
    <x v="8"/>
    <n v="2.9"/>
    <x v="2"/>
    <x v="2"/>
    <x v="0"/>
    <x v="1"/>
  </r>
  <r>
    <n v="6536"/>
    <x v="1"/>
    <n v="2.9"/>
    <x v="0"/>
    <x v="2"/>
    <x v="0"/>
    <x v="0"/>
  </r>
  <r>
    <n v="6537"/>
    <x v="6"/>
    <n v="2.9"/>
    <x v="0"/>
    <x v="0"/>
    <x v="0"/>
    <x v="1"/>
  </r>
  <r>
    <n v="6538"/>
    <x v="6"/>
    <n v="2.9"/>
    <x v="1"/>
    <x v="2"/>
    <x v="0"/>
    <x v="1"/>
  </r>
  <r>
    <n v="6539"/>
    <x v="5"/>
    <n v="2.9"/>
    <x v="2"/>
    <x v="2"/>
    <x v="0"/>
    <x v="1"/>
  </r>
  <r>
    <n v="6540"/>
    <x v="6"/>
    <n v="2.9"/>
    <x v="1"/>
    <x v="0"/>
    <x v="0"/>
    <x v="1"/>
  </r>
  <r>
    <n v="6541"/>
    <x v="2"/>
    <n v="2.9"/>
    <x v="0"/>
    <x v="0"/>
    <x v="0"/>
    <x v="0"/>
  </r>
  <r>
    <n v="6542"/>
    <x v="6"/>
    <n v="2.9"/>
    <x v="2"/>
    <x v="2"/>
    <x v="0"/>
    <x v="1"/>
  </r>
  <r>
    <n v="6543"/>
    <x v="8"/>
    <n v="2.9"/>
    <x v="1"/>
    <x v="2"/>
    <x v="0"/>
    <x v="2"/>
  </r>
  <r>
    <n v="6544"/>
    <x v="3"/>
    <n v="2.9"/>
    <x v="1"/>
    <x v="0"/>
    <x v="0"/>
    <x v="1"/>
  </r>
  <r>
    <n v="6545"/>
    <x v="0"/>
    <n v="2.9"/>
    <x v="1"/>
    <x v="2"/>
    <x v="0"/>
    <x v="0"/>
  </r>
  <r>
    <n v="6546"/>
    <x v="8"/>
    <n v="2.9"/>
    <x v="0"/>
    <x v="0"/>
    <x v="0"/>
    <x v="0"/>
  </r>
  <r>
    <n v="6547"/>
    <x v="0"/>
    <n v="2.9"/>
    <x v="1"/>
    <x v="0"/>
    <x v="0"/>
    <x v="1"/>
  </r>
  <r>
    <n v="6548"/>
    <x v="1"/>
    <n v="2.9"/>
    <x v="2"/>
    <x v="2"/>
    <x v="0"/>
    <x v="0"/>
  </r>
  <r>
    <n v="6549"/>
    <x v="2"/>
    <n v="2.9"/>
    <x v="2"/>
    <x v="2"/>
    <x v="0"/>
    <x v="0"/>
  </r>
  <r>
    <n v="6550"/>
    <x v="0"/>
    <n v="2.9"/>
    <x v="0"/>
    <x v="0"/>
    <x v="0"/>
    <x v="0"/>
  </r>
  <r>
    <n v="6551"/>
    <x v="6"/>
    <n v="2.9"/>
    <x v="0"/>
    <x v="2"/>
    <x v="0"/>
    <x v="1"/>
  </r>
  <r>
    <n v="6552"/>
    <x v="1"/>
    <n v="2.9"/>
    <x v="1"/>
    <x v="0"/>
    <x v="0"/>
    <x v="1"/>
  </r>
  <r>
    <n v="6553"/>
    <x v="3"/>
    <n v="2.9"/>
    <x v="1"/>
    <x v="2"/>
    <x v="0"/>
    <x v="1"/>
  </r>
  <r>
    <n v="6554"/>
    <x v="7"/>
    <n v="2.9"/>
    <x v="0"/>
    <x v="2"/>
    <x v="0"/>
    <x v="0"/>
  </r>
  <r>
    <n v="6555"/>
    <x v="3"/>
    <n v="2.9"/>
    <x v="1"/>
    <x v="2"/>
    <x v="0"/>
    <x v="0"/>
  </r>
  <r>
    <n v="6556"/>
    <x v="7"/>
    <n v="2.9"/>
    <x v="0"/>
    <x v="0"/>
    <x v="0"/>
    <x v="2"/>
  </r>
  <r>
    <n v="6557"/>
    <x v="8"/>
    <n v="2.9"/>
    <x v="1"/>
    <x v="2"/>
    <x v="0"/>
    <x v="1"/>
  </r>
  <r>
    <n v="6558"/>
    <x v="7"/>
    <n v="2.9"/>
    <x v="0"/>
    <x v="0"/>
    <x v="0"/>
    <x v="1"/>
  </r>
  <r>
    <n v="6559"/>
    <x v="5"/>
    <n v="2.9"/>
    <x v="0"/>
    <x v="0"/>
    <x v="0"/>
    <x v="0"/>
  </r>
  <r>
    <n v="6560"/>
    <x v="8"/>
    <n v="2.9"/>
    <x v="1"/>
    <x v="0"/>
    <x v="0"/>
    <x v="0"/>
  </r>
  <r>
    <n v="6561"/>
    <x v="7"/>
    <n v="2.9"/>
    <x v="0"/>
    <x v="0"/>
    <x v="0"/>
    <x v="2"/>
  </r>
  <r>
    <n v="6562"/>
    <x v="6"/>
    <n v="2.9"/>
    <x v="1"/>
    <x v="0"/>
    <x v="0"/>
    <x v="2"/>
  </r>
  <r>
    <n v="6563"/>
    <x v="2"/>
    <n v="2.9"/>
    <x v="1"/>
    <x v="2"/>
    <x v="0"/>
    <x v="0"/>
  </r>
  <r>
    <n v="6564"/>
    <x v="8"/>
    <n v="2.9"/>
    <x v="0"/>
    <x v="2"/>
    <x v="0"/>
    <x v="0"/>
  </r>
  <r>
    <n v="6565"/>
    <x v="7"/>
    <n v="2.9"/>
    <x v="0"/>
    <x v="0"/>
    <x v="0"/>
    <x v="2"/>
  </r>
  <r>
    <n v="6566"/>
    <x v="0"/>
    <n v="2.9"/>
    <x v="1"/>
    <x v="2"/>
    <x v="0"/>
    <x v="0"/>
  </r>
  <r>
    <n v="6567"/>
    <x v="8"/>
    <n v="2.9"/>
    <x v="2"/>
    <x v="2"/>
    <x v="0"/>
    <x v="0"/>
  </r>
  <r>
    <n v="6568"/>
    <x v="5"/>
    <n v="2.9"/>
    <x v="1"/>
    <x v="2"/>
    <x v="0"/>
    <x v="1"/>
  </r>
  <r>
    <n v="6569"/>
    <x v="7"/>
    <n v="2.9"/>
    <x v="1"/>
    <x v="0"/>
    <x v="0"/>
    <x v="0"/>
  </r>
  <r>
    <n v="6570"/>
    <x v="8"/>
    <n v="2.9"/>
    <x v="1"/>
    <x v="2"/>
    <x v="0"/>
    <x v="2"/>
  </r>
  <r>
    <n v="6571"/>
    <x v="7"/>
    <n v="2.9"/>
    <x v="1"/>
    <x v="2"/>
    <x v="0"/>
    <x v="0"/>
  </r>
  <r>
    <n v="6572"/>
    <x v="4"/>
    <n v="2.9"/>
    <x v="1"/>
    <x v="2"/>
    <x v="0"/>
    <x v="1"/>
  </r>
  <r>
    <n v="6573"/>
    <x v="7"/>
    <n v="2.9"/>
    <x v="2"/>
    <x v="2"/>
    <x v="0"/>
    <x v="0"/>
  </r>
  <r>
    <n v="6574"/>
    <x v="7"/>
    <n v="2.9"/>
    <x v="1"/>
    <x v="2"/>
    <x v="0"/>
    <x v="0"/>
  </r>
  <r>
    <n v="6575"/>
    <x v="8"/>
    <n v="2.9"/>
    <x v="0"/>
    <x v="2"/>
    <x v="0"/>
    <x v="0"/>
  </r>
  <r>
    <n v="6576"/>
    <x v="1"/>
    <n v="2.9"/>
    <x v="1"/>
    <x v="0"/>
    <x v="0"/>
    <x v="2"/>
  </r>
  <r>
    <n v="6577"/>
    <x v="5"/>
    <n v="2.9"/>
    <x v="0"/>
    <x v="0"/>
    <x v="0"/>
    <x v="0"/>
  </r>
  <r>
    <n v="6578"/>
    <x v="3"/>
    <n v="2.9"/>
    <x v="0"/>
    <x v="0"/>
    <x v="0"/>
    <x v="0"/>
  </r>
  <r>
    <n v="6579"/>
    <x v="7"/>
    <n v="2.9"/>
    <x v="3"/>
    <x v="0"/>
    <x v="0"/>
    <x v="0"/>
  </r>
  <r>
    <n v="6580"/>
    <x v="6"/>
    <n v="2.9"/>
    <x v="2"/>
    <x v="2"/>
    <x v="0"/>
    <x v="0"/>
  </r>
  <r>
    <n v="6581"/>
    <x v="7"/>
    <n v="2.9"/>
    <x v="1"/>
    <x v="2"/>
    <x v="0"/>
    <x v="0"/>
  </r>
  <r>
    <n v="6582"/>
    <x v="0"/>
    <n v="2.9"/>
    <x v="1"/>
    <x v="2"/>
    <x v="0"/>
    <x v="2"/>
  </r>
  <r>
    <n v="6583"/>
    <x v="1"/>
    <n v="2.9"/>
    <x v="2"/>
    <x v="0"/>
    <x v="0"/>
    <x v="2"/>
  </r>
  <r>
    <n v="6584"/>
    <x v="2"/>
    <n v="2.9"/>
    <x v="0"/>
    <x v="0"/>
    <x v="0"/>
    <x v="0"/>
  </r>
  <r>
    <n v="6585"/>
    <x v="8"/>
    <n v="2.9"/>
    <x v="1"/>
    <x v="0"/>
    <x v="0"/>
    <x v="0"/>
  </r>
  <r>
    <n v="6586"/>
    <x v="5"/>
    <n v="2.9"/>
    <x v="1"/>
    <x v="2"/>
    <x v="0"/>
    <x v="2"/>
  </r>
  <r>
    <n v="6587"/>
    <x v="5"/>
    <n v="2.9"/>
    <x v="0"/>
    <x v="2"/>
    <x v="0"/>
    <x v="0"/>
  </r>
  <r>
    <n v="6588"/>
    <x v="5"/>
    <n v="2.9"/>
    <x v="1"/>
    <x v="2"/>
    <x v="0"/>
    <x v="2"/>
  </r>
  <r>
    <n v="6589"/>
    <x v="7"/>
    <n v="2.9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5">
  <r>
    <n v="48"/>
    <s v="Kolkata"/>
    <n v="4.4000000000000004"/>
    <s v="Asian Cuisine"/>
    <s v="200 - 500"/>
    <s v="50 -200"/>
    <s v="60+"/>
    <s v="Kolkata60+50 -200200 - 500Asian Cuisine"/>
    <x v="0"/>
    <x v="0"/>
  </r>
  <r>
    <n v="53"/>
    <s v="Kolkata"/>
    <n v="2.9"/>
    <s v="Asian Cuisine"/>
    <s v="200 - 500"/>
    <s v="50 -200"/>
    <s v="60+"/>
    <s v="Kolkata60+50 -200200 - 500Asian Cuisine"/>
    <x v="0"/>
    <x v="1"/>
  </r>
  <r>
    <n v="131"/>
    <s v="Kolkata"/>
    <n v="4"/>
    <s v="Asian Cuisine"/>
    <s v="200 - 500"/>
    <s v="50 -200"/>
    <s v="60+"/>
    <s v="Kolkata60+50 -200200 - 500Asian Cuisine"/>
    <x v="0"/>
    <x v="2"/>
  </r>
  <r>
    <n v="160"/>
    <s v="Kolkata"/>
    <n v="2.9"/>
    <s v="Asian Cuisine"/>
    <s v="200 - 500"/>
    <s v="50 -200"/>
    <s v="60+"/>
    <s v="Kolkata60+50 -200200 - 500Asian Cuisine"/>
    <x v="0"/>
    <x v="3"/>
  </r>
  <r>
    <n v="217"/>
    <s v="Kolkata"/>
    <n v="3.7"/>
    <s v="Asian Cuisine"/>
    <s v="200 - 500"/>
    <s v="50 -200"/>
    <s v="60+"/>
    <s v="Kolkata60+50 -200200 - 500Asian Cuisine"/>
    <x v="0"/>
    <x v="4"/>
  </r>
  <r>
    <n v="341"/>
    <s v="Kolkata"/>
    <n v="4.4000000000000004"/>
    <s v="Asian Cuisine"/>
    <s v="200 - 500"/>
    <s v="50 -200"/>
    <s v="60+"/>
    <s v="Kolkata60+50 -200200 - 500Asian Cuisine"/>
    <x v="0"/>
    <x v="5"/>
  </r>
  <r>
    <n v="364"/>
    <s v="Kolkata"/>
    <n v="4.0999999999999996"/>
    <s v="Asian Cuisine"/>
    <s v="200 - 500"/>
    <s v="50 -200"/>
    <s v="60+"/>
    <s v="Kolkata60+50 -200200 - 500Asian Cuisine"/>
    <x v="0"/>
    <x v="6"/>
  </r>
  <r>
    <n v="387"/>
    <s v="Kolkata"/>
    <n v="2.9"/>
    <s v="Asian Cuisine"/>
    <s v="200 - 500"/>
    <s v="50 -200"/>
    <s v="60+"/>
    <s v="Kolkata60+50 -200200 - 500Asian Cuisine"/>
    <x v="0"/>
    <x v="7"/>
  </r>
  <r>
    <n v="642"/>
    <s v="Kolkata"/>
    <n v="3.9"/>
    <s v="Asian Cuisine"/>
    <s v="200 - 500"/>
    <s v="50 -200"/>
    <s v="60+"/>
    <s v="Kolkata60+50 -200200 - 500Asian Cuisine"/>
    <x v="0"/>
    <x v="8"/>
  </r>
  <r>
    <n v="677"/>
    <s v="Kolkata"/>
    <n v="4.2"/>
    <s v="Asian Cuisine"/>
    <s v="200 - 500"/>
    <s v="50 -200"/>
    <s v="60+"/>
    <s v="Kolkata60+50 -200200 - 500Asian Cuisine"/>
    <x v="0"/>
    <x v="9"/>
  </r>
  <r>
    <n v="778"/>
    <s v="Kolkata"/>
    <n v="4"/>
    <s v="Asian Cuisine"/>
    <s v="200 - 500"/>
    <s v="50 -200"/>
    <s v="60+"/>
    <s v="Kolkata60+50 -200200 - 500Asian Cuisine"/>
    <x v="0"/>
    <x v="10"/>
  </r>
  <r>
    <n v="808"/>
    <s v="Kolkata"/>
    <n v="4"/>
    <s v="Asian Cuisine"/>
    <s v="200 - 500"/>
    <s v="50 -200"/>
    <s v="60+"/>
    <s v="Kolkata60+50 -200200 - 500Asian Cuisine"/>
    <x v="0"/>
    <x v="11"/>
  </r>
  <r>
    <n v="832"/>
    <s v="Kolkata"/>
    <n v="3.9"/>
    <s v="Asian Cuisine"/>
    <s v="200 - 500"/>
    <s v="50 -200"/>
    <s v="60+"/>
    <s v="Kolkata60+50 -200200 - 500Asian Cuisine"/>
    <x v="0"/>
    <x v="12"/>
  </r>
  <r>
    <n v="885"/>
    <s v="Kolkata"/>
    <n v="2.9"/>
    <s v="Asian Cuisine"/>
    <s v="200 - 500"/>
    <s v="50 -200"/>
    <s v="60+"/>
    <s v="Kolkata60+50 -200200 - 500Asian Cuisine"/>
    <x v="0"/>
    <x v="13"/>
  </r>
  <r>
    <n v="913"/>
    <s v="Kolkata"/>
    <n v="4.5999999999999996"/>
    <s v="Asian Cuisine"/>
    <s v="200 - 500"/>
    <s v="50 -200"/>
    <s v="60+"/>
    <s v="Kolkata60+50 -200200 - 500Asian Cuisine"/>
    <x v="0"/>
    <x v="14"/>
  </r>
  <r>
    <n v="991"/>
    <s v="Kolkata"/>
    <n v="4"/>
    <s v="Asian Cuisine"/>
    <s v="200 - 500"/>
    <s v="50 -200"/>
    <s v="60+"/>
    <s v="Kolkata60+50 -200200 - 500Asian Cuisine"/>
    <x v="0"/>
    <x v="15"/>
  </r>
  <r>
    <n v="1011"/>
    <s v="Kolkata"/>
    <n v="2.9"/>
    <s v="Asian Cuisine"/>
    <s v="200 - 500"/>
    <s v="50 -200"/>
    <s v="60+"/>
    <s v="Kolkata60+50 -200200 - 500Asian Cuisine"/>
    <x v="0"/>
    <x v="16"/>
  </r>
  <r>
    <n v="1019"/>
    <s v="Kolkata"/>
    <n v="4.0999999999999996"/>
    <s v="Asian Cuisine"/>
    <s v="200 - 500"/>
    <s v="50 -200"/>
    <s v="60+"/>
    <s v="Kolkata60+50 -200200 - 500Asian Cuisine"/>
    <x v="0"/>
    <x v="17"/>
  </r>
  <r>
    <n v="1106"/>
    <s v="Kolkata"/>
    <n v="4.3"/>
    <s v="Asian Cuisine"/>
    <s v="200 - 500"/>
    <s v="50 -200"/>
    <s v="60+"/>
    <s v="Kolkata60+50 -200200 - 500Asian Cuisine"/>
    <x v="0"/>
    <x v="18"/>
  </r>
  <r>
    <n v="1240"/>
    <s v="Kolkata"/>
    <n v="2.9"/>
    <s v="Asian Cuisine"/>
    <s v="200 - 500"/>
    <s v="50 -200"/>
    <s v="60+"/>
    <s v="Kolkata60+50 -200200 - 500Asian Cuisine"/>
    <x v="0"/>
    <x v="19"/>
  </r>
  <r>
    <n v="1280"/>
    <s v="Kolkata"/>
    <n v="4"/>
    <s v="Asian Cuisine"/>
    <s v="200 - 500"/>
    <s v="50 -200"/>
    <s v="60+"/>
    <s v="Kolkata60+50 -200200 - 500Asian Cuisine"/>
    <x v="0"/>
    <x v="20"/>
  </r>
  <r>
    <n v="1381"/>
    <s v="Kolkata"/>
    <n v="2.9"/>
    <s v="Asian Cuisine"/>
    <s v="200 - 500"/>
    <s v="50 -200"/>
    <s v="60+"/>
    <s v="Kolkata60+50 -200200 - 500Asian Cuisine"/>
    <x v="0"/>
    <x v="21"/>
  </r>
  <r>
    <n v="1383"/>
    <s v="Kolkata"/>
    <n v="2.9"/>
    <s v="Asian Cuisine"/>
    <s v="200 - 500"/>
    <s v="50 -200"/>
    <s v="60+"/>
    <s v="Kolkata60+50 -200200 - 500Asian Cuisine"/>
    <x v="0"/>
    <x v="22"/>
  </r>
  <r>
    <n v="1434"/>
    <s v="Kolkata"/>
    <n v="3.8"/>
    <s v="Asian Cuisine"/>
    <s v="200 - 500"/>
    <s v="50 -200"/>
    <s v="60+"/>
    <s v="Kolkata60+50 -200200 - 500Asian Cuisine"/>
    <x v="0"/>
    <x v="23"/>
  </r>
  <r>
    <n v="1442"/>
    <s v="Kolkata"/>
    <n v="3.9"/>
    <s v="Asian Cuisine"/>
    <s v="200 - 500"/>
    <s v="50 -200"/>
    <s v="60+"/>
    <s v="Kolkata60+50 -200200 - 500Asian Cuisine"/>
    <x v="0"/>
    <x v="24"/>
  </r>
  <r>
    <n v="1611"/>
    <s v="Kolkata"/>
    <n v="4.2"/>
    <s v="Asian Cuisine"/>
    <s v="200 - 500"/>
    <s v="50 -200"/>
    <s v="60+"/>
    <s v="Kolkata60+50 -200200 - 500Asian Cuisine"/>
    <x v="0"/>
    <x v="25"/>
  </r>
  <r>
    <n v="1660"/>
    <s v="Kolkata"/>
    <n v="4.0999999999999996"/>
    <s v="Asian Cuisine"/>
    <s v="200 - 500"/>
    <s v="50 -200"/>
    <s v="60+"/>
    <s v="Kolkata60+50 -200200 - 500Asian Cuisine"/>
    <x v="0"/>
    <x v="26"/>
  </r>
  <r>
    <n v="1671"/>
    <s v="Kolkata"/>
    <n v="2.9"/>
    <s v="Asian Cuisine"/>
    <s v="200 - 500"/>
    <s v="50 -200"/>
    <s v="60+"/>
    <s v="Kolkata60+50 -200200 - 500Asian Cuisine"/>
    <x v="0"/>
    <x v="27"/>
  </r>
  <r>
    <n v="1803"/>
    <s v="Kolkata"/>
    <n v="2.9"/>
    <s v="Asian Cuisine"/>
    <s v="200 - 500"/>
    <s v="50 -200"/>
    <s v="60+"/>
    <s v="Kolkata60+50 -200200 - 500Asian Cuisine"/>
    <x v="0"/>
    <x v="28"/>
  </r>
  <r>
    <n v="2037"/>
    <s v="Kolkata"/>
    <n v="2.9"/>
    <s v="Asian Cuisine"/>
    <s v="200 - 500"/>
    <s v="50 -200"/>
    <s v="60+"/>
    <s v="Kolkata60+50 -200200 - 500Asian Cuisine"/>
    <x v="0"/>
    <x v="29"/>
  </r>
  <r>
    <n v="2065"/>
    <s v="Kolkata"/>
    <n v="3.7"/>
    <s v="Asian Cuisine"/>
    <s v="200 - 500"/>
    <s v="50 -200"/>
    <s v="60+"/>
    <s v="Kolkata60+50 -200200 - 500Asian Cuisine"/>
    <x v="0"/>
    <x v="30"/>
  </r>
  <r>
    <n v="2076"/>
    <s v="Kolkata"/>
    <n v="4.4000000000000004"/>
    <s v="Asian Cuisine"/>
    <s v="200 - 500"/>
    <s v="50 -200"/>
    <s v="60+"/>
    <s v="Kolkata60+50 -200200 - 500Asian Cuisine"/>
    <x v="0"/>
    <x v="31"/>
  </r>
  <r>
    <n v="2110"/>
    <s v="Kolkata"/>
    <n v="4.4000000000000004"/>
    <s v="Asian Cuisine"/>
    <s v="200 - 500"/>
    <s v="50 -200"/>
    <s v="60+"/>
    <s v="Kolkata60+50 -200200 - 500Asian Cuisine"/>
    <x v="0"/>
    <x v="32"/>
  </r>
  <r>
    <n v="2115"/>
    <s v="Kolkata"/>
    <n v="4.2"/>
    <s v="Asian Cuisine"/>
    <s v="200 - 500"/>
    <s v="50 -200"/>
    <s v="60+"/>
    <s v="Kolkata60+50 -200200 - 500Asian Cuisine"/>
    <x v="0"/>
    <x v="33"/>
  </r>
  <r>
    <n v="2147"/>
    <s v="Kolkata"/>
    <n v="2.9"/>
    <s v="Asian Cuisine"/>
    <s v="200 - 500"/>
    <s v="50 -200"/>
    <s v="60+"/>
    <s v="Kolkata60+50 -200200 - 500Asian Cuisine"/>
    <x v="0"/>
    <x v="34"/>
  </r>
  <r>
    <n v="2180"/>
    <s v="Kolkata"/>
    <n v="2.9"/>
    <s v="Asian Cuisine"/>
    <s v="200 - 500"/>
    <s v="50 -200"/>
    <s v="60+"/>
    <s v="Kolkata60+50 -200200 - 500Asian Cuisine"/>
    <x v="0"/>
    <x v="35"/>
  </r>
  <r>
    <n v="2183"/>
    <s v="Kolkata"/>
    <n v="2.9"/>
    <s v="Asian Cuisine"/>
    <s v="200 - 500"/>
    <s v="50 -200"/>
    <s v="60+"/>
    <s v="Kolkata60+50 -200200 - 500Asian Cuisine"/>
    <x v="0"/>
    <x v="36"/>
  </r>
  <r>
    <n v="2192"/>
    <s v="Kolkata"/>
    <n v="4.0999999999999996"/>
    <s v="Asian Cuisine"/>
    <s v="200 - 500"/>
    <s v="50 -200"/>
    <s v="60+"/>
    <s v="Kolkata60+50 -200200 - 500Asian Cuisine"/>
    <x v="0"/>
    <x v="37"/>
  </r>
  <r>
    <n v="2236"/>
    <s v="Kolkata"/>
    <n v="4.0999999999999996"/>
    <s v="Asian Cuisine"/>
    <s v="200 - 500"/>
    <s v="50 -200"/>
    <s v="60+"/>
    <s v="Kolkata60+50 -200200 - 500Asian Cuisine"/>
    <x v="0"/>
    <x v="38"/>
  </r>
  <r>
    <n v="2390"/>
    <s v="Kolkata"/>
    <n v="4.3"/>
    <s v="Asian Cuisine"/>
    <s v="200 - 500"/>
    <s v="50 -200"/>
    <s v="60+"/>
    <s v="Kolkata60+50 -200200 - 500Asian Cuisine"/>
    <x v="0"/>
    <x v="39"/>
  </r>
  <r>
    <n v="2500"/>
    <s v="Kolkata"/>
    <n v="4.5"/>
    <s v="Asian Cuisine"/>
    <s v="200 - 500"/>
    <s v="50 -200"/>
    <s v="60+"/>
    <s v="Kolkata60+50 -200200 - 500Asian Cuisine"/>
    <x v="0"/>
    <x v="40"/>
  </r>
  <r>
    <n v="2514"/>
    <s v="Kolkata"/>
    <n v="2.9"/>
    <s v="Asian Cuisine"/>
    <s v="200 - 500"/>
    <s v="50 -200"/>
    <s v="60+"/>
    <s v="Kolkata60+50 -200200 - 500Asian Cuisine"/>
    <x v="0"/>
    <x v="41"/>
  </r>
  <r>
    <n v="2541"/>
    <s v="Kolkata"/>
    <n v="2.9"/>
    <s v="Asian Cuisine"/>
    <s v="200 - 500"/>
    <s v="50 -200"/>
    <s v="60+"/>
    <s v="Kolkata60+50 -200200 - 500Asian Cuisine"/>
    <x v="0"/>
    <x v="42"/>
  </r>
  <r>
    <n v="2562"/>
    <s v="Kolkata"/>
    <n v="2.9"/>
    <s v="Asian Cuisine"/>
    <s v="200 - 500"/>
    <s v="50 -200"/>
    <s v="60+"/>
    <s v="Kolkata60+50 -200200 - 500Asian Cuisine"/>
    <x v="0"/>
    <x v="43"/>
  </r>
  <r>
    <n v="2634"/>
    <s v="Kolkata"/>
    <n v="2.9"/>
    <s v="Asian Cuisine"/>
    <s v="200 - 500"/>
    <s v="50 -200"/>
    <s v="60+"/>
    <s v="Kolkata60+50 -200200 - 500Asian Cuisine"/>
    <x v="0"/>
    <x v="44"/>
  </r>
  <r>
    <n v="2636"/>
    <s v="Kolkata"/>
    <n v="2.9"/>
    <s v="Asian Cuisine"/>
    <s v="200 - 500"/>
    <s v="50 -200"/>
    <s v="60+"/>
    <s v="Kolkata60+50 -200200 - 500Asian Cuisine"/>
    <x v="0"/>
    <x v="45"/>
  </r>
  <r>
    <n v="2647"/>
    <s v="Kolkata"/>
    <n v="2.9"/>
    <s v="Asian Cuisine"/>
    <s v="200 - 500"/>
    <s v="50 -200"/>
    <s v="60+"/>
    <s v="Kolkata60+50 -200200 - 500Asian Cuisine"/>
    <x v="0"/>
    <x v="46"/>
  </r>
  <r>
    <n v="2681"/>
    <s v="Kolkata"/>
    <n v="4"/>
    <s v="Asian Cuisine"/>
    <s v="200 - 500"/>
    <s v="50 -200"/>
    <s v="60+"/>
    <s v="Kolkata60+50 -200200 - 500Asian Cuisine"/>
    <x v="0"/>
    <x v="47"/>
  </r>
  <r>
    <n v="2772"/>
    <s v="Kolkata"/>
    <n v="2.9"/>
    <s v="Asian Cuisine"/>
    <s v="200 - 500"/>
    <s v="50 -200"/>
    <s v="60+"/>
    <s v="Kolkata60+50 -200200 - 500Asian Cuisine"/>
    <x v="0"/>
    <x v="48"/>
  </r>
  <r>
    <n v="2779"/>
    <s v="Kolkata"/>
    <n v="4.4000000000000004"/>
    <s v="Asian Cuisine"/>
    <s v="200 - 500"/>
    <s v="50 -200"/>
    <s v="60+"/>
    <s v="Kolkata60+50 -200200 - 500Asian Cuisine"/>
    <x v="0"/>
    <x v="49"/>
  </r>
  <r>
    <n v="2797"/>
    <s v="Kolkata"/>
    <n v="2.9"/>
    <s v="Asian Cuisine"/>
    <s v="200 - 500"/>
    <s v="50 -200"/>
    <s v="60+"/>
    <s v="Kolkata60+50 -200200 - 500Asian Cuisine"/>
    <x v="0"/>
    <x v="50"/>
  </r>
  <r>
    <n v="2817"/>
    <s v="Kolkata"/>
    <n v="4.0999999999999996"/>
    <s v="Asian Cuisine"/>
    <s v="200 - 500"/>
    <s v="50 -200"/>
    <s v="60+"/>
    <s v="Kolkata60+50 -200200 - 500Asian Cuisine"/>
    <x v="0"/>
    <x v="51"/>
  </r>
  <r>
    <n v="2929"/>
    <s v="Kolkata"/>
    <n v="4.4000000000000004"/>
    <s v="Asian Cuisine"/>
    <s v="200 - 500"/>
    <s v="50 -200"/>
    <s v="60+"/>
    <s v="Kolkata60+50 -200200 - 500Asian Cuisine"/>
    <x v="0"/>
    <x v="52"/>
  </r>
  <r>
    <n v="2933"/>
    <s v="Kolkata"/>
    <n v="2.9"/>
    <s v="Asian Cuisine"/>
    <s v="200 - 500"/>
    <s v="50 -200"/>
    <s v="60+"/>
    <s v="Kolkata60+50 -200200 - 500Asian Cuisine"/>
    <x v="0"/>
    <x v="53"/>
  </r>
  <r>
    <n v="2966"/>
    <s v="Kolkata"/>
    <n v="4.2"/>
    <s v="Asian Cuisine"/>
    <s v="200 - 500"/>
    <s v="50 -200"/>
    <s v="60+"/>
    <s v="Kolkata60+50 -200200 - 500Asian Cuisine"/>
    <x v="0"/>
    <x v="54"/>
  </r>
  <r>
    <n v="2985"/>
    <s v="Kolkata"/>
    <n v="4"/>
    <s v="Asian Cuisine"/>
    <s v="200 - 500"/>
    <s v="50 -200"/>
    <s v="60+"/>
    <s v="Kolkata60+50 -200200 - 500Asian Cuisine"/>
    <x v="0"/>
    <x v="55"/>
  </r>
  <r>
    <n v="3059"/>
    <s v="Kolkata"/>
    <n v="4.3"/>
    <s v="Asian Cuisine"/>
    <s v="200 - 500"/>
    <s v="50 -200"/>
    <s v="60+"/>
    <s v="Kolkata60+50 -200200 - 500Asian Cuisine"/>
    <x v="0"/>
    <x v="56"/>
  </r>
  <r>
    <n v="3102"/>
    <s v="Kolkata"/>
    <n v="4.5"/>
    <s v="Asian Cuisine"/>
    <s v="200 - 500"/>
    <s v="50 -200"/>
    <s v="60+"/>
    <s v="Kolkata60+50 -200200 - 500Asian Cuisine"/>
    <x v="0"/>
    <x v="57"/>
  </r>
  <r>
    <n v="3157"/>
    <s v="Kolkata"/>
    <n v="4.4000000000000004"/>
    <s v="Asian Cuisine"/>
    <s v="200 - 500"/>
    <s v="50 -200"/>
    <s v="60+"/>
    <s v="Kolkata60+50 -200200 - 500Asian Cuisine"/>
    <x v="0"/>
    <x v="58"/>
  </r>
  <r>
    <n v="3178"/>
    <s v="Kolkata"/>
    <n v="3.7"/>
    <s v="Asian Cuisine"/>
    <s v="200 - 500"/>
    <s v="50 -200"/>
    <s v="60+"/>
    <s v="Kolkata60+50 -200200 - 500Asian Cuisine"/>
    <x v="0"/>
    <x v="59"/>
  </r>
  <r>
    <n v="3192"/>
    <s v="Kolkata"/>
    <n v="2.9"/>
    <s v="Asian Cuisine"/>
    <s v="200 - 500"/>
    <s v="50 -200"/>
    <s v="60+"/>
    <s v="Kolkata60+50 -200200 - 500Asian Cuisine"/>
    <x v="0"/>
    <x v="60"/>
  </r>
  <r>
    <n v="3205"/>
    <s v="Kolkata"/>
    <n v="2.9"/>
    <s v="Asian Cuisine"/>
    <s v="200 - 500"/>
    <s v="50 -200"/>
    <s v="60+"/>
    <s v="Kolkata60+50 -200200 - 500Asian Cuisine"/>
    <x v="0"/>
    <x v="61"/>
  </r>
  <r>
    <n v="3207"/>
    <s v="Kolkata"/>
    <n v="2.9"/>
    <s v="Asian Cuisine"/>
    <s v="200 - 500"/>
    <s v="50 -200"/>
    <s v="60+"/>
    <s v="Kolkata60+50 -200200 - 500Asian Cuisine"/>
    <x v="0"/>
    <x v="62"/>
  </r>
  <r>
    <n v="3262"/>
    <s v="Kolkata"/>
    <n v="2.9"/>
    <s v="Asian Cuisine"/>
    <s v="200 - 500"/>
    <s v="50 -200"/>
    <s v="60+"/>
    <s v="Kolkata60+50 -200200 - 500Asian Cuisine"/>
    <x v="0"/>
    <x v="63"/>
  </r>
  <r>
    <n v="3330"/>
    <s v="Kolkata"/>
    <n v="2.9"/>
    <s v="Asian Cuisine"/>
    <s v="200 - 500"/>
    <s v="50 -200"/>
    <s v="60+"/>
    <s v="Kolkata60+50 -200200 - 500Asian Cuisine"/>
    <x v="0"/>
    <x v="64"/>
  </r>
  <r>
    <n v="3352"/>
    <s v="Kolkata"/>
    <n v="2.9"/>
    <s v="Asian Cuisine"/>
    <s v="200 - 500"/>
    <s v="50 -200"/>
    <s v="60+"/>
    <s v="Kolkata60+50 -200200 - 500Asian Cuisine"/>
    <x v="0"/>
    <x v="65"/>
  </r>
  <r>
    <n v="3430"/>
    <s v="Kolkata"/>
    <n v="4.4000000000000004"/>
    <s v="Asian Cuisine"/>
    <s v="200 - 500"/>
    <s v="50 -200"/>
    <s v="60+"/>
    <s v="Kolkata60+50 -200200 - 500Asian Cuisine"/>
    <x v="0"/>
    <x v="66"/>
  </r>
  <r>
    <n v="3454"/>
    <s v="Kolkata"/>
    <n v="2.9"/>
    <s v="Asian Cuisine"/>
    <s v="200 - 500"/>
    <s v="50 -200"/>
    <s v="60+"/>
    <s v="Kolkata60+50 -200200 - 500Asian Cuisine"/>
    <x v="0"/>
    <x v="67"/>
  </r>
  <r>
    <n v="3505"/>
    <s v="Kolkata"/>
    <n v="2.9"/>
    <s v="Asian Cuisine"/>
    <s v="200 - 500"/>
    <s v="50 -200"/>
    <s v="60+"/>
    <s v="Kolkata60+50 -200200 - 500Asian Cuisine"/>
    <x v="0"/>
    <x v="68"/>
  </r>
  <r>
    <n v="3510"/>
    <s v="Kolkata"/>
    <n v="2.9"/>
    <s v="Asian Cuisine"/>
    <s v="200 - 500"/>
    <s v="50 -200"/>
    <s v="60+"/>
    <s v="Kolkata60+50 -200200 - 500Asian Cuisine"/>
    <x v="0"/>
    <x v="69"/>
  </r>
  <r>
    <n v="3525"/>
    <s v="Kolkata"/>
    <n v="4.4000000000000004"/>
    <s v="Asian Cuisine"/>
    <s v="200 - 500"/>
    <s v="50 -200"/>
    <s v="60+"/>
    <s v="Kolkata60+50 -200200 - 500Asian Cuisine"/>
    <x v="0"/>
    <x v="70"/>
  </r>
  <r>
    <n v="3539"/>
    <s v="Kolkata"/>
    <n v="4.3"/>
    <s v="Asian Cuisine"/>
    <s v="200 - 500"/>
    <s v="50 -200"/>
    <s v="60+"/>
    <s v="Kolkata60+50 -200200 - 500Asian Cuisine"/>
    <x v="0"/>
    <x v="71"/>
  </r>
  <r>
    <n v="3563"/>
    <s v="Kolkata"/>
    <n v="2.9"/>
    <s v="Asian Cuisine"/>
    <s v="200 - 500"/>
    <s v="50 -200"/>
    <s v="60+"/>
    <s v="Kolkata60+50 -200200 - 500Asian Cuisine"/>
    <x v="0"/>
    <x v="72"/>
  </r>
  <r>
    <n v="3590"/>
    <s v="Kolkata"/>
    <n v="2.9"/>
    <s v="Asian Cuisine"/>
    <s v="200 - 500"/>
    <s v="50 -200"/>
    <s v="60+"/>
    <s v="Kolkata60+50 -200200 - 500Asian Cuisine"/>
    <x v="0"/>
    <x v="73"/>
  </r>
  <r>
    <n v="3668"/>
    <s v="Kolkata"/>
    <n v="2.9"/>
    <s v="Asian Cuisine"/>
    <s v="200 - 500"/>
    <s v="50 -200"/>
    <s v="60+"/>
    <s v="Kolkata60+50 -200200 - 500Asian Cuisine"/>
    <x v="0"/>
    <x v="74"/>
  </r>
  <r>
    <n v="3675"/>
    <s v="Kolkata"/>
    <n v="2.9"/>
    <s v="Asian Cuisine"/>
    <s v="200 - 500"/>
    <s v="50 -200"/>
    <s v="60+"/>
    <s v="Kolkata60+50 -200200 - 500Asian Cuisine"/>
    <x v="0"/>
    <x v="75"/>
  </r>
  <r>
    <n v="3755"/>
    <s v="Kolkata"/>
    <n v="4.4000000000000004"/>
    <s v="Asian Cuisine"/>
    <s v="200 - 500"/>
    <s v="50 -200"/>
    <s v="60+"/>
    <s v="Kolkata60+50 -200200 - 500Asian Cuisine"/>
    <x v="0"/>
    <x v="76"/>
  </r>
  <r>
    <n v="3804"/>
    <s v="Kolkata"/>
    <n v="2.9"/>
    <s v="Asian Cuisine"/>
    <s v="200 - 500"/>
    <s v="50 -200"/>
    <s v="60+"/>
    <s v="Kolkata60+50 -200200 - 500Asian Cuisine"/>
    <x v="0"/>
    <x v="77"/>
  </r>
  <r>
    <n v="3831"/>
    <s v="Kolkata"/>
    <n v="2.9"/>
    <s v="Asian Cuisine"/>
    <s v="200 - 500"/>
    <s v="50 -200"/>
    <s v="60+"/>
    <s v="Kolkata60+50 -200200 - 500Asian Cuisine"/>
    <x v="0"/>
    <x v="78"/>
  </r>
  <r>
    <n v="3855"/>
    <s v="Kolkata"/>
    <n v="2.9"/>
    <s v="Asian Cuisine"/>
    <s v="200 - 500"/>
    <s v="50 -200"/>
    <s v="60+"/>
    <s v="Kolkata60+50 -200200 - 500Asian Cuisine"/>
    <x v="0"/>
    <x v="79"/>
  </r>
  <r>
    <n v="3916"/>
    <s v="Kolkata"/>
    <n v="2.9"/>
    <s v="Asian Cuisine"/>
    <s v="200 - 500"/>
    <s v="50 -200"/>
    <s v="60+"/>
    <s v="Kolkata60+50 -200200 - 500Asian Cuisine"/>
    <x v="0"/>
    <x v="80"/>
  </r>
  <r>
    <n v="3977"/>
    <s v="Kolkata"/>
    <n v="2.9"/>
    <s v="Asian Cuisine"/>
    <s v="200 - 500"/>
    <s v="50 -200"/>
    <s v="60+"/>
    <s v="Kolkata60+50 -200200 - 500Asian Cuisine"/>
    <x v="0"/>
    <x v="81"/>
  </r>
  <r>
    <n v="3987"/>
    <s v="Kolkata"/>
    <n v="2.9"/>
    <s v="Asian Cuisine"/>
    <s v="200 - 500"/>
    <s v="50 -200"/>
    <s v="60+"/>
    <s v="Kolkata60+50 -200200 - 500Asian Cuisine"/>
    <x v="0"/>
    <x v="82"/>
  </r>
  <r>
    <n v="4006"/>
    <s v="Kolkata"/>
    <n v="2.9"/>
    <s v="Asian Cuisine"/>
    <s v="200 - 500"/>
    <s v="50 -200"/>
    <s v="60+"/>
    <s v="Kolkata60+50 -200200 - 500Asian Cuisine"/>
    <x v="0"/>
    <x v="83"/>
  </r>
  <r>
    <n v="4027"/>
    <s v="Kolkata"/>
    <n v="2.9"/>
    <s v="Asian Cuisine"/>
    <s v="200 - 500"/>
    <s v="50 -200"/>
    <s v="60+"/>
    <s v="Kolkata60+50 -200200 - 500Asian Cuisine"/>
    <x v="0"/>
    <x v="84"/>
  </r>
  <r>
    <n v="4033"/>
    <s v="Kolkata"/>
    <n v="4.5"/>
    <s v="Asian Cuisine"/>
    <s v="200 - 500"/>
    <s v="50 -200"/>
    <s v="60+"/>
    <s v="Kolkata60+50 -200200 - 500Asian Cuisine"/>
    <x v="0"/>
    <x v="85"/>
  </r>
  <r>
    <n v="4097"/>
    <s v="Kolkata"/>
    <n v="2.9"/>
    <s v="Asian Cuisine"/>
    <s v="200 - 500"/>
    <s v="50 -200"/>
    <s v="60+"/>
    <s v="Kolkata60+50 -200200 - 500Asian Cuisine"/>
    <x v="0"/>
    <x v="86"/>
  </r>
  <r>
    <n v="4098"/>
    <s v="Kolkata"/>
    <n v="2.9"/>
    <s v="Asian Cuisine"/>
    <s v="200 - 500"/>
    <s v="50 -200"/>
    <s v="60+"/>
    <s v="Kolkata60+50 -200200 - 500Asian Cuisine"/>
    <x v="0"/>
    <x v="87"/>
  </r>
  <r>
    <n v="4137"/>
    <s v="Kolkata"/>
    <n v="2.9"/>
    <s v="Asian Cuisine"/>
    <s v="200 - 500"/>
    <s v="50 -200"/>
    <s v="60+"/>
    <s v="Kolkata60+50 -200200 - 500Asian Cuisine"/>
    <x v="0"/>
    <x v="88"/>
  </r>
  <r>
    <n v="4180"/>
    <s v="Kolkata"/>
    <n v="2.9"/>
    <s v="Asian Cuisine"/>
    <s v="200 - 500"/>
    <s v="50 -200"/>
    <s v="60+"/>
    <s v="Kolkata60+50 -200200 - 500Asian Cuisine"/>
    <x v="0"/>
    <x v="89"/>
  </r>
  <r>
    <n v="4193"/>
    <s v="Kolkata"/>
    <n v="2.9"/>
    <s v="Asian Cuisine"/>
    <s v="200 - 500"/>
    <s v="50 -200"/>
    <s v="60+"/>
    <s v="Kolkata60+50 -200200 - 500Asian Cuisine"/>
    <x v="0"/>
    <x v="90"/>
  </r>
  <r>
    <n v="4225"/>
    <s v="Kolkata"/>
    <n v="2.9"/>
    <s v="Asian Cuisine"/>
    <s v="200 - 500"/>
    <s v="50 -200"/>
    <s v="60+"/>
    <s v="Kolkata60+50 -200200 - 500Asian Cuisine"/>
    <x v="0"/>
    <x v="91"/>
  </r>
  <r>
    <n v="4259"/>
    <s v="Kolkata"/>
    <n v="2.9"/>
    <s v="Asian Cuisine"/>
    <s v="200 - 500"/>
    <s v="50 -200"/>
    <s v="60+"/>
    <s v="Kolkata60+50 -200200 - 500Asian Cuisine"/>
    <x v="0"/>
    <x v="92"/>
  </r>
  <r>
    <n v="4263"/>
    <s v="Kolkata"/>
    <n v="2.9"/>
    <s v="Asian Cuisine"/>
    <s v="200 - 500"/>
    <s v="50 -200"/>
    <s v="60+"/>
    <s v="Kolkata60+50 -200200 - 500Asian Cuisine"/>
    <x v="0"/>
    <x v="93"/>
  </r>
  <r>
    <n v="4288"/>
    <s v="Kolkata"/>
    <n v="2.9"/>
    <s v="Asian Cuisine"/>
    <s v="200 - 500"/>
    <s v="50 -200"/>
    <s v="60+"/>
    <s v="Kolkata60+50 -200200 - 500Asian Cuisine"/>
    <x v="0"/>
    <x v="94"/>
  </r>
  <r>
    <n v="4293"/>
    <s v="Kolkata"/>
    <n v="2.9"/>
    <s v="Asian Cuisine"/>
    <s v="200 - 500"/>
    <s v="50 -200"/>
    <s v="60+"/>
    <s v="Kolkata60+50 -200200 - 500Asian Cuisine"/>
    <x v="0"/>
    <x v="95"/>
  </r>
  <r>
    <n v="4294"/>
    <s v="Kolkata"/>
    <n v="2.9"/>
    <s v="Asian Cuisine"/>
    <s v="200 - 500"/>
    <s v="50 -200"/>
    <s v="60+"/>
    <s v="Kolkata60+50 -200200 - 500Asian Cuisine"/>
    <x v="0"/>
    <x v="96"/>
  </r>
  <r>
    <n v="4343"/>
    <s v="Kolkata"/>
    <n v="2.9"/>
    <s v="Asian Cuisine"/>
    <s v="200 - 500"/>
    <s v="50 -200"/>
    <s v="60+"/>
    <s v="Kolkata60+50 -200200 - 500Asian Cuisine"/>
    <x v="0"/>
    <x v="97"/>
  </r>
  <r>
    <n v="4408"/>
    <s v="Kolkata"/>
    <n v="4.4000000000000004"/>
    <s v="Asian Cuisine"/>
    <s v="200 - 500"/>
    <s v="50 -200"/>
    <s v="60+"/>
    <s v="Kolkata60+50 -200200 - 500Asian Cuisine"/>
    <x v="0"/>
    <x v="98"/>
  </r>
  <r>
    <n v="4420"/>
    <s v="Kolkata"/>
    <n v="2.9"/>
    <s v="Asian Cuisine"/>
    <s v="200 - 500"/>
    <s v="50 -200"/>
    <s v="60+"/>
    <s v="Kolkata60+50 -200200 - 500Asian Cuisine"/>
    <x v="0"/>
    <x v="99"/>
  </r>
  <r>
    <n v="4436"/>
    <s v="Kolkata"/>
    <n v="2.9"/>
    <s v="Asian Cuisine"/>
    <s v="200 - 500"/>
    <s v="50 -200"/>
    <s v="60+"/>
    <s v="Kolkata60+50 -200200 - 500Asian Cuisine"/>
    <x v="0"/>
    <x v="100"/>
  </r>
  <r>
    <n v="4512"/>
    <s v="Kolkata"/>
    <n v="2.9"/>
    <s v="Asian Cuisine"/>
    <s v="200 - 500"/>
    <s v="50 -200"/>
    <s v="60+"/>
    <s v="Kolkata60+50 -200200 - 500Asian Cuisine"/>
    <x v="0"/>
    <x v="101"/>
  </r>
  <r>
    <n v="4529"/>
    <s v="Kolkata"/>
    <n v="2.9"/>
    <s v="Asian Cuisine"/>
    <s v="200 - 500"/>
    <s v="50 -200"/>
    <s v="60+"/>
    <s v="Kolkata60+50 -200200 - 500Asian Cuisine"/>
    <x v="0"/>
    <x v="102"/>
  </r>
  <r>
    <n v="4644"/>
    <s v="Kolkata"/>
    <n v="2.9"/>
    <s v="Asian Cuisine"/>
    <s v="200 - 500"/>
    <s v="50 -200"/>
    <s v="60+"/>
    <s v="Kolkata60+50 -200200 - 500Asian Cuisine"/>
    <x v="0"/>
    <x v="103"/>
  </r>
  <r>
    <n v="4692"/>
    <s v="Kolkata"/>
    <n v="2.9"/>
    <s v="Asian Cuisine"/>
    <s v="200 - 500"/>
    <s v="50 -200"/>
    <s v="60+"/>
    <s v="Kolkata60+50 -200200 - 500Asian Cuisine"/>
    <x v="0"/>
    <x v="104"/>
  </r>
  <r>
    <n v="4719"/>
    <s v="Kolkata"/>
    <n v="2.9"/>
    <s v="Asian Cuisine"/>
    <s v="200 - 500"/>
    <s v="50 -200"/>
    <s v="60+"/>
    <s v="Kolkata60+50 -200200 - 500Asian Cuisine"/>
    <x v="0"/>
    <x v="105"/>
  </r>
  <r>
    <n v="4736"/>
    <s v="Kolkata"/>
    <n v="2.9"/>
    <s v="Asian Cuisine"/>
    <s v="200 - 500"/>
    <s v="50 -200"/>
    <s v="60+"/>
    <s v="Kolkata60+50 -200200 - 500Asian Cuisine"/>
    <x v="0"/>
    <x v="106"/>
  </r>
  <r>
    <n v="4764"/>
    <s v="Kolkata"/>
    <n v="2.9"/>
    <s v="Asian Cuisine"/>
    <s v="200 - 500"/>
    <s v="50 -200"/>
    <s v="60+"/>
    <s v="Kolkata60+50 -200200 - 500Asian Cuisine"/>
    <x v="0"/>
    <x v="107"/>
  </r>
  <r>
    <n v="4794"/>
    <s v="Kolkata"/>
    <n v="2.9"/>
    <s v="Asian Cuisine"/>
    <s v="200 - 500"/>
    <s v="50 -200"/>
    <s v="60+"/>
    <s v="Kolkata60+50 -200200 - 500Asian Cuisine"/>
    <x v="0"/>
    <x v="108"/>
  </r>
  <r>
    <n v="4796"/>
    <s v="Kolkata"/>
    <n v="2.9"/>
    <s v="Asian Cuisine"/>
    <s v="200 - 500"/>
    <s v="50 -200"/>
    <s v="60+"/>
    <s v="Kolkata60+50 -200200 - 500Asian Cuisine"/>
    <x v="0"/>
    <x v="109"/>
  </r>
  <r>
    <n v="4860"/>
    <s v="Kolkata"/>
    <n v="2.9"/>
    <s v="Asian Cuisine"/>
    <s v="200 - 500"/>
    <s v="50 -200"/>
    <s v="60+"/>
    <s v="Kolkata60+50 -200200 - 500Asian Cuisine"/>
    <x v="0"/>
    <x v="110"/>
  </r>
  <r>
    <n v="4867"/>
    <s v="Kolkata"/>
    <n v="2.9"/>
    <s v="Asian Cuisine"/>
    <s v="200 - 500"/>
    <s v="50 -200"/>
    <s v="60+"/>
    <s v="Kolkata60+50 -200200 - 500Asian Cuisine"/>
    <x v="0"/>
    <x v="111"/>
  </r>
  <r>
    <n v="4884"/>
    <s v="Kolkata"/>
    <n v="2.9"/>
    <s v="Asian Cuisine"/>
    <s v="200 - 500"/>
    <s v="50 -200"/>
    <s v="60+"/>
    <s v="Kolkata60+50 -200200 - 500Asian Cuisine"/>
    <x v="0"/>
    <x v="112"/>
  </r>
  <r>
    <n v="4918"/>
    <s v="Kolkata"/>
    <n v="2.9"/>
    <s v="Asian Cuisine"/>
    <s v="200 - 500"/>
    <s v="50 -200"/>
    <s v="60+"/>
    <s v="Kolkata60+50 -200200 - 500Asian Cuisine"/>
    <x v="0"/>
    <x v="113"/>
  </r>
  <r>
    <n v="4922"/>
    <s v="Kolkata"/>
    <n v="2.9"/>
    <s v="Asian Cuisine"/>
    <s v="200 - 500"/>
    <s v="50 -200"/>
    <s v="60+"/>
    <s v="Kolkata60+50 -200200 - 500Asian Cuisine"/>
    <x v="0"/>
    <x v="114"/>
  </r>
  <r>
    <n v="4936"/>
    <s v="Kolkata"/>
    <n v="2.9"/>
    <s v="Asian Cuisine"/>
    <s v="200 - 500"/>
    <s v="50 -200"/>
    <s v="60+"/>
    <s v="Kolkata60+50 -200200 - 500Asian Cuisine"/>
    <x v="0"/>
    <x v="115"/>
  </r>
  <r>
    <n v="4944"/>
    <s v="Kolkata"/>
    <n v="2.9"/>
    <s v="Asian Cuisine"/>
    <s v="200 - 500"/>
    <s v="50 -200"/>
    <s v="60+"/>
    <s v="Kolkata60+50 -200200 - 500Asian Cuisine"/>
    <x v="0"/>
    <x v="116"/>
  </r>
  <r>
    <n v="4954"/>
    <s v="Kolkata"/>
    <n v="2.9"/>
    <s v="Asian Cuisine"/>
    <s v="200 - 500"/>
    <s v="50 -200"/>
    <s v="60+"/>
    <s v="Kolkata60+50 -200200 - 500Asian Cuisine"/>
    <x v="0"/>
    <x v="117"/>
  </r>
  <r>
    <n v="4971"/>
    <s v="Kolkata"/>
    <n v="2.9"/>
    <s v="Asian Cuisine"/>
    <s v="200 - 500"/>
    <s v="50 -200"/>
    <s v="60+"/>
    <s v="Kolkata60+50 -200200 - 500Asian Cuisine"/>
    <x v="0"/>
    <x v="118"/>
  </r>
  <r>
    <n v="5270"/>
    <s v="Kolkata"/>
    <n v="4.2"/>
    <s v="Asian Cuisine"/>
    <s v="200 - 500"/>
    <s v="50 -200"/>
    <s v="60+"/>
    <s v="Kolkata60+50 -200200 - 500Asian Cuisine"/>
    <x v="0"/>
    <x v="119"/>
  </r>
  <r>
    <n v="5471"/>
    <s v="Kolkata"/>
    <n v="4.2"/>
    <s v="Asian Cuisine"/>
    <s v="200 - 500"/>
    <s v="50 -200"/>
    <s v="60+"/>
    <s v="Kolkata60+50 -200200 - 500Asian Cuisine"/>
    <x v="0"/>
    <x v="120"/>
  </r>
  <r>
    <n v="5657"/>
    <s v="Kolkata"/>
    <n v="3.9"/>
    <s v="Asian Cuisine"/>
    <s v="200 - 500"/>
    <s v="50 -200"/>
    <s v="60+"/>
    <s v="Kolkata60+50 -200200 - 500Asian Cuisine"/>
    <x v="0"/>
    <x v="121"/>
  </r>
  <r>
    <n v="6415"/>
    <s v="Kolkata"/>
    <n v="2.9"/>
    <s v="Asian Cuisine"/>
    <s v="200 - 500"/>
    <s v="50 -200"/>
    <s v="60+"/>
    <s v="Kolkata60+50 -200200 - 500Asian Cuisine"/>
    <x v="0"/>
    <x v="122"/>
  </r>
  <r>
    <n v="23"/>
    <s v="Mumbai"/>
    <n v="4.2"/>
    <s v="Asian Cuisine"/>
    <s v="200 - 500"/>
    <s v="50 -200"/>
    <s v="40 - 60"/>
    <s v="Mumbai40 - 6050 -200200 - 500Asian Cuisine"/>
    <x v="1"/>
    <x v="0"/>
  </r>
  <r>
    <n v="27"/>
    <s v="Mumbai"/>
    <n v="4"/>
    <s v="Asian Cuisine"/>
    <s v="200 - 500"/>
    <s v="50 -200"/>
    <s v="40 - 60"/>
    <s v="Mumbai40 - 6050 -200200 - 500Asian Cuisine"/>
    <x v="1"/>
    <x v="1"/>
  </r>
  <r>
    <n v="60"/>
    <s v="Mumbai"/>
    <n v="4.3"/>
    <s v="Asian Cuisine"/>
    <s v="200 - 500"/>
    <s v="50 -200"/>
    <s v="40 - 60"/>
    <s v="Mumbai40 - 6050 -200200 - 500Asian Cuisine"/>
    <x v="1"/>
    <x v="2"/>
  </r>
  <r>
    <n v="303"/>
    <s v="Mumbai"/>
    <n v="4.4000000000000004"/>
    <s v="Asian Cuisine"/>
    <s v="200 - 500"/>
    <s v="50 -200"/>
    <s v="40 - 60"/>
    <s v="Mumbai40 - 6050 -200200 - 500Asian Cuisine"/>
    <x v="1"/>
    <x v="3"/>
  </r>
  <r>
    <n v="425"/>
    <s v="Mumbai"/>
    <n v="4.3"/>
    <s v="Asian Cuisine"/>
    <s v="200 - 500"/>
    <s v="50 -200"/>
    <s v="40 - 60"/>
    <s v="Mumbai40 - 6050 -200200 - 500Asian Cuisine"/>
    <x v="1"/>
    <x v="4"/>
  </r>
  <r>
    <n v="427"/>
    <s v="Mumbai"/>
    <n v="3.9"/>
    <s v="Asian Cuisine"/>
    <s v="200 - 500"/>
    <s v="50 -200"/>
    <s v="40 - 60"/>
    <s v="Mumbai40 - 6050 -200200 - 500Asian Cuisine"/>
    <x v="1"/>
    <x v="5"/>
  </r>
  <r>
    <n v="450"/>
    <s v="Mumbai"/>
    <n v="4.2"/>
    <s v="Asian Cuisine"/>
    <s v="200 - 500"/>
    <s v="50 -200"/>
    <s v="40 - 60"/>
    <s v="Mumbai40 - 6050 -200200 - 500Asian Cuisine"/>
    <x v="1"/>
    <x v="6"/>
  </r>
  <r>
    <n v="490"/>
    <s v="Mumbai"/>
    <n v="2.9"/>
    <s v="Asian Cuisine"/>
    <s v="200 - 500"/>
    <s v="50 -200"/>
    <s v="40 - 60"/>
    <s v="Mumbai40 - 6050 -200200 - 500Asian Cuisine"/>
    <x v="1"/>
    <x v="7"/>
  </r>
  <r>
    <n v="495"/>
    <s v="Mumbai"/>
    <n v="4.3"/>
    <s v="Asian Cuisine"/>
    <s v="200 - 500"/>
    <s v="50 -200"/>
    <s v="40 - 60"/>
    <s v="Mumbai40 - 6050 -200200 - 500Asian Cuisine"/>
    <x v="1"/>
    <x v="8"/>
  </r>
  <r>
    <n v="512"/>
    <s v="Mumbai"/>
    <n v="2.9"/>
    <s v="Asian Cuisine"/>
    <s v="200 - 500"/>
    <s v="50 -200"/>
    <s v="40 - 60"/>
    <s v="Mumbai40 - 6050 -200200 - 500Asian Cuisine"/>
    <x v="1"/>
    <x v="9"/>
  </r>
  <r>
    <n v="527"/>
    <s v="Mumbai"/>
    <n v="2.9"/>
    <s v="Asian Cuisine"/>
    <s v="200 - 500"/>
    <s v="50 -200"/>
    <s v="40 - 60"/>
    <s v="Mumbai40 - 6050 -200200 - 500Asian Cuisine"/>
    <x v="1"/>
    <x v="10"/>
  </r>
  <r>
    <n v="585"/>
    <s v="Mumbai"/>
    <n v="4.4000000000000004"/>
    <s v="Asian Cuisine"/>
    <s v="200 - 500"/>
    <s v="50 -200"/>
    <s v="40 - 60"/>
    <s v="Mumbai40 - 6050 -200200 - 500Asian Cuisine"/>
    <x v="1"/>
    <x v="11"/>
  </r>
  <r>
    <n v="598"/>
    <s v="Mumbai"/>
    <n v="2.9"/>
    <s v="Asian Cuisine"/>
    <s v="200 - 500"/>
    <s v="50 -200"/>
    <s v="40 - 60"/>
    <s v="Mumbai40 - 6050 -200200 - 500Asian Cuisine"/>
    <x v="1"/>
    <x v="12"/>
  </r>
  <r>
    <n v="733"/>
    <s v="Mumbai"/>
    <n v="2.9"/>
    <s v="Asian Cuisine"/>
    <s v="200 - 500"/>
    <s v="50 -200"/>
    <s v="40 - 60"/>
    <s v="Mumbai40 - 6050 -200200 - 500Asian Cuisine"/>
    <x v="1"/>
    <x v="13"/>
  </r>
  <r>
    <n v="743"/>
    <s v="Mumbai"/>
    <n v="4"/>
    <s v="Asian Cuisine"/>
    <s v="200 - 500"/>
    <s v="50 -200"/>
    <s v="40 - 60"/>
    <s v="Mumbai40 - 6050 -200200 - 500Asian Cuisine"/>
    <x v="1"/>
    <x v="14"/>
  </r>
  <r>
    <n v="775"/>
    <s v="Mumbai"/>
    <n v="4"/>
    <s v="Asian Cuisine"/>
    <s v="200 - 500"/>
    <s v="50 -200"/>
    <s v="40 - 60"/>
    <s v="Mumbai40 - 6050 -200200 - 500Asian Cuisine"/>
    <x v="1"/>
    <x v="15"/>
  </r>
  <r>
    <n v="776"/>
    <s v="Mumbai"/>
    <n v="4"/>
    <s v="Asian Cuisine"/>
    <s v="200 - 500"/>
    <s v="50 -200"/>
    <s v="40 - 60"/>
    <s v="Mumbai40 - 6050 -200200 - 500Asian Cuisine"/>
    <x v="1"/>
    <x v="16"/>
  </r>
  <r>
    <n v="777"/>
    <s v="Mumbai"/>
    <n v="4.2"/>
    <s v="Asian Cuisine"/>
    <s v="200 - 500"/>
    <s v="50 -200"/>
    <s v="40 - 60"/>
    <s v="Mumbai40 - 6050 -200200 - 500Asian Cuisine"/>
    <x v="1"/>
    <x v="17"/>
  </r>
  <r>
    <n v="876"/>
    <s v="Mumbai"/>
    <n v="2.9"/>
    <s v="Asian Cuisine"/>
    <s v="200 - 500"/>
    <s v="50 -200"/>
    <s v="40 - 60"/>
    <s v="Mumbai40 - 6050 -200200 - 500Asian Cuisine"/>
    <x v="1"/>
    <x v="18"/>
  </r>
  <r>
    <n v="1005"/>
    <s v="Mumbai"/>
    <n v="3.4"/>
    <s v="Asian Cuisine"/>
    <s v="200 - 500"/>
    <s v="50 -200"/>
    <s v="40 - 60"/>
    <s v="Mumbai40 - 6050 -200200 - 500Asian Cuisine"/>
    <x v="1"/>
    <x v="19"/>
  </r>
  <r>
    <n v="1060"/>
    <s v="Mumbai"/>
    <n v="4.2"/>
    <s v="Asian Cuisine"/>
    <s v="200 - 500"/>
    <s v="50 -200"/>
    <s v="40 - 60"/>
    <s v="Mumbai40 - 6050 -200200 - 500Asian Cuisine"/>
    <x v="1"/>
    <x v="20"/>
  </r>
  <r>
    <n v="1171"/>
    <s v="Mumbai"/>
    <n v="2.9"/>
    <s v="Asian Cuisine"/>
    <s v="200 - 500"/>
    <s v="50 -200"/>
    <s v="40 - 60"/>
    <s v="Mumbai40 - 6050 -200200 - 500Asian Cuisine"/>
    <x v="1"/>
    <x v="21"/>
  </r>
  <r>
    <n v="1260"/>
    <s v="Mumbai"/>
    <n v="2.9"/>
    <s v="Asian Cuisine"/>
    <s v="200 - 500"/>
    <s v="50 -200"/>
    <s v="40 - 60"/>
    <s v="Mumbai40 - 6050 -200200 - 500Asian Cuisine"/>
    <x v="1"/>
    <x v="22"/>
  </r>
  <r>
    <n v="1325"/>
    <s v="Mumbai"/>
    <n v="2.9"/>
    <s v="Asian Cuisine"/>
    <s v="200 - 500"/>
    <s v="50 -200"/>
    <s v="40 - 60"/>
    <s v="Mumbai40 - 6050 -200200 - 500Asian Cuisine"/>
    <x v="1"/>
    <x v="23"/>
  </r>
  <r>
    <n v="1360"/>
    <s v="Mumbai"/>
    <n v="2.9"/>
    <s v="Asian Cuisine"/>
    <s v="200 - 500"/>
    <s v="50 -200"/>
    <s v="40 - 60"/>
    <s v="Mumbai40 - 6050 -200200 - 500Asian Cuisine"/>
    <x v="1"/>
    <x v="24"/>
  </r>
  <r>
    <n v="1367"/>
    <s v="Mumbai"/>
    <n v="2.9"/>
    <s v="Asian Cuisine"/>
    <s v="200 - 500"/>
    <s v="50 -200"/>
    <s v="40 - 60"/>
    <s v="Mumbai40 - 6050 -200200 - 500Asian Cuisine"/>
    <x v="1"/>
    <x v="25"/>
  </r>
  <r>
    <n v="1375"/>
    <s v="Mumbai"/>
    <n v="2.9"/>
    <s v="Asian Cuisine"/>
    <s v="200 - 500"/>
    <s v="50 -200"/>
    <s v="40 - 60"/>
    <s v="Mumbai40 - 6050 -200200 - 500Asian Cuisine"/>
    <x v="1"/>
    <x v="26"/>
  </r>
  <r>
    <n v="1394"/>
    <s v="Mumbai"/>
    <n v="2.9"/>
    <s v="Asian Cuisine"/>
    <s v="200 - 500"/>
    <s v="50 -200"/>
    <s v="40 - 60"/>
    <s v="Mumbai40 - 6050 -200200 - 500Asian Cuisine"/>
    <x v="1"/>
    <x v="27"/>
  </r>
  <r>
    <n v="1415"/>
    <s v="Mumbai"/>
    <n v="2.9"/>
    <s v="Asian Cuisine"/>
    <s v="200 - 500"/>
    <s v="50 -200"/>
    <s v="40 - 60"/>
    <s v="Mumbai40 - 6050 -200200 - 500Asian Cuisine"/>
    <x v="1"/>
    <x v="28"/>
  </r>
  <r>
    <n v="1423"/>
    <s v="Mumbai"/>
    <n v="3.9"/>
    <s v="Asian Cuisine"/>
    <s v="200 - 500"/>
    <s v="50 -200"/>
    <s v="40 - 60"/>
    <s v="Mumbai40 - 6050 -200200 - 500Asian Cuisine"/>
    <x v="1"/>
    <x v="29"/>
  </r>
  <r>
    <n v="1477"/>
    <s v="Mumbai"/>
    <n v="3.3"/>
    <s v="Asian Cuisine"/>
    <s v="200 - 500"/>
    <s v="50 -200"/>
    <s v="40 - 60"/>
    <s v="Mumbai40 - 6050 -200200 - 500Asian Cuisine"/>
    <x v="1"/>
    <x v="30"/>
  </r>
  <r>
    <n v="1560"/>
    <s v="Mumbai"/>
    <n v="2.9"/>
    <s v="Asian Cuisine"/>
    <s v="200 - 500"/>
    <s v="50 -200"/>
    <s v="40 - 60"/>
    <s v="Mumbai40 - 6050 -200200 - 500Asian Cuisine"/>
    <x v="1"/>
    <x v="31"/>
  </r>
  <r>
    <n v="1582"/>
    <s v="Mumbai"/>
    <n v="2.9"/>
    <s v="Asian Cuisine"/>
    <s v="200 - 500"/>
    <s v="50 -200"/>
    <s v="40 - 60"/>
    <s v="Mumbai40 - 6050 -200200 - 500Asian Cuisine"/>
    <x v="1"/>
    <x v="32"/>
  </r>
  <r>
    <n v="1655"/>
    <s v="Mumbai"/>
    <n v="2.9"/>
    <s v="Asian Cuisine"/>
    <s v="200 - 500"/>
    <s v="50 -200"/>
    <s v="40 - 60"/>
    <s v="Mumbai40 - 6050 -200200 - 500Asian Cuisine"/>
    <x v="1"/>
    <x v="33"/>
  </r>
  <r>
    <n v="1724"/>
    <s v="Mumbai"/>
    <n v="4.2"/>
    <s v="Asian Cuisine"/>
    <s v="200 - 500"/>
    <s v="50 -200"/>
    <s v="40 - 60"/>
    <s v="Mumbai40 - 6050 -200200 - 500Asian Cuisine"/>
    <x v="1"/>
    <x v="34"/>
  </r>
  <r>
    <n v="1808"/>
    <s v="Mumbai"/>
    <n v="2.9"/>
    <s v="Asian Cuisine"/>
    <s v="200 - 500"/>
    <s v="50 -200"/>
    <s v="40 - 60"/>
    <s v="Mumbai40 - 6050 -200200 - 500Asian Cuisine"/>
    <x v="1"/>
    <x v="35"/>
  </r>
  <r>
    <n v="2124"/>
    <s v="Mumbai"/>
    <n v="3.8"/>
    <s v="Asian Cuisine"/>
    <s v="200 - 500"/>
    <s v="50 -200"/>
    <s v="40 - 60"/>
    <s v="Mumbai40 - 6050 -200200 - 500Asian Cuisine"/>
    <x v="1"/>
    <x v="36"/>
  </r>
  <r>
    <n v="2127"/>
    <s v="Mumbai"/>
    <n v="3.9"/>
    <s v="Asian Cuisine"/>
    <s v="200 - 500"/>
    <s v="50 -200"/>
    <s v="40 - 60"/>
    <s v="Mumbai40 - 6050 -200200 - 500Asian Cuisine"/>
    <x v="1"/>
    <x v="37"/>
  </r>
  <r>
    <n v="2309"/>
    <s v="Mumbai"/>
    <n v="2.9"/>
    <s v="Asian Cuisine"/>
    <s v="200 - 500"/>
    <s v="50 -200"/>
    <s v="40 - 60"/>
    <s v="Mumbai40 - 6050 -200200 - 500Asian Cuisine"/>
    <x v="1"/>
    <x v="38"/>
  </r>
  <r>
    <n v="2435"/>
    <s v="Mumbai"/>
    <n v="4.0999999999999996"/>
    <s v="Asian Cuisine"/>
    <s v="200 - 500"/>
    <s v="50 -200"/>
    <s v="40 - 60"/>
    <s v="Mumbai40 - 6050 -200200 - 500Asian Cuisine"/>
    <x v="1"/>
    <x v="39"/>
  </r>
  <r>
    <n v="2463"/>
    <s v="Mumbai"/>
    <n v="2.9"/>
    <s v="Asian Cuisine"/>
    <s v="200 - 500"/>
    <s v="50 -200"/>
    <s v="40 - 60"/>
    <s v="Mumbai40 - 6050 -200200 - 500Asian Cuisine"/>
    <x v="1"/>
    <x v="40"/>
  </r>
  <r>
    <n v="2736"/>
    <s v="Mumbai"/>
    <n v="2.9"/>
    <s v="Asian Cuisine"/>
    <s v="200 - 500"/>
    <s v="50 -200"/>
    <s v="40 - 60"/>
    <s v="Mumbai40 - 6050 -200200 - 500Asian Cuisine"/>
    <x v="1"/>
    <x v="41"/>
  </r>
  <r>
    <n v="2800"/>
    <s v="Mumbai"/>
    <n v="2.9"/>
    <s v="Asian Cuisine"/>
    <s v="200 - 500"/>
    <s v="50 -200"/>
    <s v="40 - 60"/>
    <s v="Mumbai40 - 6050 -200200 - 500Asian Cuisine"/>
    <x v="1"/>
    <x v="42"/>
  </r>
  <r>
    <n v="2803"/>
    <s v="Mumbai"/>
    <n v="2.9"/>
    <s v="Asian Cuisine"/>
    <s v="200 - 500"/>
    <s v="50 -200"/>
    <s v="40 - 60"/>
    <s v="Mumbai40 - 6050 -200200 - 500Asian Cuisine"/>
    <x v="1"/>
    <x v="43"/>
  </r>
  <r>
    <n v="2856"/>
    <s v="Mumbai"/>
    <n v="2.9"/>
    <s v="Asian Cuisine"/>
    <s v="200 - 500"/>
    <s v="50 -200"/>
    <s v="40 - 60"/>
    <s v="Mumbai40 - 6050 -200200 - 500Asian Cuisine"/>
    <x v="1"/>
    <x v="44"/>
  </r>
  <r>
    <n v="2935"/>
    <s v="Mumbai"/>
    <n v="2.9"/>
    <s v="Asian Cuisine"/>
    <s v="200 - 500"/>
    <s v="50 -200"/>
    <s v="40 - 60"/>
    <s v="Mumbai40 - 6050 -200200 - 500Asian Cuisine"/>
    <x v="1"/>
    <x v="45"/>
  </r>
  <r>
    <n v="3228"/>
    <s v="Mumbai"/>
    <n v="2.9"/>
    <s v="Asian Cuisine"/>
    <s v="200 - 500"/>
    <s v="50 -200"/>
    <s v="40 - 60"/>
    <s v="Mumbai40 - 6050 -200200 - 500Asian Cuisine"/>
    <x v="1"/>
    <x v="46"/>
  </r>
  <r>
    <n v="3331"/>
    <s v="Mumbai"/>
    <n v="4.0999999999999996"/>
    <s v="Asian Cuisine"/>
    <s v="200 - 500"/>
    <s v="50 -200"/>
    <s v="40 - 60"/>
    <s v="Mumbai40 - 6050 -200200 - 500Asian Cuisine"/>
    <x v="1"/>
    <x v="47"/>
  </r>
  <r>
    <n v="3425"/>
    <s v="Mumbai"/>
    <n v="3.7"/>
    <s v="Asian Cuisine"/>
    <s v="200 - 500"/>
    <s v="50 -200"/>
    <s v="40 - 60"/>
    <s v="Mumbai40 - 6050 -200200 - 500Asian Cuisine"/>
    <x v="1"/>
    <x v="48"/>
  </r>
  <r>
    <n v="3442"/>
    <s v="Mumbai"/>
    <n v="2.9"/>
    <s v="Asian Cuisine"/>
    <s v="200 - 500"/>
    <s v="50 -200"/>
    <s v="40 - 60"/>
    <s v="Mumbai40 - 6050 -200200 - 500Asian Cuisine"/>
    <x v="1"/>
    <x v="49"/>
  </r>
  <r>
    <n v="3490"/>
    <s v="Mumbai"/>
    <n v="2.9"/>
    <s v="Asian Cuisine"/>
    <s v="200 - 500"/>
    <s v="50 -200"/>
    <s v="40 - 60"/>
    <s v="Mumbai40 - 6050 -200200 - 500Asian Cuisine"/>
    <x v="1"/>
    <x v="50"/>
  </r>
  <r>
    <n v="3517"/>
    <s v="Mumbai"/>
    <n v="2.9"/>
    <s v="Asian Cuisine"/>
    <s v="200 - 500"/>
    <s v="50 -200"/>
    <s v="40 - 60"/>
    <s v="Mumbai40 - 6050 -200200 - 500Asian Cuisine"/>
    <x v="1"/>
    <x v="51"/>
  </r>
  <r>
    <n v="3613"/>
    <s v="Mumbai"/>
    <n v="3.7"/>
    <s v="Asian Cuisine"/>
    <s v="200 - 500"/>
    <s v="50 -200"/>
    <s v="40 - 60"/>
    <s v="Mumbai40 - 6050 -200200 - 500Asian Cuisine"/>
    <x v="1"/>
    <x v="52"/>
  </r>
  <r>
    <n v="3616"/>
    <s v="Mumbai"/>
    <n v="2.9"/>
    <s v="Asian Cuisine"/>
    <s v="200 - 500"/>
    <s v="50 -200"/>
    <s v="40 - 60"/>
    <s v="Mumbai40 - 6050 -200200 - 500Asian Cuisine"/>
    <x v="1"/>
    <x v="53"/>
  </r>
  <r>
    <n v="3646"/>
    <s v="Mumbai"/>
    <n v="2.9"/>
    <s v="Asian Cuisine"/>
    <s v="200 - 500"/>
    <s v="50 -200"/>
    <s v="40 - 60"/>
    <s v="Mumbai40 - 6050 -200200 - 500Asian Cuisine"/>
    <x v="1"/>
    <x v="54"/>
  </r>
  <r>
    <n v="3678"/>
    <s v="Mumbai"/>
    <n v="2.9"/>
    <s v="Asian Cuisine"/>
    <s v="200 - 500"/>
    <s v="50 -200"/>
    <s v="40 - 60"/>
    <s v="Mumbai40 - 6050 -200200 - 500Asian Cuisine"/>
    <x v="1"/>
    <x v="55"/>
  </r>
  <r>
    <n v="3862"/>
    <s v="Mumbai"/>
    <n v="2.9"/>
    <s v="Asian Cuisine"/>
    <s v="200 - 500"/>
    <s v="50 -200"/>
    <s v="40 - 60"/>
    <s v="Mumbai40 - 6050 -200200 - 500Asian Cuisine"/>
    <x v="1"/>
    <x v="56"/>
  </r>
  <r>
    <n v="3869"/>
    <s v="Mumbai"/>
    <n v="2.9"/>
    <s v="Asian Cuisine"/>
    <s v="200 - 500"/>
    <s v="50 -200"/>
    <s v="40 - 60"/>
    <s v="Mumbai40 - 6050 -200200 - 500Asian Cuisine"/>
    <x v="1"/>
    <x v="57"/>
  </r>
  <r>
    <n v="3935"/>
    <s v="Mumbai"/>
    <n v="3.9"/>
    <s v="Asian Cuisine"/>
    <s v="200 - 500"/>
    <s v="50 -200"/>
    <s v="40 - 60"/>
    <s v="Mumbai40 - 6050 -200200 - 500Asian Cuisine"/>
    <x v="1"/>
    <x v="58"/>
  </r>
  <r>
    <n v="3967"/>
    <s v="Mumbai"/>
    <n v="4.5999999999999996"/>
    <s v="Asian Cuisine"/>
    <s v="200 - 500"/>
    <s v="50 -200"/>
    <s v="40 - 60"/>
    <s v="Mumbai40 - 6050 -200200 - 500Asian Cuisine"/>
    <x v="1"/>
    <x v="59"/>
  </r>
  <r>
    <n v="4010"/>
    <s v="Mumbai"/>
    <n v="2.9"/>
    <s v="Asian Cuisine"/>
    <s v="200 - 500"/>
    <s v="50 -200"/>
    <s v="40 - 60"/>
    <s v="Mumbai40 - 6050 -200200 - 500Asian Cuisine"/>
    <x v="1"/>
    <x v="60"/>
  </r>
  <r>
    <n v="4092"/>
    <s v="Mumbai"/>
    <n v="2.9"/>
    <s v="Asian Cuisine"/>
    <s v="200 - 500"/>
    <s v="50 -200"/>
    <s v="40 - 60"/>
    <s v="Mumbai40 - 6050 -200200 - 500Asian Cuisine"/>
    <x v="1"/>
    <x v="61"/>
  </r>
  <r>
    <n v="4122"/>
    <s v="Mumbai"/>
    <n v="2.9"/>
    <s v="Asian Cuisine"/>
    <s v="200 - 500"/>
    <s v="50 -200"/>
    <s v="40 - 60"/>
    <s v="Mumbai40 - 6050 -200200 - 500Asian Cuisine"/>
    <x v="1"/>
    <x v="62"/>
  </r>
  <r>
    <n v="4135"/>
    <s v="Mumbai"/>
    <n v="2.9"/>
    <s v="Asian Cuisine"/>
    <s v="200 - 500"/>
    <s v="50 -200"/>
    <s v="40 - 60"/>
    <s v="Mumbai40 - 6050 -200200 - 500Asian Cuisine"/>
    <x v="1"/>
    <x v="63"/>
  </r>
  <r>
    <n v="4139"/>
    <s v="Mumbai"/>
    <n v="2.9"/>
    <s v="Asian Cuisine"/>
    <s v="200 - 500"/>
    <s v="50 -200"/>
    <s v="40 - 60"/>
    <s v="Mumbai40 - 6050 -200200 - 500Asian Cuisine"/>
    <x v="1"/>
    <x v="64"/>
  </r>
  <r>
    <n v="4253"/>
    <s v="Mumbai"/>
    <n v="2.9"/>
    <s v="Asian Cuisine"/>
    <s v="200 - 500"/>
    <s v="50 -200"/>
    <s v="40 - 60"/>
    <s v="Mumbai40 - 6050 -200200 - 500Asian Cuisine"/>
    <x v="1"/>
    <x v="65"/>
  </r>
  <r>
    <n v="4254"/>
    <s v="Mumbai"/>
    <n v="2.9"/>
    <s v="Asian Cuisine"/>
    <s v="200 - 500"/>
    <s v="50 -200"/>
    <s v="40 - 60"/>
    <s v="Mumbai40 - 6050 -200200 - 500Asian Cuisine"/>
    <x v="1"/>
    <x v="66"/>
  </r>
  <r>
    <n v="4268"/>
    <s v="Mumbai"/>
    <n v="2.9"/>
    <s v="Asian Cuisine"/>
    <s v="200 - 500"/>
    <s v="50 -200"/>
    <s v="40 - 60"/>
    <s v="Mumbai40 - 6050 -200200 - 500Asian Cuisine"/>
    <x v="1"/>
    <x v="67"/>
  </r>
  <r>
    <n v="4339"/>
    <s v="Mumbai"/>
    <n v="2.9"/>
    <s v="Asian Cuisine"/>
    <s v="200 - 500"/>
    <s v="50 -200"/>
    <s v="40 - 60"/>
    <s v="Mumbai40 - 6050 -200200 - 500Asian Cuisine"/>
    <x v="1"/>
    <x v="68"/>
  </r>
  <r>
    <n v="4404"/>
    <s v="Mumbai"/>
    <n v="2.9"/>
    <s v="Asian Cuisine"/>
    <s v="200 - 500"/>
    <s v="50 -200"/>
    <s v="40 - 60"/>
    <s v="Mumbai40 - 6050 -200200 - 500Asian Cuisine"/>
    <x v="1"/>
    <x v="69"/>
  </r>
  <r>
    <n v="4426"/>
    <s v="Mumbai"/>
    <n v="2.9"/>
    <s v="Asian Cuisine"/>
    <s v="200 - 500"/>
    <s v="50 -200"/>
    <s v="40 - 60"/>
    <s v="Mumbai40 - 6050 -200200 - 500Asian Cuisine"/>
    <x v="1"/>
    <x v="70"/>
  </r>
  <r>
    <n v="4464"/>
    <s v="Mumbai"/>
    <n v="2.9"/>
    <s v="Asian Cuisine"/>
    <s v="200 - 500"/>
    <s v="50 -200"/>
    <s v="40 - 60"/>
    <s v="Mumbai40 - 6050 -200200 - 500Asian Cuisine"/>
    <x v="1"/>
    <x v="71"/>
  </r>
  <r>
    <n v="4467"/>
    <s v="Mumbai"/>
    <n v="2.9"/>
    <s v="Asian Cuisine"/>
    <s v="200 - 500"/>
    <s v="50 -200"/>
    <s v="40 - 60"/>
    <s v="Mumbai40 - 6050 -200200 - 500Asian Cuisine"/>
    <x v="1"/>
    <x v="72"/>
  </r>
  <r>
    <n v="4468"/>
    <s v="Mumbai"/>
    <n v="2.9"/>
    <s v="Asian Cuisine"/>
    <s v="200 - 500"/>
    <s v="50 -200"/>
    <s v="40 - 60"/>
    <s v="Mumbai40 - 6050 -200200 - 500Asian Cuisine"/>
    <x v="1"/>
    <x v="73"/>
  </r>
  <r>
    <n v="4534"/>
    <s v="Mumbai"/>
    <n v="2.9"/>
    <s v="Asian Cuisine"/>
    <s v="200 - 500"/>
    <s v="50 -200"/>
    <s v="40 - 60"/>
    <s v="Mumbai40 - 6050 -200200 - 500Asian Cuisine"/>
    <x v="1"/>
    <x v="74"/>
  </r>
  <r>
    <n v="4544"/>
    <s v="Mumbai"/>
    <n v="2.9"/>
    <s v="Asian Cuisine"/>
    <s v="200 - 500"/>
    <s v="50 -200"/>
    <s v="40 - 60"/>
    <s v="Mumbai40 - 6050 -200200 - 500Asian Cuisine"/>
    <x v="1"/>
    <x v="75"/>
  </r>
  <r>
    <n v="4565"/>
    <s v="Mumbai"/>
    <n v="2.9"/>
    <s v="Asian Cuisine"/>
    <s v="200 - 500"/>
    <s v="50 -200"/>
    <s v="40 - 60"/>
    <s v="Mumbai40 - 6050 -200200 - 500Asian Cuisine"/>
    <x v="1"/>
    <x v="76"/>
  </r>
  <r>
    <n v="4622"/>
    <s v="Mumbai"/>
    <n v="2.9"/>
    <s v="Asian Cuisine"/>
    <s v="200 - 500"/>
    <s v="50 -200"/>
    <s v="40 - 60"/>
    <s v="Mumbai40 - 6050 -200200 - 500Asian Cuisine"/>
    <x v="1"/>
    <x v="77"/>
  </r>
  <r>
    <n v="4623"/>
    <s v="Mumbai"/>
    <n v="2.9"/>
    <s v="Asian Cuisine"/>
    <s v="200 - 500"/>
    <s v="50 -200"/>
    <s v="40 - 60"/>
    <s v="Mumbai40 - 6050 -200200 - 500Asian Cuisine"/>
    <x v="1"/>
    <x v="78"/>
  </r>
  <r>
    <n v="4626"/>
    <s v="Mumbai"/>
    <n v="2.9"/>
    <s v="Asian Cuisine"/>
    <s v="200 - 500"/>
    <s v="50 -200"/>
    <s v="40 - 60"/>
    <s v="Mumbai40 - 6050 -200200 - 500Asian Cuisine"/>
    <x v="1"/>
    <x v="79"/>
  </r>
  <r>
    <n v="4630"/>
    <s v="Mumbai"/>
    <n v="2.9"/>
    <s v="Asian Cuisine"/>
    <s v="200 - 500"/>
    <s v="50 -200"/>
    <s v="40 - 60"/>
    <s v="Mumbai40 - 6050 -200200 - 500Asian Cuisine"/>
    <x v="1"/>
    <x v="80"/>
  </r>
  <r>
    <n v="4633"/>
    <s v="Mumbai"/>
    <n v="2.9"/>
    <s v="Asian Cuisine"/>
    <s v="200 - 500"/>
    <s v="50 -200"/>
    <s v="40 - 60"/>
    <s v="Mumbai40 - 6050 -200200 - 500Asian Cuisine"/>
    <x v="1"/>
    <x v="81"/>
  </r>
  <r>
    <n v="4653"/>
    <s v="Mumbai"/>
    <n v="2.9"/>
    <s v="Asian Cuisine"/>
    <s v="200 - 500"/>
    <s v="50 -200"/>
    <s v="40 - 60"/>
    <s v="Mumbai40 - 6050 -200200 - 500Asian Cuisine"/>
    <x v="1"/>
    <x v="82"/>
  </r>
  <r>
    <n v="4656"/>
    <s v="Mumbai"/>
    <n v="2.9"/>
    <s v="Asian Cuisine"/>
    <s v="200 - 500"/>
    <s v="50 -200"/>
    <s v="40 - 60"/>
    <s v="Mumbai40 - 6050 -200200 - 500Asian Cuisine"/>
    <x v="1"/>
    <x v="83"/>
  </r>
  <r>
    <n v="4660"/>
    <s v="Mumbai"/>
    <n v="2.9"/>
    <s v="Asian Cuisine"/>
    <s v="200 - 500"/>
    <s v="50 -200"/>
    <s v="40 - 60"/>
    <s v="Mumbai40 - 6050 -200200 - 500Asian Cuisine"/>
    <x v="1"/>
    <x v="84"/>
  </r>
  <r>
    <n v="4683"/>
    <s v="Mumbai"/>
    <n v="2.9"/>
    <s v="Asian Cuisine"/>
    <s v="200 - 500"/>
    <s v="50 -200"/>
    <s v="40 - 60"/>
    <s v="Mumbai40 - 6050 -200200 - 500Asian Cuisine"/>
    <x v="1"/>
    <x v="85"/>
  </r>
  <r>
    <n v="4710"/>
    <s v="Mumbai"/>
    <n v="2.9"/>
    <s v="Asian Cuisine"/>
    <s v="200 - 500"/>
    <s v="50 -200"/>
    <s v="40 - 60"/>
    <s v="Mumbai40 - 6050 -200200 - 500Asian Cuisine"/>
    <x v="1"/>
    <x v="86"/>
  </r>
  <r>
    <n v="4716"/>
    <s v="Mumbai"/>
    <n v="2.9"/>
    <s v="Asian Cuisine"/>
    <s v="200 - 500"/>
    <s v="50 -200"/>
    <s v="40 - 60"/>
    <s v="Mumbai40 - 6050 -200200 - 500Asian Cuisine"/>
    <x v="1"/>
    <x v="87"/>
  </r>
  <r>
    <n v="4720"/>
    <s v="Mumbai"/>
    <n v="2.9"/>
    <s v="Asian Cuisine"/>
    <s v="200 - 500"/>
    <s v="50 -200"/>
    <s v="40 - 60"/>
    <s v="Mumbai40 - 6050 -200200 - 500Asian Cuisine"/>
    <x v="1"/>
    <x v="88"/>
  </r>
  <r>
    <n v="4738"/>
    <s v="Mumbai"/>
    <n v="2.9"/>
    <s v="Asian Cuisine"/>
    <s v="200 - 500"/>
    <s v="50 -200"/>
    <s v="40 - 60"/>
    <s v="Mumbai40 - 6050 -200200 - 500Asian Cuisine"/>
    <x v="1"/>
    <x v="89"/>
  </r>
  <r>
    <n v="4765"/>
    <s v="Mumbai"/>
    <n v="2.9"/>
    <s v="Asian Cuisine"/>
    <s v="200 - 500"/>
    <s v="50 -200"/>
    <s v="40 - 60"/>
    <s v="Mumbai40 - 6050 -200200 - 500Asian Cuisine"/>
    <x v="1"/>
    <x v="90"/>
  </r>
  <r>
    <n v="4842"/>
    <s v="Mumbai"/>
    <n v="2.9"/>
    <s v="Asian Cuisine"/>
    <s v="200 - 500"/>
    <s v="50 -200"/>
    <s v="40 - 60"/>
    <s v="Mumbai40 - 6050 -200200 - 500Asian Cuisine"/>
    <x v="1"/>
    <x v="91"/>
  </r>
  <r>
    <n v="4960"/>
    <s v="Mumbai"/>
    <n v="2.9"/>
    <s v="Asian Cuisine"/>
    <s v="200 - 500"/>
    <s v="50 -200"/>
    <s v="40 - 60"/>
    <s v="Mumbai40 - 6050 -200200 - 500Asian Cuisine"/>
    <x v="1"/>
    <x v="92"/>
  </r>
  <r>
    <n v="4984"/>
    <s v="Mumbai"/>
    <n v="2.9"/>
    <s v="Asian Cuisine"/>
    <s v="200 - 500"/>
    <s v="50 -200"/>
    <s v="40 - 60"/>
    <s v="Mumbai40 - 6050 -200200 - 500Asian Cuisine"/>
    <x v="1"/>
    <x v="93"/>
  </r>
  <r>
    <n v="4987"/>
    <s v="Mumbai"/>
    <n v="2.9"/>
    <s v="Asian Cuisine"/>
    <s v="200 - 500"/>
    <s v="50 -200"/>
    <s v="40 - 60"/>
    <s v="Mumbai40 - 6050 -200200 - 500Asian Cuisine"/>
    <x v="1"/>
    <x v="94"/>
  </r>
  <r>
    <n v="4988"/>
    <s v="Mumbai"/>
    <n v="2.9"/>
    <s v="Asian Cuisine"/>
    <s v="200 - 500"/>
    <s v="50 -200"/>
    <s v="40 - 60"/>
    <s v="Mumbai40 - 6050 -200200 - 500Asian Cuisine"/>
    <x v="1"/>
    <x v="95"/>
  </r>
  <r>
    <n v="4998"/>
    <s v="Mumbai"/>
    <n v="2.9"/>
    <s v="Asian Cuisine"/>
    <s v="200 - 500"/>
    <s v="50 -200"/>
    <s v="40 - 60"/>
    <s v="Mumbai40 - 6050 -200200 - 500Asian Cuisine"/>
    <x v="1"/>
    <x v="96"/>
  </r>
  <r>
    <n v="5025"/>
    <s v="Mumbai"/>
    <n v="2.9"/>
    <s v="Asian Cuisine"/>
    <s v="200 - 500"/>
    <s v="50 -200"/>
    <s v="40 - 60"/>
    <s v="Mumbai40 - 6050 -200200 - 500Asian Cuisine"/>
    <x v="1"/>
    <x v="97"/>
  </r>
  <r>
    <n v="5026"/>
    <s v="Mumbai"/>
    <n v="2.9"/>
    <s v="Asian Cuisine"/>
    <s v="200 - 500"/>
    <s v="50 -200"/>
    <s v="40 - 60"/>
    <s v="Mumbai40 - 6050 -200200 - 500Asian Cuisine"/>
    <x v="1"/>
    <x v="98"/>
  </r>
  <r>
    <n v="5074"/>
    <s v="Mumbai"/>
    <n v="4.3"/>
    <s v="Asian Cuisine"/>
    <s v="200 - 500"/>
    <s v="50 -200"/>
    <s v="40 - 60"/>
    <s v="Mumbai40 - 6050 -200200 - 500Asian Cuisine"/>
    <x v="1"/>
    <x v="99"/>
  </r>
  <r>
    <n v="6045"/>
    <s v="Mumbai"/>
    <n v="2.9"/>
    <s v="Asian Cuisine"/>
    <s v="200 - 500"/>
    <s v="50 -200"/>
    <s v="40 - 60"/>
    <s v="Mumbai40 - 6050 -200200 - 500Asian Cuisine"/>
    <x v="1"/>
    <x v="100"/>
  </r>
  <r>
    <n v="6093"/>
    <s v="Mumbai"/>
    <n v="2.9"/>
    <s v="Asian Cuisine"/>
    <s v="200 - 500"/>
    <s v="50 -200"/>
    <s v="40 - 60"/>
    <s v="Mumbai40 - 6050 -200200 - 500Asian Cuisine"/>
    <x v="1"/>
    <x v="101"/>
  </r>
  <r>
    <n v="6541"/>
    <s v="Mumbai"/>
    <n v="2.9"/>
    <s v="Asian Cuisine"/>
    <s v="200 - 500"/>
    <s v="50 -200"/>
    <s v="40 - 60"/>
    <s v="Mumbai40 - 6050 -200200 - 500Asian Cuisine"/>
    <x v="1"/>
    <x v="102"/>
  </r>
  <r>
    <n v="6584"/>
    <s v="Mumbai"/>
    <n v="2.9"/>
    <s v="Asian Cuisine"/>
    <s v="200 - 500"/>
    <s v="50 -200"/>
    <s v="40 - 60"/>
    <s v="Mumbai40 - 6050 -200200 - 500Asian Cuisine"/>
    <x v="1"/>
    <x v="103"/>
  </r>
  <r>
    <n v="50"/>
    <s v="Kolkata"/>
    <n v="4.3"/>
    <s v="Indian Cuisine"/>
    <s v="200 - 500"/>
    <s v="50 -200"/>
    <s v="60+"/>
    <s v="Kolkata60+50 -200200 - 500Indian Cuisine"/>
    <x v="2"/>
    <x v="0"/>
  </r>
  <r>
    <n v="359"/>
    <s v="Kolkata"/>
    <n v="4.3"/>
    <s v="Indian Cuisine"/>
    <s v="200 - 500"/>
    <s v="50 -200"/>
    <s v="60+"/>
    <s v="Kolkata60+50 -200200 - 500Indian Cuisine"/>
    <x v="2"/>
    <x v="1"/>
  </r>
  <r>
    <n v="541"/>
    <s v="Kolkata"/>
    <n v="3.9"/>
    <s v="Indian Cuisine"/>
    <s v="200 - 500"/>
    <s v="50 -200"/>
    <s v="60+"/>
    <s v="Kolkata60+50 -200200 - 500Indian Cuisine"/>
    <x v="2"/>
    <x v="2"/>
  </r>
  <r>
    <n v="618"/>
    <s v="Kolkata"/>
    <n v="4.3"/>
    <s v="Indian Cuisine"/>
    <s v="200 - 500"/>
    <s v="50 -200"/>
    <s v="60+"/>
    <s v="Kolkata60+50 -200200 - 500Indian Cuisine"/>
    <x v="2"/>
    <x v="3"/>
  </r>
  <r>
    <n v="721"/>
    <s v="Kolkata"/>
    <n v="2.9"/>
    <s v="Indian Cuisine"/>
    <s v="200 - 500"/>
    <s v="50 -200"/>
    <s v="60+"/>
    <s v="Kolkata60+50 -200200 - 500Indian Cuisine"/>
    <x v="2"/>
    <x v="4"/>
  </r>
  <r>
    <n v="1320"/>
    <s v="Kolkata"/>
    <n v="3.8"/>
    <s v="Indian Cuisine"/>
    <s v="200 - 500"/>
    <s v="50 -200"/>
    <s v="60+"/>
    <s v="Kolkata60+50 -200200 - 500Indian Cuisine"/>
    <x v="2"/>
    <x v="5"/>
  </r>
  <r>
    <n v="1411"/>
    <s v="Kolkata"/>
    <n v="4.3"/>
    <s v="Indian Cuisine"/>
    <s v="200 - 500"/>
    <s v="50 -200"/>
    <s v="60+"/>
    <s v="Kolkata60+50 -200200 - 500Indian Cuisine"/>
    <x v="2"/>
    <x v="6"/>
  </r>
  <r>
    <n v="1451"/>
    <s v="Kolkata"/>
    <n v="4.2"/>
    <s v="Indian Cuisine"/>
    <s v="200 - 500"/>
    <s v="50 -200"/>
    <s v="60+"/>
    <s v="Kolkata60+50 -200200 - 500Indian Cuisine"/>
    <x v="2"/>
    <x v="7"/>
  </r>
  <r>
    <n v="1473"/>
    <s v="Kolkata"/>
    <n v="2.9"/>
    <s v="Indian Cuisine"/>
    <s v="200 - 500"/>
    <s v="50 -200"/>
    <s v="60+"/>
    <s v="Kolkata60+50 -200200 - 500Indian Cuisine"/>
    <x v="2"/>
    <x v="8"/>
  </r>
  <r>
    <n v="1890"/>
    <s v="Kolkata"/>
    <n v="4"/>
    <s v="Indian Cuisine"/>
    <s v="200 - 500"/>
    <s v="50 -200"/>
    <s v="60+"/>
    <s v="Kolkata60+50 -200200 - 500Indian Cuisine"/>
    <x v="2"/>
    <x v="9"/>
  </r>
  <r>
    <n v="1893"/>
    <s v="Kolkata"/>
    <n v="3.9"/>
    <s v="Indian Cuisine"/>
    <s v="200 - 500"/>
    <s v="50 -200"/>
    <s v="60+"/>
    <s v="Kolkata60+50 -200200 - 500Indian Cuisine"/>
    <x v="2"/>
    <x v="10"/>
  </r>
  <r>
    <n v="2059"/>
    <s v="Kolkata"/>
    <n v="3.8"/>
    <s v="Indian Cuisine"/>
    <s v="200 - 500"/>
    <s v="50 -200"/>
    <s v="60+"/>
    <s v="Kolkata60+50 -200200 - 500Indian Cuisine"/>
    <x v="2"/>
    <x v="11"/>
  </r>
  <r>
    <n v="2120"/>
    <s v="Kolkata"/>
    <n v="3.9"/>
    <s v="Indian Cuisine"/>
    <s v="200 - 500"/>
    <s v="50 -200"/>
    <s v="60+"/>
    <s v="Kolkata60+50 -200200 - 500Indian Cuisine"/>
    <x v="2"/>
    <x v="12"/>
  </r>
  <r>
    <n v="2134"/>
    <s v="Kolkata"/>
    <n v="2.9"/>
    <s v="Indian Cuisine"/>
    <s v="200 - 500"/>
    <s v="50 -200"/>
    <s v="60+"/>
    <s v="Kolkata60+50 -200200 - 500Indian Cuisine"/>
    <x v="2"/>
    <x v="13"/>
  </r>
  <r>
    <n v="2139"/>
    <s v="Kolkata"/>
    <n v="4.3"/>
    <s v="Indian Cuisine"/>
    <s v="200 - 500"/>
    <s v="50 -200"/>
    <s v="60+"/>
    <s v="Kolkata60+50 -200200 - 500Indian Cuisine"/>
    <x v="2"/>
    <x v="14"/>
  </r>
  <r>
    <n v="2268"/>
    <s v="Kolkata"/>
    <n v="4.2"/>
    <s v="Indian Cuisine"/>
    <s v="200 - 500"/>
    <s v="50 -200"/>
    <s v="60+"/>
    <s v="Kolkata60+50 -200200 - 500Indian Cuisine"/>
    <x v="2"/>
    <x v="15"/>
  </r>
  <r>
    <n v="2307"/>
    <s v="Kolkata"/>
    <n v="2.9"/>
    <s v="Indian Cuisine"/>
    <s v="200 - 500"/>
    <s v="50 -200"/>
    <s v="60+"/>
    <s v="Kolkata60+50 -200200 - 500Indian Cuisine"/>
    <x v="2"/>
    <x v="16"/>
  </r>
  <r>
    <n v="2367"/>
    <s v="Kolkata"/>
    <n v="2.9"/>
    <s v="Indian Cuisine"/>
    <s v="200 - 500"/>
    <s v="50 -200"/>
    <s v="60+"/>
    <s v="Kolkata60+50 -200200 - 500Indian Cuisine"/>
    <x v="2"/>
    <x v="17"/>
  </r>
  <r>
    <n v="2455"/>
    <s v="Kolkata"/>
    <n v="4.2"/>
    <s v="Indian Cuisine"/>
    <s v="200 - 500"/>
    <s v="50 -200"/>
    <s v="60+"/>
    <s v="Kolkata60+50 -200200 - 500Indian Cuisine"/>
    <x v="2"/>
    <x v="18"/>
  </r>
  <r>
    <n v="2551"/>
    <s v="Kolkata"/>
    <n v="2.9"/>
    <s v="Indian Cuisine"/>
    <s v="200 - 500"/>
    <s v="50 -200"/>
    <s v="60+"/>
    <s v="Kolkata60+50 -200200 - 500Indian Cuisine"/>
    <x v="2"/>
    <x v="19"/>
  </r>
  <r>
    <n v="2567"/>
    <s v="Kolkata"/>
    <n v="2.9"/>
    <s v="Indian Cuisine"/>
    <s v="200 - 500"/>
    <s v="50 -200"/>
    <s v="60+"/>
    <s v="Kolkata60+50 -200200 - 500Indian Cuisine"/>
    <x v="2"/>
    <x v="20"/>
  </r>
  <r>
    <n v="2579"/>
    <s v="Kolkata"/>
    <n v="4"/>
    <s v="Indian Cuisine"/>
    <s v="200 - 500"/>
    <s v="50 -200"/>
    <s v="60+"/>
    <s v="Kolkata60+50 -200200 - 500Indian Cuisine"/>
    <x v="2"/>
    <x v="21"/>
  </r>
  <r>
    <n v="2617"/>
    <s v="Kolkata"/>
    <n v="4.3"/>
    <s v="Indian Cuisine"/>
    <s v="200 - 500"/>
    <s v="50 -200"/>
    <s v="60+"/>
    <s v="Kolkata60+50 -200200 - 500Indian Cuisine"/>
    <x v="2"/>
    <x v="22"/>
  </r>
  <r>
    <n v="2632"/>
    <s v="Kolkata"/>
    <n v="4.3"/>
    <s v="Indian Cuisine"/>
    <s v="200 - 500"/>
    <s v="50 -200"/>
    <s v="60+"/>
    <s v="Kolkata60+50 -200200 - 500Indian Cuisine"/>
    <x v="2"/>
    <x v="23"/>
  </r>
  <r>
    <n v="2653"/>
    <s v="Kolkata"/>
    <n v="2.9"/>
    <s v="Indian Cuisine"/>
    <s v="200 - 500"/>
    <s v="50 -200"/>
    <s v="60+"/>
    <s v="Kolkata60+50 -200200 - 500Indian Cuisine"/>
    <x v="2"/>
    <x v="24"/>
  </r>
  <r>
    <n v="2702"/>
    <s v="Kolkata"/>
    <n v="3.8"/>
    <s v="Indian Cuisine"/>
    <s v="200 - 500"/>
    <s v="50 -200"/>
    <s v="60+"/>
    <s v="Kolkata60+50 -200200 - 500Indian Cuisine"/>
    <x v="2"/>
    <x v="25"/>
  </r>
  <r>
    <n v="2769"/>
    <s v="Kolkata"/>
    <n v="2.9"/>
    <s v="Indian Cuisine"/>
    <s v="200 - 500"/>
    <s v="50 -200"/>
    <s v="60+"/>
    <s v="Kolkata60+50 -200200 - 500Indian Cuisine"/>
    <x v="2"/>
    <x v="26"/>
  </r>
  <r>
    <n v="2963"/>
    <s v="Kolkata"/>
    <n v="2.9"/>
    <s v="Indian Cuisine"/>
    <s v="200 - 500"/>
    <s v="50 -200"/>
    <s v="60+"/>
    <s v="Kolkata60+50 -200200 - 500Indian Cuisine"/>
    <x v="2"/>
    <x v="27"/>
  </r>
  <r>
    <n v="2972"/>
    <s v="Kolkata"/>
    <n v="2.9"/>
    <s v="Indian Cuisine"/>
    <s v="200 - 500"/>
    <s v="50 -200"/>
    <s v="60+"/>
    <s v="Kolkata60+50 -200200 - 500Indian Cuisine"/>
    <x v="2"/>
    <x v="28"/>
  </r>
  <r>
    <n v="3263"/>
    <s v="Kolkata"/>
    <n v="2.9"/>
    <s v="Indian Cuisine"/>
    <s v="200 - 500"/>
    <s v="50 -200"/>
    <s v="60+"/>
    <s v="Kolkata60+50 -200200 - 500Indian Cuisine"/>
    <x v="2"/>
    <x v="29"/>
  </r>
  <r>
    <n v="3313"/>
    <s v="Kolkata"/>
    <n v="2.9"/>
    <s v="Indian Cuisine"/>
    <s v="200 - 500"/>
    <s v="50 -200"/>
    <s v="60+"/>
    <s v="Kolkata60+50 -200200 - 500Indian Cuisine"/>
    <x v="2"/>
    <x v="30"/>
  </r>
  <r>
    <n v="3456"/>
    <s v="Kolkata"/>
    <n v="4.4000000000000004"/>
    <s v="Indian Cuisine"/>
    <s v="200 - 500"/>
    <s v="50 -200"/>
    <s v="60+"/>
    <s v="Kolkata60+50 -200200 - 500Indian Cuisine"/>
    <x v="2"/>
    <x v="31"/>
  </r>
  <r>
    <n v="3461"/>
    <s v="Kolkata"/>
    <n v="4.4000000000000004"/>
    <s v="Indian Cuisine"/>
    <s v="200 - 500"/>
    <s v="50 -200"/>
    <s v="60+"/>
    <s v="Kolkata60+50 -200200 - 500Indian Cuisine"/>
    <x v="2"/>
    <x v="32"/>
  </r>
  <r>
    <n v="3462"/>
    <s v="Kolkata"/>
    <n v="4.5"/>
    <s v="Indian Cuisine"/>
    <s v="200 - 500"/>
    <s v="50 -200"/>
    <s v="60+"/>
    <s v="Kolkata60+50 -200200 - 500Indian Cuisine"/>
    <x v="2"/>
    <x v="33"/>
  </r>
  <r>
    <n v="3463"/>
    <s v="Kolkata"/>
    <n v="2.9"/>
    <s v="Indian Cuisine"/>
    <s v="200 - 500"/>
    <s v="50 -200"/>
    <s v="60+"/>
    <s v="Kolkata60+50 -200200 - 500Indian Cuisine"/>
    <x v="2"/>
    <x v="34"/>
  </r>
  <r>
    <n v="3559"/>
    <s v="Kolkata"/>
    <n v="4.0999999999999996"/>
    <s v="Indian Cuisine"/>
    <s v="200 - 500"/>
    <s v="50 -200"/>
    <s v="60+"/>
    <s v="Kolkata60+50 -200200 - 500Indian Cuisine"/>
    <x v="2"/>
    <x v="35"/>
  </r>
  <r>
    <n v="3561"/>
    <s v="Kolkata"/>
    <n v="3.7"/>
    <s v="Indian Cuisine"/>
    <s v="200 - 500"/>
    <s v="50 -200"/>
    <s v="60+"/>
    <s v="Kolkata60+50 -200200 - 500Indian Cuisine"/>
    <x v="2"/>
    <x v="36"/>
  </r>
  <r>
    <n v="3672"/>
    <s v="Kolkata"/>
    <n v="2.9"/>
    <s v="Indian Cuisine"/>
    <s v="200 - 500"/>
    <s v="50 -200"/>
    <s v="60+"/>
    <s v="Kolkata60+50 -200200 - 500Indian Cuisine"/>
    <x v="2"/>
    <x v="37"/>
  </r>
  <r>
    <n v="3734"/>
    <s v="Kolkata"/>
    <n v="2.9"/>
    <s v="Indian Cuisine"/>
    <s v="200 - 500"/>
    <s v="50 -200"/>
    <s v="60+"/>
    <s v="Kolkata60+50 -200200 - 500Indian Cuisine"/>
    <x v="2"/>
    <x v="38"/>
  </r>
  <r>
    <n v="3873"/>
    <s v="Kolkata"/>
    <n v="2.9"/>
    <s v="Indian Cuisine"/>
    <s v="200 - 500"/>
    <s v="50 -200"/>
    <s v="60+"/>
    <s v="Kolkata60+50 -200200 - 500Indian Cuisine"/>
    <x v="2"/>
    <x v="39"/>
  </r>
  <r>
    <n v="3940"/>
    <s v="Kolkata"/>
    <n v="2.9"/>
    <s v="Indian Cuisine"/>
    <s v="200 - 500"/>
    <s v="50 -200"/>
    <s v="60+"/>
    <s v="Kolkata60+50 -200200 - 500Indian Cuisine"/>
    <x v="2"/>
    <x v="40"/>
  </r>
  <r>
    <n v="3973"/>
    <s v="Kolkata"/>
    <n v="2.9"/>
    <s v="Indian Cuisine"/>
    <s v="200 - 500"/>
    <s v="50 -200"/>
    <s v="60+"/>
    <s v="Kolkata60+50 -200200 - 500Indian Cuisine"/>
    <x v="2"/>
    <x v="41"/>
  </r>
  <r>
    <n v="3979"/>
    <s v="Kolkata"/>
    <n v="2.9"/>
    <s v="Indian Cuisine"/>
    <s v="200 - 500"/>
    <s v="50 -200"/>
    <s v="60+"/>
    <s v="Kolkata60+50 -200200 - 500Indian Cuisine"/>
    <x v="2"/>
    <x v="42"/>
  </r>
  <r>
    <n v="4009"/>
    <s v="Kolkata"/>
    <n v="2.9"/>
    <s v="Indian Cuisine"/>
    <s v="200 - 500"/>
    <s v="50 -200"/>
    <s v="60+"/>
    <s v="Kolkata60+50 -200200 - 500Indian Cuisine"/>
    <x v="2"/>
    <x v="43"/>
  </r>
  <r>
    <n v="4018"/>
    <s v="Kolkata"/>
    <n v="2.9"/>
    <s v="Indian Cuisine"/>
    <s v="200 - 500"/>
    <s v="50 -200"/>
    <s v="60+"/>
    <s v="Kolkata60+50 -200200 - 500Indian Cuisine"/>
    <x v="2"/>
    <x v="44"/>
  </r>
  <r>
    <n v="4089"/>
    <s v="Kolkata"/>
    <n v="2.9"/>
    <s v="Indian Cuisine"/>
    <s v="200 - 500"/>
    <s v="50 -200"/>
    <s v="60+"/>
    <s v="Kolkata60+50 -200200 - 500Indian Cuisine"/>
    <x v="2"/>
    <x v="45"/>
  </r>
  <r>
    <n v="4113"/>
    <s v="Kolkata"/>
    <n v="2.9"/>
    <s v="Indian Cuisine"/>
    <s v="200 - 500"/>
    <s v="50 -200"/>
    <s v="60+"/>
    <s v="Kolkata60+50 -200200 - 500Indian Cuisine"/>
    <x v="2"/>
    <x v="46"/>
  </r>
  <r>
    <n v="4157"/>
    <s v="Kolkata"/>
    <n v="2.9"/>
    <s v="Indian Cuisine"/>
    <s v="200 - 500"/>
    <s v="50 -200"/>
    <s v="60+"/>
    <s v="Kolkata60+50 -200200 - 500Indian Cuisine"/>
    <x v="2"/>
    <x v="47"/>
  </r>
  <r>
    <n v="4183"/>
    <s v="Kolkata"/>
    <n v="2.9"/>
    <s v="Indian Cuisine"/>
    <s v="200 - 500"/>
    <s v="50 -200"/>
    <s v="60+"/>
    <s v="Kolkata60+50 -200200 - 500Indian Cuisine"/>
    <x v="2"/>
    <x v="48"/>
  </r>
  <r>
    <n v="4232"/>
    <s v="Kolkata"/>
    <n v="2.9"/>
    <s v="Indian Cuisine"/>
    <s v="200 - 500"/>
    <s v="50 -200"/>
    <s v="60+"/>
    <s v="Kolkata60+50 -200200 - 500Indian Cuisine"/>
    <x v="2"/>
    <x v="49"/>
  </r>
  <r>
    <n v="4325"/>
    <s v="Kolkata"/>
    <n v="2.9"/>
    <s v="Indian Cuisine"/>
    <s v="200 - 500"/>
    <s v="50 -200"/>
    <s v="60+"/>
    <s v="Kolkata60+50 -200200 - 500Indian Cuisine"/>
    <x v="2"/>
    <x v="50"/>
  </r>
  <r>
    <n v="4405"/>
    <s v="Kolkata"/>
    <n v="2.9"/>
    <s v="Indian Cuisine"/>
    <s v="200 - 500"/>
    <s v="50 -200"/>
    <s v="60+"/>
    <s v="Kolkata60+50 -200200 - 500Indian Cuisine"/>
    <x v="2"/>
    <x v="51"/>
  </r>
  <r>
    <n v="4406"/>
    <s v="Kolkata"/>
    <n v="2.9"/>
    <s v="Indian Cuisine"/>
    <s v="200 - 500"/>
    <s v="50 -200"/>
    <s v="60+"/>
    <s v="Kolkata60+50 -200200 - 500Indian Cuisine"/>
    <x v="2"/>
    <x v="52"/>
  </r>
  <r>
    <n v="4452"/>
    <s v="Kolkata"/>
    <n v="2.9"/>
    <s v="Indian Cuisine"/>
    <s v="200 - 500"/>
    <s v="50 -200"/>
    <s v="60+"/>
    <s v="Kolkata60+50 -200200 - 500Indian Cuisine"/>
    <x v="2"/>
    <x v="53"/>
  </r>
  <r>
    <n v="4457"/>
    <s v="Kolkata"/>
    <n v="2.9"/>
    <s v="Indian Cuisine"/>
    <s v="200 - 500"/>
    <s v="50 -200"/>
    <s v="60+"/>
    <s v="Kolkata60+50 -200200 - 500Indian Cuisine"/>
    <x v="2"/>
    <x v="54"/>
  </r>
  <r>
    <n v="4470"/>
    <s v="Kolkata"/>
    <n v="2.9"/>
    <s v="Indian Cuisine"/>
    <s v="200 - 500"/>
    <s v="50 -200"/>
    <s v="60+"/>
    <s v="Kolkata60+50 -200200 - 500Indian Cuisine"/>
    <x v="2"/>
    <x v="55"/>
  </r>
  <r>
    <n v="4519"/>
    <s v="Kolkata"/>
    <n v="2.9"/>
    <s v="Indian Cuisine"/>
    <s v="200 - 500"/>
    <s v="50 -200"/>
    <s v="60+"/>
    <s v="Kolkata60+50 -200200 - 500Indian Cuisine"/>
    <x v="2"/>
    <x v="56"/>
  </r>
  <r>
    <n v="4700"/>
    <s v="Kolkata"/>
    <n v="2.9"/>
    <s v="Indian Cuisine"/>
    <s v="200 - 500"/>
    <s v="50 -200"/>
    <s v="60+"/>
    <s v="Kolkata60+50 -200200 - 500Indian Cuisine"/>
    <x v="2"/>
    <x v="57"/>
  </r>
  <r>
    <n v="4762"/>
    <s v="Kolkata"/>
    <n v="2.9"/>
    <s v="Indian Cuisine"/>
    <s v="200 - 500"/>
    <s v="50 -200"/>
    <s v="60+"/>
    <s v="Kolkata60+50 -200200 - 500Indian Cuisine"/>
    <x v="2"/>
    <x v="58"/>
  </r>
  <r>
    <n v="4803"/>
    <s v="Kolkata"/>
    <n v="2.9"/>
    <s v="Indian Cuisine"/>
    <s v="200 - 500"/>
    <s v="50 -200"/>
    <s v="60+"/>
    <s v="Kolkata60+50 -200200 - 500Indian Cuisine"/>
    <x v="2"/>
    <x v="59"/>
  </r>
  <r>
    <n v="4825"/>
    <s v="Kolkata"/>
    <n v="2.9"/>
    <s v="Indian Cuisine"/>
    <s v="200 - 500"/>
    <s v="50 -200"/>
    <s v="60+"/>
    <s v="Kolkata60+50 -200200 - 500Indian Cuisine"/>
    <x v="2"/>
    <x v="60"/>
  </r>
  <r>
    <n v="4903"/>
    <s v="Kolkata"/>
    <n v="2.9"/>
    <s v="Indian Cuisine"/>
    <s v="200 - 500"/>
    <s v="50 -200"/>
    <s v="60+"/>
    <s v="Kolkata60+50 -200200 - 500Indian Cuisine"/>
    <x v="2"/>
    <x v="61"/>
  </r>
  <r>
    <n v="4926"/>
    <s v="Kolkata"/>
    <n v="2.9"/>
    <s v="Indian Cuisine"/>
    <s v="200 - 500"/>
    <s v="50 -200"/>
    <s v="60+"/>
    <s v="Kolkata60+50 -200200 - 500Indian Cuisine"/>
    <x v="2"/>
    <x v="62"/>
  </r>
  <r>
    <n v="4933"/>
    <s v="Kolkata"/>
    <n v="2.9"/>
    <s v="Indian Cuisine"/>
    <s v="200 - 500"/>
    <s v="50 -200"/>
    <s v="60+"/>
    <s v="Kolkata60+50 -200200 - 500Indian Cuisine"/>
    <x v="2"/>
    <x v="63"/>
  </r>
  <r>
    <n v="4946"/>
    <s v="Kolkata"/>
    <n v="2.9"/>
    <s v="Indian Cuisine"/>
    <s v="200 - 500"/>
    <s v="50 -200"/>
    <s v="60+"/>
    <s v="Kolkata60+50 -200200 - 500Indian Cuisine"/>
    <x v="2"/>
    <x v="64"/>
  </r>
  <r>
    <n v="4953"/>
    <s v="Kolkata"/>
    <n v="2.9"/>
    <s v="Indian Cuisine"/>
    <s v="200 - 500"/>
    <s v="50 -200"/>
    <s v="60+"/>
    <s v="Kolkata60+50 -200200 - 500Indian Cuisine"/>
    <x v="2"/>
    <x v="65"/>
  </r>
  <r>
    <n v="5071"/>
    <s v="Kolkata"/>
    <n v="4.3"/>
    <s v="Indian Cuisine"/>
    <s v="200 - 500"/>
    <s v="50 -200"/>
    <s v="60+"/>
    <s v="Kolkata60+50 -200200 - 500Indian Cuisine"/>
    <x v="2"/>
    <x v="66"/>
  </r>
  <r>
    <n v="5894"/>
    <s v="Kolkata"/>
    <n v="4.0999999999999996"/>
    <s v="Indian Cuisine"/>
    <s v="200 - 500"/>
    <s v="50 -200"/>
    <s v="60+"/>
    <s v="Kolkata60+50 -200200 - 500Indian Cuisine"/>
    <x v="2"/>
    <x v="67"/>
  </r>
  <r>
    <n v="5955"/>
    <s v="Kolkata"/>
    <n v="4.2"/>
    <s v="Indian Cuisine"/>
    <s v="200 - 500"/>
    <s v="50 -200"/>
    <s v="60+"/>
    <s v="Kolkata60+50 -200200 - 500Indian Cuisine"/>
    <x v="2"/>
    <x v="68"/>
  </r>
  <r>
    <n v="6039"/>
    <s v="Kolkata"/>
    <n v="4.4000000000000004"/>
    <s v="Indian Cuisine"/>
    <s v="200 - 500"/>
    <s v="50 -200"/>
    <s v="60+"/>
    <s v="Kolkata60+50 -200200 - 500Indian Cuisine"/>
    <x v="2"/>
    <x v="69"/>
  </r>
  <r>
    <n v="6065"/>
    <s v="Kolkata"/>
    <n v="4"/>
    <s v="Indian Cuisine"/>
    <s v="200 - 500"/>
    <s v="50 -200"/>
    <s v="60+"/>
    <s v="Kolkata60+50 -200200 - 500Indian Cuisine"/>
    <x v="2"/>
    <x v="70"/>
  </r>
  <r>
    <n v="6186"/>
    <s v="Kolkata"/>
    <n v="4"/>
    <s v="Indian Cuisine"/>
    <s v="200 - 500"/>
    <s v="50 -200"/>
    <s v="60+"/>
    <s v="Kolkata60+50 -200200 - 500Indian Cuisine"/>
    <x v="2"/>
    <x v="71"/>
  </r>
  <r>
    <n v="6188"/>
    <s v="Kolkata"/>
    <n v="3.9"/>
    <s v="Indian Cuisine"/>
    <s v="200 - 500"/>
    <s v="50 -200"/>
    <s v="60+"/>
    <s v="Kolkata60+50 -200200 - 500Indian Cuisine"/>
    <x v="2"/>
    <x v="72"/>
  </r>
  <r>
    <n v="6240"/>
    <s v="Kolkata"/>
    <n v="4.5"/>
    <s v="Indian Cuisine"/>
    <s v="200 - 500"/>
    <s v="50 -200"/>
    <s v="60+"/>
    <s v="Kolkata60+50 -200200 - 500Indian Cuisine"/>
    <x v="2"/>
    <x v="73"/>
  </r>
  <r>
    <n v="6251"/>
    <s v="Kolkata"/>
    <n v="4.4000000000000004"/>
    <s v="Indian Cuisine"/>
    <s v="200 - 500"/>
    <s v="50 -200"/>
    <s v="60+"/>
    <s v="Kolkata60+50 -200200 - 500Indian Cuisine"/>
    <x v="2"/>
    <x v="74"/>
  </r>
  <r>
    <n v="6379"/>
    <s v="Kolkata"/>
    <n v="2.9"/>
    <s v="Indian Cuisine"/>
    <s v="200 - 500"/>
    <s v="50 -200"/>
    <s v="60+"/>
    <s v="Kolkata60+50 -200200 - 500Indian Cuisine"/>
    <x v="2"/>
    <x v="75"/>
  </r>
  <r>
    <n v="1"/>
    <s v="Bangalore"/>
    <n v="4.4000000000000004"/>
    <s v="Asian Cuisine"/>
    <s v="200 - 500"/>
    <s v="50 -200"/>
    <s v="40 - 60"/>
    <s v="Bangalore40 - 6050 -200200 - 500Asian Cuisine"/>
    <x v="3"/>
    <x v="0"/>
  </r>
  <r>
    <n v="9"/>
    <s v="Bangalore"/>
    <n v="4.4000000000000004"/>
    <s v="Asian Cuisine"/>
    <s v="200 - 500"/>
    <s v="50 -200"/>
    <s v="40 - 60"/>
    <s v="Bangalore40 - 6050 -200200 - 500Asian Cuisine"/>
    <x v="3"/>
    <x v="1"/>
  </r>
  <r>
    <n v="19"/>
    <s v="Bangalore"/>
    <n v="3.8"/>
    <s v="Asian Cuisine"/>
    <s v="200 - 500"/>
    <s v="50 -200"/>
    <s v="40 - 60"/>
    <s v="Bangalore40 - 6050 -200200 - 500Asian Cuisine"/>
    <x v="3"/>
    <x v="2"/>
  </r>
  <r>
    <n v="41"/>
    <s v="Bangalore"/>
    <n v="4.3"/>
    <s v="Asian Cuisine"/>
    <s v="200 - 500"/>
    <s v="50 -200"/>
    <s v="40 - 60"/>
    <s v="Bangalore40 - 6050 -200200 - 500Asian Cuisine"/>
    <x v="3"/>
    <x v="3"/>
  </r>
  <r>
    <n v="64"/>
    <s v="Bangalore"/>
    <n v="2.9"/>
    <s v="Asian Cuisine"/>
    <s v="200 - 500"/>
    <s v="50 -200"/>
    <s v="40 - 60"/>
    <s v="Bangalore40 - 6050 -200200 - 500Asian Cuisine"/>
    <x v="3"/>
    <x v="4"/>
  </r>
  <r>
    <n v="200"/>
    <s v="Bangalore"/>
    <n v="4.3"/>
    <s v="Asian Cuisine"/>
    <s v="200 - 500"/>
    <s v="50 -200"/>
    <s v="40 - 60"/>
    <s v="Bangalore40 - 6050 -200200 - 500Asian Cuisine"/>
    <x v="3"/>
    <x v="5"/>
  </r>
  <r>
    <n v="523"/>
    <s v="Bangalore"/>
    <n v="4.2"/>
    <s v="Asian Cuisine"/>
    <s v="200 - 500"/>
    <s v="50 -200"/>
    <s v="40 - 60"/>
    <s v="Bangalore40 - 6050 -200200 - 500Asian Cuisine"/>
    <x v="3"/>
    <x v="6"/>
  </r>
  <r>
    <n v="827"/>
    <s v="Bangalore"/>
    <n v="3.8"/>
    <s v="Asian Cuisine"/>
    <s v="200 - 500"/>
    <s v="50 -200"/>
    <s v="40 - 60"/>
    <s v="Bangalore40 - 6050 -200200 - 500Asian Cuisine"/>
    <x v="3"/>
    <x v="7"/>
  </r>
  <r>
    <n v="854"/>
    <s v="Bangalore"/>
    <n v="3.9"/>
    <s v="Asian Cuisine"/>
    <s v="200 - 500"/>
    <s v="50 -200"/>
    <s v="40 - 60"/>
    <s v="Bangalore40 - 6050 -200200 - 500Asian Cuisine"/>
    <x v="3"/>
    <x v="8"/>
  </r>
  <r>
    <n v="916"/>
    <s v="Bangalore"/>
    <n v="4.2"/>
    <s v="Asian Cuisine"/>
    <s v="200 - 500"/>
    <s v="50 -200"/>
    <s v="40 - 60"/>
    <s v="Bangalore40 - 6050 -200200 - 500Asian Cuisine"/>
    <x v="3"/>
    <x v="9"/>
  </r>
  <r>
    <n v="935"/>
    <s v="Bangalore"/>
    <n v="4.2"/>
    <s v="Asian Cuisine"/>
    <s v="200 - 500"/>
    <s v="50 -200"/>
    <s v="40 - 60"/>
    <s v="Bangalore40 - 6050 -200200 - 500Asian Cuisine"/>
    <x v="3"/>
    <x v="10"/>
  </r>
  <r>
    <n v="973"/>
    <s v="Bangalore"/>
    <n v="4.2"/>
    <s v="Asian Cuisine"/>
    <s v="200 - 500"/>
    <s v="50 -200"/>
    <s v="40 - 60"/>
    <s v="Bangalore40 - 6050 -200200 - 500Asian Cuisine"/>
    <x v="3"/>
    <x v="11"/>
  </r>
  <r>
    <n v="1033"/>
    <s v="Bangalore"/>
    <n v="4.3"/>
    <s v="Asian Cuisine"/>
    <s v="200 - 500"/>
    <s v="50 -200"/>
    <s v="40 - 60"/>
    <s v="Bangalore40 - 6050 -200200 - 500Asian Cuisine"/>
    <x v="3"/>
    <x v="12"/>
  </r>
  <r>
    <n v="1642"/>
    <s v="Bangalore"/>
    <n v="4.2"/>
    <s v="Asian Cuisine"/>
    <s v="200 - 500"/>
    <s v="50 -200"/>
    <s v="40 - 60"/>
    <s v="Bangalore40 - 6050 -200200 - 500Asian Cuisine"/>
    <x v="3"/>
    <x v="13"/>
  </r>
  <r>
    <n v="1719"/>
    <s v="Bangalore"/>
    <n v="3.7"/>
    <s v="Asian Cuisine"/>
    <s v="200 - 500"/>
    <s v="50 -200"/>
    <s v="40 - 60"/>
    <s v="Bangalore40 - 6050 -200200 - 500Asian Cuisine"/>
    <x v="3"/>
    <x v="14"/>
  </r>
  <r>
    <n v="1721"/>
    <s v="Bangalore"/>
    <n v="2.9"/>
    <s v="Asian Cuisine"/>
    <s v="200 - 500"/>
    <s v="50 -200"/>
    <s v="40 - 60"/>
    <s v="Bangalore40 - 6050 -200200 - 500Asian Cuisine"/>
    <x v="3"/>
    <x v="15"/>
  </r>
  <r>
    <n v="1805"/>
    <s v="Bangalore"/>
    <n v="4.2"/>
    <s v="Asian Cuisine"/>
    <s v="200 - 500"/>
    <s v="50 -200"/>
    <s v="40 - 60"/>
    <s v="Bangalore40 - 6050 -200200 - 500Asian Cuisine"/>
    <x v="3"/>
    <x v="16"/>
  </r>
  <r>
    <n v="1837"/>
    <s v="Bangalore"/>
    <n v="4"/>
    <s v="Asian Cuisine"/>
    <s v="200 - 500"/>
    <s v="50 -200"/>
    <s v="40 - 60"/>
    <s v="Bangalore40 - 6050 -200200 - 500Asian Cuisine"/>
    <x v="3"/>
    <x v="17"/>
  </r>
  <r>
    <n v="1842"/>
    <s v="Bangalore"/>
    <n v="2.9"/>
    <s v="Asian Cuisine"/>
    <s v="200 - 500"/>
    <s v="50 -200"/>
    <s v="40 - 60"/>
    <s v="Bangalore40 - 6050 -200200 - 500Asian Cuisine"/>
    <x v="3"/>
    <x v="18"/>
  </r>
  <r>
    <n v="1917"/>
    <s v="Bangalore"/>
    <n v="2.9"/>
    <s v="Asian Cuisine"/>
    <s v="200 - 500"/>
    <s v="50 -200"/>
    <s v="40 - 60"/>
    <s v="Bangalore40 - 6050 -200200 - 500Asian Cuisine"/>
    <x v="3"/>
    <x v="19"/>
  </r>
  <r>
    <n v="1952"/>
    <s v="Bangalore"/>
    <n v="4.3"/>
    <s v="Asian Cuisine"/>
    <s v="200 - 500"/>
    <s v="50 -200"/>
    <s v="40 - 60"/>
    <s v="Bangalore40 - 6050 -200200 - 500Asian Cuisine"/>
    <x v="3"/>
    <x v="20"/>
  </r>
  <r>
    <n v="2168"/>
    <s v="Bangalore"/>
    <n v="3.8"/>
    <s v="Asian Cuisine"/>
    <s v="200 - 500"/>
    <s v="50 -200"/>
    <s v="40 - 60"/>
    <s v="Bangalore40 - 6050 -200200 - 500Asian Cuisine"/>
    <x v="3"/>
    <x v="21"/>
  </r>
  <r>
    <n v="2170"/>
    <s v="Bangalore"/>
    <n v="2.9"/>
    <s v="Asian Cuisine"/>
    <s v="200 - 500"/>
    <s v="50 -200"/>
    <s v="40 - 60"/>
    <s v="Bangalore40 - 6050 -200200 - 500Asian Cuisine"/>
    <x v="3"/>
    <x v="22"/>
  </r>
  <r>
    <n v="2281"/>
    <s v="Bangalore"/>
    <n v="4.0999999999999996"/>
    <s v="Asian Cuisine"/>
    <s v="200 - 500"/>
    <s v="50 -200"/>
    <s v="40 - 60"/>
    <s v="Bangalore40 - 6050 -200200 - 500Asian Cuisine"/>
    <x v="3"/>
    <x v="23"/>
  </r>
  <r>
    <n v="2351"/>
    <s v="Bangalore"/>
    <n v="2.9"/>
    <s v="Asian Cuisine"/>
    <s v="200 - 500"/>
    <s v="50 -200"/>
    <s v="40 - 60"/>
    <s v="Bangalore40 - 6050 -200200 - 500Asian Cuisine"/>
    <x v="3"/>
    <x v="24"/>
  </r>
  <r>
    <n v="2458"/>
    <s v="Bangalore"/>
    <n v="2.9"/>
    <s v="Asian Cuisine"/>
    <s v="200 - 500"/>
    <s v="50 -200"/>
    <s v="40 - 60"/>
    <s v="Bangalore40 - 6050 -200200 - 500Asian Cuisine"/>
    <x v="3"/>
    <x v="25"/>
  </r>
  <r>
    <n v="2526"/>
    <s v="Bangalore"/>
    <n v="2.9"/>
    <s v="Asian Cuisine"/>
    <s v="200 - 500"/>
    <s v="50 -200"/>
    <s v="40 - 60"/>
    <s v="Bangalore40 - 6050 -200200 - 500Asian Cuisine"/>
    <x v="3"/>
    <x v="26"/>
  </r>
  <r>
    <n v="2535"/>
    <s v="Bangalore"/>
    <n v="4.2"/>
    <s v="Asian Cuisine"/>
    <s v="200 - 500"/>
    <s v="50 -200"/>
    <s v="40 - 60"/>
    <s v="Bangalore40 - 6050 -200200 - 500Asian Cuisine"/>
    <x v="3"/>
    <x v="27"/>
  </r>
  <r>
    <n v="2573"/>
    <s v="Bangalore"/>
    <n v="2.9"/>
    <s v="Asian Cuisine"/>
    <s v="200 - 500"/>
    <s v="50 -200"/>
    <s v="40 - 60"/>
    <s v="Bangalore40 - 6050 -200200 - 500Asian Cuisine"/>
    <x v="3"/>
    <x v="28"/>
  </r>
  <r>
    <n v="2735"/>
    <s v="Bangalore"/>
    <n v="3.9"/>
    <s v="Asian Cuisine"/>
    <s v="200 - 500"/>
    <s v="50 -200"/>
    <s v="40 - 60"/>
    <s v="Bangalore40 - 6050 -200200 - 500Asian Cuisine"/>
    <x v="3"/>
    <x v="29"/>
  </r>
  <r>
    <n v="2776"/>
    <s v="Bangalore"/>
    <n v="2.9"/>
    <s v="Asian Cuisine"/>
    <s v="200 - 500"/>
    <s v="50 -200"/>
    <s v="40 - 60"/>
    <s v="Bangalore40 - 6050 -200200 - 500Asian Cuisine"/>
    <x v="3"/>
    <x v="30"/>
  </r>
  <r>
    <n v="2855"/>
    <s v="Bangalore"/>
    <n v="2.9"/>
    <s v="Asian Cuisine"/>
    <s v="200 - 500"/>
    <s v="50 -200"/>
    <s v="40 - 60"/>
    <s v="Bangalore40 - 6050 -200200 - 500Asian Cuisine"/>
    <x v="3"/>
    <x v="31"/>
  </r>
  <r>
    <n v="3021"/>
    <s v="Bangalore"/>
    <n v="4.4000000000000004"/>
    <s v="Asian Cuisine"/>
    <s v="200 - 500"/>
    <s v="50 -200"/>
    <s v="40 - 60"/>
    <s v="Bangalore40 - 6050 -200200 - 500Asian Cuisine"/>
    <x v="3"/>
    <x v="32"/>
  </r>
  <r>
    <n v="3035"/>
    <s v="Bangalore"/>
    <n v="2.9"/>
    <s v="Asian Cuisine"/>
    <s v="200 - 500"/>
    <s v="50 -200"/>
    <s v="40 - 60"/>
    <s v="Bangalore40 - 6050 -200200 - 500Asian Cuisine"/>
    <x v="3"/>
    <x v="33"/>
  </r>
  <r>
    <n v="3119"/>
    <s v="Bangalore"/>
    <n v="2.9"/>
    <s v="Asian Cuisine"/>
    <s v="200 - 500"/>
    <s v="50 -200"/>
    <s v="40 - 60"/>
    <s v="Bangalore40 - 6050 -200200 - 500Asian Cuisine"/>
    <x v="3"/>
    <x v="34"/>
  </r>
  <r>
    <n v="3152"/>
    <s v="Bangalore"/>
    <n v="3.9"/>
    <s v="Asian Cuisine"/>
    <s v="200 - 500"/>
    <s v="50 -200"/>
    <s v="40 - 60"/>
    <s v="Bangalore40 - 6050 -200200 - 500Asian Cuisine"/>
    <x v="3"/>
    <x v="35"/>
  </r>
  <r>
    <n v="3170"/>
    <s v="Bangalore"/>
    <n v="4.0999999999999996"/>
    <s v="Asian Cuisine"/>
    <s v="200 - 500"/>
    <s v="50 -200"/>
    <s v="40 - 60"/>
    <s v="Bangalore40 - 6050 -200200 - 500Asian Cuisine"/>
    <x v="3"/>
    <x v="36"/>
  </r>
  <r>
    <n v="3356"/>
    <s v="Bangalore"/>
    <n v="2.9"/>
    <s v="Asian Cuisine"/>
    <s v="200 - 500"/>
    <s v="50 -200"/>
    <s v="40 - 60"/>
    <s v="Bangalore40 - 6050 -200200 - 500Asian Cuisine"/>
    <x v="3"/>
    <x v="37"/>
  </r>
  <r>
    <n v="3407"/>
    <s v="Bangalore"/>
    <n v="2.9"/>
    <s v="Asian Cuisine"/>
    <s v="200 - 500"/>
    <s v="50 -200"/>
    <s v="40 - 60"/>
    <s v="Bangalore40 - 6050 -200200 - 500Asian Cuisine"/>
    <x v="3"/>
    <x v="38"/>
  </r>
  <r>
    <n v="3549"/>
    <s v="Bangalore"/>
    <n v="4.0999999999999996"/>
    <s v="Asian Cuisine"/>
    <s v="200 - 500"/>
    <s v="50 -200"/>
    <s v="40 - 60"/>
    <s v="Bangalore40 - 6050 -200200 - 500Asian Cuisine"/>
    <x v="3"/>
    <x v="39"/>
  </r>
  <r>
    <n v="3840"/>
    <s v="Bangalore"/>
    <n v="2.9"/>
    <s v="Asian Cuisine"/>
    <s v="200 - 500"/>
    <s v="50 -200"/>
    <s v="40 - 60"/>
    <s v="Bangalore40 - 6050 -200200 - 500Asian Cuisine"/>
    <x v="3"/>
    <x v="40"/>
  </r>
  <r>
    <n v="3859"/>
    <s v="Bangalore"/>
    <n v="2.9"/>
    <s v="Asian Cuisine"/>
    <s v="200 - 500"/>
    <s v="50 -200"/>
    <s v="40 - 60"/>
    <s v="Bangalore40 - 6050 -200200 - 500Asian Cuisine"/>
    <x v="3"/>
    <x v="41"/>
  </r>
  <r>
    <n v="3868"/>
    <s v="Bangalore"/>
    <n v="2.9"/>
    <s v="Asian Cuisine"/>
    <s v="200 - 500"/>
    <s v="50 -200"/>
    <s v="40 - 60"/>
    <s v="Bangalore40 - 6050 -200200 - 500Asian Cuisine"/>
    <x v="3"/>
    <x v="42"/>
  </r>
  <r>
    <n v="3976"/>
    <s v="Bangalore"/>
    <n v="2.9"/>
    <s v="Asian Cuisine"/>
    <s v="200 - 500"/>
    <s v="50 -200"/>
    <s v="40 - 60"/>
    <s v="Bangalore40 - 6050 -200200 - 500Asian Cuisine"/>
    <x v="3"/>
    <x v="43"/>
  </r>
  <r>
    <n v="4242"/>
    <s v="Bangalore"/>
    <n v="2.9"/>
    <s v="Asian Cuisine"/>
    <s v="200 - 500"/>
    <s v="50 -200"/>
    <s v="40 - 60"/>
    <s v="Bangalore40 - 6050 -200200 - 500Asian Cuisine"/>
    <x v="3"/>
    <x v="44"/>
  </r>
  <r>
    <n v="4258"/>
    <s v="Bangalore"/>
    <n v="2.9"/>
    <s v="Asian Cuisine"/>
    <s v="200 - 500"/>
    <s v="50 -200"/>
    <s v="40 - 60"/>
    <s v="Bangalore40 - 6050 -200200 - 500Asian Cuisine"/>
    <x v="3"/>
    <x v="45"/>
  </r>
  <r>
    <n v="4587"/>
    <s v="Bangalore"/>
    <n v="2.9"/>
    <s v="Asian Cuisine"/>
    <s v="200 - 500"/>
    <s v="50 -200"/>
    <s v="40 - 60"/>
    <s v="Bangalore40 - 6050 -200200 - 500Asian Cuisine"/>
    <x v="3"/>
    <x v="46"/>
  </r>
  <r>
    <n v="4634"/>
    <s v="Bangalore"/>
    <n v="2.9"/>
    <s v="Asian Cuisine"/>
    <s v="200 - 500"/>
    <s v="50 -200"/>
    <s v="40 - 60"/>
    <s v="Bangalore40 - 6050 -200200 - 500Asian Cuisine"/>
    <x v="3"/>
    <x v="47"/>
  </r>
  <r>
    <n v="4647"/>
    <s v="Bangalore"/>
    <n v="2.9"/>
    <s v="Asian Cuisine"/>
    <s v="200 - 500"/>
    <s v="50 -200"/>
    <s v="40 - 60"/>
    <s v="Bangalore40 - 6050 -200200 - 500Asian Cuisine"/>
    <x v="3"/>
    <x v="48"/>
  </r>
  <r>
    <n v="4787"/>
    <s v="Bangalore"/>
    <n v="2.9"/>
    <s v="Asian Cuisine"/>
    <s v="200 - 500"/>
    <s v="50 -200"/>
    <s v="40 - 60"/>
    <s v="Bangalore40 - 6050 -200200 - 500Asian Cuisine"/>
    <x v="3"/>
    <x v="49"/>
  </r>
  <r>
    <n v="5055"/>
    <s v="Bangalore"/>
    <n v="4.0999999999999996"/>
    <s v="Asian Cuisine"/>
    <s v="200 - 500"/>
    <s v="50 -200"/>
    <s v="40 - 60"/>
    <s v="Bangalore40 - 6050 -200200 - 500Asian Cuisine"/>
    <x v="3"/>
    <x v="50"/>
  </r>
  <r>
    <n v="5084"/>
    <s v="Bangalore"/>
    <n v="4.2"/>
    <s v="Asian Cuisine"/>
    <s v="200 - 500"/>
    <s v="50 -200"/>
    <s v="40 - 60"/>
    <s v="Bangalore40 - 6050 -200200 - 500Asian Cuisine"/>
    <x v="3"/>
    <x v="51"/>
  </r>
  <r>
    <n v="5349"/>
    <s v="Bangalore"/>
    <n v="4.0999999999999996"/>
    <s v="Asian Cuisine"/>
    <s v="200 - 500"/>
    <s v="50 -200"/>
    <s v="40 - 60"/>
    <s v="Bangalore40 - 6050 -200200 - 500Asian Cuisine"/>
    <x v="3"/>
    <x v="52"/>
  </r>
  <r>
    <n v="5475"/>
    <s v="Bangalore"/>
    <n v="4.3"/>
    <s v="Asian Cuisine"/>
    <s v="200 - 500"/>
    <s v="50 -200"/>
    <s v="40 - 60"/>
    <s v="Bangalore40 - 6050 -200200 - 500Asian Cuisine"/>
    <x v="3"/>
    <x v="53"/>
  </r>
  <r>
    <n v="5480"/>
    <s v="Bangalore"/>
    <n v="2.9"/>
    <s v="Asian Cuisine"/>
    <s v="200 - 500"/>
    <s v="50 -200"/>
    <s v="40 - 60"/>
    <s v="Bangalore40 - 6050 -200200 - 500Asian Cuisine"/>
    <x v="3"/>
    <x v="54"/>
  </r>
  <r>
    <n v="5870"/>
    <s v="Bangalore"/>
    <n v="4"/>
    <s v="Asian Cuisine"/>
    <s v="200 - 500"/>
    <s v="50 -200"/>
    <s v="40 - 60"/>
    <s v="Bangalore40 - 6050 -200200 - 500Asian Cuisine"/>
    <x v="3"/>
    <x v="55"/>
  </r>
  <r>
    <n v="5942"/>
    <s v="Bangalore"/>
    <n v="3.6"/>
    <s v="Asian Cuisine"/>
    <s v="200 - 500"/>
    <s v="50 -200"/>
    <s v="40 - 60"/>
    <s v="Bangalore40 - 6050 -200200 - 500Asian Cuisine"/>
    <x v="3"/>
    <x v="56"/>
  </r>
  <r>
    <n v="6166"/>
    <s v="Bangalore"/>
    <n v="2.9"/>
    <s v="Asian Cuisine"/>
    <s v="200 - 500"/>
    <s v="50 -200"/>
    <s v="40 - 60"/>
    <s v="Bangalore40 - 6050 -200200 - 500Asian Cuisine"/>
    <x v="3"/>
    <x v="57"/>
  </r>
  <r>
    <n v="6176"/>
    <s v="Bangalore"/>
    <n v="2.9"/>
    <s v="Asian Cuisine"/>
    <s v="200 - 500"/>
    <s v="50 -200"/>
    <s v="40 - 60"/>
    <s v="Bangalore40 - 6050 -200200 - 500Asian Cuisine"/>
    <x v="3"/>
    <x v="58"/>
  </r>
  <r>
    <n v="6319"/>
    <s v="Bangalore"/>
    <n v="2.9"/>
    <s v="Asian Cuisine"/>
    <s v="200 - 500"/>
    <s v="50 -200"/>
    <s v="40 - 60"/>
    <s v="Bangalore40 - 6050 -200200 - 500Asian Cuisine"/>
    <x v="3"/>
    <x v="59"/>
  </r>
  <r>
    <n v="6364"/>
    <s v="Bangalore"/>
    <n v="2.9"/>
    <s v="Asian Cuisine"/>
    <s v="200 - 500"/>
    <s v="50 -200"/>
    <s v="40 - 60"/>
    <s v="Bangalore40 - 6050 -200200 - 500Asian Cuisine"/>
    <x v="3"/>
    <x v="60"/>
  </r>
  <r>
    <n v="6550"/>
    <s v="Bangalore"/>
    <n v="2.9"/>
    <s v="Asian Cuisine"/>
    <s v="200 - 500"/>
    <s v="50 -200"/>
    <s v="40 - 60"/>
    <s v="Bangalore40 - 6050 -200200 - 500Asian Cuisine"/>
    <x v="3"/>
    <x v="61"/>
  </r>
  <r>
    <n v="62"/>
    <s v="Mumbai"/>
    <n v="3.9"/>
    <s v="American Cuisine"/>
    <s v="200 - 500"/>
    <s v="50 -200"/>
    <s v="40 - 60"/>
    <s v="Mumbai40 - 6050 -200200 - 500American Cuisine"/>
    <x v="4"/>
    <x v="0"/>
  </r>
  <r>
    <n v="338"/>
    <s v="Mumbai"/>
    <n v="4.3"/>
    <s v="American Cuisine"/>
    <s v="200 - 500"/>
    <s v="50 -200"/>
    <s v="40 - 60"/>
    <s v="Mumbai40 - 6050 -200200 - 500American Cuisine"/>
    <x v="4"/>
    <x v="1"/>
  </r>
  <r>
    <n v="363"/>
    <s v="Mumbai"/>
    <n v="3.7"/>
    <s v="American Cuisine"/>
    <s v="200 - 500"/>
    <s v="50 -200"/>
    <s v="40 - 60"/>
    <s v="Mumbai40 - 6050 -200200 - 500American Cuisine"/>
    <x v="4"/>
    <x v="2"/>
  </r>
  <r>
    <n v="441"/>
    <s v="Mumbai"/>
    <n v="4.0999999999999996"/>
    <s v="American Cuisine"/>
    <s v="200 - 500"/>
    <s v="50 -200"/>
    <s v="40 - 60"/>
    <s v="Mumbai40 - 6050 -200200 - 500American Cuisine"/>
    <x v="4"/>
    <x v="3"/>
  </r>
  <r>
    <n v="615"/>
    <s v="Mumbai"/>
    <n v="2.9"/>
    <s v="American Cuisine"/>
    <s v="200 - 500"/>
    <s v="50 -200"/>
    <s v="40 - 60"/>
    <s v="Mumbai40 - 6050 -200200 - 500American Cuisine"/>
    <x v="4"/>
    <x v="4"/>
  </r>
  <r>
    <n v="647"/>
    <s v="Mumbai"/>
    <n v="4.4000000000000004"/>
    <s v="American Cuisine"/>
    <s v="200 - 500"/>
    <s v="50 -200"/>
    <s v="40 - 60"/>
    <s v="Mumbai40 - 6050 -200200 - 500American Cuisine"/>
    <x v="4"/>
    <x v="5"/>
  </r>
  <r>
    <n v="657"/>
    <s v="Mumbai"/>
    <n v="2.9"/>
    <s v="American Cuisine"/>
    <s v="200 - 500"/>
    <s v="50 -200"/>
    <s v="40 - 60"/>
    <s v="Mumbai40 - 6050 -200200 - 500American Cuisine"/>
    <x v="4"/>
    <x v="6"/>
  </r>
  <r>
    <n v="768"/>
    <s v="Mumbai"/>
    <n v="2.9"/>
    <s v="American Cuisine"/>
    <s v="200 - 500"/>
    <s v="50 -200"/>
    <s v="40 - 60"/>
    <s v="Mumbai40 - 6050 -200200 - 500American Cuisine"/>
    <x v="4"/>
    <x v="7"/>
  </r>
  <r>
    <n v="957"/>
    <s v="Mumbai"/>
    <n v="4.4000000000000004"/>
    <s v="American Cuisine"/>
    <s v="200 - 500"/>
    <s v="50 -200"/>
    <s v="40 - 60"/>
    <s v="Mumbai40 - 6050 -200200 - 500American Cuisine"/>
    <x v="4"/>
    <x v="8"/>
  </r>
  <r>
    <n v="1087"/>
    <s v="Mumbai"/>
    <n v="4.0999999999999996"/>
    <s v="American Cuisine"/>
    <s v="200 - 500"/>
    <s v="50 -200"/>
    <s v="40 - 60"/>
    <s v="Mumbai40 - 6050 -200200 - 500American Cuisine"/>
    <x v="4"/>
    <x v="9"/>
  </r>
  <r>
    <n v="1195"/>
    <s v="Mumbai"/>
    <n v="4.0999999999999996"/>
    <s v="American Cuisine"/>
    <s v="200 - 500"/>
    <s v="50 -200"/>
    <s v="40 - 60"/>
    <s v="Mumbai40 - 6050 -200200 - 500American Cuisine"/>
    <x v="4"/>
    <x v="10"/>
  </r>
  <r>
    <n v="1215"/>
    <s v="Mumbai"/>
    <n v="2.9"/>
    <s v="American Cuisine"/>
    <s v="200 - 500"/>
    <s v="50 -200"/>
    <s v="40 - 60"/>
    <s v="Mumbai40 - 6050 -200200 - 500American Cuisine"/>
    <x v="4"/>
    <x v="11"/>
  </r>
  <r>
    <n v="1276"/>
    <s v="Mumbai"/>
    <n v="4"/>
    <s v="American Cuisine"/>
    <s v="200 - 500"/>
    <s v="50 -200"/>
    <s v="40 - 60"/>
    <s v="Mumbai40 - 6050 -200200 - 500American Cuisine"/>
    <x v="4"/>
    <x v="12"/>
  </r>
  <r>
    <n v="1323"/>
    <s v="Mumbai"/>
    <n v="2.9"/>
    <s v="American Cuisine"/>
    <s v="200 - 500"/>
    <s v="50 -200"/>
    <s v="40 - 60"/>
    <s v="Mumbai40 - 6050 -200200 - 500American Cuisine"/>
    <x v="4"/>
    <x v="13"/>
  </r>
  <r>
    <n v="1391"/>
    <s v="Mumbai"/>
    <n v="2.9"/>
    <s v="American Cuisine"/>
    <s v="200 - 500"/>
    <s v="50 -200"/>
    <s v="40 - 60"/>
    <s v="Mumbai40 - 6050 -200200 - 500American Cuisine"/>
    <x v="4"/>
    <x v="14"/>
  </r>
  <r>
    <n v="1643"/>
    <s v="Mumbai"/>
    <n v="3.9"/>
    <s v="American Cuisine"/>
    <s v="200 - 500"/>
    <s v="50 -200"/>
    <s v="40 - 60"/>
    <s v="Mumbai40 - 6050 -200200 - 500American Cuisine"/>
    <x v="4"/>
    <x v="15"/>
  </r>
  <r>
    <n v="1744"/>
    <s v="Mumbai"/>
    <n v="4.7"/>
    <s v="American Cuisine"/>
    <s v="200 - 500"/>
    <s v="50 -200"/>
    <s v="40 - 60"/>
    <s v="Mumbai40 - 6050 -200200 - 500American Cuisine"/>
    <x v="4"/>
    <x v="16"/>
  </r>
  <r>
    <n v="1780"/>
    <s v="Mumbai"/>
    <n v="4"/>
    <s v="American Cuisine"/>
    <s v="200 - 500"/>
    <s v="50 -200"/>
    <s v="40 - 60"/>
    <s v="Mumbai40 - 6050 -200200 - 500American Cuisine"/>
    <x v="4"/>
    <x v="17"/>
  </r>
  <r>
    <n v="1880"/>
    <s v="Mumbai"/>
    <n v="4"/>
    <s v="American Cuisine"/>
    <s v="200 - 500"/>
    <s v="50 -200"/>
    <s v="40 - 60"/>
    <s v="Mumbai40 - 6050 -200200 - 500American Cuisine"/>
    <x v="4"/>
    <x v="18"/>
  </r>
  <r>
    <n v="1897"/>
    <s v="Mumbai"/>
    <n v="3.8"/>
    <s v="American Cuisine"/>
    <s v="200 - 500"/>
    <s v="50 -200"/>
    <s v="40 - 60"/>
    <s v="Mumbai40 - 6050 -200200 - 500American Cuisine"/>
    <x v="4"/>
    <x v="19"/>
  </r>
  <r>
    <n v="2041"/>
    <s v="Mumbai"/>
    <n v="2.9"/>
    <s v="American Cuisine"/>
    <s v="200 - 500"/>
    <s v="50 -200"/>
    <s v="40 - 60"/>
    <s v="Mumbai40 - 6050 -200200 - 500American Cuisine"/>
    <x v="4"/>
    <x v="20"/>
  </r>
  <r>
    <n v="2082"/>
    <s v="Mumbai"/>
    <n v="2.9"/>
    <s v="American Cuisine"/>
    <s v="200 - 500"/>
    <s v="50 -200"/>
    <s v="40 - 60"/>
    <s v="Mumbai40 - 6050 -200200 - 500American Cuisine"/>
    <x v="4"/>
    <x v="21"/>
  </r>
  <r>
    <n v="2148"/>
    <s v="Mumbai"/>
    <n v="2.9"/>
    <s v="American Cuisine"/>
    <s v="200 - 500"/>
    <s v="50 -200"/>
    <s v="40 - 60"/>
    <s v="Mumbai40 - 6050 -200200 - 500American Cuisine"/>
    <x v="4"/>
    <x v="22"/>
  </r>
  <r>
    <n v="2476"/>
    <s v="Mumbai"/>
    <n v="2.9"/>
    <s v="American Cuisine"/>
    <s v="200 - 500"/>
    <s v="50 -200"/>
    <s v="40 - 60"/>
    <s v="Mumbai40 - 6050 -200200 - 500American Cuisine"/>
    <x v="4"/>
    <x v="23"/>
  </r>
  <r>
    <n v="2751"/>
    <s v="Mumbai"/>
    <n v="2.9"/>
    <s v="American Cuisine"/>
    <s v="200 - 500"/>
    <s v="50 -200"/>
    <s v="40 - 60"/>
    <s v="Mumbai40 - 6050 -200200 - 500American Cuisine"/>
    <x v="4"/>
    <x v="24"/>
  </r>
  <r>
    <n v="2819"/>
    <s v="Mumbai"/>
    <n v="2.9"/>
    <s v="American Cuisine"/>
    <s v="200 - 500"/>
    <s v="50 -200"/>
    <s v="40 - 60"/>
    <s v="Mumbai40 - 6050 -200200 - 500American Cuisine"/>
    <x v="4"/>
    <x v="25"/>
  </r>
  <r>
    <n v="2834"/>
    <s v="Mumbai"/>
    <n v="4.2"/>
    <s v="American Cuisine"/>
    <s v="200 - 500"/>
    <s v="50 -200"/>
    <s v="40 - 60"/>
    <s v="Mumbai40 - 6050 -200200 - 500American Cuisine"/>
    <x v="4"/>
    <x v="26"/>
  </r>
  <r>
    <n v="3085"/>
    <s v="Mumbai"/>
    <n v="4"/>
    <s v="American Cuisine"/>
    <s v="200 - 500"/>
    <s v="50 -200"/>
    <s v="40 - 60"/>
    <s v="Mumbai40 - 6050 -200200 - 500American Cuisine"/>
    <x v="4"/>
    <x v="27"/>
  </r>
  <r>
    <n v="3153"/>
    <s v="Mumbai"/>
    <n v="2.9"/>
    <s v="American Cuisine"/>
    <s v="200 - 500"/>
    <s v="50 -200"/>
    <s v="40 - 60"/>
    <s v="Mumbai40 - 6050 -200200 - 500American Cuisine"/>
    <x v="4"/>
    <x v="28"/>
  </r>
  <r>
    <n v="3218"/>
    <s v="Mumbai"/>
    <n v="4.7"/>
    <s v="American Cuisine"/>
    <s v="200 - 500"/>
    <s v="50 -200"/>
    <s v="40 - 60"/>
    <s v="Mumbai40 - 6050 -200200 - 500American Cuisine"/>
    <x v="4"/>
    <x v="29"/>
  </r>
  <r>
    <n v="3366"/>
    <s v="Mumbai"/>
    <n v="2.9"/>
    <s v="American Cuisine"/>
    <s v="200 - 500"/>
    <s v="50 -200"/>
    <s v="40 - 60"/>
    <s v="Mumbai40 - 6050 -200200 - 500American Cuisine"/>
    <x v="4"/>
    <x v="30"/>
  </r>
  <r>
    <n v="3794"/>
    <s v="Mumbai"/>
    <n v="2.9"/>
    <s v="American Cuisine"/>
    <s v="200 - 500"/>
    <s v="50 -200"/>
    <s v="40 - 60"/>
    <s v="Mumbai40 - 6050 -200200 - 500American Cuisine"/>
    <x v="4"/>
    <x v="31"/>
  </r>
  <r>
    <n v="3893"/>
    <s v="Mumbai"/>
    <n v="2.9"/>
    <s v="American Cuisine"/>
    <s v="200 - 500"/>
    <s v="50 -200"/>
    <s v="40 - 60"/>
    <s v="Mumbai40 - 6050 -200200 - 500American Cuisine"/>
    <x v="4"/>
    <x v="32"/>
  </r>
  <r>
    <n v="3946"/>
    <s v="Mumbai"/>
    <n v="2.9"/>
    <s v="American Cuisine"/>
    <s v="200 - 500"/>
    <s v="50 -200"/>
    <s v="40 - 60"/>
    <s v="Mumbai40 - 6050 -200200 - 500American Cuisine"/>
    <x v="4"/>
    <x v="33"/>
  </r>
  <r>
    <n v="4047"/>
    <s v="Mumbai"/>
    <n v="2.9"/>
    <s v="American Cuisine"/>
    <s v="200 - 500"/>
    <s v="50 -200"/>
    <s v="40 - 60"/>
    <s v="Mumbai40 - 6050 -200200 - 500American Cuisine"/>
    <x v="4"/>
    <x v="34"/>
  </r>
  <r>
    <n v="4070"/>
    <s v="Mumbai"/>
    <n v="2.9"/>
    <s v="American Cuisine"/>
    <s v="200 - 500"/>
    <s v="50 -200"/>
    <s v="40 - 60"/>
    <s v="Mumbai40 - 6050 -200200 - 500American Cuisine"/>
    <x v="4"/>
    <x v="35"/>
  </r>
  <r>
    <n v="4199"/>
    <s v="Mumbai"/>
    <n v="2.9"/>
    <s v="American Cuisine"/>
    <s v="200 - 500"/>
    <s v="50 -200"/>
    <s v="40 - 60"/>
    <s v="Mumbai40 - 6050 -200200 - 500American Cuisine"/>
    <x v="4"/>
    <x v="36"/>
  </r>
  <r>
    <n v="4291"/>
    <s v="Mumbai"/>
    <n v="2.9"/>
    <s v="American Cuisine"/>
    <s v="200 - 500"/>
    <s v="50 -200"/>
    <s v="40 - 60"/>
    <s v="Mumbai40 - 6050 -200200 - 500American Cuisine"/>
    <x v="4"/>
    <x v="37"/>
  </r>
  <r>
    <n v="4300"/>
    <s v="Mumbai"/>
    <n v="2.9"/>
    <s v="American Cuisine"/>
    <s v="200 - 500"/>
    <s v="50 -200"/>
    <s v="40 - 60"/>
    <s v="Mumbai40 - 6050 -200200 - 500American Cuisine"/>
    <x v="4"/>
    <x v="38"/>
  </r>
  <r>
    <n v="4390"/>
    <s v="Mumbai"/>
    <n v="2.9"/>
    <s v="American Cuisine"/>
    <s v="200 - 500"/>
    <s v="50 -200"/>
    <s v="40 - 60"/>
    <s v="Mumbai40 - 6050 -200200 - 500American Cuisine"/>
    <x v="4"/>
    <x v="39"/>
  </r>
  <r>
    <n v="4684"/>
    <s v="Mumbai"/>
    <n v="2.9"/>
    <s v="American Cuisine"/>
    <s v="200 - 500"/>
    <s v="50 -200"/>
    <s v="40 - 60"/>
    <s v="Mumbai40 - 6050 -200200 - 500American Cuisine"/>
    <x v="4"/>
    <x v="40"/>
  </r>
  <r>
    <n v="4708"/>
    <s v="Mumbai"/>
    <n v="2.9"/>
    <s v="American Cuisine"/>
    <s v="200 - 500"/>
    <s v="50 -200"/>
    <s v="40 - 60"/>
    <s v="Mumbai40 - 6050 -200200 - 500American Cuisine"/>
    <x v="4"/>
    <x v="41"/>
  </r>
  <r>
    <n v="4709"/>
    <s v="Mumbai"/>
    <n v="2.9"/>
    <s v="American Cuisine"/>
    <s v="200 - 500"/>
    <s v="50 -200"/>
    <s v="40 - 60"/>
    <s v="Mumbai40 - 6050 -200200 - 500American Cuisine"/>
    <x v="4"/>
    <x v="42"/>
  </r>
  <r>
    <n v="4712"/>
    <s v="Mumbai"/>
    <n v="2.9"/>
    <s v="American Cuisine"/>
    <s v="200 - 500"/>
    <s v="50 -200"/>
    <s v="40 - 60"/>
    <s v="Mumbai40 - 6050 -200200 - 500American Cuisine"/>
    <x v="4"/>
    <x v="43"/>
  </r>
  <r>
    <n v="4713"/>
    <s v="Mumbai"/>
    <n v="2.9"/>
    <s v="American Cuisine"/>
    <s v="200 - 500"/>
    <s v="50 -200"/>
    <s v="40 - 60"/>
    <s v="Mumbai40 - 6050 -200200 - 500American Cuisine"/>
    <x v="4"/>
    <x v="44"/>
  </r>
  <r>
    <n v="4723"/>
    <s v="Mumbai"/>
    <n v="2.9"/>
    <s v="American Cuisine"/>
    <s v="200 - 500"/>
    <s v="50 -200"/>
    <s v="40 - 60"/>
    <s v="Mumbai40 - 6050 -200200 - 500American Cuisine"/>
    <x v="4"/>
    <x v="45"/>
  </r>
  <r>
    <n v="4910"/>
    <s v="Mumbai"/>
    <n v="2.9"/>
    <s v="American Cuisine"/>
    <s v="200 - 500"/>
    <s v="50 -200"/>
    <s v="40 - 60"/>
    <s v="Mumbai40 - 6050 -200200 - 500American Cuisine"/>
    <x v="4"/>
    <x v="46"/>
  </r>
  <r>
    <n v="5049"/>
    <s v="Mumbai"/>
    <n v="4.3"/>
    <s v="American Cuisine"/>
    <s v="200 - 500"/>
    <s v="50 -200"/>
    <s v="40 - 60"/>
    <s v="Mumbai40 - 6050 -200200 - 500American Cuisine"/>
    <x v="4"/>
    <x v="47"/>
  </r>
  <r>
    <n v="5186"/>
    <s v="Mumbai"/>
    <n v="2.9"/>
    <s v="American Cuisine"/>
    <s v="200 - 500"/>
    <s v="50 -200"/>
    <s v="40 - 60"/>
    <s v="Mumbai40 - 6050 -200200 - 500American Cuisine"/>
    <x v="4"/>
    <x v="48"/>
  </r>
  <r>
    <n v="5366"/>
    <s v="Mumbai"/>
    <n v="4"/>
    <s v="American Cuisine"/>
    <s v="200 - 500"/>
    <s v="50 -200"/>
    <s v="40 - 60"/>
    <s v="Mumbai40 - 6050 -200200 - 500American Cuisine"/>
    <x v="4"/>
    <x v="49"/>
  </r>
  <r>
    <n v="5620"/>
    <s v="Mumbai"/>
    <n v="4.5999999999999996"/>
    <s v="American Cuisine"/>
    <s v="200 - 500"/>
    <s v="50 -200"/>
    <s v="40 - 60"/>
    <s v="Mumbai40 - 6050 -200200 - 500American Cuisine"/>
    <x v="4"/>
    <x v="50"/>
  </r>
  <r>
    <n v="5674"/>
    <s v="Mumbai"/>
    <n v="2.9"/>
    <s v="American Cuisine"/>
    <s v="200 - 500"/>
    <s v="50 -200"/>
    <s v="40 - 60"/>
    <s v="Mumbai40 - 6050 -200200 - 500American Cuisine"/>
    <x v="4"/>
    <x v="51"/>
  </r>
  <r>
    <n v="5824"/>
    <s v="Mumbai"/>
    <n v="4.4000000000000004"/>
    <s v="American Cuisine"/>
    <s v="200 - 500"/>
    <s v="50 -200"/>
    <s v="40 - 60"/>
    <s v="Mumbai40 - 6050 -200200 - 500American Cuisine"/>
    <x v="4"/>
    <x v="52"/>
  </r>
  <r>
    <n v="6038"/>
    <s v="Mumbai"/>
    <n v="2.9"/>
    <s v="American Cuisine"/>
    <s v="200 - 500"/>
    <s v="50 -200"/>
    <s v="40 - 60"/>
    <s v="Mumbai40 - 6050 -200200 - 500American Cuisine"/>
    <x v="4"/>
    <x v="53"/>
  </r>
  <r>
    <n v="6058"/>
    <s v="Mumbai"/>
    <n v="4.0999999999999996"/>
    <s v="American Cuisine"/>
    <s v="200 - 500"/>
    <s v="50 -200"/>
    <s v="40 - 60"/>
    <s v="Mumbai40 - 6050 -200200 - 500American Cuisine"/>
    <x v="4"/>
    <x v="54"/>
  </r>
  <r>
    <n v="6099"/>
    <s v="Mumbai"/>
    <n v="2.9"/>
    <s v="American Cuisine"/>
    <s v="200 - 500"/>
    <s v="50 -200"/>
    <s v="40 - 60"/>
    <s v="Mumbai40 - 6050 -200200 - 500American Cuisine"/>
    <x v="4"/>
    <x v="55"/>
  </r>
  <r>
    <n v="6144"/>
    <s v="Mumbai"/>
    <n v="2.9"/>
    <s v="American Cuisine"/>
    <s v="200 - 500"/>
    <s v="50 -200"/>
    <s v="40 - 60"/>
    <s v="Mumbai40 - 6050 -200200 - 500American Cuisine"/>
    <x v="4"/>
    <x v="56"/>
  </r>
  <r>
    <n v="6159"/>
    <s v="Mumbai"/>
    <n v="2.9"/>
    <s v="American Cuisine"/>
    <s v="200 - 500"/>
    <s v="50 -200"/>
    <s v="40 - 60"/>
    <s v="Mumbai40 - 6050 -200200 - 500American Cuisine"/>
    <x v="4"/>
    <x v="57"/>
  </r>
  <r>
    <n v="6488"/>
    <s v="Mumbai"/>
    <n v="2.9"/>
    <s v="American Cuisine"/>
    <s v="200 - 500"/>
    <s v="50 -200"/>
    <s v="40 - 60"/>
    <s v="Mumbai40 - 6050 -200200 - 500American Cuisine"/>
    <x v="4"/>
    <x v="58"/>
  </r>
  <r>
    <n v="172"/>
    <s v="Chennai"/>
    <n v="4"/>
    <s v="Asian Cuisine"/>
    <s v="200 - 500"/>
    <s v="50 -200"/>
    <s v="60+"/>
    <s v="Chennai60+50 -200200 - 500Asian Cuisine"/>
    <x v="5"/>
    <x v="0"/>
  </r>
  <r>
    <n v="366"/>
    <s v="Chennai"/>
    <n v="4.3"/>
    <s v="Asian Cuisine"/>
    <s v="200 - 500"/>
    <s v="50 -200"/>
    <s v="60+"/>
    <s v="Chennai60+50 -200200 - 500Asian Cuisine"/>
    <x v="5"/>
    <x v="1"/>
  </r>
  <r>
    <n v="442"/>
    <s v="Chennai"/>
    <n v="4.5"/>
    <s v="Asian Cuisine"/>
    <s v="200 - 500"/>
    <s v="50 -200"/>
    <s v="60+"/>
    <s v="Chennai60+50 -200200 - 500Asian Cuisine"/>
    <x v="5"/>
    <x v="2"/>
  </r>
  <r>
    <n v="720"/>
    <s v="Chennai"/>
    <n v="4.0999999999999996"/>
    <s v="Asian Cuisine"/>
    <s v="200 - 500"/>
    <s v="50 -200"/>
    <s v="60+"/>
    <s v="Chennai60+50 -200200 - 500Asian Cuisine"/>
    <x v="5"/>
    <x v="3"/>
  </r>
  <r>
    <n v="909"/>
    <s v="Chennai"/>
    <n v="3.9"/>
    <s v="Asian Cuisine"/>
    <s v="200 - 500"/>
    <s v="50 -200"/>
    <s v="60+"/>
    <s v="Chennai60+50 -200200 - 500Asian Cuisine"/>
    <x v="5"/>
    <x v="4"/>
  </r>
  <r>
    <n v="928"/>
    <s v="Chennai"/>
    <n v="4"/>
    <s v="Asian Cuisine"/>
    <s v="200 - 500"/>
    <s v="50 -200"/>
    <s v="60+"/>
    <s v="Chennai60+50 -200200 - 500Asian Cuisine"/>
    <x v="5"/>
    <x v="5"/>
  </r>
  <r>
    <n v="986"/>
    <s v="Chennai"/>
    <n v="2.9"/>
    <s v="Asian Cuisine"/>
    <s v="200 - 500"/>
    <s v="50 -200"/>
    <s v="60+"/>
    <s v="Chennai60+50 -200200 - 500Asian Cuisine"/>
    <x v="5"/>
    <x v="6"/>
  </r>
  <r>
    <n v="1209"/>
    <s v="Chennai"/>
    <n v="3.9"/>
    <s v="Asian Cuisine"/>
    <s v="200 - 500"/>
    <s v="50 -200"/>
    <s v="60+"/>
    <s v="Chennai60+50 -200200 - 500Asian Cuisine"/>
    <x v="5"/>
    <x v="7"/>
  </r>
  <r>
    <n v="1279"/>
    <s v="Chennai"/>
    <n v="4.2"/>
    <s v="Asian Cuisine"/>
    <s v="200 - 500"/>
    <s v="50 -200"/>
    <s v="60+"/>
    <s v="Chennai60+50 -200200 - 500Asian Cuisine"/>
    <x v="5"/>
    <x v="8"/>
  </r>
  <r>
    <n v="1308"/>
    <s v="Chennai"/>
    <n v="2.9"/>
    <s v="Asian Cuisine"/>
    <s v="200 - 500"/>
    <s v="50 -200"/>
    <s v="60+"/>
    <s v="Chennai60+50 -200200 - 500Asian Cuisine"/>
    <x v="5"/>
    <x v="9"/>
  </r>
  <r>
    <n v="1326"/>
    <s v="Chennai"/>
    <n v="3.9"/>
    <s v="Asian Cuisine"/>
    <s v="200 - 500"/>
    <s v="50 -200"/>
    <s v="60+"/>
    <s v="Chennai60+50 -200200 - 500Asian Cuisine"/>
    <x v="5"/>
    <x v="10"/>
  </r>
  <r>
    <n v="1794"/>
    <s v="Chennai"/>
    <n v="3.9"/>
    <s v="Asian Cuisine"/>
    <s v="200 - 500"/>
    <s v="50 -200"/>
    <s v="60+"/>
    <s v="Chennai60+50 -200200 - 500Asian Cuisine"/>
    <x v="5"/>
    <x v="11"/>
  </r>
  <r>
    <n v="1847"/>
    <s v="Chennai"/>
    <n v="4.2"/>
    <s v="Asian Cuisine"/>
    <s v="200 - 500"/>
    <s v="50 -200"/>
    <s v="60+"/>
    <s v="Chennai60+50 -200200 - 500Asian Cuisine"/>
    <x v="5"/>
    <x v="12"/>
  </r>
  <r>
    <n v="2126"/>
    <s v="Chennai"/>
    <n v="4.2"/>
    <s v="Asian Cuisine"/>
    <s v="200 - 500"/>
    <s v="50 -200"/>
    <s v="60+"/>
    <s v="Chennai60+50 -200200 - 500Asian Cuisine"/>
    <x v="5"/>
    <x v="13"/>
  </r>
  <r>
    <n v="2371"/>
    <s v="Chennai"/>
    <n v="2.9"/>
    <s v="Asian Cuisine"/>
    <s v="200 - 500"/>
    <s v="50 -200"/>
    <s v="60+"/>
    <s v="Chennai60+50 -200200 - 500Asian Cuisine"/>
    <x v="5"/>
    <x v="14"/>
  </r>
  <r>
    <n v="2815"/>
    <s v="Chennai"/>
    <n v="4"/>
    <s v="Asian Cuisine"/>
    <s v="200 - 500"/>
    <s v="50 -200"/>
    <s v="60+"/>
    <s v="Chennai60+50 -200200 - 500Asian Cuisine"/>
    <x v="5"/>
    <x v="15"/>
  </r>
  <r>
    <n v="2903"/>
    <s v="Chennai"/>
    <n v="2.9"/>
    <s v="Asian Cuisine"/>
    <s v="200 - 500"/>
    <s v="50 -200"/>
    <s v="60+"/>
    <s v="Chennai60+50 -200200 - 500Asian Cuisine"/>
    <x v="5"/>
    <x v="16"/>
  </r>
  <r>
    <n v="2917"/>
    <s v="Chennai"/>
    <n v="2.9"/>
    <s v="Asian Cuisine"/>
    <s v="200 - 500"/>
    <s v="50 -200"/>
    <s v="60+"/>
    <s v="Chennai60+50 -200200 - 500Asian Cuisine"/>
    <x v="5"/>
    <x v="17"/>
  </r>
  <r>
    <n v="3188"/>
    <s v="Chennai"/>
    <n v="3.9"/>
    <s v="Asian Cuisine"/>
    <s v="200 - 500"/>
    <s v="50 -200"/>
    <s v="60+"/>
    <s v="Chennai60+50 -200200 - 500Asian Cuisine"/>
    <x v="5"/>
    <x v="18"/>
  </r>
  <r>
    <n v="3243"/>
    <s v="Chennai"/>
    <n v="2.9"/>
    <s v="Asian Cuisine"/>
    <s v="200 - 500"/>
    <s v="50 -200"/>
    <s v="60+"/>
    <s v="Chennai60+50 -200200 - 500Asian Cuisine"/>
    <x v="5"/>
    <x v="19"/>
  </r>
  <r>
    <n v="3269"/>
    <s v="Chennai"/>
    <n v="2.9"/>
    <s v="Asian Cuisine"/>
    <s v="200 - 500"/>
    <s v="50 -200"/>
    <s v="60+"/>
    <s v="Chennai60+50 -200200 - 500Asian Cuisine"/>
    <x v="5"/>
    <x v="20"/>
  </r>
  <r>
    <n v="3271"/>
    <s v="Chennai"/>
    <n v="2.9"/>
    <s v="Asian Cuisine"/>
    <s v="200 - 500"/>
    <s v="50 -200"/>
    <s v="60+"/>
    <s v="Chennai60+50 -200200 - 500Asian Cuisine"/>
    <x v="5"/>
    <x v="21"/>
  </r>
  <r>
    <n v="3304"/>
    <s v="Chennai"/>
    <n v="4.0999999999999996"/>
    <s v="Asian Cuisine"/>
    <s v="200 - 500"/>
    <s v="50 -200"/>
    <s v="60+"/>
    <s v="Chennai60+50 -200200 - 500Asian Cuisine"/>
    <x v="5"/>
    <x v="22"/>
  </r>
  <r>
    <n v="3393"/>
    <s v="Chennai"/>
    <n v="2.9"/>
    <s v="Asian Cuisine"/>
    <s v="200 - 500"/>
    <s v="50 -200"/>
    <s v="60+"/>
    <s v="Chennai60+50 -200200 - 500Asian Cuisine"/>
    <x v="5"/>
    <x v="23"/>
  </r>
  <r>
    <n v="3408"/>
    <s v="Chennai"/>
    <n v="4"/>
    <s v="Asian Cuisine"/>
    <s v="200 - 500"/>
    <s v="50 -200"/>
    <s v="60+"/>
    <s v="Chennai60+50 -200200 - 500Asian Cuisine"/>
    <x v="5"/>
    <x v="24"/>
  </r>
  <r>
    <n v="3411"/>
    <s v="Chennai"/>
    <n v="4.5999999999999996"/>
    <s v="Asian Cuisine"/>
    <s v="200 - 500"/>
    <s v="50 -200"/>
    <s v="60+"/>
    <s v="Chennai60+50 -200200 - 500Asian Cuisine"/>
    <x v="5"/>
    <x v="25"/>
  </r>
  <r>
    <n v="3422"/>
    <s v="Chennai"/>
    <n v="3.7"/>
    <s v="Asian Cuisine"/>
    <s v="200 - 500"/>
    <s v="50 -200"/>
    <s v="60+"/>
    <s v="Chennai60+50 -200200 - 500Asian Cuisine"/>
    <x v="5"/>
    <x v="26"/>
  </r>
  <r>
    <n v="3426"/>
    <s v="Chennai"/>
    <n v="2.9"/>
    <s v="Asian Cuisine"/>
    <s v="200 - 500"/>
    <s v="50 -200"/>
    <s v="60+"/>
    <s v="Chennai60+50 -200200 - 500Asian Cuisine"/>
    <x v="5"/>
    <x v="27"/>
  </r>
  <r>
    <n v="3457"/>
    <s v="Chennai"/>
    <n v="4.3"/>
    <s v="Asian Cuisine"/>
    <s v="200 - 500"/>
    <s v="50 -200"/>
    <s v="60+"/>
    <s v="Chennai60+50 -200200 - 500Asian Cuisine"/>
    <x v="5"/>
    <x v="28"/>
  </r>
  <r>
    <n v="3533"/>
    <s v="Chennai"/>
    <n v="2.9"/>
    <s v="Asian Cuisine"/>
    <s v="200 - 500"/>
    <s v="50 -200"/>
    <s v="60+"/>
    <s v="Chennai60+50 -200200 - 500Asian Cuisine"/>
    <x v="5"/>
    <x v="29"/>
  </r>
  <r>
    <n v="3541"/>
    <s v="Chennai"/>
    <n v="2.9"/>
    <s v="Asian Cuisine"/>
    <s v="200 - 500"/>
    <s v="50 -200"/>
    <s v="60+"/>
    <s v="Chennai60+50 -200200 - 500Asian Cuisine"/>
    <x v="5"/>
    <x v="30"/>
  </r>
  <r>
    <n v="3564"/>
    <s v="Chennai"/>
    <n v="2.9"/>
    <s v="Asian Cuisine"/>
    <s v="200 - 500"/>
    <s v="50 -200"/>
    <s v="60+"/>
    <s v="Chennai60+50 -200200 - 500Asian Cuisine"/>
    <x v="5"/>
    <x v="31"/>
  </r>
  <r>
    <n v="3582"/>
    <s v="Chennai"/>
    <n v="2.9"/>
    <s v="Asian Cuisine"/>
    <s v="200 - 500"/>
    <s v="50 -200"/>
    <s v="60+"/>
    <s v="Chennai60+50 -200200 - 500Asian Cuisine"/>
    <x v="5"/>
    <x v="32"/>
  </r>
  <r>
    <n v="3649"/>
    <s v="Chennai"/>
    <n v="2.9"/>
    <s v="Asian Cuisine"/>
    <s v="200 - 500"/>
    <s v="50 -200"/>
    <s v="60+"/>
    <s v="Chennai60+50 -200200 - 500Asian Cuisine"/>
    <x v="5"/>
    <x v="33"/>
  </r>
  <r>
    <n v="3706"/>
    <s v="Chennai"/>
    <n v="2.9"/>
    <s v="Asian Cuisine"/>
    <s v="200 - 500"/>
    <s v="50 -200"/>
    <s v="60+"/>
    <s v="Chennai60+50 -200200 - 500Asian Cuisine"/>
    <x v="5"/>
    <x v="34"/>
  </r>
  <r>
    <n v="3799"/>
    <s v="Chennai"/>
    <n v="2.9"/>
    <s v="Asian Cuisine"/>
    <s v="200 - 500"/>
    <s v="50 -200"/>
    <s v="60+"/>
    <s v="Chennai60+50 -200200 - 500Asian Cuisine"/>
    <x v="5"/>
    <x v="35"/>
  </r>
  <r>
    <n v="3805"/>
    <s v="Chennai"/>
    <n v="2.9"/>
    <s v="Asian Cuisine"/>
    <s v="200 - 500"/>
    <s v="50 -200"/>
    <s v="60+"/>
    <s v="Chennai60+50 -200200 - 500Asian Cuisine"/>
    <x v="5"/>
    <x v="36"/>
  </r>
  <r>
    <n v="3917"/>
    <s v="Chennai"/>
    <n v="2.9"/>
    <s v="Asian Cuisine"/>
    <s v="200 - 500"/>
    <s v="50 -200"/>
    <s v="60+"/>
    <s v="Chennai60+50 -200200 - 500Asian Cuisine"/>
    <x v="5"/>
    <x v="37"/>
  </r>
  <r>
    <n v="3928"/>
    <s v="Chennai"/>
    <n v="2.9"/>
    <s v="Asian Cuisine"/>
    <s v="200 - 500"/>
    <s v="50 -200"/>
    <s v="60+"/>
    <s v="Chennai60+50 -200200 - 500Asian Cuisine"/>
    <x v="5"/>
    <x v="38"/>
  </r>
  <r>
    <n v="4022"/>
    <s v="Chennai"/>
    <n v="2.9"/>
    <s v="Asian Cuisine"/>
    <s v="200 - 500"/>
    <s v="50 -200"/>
    <s v="60+"/>
    <s v="Chennai60+50 -200200 - 500Asian Cuisine"/>
    <x v="5"/>
    <x v="39"/>
  </r>
  <r>
    <n v="4062"/>
    <s v="Chennai"/>
    <n v="2.9"/>
    <s v="Asian Cuisine"/>
    <s v="200 - 500"/>
    <s v="50 -200"/>
    <s v="60+"/>
    <s v="Chennai60+50 -200200 - 500Asian Cuisine"/>
    <x v="5"/>
    <x v="40"/>
  </r>
  <r>
    <n v="4481"/>
    <s v="Chennai"/>
    <n v="2.9"/>
    <s v="Asian Cuisine"/>
    <s v="200 - 500"/>
    <s v="50 -200"/>
    <s v="60+"/>
    <s v="Chennai60+50 -200200 - 500Asian Cuisine"/>
    <x v="5"/>
    <x v="41"/>
  </r>
  <r>
    <n v="4482"/>
    <s v="Chennai"/>
    <n v="2.9"/>
    <s v="Asian Cuisine"/>
    <s v="200 - 500"/>
    <s v="50 -200"/>
    <s v="60+"/>
    <s v="Chennai60+50 -200200 - 500Asian Cuisine"/>
    <x v="5"/>
    <x v="42"/>
  </r>
  <r>
    <n v="4541"/>
    <s v="Chennai"/>
    <n v="2.9"/>
    <s v="Asian Cuisine"/>
    <s v="200 - 500"/>
    <s v="50 -200"/>
    <s v="60+"/>
    <s v="Chennai60+50 -200200 - 500Asian Cuisine"/>
    <x v="5"/>
    <x v="43"/>
  </r>
  <r>
    <n v="4571"/>
    <s v="Chennai"/>
    <n v="2.9"/>
    <s v="Asian Cuisine"/>
    <s v="200 - 500"/>
    <s v="50 -200"/>
    <s v="60+"/>
    <s v="Chennai60+50 -200200 - 500Asian Cuisine"/>
    <x v="5"/>
    <x v="44"/>
  </r>
  <r>
    <n v="4649"/>
    <s v="Chennai"/>
    <n v="2.9"/>
    <s v="Asian Cuisine"/>
    <s v="200 - 500"/>
    <s v="50 -200"/>
    <s v="60+"/>
    <s v="Chennai60+50 -200200 - 500Asian Cuisine"/>
    <x v="5"/>
    <x v="45"/>
  </r>
  <r>
    <n v="4650"/>
    <s v="Chennai"/>
    <n v="2.9"/>
    <s v="Asian Cuisine"/>
    <s v="200 - 500"/>
    <s v="50 -200"/>
    <s v="60+"/>
    <s v="Chennai60+50 -200200 - 500Asian Cuisine"/>
    <x v="5"/>
    <x v="46"/>
  </r>
  <r>
    <n v="4661"/>
    <s v="Chennai"/>
    <n v="2.9"/>
    <s v="Asian Cuisine"/>
    <s v="200 - 500"/>
    <s v="50 -200"/>
    <s v="60+"/>
    <s v="Chennai60+50 -200200 - 500Asian Cuisine"/>
    <x v="5"/>
    <x v="47"/>
  </r>
  <r>
    <n v="4772"/>
    <s v="Chennai"/>
    <n v="2.9"/>
    <s v="Asian Cuisine"/>
    <s v="200 - 500"/>
    <s v="50 -200"/>
    <s v="60+"/>
    <s v="Chennai60+50 -200200 - 500Asian Cuisine"/>
    <x v="5"/>
    <x v="48"/>
  </r>
  <r>
    <n v="4883"/>
    <s v="Chennai"/>
    <n v="2.9"/>
    <s v="Asian Cuisine"/>
    <s v="200 - 500"/>
    <s v="50 -200"/>
    <s v="60+"/>
    <s v="Chennai60+50 -200200 - 500Asian Cuisine"/>
    <x v="5"/>
    <x v="49"/>
  </r>
  <r>
    <n v="4902"/>
    <s v="Chennai"/>
    <n v="2.9"/>
    <s v="Asian Cuisine"/>
    <s v="200 - 500"/>
    <s v="50 -200"/>
    <s v="60+"/>
    <s v="Chennai60+50 -200200 - 500Asian Cuisine"/>
    <x v="5"/>
    <x v="50"/>
  </r>
  <r>
    <n v="5304"/>
    <s v="Chennai"/>
    <n v="4.0999999999999996"/>
    <s v="Asian Cuisine"/>
    <s v="200 - 500"/>
    <s v="50 -200"/>
    <s v="60+"/>
    <s v="Chennai60+50 -200200 - 500Asian Cuisine"/>
    <x v="5"/>
    <x v="51"/>
  </r>
  <r>
    <n v="5542"/>
    <s v="Chennai"/>
    <n v="4.0999999999999996"/>
    <s v="Asian Cuisine"/>
    <s v="200 - 500"/>
    <s v="50 -200"/>
    <s v="60+"/>
    <s v="Chennai60+50 -200200 - 500Asian Cuisine"/>
    <x v="5"/>
    <x v="52"/>
  </r>
  <r>
    <n v="5594"/>
    <s v="Chennai"/>
    <n v="4.4000000000000004"/>
    <s v="Asian Cuisine"/>
    <s v="200 - 500"/>
    <s v="50 -200"/>
    <s v="60+"/>
    <s v="Chennai60+50 -200200 - 500Asian Cuisine"/>
    <x v="5"/>
    <x v="53"/>
  </r>
  <r>
    <n v="6111"/>
    <s v="Chennai"/>
    <n v="2.9"/>
    <s v="Asian Cuisine"/>
    <s v="200 - 500"/>
    <s v="50 -200"/>
    <s v="60+"/>
    <s v="Chennai60+50 -200200 - 500Asian Cuisine"/>
    <x v="5"/>
    <x v="54"/>
  </r>
  <r>
    <n v="6113"/>
    <s v="Chennai"/>
    <n v="2.9"/>
    <s v="Asian Cuisine"/>
    <s v="200 - 500"/>
    <s v="50 -200"/>
    <s v="60+"/>
    <s v="Chennai60+50 -200200 - 500Asian Cuisine"/>
    <x v="5"/>
    <x v="55"/>
  </r>
  <r>
    <n v="6508"/>
    <s v="Chennai"/>
    <n v="2.9"/>
    <s v="Asian Cuisine"/>
    <s v="200 - 500"/>
    <s v="50 -200"/>
    <s v="60+"/>
    <s v="Chennai60+50 -200200 - 500Asian Cuisine"/>
    <x v="5"/>
    <x v="56"/>
  </r>
  <r>
    <n v="6537"/>
    <s v="Chennai"/>
    <n v="2.9"/>
    <s v="Asian Cuisine"/>
    <s v="200 - 500"/>
    <s v="50 -200"/>
    <s v="60+"/>
    <s v="Chennai60+50 -200200 - 500Asian Cuisine"/>
    <x v="5"/>
    <x v="57"/>
  </r>
  <r>
    <n v="158"/>
    <s v="Kolkata"/>
    <n v="4.0999999999999996"/>
    <s v="Asian Cuisine"/>
    <s v="200 - 500"/>
    <s v="0 - 50"/>
    <s v="60+"/>
    <s v="Kolkata60+0 - 50200 - 500Asian Cuisine"/>
    <x v="6"/>
    <x v="0"/>
  </r>
  <r>
    <n v="171"/>
    <s v="Kolkata"/>
    <n v="4.3"/>
    <s v="Asian Cuisine"/>
    <s v="200 - 500"/>
    <s v="0 - 50"/>
    <s v="60+"/>
    <s v="Kolkata60+0 - 50200 - 500Asian Cuisine"/>
    <x v="6"/>
    <x v="1"/>
  </r>
  <r>
    <n v="329"/>
    <s v="Kolkata"/>
    <n v="3.5"/>
    <s v="Asian Cuisine"/>
    <s v="200 - 500"/>
    <s v="0 - 50"/>
    <s v="60+"/>
    <s v="Kolkata60+0 - 50200 - 500Asian Cuisine"/>
    <x v="6"/>
    <x v="2"/>
  </r>
  <r>
    <n v="504"/>
    <s v="Kolkata"/>
    <n v="4.4000000000000004"/>
    <s v="Asian Cuisine"/>
    <s v="200 - 500"/>
    <s v="0 - 50"/>
    <s v="60+"/>
    <s v="Kolkata60+0 - 50200 - 500Asian Cuisine"/>
    <x v="6"/>
    <x v="3"/>
  </r>
  <r>
    <n v="533"/>
    <s v="Kolkata"/>
    <n v="4.7"/>
    <s v="Asian Cuisine"/>
    <s v="200 - 500"/>
    <s v="0 - 50"/>
    <s v="60+"/>
    <s v="Kolkata60+0 - 50200 - 500Asian Cuisine"/>
    <x v="6"/>
    <x v="4"/>
  </r>
  <r>
    <n v="652"/>
    <s v="Kolkata"/>
    <n v="3.7"/>
    <s v="Asian Cuisine"/>
    <s v="200 - 500"/>
    <s v="0 - 50"/>
    <s v="60+"/>
    <s v="Kolkata60+0 - 50200 - 500Asian Cuisine"/>
    <x v="6"/>
    <x v="5"/>
  </r>
  <r>
    <n v="774"/>
    <s v="Kolkata"/>
    <n v="4"/>
    <s v="Asian Cuisine"/>
    <s v="200 - 500"/>
    <s v="0 - 50"/>
    <s v="60+"/>
    <s v="Kolkata60+0 - 50200 - 500Asian Cuisine"/>
    <x v="6"/>
    <x v="6"/>
  </r>
  <r>
    <n v="860"/>
    <s v="Kolkata"/>
    <n v="4.2"/>
    <s v="Asian Cuisine"/>
    <s v="200 - 500"/>
    <s v="0 - 50"/>
    <s v="60+"/>
    <s v="Kolkata60+0 - 50200 - 500Asian Cuisine"/>
    <x v="6"/>
    <x v="7"/>
  </r>
  <r>
    <n v="877"/>
    <s v="Kolkata"/>
    <n v="4.7"/>
    <s v="Asian Cuisine"/>
    <s v="200 - 500"/>
    <s v="0 - 50"/>
    <s v="60+"/>
    <s v="Kolkata60+0 - 50200 - 500Asian Cuisine"/>
    <x v="6"/>
    <x v="8"/>
  </r>
  <r>
    <n v="934"/>
    <s v="Kolkata"/>
    <n v="4.3"/>
    <s v="Asian Cuisine"/>
    <s v="200 - 500"/>
    <s v="0 - 50"/>
    <s v="60+"/>
    <s v="Kolkata60+0 - 50200 - 500Asian Cuisine"/>
    <x v="6"/>
    <x v="9"/>
  </r>
  <r>
    <n v="982"/>
    <s v="Kolkata"/>
    <n v="4.2"/>
    <s v="Asian Cuisine"/>
    <s v="200 - 500"/>
    <s v="0 - 50"/>
    <s v="60+"/>
    <s v="Kolkata60+0 - 50200 - 500Asian Cuisine"/>
    <x v="6"/>
    <x v="10"/>
  </r>
  <r>
    <n v="1025"/>
    <s v="Kolkata"/>
    <n v="4.0999999999999996"/>
    <s v="Asian Cuisine"/>
    <s v="200 - 500"/>
    <s v="0 - 50"/>
    <s v="60+"/>
    <s v="Kolkata60+0 - 50200 - 500Asian Cuisine"/>
    <x v="6"/>
    <x v="11"/>
  </r>
  <r>
    <n v="1056"/>
    <s v="Kolkata"/>
    <n v="4.4000000000000004"/>
    <s v="Asian Cuisine"/>
    <s v="200 - 500"/>
    <s v="0 - 50"/>
    <s v="60+"/>
    <s v="Kolkata60+0 - 50200 - 500Asian Cuisine"/>
    <x v="6"/>
    <x v="12"/>
  </r>
  <r>
    <n v="1125"/>
    <s v="Kolkata"/>
    <n v="3.3"/>
    <s v="Asian Cuisine"/>
    <s v="200 - 500"/>
    <s v="0 - 50"/>
    <s v="60+"/>
    <s v="Kolkata60+0 - 50200 - 500Asian Cuisine"/>
    <x v="6"/>
    <x v="13"/>
  </r>
  <r>
    <n v="1176"/>
    <s v="Kolkata"/>
    <n v="4.2"/>
    <s v="Asian Cuisine"/>
    <s v="200 - 500"/>
    <s v="0 - 50"/>
    <s v="60+"/>
    <s v="Kolkata60+0 - 50200 - 500Asian Cuisine"/>
    <x v="6"/>
    <x v="14"/>
  </r>
  <r>
    <n v="1278"/>
    <s v="Kolkata"/>
    <n v="3.9"/>
    <s v="Asian Cuisine"/>
    <s v="200 - 500"/>
    <s v="0 - 50"/>
    <s v="60+"/>
    <s v="Kolkata60+0 - 50200 - 500Asian Cuisine"/>
    <x v="6"/>
    <x v="15"/>
  </r>
  <r>
    <n v="1284"/>
    <s v="Kolkata"/>
    <n v="4.4000000000000004"/>
    <s v="Asian Cuisine"/>
    <s v="200 - 500"/>
    <s v="0 - 50"/>
    <s v="60+"/>
    <s v="Kolkata60+0 - 50200 - 500Asian Cuisine"/>
    <x v="6"/>
    <x v="16"/>
  </r>
  <r>
    <n v="1342"/>
    <s v="Kolkata"/>
    <n v="4.4000000000000004"/>
    <s v="Asian Cuisine"/>
    <s v="200 - 500"/>
    <s v="0 - 50"/>
    <s v="60+"/>
    <s v="Kolkata60+0 - 50200 - 500Asian Cuisine"/>
    <x v="6"/>
    <x v="17"/>
  </r>
  <r>
    <n v="1522"/>
    <s v="Kolkata"/>
    <n v="4.2"/>
    <s v="Asian Cuisine"/>
    <s v="200 - 500"/>
    <s v="0 - 50"/>
    <s v="60+"/>
    <s v="Kolkata60+0 - 50200 - 500Asian Cuisine"/>
    <x v="6"/>
    <x v="18"/>
  </r>
  <r>
    <n v="1573"/>
    <s v="Kolkata"/>
    <n v="4.4000000000000004"/>
    <s v="Asian Cuisine"/>
    <s v="200 - 500"/>
    <s v="0 - 50"/>
    <s v="60+"/>
    <s v="Kolkata60+0 - 50200 - 500Asian Cuisine"/>
    <x v="6"/>
    <x v="19"/>
  </r>
  <r>
    <n v="1575"/>
    <s v="Kolkata"/>
    <n v="3.9"/>
    <s v="Asian Cuisine"/>
    <s v="200 - 500"/>
    <s v="0 - 50"/>
    <s v="60+"/>
    <s v="Kolkata60+0 - 50200 - 500Asian Cuisine"/>
    <x v="6"/>
    <x v="20"/>
  </r>
  <r>
    <n v="1650"/>
    <s v="Kolkata"/>
    <n v="4.0999999999999996"/>
    <s v="Asian Cuisine"/>
    <s v="200 - 500"/>
    <s v="0 - 50"/>
    <s v="60+"/>
    <s v="Kolkata60+0 - 50200 - 500Asian Cuisine"/>
    <x v="6"/>
    <x v="21"/>
  </r>
  <r>
    <n v="1696"/>
    <s v="Kolkata"/>
    <n v="4"/>
    <s v="Asian Cuisine"/>
    <s v="200 - 500"/>
    <s v="0 - 50"/>
    <s v="60+"/>
    <s v="Kolkata60+0 - 50200 - 500Asian Cuisine"/>
    <x v="6"/>
    <x v="22"/>
  </r>
  <r>
    <n v="1806"/>
    <s v="Kolkata"/>
    <n v="3.3"/>
    <s v="Asian Cuisine"/>
    <s v="200 - 500"/>
    <s v="0 - 50"/>
    <s v="60+"/>
    <s v="Kolkata60+0 - 50200 - 500Asian Cuisine"/>
    <x v="6"/>
    <x v="23"/>
  </r>
  <r>
    <n v="1861"/>
    <s v="Kolkata"/>
    <n v="3.9"/>
    <s v="Asian Cuisine"/>
    <s v="200 - 500"/>
    <s v="0 - 50"/>
    <s v="60+"/>
    <s v="Kolkata60+0 - 50200 - 500Asian Cuisine"/>
    <x v="6"/>
    <x v="24"/>
  </r>
  <r>
    <n v="1896"/>
    <s v="Kolkata"/>
    <n v="4.0999999999999996"/>
    <s v="Asian Cuisine"/>
    <s v="200 - 500"/>
    <s v="0 - 50"/>
    <s v="60+"/>
    <s v="Kolkata60+0 - 50200 - 500Asian Cuisine"/>
    <x v="6"/>
    <x v="25"/>
  </r>
  <r>
    <n v="2116"/>
    <s v="Kolkata"/>
    <n v="4.2"/>
    <s v="Asian Cuisine"/>
    <s v="200 - 500"/>
    <s v="0 - 50"/>
    <s v="60+"/>
    <s v="Kolkata60+0 - 50200 - 500Asian Cuisine"/>
    <x v="6"/>
    <x v="26"/>
  </r>
  <r>
    <n v="2355"/>
    <s v="Kolkata"/>
    <n v="3.9"/>
    <s v="Asian Cuisine"/>
    <s v="200 - 500"/>
    <s v="0 - 50"/>
    <s v="60+"/>
    <s v="Kolkata60+0 - 50200 - 500Asian Cuisine"/>
    <x v="6"/>
    <x v="27"/>
  </r>
  <r>
    <n v="2707"/>
    <s v="Kolkata"/>
    <n v="4.0999999999999996"/>
    <s v="Asian Cuisine"/>
    <s v="200 - 500"/>
    <s v="0 - 50"/>
    <s v="60+"/>
    <s v="Kolkata60+0 - 50200 - 500Asian Cuisine"/>
    <x v="6"/>
    <x v="28"/>
  </r>
  <r>
    <n v="2771"/>
    <s v="Kolkata"/>
    <n v="3.8"/>
    <s v="Asian Cuisine"/>
    <s v="200 - 500"/>
    <s v="0 - 50"/>
    <s v="60+"/>
    <s v="Kolkata60+0 - 50200 - 500Asian Cuisine"/>
    <x v="6"/>
    <x v="29"/>
  </r>
  <r>
    <n v="2774"/>
    <s v="Kolkata"/>
    <n v="3.8"/>
    <s v="Asian Cuisine"/>
    <s v="200 - 500"/>
    <s v="0 - 50"/>
    <s v="60+"/>
    <s v="Kolkata60+0 - 50200 - 500Asian Cuisine"/>
    <x v="6"/>
    <x v="30"/>
  </r>
  <r>
    <n v="2892"/>
    <s v="Kolkata"/>
    <n v="3.5"/>
    <s v="Asian Cuisine"/>
    <s v="200 - 500"/>
    <s v="0 - 50"/>
    <s v="60+"/>
    <s v="Kolkata60+0 - 50200 - 500Asian Cuisine"/>
    <x v="6"/>
    <x v="31"/>
  </r>
  <r>
    <n v="2971"/>
    <s v="Kolkata"/>
    <n v="4.2"/>
    <s v="Asian Cuisine"/>
    <s v="200 - 500"/>
    <s v="0 - 50"/>
    <s v="60+"/>
    <s v="Kolkata60+0 - 50200 - 500Asian Cuisine"/>
    <x v="6"/>
    <x v="32"/>
  </r>
  <r>
    <n v="3138"/>
    <s v="Kolkata"/>
    <n v="4.4000000000000004"/>
    <s v="Asian Cuisine"/>
    <s v="200 - 500"/>
    <s v="0 - 50"/>
    <s v="60+"/>
    <s v="Kolkata60+0 - 50200 - 500Asian Cuisine"/>
    <x v="6"/>
    <x v="33"/>
  </r>
  <r>
    <n v="3169"/>
    <s v="Kolkata"/>
    <n v="3.9"/>
    <s v="Asian Cuisine"/>
    <s v="200 - 500"/>
    <s v="0 - 50"/>
    <s v="60+"/>
    <s v="Kolkata60+0 - 50200 - 500Asian Cuisine"/>
    <x v="6"/>
    <x v="34"/>
  </r>
  <r>
    <n v="3193"/>
    <s v="Kolkata"/>
    <n v="3.8"/>
    <s v="Asian Cuisine"/>
    <s v="200 - 500"/>
    <s v="0 - 50"/>
    <s v="60+"/>
    <s v="Kolkata60+0 - 50200 - 500Asian Cuisine"/>
    <x v="6"/>
    <x v="35"/>
  </r>
  <r>
    <n v="3237"/>
    <s v="Kolkata"/>
    <n v="3.6"/>
    <s v="Asian Cuisine"/>
    <s v="200 - 500"/>
    <s v="0 - 50"/>
    <s v="60+"/>
    <s v="Kolkata60+0 - 50200 - 500Asian Cuisine"/>
    <x v="6"/>
    <x v="36"/>
  </r>
  <r>
    <n v="3320"/>
    <s v="Kolkata"/>
    <n v="4"/>
    <s v="Asian Cuisine"/>
    <s v="200 - 500"/>
    <s v="0 - 50"/>
    <s v="60+"/>
    <s v="Kolkata60+0 - 50200 - 500Asian Cuisine"/>
    <x v="6"/>
    <x v="37"/>
  </r>
  <r>
    <n v="3410"/>
    <s v="Kolkata"/>
    <n v="4.0999999999999996"/>
    <s v="Asian Cuisine"/>
    <s v="200 - 500"/>
    <s v="0 - 50"/>
    <s v="60+"/>
    <s v="Kolkata60+0 - 50200 - 500Asian Cuisine"/>
    <x v="6"/>
    <x v="38"/>
  </r>
  <r>
    <n v="3687"/>
    <s v="Kolkata"/>
    <n v="4.2"/>
    <s v="Asian Cuisine"/>
    <s v="200 - 500"/>
    <s v="0 - 50"/>
    <s v="60+"/>
    <s v="Kolkata60+0 - 50200 - 500Asian Cuisine"/>
    <x v="6"/>
    <x v="39"/>
  </r>
  <r>
    <n v="3714"/>
    <s v="Kolkata"/>
    <n v="3.8"/>
    <s v="Asian Cuisine"/>
    <s v="200 - 500"/>
    <s v="0 - 50"/>
    <s v="60+"/>
    <s v="Kolkata60+0 - 50200 - 500Asian Cuisine"/>
    <x v="6"/>
    <x v="40"/>
  </r>
  <r>
    <n v="3776"/>
    <s v="Kolkata"/>
    <n v="4.5"/>
    <s v="Asian Cuisine"/>
    <s v="200 - 500"/>
    <s v="0 - 50"/>
    <s v="60+"/>
    <s v="Kolkata60+0 - 50200 - 500Asian Cuisine"/>
    <x v="6"/>
    <x v="41"/>
  </r>
  <r>
    <n v="3925"/>
    <s v="Kolkata"/>
    <n v="4.0999999999999996"/>
    <s v="Asian Cuisine"/>
    <s v="200 - 500"/>
    <s v="0 - 50"/>
    <s v="60+"/>
    <s v="Kolkata60+0 - 50200 - 500Asian Cuisine"/>
    <x v="6"/>
    <x v="42"/>
  </r>
  <r>
    <n v="4035"/>
    <s v="Kolkata"/>
    <n v="4.5"/>
    <s v="Asian Cuisine"/>
    <s v="200 - 500"/>
    <s v="0 - 50"/>
    <s v="60+"/>
    <s v="Kolkata60+0 - 50200 - 500Asian Cuisine"/>
    <x v="6"/>
    <x v="43"/>
  </r>
  <r>
    <n v="4055"/>
    <s v="Kolkata"/>
    <n v="4.2"/>
    <s v="Asian Cuisine"/>
    <s v="200 - 500"/>
    <s v="0 - 50"/>
    <s v="60+"/>
    <s v="Kolkata60+0 - 50200 - 500Asian Cuisine"/>
    <x v="6"/>
    <x v="44"/>
  </r>
  <r>
    <n v="4215"/>
    <s v="Kolkata"/>
    <n v="3.7"/>
    <s v="Asian Cuisine"/>
    <s v="200 - 500"/>
    <s v="0 - 50"/>
    <s v="60+"/>
    <s v="Kolkata60+0 - 50200 - 500Asian Cuisine"/>
    <x v="6"/>
    <x v="45"/>
  </r>
  <r>
    <n v="4267"/>
    <s v="Kolkata"/>
    <n v="4.3"/>
    <s v="Asian Cuisine"/>
    <s v="200 - 500"/>
    <s v="0 - 50"/>
    <s v="60+"/>
    <s v="Kolkata60+0 - 50200 - 500Asian Cuisine"/>
    <x v="6"/>
    <x v="46"/>
  </r>
  <r>
    <n v="4298"/>
    <s v="Kolkata"/>
    <n v="4"/>
    <s v="Asian Cuisine"/>
    <s v="200 - 500"/>
    <s v="0 - 50"/>
    <s v="60+"/>
    <s v="Kolkata60+0 - 50200 - 500Asian Cuisine"/>
    <x v="6"/>
    <x v="47"/>
  </r>
  <r>
    <n v="4369"/>
    <s v="Kolkata"/>
    <n v="4.0999999999999996"/>
    <s v="Asian Cuisine"/>
    <s v="200 - 500"/>
    <s v="0 - 50"/>
    <s v="60+"/>
    <s v="Kolkata60+0 - 50200 - 500Asian Cuisine"/>
    <x v="6"/>
    <x v="48"/>
  </r>
  <r>
    <n v="4421"/>
    <s v="Kolkata"/>
    <n v="3.9"/>
    <s v="Asian Cuisine"/>
    <s v="200 - 500"/>
    <s v="0 - 50"/>
    <s v="60+"/>
    <s v="Kolkata60+0 - 50200 - 500Asian Cuisine"/>
    <x v="6"/>
    <x v="49"/>
  </r>
  <r>
    <n v="5521"/>
    <s v="Kolkata"/>
    <n v="4.0999999999999996"/>
    <s v="Asian Cuisine"/>
    <s v="200 - 500"/>
    <s v="0 - 50"/>
    <s v="60+"/>
    <s v="Kolkata60+0 - 50200 - 500Asian Cuisine"/>
    <x v="6"/>
    <x v="50"/>
  </r>
  <r>
    <n v="5823"/>
    <s v="Kolkata"/>
    <n v="4"/>
    <s v="Asian Cuisine"/>
    <s v="200 - 500"/>
    <s v="0 - 50"/>
    <s v="60+"/>
    <s v="Kolkata60+0 - 50200 - 500Asian Cuisine"/>
    <x v="6"/>
    <x v="51"/>
  </r>
  <r>
    <n v="5908"/>
    <s v="Kolkata"/>
    <n v="3.7"/>
    <s v="Asian Cuisine"/>
    <s v="200 - 500"/>
    <s v="0 - 50"/>
    <s v="60+"/>
    <s v="Kolkata60+0 - 50200 - 500Asian Cuisine"/>
    <x v="6"/>
    <x v="52"/>
  </r>
  <r>
    <n v="6257"/>
    <s v="Kolkata"/>
    <n v="3.2"/>
    <s v="Asian Cuisine"/>
    <s v="200 - 500"/>
    <s v="0 - 50"/>
    <s v="60+"/>
    <s v="Kolkata60+0 - 50200 - 500Asian Cuisine"/>
    <x v="6"/>
    <x v="53"/>
  </r>
  <r>
    <n v="6313"/>
    <s v="Kolkata"/>
    <n v="4.3"/>
    <s v="Asian Cuisine"/>
    <s v="200 - 500"/>
    <s v="0 - 50"/>
    <s v="60+"/>
    <s v="Kolkata60+0 - 50200 - 500Asian Cuisine"/>
    <x v="6"/>
    <x v="54"/>
  </r>
  <r>
    <n v="6463"/>
    <s v="Kolkata"/>
    <n v="4.5999999999999996"/>
    <s v="Asian Cuisine"/>
    <s v="200 - 500"/>
    <s v="0 - 50"/>
    <s v="60+"/>
    <s v="Kolkata60+0 - 50200 - 500Asian Cuisine"/>
    <x v="6"/>
    <x v="55"/>
  </r>
  <r>
    <n v="6466"/>
    <s v="Kolkata"/>
    <n v="4.2"/>
    <s v="Asian Cuisine"/>
    <s v="200 - 500"/>
    <s v="0 - 50"/>
    <s v="60+"/>
    <s v="Kolkata60+0 - 50200 - 500Asian Cuisine"/>
    <x v="6"/>
    <x v="56"/>
  </r>
  <r>
    <n v="126"/>
    <s v="Pune"/>
    <n v="4.3"/>
    <s v="American Cuisine"/>
    <s v="200 - 500"/>
    <s v="50 -200"/>
    <s v="60+"/>
    <s v="Pune60+50 -200200 - 500American Cuisine"/>
    <x v="7"/>
    <x v="0"/>
  </r>
  <r>
    <n v="236"/>
    <s v="Pune"/>
    <n v="4"/>
    <s v="American Cuisine"/>
    <s v="200 - 500"/>
    <s v="50 -200"/>
    <s v="60+"/>
    <s v="Pune60+50 -200200 - 500American Cuisine"/>
    <x v="7"/>
    <x v="1"/>
  </r>
  <r>
    <n v="296"/>
    <s v="Pune"/>
    <n v="4.5"/>
    <s v="American Cuisine"/>
    <s v="200 - 500"/>
    <s v="50 -200"/>
    <s v="60+"/>
    <s v="Pune60+50 -200200 - 500American Cuisine"/>
    <x v="7"/>
    <x v="2"/>
  </r>
  <r>
    <n v="297"/>
    <s v="Pune"/>
    <n v="4.3"/>
    <s v="American Cuisine"/>
    <s v="200 - 500"/>
    <s v="50 -200"/>
    <s v="60+"/>
    <s v="Pune60+50 -200200 - 500American Cuisine"/>
    <x v="7"/>
    <x v="3"/>
  </r>
  <r>
    <n v="298"/>
    <s v="Pune"/>
    <n v="2.9"/>
    <s v="American Cuisine"/>
    <s v="200 - 500"/>
    <s v="50 -200"/>
    <s v="60+"/>
    <s v="Pune60+50 -200200 - 500American Cuisine"/>
    <x v="7"/>
    <x v="4"/>
  </r>
  <r>
    <n v="318"/>
    <s v="Pune"/>
    <n v="4.3"/>
    <s v="American Cuisine"/>
    <s v="200 - 500"/>
    <s v="50 -200"/>
    <s v="60+"/>
    <s v="Pune60+50 -200200 - 500American Cuisine"/>
    <x v="7"/>
    <x v="5"/>
  </r>
  <r>
    <n v="470"/>
    <s v="Pune"/>
    <n v="4.4000000000000004"/>
    <s v="American Cuisine"/>
    <s v="200 - 500"/>
    <s v="50 -200"/>
    <s v="60+"/>
    <s v="Pune60+50 -200200 - 500American Cuisine"/>
    <x v="7"/>
    <x v="6"/>
  </r>
  <r>
    <n v="579"/>
    <s v="Pune"/>
    <n v="2.9"/>
    <s v="American Cuisine"/>
    <s v="200 - 500"/>
    <s v="50 -200"/>
    <s v="60+"/>
    <s v="Pune60+50 -200200 - 500American Cuisine"/>
    <x v="7"/>
    <x v="7"/>
  </r>
  <r>
    <n v="713"/>
    <s v="Pune"/>
    <n v="4"/>
    <s v="American Cuisine"/>
    <s v="200 - 500"/>
    <s v="50 -200"/>
    <s v="60+"/>
    <s v="Pune60+50 -200200 - 500American Cuisine"/>
    <x v="7"/>
    <x v="8"/>
  </r>
  <r>
    <n v="751"/>
    <s v="Pune"/>
    <n v="4.4000000000000004"/>
    <s v="American Cuisine"/>
    <s v="200 - 500"/>
    <s v="50 -200"/>
    <s v="60+"/>
    <s v="Pune60+50 -200200 - 500American Cuisine"/>
    <x v="7"/>
    <x v="9"/>
  </r>
  <r>
    <n v="753"/>
    <s v="Pune"/>
    <n v="4.5"/>
    <s v="American Cuisine"/>
    <s v="200 - 500"/>
    <s v="50 -200"/>
    <s v="60+"/>
    <s v="Pune60+50 -200200 - 500American Cuisine"/>
    <x v="7"/>
    <x v="10"/>
  </r>
  <r>
    <n v="932"/>
    <s v="Pune"/>
    <n v="4.5"/>
    <s v="American Cuisine"/>
    <s v="200 - 500"/>
    <s v="50 -200"/>
    <s v="60+"/>
    <s v="Pune60+50 -200200 - 500American Cuisine"/>
    <x v="7"/>
    <x v="11"/>
  </r>
  <r>
    <n v="984"/>
    <s v="Pune"/>
    <n v="2.9"/>
    <s v="American Cuisine"/>
    <s v="200 - 500"/>
    <s v="50 -200"/>
    <s v="60+"/>
    <s v="Pune60+50 -200200 - 500American Cuisine"/>
    <x v="7"/>
    <x v="12"/>
  </r>
  <r>
    <n v="1387"/>
    <s v="Pune"/>
    <n v="2.9"/>
    <s v="American Cuisine"/>
    <s v="200 - 500"/>
    <s v="50 -200"/>
    <s v="60+"/>
    <s v="Pune60+50 -200200 - 500American Cuisine"/>
    <x v="7"/>
    <x v="13"/>
  </r>
  <r>
    <n v="1758"/>
    <s v="Pune"/>
    <n v="2.9"/>
    <s v="American Cuisine"/>
    <s v="200 - 500"/>
    <s v="50 -200"/>
    <s v="60+"/>
    <s v="Pune60+50 -200200 - 500American Cuisine"/>
    <x v="7"/>
    <x v="14"/>
  </r>
  <r>
    <n v="2017"/>
    <s v="Pune"/>
    <n v="2.9"/>
    <s v="American Cuisine"/>
    <s v="200 - 500"/>
    <s v="50 -200"/>
    <s v="60+"/>
    <s v="Pune60+50 -200200 - 500American Cuisine"/>
    <x v="7"/>
    <x v="15"/>
  </r>
  <r>
    <n v="2074"/>
    <s v="Pune"/>
    <n v="2.9"/>
    <s v="American Cuisine"/>
    <s v="200 - 500"/>
    <s v="50 -200"/>
    <s v="60+"/>
    <s v="Pune60+50 -200200 - 500American Cuisine"/>
    <x v="7"/>
    <x v="16"/>
  </r>
  <r>
    <n v="2276"/>
    <s v="Pune"/>
    <n v="4.4000000000000004"/>
    <s v="American Cuisine"/>
    <s v="200 - 500"/>
    <s v="50 -200"/>
    <s v="60+"/>
    <s v="Pune60+50 -200200 - 500American Cuisine"/>
    <x v="7"/>
    <x v="17"/>
  </r>
  <r>
    <n v="2631"/>
    <s v="Pune"/>
    <n v="2.9"/>
    <s v="American Cuisine"/>
    <s v="200 - 500"/>
    <s v="50 -200"/>
    <s v="60+"/>
    <s v="Pune60+50 -200200 - 500American Cuisine"/>
    <x v="7"/>
    <x v="18"/>
  </r>
  <r>
    <n v="2925"/>
    <s v="Pune"/>
    <n v="2.9"/>
    <s v="American Cuisine"/>
    <s v="200 - 500"/>
    <s v="50 -200"/>
    <s v="60+"/>
    <s v="Pune60+50 -200200 - 500American Cuisine"/>
    <x v="7"/>
    <x v="19"/>
  </r>
  <r>
    <n v="2973"/>
    <s v="Pune"/>
    <n v="2.9"/>
    <s v="American Cuisine"/>
    <s v="200 - 500"/>
    <s v="50 -200"/>
    <s v="60+"/>
    <s v="Pune60+50 -200200 - 500American Cuisine"/>
    <x v="7"/>
    <x v="20"/>
  </r>
  <r>
    <n v="2974"/>
    <s v="Pune"/>
    <n v="2.9"/>
    <s v="American Cuisine"/>
    <s v="200 - 500"/>
    <s v="50 -200"/>
    <s v="60+"/>
    <s v="Pune60+50 -200200 - 500American Cuisine"/>
    <x v="7"/>
    <x v="21"/>
  </r>
  <r>
    <n v="2975"/>
    <s v="Pune"/>
    <n v="2.9"/>
    <s v="American Cuisine"/>
    <s v="200 - 500"/>
    <s v="50 -200"/>
    <s v="60+"/>
    <s v="Pune60+50 -200200 - 500American Cuisine"/>
    <x v="7"/>
    <x v="22"/>
  </r>
  <r>
    <n v="3002"/>
    <s v="Pune"/>
    <n v="2.9"/>
    <s v="American Cuisine"/>
    <s v="200 - 500"/>
    <s v="50 -200"/>
    <s v="60+"/>
    <s v="Pune60+50 -200200 - 500American Cuisine"/>
    <x v="7"/>
    <x v="23"/>
  </r>
  <r>
    <n v="3124"/>
    <s v="Pune"/>
    <n v="2.9"/>
    <s v="American Cuisine"/>
    <s v="200 - 500"/>
    <s v="50 -200"/>
    <s v="60+"/>
    <s v="Pune60+50 -200200 - 500American Cuisine"/>
    <x v="7"/>
    <x v="24"/>
  </r>
  <r>
    <n v="3177"/>
    <s v="Pune"/>
    <n v="3.8"/>
    <s v="American Cuisine"/>
    <s v="200 - 500"/>
    <s v="50 -200"/>
    <s v="60+"/>
    <s v="Pune60+50 -200200 - 500American Cuisine"/>
    <x v="7"/>
    <x v="25"/>
  </r>
  <r>
    <n v="3189"/>
    <s v="Pune"/>
    <n v="2.9"/>
    <s v="American Cuisine"/>
    <s v="200 - 500"/>
    <s v="50 -200"/>
    <s v="60+"/>
    <s v="Pune60+50 -200200 - 500American Cuisine"/>
    <x v="7"/>
    <x v="26"/>
  </r>
  <r>
    <n v="3276"/>
    <s v="Pune"/>
    <n v="2.9"/>
    <s v="American Cuisine"/>
    <s v="200 - 500"/>
    <s v="50 -200"/>
    <s v="60+"/>
    <s v="Pune60+50 -200200 - 500American Cuisine"/>
    <x v="7"/>
    <x v="27"/>
  </r>
  <r>
    <n v="3322"/>
    <s v="Pune"/>
    <n v="2.9"/>
    <s v="American Cuisine"/>
    <s v="200 - 500"/>
    <s v="50 -200"/>
    <s v="60+"/>
    <s v="Pune60+50 -200200 - 500American Cuisine"/>
    <x v="7"/>
    <x v="28"/>
  </r>
  <r>
    <n v="3355"/>
    <s v="Pune"/>
    <n v="2.9"/>
    <s v="American Cuisine"/>
    <s v="200 - 500"/>
    <s v="50 -200"/>
    <s v="60+"/>
    <s v="Pune60+50 -200200 - 500American Cuisine"/>
    <x v="7"/>
    <x v="29"/>
  </r>
  <r>
    <n v="3621"/>
    <s v="Pune"/>
    <n v="2.9"/>
    <s v="American Cuisine"/>
    <s v="200 - 500"/>
    <s v="50 -200"/>
    <s v="60+"/>
    <s v="Pune60+50 -200200 - 500American Cuisine"/>
    <x v="7"/>
    <x v="30"/>
  </r>
  <r>
    <n v="3781"/>
    <s v="Pune"/>
    <n v="2.9"/>
    <s v="American Cuisine"/>
    <s v="200 - 500"/>
    <s v="50 -200"/>
    <s v="60+"/>
    <s v="Pune60+50 -200200 - 500American Cuisine"/>
    <x v="7"/>
    <x v="31"/>
  </r>
  <r>
    <n v="3835"/>
    <s v="Pune"/>
    <n v="2.9"/>
    <s v="American Cuisine"/>
    <s v="200 - 500"/>
    <s v="50 -200"/>
    <s v="60+"/>
    <s v="Pune60+50 -200200 - 500American Cuisine"/>
    <x v="7"/>
    <x v="32"/>
  </r>
  <r>
    <n v="3892"/>
    <s v="Pune"/>
    <n v="2.9"/>
    <s v="American Cuisine"/>
    <s v="200 - 500"/>
    <s v="50 -200"/>
    <s v="60+"/>
    <s v="Pune60+50 -200200 - 500American Cuisine"/>
    <x v="7"/>
    <x v="33"/>
  </r>
  <r>
    <n v="3896"/>
    <s v="Pune"/>
    <n v="2.9"/>
    <s v="American Cuisine"/>
    <s v="200 - 500"/>
    <s v="50 -200"/>
    <s v="60+"/>
    <s v="Pune60+50 -200200 - 500American Cuisine"/>
    <x v="7"/>
    <x v="34"/>
  </r>
  <r>
    <n v="3954"/>
    <s v="Pune"/>
    <n v="2.9"/>
    <s v="American Cuisine"/>
    <s v="200 - 500"/>
    <s v="50 -200"/>
    <s v="60+"/>
    <s v="Pune60+50 -200200 - 500American Cuisine"/>
    <x v="7"/>
    <x v="35"/>
  </r>
  <r>
    <n v="3975"/>
    <s v="Pune"/>
    <n v="2.9"/>
    <s v="American Cuisine"/>
    <s v="200 - 500"/>
    <s v="50 -200"/>
    <s v="60+"/>
    <s v="Pune60+50 -200200 - 500American Cuisine"/>
    <x v="7"/>
    <x v="36"/>
  </r>
  <r>
    <n v="4109"/>
    <s v="Pune"/>
    <n v="2.9"/>
    <s v="American Cuisine"/>
    <s v="200 - 500"/>
    <s v="50 -200"/>
    <s v="60+"/>
    <s v="Pune60+50 -200200 - 500American Cuisine"/>
    <x v="7"/>
    <x v="37"/>
  </r>
  <r>
    <n v="4211"/>
    <s v="Pune"/>
    <n v="2.9"/>
    <s v="American Cuisine"/>
    <s v="200 - 500"/>
    <s v="50 -200"/>
    <s v="60+"/>
    <s v="Pune60+50 -200200 - 500American Cuisine"/>
    <x v="7"/>
    <x v="38"/>
  </r>
  <r>
    <n v="4229"/>
    <s v="Pune"/>
    <n v="2.9"/>
    <s v="American Cuisine"/>
    <s v="200 - 500"/>
    <s v="50 -200"/>
    <s v="60+"/>
    <s v="Pune60+50 -200200 - 500American Cuisine"/>
    <x v="7"/>
    <x v="39"/>
  </r>
  <r>
    <n v="4314"/>
    <s v="Pune"/>
    <n v="2.9"/>
    <s v="American Cuisine"/>
    <s v="200 - 500"/>
    <s v="50 -200"/>
    <s v="60+"/>
    <s v="Pune60+50 -200200 - 500American Cuisine"/>
    <x v="7"/>
    <x v="40"/>
  </r>
  <r>
    <n v="4322"/>
    <s v="Pune"/>
    <n v="4.0999999999999996"/>
    <s v="American Cuisine"/>
    <s v="200 - 500"/>
    <s v="50 -200"/>
    <s v="60+"/>
    <s v="Pune60+50 -200200 - 500American Cuisine"/>
    <x v="7"/>
    <x v="41"/>
  </r>
  <r>
    <n v="4687"/>
    <s v="Pune"/>
    <n v="2.9"/>
    <s v="American Cuisine"/>
    <s v="200 - 500"/>
    <s v="50 -200"/>
    <s v="60+"/>
    <s v="Pune60+50 -200200 - 500American Cuisine"/>
    <x v="7"/>
    <x v="42"/>
  </r>
  <r>
    <n v="4688"/>
    <s v="Pune"/>
    <n v="2.9"/>
    <s v="American Cuisine"/>
    <s v="200 - 500"/>
    <s v="50 -200"/>
    <s v="60+"/>
    <s v="Pune60+50 -200200 - 500American Cuisine"/>
    <x v="7"/>
    <x v="43"/>
  </r>
  <r>
    <n v="4782"/>
    <s v="Pune"/>
    <n v="2.9"/>
    <s v="American Cuisine"/>
    <s v="200 - 500"/>
    <s v="50 -200"/>
    <s v="60+"/>
    <s v="Pune60+50 -200200 - 500American Cuisine"/>
    <x v="7"/>
    <x v="44"/>
  </r>
  <r>
    <n v="4852"/>
    <s v="Pune"/>
    <n v="2.9"/>
    <s v="American Cuisine"/>
    <s v="200 - 500"/>
    <s v="50 -200"/>
    <s v="60+"/>
    <s v="Pune60+50 -200200 - 500American Cuisine"/>
    <x v="7"/>
    <x v="45"/>
  </r>
  <r>
    <n v="4864"/>
    <s v="Pune"/>
    <n v="2.9"/>
    <s v="American Cuisine"/>
    <s v="200 - 500"/>
    <s v="50 -200"/>
    <s v="60+"/>
    <s v="Pune60+50 -200200 - 500American Cuisine"/>
    <x v="7"/>
    <x v="46"/>
  </r>
  <r>
    <n v="4964"/>
    <s v="Pune"/>
    <n v="2.9"/>
    <s v="American Cuisine"/>
    <s v="200 - 500"/>
    <s v="50 -200"/>
    <s v="60+"/>
    <s v="Pune60+50 -200200 - 500American Cuisine"/>
    <x v="7"/>
    <x v="47"/>
  </r>
  <r>
    <n v="5178"/>
    <s v="Pune"/>
    <n v="2.9"/>
    <s v="American Cuisine"/>
    <s v="200 - 500"/>
    <s v="50 -200"/>
    <s v="60+"/>
    <s v="Pune60+50 -200200 - 500American Cuisine"/>
    <x v="7"/>
    <x v="48"/>
  </r>
  <r>
    <n v="5206"/>
    <s v="Pune"/>
    <n v="4"/>
    <s v="American Cuisine"/>
    <s v="200 - 500"/>
    <s v="50 -200"/>
    <s v="60+"/>
    <s v="Pune60+50 -200200 - 500American Cuisine"/>
    <x v="7"/>
    <x v="49"/>
  </r>
  <r>
    <n v="5215"/>
    <s v="Pune"/>
    <n v="4.2"/>
    <s v="American Cuisine"/>
    <s v="200 - 500"/>
    <s v="50 -200"/>
    <s v="60+"/>
    <s v="Pune60+50 -200200 - 500American Cuisine"/>
    <x v="7"/>
    <x v="50"/>
  </r>
  <r>
    <n v="5416"/>
    <s v="Pune"/>
    <n v="4.3"/>
    <s v="American Cuisine"/>
    <s v="200 - 500"/>
    <s v="50 -200"/>
    <s v="60+"/>
    <s v="Pune60+50 -200200 - 500American Cuisine"/>
    <x v="7"/>
    <x v="51"/>
  </r>
  <r>
    <n v="5751"/>
    <s v="Pune"/>
    <n v="2.9"/>
    <s v="American Cuisine"/>
    <s v="200 - 500"/>
    <s v="50 -200"/>
    <s v="60+"/>
    <s v="Pune60+50 -200200 - 500American Cuisine"/>
    <x v="7"/>
    <x v="52"/>
  </r>
  <r>
    <n v="5867"/>
    <s v="Pune"/>
    <n v="2.9"/>
    <s v="American Cuisine"/>
    <s v="200 - 500"/>
    <s v="50 -200"/>
    <s v="60+"/>
    <s v="Pune60+50 -200200 - 500American Cuisine"/>
    <x v="7"/>
    <x v="53"/>
  </r>
  <r>
    <n v="6343"/>
    <s v="Pune"/>
    <n v="2.9"/>
    <s v="American Cuisine"/>
    <s v="200 - 500"/>
    <s v="50 -200"/>
    <s v="60+"/>
    <s v="Pune60+50 -200200 - 500American Cuisine"/>
    <x v="7"/>
    <x v="54"/>
  </r>
  <r>
    <n v="2"/>
    <s v="Bangalore"/>
    <n v="4.0999999999999996"/>
    <s v="Indian Cuisine"/>
    <s v="200 - 500"/>
    <s v="50 -200"/>
    <s v="40 - 60"/>
    <s v="Bangalore40 - 6050 -200200 - 500Indian Cuisine"/>
    <x v="8"/>
    <x v="0"/>
  </r>
  <r>
    <n v="14"/>
    <s v="Bangalore"/>
    <n v="4.3"/>
    <s v="Indian Cuisine"/>
    <s v="200 - 500"/>
    <s v="50 -200"/>
    <s v="40 - 60"/>
    <s v="Bangalore40 - 6050 -200200 - 500Indian Cuisine"/>
    <x v="8"/>
    <x v="1"/>
  </r>
  <r>
    <n v="638"/>
    <s v="Bangalore"/>
    <n v="4.2"/>
    <s v="Indian Cuisine"/>
    <s v="200 - 500"/>
    <s v="50 -200"/>
    <s v="40 - 60"/>
    <s v="Bangalore40 - 6050 -200200 - 500Indian Cuisine"/>
    <x v="8"/>
    <x v="2"/>
  </r>
  <r>
    <n v="1046"/>
    <s v="Bangalore"/>
    <n v="4.0999999999999996"/>
    <s v="Indian Cuisine"/>
    <s v="200 - 500"/>
    <s v="50 -200"/>
    <s v="40 - 60"/>
    <s v="Bangalore40 - 6050 -200200 - 500Indian Cuisine"/>
    <x v="8"/>
    <x v="3"/>
  </r>
  <r>
    <n v="1219"/>
    <s v="Bangalore"/>
    <n v="3.9"/>
    <s v="Indian Cuisine"/>
    <s v="200 - 500"/>
    <s v="50 -200"/>
    <s v="40 - 60"/>
    <s v="Bangalore40 - 6050 -200200 - 500Indian Cuisine"/>
    <x v="8"/>
    <x v="4"/>
  </r>
  <r>
    <n v="1255"/>
    <s v="Bangalore"/>
    <n v="2.9"/>
    <s v="Indian Cuisine"/>
    <s v="200 - 500"/>
    <s v="50 -200"/>
    <s v="40 - 60"/>
    <s v="Bangalore40 - 6050 -200200 - 500Indian Cuisine"/>
    <x v="8"/>
    <x v="5"/>
  </r>
  <r>
    <n v="1410"/>
    <s v="Bangalore"/>
    <n v="4.0999999999999996"/>
    <s v="Indian Cuisine"/>
    <s v="200 - 500"/>
    <s v="50 -200"/>
    <s v="40 - 60"/>
    <s v="Bangalore40 - 6050 -200200 - 500Indian Cuisine"/>
    <x v="8"/>
    <x v="6"/>
  </r>
  <r>
    <n v="1781"/>
    <s v="Bangalore"/>
    <n v="4.5"/>
    <s v="Indian Cuisine"/>
    <s v="200 - 500"/>
    <s v="50 -200"/>
    <s v="40 - 60"/>
    <s v="Bangalore40 - 6050 -200200 - 500Indian Cuisine"/>
    <x v="8"/>
    <x v="7"/>
  </r>
  <r>
    <n v="1840"/>
    <s v="Bangalore"/>
    <n v="3.9"/>
    <s v="Indian Cuisine"/>
    <s v="200 - 500"/>
    <s v="50 -200"/>
    <s v="40 - 60"/>
    <s v="Bangalore40 - 6050 -200200 - 500Indian Cuisine"/>
    <x v="8"/>
    <x v="8"/>
  </r>
  <r>
    <n v="1844"/>
    <s v="Bangalore"/>
    <n v="2.9"/>
    <s v="Indian Cuisine"/>
    <s v="200 - 500"/>
    <s v="50 -200"/>
    <s v="40 - 60"/>
    <s v="Bangalore40 - 6050 -200200 - 500Indian Cuisine"/>
    <x v="8"/>
    <x v="9"/>
  </r>
  <r>
    <n v="2009"/>
    <s v="Bangalore"/>
    <n v="3.9"/>
    <s v="Indian Cuisine"/>
    <s v="200 - 500"/>
    <s v="50 -200"/>
    <s v="40 - 60"/>
    <s v="Bangalore40 - 6050 -200200 - 500Indian Cuisine"/>
    <x v="8"/>
    <x v="10"/>
  </r>
  <r>
    <n v="2156"/>
    <s v="Bangalore"/>
    <n v="4.3"/>
    <s v="Indian Cuisine"/>
    <s v="200 - 500"/>
    <s v="50 -200"/>
    <s v="40 - 60"/>
    <s v="Bangalore40 - 6050 -200200 - 500Indian Cuisine"/>
    <x v="8"/>
    <x v="11"/>
  </r>
  <r>
    <n v="2354"/>
    <s v="Bangalore"/>
    <n v="2.9"/>
    <s v="Indian Cuisine"/>
    <s v="200 - 500"/>
    <s v="50 -200"/>
    <s v="40 - 60"/>
    <s v="Bangalore40 - 6050 -200200 - 500Indian Cuisine"/>
    <x v="8"/>
    <x v="12"/>
  </r>
  <r>
    <n v="2442"/>
    <s v="Bangalore"/>
    <n v="2.9"/>
    <s v="Indian Cuisine"/>
    <s v="200 - 500"/>
    <s v="50 -200"/>
    <s v="40 - 60"/>
    <s v="Bangalore40 - 6050 -200200 - 500Indian Cuisine"/>
    <x v="8"/>
    <x v="13"/>
  </r>
  <r>
    <n v="2451"/>
    <s v="Bangalore"/>
    <n v="4.0999999999999996"/>
    <s v="Indian Cuisine"/>
    <s v="200 - 500"/>
    <s v="50 -200"/>
    <s v="40 - 60"/>
    <s v="Bangalore40 - 6050 -200200 - 500Indian Cuisine"/>
    <x v="8"/>
    <x v="14"/>
  </r>
  <r>
    <n v="2521"/>
    <s v="Bangalore"/>
    <n v="2.9"/>
    <s v="Indian Cuisine"/>
    <s v="200 - 500"/>
    <s v="50 -200"/>
    <s v="40 - 60"/>
    <s v="Bangalore40 - 6050 -200200 - 500Indian Cuisine"/>
    <x v="8"/>
    <x v="15"/>
  </r>
  <r>
    <n v="2601"/>
    <s v="Bangalore"/>
    <n v="3.4"/>
    <s v="Indian Cuisine"/>
    <s v="200 - 500"/>
    <s v="50 -200"/>
    <s v="40 - 60"/>
    <s v="Bangalore40 - 6050 -200200 - 500Indian Cuisine"/>
    <x v="8"/>
    <x v="16"/>
  </r>
  <r>
    <n v="2737"/>
    <s v="Bangalore"/>
    <n v="2.9"/>
    <s v="Indian Cuisine"/>
    <s v="200 - 500"/>
    <s v="50 -200"/>
    <s v="40 - 60"/>
    <s v="Bangalore40 - 6050 -200200 - 500Indian Cuisine"/>
    <x v="8"/>
    <x v="17"/>
  </r>
  <r>
    <n v="2753"/>
    <s v="Bangalore"/>
    <n v="4.2"/>
    <s v="Indian Cuisine"/>
    <s v="200 - 500"/>
    <s v="50 -200"/>
    <s v="40 - 60"/>
    <s v="Bangalore40 - 6050 -200200 - 500Indian Cuisine"/>
    <x v="8"/>
    <x v="18"/>
  </r>
  <r>
    <n v="2754"/>
    <s v="Bangalore"/>
    <n v="4.5999999999999996"/>
    <s v="Indian Cuisine"/>
    <s v="200 - 500"/>
    <s v="50 -200"/>
    <s v="40 - 60"/>
    <s v="Bangalore40 - 6050 -200200 - 500Indian Cuisine"/>
    <x v="8"/>
    <x v="19"/>
  </r>
  <r>
    <n v="2793"/>
    <s v="Bangalore"/>
    <n v="3.9"/>
    <s v="Indian Cuisine"/>
    <s v="200 - 500"/>
    <s v="50 -200"/>
    <s v="40 - 60"/>
    <s v="Bangalore40 - 6050 -200200 - 500Indian Cuisine"/>
    <x v="8"/>
    <x v="20"/>
  </r>
  <r>
    <n v="2795"/>
    <s v="Bangalore"/>
    <n v="4.2"/>
    <s v="Indian Cuisine"/>
    <s v="200 - 500"/>
    <s v="50 -200"/>
    <s v="40 - 60"/>
    <s v="Bangalore40 - 6050 -200200 - 500Indian Cuisine"/>
    <x v="8"/>
    <x v="21"/>
  </r>
  <r>
    <n v="2905"/>
    <s v="Bangalore"/>
    <n v="2.9"/>
    <s v="Indian Cuisine"/>
    <s v="200 - 500"/>
    <s v="50 -200"/>
    <s v="40 - 60"/>
    <s v="Bangalore40 - 6050 -200200 - 500Indian Cuisine"/>
    <x v="8"/>
    <x v="22"/>
  </r>
  <r>
    <n v="2951"/>
    <s v="Bangalore"/>
    <n v="2.9"/>
    <s v="Indian Cuisine"/>
    <s v="200 - 500"/>
    <s v="50 -200"/>
    <s v="40 - 60"/>
    <s v="Bangalore40 - 6050 -200200 - 500Indian Cuisine"/>
    <x v="8"/>
    <x v="23"/>
  </r>
  <r>
    <n v="2988"/>
    <s v="Bangalore"/>
    <n v="2.9"/>
    <s v="Indian Cuisine"/>
    <s v="200 - 500"/>
    <s v="50 -200"/>
    <s v="40 - 60"/>
    <s v="Bangalore40 - 6050 -200200 - 500Indian Cuisine"/>
    <x v="8"/>
    <x v="24"/>
  </r>
  <r>
    <n v="3013"/>
    <s v="Bangalore"/>
    <n v="2.9"/>
    <s v="Indian Cuisine"/>
    <s v="200 - 500"/>
    <s v="50 -200"/>
    <s v="40 - 60"/>
    <s v="Bangalore40 - 6050 -200200 - 500Indian Cuisine"/>
    <x v="8"/>
    <x v="25"/>
  </r>
  <r>
    <n v="3268"/>
    <s v="Bangalore"/>
    <n v="4.0999999999999996"/>
    <s v="Indian Cuisine"/>
    <s v="200 - 500"/>
    <s v="50 -200"/>
    <s v="40 - 60"/>
    <s v="Bangalore40 - 6050 -200200 - 500Indian Cuisine"/>
    <x v="8"/>
    <x v="26"/>
  </r>
  <r>
    <n v="3283"/>
    <s v="Bangalore"/>
    <n v="2.9"/>
    <s v="Indian Cuisine"/>
    <s v="200 - 500"/>
    <s v="50 -200"/>
    <s v="40 - 60"/>
    <s v="Bangalore40 - 6050 -200200 - 500Indian Cuisine"/>
    <x v="8"/>
    <x v="27"/>
  </r>
  <r>
    <n v="3289"/>
    <s v="Bangalore"/>
    <n v="4.2"/>
    <s v="Indian Cuisine"/>
    <s v="200 - 500"/>
    <s v="50 -200"/>
    <s v="40 - 60"/>
    <s v="Bangalore40 - 6050 -200200 - 500Indian Cuisine"/>
    <x v="8"/>
    <x v="28"/>
  </r>
  <r>
    <n v="3319"/>
    <s v="Bangalore"/>
    <n v="4.0999999999999996"/>
    <s v="Indian Cuisine"/>
    <s v="200 - 500"/>
    <s v="50 -200"/>
    <s v="40 - 60"/>
    <s v="Bangalore40 - 6050 -200200 - 500Indian Cuisine"/>
    <x v="8"/>
    <x v="29"/>
  </r>
  <r>
    <n v="3501"/>
    <s v="Bangalore"/>
    <n v="4.0999999999999996"/>
    <s v="Indian Cuisine"/>
    <s v="200 - 500"/>
    <s v="50 -200"/>
    <s v="40 - 60"/>
    <s v="Bangalore40 - 6050 -200200 - 500Indian Cuisine"/>
    <x v="8"/>
    <x v="30"/>
  </r>
  <r>
    <n v="3746"/>
    <s v="Bangalore"/>
    <n v="2.9"/>
    <s v="Indian Cuisine"/>
    <s v="200 - 500"/>
    <s v="50 -200"/>
    <s v="40 - 60"/>
    <s v="Bangalore40 - 6050 -200200 - 500Indian Cuisine"/>
    <x v="8"/>
    <x v="31"/>
  </r>
  <r>
    <n v="3787"/>
    <s v="Bangalore"/>
    <n v="4.3"/>
    <s v="Indian Cuisine"/>
    <s v="200 - 500"/>
    <s v="50 -200"/>
    <s v="40 - 60"/>
    <s v="Bangalore40 - 6050 -200200 - 500Indian Cuisine"/>
    <x v="8"/>
    <x v="32"/>
  </r>
  <r>
    <n v="3802"/>
    <s v="Bangalore"/>
    <n v="4.4000000000000004"/>
    <s v="Indian Cuisine"/>
    <s v="200 - 500"/>
    <s v="50 -200"/>
    <s v="40 - 60"/>
    <s v="Bangalore40 - 6050 -200200 - 500Indian Cuisine"/>
    <x v="8"/>
    <x v="33"/>
  </r>
  <r>
    <n v="3870"/>
    <s v="Bangalore"/>
    <n v="2.9"/>
    <s v="Indian Cuisine"/>
    <s v="200 - 500"/>
    <s v="50 -200"/>
    <s v="40 - 60"/>
    <s v="Bangalore40 - 6050 -200200 - 500Indian Cuisine"/>
    <x v="8"/>
    <x v="34"/>
  </r>
  <r>
    <n v="3963"/>
    <s v="Bangalore"/>
    <n v="4.2"/>
    <s v="Indian Cuisine"/>
    <s v="200 - 500"/>
    <s v="50 -200"/>
    <s v="40 - 60"/>
    <s v="Bangalore40 - 6050 -200200 - 500Indian Cuisine"/>
    <x v="8"/>
    <x v="35"/>
  </r>
  <r>
    <n v="3982"/>
    <s v="Bangalore"/>
    <n v="2.9"/>
    <s v="Indian Cuisine"/>
    <s v="200 - 500"/>
    <s v="50 -200"/>
    <s v="40 - 60"/>
    <s v="Bangalore40 - 6050 -200200 - 500Indian Cuisine"/>
    <x v="8"/>
    <x v="36"/>
  </r>
  <r>
    <n v="4319"/>
    <s v="Bangalore"/>
    <n v="2.9"/>
    <s v="Indian Cuisine"/>
    <s v="200 - 500"/>
    <s v="50 -200"/>
    <s v="40 - 60"/>
    <s v="Bangalore40 - 6050 -200200 - 500Indian Cuisine"/>
    <x v="8"/>
    <x v="37"/>
  </r>
  <r>
    <n v="4393"/>
    <s v="Bangalore"/>
    <n v="4.2"/>
    <s v="Indian Cuisine"/>
    <s v="200 - 500"/>
    <s v="50 -200"/>
    <s v="40 - 60"/>
    <s v="Bangalore40 - 6050 -200200 - 500Indian Cuisine"/>
    <x v="8"/>
    <x v="38"/>
  </r>
  <r>
    <n v="4555"/>
    <s v="Bangalore"/>
    <n v="4.0999999999999996"/>
    <s v="Indian Cuisine"/>
    <s v="200 - 500"/>
    <s v="50 -200"/>
    <s v="40 - 60"/>
    <s v="Bangalore40 - 6050 -200200 - 500Indian Cuisine"/>
    <x v="8"/>
    <x v="39"/>
  </r>
  <r>
    <n v="4611"/>
    <s v="Bangalore"/>
    <n v="2.9"/>
    <s v="Indian Cuisine"/>
    <s v="200 - 500"/>
    <s v="50 -200"/>
    <s v="40 - 60"/>
    <s v="Bangalore40 - 6050 -200200 - 500Indian Cuisine"/>
    <x v="8"/>
    <x v="40"/>
  </r>
  <r>
    <n v="4694"/>
    <s v="Bangalore"/>
    <n v="2.9"/>
    <s v="Indian Cuisine"/>
    <s v="200 - 500"/>
    <s v="50 -200"/>
    <s v="40 - 60"/>
    <s v="Bangalore40 - 6050 -200200 - 500Indian Cuisine"/>
    <x v="8"/>
    <x v="41"/>
  </r>
  <r>
    <n v="4758"/>
    <s v="Bangalore"/>
    <n v="2.9"/>
    <s v="Indian Cuisine"/>
    <s v="200 - 500"/>
    <s v="50 -200"/>
    <s v="40 - 60"/>
    <s v="Bangalore40 - 6050 -200200 - 500Indian Cuisine"/>
    <x v="8"/>
    <x v="42"/>
  </r>
  <r>
    <n v="4789"/>
    <s v="Bangalore"/>
    <n v="2.9"/>
    <s v="Indian Cuisine"/>
    <s v="200 - 500"/>
    <s v="50 -200"/>
    <s v="40 - 60"/>
    <s v="Bangalore40 - 6050 -200200 - 500Indian Cuisine"/>
    <x v="8"/>
    <x v="43"/>
  </r>
  <r>
    <n v="4801"/>
    <s v="Bangalore"/>
    <n v="2.9"/>
    <s v="Indian Cuisine"/>
    <s v="200 - 500"/>
    <s v="50 -200"/>
    <s v="40 - 60"/>
    <s v="Bangalore40 - 6050 -200200 - 500Indian Cuisine"/>
    <x v="8"/>
    <x v="44"/>
  </r>
  <r>
    <n v="4893"/>
    <s v="Bangalore"/>
    <n v="2.9"/>
    <s v="Indian Cuisine"/>
    <s v="200 - 500"/>
    <s v="50 -200"/>
    <s v="40 - 60"/>
    <s v="Bangalore40 - 6050 -200200 - 500Indian Cuisine"/>
    <x v="8"/>
    <x v="45"/>
  </r>
  <r>
    <n v="4934"/>
    <s v="Bangalore"/>
    <n v="2.9"/>
    <s v="Indian Cuisine"/>
    <s v="200 - 500"/>
    <s v="50 -200"/>
    <s v="40 - 60"/>
    <s v="Bangalore40 - 6050 -200200 - 500Indian Cuisine"/>
    <x v="8"/>
    <x v="46"/>
  </r>
  <r>
    <n v="5154"/>
    <s v="Bangalore"/>
    <n v="4.4000000000000004"/>
    <s v="Indian Cuisine"/>
    <s v="200 - 500"/>
    <s v="50 -200"/>
    <s v="40 - 60"/>
    <s v="Bangalore40 - 6050 -200200 - 500Indian Cuisine"/>
    <x v="8"/>
    <x v="47"/>
  </r>
  <r>
    <n v="5190"/>
    <s v="Bangalore"/>
    <n v="4.4000000000000004"/>
    <s v="Indian Cuisine"/>
    <s v="200 - 500"/>
    <s v="50 -200"/>
    <s v="40 - 60"/>
    <s v="Bangalore40 - 6050 -200200 - 500Indian Cuisine"/>
    <x v="8"/>
    <x v="48"/>
  </r>
  <r>
    <n v="5251"/>
    <s v="Bangalore"/>
    <n v="4.3"/>
    <s v="Indian Cuisine"/>
    <s v="200 - 500"/>
    <s v="50 -200"/>
    <s v="40 - 60"/>
    <s v="Bangalore40 - 6050 -200200 - 500Indian Cuisine"/>
    <x v="8"/>
    <x v="49"/>
  </r>
  <r>
    <n v="5510"/>
    <s v="Bangalore"/>
    <n v="3.8"/>
    <s v="Indian Cuisine"/>
    <s v="200 - 500"/>
    <s v="50 -200"/>
    <s v="40 - 60"/>
    <s v="Bangalore40 - 6050 -200200 - 500Indian Cuisine"/>
    <x v="8"/>
    <x v="50"/>
  </r>
  <r>
    <n v="5685"/>
    <s v="Bangalore"/>
    <n v="4.3"/>
    <s v="Indian Cuisine"/>
    <s v="200 - 500"/>
    <s v="50 -200"/>
    <s v="40 - 60"/>
    <s v="Bangalore40 - 6050 -200200 - 500Indian Cuisine"/>
    <x v="8"/>
    <x v="51"/>
  </r>
  <r>
    <n v="6123"/>
    <s v="Bangalore"/>
    <n v="2.9"/>
    <s v="Indian Cuisine"/>
    <s v="200 - 500"/>
    <s v="50 -200"/>
    <s v="40 - 60"/>
    <s v="Bangalore40 - 6050 -200200 - 500Indian Cuisine"/>
    <x v="8"/>
    <x v="52"/>
  </r>
  <r>
    <n v="1221"/>
    <s v="Mumbai"/>
    <n v="3.8"/>
    <s v="Indian Cuisine"/>
    <s v="200 - 500"/>
    <s v="50 -200"/>
    <s v="40 - 60"/>
    <s v="Mumbai40 - 6050 -200200 - 500Indian Cuisine"/>
    <x v="9"/>
    <x v="0"/>
  </r>
  <r>
    <n v="1254"/>
    <s v="Mumbai"/>
    <n v="2.9"/>
    <s v="Indian Cuisine"/>
    <s v="200 - 500"/>
    <s v="50 -200"/>
    <s v="40 - 60"/>
    <s v="Mumbai40 - 6050 -200200 - 500Indian Cuisine"/>
    <x v="9"/>
    <x v="1"/>
  </r>
  <r>
    <n v="1506"/>
    <s v="Mumbai"/>
    <n v="2.9"/>
    <s v="Indian Cuisine"/>
    <s v="200 - 500"/>
    <s v="50 -200"/>
    <s v="40 - 60"/>
    <s v="Mumbai40 - 6050 -200200 - 500Indian Cuisine"/>
    <x v="9"/>
    <x v="2"/>
  </r>
  <r>
    <n v="1705"/>
    <s v="Mumbai"/>
    <n v="4.2"/>
    <s v="Indian Cuisine"/>
    <s v="200 - 500"/>
    <s v="50 -200"/>
    <s v="40 - 60"/>
    <s v="Mumbai40 - 6050 -200200 - 500Indian Cuisine"/>
    <x v="9"/>
    <x v="3"/>
  </r>
  <r>
    <n v="1718"/>
    <s v="Mumbai"/>
    <n v="2.9"/>
    <s v="Indian Cuisine"/>
    <s v="200 - 500"/>
    <s v="50 -200"/>
    <s v="40 - 60"/>
    <s v="Mumbai40 - 6050 -200200 - 500Indian Cuisine"/>
    <x v="9"/>
    <x v="4"/>
  </r>
  <r>
    <n v="1746"/>
    <s v="Mumbai"/>
    <n v="2.9"/>
    <s v="Indian Cuisine"/>
    <s v="200 - 500"/>
    <s v="50 -200"/>
    <s v="40 - 60"/>
    <s v="Mumbai40 - 6050 -200200 - 500Indian Cuisine"/>
    <x v="9"/>
    <x v="5"/>
  </r>
  <r>
    <n v="1820"/>
    <s v="Mumbai"/>
    <n v="2.9"/>
    <s v="Indian Cuisine"/>
    <s v="200 - 500"/>
    <s v="50 -200"/>
    <s v="40 - 60"/>
    <s v="Mumbai40 - 6050 -200200 - 500Indian Cuisine"/>
    <x v="9"/>
    <x v="6"/>
  </r>
  <r>
    <n v="1872"/>
    <s v="Mumbai"/>
    <n v="4.3"/>
    <s v="Indian Cuisine"/>
    <s v="200 - 500"/>
    <s v="50 -200"/>
    <s v="40 - 60"/>
    <s v="Mumbai40 - 6050 -200200 - 500Indian Cuisine"/>
    <x v="9"/>
    <x v="7"/>
  </r>
  <r>
    <n v="1881"/>
    <s v="Mumbai"/>
    <n v="4"/>
    <s v="Indian Cuisine"/>
    <s v="200 - 500"/>
    <s v="50 -200"/>
    <s v="40 - 60"/>
    <s v="Mumbai40 - 6050 -200200 - 500Indian Cuisine"/>
    <x v="9"/>
    <x v="8"/>
  </r>
  <r>
    <n v="1954"/>
    <s v="Mumbai"/>
    <n v="3.8"/>
    <s v="Indian Cuisine"/>
    <s v="200 - 500"/>
    <s v="50 -200"/>
    <s v="40 - 60"/>
    <s v="Mumbai40 - 6050 -200200 - 500Indian Cuisine"/>
    <x v="9"/>
    <x v="9"/>
  </r>
  <r>
    <n v="2033"/>
    <s v="Mumbai"/>
    <n v="2.9"/>
    <s v="Indian Cuisine"/>
    <s v="200 - 500"/>
    <s v="50 -200"/>
    <s v="40 - 60"/>
    <s v="Mumbai40 - 6050 -200200 - 500Indian Cuisine"/>
    <x v="9"/>
    <x v="10"/>
  </r>
  <r>
    <n v="2038"/>
    <s v="Mumbai"/>
    <n v="2.9"/>
    <s v="Indian Cuisine"/>
    <s v="200 - 500"/>
    <s v="50 -200"/>
    <s v="40 - 60"/>
    <s v="Mumbai40 - 6050 -200200 - 500Indian Cuisine"/>
    <x v="9"/>
    <x v="11"/>
  </r>
  <r>
    <n v="2049"/>
    <s v="Mumbai"/>
    <n v="2.9"/>
    <s v="Indian Cuisine"/>
    <s v="200 - 500"/>
    <s v="50 -200"/>
    <s v="40 - 60"/>
    <s v="Mumbai40 - 6050 -200200 - 500Indian Cuisine"/>
    <x v="9"/>
    <x v="12"/>
  </r>
  <r>
    <n v="2117"/>
    <s v="Mumbai"/>
    <n v="2.9"/>
    <s v="Indian Cuisine"/>
    <s v="200 - 500"/>
    <s v="50 -200"/>
    <s v="40 - 60"/>
    <s v="Mumbai40 - 6050 -200200 - 500Indian Cuisine"/>
    <x v="9"/>
    <x v="13"/>
  </r>
  <r>
    <n v="2143"/>
    <s v="Mumbai"/>
    <n v="2.9"/>
    <s v="Indian Cuisine"/>
    <s v="200 - 500"/>
    <s v="50 -200"/>
    <s v="40 - 60"/>
    <s v="Mumbai40 - 6050 -200200 - 500Indian Cuisine"/>
    <x v="9"/>
    <x v="14"/>
  </r>
  <r>
    <n v="2249"/>
    <s v="Mumbai"/>
    <n v="2.9"/>
    <s v="Indian Cuisine"/>
    <s v="200 - 500"/>
    <s v="50 -200"/>
    <s v="40 - 60"/>
    <s v="Mumbai40 - 6050 -200200 - 500Indian Cuisine"/>
    <x v="9"/>
    <x v="15"/>
  </r>
  <r>
    <n v="2260"/>
    <s v="Mumbai"/>
    <n v="3.7"/>
    <s v="Indian Cuisine"/>
    <s v="200 - 500"/>
    <s v="50 -200"/>
    <s v="40 - 60"/>
    <s v="Mumbai40 - 6050 -200200 - 500Indian Cuisine"/>
    <x v="9"/>
    <x v="16"/>
  </r>
  <r>
    <n v="2278"/>
    <s v="Mumbai"/>
    <n v="2.9"/>
    <s v="Indian Cuisine"/>
    <s v="200 - 500"/>
    <s v="50 -200"/>
    <s v="40 - 60"/>
    <s v="Mumbai40 - 6050 -200200 - 500Indian Cuisine"/>
    <x v="9"/>
    <x v="17"/>
  </r>
  <r>
    <n v="2372"/>
    <s v="Mumbai"/>
    <n v="2.9"/>
    <s v="Indian Cuisine"/>
    <s v="200 - 500"/>
    <s v="50 -200"/>
    <s v="40 - 60"/>
    <s v="Mumbai40 - 6050 -200200 - 500Indian Cuisine"/>
    <x v="9"/>
    <x v="18"/>
  </r>
  <r>
    <n v="2380"/>
    <s v="Mumbai"/>
    <n v="2.9"/>
    <s v="Indian Cuisine"/>
    <s v="200 - 500"/>
    <s v="50 -200"/>
    <s v="40 - 60"/>
    <s v="Mumbai40 - 6050 -200200 - 500Indian Cuisine"/>
    <x v="9"/>
    <x v="19"/>
  </r>
  <r>
    <n v="2825"/>
    <s v="Mumbai"/>
    <n v="2.9"/>
    <s v="Indian Cuisine"/>
    <s v="200 - 500"/>
    <s v="50 -200"/>
    <s v="40 - 60"/>
    <s v="Mumbai40 - 6050 -200200 - 500Indian Cuisine"/>
    <x v="9"/>
    <x v="20"/>
  </r>
  <r>
    <n v="2877"/>
    <s v="Mumbai"/>
    <n v="4"/>
    <s v="Indian Cuisine"/>
    <s v="200 - 500"/>
    <s v="50 -200"/>
    <s v="40 - 60"/>
    <s v="Mumbai40 - 6050 -200200 - 500Indian Cuisine"/>
    <x v="9"/>
    <x v="21"/>
  </r>
  <r>
    <n v="2879"/>
    <s v="Mumbai"/>
    <n v="2.9"/>
    <s v="Indian Cuisine"/>
    <s v="200 - 500"/>
    <s v="50 -200"/>
    <s v="40 - 60"/>
    <s v="Mumbai40 - 6050 -200200 - 500Indian Cuisine"/>
    <x v="9"/>
    <x v="22"/>
  </r>
  <r>
    <n v="2886"/>
    <s v="Mumbai"/>
    <n v="3.9"/>
    <s v="Indian Cuisine"/>
    <s v="200 - 500"/>
    <s v="50 -200"/>
    <s v="40 - 60"/>
    <s v="Mumbai40 - 6050 -200200 - 500Indian Cuisine"/>
    <x v="9"/>
    <x v="23"/>
  </r>
  <r>
    <n v="3136"/>
    <s v="Mumbai"/>
    <n v="2.9"/>
    <s v="Indian Cuisine"/>
    <s v="200 - 500"/>
    <s v="50 -200"/>
    <s v="40 - 60"/>
    <s v="Mumbai40 - 6050 -200200 - 500Indian Cuisine"/>
    <x v="9"/>
    <x v="24"/>
  </r>
  <r>
    <n v="3402"/>
    <s v="Mumbai"/>
    <n v="2.9"/>
    <s v="Indian Cuisine"/>
    <s v="200 - 500"/>
    <s v="50 -200"/>
    <s v="40 - 60"/>
    <s v="Mumbai40 - 6050 -200200 - 500Indian Cuisine"/>
    <x v="9"/>
    <x v="25"/>
  </r>
  <r>
    <n v="3472"/>
    <s v="Mumbai"/>
    <n v="2.9"/>
    <s v="Indian Cuisine"/>
    <s v="200 - 500"/>
    <s v="50 -200"/>
    <s v="40 - 60"/>
    <s v="Mumbai40 - 6050 -200200 - 500Indian Cuisine"/>
    <x v="9"/>
    <x v="26"/>
  </r>
  <r>
    <n v="3619"/>
    <s v="Mumbai"/>
    <n v="4.3"/>
    <s v="Indian Cuisine"/>
    <s v="200 - 500"/>
    <s v="50 -200"/>
    <s v="40 - 60"/>
    <s v="Mumbai40 - 6050 -200200 - 500Indian Cuisine"/>
    <x v="9"/>
    <x v="27"/>
  </r>
  <r>
    <n v="3639"/>
    <s v="Mumbai"/>
    <n v="4.3"/>
    <s v="Indian Cuisine"/>
    <s v="200 - 500"/>
    <s v="50 -200"/>
    <s v="40 - 60"/>
    <s v="Mumbai40 - 6050 -200200 - 500Indian Cuisine"/>
    <x v="9"/>
    <x v="28"/>
  </r>
  <r>
    <n v="3647"/>
    <s v="Mumbai"/>
    <n v="2.9"/>
    <s v="Indian Cuisine"/>
    <s v="200 - 500"/>
    <s v="50 -200"/>
    <s v="40 - 60"/>
    <s v="Mumbai40 - 6050 -200200 - 500Indian Cuisine"/>
    <x v="9"/>
    <x v="29"/>
  </r>
  <r>
    <n v="3693"/>
    <s v="Mumbai"/>
    <n v="2.9"/>
    <s v="Indian Cuisine"/>
    <s v="200 - 500"/>
    <s v="50 -200"/>
    <s v="40 - 60"/>
    <s v="Mumbai40 - 6050 -200200 - 500Indian Cuisine"/>
    <x v="9"/>
    <x v="30"/>
  </r>
  <r>
    <n v="3697"/>
    <s v="Mumbai"/>
    <n v="4.0999999999999996"/>
    <s v="Indian Cuisine"/>
    <s v="200 - 500"/>
    <s v="50 -200"/>
    <s v="40 - 60"/>
    <s v="Mumbai40 - 6050 -200200 - 500Indian Cuisine"/>
    <x v="9"/>
    <x v="31"/>
  </r>
  <r>
    <n v="3779"/>
    <s v="Mumbai"/>
    <n v="2.9"/>
    <s v="Indian Cuisine"/>
    <s v="200 - 500"/>
    <s v="50 -200"/>
    <s v="40 - 60"/>
    <s v="Mumbai40 - 6050 -200200 - 500Indian Cuisine"/>
    <x v="9"/>
    <x v="32"/>
  </r>
  <r>
    <n v="4125"/>
    <s v="Mumbai"/>
    <n v="2.9"/>
    <s v="Indian Cuisine"/>
    <s v="200 - 500"/>
    <s v="50 -200"/>
    <s v="40 - 60"/>
    <s v="Mumbai40 - 6050 -200200 - 500Indian Cuisine"/>
    <x v="9"/>
    <x v="33"/>
  </r>
  <r>
    <n v="4409"/>
    <s v="Mumbai"/>
    <n v="2.9"/>
    <s v="Indian Cuisine"/>
    <s v="200 - 500"/>
    <s v="50 -200"/>
    <s v="40 - 60"/>
    <s v="Mumbai40 - 6050 -200200 - 500Indian Cuisine"/>
    <x v="9"/>
    <x v="34"/>
  </r>
  <r>
    <n v="4432"/>
    <s v="Mumbai"/>
    <n v="2.9"/>
    <s v="Indian Cuisine"/>
    <s v="200 - 500"/>
    <s v="50 -200"/>
    <s v="40 - 60"/>
    <s v="Mumbai40 - 6050 -200200 - 500Indian Cuisine"/>
    <x v="9"/>
    <x v="35"/>
  </r>
  <r>
    <n v="4433"/>
    <s v="Mumbai"/>
    <n v="2.9"/>
    <s v="Indian Cuisine"/>
    <s v="200 - 500"/>
    <s v="50 -200"/>
    <s v="40 - 60"/>
    <s v="Mumbai40 - 6050 -200200 - 500Indian Cuisine"/>
    <x v="9"/>
    <x v="36"/>
  </r>
  <r>
    <n v="4466"/>
    <s v="Mumbai"/>
    <n v="2.9"/>
    <s v="Indian Cuisine"/>
    <s v="200 - 500"/>
    <s v="50 -200"/>
    <s v="40 - 60"/>
    <s v="Mumbai40 - 6050 -200200 - 500Indian Cuisine"/>
    <x v="9"/>
    <x v="37"/>
  </r>
  <r>
    <n v="4510"/>
    <s v="Mumbai"/>
    <n v="2.9"/>
    <s v="Indian Cuisine"/>
    <s v="200 - 500"/>
    <s v="50 -200"/>
    <s v="40 - 60"/>
    <s v="Mumbai40 - 6050 -200200 - 500Indian Cuisine"/>
    <x v="9"/>
    <x v="38"/>
  </r>
  <r>
    <n v="4553"/>
    <s v="Mumbai"/>
    <n v="2.9"/>
    <s v="Indian Cuisine"/>
    <s v="200 - 500"/>
    <s v="50 -200"/>
    <s v="40 - 60"/>
    <s v="Mumbai40 - 6050 -200200 - 500Indian Cuisine"/>
    <x v="9"/>
    <x v="39"/>
  </r>
  <r>
    <n v="4748"/>
    <s v="Mumbai"/>
    <n v="2.9"/>
    <s v="Indian Cuisine"/>
    <s v="200 - 500"/>
    <s v="50 -200"/>
    <s v="40 - 60"/>
    <s v="Mumbai40 - 6050 -200200 - 500Indian Cuisine"/>
    <x v="9"/>
    <x v="40"/>
  </r>
  <r>
    <n v="4866"/>
    <s v="Mumbai"/>
    <n v="2.9"/>
    <s v="Indian Cuisine"/>
    <s v="200 - 500"/>
    <s v="50 -200"/>
    <s v="40 - 60"/>
    <s v="Mumbai40 - 6050 -200200 - 500Indian Cuisine"/>
    <x v="9"/>
    <x v="41"/>
  </r>
  <r>
    <n v="4951"/>
    <s v="Mumbai"/>
    <n v="2.9"/>
    <s v="Indian Cuisine"/>
    <s v="200 - 500"/>
    <s v="50 -200"/>
    <s v="40 - 60"/>
    <s v="Mumbai40 - 6050 -200200 - 500Indian Cuisine"/>
    <x v="9"/>
    <x v="42"/>
  </r>
  <r>
    <n v="5031"/>
    <s v="Mumbai"/>
    <n v="2.9"/>
    <s v="Indian Cuisine"/>
    <s v="200 - 500"/>
    <s v="50 -200"/>
    <s v="40 - 60"/>
    <s v="Mumbai40 - 6050 -200200 - 500Indian Cuisine"/>
    <x v="9"/>
    <x v="43"/>
  </r>
  <r>
    <n v="5078"/>
    <s v="Mumbai"/>
    <n v="4"/>
    <s v="Indian Cuisine"/>
    <s v="200 - 500"/>
    <s v="50 -200"/>
    <s v="40 - 60"/>
    <s v="Mumbai40 - 6050 -200200 - 500Indian Cuisine"/>
    <x v="9"/>
    <x v="44"/>
  </r>
  <r>
    <n v="5389"/>
    <s v="Mumbai"/>
    <n v="2.9"/>
    <s v="Indian Cuisine"/>
    <s v="200 - 500"/>
    <s v="50 -200"/>
    <s v="40 - 60"/>
    <s v="Mumbai40 - 6050 -200200 - 500Indian Cuisine"/>
    <x v="9"/>
    <x v="45"/>
  </r>
  <r>
    <n v="5488"/>
    <s v="Mumbai"/>
    <n v="4.0999999999999996"/>
    <s v="Indian Cuisine"/>
    <s v="200 - 500"/>
    <s v="50 -200"/>
    <s v="40 - 60"/>
    <s v="Mumbai40 - 6050 -200200 - 500Indian Cuisine"/>
    <x v="9"/>
    <x v="46"/>
  </r>
  <r>
    <n v="5927"/>
    <s v="Mumbai"/>
    <n v="2.9"/>
    <s v="Indian Cuisine"/>
    <s v="200 - 500"/>
    <s v="50 -200"/>
    <s v="40 - 60"/>
    <s v="Mumbai40 - 6050 -200200 - 500Indian Cuisine"/>
    <x v="9"/>
    <x v="47"/>
  </r>
  <r>
    <n v="6125"/>
    <s v="Mumbai"/>
    <n v="2.9"/>
    <s v="Indian Cuisine"/>
    <s v="200 - 500"/>
    <s v="50 -200"/>
    <s v="40 - 60"/>
    <s v="Mumbai40 - 6050 -200200 - 500Indian Cuisine"/>
    <x v="9"/>
    <x v="48"/>
  </r>
  <r>
    <n v="86"/>
    <s v="Kolkata"/>
    <n v="4.0999999999999996"/>
    <s v="American Cuisine"/>
    <s v="200 - 500"/>
    <s v="50 -200"/>
    <s v="60+"/>
    <s v="Kolkata60+50 -200200 - 500American Cuisine"/>
    <x v="10"/>
    <x v="0"/>
  </r>
  <r>
    <n v="191"/>
    <s v="Kolkata"/>
    <n v="4.4000000000000004"/>
    <s v="American Cuisine"/>
    <s v="200 - 500"/>
    <s v="50 -200"/>
    <s v="60+"/>
    <s v="Kolkata60+50 -200200 - 500American Cuisine"/>
    <x v="10"/>
    <x v="1"/>
  </r>
  <r>
    <n v="210"/>
    <s v="Kolkata"/>
    <n v="4.0999999999999996"/>
    <s v="American Cuisine"/>
    <s v="200 - 500"/>
    <s v="50 -200"/>
    <s v="60+"/>
    <s v="Kolkata60+50 -200200 - 500American Cuisine"/>
    <x v="10"/>
    <x v="2"/>
  </r>
  <r>
    <n v="390"/>
    <s v="Kolkata"/>
    <n v="4.2"/>
    <s v="American Cuisine"/>
    <s v="200 - 500"/>
    <s v="50 -200"/>
    <s v="60+"/>
    <s v="Kolkata60+50 -200200 - 500American Cuisine"/>
    <x v="10"/>
    <x v="3"/>
  </r>
  <r>
    <n v="417"/>
    <s v="Kolkata"/>
    <n v="4.2"/>
    <s v="American Cuisine"/>
    <s v="200 - 500"/>
    <s v="50 -200"/>
    <s v="60+"/>
    <s v="Kolkata60+50 -200200 - 500American Cuisine"/>
    <x v="10"/>
    <x v="4"/>
  </r>
  <r>
    <n v="1034"/>
    <s v="Kolkata"/>
    <n v="4"/>
    <s v="American Cuisine"/>
    <s v="200 - 500"/>
    <s v="50 -200"/>
    <s v="60+"/>
    <s v="Kolkata60+50 -200200 - 500American Cuisine"/>
    <x v="10"/>
    <x v="5"/>
  </r>
  <r>
    <n v="1424"/>
    <s v="Kolkata"/>
    <n v="2.9"/>
    <s v="American Cuisine"/>
    <s v="200 - 500"/>
    <s v="50 -200"/>
    <s v="60+"/>
    <s v="Kolkata60+50 -200200 - 500American Cuisine"/>
    <x v="10"/>
    <x v="6"/>
  </r>
  <r>
    <n v="1648"/>
    <s v="Kolkata"/>
    <n v="2.9"/>
    <s v="American Cuisine"/>
    <s v="200 - 500"/>
    <s v="50 -200"/>
    <s v="60+"/>
    <s v="Kolkata60+50 -200200 - 500American Cuisine"/>
    <x v="10"/>
    <x v="7"/>
  </r>
  <r>
    <n v="1993"/>
    <s v="Kolkata"/>
    <n v="4.4000000000000004"/>
    <s v="American Cuisine"/>
    <s v="200 - 500"/>
    <s v="50 -200"/>
    <s v="60+"/>
    <s v="Kolkata60+50 -200200 - 500American Cuisine"/>
    <x v="10"/>
    <x v="8"/>
  </r>
  <r>
    <n v="2155"/>
    <s v="Kolkata"/>
    <n v="3.9"/>
    <s v="American Cuisine"/>
    <s v="200 - 500"/>
    <s v="50 -200"/>
    <s v="60+"/>
    <s v="Kolkata60+50 -200200 - 500American Cuisine"/>
    <x v="10"/>
    <x v="9"/>
  </r>
  <r>
    <n v="2205"/>
    <s v="Kolkata"/>
    <n v="4.2"/>
    <s v="American Cuisine"/>
    <s v="200 - 500"/>
    <s v="50 -200"/>
    <s v="60+"/>
    <s v="Kolkata60+50 -200200 - 500American Cuisine"/>
    <x v="10"/>
    <x v="10"/>
  </r>
  <r>
    <n v="2257"/>
    <s v="Kolkata"/>
    <n v="3.5"/>
    <s v="American Cuisine"/>
    <s v="200 - 500"/>
    <s v="50 -200"/>
    <s v="60+"/>
    <s v="Kolkata60+50 -200200 - 500American Cuisine"/>
    <x v="10"/>
    <x v="11"/>
  </r>
  <r>
    <n v="2381"/>
    <s v="Kolkata"/>
    <n v="2.9"/>
    <s v="American Cuisine"/>
    <s v="200 - 500"/>
    <s v="50 -200"/>
    <s v="60+"/>
    <s v="Kolkata60+50 -200200 - 500American Cuisine"/>
    <x v="10"/>
    <x v="12"/>
  </r>
  <r>
    <n v="2467"/>
    <s v="Kolkata"/>
    <n v="4"/>
    <s v="American Cuisine"/>
    <s v="200 - 500"/>
    <s v="50 -200"/>
    <s v="60+"/>
    <s v="Kolkata60+50 -200200 - 500American Cuisine"/>
    <x v="10"/>
    <x v="13"/>
  </r>
  <r>
    <n v="2540"/>
    <s v="Kolkata"/>
    <n v="2.9"/>
    <s v="American Cuisine"/>
    <s v="200 - 500"/>
    <s v="50 -200"/>
    <s v="60+"/>
    <s v="Kolkata60+50 -200200 - 500American Cuisine"/>
    <x v="10"/>
    <x v="14"/>
  </r>
  <r>
    <n v="2664"/>
    <s v="Kolkata"/>
    <n v="2.9"/>
    <s v="American Cuisine"/>
    <s v="200 - 500"/>
    <s v="50 -200"/>
    <s v="60+"/>
    <s v="Kolkata60+50 -200200 - 500American Cuisine"/>
    <x v="10"/>
    <x v="15"/>
  </r>
  <r>
    <n v="2672"/>
    <s v="Kolkata"/>
    <n v="2.9"/>
    <s v="American Cuisine"/>
    <s v="200 - 500"/>
    <s v="50 -200"/>
    <s v="60+"/>
    <s v="Kolkata60+50 -200200 - 500American Cuisine"/>
    <x v="10"/>
    <x v="16"/>
  </r>
  <r>
    <n v="2741"/>
    <s v="Kolkata"/>
    <n v="2.9"/>
    <s v="American Cuisine"/>
    <s v="200 - 500"/>
    <s v="50 -200"/>
    <s v="60+"/>
    <s v="Kolkata60+50 -200200 - 500American Cuisine"/>
    <x v="10"/>
    <x v="17"/>
  </r>
  <r>
    <n v="2764"/>
    <s v="Kolkata"/>
    <n v="2.9"/>
    <s v="American Cuisine"/>
    <s v="200 - 500"/>
    <s v="50 -200"/>
    <s v="60+"/>
    <s v="Kolkata60+50 -200200 - 500American Cuisine"/>
    <x v="10"/>
    <x v="18"/>
  </r>
  <r>
    <n v="2950"/>
    <s v="Kolkata"/>
    <n v="2.9"/>
    <s v="American Cuisine"/>
    <s v="200 - 500"/>
    <s v="50 -200"/>
    <s v="60+"/>
    <s v="Kolkata60+50 -200200 - 500American Cuisine"/>
    <x v="10"/>
    <x v="19"/>
  </r>
  <r>
    <n v="2990"/>
    <s v="Kolkata"/>
    <n v="2.9"/>
    <s v="American Cuisine"/>
    <s v="200 - 500"/>
    <s v="50 -200"/>
    <s v="60+"/>
    <s v="Kolkata60+50 -200200 - 500American Cuisine"/>
    <x v="10"/>
    <x v="20"/>
  </r>
  <r>
    <n v="3060"/>
    <s v="Kolkata"/>
    <n v="2.9"/>
    <s v="American Cuisine"/>
    <s v="200 - 500"/>
    <s v="50 -200"/>
    <s v="60+"/>
    <s v="Kolkata60+50 -200200 - 500American Cuisine"/>
    <x v="10"/>
    <x v="21"/>
  </r>
  <r>
    <n v="3226"/>
    <s v="Kolkata"/>
    <n v="2.9"/>
    <s v="American Cuisine"/>
    <s v="200 - 500"/>
    <s v="50 -200"/>
    <s v="60+"/>
    <s v="Kolkata60+50 -200200 - 500American Cuisine"/>
    <x v="10"/>
    <x v="22"/>
  </r>
  <r>
    <n v="3298"/>
    <s v="Kolkata"/>
    <n v="4.3"/>
    <s v="American Cuisine"/>
    <s v="200 - 500"/>
    <s v="50 -200"/>
    <s v="60+"/>
    <s v="Kolkata60+50 -200200 - 500American Cuisine"/>
    <x v="10"/>
    <x v="23"/>
  </r>
  <r>
    <n v="3419"/>
    <s v="Kolkata"/>
    <n v="2.9"/>
    <s v="American Cuisine"/>
    <s v="200 - 500"/>
    <s v="50 -200"/>
    <s v="60+"/>
    <s v="Kolkata60+50 -200200 - 500American Cuisine"/>
    <x v="10"/>
    <x v="24"/>
  </r>
  <r>
    <n v="3530"/>
    <s v="Kolkata"/>
    <n v="4.5"/>
    <s v="American Cuisine"/>
    <s v="200 - 500"/>
    <s v="50 -200"/>
    <s v="60+"/>
    <s v="Kolkata60+50 -200200 - 500American Cuisine"/>
    <x v="10"/>
    <x v="25"/>
  </r>
  <r>
    <n v="3583"/>
    <s v="Kolkata"/>
    <n v="2.9"/>
    <s v="American Cuisine"/>
    <s v="200 - 500"/>
    <s v="50 -200"/>
    <s v="60+"/>
    <s v="Kolkata60+50 -200200 - 500American Cuisine"/>
    <x v="10"/>
    <x v="26"/>
  </r>
  <r>
    <n v="3584"/>
    <s v="Kolkata"/>
    <n v="2.9"/>
    <s v="American Cuisine"/>
    <s v="200 - 500"/>
    <s v="50 -200"/>
    <s v="60+"/>
    <s v="Kolkata60+50 -200200 - 500American Cuisine"/>
    <x v="10"/>
    <x v="27"/>
  </r>
  <r>
    <n v="3585"/>
    <s v="Kolkata"/>
    <n v="2.9"/>
    <s v="American Cuisine"/>
    <s v="200 - 500"/>
    <s v="50 -200"/>
    <s v="60+"/>
    <s v="Kolkata60+50 -200200 - 500American Cuisine"/>
    <x v="10"/>
    <x v="28"/>
  </r>
  <r>
    <n v="3586"/>
    <s v="Kolkata"/>
    <n v="2.9"/>
    <s v="American Cuisine"/>
    <s v="200 - 500"/>
    <s v="50 -200"/>
    <s v="60+"/>
    <s v="Kolkata60+50 -200200 - 500American Cuisine"/>
    <x v="10"/>
    <x v="29"/>
  </r>
  <r>
    <n v="3588"/>
    <s v="Kolkata"/>
    <n v="2.9"/>
    <s v="American Cuisine"/>
    <s v="200 - 500"/>
    <s v="50 -200"/>
    <s v="60+"/>
    <s v="Kolkata60+50 -200200 - 500American Cuisine"/>
    <x v="10"/>
    <x v="30"/>
  </r>
  <r>
    <n v="3592"/>
    <s v="Kolkata"/>
    <n v="2.9"/>
    <s v="American Cuisine"/>
    <s v="200 - 500"/>
    <s v="50 -200"/>
    <s v="60+"/>
    <s v="Kolkata60+50 -200200 - 500American Cuisine"/>
    <x v="10"/>
    <x v="31"/>
  </r>
  <r>
    <n v="3593"/>
    <s v="Kolkata"/>
    <n v="2.9"/>
    <s v="American Cuisine"/>
    <s v="200 - 500"/>
    <s v="50 -200"/>
    <s v="60+"/>
    <s v="Kolkata60+50 -200200 - 500American Cuisine"/>
    <x v="10"/>
    <x v="32"/>
  </r>
  <r>
    <n v="3595"/>
    <s v="Kolkata"/>
    <n v="2.9"/>
    <s v="American Cuisine"/>
    <s v="200 - 500"/>
    <s v="50 -200"/>
    <s v="60+"/>
    <s v="Kolkata60+50 -200200 - 500American Cuisine"/>
    <x v="10"/>
    <x v="33"/>
  </r>
  <r>
    <n v="3792"/>
    <s v="Kolkata"/>
    <n v="4"/>
    <s v="American Cuisine"/>
    <s v="200 - 500"/>
    <s v="50 -200"/>
    <s v="60+"/>
    <s v="Kolkata60+50 -200200 - 500American Cuisine"/>
    <x v="10"/>
    <x v="34"/>
  </r>
  <r>
    <n v="4155"/>
    <s v="Kolkata"/>
    <n v="2.9"/>
    <s v="American Cuisine"/>
    <s v="200 - 500"/>
    <s v="50 -200"/>
    <s v="60+"/>
    <s v="Kolkata60+50 -200200 - 500American Cuisine"/>
    <x v="10"/>
    <x v="35"/>
  </r>
  <r>
    <n v="4239"/>
    <s v="Kolkata"/>
    <n v="2.9"/>
    <s v="American Cuisine"/>
    <s v="200 - 500"/>
    <s v="50 -200"/>
    <s v="60+"/>
    <s v="Kolkata60+50 -200200 - 500American Cuisine"/>
    <x v="10"/>
    <x v="36"/>
  </r>
  <r>
    <n v="4297"/>
    <s v="Kolkata"/>
    <n v="4.2"/>
    <s v="American Cuisine"/>
    <s v="200 - 500"/>
    <s v="50 -200"/>
    <s v="60+"/>
    <s v="Kolkata60+50 -200200 - 500American Cuisine"/>
    <x v="10"/>
    <x v="37"/>
  </r>
  <r>
    <n v="4456"/>
    <s v="Kolkata"/>
    <n v="2.9"/>
    <s v="American Cuisine"/>
    <s v="200 - 500"/>
    <s v="50 -200"/>
    <s v="60+"/>
    <s v="Kolkata60+50 -200200 - 500American Cuisine"/>
    <x v="10"/>
    <x v="38"/>
  </r>
  <r>
    <n v="4485"/>
    <s v="Kolkata"/>
    <n v="2.9"/>
    <s v="American Cuisine"/>
    <s v="200 - 500"/>
    <s v="50 -200"/>
    <s v="60+"/>
    <s v="Kolkata60+50 -200200 - 500American Cuisine"/>
    <x v="10"/>
    <x v="39"/>
  </r>
  <r>
    <n v="4546"/>
    <s v="Kolkata"/>
    <n v="2.9"/>
    <s v="American Cuisine"/>
    <s v="200 - 500"/>
    <s v="50 -200"/>
    <s v="60+"/>
    <s v="Kolkata60+50 -200200 - 500American Cuisine"/>
    <x v="10"/>
    <x v="40"/>
  </r>
  <r>
    <n v="4595"/>
    <s v="Kolkata"/>
    <n v="2.9"/>
    <s v="American Cuisine"/>
    <s v="200 - 500"/>
    <s v="50 -200"/>
    <s v="60+"/>
    <s v="Kolkata60+50 -200200 - 500American Cuisine"/>
    <x v="10"/>
    <x v="41"/>
  </r>
  <r>
    <n v="4745"/>
    <s v="Kolkata"/>
    <n v="2.9"/>
    <s v="American Cuisine"/>
    <s v="200 - 500"/>
    <s v="50 -200"/>
    <s v="60+"/>
    <s v="Kolkata60+50 -200200 - 500American Cuisine"/>
    <x v="10"/>
    <x v="42"/>
  </r>
  <r>
    <n v="4777"/>
    <s v="Kolkata"/>
    <n v="2.9"/>
    <s v="American Cuisine"/>
    <s v="200 - 500"/>
    <s v="50 -200"/>
    <s v="60+"/>
    <s v="Kolkata60+50 -200200 - 500American Cuisine"/>
    <x v="10"/>
    <x v="43"/>
  </r>
  <r>
    <n v="4815"/>
    <s v="Kolkata"/>
    <n v="2.9"/>
    <s v="American Cuisine"/>
    <s v="200 - 500"/>
    <s v="50 -200"/>
    <s v="60+"/>
    <s v="Kolkata60+50 -200200 - 500American Cuisine"/>
    <x v="10"/>
    <x v="44"/>
  </r>
  <r>
    <n v="6029"/>
    <s v="Kolkata"/>
    <n v="4.2"/>
    <s v="American Cuisine"/>
    <s v="200 - 500"/>
    <s v="50 -200"/>
    <s v="60+"/>
    <s v="Kolkata60+50 -200200 - 500American Cuisine"/>
    <x v="10"/>
    <x v="45"/>
  </r>
  <r>
    <n v="6208"/>
    <s v="Kolkata"/>
    <n v="4.3"/>
    <s v="American Cuisine"/>
    <s v="200 - 500"/>
    <s v="50 -200"/>
    <s v="60+"/>
    <s v="Kolkata60+50 -200200 - 500American Cuisine"/>
    <x v="10"/>
    <x v="46"/>
  </r>
  <r>
    <n v="6332"/>
    <s v="Kolkata"/>
    <n v="2.9"/>
    <s v="American Cuisine"/>
    <s v="200 - 500"/>
    <s v="50 -200"/>
    <s v="60+"/>
    <s v="Kolkata60+50 -200200 - 500American Cuisine"/>
    <x v="10"/>
    <x v="47"/>
  </r>
  <r>
    <n v="192"/>
    <s v="Chennai"/>
    <n v="4.4000000000000004"/>
    <s v="Indian Cuisine"/>
    <s v="200 - 500"/>
    <s v="50 -200"/>
    <s v="40 - 60"/>
    <s v="Chennai40 - 6050 -200200 - 500Indian Cuisine"/>
    <x v="11"/>
    <x v="0"/>
  </r>
  <r>
    <n v="422"/>
    <s v="Chennai"/>
    <n v="4.4000000000000004"/>
    <s v="Indian Cuisine"/>
    <s v="200 - 500"/>
    <s v="50 -200"/>
    <s v="40 - 60"/>
    <s v="Chennai40 - 6050 -200200 - 500Indian Cuisine"/>
    <x v="11"/>
    <x v="1"/>
  </r>
  <r>
    <n v="452"/>
    <s v="Chennai"/>
    <n v="4"/>
    <s v="Indian Cuisine"/>
    <s v="200 - 500"/>
    <s v="50 -200"/>
    <s v="40 - 60"/>
    <s v="Chennai40 - 6050 -200200 - 500Indian Cuisine"/>
    <x v="11"/>
    <x v="2"/>
  </r>
  <r>
    <n v="649"/>
    <s v="Chennai"/>
    <n v="4"/>
    <s v="Indian Cuisine"/>
    <s v="200 - 500"/>
    <s v="50 -200"/>
    <s v="40 - 60"/>
    <s v="Chennai40 - 6050 -200200 - 500Indian Cuisine"/>
    <x v="11"/>
    <x v="3"/>
  </r>
  <r>
    <n v="726"/>
    <s v="Chennai"/>
    <n v="3.9"/>
    <s v="Indian Cuisine"/>
    <s v="200 - 500"/>
    <s v="50 -200"/>
    <s v="40 - 60"/>
    <s v="Chennai40 - 6050 -200200 - 500Indian Cuisine"/>
    <x v="11"/>
    <x v="4"/>
  </r>
  <r>
    <n v="755"/>
    <s v="Chennai"/>
    <n v="4.3"/>
    <s v="Indian Cuisine"/>
    <s v="200 - 500"/>
    <s v="50 -200"/>
    <s v="40 - 60"/>
    <s v="Chennai40 - 6050 -200200 - 500Indian Cuisine"/>
    <x v="11"/>
    <x v="5"/>
  </r>
  <r>
    <n v="817"/>
    <s v="Chennai"/>
    <n v="4.4000000000000004"/>
    <s v="Indian Cuisine"/>
    <s v="200 - 500"/>
    <s v="50 -200"/>
    <s v="40 - 60"/>
    <s v="Chennai40 - 6050 -200200 - 500Indian Cuisine"/>
    <x v="11"/>
    <x v="6"/>
  </r>
  <r>
    <n v="923"/>
    <s v="Chennai"/>
    <n v="3.7"/>
    <s v="Indian Cuisine"/>
    <s v="200 - 500"/>
    <s v="50 -200"/>
    <s v="40 - 60"/>
    <s v="Chennai40 - 6050 -200200 - 500Indian Cuisine"/>
    <x v="11"/>
    <x v="7"/>
  </r>
  <r>
    <n v="966"/>
    <s v="Chennai"/>
    <n v="2.9"/>
    <s v="Indian Cuisine"/>
    <s v="200 - 500"/>
    <s v="50 -200"/>
    <s v="40 - 60"/>
    <s v="Chennai40 - 6050 -200200 - 500Indian Cuisine"/>
    <x v="11"/>
    <x v="8"/>
  </r>
  <r>
    <n v="1277"/>
    <s v="Chennai"/>
    <n v="3.9"/>
    <s v="Indian Cuisine"/>
    <s v="200 - 500"/>
    <s v="50 -200"/>
    <s v="40 - 60"/>
    <s v="Chennai40 - 6050 -200200 - 500Indian Cuisine"/>
    <x v="11"/>
    <x v="9"/>
  </r>
  <r>
    <n v="1329"/>
    <s v="Chennai"/>
    <n v="4.2"/>
    <s v="Indian Cuisine"/>
    <s v="200 - 500"/>
    <s v="50 -200"/>
    <s v="40 - 60"/>
    <s v="Chennai40 - 6050 -200200 - 500Indian Cuisine"/>
    <x v="11"/>
    <x v="10"/>
  </r>
  <r>
    <n v="1676"/>
    <s v="Chennai"/>
    <n v="4.3"/>
    <s v="Indian Cuisine"/>
    <s v="200 - 500"/>
    <s v="50 -200"/>
    <s v="40 - 60"/>
    <s v="Chennai40 - 6050 -200200 - 500Indian Cuisine"/>
    <x v="11"/>
    <x v="11"/>
  </r>
  <r>
    <n v="1702"/>
    <s v="Chennai"/>
    <n v="4.3"/>
    <s v="Indian Cuisine"/>
    <s v="200 - 500"/>
    <s v="50 -200"/>
    <s v="40 - 60"/>
    <s v="Chennai40 - 6050 -200200 - 500Indian Cuisine"/>
    <x v="11"/>
    <x v="12"/>
  </r>
  <r>
    <n v="1979"/>
    <s v="Chennai"/>
    <n v="4.2"/>
    <s v="Indian Cuisine"/>
    <s v="200 - 500"/>
    <s v="50 -200"/>
    <s v="40 - 60"/>
    <s v="Chennai40 - 6050 -200200 - 500Indian Cuisine"/>
    <x v="11"/>
    <x v="13"/>
  </r>
  <r>
    <n v="2028"/>
    <s v="Chennai"/>
    <n v="3.9"/>
    <s v="Indian Cuisine"/>
    <s v="200 - 500"/>
    <s v="50 -200"/>
    <s v="40 - 60"/>
    <s v="Chennai40 - 6050 -200200 - 500Indian Cuisine"/>
    <x v="11"/>
    <x v="14"/>
  </r>
  <r>
    <n v="2064"/>
    <s v="Chennai"/>
    <n v="4.0999999999999996"/>
    <s v="Indian Cuisine"/>
    <s v="200 - 500"/>
    <s v="50 -200"/>
    <s v="40 - 60"/>
    <s v="Chennai40 - 6050 -200200 - 500Indian Cuisine"/>
    <x v="11"/>
    <x v="15"/>
  </r>
  <r>
    <n v="2097"/>
    <s v="Chennai"/>
    <n v="3.6"/>
    <s v="Indian Cuisine"/>
    <s v="200 - 500"/>
    <s v="50 -200"/>
    <s v="40 - 60"/>
    <s v="Chennai40 - 6050 -200200 - 500Indian Cuisine"/>
    <x v="11"/>
    <x v="16"/>
  </r>
  <r>
    <n v="2149"/>
    <s v="Chennai"/>
    <n v="4.3"/>
    <s v="Indian Cuisine"/>
    <s v="200 - 500"/>
    <s v="50 -200"/>
    <s v="40 - 60"/>
    <s v="Chennai40 - 6050 -200200 - 500Indian Cuisine"/>
    <x v="11"/>
    <x v="17"/>
  </r>
  <r>
    <n v="2269"/>
    <s v="Chennai"/>
    <n v="4.4000000000000004"/>
    <s v="Indian Cuisine"/>
    <s v="200 - 500"/>
    <s v="50 -200"/>
    <s v="40 - 60"/>
    <s v="Chennai40 - 6050 -200200 - 500Indian Cuisine"/>
    <x v="11"/>
    <x v="18"/>
  </r>
  <r>
    <n v="2412"/>
    <s v="Chennai"/>
    <n v="4.2"/>
    <s v="Indian Cuisine"/>
    <s v="200 - 500"/>
    <s v="50 -200"/>
    <s v="40 - 60"/>
    <s v="Chennai40 - 6050 -200200 - 500Indian Cuisine"/>
    <x v="11"/>
    <x v="19"/>
  </r>
  <r>
    <n v="2727"/>
    <s v="Chennai"/>
    <n v="2.9"/>
    <s v="Indian Cuisine"/>
    <s v="200 - 500"/>
    <s v="50 -200"/>
    <s v="40 - 60"/>
    <s v="Chennai40 - 6050 -200200 - 500Indian Cuisine"/>
    <x v="11"/>
    <x v="20"/>
  </r>
  <r>
    <n v="2760"/>
    <s v="Chennai"/>
    <n v="2.9"/>
    <s v="Indian Cuisine"/>
    <s v="200 - 500"/>
    <s v="50 -200"/>
    <s v="40 - 60"/>
    <s v="Chennai40 - 6050 -200200 - 500Indian Cuisine"/>
    <x v="11"/>
    <x v="21"/>
  </r>
  <r>
    <n v="3039"/>
    <s v="Chennai"/>
    <n v="4.0999999999999996"/>
    <s v="Indian Cuisine"/>
    <s v="200 - 500"/>
    <s v="50 -200"/>
    <s v="40 - 60"/>
    <s v="Chennai40 - 6050 -200200 - 500Indian Cuisine"/>
    <x v="11"/>
    <x v="22"/>
  </r>
  <r>
    <n v="3051"/>
    <s v="Chennai"/>
    <n v="4.3"/>
    <s v="Indian Cuisine"/>
    <s v="200 - 500"/>
    <s v="50 -200"/>
    <s v="40 - 60"/>
    <s v="Chennai40 - 6050 -200200 - 500Indian Cuisine"/>
    <x v="11"/>
    <x v="23"/>
  </r>
  <r>
    <n v="3088"/>
    <s v="Chennai"/>
    <n v="2.9"/>
    <s v="Indian Cuisine"/>
    <s v="200 - 500"/>
    <s v="50 -200"/>
    <s v="40 - 60"/>
    <s v="Chennai40 - 6050 -200200 - 500Indian Cuisine"/>
    <x v="11"/>
    <x v="24"/>
  </r>
  <r>
    <n v="3104"/>
    <s v="Chennai"/>
    <n v="3.9"/>
    <s v="Indian Cuisine"/>
    <s v="200 - 500"/>
    <s v="50 -200"/>
    <s v="40 - 60"/>
    <s v="Chennai40 - 6050 -200200 - 500Indian Cuisine"/>
    <x v="11"/>
    <x v="25"/>
  </r>
  <r>
    <n v="3453"/>
    <s v="Chennai"/>
    <n v="2.9"/>
    <s v="Indian Cuisine"/>
    <s v="200 - 500"/>
    <s v="50 -200"/>
    <s v="40 - 60"/>
    <s v="Chennai40 - 6050 -200200 - 500Indian Cuisine"/>
    <x v="11"/>
    <x v="26"/>
  </r>
  <r>
    <n v="3552"/>
    <s v="Chennai"/>
    <n v="2.9"/>
    <s v="Indian Cuisine"/>
    <s v="200 - 500"/>
    <s v="50 -200"/>
    <s v="40 - 60"/>
    <s v="Chennai40 - 6050 -200200 - 500Indian Cuisine"/>
    <x v="11"/>
    <x v="27"/>
  </r>
  <r>
    <n v="3607"/>
    <s v="Chennai"/>
    <n v="4.4000000000000004"/>
    <s v="Indian Cuisine"/>
    <s v="200 - 500"/>
    <s v="50 -200"/>
    <s v="40 - 60"/>
    <s v="Chennai40 - 6050 -200200 - 500Indian Cuisine"/>
    <x v="11"/>
    <x v="28"/>
  </r>
  <r>
    <n v="3650"/>
    <s v="Chennai"/>
    <n v="4.4000000000000004"/>
    <s v="Indian Cuisine"/>
    <s v="200 - 500"/>
    <s v="50 -200"/>
    <s v="40 - 60"/>
    <s v="Chennai40 - 6050 -200200 - 500Indian Cuisine"/>
    <x v="11"/>
    <x v="29"/>
  </r>
  <r>
    <n v="3820"/>
    <s v="Chennai"/>
    <n v="4.2"/>
    <s v="Indian Cuisine"/>
    <s v="200 - 500"/>
    <s v="50 -200"/>
    <s v="40 - 60"/>
    <s v="Chennai40 - 6050 -200200 - 500Indian Cuisine"/>
    <x v="11"/>
    <x v="30"/>
  </r>
  <r>
    <n v="3907"/>
    <s v="Chennai"/>
    <n v="3.9"/>
    <s v="Indian Cuisine"/>
    <s v="200 - 500"/>
    <s v="50 -200"/>
    <s v="40 - 60"/>
    <s v="Chennai40 - 6050 -200200 - 500Indian Cuisine"/>
    <x v="11"/>
    <x v="31"/>
  </r>
  <r>
    <n v="4287"/>
    <s v="Chennai"/>
    <n v="2.9"/>
    <s v="Indian Cuisine"/>
    <s v="200 - 500"/>
    <s v="50 -200"/>
    <s v="40 - 60"/>
    <s v="Chennai40 - 6050 -200200 - 500Indian Cuisine"/>
    <x v="11"/>
    <x v="32"/>
  </r>
  <r>
    <n v="4338"/>
    <s v="Chennai"/>
    <n v="2.9"/>
    <s v="Indian Cuisine"/>
    <s v="200 - 500"/>
    <s v="50 -200"/>
    <s v="40 - 60"/>
    <s v="Chennai40 - 6050 -200200 - 500Indian Cuisine"/>
    <x v="11"/>
    <x v="33"/>
  </r>
  <r>
    <n v="4696"/>
    <s v="Chennai"/>
    <n v="2.9"/>
    <s v="Indian Cuisine"/>
    <s v="200 - 500"/>
    <s v="50 -200"/>
    <s v="40 - 60"/>
    <s v="Chennai40 - 6050 -200200 - 500Indian Cuisine"/>
    <x v="11"/>
    <x v="34"/>
  </r>
  <r>
    <n v="4753"/>
    <s v="Chennai"/>
    <n v="2.9"/>
    <s v="Indian Cuisine"/>
    <s v="200 - 500"/>
    <s v="50 -200"/>
    <s v="40 - 60"/>
    <s v="Chennai40 - 6050 -200200 - 500Indian Cuisine"/>
    <x v="11"/>
    <x v="35"/>
  </r>
  <r>
    <n v="4754"/>
    <s v="Chennai"/>
    <n v="4.3"/>
    <s v="Indian Cuisine"/>
    <s v="200 - 500"/>
    <s v="50 -200"/>
    <s v="40 - 60"/>
    <s v="Chennai40 - 6050 -200200 - 500Indian Cuisine"/>
    <x v="11"/>
    <x v="36"/>
  </r>
  <r>
    <n v="4804"/>
    <s v="Chennai"/>
    <n v="2.9"/>
    <s v="Indian Cuisine"/>
    <s v="200 - 500"/>
    <s v="50 -200"/>
    <s v="40 - 60"/>
    <s v="Chennai40 - 6050 -200200 - 500Indian Cuisine"/>
    <x v="11"/>
    <x v="37"/>
  </r>
  <r>
    <n v="4859"/>
    <s v="Chennai"/>
    <n v="2.9"/>
    <s v="Indian Cuisine"/>
    <s v="200 - 500"/>
    <s v="50 -200"/>
    <s v="40 - 60"/>
    <s v="Chennai40 - 6050 -200200 - 500Indian Cuisine"/>
    <x v="11"/>
    <x v="38"/>
  </r>
  <r>
    <n v="5134"/>
    <s v="Chennai"/>
    <n v="3.7"/>
    <s v="Indian Cuisine"/>
    <s v="200 - 500"/>
    <s v="50 -200"/>
    <s v="40 - 60"/>
    <s v="Chennai40 - 6050 -200200 - 500Indian Cuisine"/>
    <x v="11"/>
    <x v="39"/>
  </r>
  <r>
    <n v="5153"/>
    <s v="Chennai"/>
    <n v="2.9"/>
    <s v="Indian Cuisine"/>
    <s v="200 - 500"/>
    <s v="50 -200"/>
    <s v="40 - 60"/>
    <s v="Chennai40 - 6050 -200200 - 500Indian Cuisine"/>
    <x v="11"/>
    <x v="40"/>
  </r>
  <r>
    <n v="5307"/>
    <s v="Chennai"/>
    <n v="4.4000000000000004"/>
    <s v="Indian Cuisine"/>
    <s v="200 - 500"/>
    <s v="50 -200"/>
    <s v="40 - 60"/>
    <s v="Chennai40 - 6050 -200200 - 500Indian Cuisine"/>
    <x v="11"/>
    <x v="41"/>
  </r>
  <r>
    <n v="5469"/>
    <s v="Chennai"/>
    <n v="4.4000000000000004"/>
    <s v="Indian Cuisine"/>
    <s v="200 - 500"/>
    <s v="50 -200"/>
    <s v="40 - 60"/>
    <s v="Chennai40 - 6050 -200200 - 500Indian Cuisine"/>
    <x v="11"/>
    <x v="42"/>
  </r>
  <r>
    <n v="5544"/>
    <s v="Chennai"/>
    <n v="4.5"/>
    <s v="Indian Cuisine"/>
    <s v="200 - 500"/>
    <s v="50 -200"/>
    <s v="40 - 60"/>
    <s v="Chennai40 - 6050 -200200 - 500Indian Cuisine"/>
    <x v="11"/>
    <x v="43"/>
  </r>
  <r>
    <n v="6040"/>
    <s v="Chennai"/>
    <n v="4.0999999999999996"/>
    <s v="Indian Cuisine"/>
    <s v="200 - 500"/>
    <s v="50 -200"/>
    <s v="40 - 60"/>
    <s v="Chennai40 - 6050 -200200 - 500Indian Cuisine"/>
    <x v="11"/>
    <x v="44"/>
  </r>
  <r>
    <n v="6091"/>
    <s v="Chennai"/>
    <n v="2.9"/>
    <s v="Indian Cuisine"/>
    <s v="200 - 500"/>
    <s v="50 -200"/>
    <s v="40 - 60"/>
    <s v="Chennai40 - 6050 -200200 - 500Indian Cuisine"/>
    <x v="11"/>
    <x v="45"/>
  </r>
  <r>
    <n v="6120"/>
    <s v="Chennai"/>
    <n v="4.7"/>
    <s v="Indian Cuisine"/>
    <s v="200 - 500"/>
    <s v="50 -200"/>
    <s v="40 - 60"/>
    <s v="Chennai40 - 6050 -200200 - 500Indian Cuisine"/>
    <x v="11"/>
    <x v="46"/>
  </r>
  <r>
    <n v="6274"/>
    <s v="Chennai"/>
    <n v="2.9"/>
    <s v="Indian Cuisine"/>
    <s v="200 - 500"/>
    <s v="50 -200"/>
    <s v="40 - 60"/>
    <s v="Chennai40 - 6050 -200200 - 500Indian Cuisine"/>
    <x v="11"/>
    <x v="47"/>
  </r>
  <r>
    <n v="831"/>
    <s v="Kolkata"/>
    <n v="2.9"/>
    <s v="Indian Cuisine"/>
    <s v="&lt;= 200"/>
    <s v="50 -200"/>
    <s v="60+"/>
    <s v="Kolkata60+50 -200&lt;= 200Indian Cuisine"/>
    <x v="12"/>
    <x v="0"/>
  </r>
  <r>
    <n v="1499"/>
    <s v="Kolkata"/>
    <n v="4.4000000000000004"/>
    <s v="Indian Cuisine"/>
    <s v="&lt;= 200"/>
    <s v="50 -200"/>
    <s v="60+"/>
    <s v="Kolkata60+50 -200&lt;= 200Indian Cuisine"/>
    <x v="12"/>
    <x v="1"/>
  </r>
  <r>
    <n v="1649"/>
    <s v="Kolkata"/>
    <n v="4"/>
    <s v="Indian Cuisine"/>
    <s v="&lt;= 200"/>
    <s v="50 -200"/>
    <s v="60+"/>
    <s v="Kolkata60+50 -200&lt;= 200Indian Cuisine"/>
    <x v="12"/>
    <x v="2"/>
  </r>
  <r>
    <n v="1767"/>
    <s v="Kolkata"/>
    <n v="3.8"/>
    <s v="Indian Cuisine"/>
    <s v="&lt;= 200"/>
    <s v="50 -200"/>
    <s v="60+"/>
    <s v="Kolkata60+50 -200&lt;= 200Indian Cuisine"/>
    <x v="12"/>
    <x v="3"/>
  </r>
  <r>
    <n v="1801"/>
    <s v="Kolkata"/>
    <n v="3.4"/>
    <s v="Indian Cuisine"/>
    <s v="&lt;= 200"/>
    <s v="50 -200"/>
    <s v="60+"/>
    <s v="Kolkata60+50 -200&lt;= 200Indian Cuisine"/>
    <x v="12"/>
    <x v="4"/>
  </r>
  <r>
    <n v="1945"/>
    <s v="Kolkata"/>
    <n v="2.9"/>
    <s v="Indian Cuisine"/>
    <s v="&lt;= 200"/>
    <s v="50 -200"/>
    <s v="60+"/>
    <s v="Kolkata60+50 -200&lt;= 200Indian Cuisine"/>
    <x v="12"/>
    <x v="5"/>
  </r>
  <r>
    <n v="2303"/>
    <s v="Kolkata"/>
    <n v="2.9"/>
    <s v="Indian Cuisine"/>
    <s v="&lt;= 200"/>
    <s v="50 -200"/>
    <s v="60+"/>
    <s v="Kolkata60+50 -200&lt;= 200Indian Cuisine"/>
    <x v="12"/>
    <x v="6"/>
  </r>
  <r>
    <n v="2368"/>
    <s v="Kolkata"/>
    <n v="4"/>
    <s v="Indian Cuisine"/>
    <s v="&lt;= 200"/>
    <s v="50 -200"/>
    <s v="60+"/>
    <s v="Kolkata60+50 -200&lt;= 200Indian Cuisine"/>
    <x v="12"/>
    <x v="7"/>
  </r>
  <r>
    <n v="2478"/>
    <s v="Kolkata"/>
    <n v="4.2"/>
    <s v="Indian Cuisine"/>
    <s v="&lt;= 200"/>
    <s v="50 -200"/>
    <s v="60+"/>
    <s v="Kolkata60+50 -200&lt;= 200Indian Cuisine"/>
    <x v="12"/>
    <x v="8"/>
  </r>
  <r>
    <n v="2480"/>
    <s v="Kolkata"/>
    <n v="2.9"/>
    <s v="Indian Cuisine"/>
    <s v="&lt;= 200"/>
    <s v="50 -200"/>
    <s v="60+"/>
    <s v="Kolkata60+50 -200&lt;= 200Indian Cuisine"/>
    <x v="12"/>
    <x v="9"/>
  </r>
  <r>
    <n v="2489"/>
    <s v="Kolkata"/>
    <n v="2.9"/>
    <s v="Indian Cuisine"/>
    <s v="&lt;= 200"/>
    <s v="50 -200"/>
    <s v="60+"/>
    <s v="Kolkata60+50 -200&lt;= 200Indian Cuisine"/>
    <x v="12"/>
    <x v="10"/>
  </r>
  <r>
    <n v="2493"/>
    <s v="Kolkata"/>
    <n v="2.9"/>
    <s v="Indian Cuisine"/>
    <s v="&lt;= 200"/>
    <s v="50 -200"/>
    <s v="60+"/>
    <s v="Kolkata60+50 -200&lt;= 200Indian Cuisine"/>
    <x v="12"/>
    <x v="11"/>
  </r>
  <r>
    <n v="2651"/>
    <s v="Kolkata"/>
    <n v="2.9"/>
    <s v="Indian Cuisine"/>
    <s v="&lt;= 200"/>
    <s v="50 -200"/>
    <s v="60+"/>
    <s v="Kolkata60+50 -200&lt;= 200Indian Cuisine"/>
    <x v="12"/>
    <x v="12"/>
  </r>
  <r>
    <n v="2712"/>
    <s v="Kolkata"/>
    <n v="2.9"/>
    <s v="Indian Cuisine"/>
    <s v="&lt;= 200"/>
    <s v="50 -200"/>
    <s v="60+"/>
    <s v="Kolkata60+50 -200&lt;= 200Indian Cuisine"/>
    <x v="12"/>
    <x v="13"/>
  </r>
  <r>
    <n v="2831"/>
    <s v="Kolkata"/>
    <n v="2.9"/>
    <s v="Indian Cuisine"/>
    <s v="&lt;= 200"/>
    <s v="50 -200"/>
    <s v="60+"/>
    <s v="Kolkata60+50 -200&lt;= 200Indian Cuisine"/>
    <x v="12"/>
    <x v="14"/>
  </r>
  <r>
    <n v="2869"/>
    <s v="Kolkata"/>
    <n v="2.9"/>
    <s v="Indian Cuisine"/>
    <s v="&lt;= 200"/>
    <s v="50 -200"/>
    <s v="60+"/>
    <s v="Kolkata60+50 -200&lt;= 200Indian Cuisine"/>
    <x v="12"/>
    <x v="15"/>
  </r>
  <r>
    <n v="2885"/>
    <s v="Kolkata"/>
    <n v="2.9"/>
    <s v="Indian Cuisine"/>
    <s v="&lt;= 200"/>
    <s v="50 -200"/>
    <s v="60+"/>
    <s v="Kolkata60+50 -200&lt;= 200Indian Cuisine"/>
    <x v="12"/>
    <x v="16"/>
  </r>
  <r>
    <n v="2940"/>
    <s v="Kolkata"/>
    <n v="4.3"/>
    <s v="Indian Cuisine"/>
    <s v="&lt;= 200"/>
    <s v="50 -200"/>
    <s v="60+"/>
    <s v="Kolkata60+50 -200&lt;= 200Indian Cuisine"/>
    <x v="12"/>
    <x v="17"/>
  </r>
  <r>
    <n v="3246"/>
    <s v="Kolkata"/>
    <n v="4.2"/>
    <s v="Indian Cuisine"/>
    <s v="&lt;= 200"/>
    <s v="50 -200"/>
    <s v="60+"/>
    <s v="Kolkata60+50 -200&lt;= 200Indian Cuisine"/>
    <x v="12"/>
    <x v="18"/>
  </r>
  <r>
    <n v="3342"/>
    <s v="Kolkata"/>
    <n v="4.3"/>
    <s v="Indian Cuisine"/>
    <s v="&lt;= 200"/>
    <s v="50 -200"/>
    <s v="60+"/>
    <s v="Kolkata60+50 -200&lt;= 200Indian Cuisine"/>
    <x v="12"/>
    <x v="19"/>
  </r>
  <r>
    <n v="3526"/>
    <s v="Kolkata"/>
    <n v="2.9"/>
    <s v="Indian Cuisine"/>
    <s v="&lt;= 200"/>
    <s v="50 -200"/>
    <s v="60+"/>
    <s v="Kolkata60+50 -200&lt;= 200Indian Cuisine"/>
    <x v="12"/>
    <x v="20"/>
  </r>
  <r>
    <n v="3665"/>
    <s v="Kolkata"/>
    <n v="2.9"/>
    <s v="Indian Cuisine"/>
    <s v="&lt;= 200"/>
    <s v="50 -200"/>
    <s v="60+"/>
    <s v="Kolkata60+50 -200&lt;= 200Indian Cuisine"/>
    <x v="12"/>
    <x v="21"/>
  </r>
  <r>
    <n v="4065"/>
    <s v="Kolkata"/>
    <n v="2.9"/>
    <s v="Indian Cuisine"/>
    <s v="&lt;= 200"/>
    <s v="50 -200"/>
    <s v="60+"/>
    <s v="Kolkata60+50 -200&lt;= 200Indian Cuisine"/>
    <x v="12"/>
    <x v="22"/>
  </r>
  <r>
    <n v="4171"/>
    <s v="Kolkata"/>
    <n v="2.9"/>
    <s v="Indian Cuisine"/>
    <s v="&lt;= 200"/>
    <s v="50 -200"/>
    <s v="60+"/>
    <s v="Kolkata60+50 -200&lt;= 200Indian Cuisine"/>
    <x v="12"/>
    <x v="23"/>
  </r>
  <r>
    <n v="4223"/>
    <s v="Kolkata"/>
    <n v="2.9"/>
    <s v="Indian Cuisine"/>
    <s v="&lt;= 200"/>
    <s v="50 -200"/>
    <s v="60+"/>
    <s v="Kolkata60+50 -200&lt;= 200Indian Cuisine"/>
    <x v="12"/>
    <x v="24"/>
  </r>
  <r>
    <n v="4355"/>
    <s v="Kolkata"/>
    <n v="2.9"/>
    <s v="Indian Cuisine"/>
    <s v="&lt;= 200"/>
    <s v="50 -200"/>
    <s v="60+"/>
    <s v="Kolkata60+50 -200&lt;= 200Indian Cuisine"/>
    <x v="12"/>
    <x v="25"/>
  </r>
  <r>
    <n v="4431"/>
    <s v="Kolkata"/>
    <n v="2.9"/>
    <s v="Indian Cuisine"/>
    <s v="&lt;= 200"/>
    <s v="50 -200"/>
    <s v="60+"/>
    <s v="Kolkata60+50 -200&lt;= 200Indian Cuisine"/>
    <x v="12"/>
    <x v="26"/>
  </r>
  <r>
    <n v="4445"/>
    <s v="Kolkata"/>
    <n v="2.9"/>
    <s v="Indian Cuisine"/>
    <s v="&lt;= 200"/>
    <s v="50 -200"/>
    <s v="60+"/>
    <s v="Kolkata60+50 -200&lt;= 200Indian Cuisine"/>
    <x v="12"/>
    <x v="27"/>
  </r>
  <r>
    <n v="4498"/>
    <s v="Kolkata"/>
    <n v="2.9"/>
    <s v="Indian Cuisine"/>
    <s v="&lt;= 200"/>
    <s v="50 -200"/>
    <s v="60+"/>
    <s v="Kolkata60+50 -200&lt;= 200Indian Cuisine"/>
    <x v="12"/>
    <x v="28"/>
  </r>
  <r>
    <n v="4515"/>
    <s v="Kolkata"/>
    <n v="2.9"/>
    <s v="Indian Cuisine"/>
    <s v="&lt;= 200"/>
    <s v="50 -200"/>
    <s v="60+"/>
    <s v="Kolkata60+50 -200&lt;= 200Indian Cuisine"/>
    <x v="12"/>
    <x v="29"/>
  </r>
  <r>
    <n v="4577"/>
    <s v="Kolkata"/>
    <n v="2.9"/>
    <s v="Indian Cuisine"/>
    <s v="&lt;= 200"/>
    <s v="50 -200"/>
    <s v="60+"/>
    <s v="Kolkata60+50 -200&lt;= 200Indian Cuisine"/>
    <x v="12"/>
    <x v="30"/>
  </r>
  <r>
    <n v="4742"/>
    <s v="Kolkata"/>
    <n v="2.9"/>
    <s v="Indian Cuisine"/>
    <s v="&lt;= 200"/>
    <s v="50 -200"/>
    <s v="60+"/>
    <s v="Kolkata60+50 -200&lt;= 200Indian Cuisine"/>
    <x v="12"/>
    <x v="31"/>
  </r>
  <r>
    <n v="4797"/>
    <s v="Kolkata"/>
    <n v="2.9"/>
    <s v="Indian Cuisine"/>
    <s v="&lt;= 200"/>
    <s v="50 -200"/>
    <s v="60+"/>
    <s v="Kolkata60+50 -200&lt;= 200Indian Cuisine"/>
    <x v="12"/>
    <x v="32"/>
  </r>
  <r>
    <n v="5182"/>
    <s v="Kolkata"/>
    <n v="4.3"/>
    <s v="Indian Cuisine"/>
    <s v="&lt;= 200"/>
    <s v="50 -200"/>
    <s v="60+"/>
    <s v="Kolkata60+50 -200&lt;= 200Indian Cuisine"/>
    <x v="12"/>
    <x v="33"/>
  </r>
  <r>
    <n v="5363"/>
    <s v="Kolkata"/>
    <n v="2.9"/>
    <s v="Indian Cuisine"/>
    <s v="&lt;= 200"/>
    <s v="50 -200"/>
    <s v="60+"/>
    <s v="Kolkata60+50 -200&lt;= 200Indian Cuisine"/>
    <x v="12"/>
    <x v="34"/>
  </r>
  <r>
    <n v="5422"/>
    <s v="Kolkata"/>
    <n v="4.0999999999999996"/>
    <s v="Indian Cuisine"/>
    <s v="&lt;= 200"/>
    <s v="50 -200"/>
    <s v="60+"/>
    <s v="Kolkata60+50 -200&lt;= 200Indian Cuisine"/>
    <x v="12"/>
    <x v="35"/>
  </r>
  <r>
    <n v="5953"/>
    <s v="Kolkata"/>
    <n v="3.9"/>
    <s v="Indian Cuisine"/>
    <s v="&lt;= 200"/>
    <s v="50 -200"/>
    <s v="60+"/>
    <s v="Kolkata60+50 -200&lt;= 200Indian Cuisine"/>
    <x v="12"/>
    <x v="36"/>
  </r>
  <r>
    <n v="6115"/>
    <s v="Kolkata"/>
    <n v="2.9"/>
    <s v="Indian Cuisine"/>
    <s v="&lt;= 200"/>
    <s v="50 -200"/>
    <s v="60+"/>
    <s v="Kolkata60+50 -200&lt;= 200Indian Cuisine"/>
    <x v="12"/>
    <x v="37"/>
  </r>
  <r>
    <n v="6117"/>
    <s v="Kolkata"/>
    <n v="4"/>
    <s v="Indian Cuisine"/>
    <s v="&lt;= 200"/>
    <s v="50 -200"/>
    <s v="60+"/>
    <s v="Kolkata60+50 -200&lt;= 200Indian Cuisine"/>
    <x v="12"/>
    <x v="38"/>
  </r>
  <r>
    <n v="6241"/>
    <s v="Kolkata"/>
    <n v="4.5999999999999996"/>
    <s v="Indian Cuisine"/>
    <s v="&lt;= 200"/>
    <s v="50 -200"/>
    <s v="60+"/>
    <s v="Kolkata60+50 -200&lt;= 200Indian Cuisine"/>
    <x v="12"/>
    <x v="39"/>
  </r>
  <r>
    <n v="6409"/>
    <s v="Kolkata"/>
    <n v="2.9"/>
    <s v="Indian Cuisine"/>
    <s v="&lt;= 200"/>
    <s v="50 -200"/>
    <s v="60+"/>
    <s v="Kolkata60+50 -200&lt;= 200Indian Cuisine"/>
    <x v="12"/>
    <x v="40"/>
  </r>
  <r>
    <n v="6424"/>
    <s v="Kolkata"/>
    <n v="2.9"/>
    <s v="Indian Cuisine"/>
    <s v="&lt;= 200"/>
    <s v="50 -200"/>
    <s v="60+"/>
    <s v="Kolkata60+50 -200&lt;= 200Indian Cuisine"/>
    <x v="12"/>
    <x v="41"/>
  </r>
  <r>
    <n v="6429"/>
    <s v="Kolkata"/>
    <n v="2.9"/>
    <s v="Indian Cuisine"/>
    <s v="&lt;= 200"/>
    <s v="50 -200"/>
    <s v="60+"/>
    <s v="Kolkata60+50 -200&lt;= 200Indian Cuisine"/>
    <x v="12"/>
    <x v="42"/>
  </r>
  <r>
    <n v="6524"/>
    <s v="Kolkata"/>
    <n v="2.9"/>
    <s v="Indian Cuisine"/>
    <s v="&lt;= 200"/>
    <s v="50 -200"/>
    <s v="60+"/>
    <s v="Kolkata60+50 -200&lt;= 200Indian Cuisine"/>
    <x v="12"/>
    <x v="43"/>
  </r>
  <r>
    <n v="6572"/>
    <s v="Kolkata"/>
    <n v="2.9"/>
    <s v="Indian Cuisine"/>
    <s v="&lt;= 200"/>
    <s v="50 -200"/>
    <s v="60+"/>
    <s v="Kolkata60+50 -200&lt;= 200Indian Cuisine"/>
    <x v="12"/>
    <x v="44"/>
  </r>
  <r>
    <n v="152"/>
    <s v="Pune"/>
    <n v="4"/>
    <s v="Indian Cuisine"/>
    <s v="200 - 500"/>
    <s v="50 -200"/>
    <s v="60+"/>
    <s v="Pune60+50 -200200 - 500Indian Cuisine"/>
    <x v="13"/>
    <x v="0"/>
  </r>
  <r>
    <n v="262"/>
    <s v="Pune"/>
    <n v="4.3"/>
    <s v="Indian Cuisine"/>
    <s v="200 - 500"/>
    <s v="50 -200"/>
    <s v="60+"/>
    <s v="Pune60+50 -200200 - 500Indian Cuisine"/>
    <x v="13"/>
    <x v="1"/>
  </r>
  <r>
    <n v="540"/>
    <s v="Pune"/>
    <n v="4"/>
    <s v="Indian Cuisine"/>
    <s v="200 - 500"/>
    <s v="50 -200"/>
    <s v="60+"/>
    <s v="Pune60+50 -200200 - 500Indian Cuisine"/>
    <x v="13"/>
    <x v="2"/>
  </r>
  <r>
    <n v="637"/>
    <s v="Pune"/>
    <n v="2.9"/>
    <s v="Indian Cuisine"/>
    <s v="200 - 500"/>
    <s v="50 -200"/>
    <s v="60+"/>
    <s v="Pune60+50 -200200 - 500Indian Cuisine"/>
    <x v="13"/>
    <x v="3"/>
  </r>
  <r>
    <n v="661"/>
    <s v="Pune"/>
    <n v="3.7"/>
    <s v="Indian Cuisine"/>
    <s v="200 - 500"/>
    <s v="50 -200"/>
    <s v="60+"/>
    <s v="Pune60+50 -200200 - 500Indian Cuisine"/>
    <x v="13"/>
    <x v="4"/>
  </r>
  <r>
    <n v="1238"/>
    <s v="Pune"/>
    <n v="2.9"/>
    <s v="Indian Cuisine"/>
    <s v="200 - 500"/>
    <s v="50 -200"/>
    <s v="60+"/>
    <s v="Pune60+50 -200200 - 500Indian Cuisine"/>
    <x v="13"/>
    <x v="5"/>
  </r>
  <r>
    <n v="1318"/>
    <s v="Pune"/>
    <n v="4.5"/>
    <s v="Indian Cuisine"/>
    <s v="200 - 500"/>
    <s v="50 -200"/>
    <s v="60+"/>
    <s v="Pune60+50 -200200 - 500Indian Cuisine"/>
    <x v="13"/>
    <x v="6"/>
  </r>
  <r>
    <n v="1444"/>
    <s v="Pune"/>
    <n v="2.9"/>
    <s v="Indian Cuisine"/>
    <s v="200 - 500"/>
    <s v="50 -200"/>
    <s v="60+"/>
    <s v="Pune60+50 -200200 - 500Indian Cuisine"/>
    <x v="13"/>
    <x v="7"/>
  </r>
  <r>
    <n v="1518"/>
    <s v="Pune"/>
    <n v="4"/>
    <s v="Indian Cuisine"/>
    <s v="200 - 500"/>
    <s v="50 -200"/>
    <s v="60+"/>
    <s v="Pune60+50 -200200 - 500Indian Cuisine"/>
    <x v="13"/>
    <x v="8"/>
  </r>
  <r>
    <n v="1623"/>
    <s v="Pune"/>
    <n v="2.9"/>
    <s v="Indian Cuisine"/>
    <s v="200 - 500"/>
    <s v="50 -200"/>
    <s v="60+"/>
    <s v="Pune60+50 -200200 - 500Indian Cuisine"/>
    <x v="13"/>
    <x v="9"/>
  </r>
  <r>
    <n v="1817"/>
    <s v="Pune"/>
    <n v="2.9"/>
    <s v="Indian Cuisine"/>
    <s v="200 - 500"/>
    <s v="50 -200"/>
    <s v="60+"/>
    <s v="Pune60+50 -200200 - 500Indian Cuisine"/>
    <x v="13"/>
    <x v="10"/>
  </r>
  <r>
    <n v="1910"/>
    <s v="Pune"/>
    <n v="2.9"/>
    <s v="Indian Cuisine"/>
    <s v="200 - 500"/>
    <s v="50 -200"/>
    <s v="60+"/>
    <s v="Pune60+50 -200200 - 500Indian Cuisine"/>
    <x v="13"/>
    <x v="11"/>
  </r>
  <r>
    <n v="2081"/>
    <s v="Pune"/>
    <n v="2.9"/>
    <s v="Indian Cuisine"/>
    <s v="200 - 500"/>
    <s v="50 -200"/>
    <s v="60+"/>
    <s v="Pune60+50 -200200 - 500Indian Cuisine"/>
    <x v="13"/>
    <x v="12"/>
  </r>
  <r>
    <n v="2119"/>
    <s v="Pune"/>
    <n v="2.9"/>
    <s v="Indian Cuisine"/>
    <s v="200 - 500"/>
    <s v="50 -200"/>
    <s v="60+"/>
    <s v="Pune60+50 -200200 - 500Indian Cuisine"/>
    <x v="13"/>
    <x v="13"/>
  </r>
  <r>
    <n v="2132"/>
    <s v="Pune"/>
    <n v="2.9"/>
    <s v="Indian Cuisine"/>
    <s v="200 - 500"/>
    <s v="50 -200"/>
    <s v="60+"/>
    <s v="Pune60+50 -200200 - 500Indian Cuisine"/>
    <x v="13"/>
    <x v="14"/>
  </r>
  <r>
    <n v="2176"/>
    <s v="Pune"/>
    <n v="2.9"/>
    <s v="Indian Cuisine"/>
    <s v="200 - 500"/>
    <s v="50 -200"/>
    <s v="60+"/>
    <s v="Pune60+50 -200200 - 500Indian Cuisine"/>
    <x v="13"/>
    <x v="15"/>
  </r>
  <r>
    <n v="2181"/>
    <s v="Pune"/>
    <n v="2.9"/>
    <s v="Indian Cuisine"/>
    <s v="200 - 500"/>
    <s v="50 -200"/>
    <s v="60+"/>
    <s v="Pune60+50 -200200 - 500Indian Cuisine"/>
    <x v="13"/>
    <x v="16"/>
  </r>
  <r>
    <n v="2239"/>
    <s v="Pune"/>
    <n v="2.9"/>
    <s v="Indian Cuisine"/>
    <s v="200 - 500"/>
    <s v="50 -200"/>
    <s v="60+"/>
    <s v="Pune60+50 -200200 - 500Indian Cuisine"/>
    <x v="13"/>
    <x v="17"/>
  </r>
  <r>
    <n v="2289"/>
    <s v="Pune"/>
    <n v="2.9"/>
    <s v="Indian Cuisine"/>
    <s v="200 - 500"/>
    <s v="50 -200"/>
    <s v="60+"/>
    <s v="Pune60+50 -200200 - 500Indian Cuisine"/>
    <x v="13"/>
    <x v="18"/>
  </r>
  <r>
    <n v="2297"/>
    <s v="Pune"/>
    <n v="2.9"/>
    <s v="Indian Cuisine"/>
    <s v="200 - 500"/>
    <s v="50 -200"/>
    <s v="60+"/>
    <s v="Pune60+50 -200200 - 500Indian Cuisine"/>
    <x v="13"/>
    <x v="19"/>
  </r>
  <r>
    <n v="2316"/>
    <s v="Pune"/>
    <n v="2.9"/>
    <s v="Indian Cuisine"/>
    <s v="200 - 500"/>
    <s v="50 -200"/>
    <s v="60+"/>
    <s v="Pune60+50 -200200 - 500Indian Cuisine"/>
    <x v="13"/>
    <x v="20"/>
  </r>
  <r>
    <n v="2356"/>
    <s v="Pune"/>
    <n v="2.9"/>
    <s v="Indian Cuisine"/>
    <s v="200 - 500"/>
    <s v="50 -200"/>
    <s v="60+"/>
    <s v="Pune60+50 -200200 - 500Indian Cuisine"/>
    <x v="13"/>
    <x v="21"/>
  </r>
  <r>
    <n v="2395"/>
    <s v="Pune"/>
    <n v="2.9"/>
    <s v="Indian Cuisine"/>
    <s v="200 - 500"/>
    <s v="50 -200"/>
    <s v="60+"/>
    <s v="Pune60+50 -200200 - 500Indian Cuisine"/>
    <x v="13"/>
    <x v="22"/>
  </r>
  <r>
    <n v="2396"/>
    <s v="Pune"/>
    <n v="2.9"/>
    <s v="Indian Cuisine"/>
    <s v="200 - 500"/>
    <s v="50 -200"/>
    <s v="60+"/>
    <s v="Pune60+50 -200200 - 500Indian Cuisine"/>
    <x v="13"/>
    <x v="23"/>
  </r>
  <r>
    <n v="3024"/>
    <s v="Pune"/>
    <n v="2.9"/>
    <s v="Indian Cuisine"/>
    <s v="200 - 500"/>
    <s v="50 -200"/>
    <s v="60+"/>
    <s v="Pune60+50 -200200 - 500Indian Cuisine"/>
    <x v="13"/>
    <x v="24"/>
  </r>
  <r>
    <n v="3137"/>
    <s v="Pune"/>
    <n v="2.9"/>
    <s v="Indian Cuisine"/>
    <s v="200 - 500"/>
    <s v="50 -200"/>
    <s v="60+"/>
    <s v="Pune60+50 -200200 - 500Indian Cuisine"/>
    <x v="13"/>
    <x v="25"/>
  </r>
  <r>
    <n v="3171"/>
    <s v="Pune"/>
    <n v="2.9"/>
    <s v="Indian Cuisine"/>
    <s v="200 - 500"/>
    <s v="50 -200"/>
    <s v="60+"/>
    <s v="Pune60+50 -200200 - 500Indian Cuisine"/>
    <x v="13"/>
    <x v="26"/>
  </r>
  <r>
    <n v="3396"/>
    <s v="Pune"/>
    <n v="2.9"/>
    <s v="Indian Cuisine"/>
    <s v="200 - 500"/>
    <s v="50 -200"/>
    <s v="60+"/>
    <s v="Pune60+50 -200200 - 500Indian Cuisine"/>
    <x v="13"/>
    <x v="27"/>
  </r>
  <r>
    <n v="3429"/>
    <s v="Pune"/>
    <n v="2.9"/>
    <s v="Indian Cuisine"/>
    <s v="200 - 500"/>
    <s v="50 -200"/>
    <s v="60+"/>
    <s v="Pune60+50 -200200 - 500Indian Cuisine"/>
    <x v="13"/>
    <x v="28"/>
  </r>
  <r>
    <n v="3858"/>
    <s v="Pune"/>
    <n v="2.9"/>
    <s v="Indian Cuisine"/>
    <s v="200 - 500"/>
    <s v="50 -200"/>
    <s v="60+"/>
    <s v="Pune60+50 -200200 - 500Indian Cuisine"/>
    <x v="13"/>
    <x v="29"/>
  </r>
  <r>
    <n v="4187"/>
    <s v="Pune"/>
    <n v="2.9"/>
    <s v="Indian Cuisine"/>
    <s v="200 - 500"/>
    <s v="50 -200"/>
    <s v="60+"/>
    <s v="Pune60+50 -200200 - 500Indian Cuisine"/>
    <x v="13"/>
    <x v="30"/>
  </r>
  <r>
    <n v="4425"/>
    <s v="Pune"/>
    <n v="2.9"/>
    <s v="Indian Cuisine"/>
    <s v="200 - 500"/>
    <s v="50 -200"/>
    <s v="60+"/>
    <s v="Pune60+50 -200200 - 500Indian Cuisine"/>
    <x v="13"/>
    <x v="31"/>
  </r>
  <r>
    <n v="4746"/>
    <s v="Pune"/>
    <n v="2.9"/>
    <s v="Indian Cuisine"/>
    <s v="200 - 500"/>
    <s v="50 -200"/>
    <s v="60+"/>
    <s v="Pune60+50 -200200 - 500Indian Cuisine"/>
    <x v="13"/>
    <x v="32"/>
  </r>
  <r>
    <n v="4750"/>
    <s v="Pune"/>
    <n v="2.9"/>
    <s v="Indian Cuisine"/>
    <s v="200 - 500"/>
    <s v="50 -200"/>
    <s v="60+"/>
    <s v="Pune60+50 -200200 - 500Indian Cuisine"/>
    <x v="13"/>
    <x v="33"/>
  </r>
  <r>
    <n v="4814"/>
    <s v="Pune"/>
    <n v="2.9"/>
    <s v="Indian Cuisine"/>
    <s v="200 - 500"/>
    <s v="50 -200"/>
    <s v="60+"/>
    <s v="Pune60+50 -200200 - 500Indian Cuisine"/>
    <x v="13"/>
    <x v="34"/>
  </r>
  <r>
    <n v="4834"/>
    <s v="Pune"/>
    <n v="2.9"/>
    <s v="Indian Cuisine"/>
    <s v="200 - 500"/>
    <s v="50 -200"/>
    <s v="60+"/>
    <s v="Pune60+50 -200200 - 500Indian Cuisine"/>
    <x v="13"/>
    <x v="35"/>
  </r>
  <r>
    <n v="4869"/>
    <s v="Pune"/>
    <n v="2.9"/>
    <s v="Indian Cuisine"/>
    <s v="200 - 500"/>
    <s v="50 -200"/>
    <s v="60+"/>
    <s v="Pune60+50 -200200 - 500Indian Cuisine"/>
    <x v="13"/>
    <x v="36"/>
  </r>
  <r>
    <n v="5257"/>
    <s v="Pune"/>
    <n v="2.9"/>
    <s v="Indian Cuisine"/>
    <s v="200 - 500"/>
    <s v="50 -200"/>
    <s v="60+"/>
    <s v="Pune60+50 -200200 - 500Indian Cuisine"/>
    <x v="13"/>
    <x v="37"/>
  </r>
  <r>
    <n v="5836"/>
    <s v="Pune"/>
    <n v="2.9"/>
    <s v="Indian Cuisine"/>
    <s v="200 - 500"/>
    <s v="50 -200"/>
    <s v="60+"/>
    <s v="Pune60+50 -200200 - 500Indian Cuisine"/>
    <x v="13"/>
    <x v="38"/>
  </r>
  <r>
    <n v="5907"/>
    <s v="Pune"/>
    <n v="4.0999999999999996"/>
    <s v="Indian Cuisine"/>
    <s v="200 - 500"/>
    <s v="50 -200"/>
    <s v="60+"/>
    <s v="Pune60+50 -200200 - 500Indian Cuisine"/>
    <x v="13"/>
    <x v="39"/>
  </r>
  <r>
    <n v="6127"/>
    <s v="Pune"/>
    <n v="2.9"/>
    <s v="Indian Cuisine"/>
    <s v="200 - 500"/>
    <s v="50 -200"/>
    <s v="60+"/>
    <s v="Pune60+50 -200200 - 500Indian Cuisine"/>
    <x v="13"/>
    <x v="40"/>
  </r>
  <r>
    <n v="6283"/>
    <s v="Pune"/>
    <n v="2.9"/>
    <s v="Indian Cuisine"/>
    <s v="200 - 500"/>
    <s v="50 -200"/>
    <s v="60+"/>
    <s v="Pune60+50 -200200 - 500Indian Cuisine"/>
    <x v="13"/>
    <x v="41"/>
  </r>
  <r>
    <n v="6514"/>
    <s v="Pune"/>
    <n v="2.9"/>
    <s v="Indian Cuisine"/>
    <s v="200 - 500"/>
    <s v="50 -200"/>
    <s v="60+"/>
    <s v="Pune60+50 -200200 - 500Indian Cuisine"/>
    <x v="13"/>
    <x v="42"/>
  </r>
  <r>
    <n v="6544"/>
    <s v="Pune"/>
    <n v="2.9"/>
    <s v="Indian Cuisine"/>
    <s v="200 - 500"/>
    <s v="50 -200"/>
    <s v="60+"/>
    <s v="Pune60+50 -200200 - 500Indian Cuisine"/>
    <x v="13"/>
    <x v="43"/>
  </r>
  <r>
    <n v="205"/>
    <s v="Delhi"/>
    <n v="4"/>
    <s v="Indian Cuisine"/>
    <s v="200 - 500"/>
    <s v="50 -200"/>
    <s v="40 - 60"/>
    <s v="Delhi40 - 6050 -200200 - 500Indian Cuisine"/>
    <x v="14"/>
    <x v="0"/>
  </r>
  <r>
    <n v="234"/>
    <s v="Delhi"/>
    <n v="4.2"/>
    <s v="Indian Cuisine"/>
    <s v="200 - 500"/>
    <s v="50 -200"/>
    <s v="40 - 60"/>
    <s v="Delhi40 - 6050 -200200 - 500Indian Cuisine"/>
    <x v="14"/>
    <x v="1"/>
  </r>
  <r>
    <n v="449"/>
    <s v="Delhi"/>
    <n v="4.2"/>
    <s v="Indian Cuisine"/>
    <s v="200 - 500"/>
    <s v="50 -200"/>
    <s v="40 - 60"/>
    <s v="Delhi40 - 6050 -200200 - 500Indian Cuisine"/>
    <x v="14"/>
    <x v="2"/>
  </r>
  <r>
    <n v="1525"/>
    <s v="Delhi"/>
    <n v="2.9"/>
    <s v="Indian Cuisine"/>
    <s v="200 - 500"/>
    <s v="50 -200"/>
    <s v="40 - 60"/>
    <s v="Delhi40 - 6050 -200200 - 500Indian Cuisine"/>
    <x v="14"/>
    <x v="3"/>
  </r>
  <r>
    <n v="1688"/>
    <s v="Delhi"/>
    <n v="4.4000000000000004"/>
    <s v="Indian Cuisine"/>
    <s v="200 - 500"/>
    <s v="50 -200"/>
    <s v="40 - 60"/>
    <s v="Delhi40 - 6050 -200200 - 500Indian Cuisine"/>
    <x v="14"/>
    <x v="4"/>
  </r>
  <r>
    <n v="1691"/>
    <s v="Delhi"/>
    <n v="2.9"/>
    <s v="Indian Cuisine"/>
    <s v="200 - 500"/>
    <s v="50 -200"/>
    <s v="40 - 60"/>
    <s v="Delhi40 - 6050 -200200 - 500Indian Cuisine"/>
    <x v="14"/>
    <x v="5"/>
  </r>
  <r>
    <n v="1751"/>
    <s v="Delhi"/>
    <n v="2.9"/>
    <s v="Indian Cuisine"/>
    <s v="200 - 500"/>
    <s v="50 -200"/>
    <s v="40 - 60"/>
    <s v="Delhi40 - 6050 -200200 - 500Indian Cuisine"/>
    <x v="14"/>
    <x v="6"/>
  </r>
  <r>
    <n v="1797"/>
    <s v="Delhi"/>
    <n v="2.9"/>
    <s v="Indian Cuisine"/>
    <s v="200 - 500"/>
    <s v="50 -200"/>
    <s v="40 - 60"/>
    <s v="Delhi40 - 6050 -200200 - 500Indian Cuisine"/>
    <x v="14"/>
    <x v="7"/>
  </r>
  <r>
    <n v="1958"/>
    <s v="Delhi"/>
    <n v="2.9"/>
    <s v="Indian Cuisine"/>
    <s v="200 - 500"/>
    <s v="50 -200"/>
    <s v="40 - 60"/>
    <s v="Delhi40 - 6050 -200200 - 500Indian Cuisine"/>
    <x v="14"/>
    <x v="8"/>
  </r>
  <r>
    <n v="2250"/>
    <s v="Delhi"/>
    <n v="2.9"/>
    <s v="Indian Cuisine"/>
    <s v="200 - 500"/>
    <s v="50 -200"/>
    <s v="40 - 60"/>
    <s v="Delhi40 - 6050 -200200 - 500Indian Cuisine"/>
    <x v="14"/>
    <x v="9"/>
  </r>
  <r>
    <n v="2756"/>
    <s v="Delhi"/>
    <n v="2.9"/>
    <s v="Indian Cuisine"/>
    <s v="200 - 500"/>
    <s v="50 -200"/>
    <s v="40 - 60"/>
    <s v="Delhi40 - 6050 -200200 - 500Indian Cuisine"/>
    <x v="14"/>
    <x v="10"/>
  </r>
  <r>
    <n v="2843"/>
    <s v="Delhi"/>
    <n v="2.9"/>
    <s v="Indian Cuisine"/>
    <s v="200 - 500"/>
    <s v="50 -200"/>
    <s v="40 - 60"/>
    <s v="Delhi40 - 6050 -200200 - 500Indian Cuisine"/>
    <x v="14"/>
    <x v="11"/>
  </r>
  <r>
    <n v="2947"/>
    <s v="Delhi"/>
    <n v="2.9"/>
    <s v="Indian Cuisine"/>
    <s v="200 - 500"/>
    <s v="50 -200"/>
    <s v="40 - 60"/>
    <s v="Delhi40 - 6050 -200200 - 500Indian Cuisine"/>
    <x v="14"/>
    <x v="12"/>
  </r>
  <r>
    <n v="2979"/>
    <s v="Delhi"/>
    <n v="2.9"/>
    <s v="Indian Cuisine"/>
    <s v="200 - 500"/>
    <s v="50 -200"/>
    <s v="40 - 60"/>
    <s v="Delhi40 - 6050 -200200 - 500Indian Cuisine"/>
    <x v="14"/>
    <x v="13"/>
  </r>
  <r>
    <n v="3027"/>
    <s v="Delhi"/>
    <n v="2.9"/>
    <s v="Indian Cuisine"/>
    <s v="200 - 500"/>
    <s v="50 -200"/>
    <s v="40 - 60"/>
    <s v="Delhi40 - 6050 -200200 - 500Indian Cuisine"/>
    <x v="14"/>
    <x v="14"/>
  </r>
  <r>
    <n v="3045"/>
    <s v="Delhi"/>
    <n v="2.9"/>
    <s v="Indian Cuisine"/>
    <s v="200 - 500"/>
    <s v="50 -200"/>
    <s v="40 - 60"/>
    <s v="Delhi40 - 6050 -200200 - 500Indian Cuisine"/>
    <x v="14"/>
    <x v="15"/>
  </r>
  <r>
    <n v="3160"/>
    <s v="Delhi"/>
    <n v="2.9"/>
    <s v="Indian Cuisine"/>
    <s v="200 - 500"/>
    <s v="50 -200"/>
    <s v="40 - 60"/>
    <s v="Delhi40 - 6050 -200200 - 500Indian Cuisine"/>
    <x v="14"/>
    <x v="16"/>
  </r>
  <r>
    <n v="3179"/>
    <s v="Delhi"/>
    <n v="2.9"/>
    <s v="Indian Cuisine"/>
    <s v="200 - 500"/>
    <s v="50 -200"/>
    <s v="40 - 60"/>
    <s v="Delhi40 - 6050 -200200 - 500Indian Cuisine"/>
    <x v="14"/>
    <x v="17"/>
  </r>
  <r>
    <n v="3180"/>
    <s v="Delhi"/>
    <n v="2.9"/>
    <s v="Indian Cuisine"/>
    <s v="200 - 500"/>
    <s v="50 -200"/>
    <s v="40 - 60"/>
    <s v="Delhi40 - 6050 -200200 - 500Indian Cuisine"/>
    <x v="14"/>
    <x v="18"/>
  </r>
  <r>
    <n v="3181"/>
    <s v="Delhi"/>
    <n v="2.9"/>
    <s v="Indian Cuisine"/>
    <s v="200 - 500"/>
    <s v="50 -200"/>
    <s v="40 - 60"/>
    <s v="Delhi40 - 6050 -200200 - 500Indian Cuisine"/>
    <x v="14"/>
    <x v="19"/>
  </r>
  <r>
    <n v="3198"/>
    <s v="Delhi"/>
    <n v="2.9"/>
    <s v="Indian Cuisine"/>
    <s v="200 - 500"/>
    <s v="50 -200"/>
    <s v="40 - 60"/>
    <s v="Delhi40 - 6050 -200200 - 500Indian Cuisine"/>
    <x v="14"/>
    <x v="20"/>
  </r>
  <r>
    <n v="3201"/>
    <s v="Delhi"/>
    <n v="2.9"/>
    <s v="Indian Cuisine"/>
    <s v="200 - 500"/>
    <s v="50 -200"/>
    <s v="40 - 60"/>
    <s v="Delhi40 - 6050 -200200 - 500Indian Cuisine"/>
    <x v="14"/>
    <x v="21"/>
  </r>
  <r>
    <n v="3306"/>
    <s v="Delhi"/>
    <n v="2.9"/>
    <s v="Indian Cuisine"/>
    <s v="200 - 500"/>
    <s v="50 -200"/>
    <s v="40 - 60"/>
    <s v="Delhi40 - 6050 -200200 - 500Indian Cuisine"/>
    <x v="14"/>
    <x v="22"/>
  </r>
  <r>
    <n v="3712"/>
    <s v="Delhi"/>
    <n v="2.9"/>
    <s v="Indian Cuisine"/>
    <s v="200 - 500"/>
    <s v="50 -200"/>
    <s v="40 - 60"/>
    <s v="Delhi40 - 6050 -200200 - 500Indian Cuisine"/>
    <x v="14"/>
    <x v="23"/>
  </r>
  <r>
    <n v="3938"/>
    <s v="Delhi"/>
    <n v="2.9"/>
    <s v="Indian Cuisine"/>
    <s v="200 - 500"/>
    <s v="50 -200"/>
    <s v="40 - 60"/>
    <s v="Delhi40 - 6050 -200200 - 500Indian Cuisine"/>
    <x v="14"/>
    <x v="24"/>
  </r>
  <r>
    <n v="4000"/>
    <s v="Delhi"/>
    <n v="2.9"/>
    <s v="Indian Cuisine"/>
    <s v="200 - 500"/>
    <s v="50 -200"/>
    <s v="40 - 60"/>
    <s v="Delhi40 - 6050 -200200 - 500Indian Cuisine"/>
    <x v="14"/>
    <x v="25"/>
  </r>
  <r>
    <n v="4060"/>
    <s v="Delhi"/>
    <n v="2.9"/>
    <s v="Indian Cuisine"/>
    <s v="200 - 500"/>
    <s v="50 -200"/>
    <s v="40 - 60"/>
    <s v="Delhi40 - 6050 -200200 - 500Indian Cuisine"/>
    <x v="14"/>
    <x v="26"/>
  </r>
  <r>
    <n v="4072"/>
    <s v="Delhi"/>
    <n v="2.9"/>
    <s v="Indian Cuisine"/>
    <s v="200 - 500"/>
    <s v="50 -200"/>
    <s v="40 - 60"/>
    <s v="Delhi40 - 6050 -200200 - 500Indian Cuisine"/>
    <x v="14"/>
    <x v="27"/>
  </r>
  <r>
    <n v="4175"/>
    <s v="Delhi"/>
    <n v="2.9"/>
    <s v="Indian Cuisine"/>
    <s v="200 - 500"/>
    <s v="50 -200"/>
    <s v="40 - 60"/>
    <s v="Delhi40 - 6050 -200200 - 500Indian Cuisine"/>
    <x v="14"/>
    <x v="28"/>
  </r>
  <r>
    <n v="4201"/>
    <s v="Delhi"/>
    <n v="4.2"/>
    <s v="Indian Cuisine"/>
    <s v="200 - 500"/>
    <s v="50 -200"/>
    <s v="40 - 60"/>
    <s v="Delhi40 - 6050 -200200 - 500Indian Cuisine"/>
    <x v="14"/>
    <x v="29"/>
  </r>
  <r>
    <n v="4502"/>
    <s v="Delhi"/>
    <n v="2.9"/>
    <s v="Indian Cuisine"/>
    <s v="200 - 500"/>
    <s v="50 -200"/>
    <s v="40 - 60"/>
    <s v="Delhi40 - 6050 -200200 - 500Indian Cuisine"/>
    <x v="14"/>
    <x v="30"/>
  </r>
  <r>
    <n v="4509"/>
    <s v="Delhi"/>
    <n v="2.9"/>
    <s v="Indian Cuisine"/>
    <s v="200 - 500"/>
    <s v="50 -200"/>
    <s v="40 - 60"/>
    <s v="Delhi40 - 6050 -200200 - 500Indian Cuisine"/>
    <x v="14"/>
    <x v="31"/>
  </r>
  <r>
    <n v="4560"/>
    <s v="Delhi"/>
    <n v="2.9"/>
    <s v="Indian Cuisine"/>
    <s v="200 - 500"/>
    <s v="50 -200"/>
    <s v="40 - 60"/>
    <s v="Delhi40 - 6050 -200200 - 500Indian Cuisine"/>
    <x v="14"/>
    <x v="32"/>
  </r>
  <r>
    <n v="4786"/>
    <s v="Delhi"/>
    <n v="2.9"/>
    <s v="Indian Cuisine"/>
    <s v="200 - 500"/>
    <s v="50 -200"/>
    <s v="40 - 60"/>
    <s v="Delhi40 - 6050 -200200 - 500Indian Cuisine"/>
    <x v="14"/>
    <x v="33"/>
  </r>
  <r>
    <n v="4790"/>
    <s v="Delhi"/>
    <n v="2.9"/>
    <s v="Indian Cuisine"/>
    <s v="200 - 500"/>
    <s v="50 -200"/>
    <s v="40 - 60"/>
    <s v="Delhi40 - 6050 -200200 - 500Indian Cuisine"/>
    <x v="14"/>
    <x v="34"/>
  </r>
  <r>
    <n v="4947"/>
    <s v="Delhi"/>
    <n v="2.9"/>
    <s v="Indian Cuisine"/>
    <s v="200 - 500"/>
    <s v="50 -200"/>
    <s v="40 - 60"/>
    <s v="Delhi40 - 6050 -200200 - 500Indian Cuisine"/>
    <x v="14"/>
    <x v="35"/>
  </r>
  <r>
    <n v="5394"/>
    <s v="Delhi"/>
    <n v="3.9"/>
    <s v="Indian Cuisine"/>
    <s v="200 - 500"/>
    <s v="50 -200"/>
    <s v="40 - 60"/>
    <s v="Delhi40 - 6050 -200200 - 500Indian Cuisine"/>
    <x v="14"/>
    <x v="36"/>
  </r>
  <r>
    <n v="5513"/>
    <s v="Delhi"/>
    <n v="4.3"/>
    <s v="Indian Cuisine"/>
    <s v="200 - 500"/>
    <s v="50 -200"/>
    <s v="40 - 60"/>
    <s v="Delhi40 - 6050 -200200 - 500Indian Cuisine"/>
    <x v="14"/>
    <x v="37"/>
  </r>
  <r>
    <n v="5629"/>
    <s v="Delhi"/>
    <n v="2.9"/>
    <s v="Indian Cuisine"/>
    <s v="200 - 500"/>
    <s v="50 -200"/>
    <s v="40 - 60"/>
    <s v="Delhi40 - 6050 -200200 - 500Indian Cuisine"/>
    <x v="14"/>
    <x v="38"/>
  </r>
  <r>
    <n v="5799"/>
    <s v="Delhi"/>
    <n v="3.9"/>
    <s v="Indian Cuisine"/>
    <s v="200 - 500"/>
    <s v="50 -200"/>
    <s v="40 - 60"/>
    <s v="Delhi40 - 6050 -200200 - 500Indian Cuisine"/>
    <x v="14"/>
    <x v="39"/>
  </r>
  <r>
    <n v="5923"/>
    <s v="Delhi"/>
    <n v="2.9"/>
    <s v="Indian Cuisine"/>
    <s v="200 - 500"/>
    <s v="50 -200"/>
    <s v="40 - 60"/>
    <s v="Delhi40 - 6050 -200200 - 500Indian Cuisine"/>
    <x v="14"/>
    <x v="40"/>
  </r>
  <r>
    <n v="6054"/>
    <s v="Delhi"/>
    <n v="2.9"/>
    <s v="Indian Cuisine"/>
    <s v="200 - 500"/>
    <s v="50 -200"/>
    <s v="40 - 60"/>
    <s v="Delhi40 - 6050 -200200 - 500Indian Cuisine"/>
    <x v="14"/>
    <x v="41"/>
  </r>
  <r>
    <n v="6083"/>
    <s v="Delhi"/>
    <n v="2.9"/>
    <s v="Indian Cuisine"/>
    <s v="200 - 500"/>
    <s v="50 -200"/>
    <s v="40 - 60"/>
    <s v="Delhi40 - 6050 -200200 - 500Indian Cuisine"/>
    <x v="14"/>
    <x v="42"/>
  </r>
  <r>
    <n v="6090"/>
    <s v="Delhi"/>
    <n v="4.2"/>
    <s v="Indian Cuisine"/>
    <s v="200 - 500"/>
    <s v="50 -200"/>
    <s v="40 - 60"/>
    <s v="Delhi40 - 6050 -200200 - 500Indian Cuisine"/>
    <x v="14"/>
    <x v="43"/>
  </r>
  <r>
    <n v="534"/>
    <s v="Chennai"/>
    <n v="4.0999999999999996"/>
    <s v="Indian Cuisine"/>
    <s v="200 - 500"/>
    <s v="50 -200"/>
    <s v="60+"/>
    <s v="Chennai60+50 -200200 - 500Indian Cuisine"/>
    <x v="15"/>
    <x v="0"/>
  </r>
  <r>
    <n v="796"/>
    <s v="Chennai"/>
    <n v="3.6"/>
    <s v="Indian Cuisine"/>
    <s v="200 - 500"/>
    <s v="50 -200"/>
    <s v="60+"/>
    <s v="Chennai60+50 -200200 - 500Indian Cuisine"/>
    <x v="15"/>
    <x v="1"/>
  </r>
  <r>
    <n v="1013"/>
    <s v="Chennai"/>
    <n v="4.3"/>
    <s v="Indian Cuisine"/>
    <s v="200 - 500"/>
    <s v="50 -200"/>
    <s v="60+"/>
    <s v="Chennai60+50 -200200 - 500Indian Cuisine"/>
    <x v="15"/>
    <x v="2"/>
  </r>
  <r>
    <n v="1058"/>
    <s v="Chennai"/>
    <n v="4.3"/>
    <s v="Indian Cuisine"/>
    <s v="200 - 500"/>
    <s v="50 -200"/>
    <s v="60+"/>
    <s v="Chennai60+50 -200200 - 500Indian Cuisine"/>
    <x v="15"/>
    <x v="3"/>
  </r>
  <r>
    <n v="1551"/>
    <s v="Chennai"/>
    <n v="4.3"/>
    <s v="Indian Cuisine"/>
    <s v="200 - 500"/>
    <s v="50 -200"/>
    <s v="60+"/>
    <s v="Chennai60+50 -200200 - 500Indian Cuisine"/>
    <x v="15"/>
    <x v="4"/>
  </r>
  <r>
    <n v="1641"/>
    <s v="Chennai"/>
    <n v="4.5999999999999996"/>
    <s v="Indian Cuisine"/>
    <s v="200 - 500"/>
    <s v="50 -200"/>
    <s v="60+"/>
    <s v="Chennai60+50 -200200 - 500Indian Cuisine"/>
    <x v="15"/>
    <x v="5"/>
  </r>
  <r>
    <n v="1996"/>
    <s v="Chennai"/>
    <n v="4.2"/>
    <s v="Indian Cuisine"/>
    <s v="200 - 500"/>
    <s v="50 -200"/>
    <s v="60+"/>
    <s v="Chennai60+50 -200200 - 500Indian Cuisine"/>
    <x v="15"/>
    <x v="6"/>
  </r>
  <r>
    <n v="2056"/>
    <s v="Chennai"/>
    <n v="4.2"/>
    <s v="Indian Cuisine"/>
    <s v="200 - 500"/>
    <s v="50 -200"/>
    <s v="60+"/>
    <s v="Chennai60+50 -200200 - 500Indian Cuisine"/>
    <x v="15"/>
    <x v="7"/>
  </r>
  <r>
    <n v="2331"/>
    <s v="Chennai"/>
    <n v="4.3"/>
    <s v="Indian Cuisine"/>
    <s v="200 - 500"/>
    <s v="50 -200"/>
    <s v="60+"/>
    <s v="Chennai60+50 -200200 - 500Indian Cuisine"/>
    <x v="15"/>
    <x v="8"/>
  </r>
  <r>
    <n v="2370"/>
    <s v="Chennai"/>
    <n v="4.3"/>
    <s v="Indian Cuisine"/>
    <s v="200 - 500"/>
    <s v="50 -200"/>
    <s v="60+"/>
    <s v="Chennai60+50 -200200 - 500Indian Cuisine"/>
    <x v="15"/>
    <x v="9"/>
  </r>
  <r>
    <n v="2623"/>
    <s v="Chennai"/>
    <n v="2.9"/>
    <s v="Indian Cuisine"/>
    <s v="200 - 500"/>
    <s v="50 -200"/>
    <s v="60+"/>
    <s v="Chennai60+50 -200200 - 500Indian Cuisine"/>
    <x v="15"/>
    <x v="10"/>
  </r>
  <r>
    <n v="2783"/>
    <s v="Chennai"/>
    <n v="3.8"/>
    <s v="Indian Cuisine"/>
    <s v="200 - 500"/>
    <s v="50 -200"/>
    <s v="60+"/>
    <s v="Chennai60+50 -200200 - 500Indian Cuisine"/>
    <x v="15"/>
    <x v="11"/>
  </r>
  <r>
    <n v="3026"/>
    <s v="Chennai"/>
    <n v="3.8"/>
    <s v="Indian Cuisine"/>
    <s v="200 - 500"/>
    <s v="50 -200"/>
    <s v="60+"/>
    <s v="Chennai60+50 -200200 - 500Indian Cuisine"/>
    <x v="15"/>
    <x v="12"/>
  </r>
  <r>
    <n v="3167"/>
    <s v="Chennai"/>
    <n v="4.3"/>
    <s v="Indian Cuisine"/>
    <s v="200 - 500"/>
    <s v="50 -200"/>
    <s v="60+"/>
    <s v="Chennai60+50 -200200 - 500Indian Cuisine"/>
    <x v="15"/>
    <x v="13"/>
  </r>
  <r>
    <n v="3194"/>
    <s v="Chennai"/>
    <n v="2.9"/>
    <s v="Indian Cuisine"/>
    <s v="200 - 500"/>
    <s v="50 -200"/>
    <s v="60+"/>
    <s v="Chennai60+50 -200200 - 500Indian Cuisine"/>
    <x v="15"/>
    <x v="14"/>
  </r>
  <r>
    <n v="3327"/>
    <s v="Chennai"/>
    <n v="2.9"/>
    <s v="Indian Cuisine"/>
    <s v="200 - 500"/>
    <s v="50 -200"/>
    <s v="60+"/>
    <s v="Chennai60+50 -200200 - 500Indian Cuisine"/>
    <x v="15"/>
    <x v="15"/>
  </r>
  <r>
    <n v="3412"/>
    <s v="Chennai"/>
    <n v="4.2"/>
    <s v="Indian Cuisine"/>
    <s v="200 - 500"/>
    <s v="50 -200"/>
    <s v="60+"/>
    <s v="Chennai60+50 -200200 - 500Indian Cuisine"/>
    <x v="15"/>
    <x v="16"/>
  </r>
  <r>
    <n v="3487"/>
    <s v="Chennai"/>
    <n v="4.0999999999999996"/>
    <s v="Indian Cuisine"/>
    <s v="200 - 500"/>
    <s v="50 -200"/>
    <s v="60+"/>
    <s v="Chennai60+50 -200200 - 500Indian Cuisine"/>
    <x v="15"/>
    <x v="17"/>
  </r>
  <r>
    <n v="3620"/>
    <s v="Chennai"/>
    <n v="2.9"/>
    <s v="Indian Cuisine"/>
    <s v="200 - 500"/>
    <s v="50 -200"/>
    <s v="60+"/>
    <s v="Chennai60+50 -200200 - 500Indian Cuisine"/>
    <x v="15"/>
    <x v="18"/>
  </r>
  <r>
    <n v="3783"/>
    <s v="Chennai"/>
    <n v="2.9"/>
    <s v="Indian Cuisine"/>
    <s v="200 - 500"/>
    <s v="50 -200"/>
    <s v="60+"/>
    <s v="Chennai60+50 -200200 - 500Indian Cuisine"/>
    <x v="15"/>
    <x v="19"/>
  </r>
  <r>
    <n v="4131"/>
    <s v="Chennai"/>
    <n v="2.9"/>
    <s v="Indian Cuisine"/>
    <s v="200 - 500"/>
    <s v="50 -200"/>
    <s v="60+"/>
    <s v="Chennai60+50 -200200 - 500Indian Cuisine"/>
    <x v="15"/>
    <x v="20"/>
  </r>
  <r>
    <n v="4244"/>
    <s v="Chennai"/>
    <n v="2.9"/>
    <s v="Indian Cuisine"/>
    <s v="200 - 500"/>
    <s v="50 -200"/>
    <s v="60+"/>
    <s v="Chennai60+50 -200200 - 500Indian Cuisine"/>
    <x v="15"/>
    <x v="21"/>
  </r>
  <r>
    <n v="4256"/>
    <s v="Chennai"/>
    <n v="2.9"/>
    <s v="Indian Cuisine"/>
    <s v="200 - 500"/>
    <s v="50 -200"/>
    <s v="60+"/>
    <s v="Chennai60+50 -200200 - 500Indian Cuisine"/>
    <x v="15"/>
    <x v="22"/>
  </r>
  <r>
    <n v="4505"/>
    <s v="Chennai"/>
    <n v="2.9"/>
    <s v="Indian Cuisine"/>
    <s v="200 - 500"/>
    <s v="50 -200"/>
    <s v="60+"/>
    <s v="Chennai60+50 -200200 - 500Indian Cuisine"/>
    <x v="15"/>
    <x v="23"/>
  </r>
  <r>
    <n v="4520"/>
    <s v="Chennai"/>
    <n v="2.9"/>
    <s v="Indian Cuisine"/>
    <s v="200 - 500"/>
    <s v="50 -200"/>
    <s v="60+"/>
    <s v="Chennai60+50 -200200 - 500Indian Cuisine"/>
    <x v="15"/>
    <x v="24"/>
  </r>
  <r>
    <n v="4545"/>
    <s v="Chennai"/>
    <n v="2.9"/>
    <s v="Indian Cuisine"/>
    <s v="200 - 500"/>
    <s v="50 -200"/>
    <s v="60+"/>
    <s v="Chennai60+50 -200200 - 500Indian Cuisine"/>
    <x v="15"/>
    <x v="25"/>
  </r>
  <r>
    <n v="4589"/>
    <s v="Chennai"/>
    <n v="2.9"/>
    <s v="Indian Cuisine"/>
    <s v="200 - 500"/>
    <s v="50 -200"/>
    <s v="60+"/>
    <s v="Chennai60+50 -200200 - 500Indian Cuisine"/>
    <x v="15"/>
    <x v="26"/>
  </r>
  <r>
    <n v="4605"/>
    <s v="Chennai"/>
    <n v="2.9"/>
    <s v="Indian Cuisine"/>
    <s v="200 - 500"/>
    <s v="50 -200"/>
    <s v="60+"/>
    <s v="Chennai60+50 -200200 - 500Indian Cuisine"/>
    <x v="15"/>
    <x v="27"/>
  </r>
  <r>
    <n v="4685"/>
    <s v="Chennai"/>
    <n v="2.9"/>
    <s v="Indian Cuisine"/>
    <s v="200 - 500"/>
    <s v="50 -200"/>
    <s v="60+"/>
    <s v="Chennai60+50 -200200 - 500Indian Cuisine"/>
    <x v="15"/>
    <x v="28"/>
  </r>
  <r>
    <n v="4973"/>
    <s v="Chennai"/>
    <n v="2.9"/>
    <s v="Indian Cuisine"/>
    <s v="200 - 500"/>
    <s v="50 -200"/>
    <s v="60+"/>
    <s v="Chennai60+50 -200200 - 500Indian Cuisine"/>
    <x v="15"/>
    <x v="29"/>
  </r>
  <r>
    <n v="5102"/>
    <s v="Chennai"/>
    <n v="3.9"/>
    <s v="Indian Cuisine"/>
    <s v="200 - 500"/>
    <s v="50 -200"/>
    <s v="60+"/>
    <s v="Chennai60+50 -200200 - 500Indian Cuisine"/>
    <x v="15"/>
    <x v="30"/>
  </r>
  <r>
    <n v="5141"/>
    <s v="Chennai"/>
    <n v="4"/>
    <s v="Indian Cuisine"/>
    <s v="200 - 500"/>
    <s v="50 -200"/>
    <s v="60+"/>
    <s v="Chennai60+50 -200200 - 500Indian Cuisine"/>
    <x v="15"/>
    <x v="31"/>
  </r>
  <r>
    <n v="5332"/>
    <s v="Chennai"/>
    <n v="4"/>
    <s v="Indian Cuisine"/>
    <s v="200 - 500"/>
    <s v="50 -200"/>
    <s v="60+"/>
    <s v="Chennai60+50 -200200 - 500Indian Cuisine"/>
    <x v="15"/>
    <x v="32"/>
  </r>
  <r>
    <n v="5826"/>
    <s v="Chennai"/>
    <n v="2.9"/>
    <s v="Indian Cuisine"/>
    <s v="200 - 500"/>
    <s v="50 -200"/>
    <s v="60+"/>
    <s v="Chennai60+50 -200200 - 500Indian Cuisine"/>
    <x v="15"/>
    <x v="33"/>
  </r>
  <r>
    <n v="5919"/>
    <s v="Chennai"/>
    <n v="4.4000000000000004"/>
    <s v="Indian Cuisine"/>
    <s v="200 - 500"/>
    <s v="50 -200"/>
    <s v="60+"/>
    <s v="Chennai60+50 -200200 - 500Indian Cuisine"/>
    <x v="15"/>
    <x v="34"/>
  </r>
  <r>
    <n v="6047"/>
    <s v="Chennai"/>
    <n v="2.9"/>
    <s v="Indian Cuisine"/>
    <s v="200 - 500"/>
    <s v="50 -200"/>
    <s v="60+"/>
    <s v="Chennai60+50 -200200 - 500Indian Cuisine"/>
    <x v="15"/>
    <x v="35"/>
  </r>
  <r>
    <n v="6103"/>
    <s v="Chennai"/>
    <n v="2.9"/>
    <s v="Indian Cuisine"/>
    <s v="200 - 500"/>
    <s v="50 -200"/>
    <s v="60+"/>
    <s v="Chennai60+50 -200200 - 500Indian Cuisine"/>
    <x v="15"/>
    <x v="36"/>
  </r>
  <r>
    <n v="6249"/>
    <s v="Chennai"/>
    <n v="2.9"/>
    <s v="Indian Cuisine"/>
    <s v="200 - 500"/>
    <s v="50 -200"/>
    <s v="60+"/>
    <s v="Chennai60+50 -200200 - 500Indian Cuisine"/>
    <x v="15"/>
    <x v="37"/>
  </r>
  <r>
    <n v="6327"/>
    <s v="Chennai"/>
    <n v="2.9"/>
    <s v="Indian Cuisine"/>
    <s v="200 - 500"/>
    <s v="50 -200"/>
    <s v="60+"/>
    <s v="Chennai60+50 -200200 - 500Indian Cuisine"/>
    <x v="15"/>
    <x v="38"/>
  </r>
  <r>
    <n v="6405"/>
    <s v="Chennai"/>
    <n v="2.9"/>
    <s v="Indian Cuisine"/>
    <s v="200 - 500"/>
    <s v="50 -200"/>
    <s v="60+"/>
    <s v="Chennai60+50 -200200 - 500Indian Cuisine"/>
    <x v="15"/>
    <x v="39"/>
  </r>
  <r>
    <n v="6412"/>
    <s v="Chennai"/>
    <n v="2.9"/>
    <s v="Indian Cuisine"/>
    <s v="200 - 500"/>
    <s v="50 -200"/>
    <s v="60+"/>
    <s v="Chennai60+50 -200200 - 500Indian Cuisine"/>
    <x v="15"/>
    <x v="40"/>
  </r>
  <r>
    <n v="6425"/>
    <s v="Chennai"/>
    <n v="2.9"/>
    <s v="Indian Cuisine"/>
    <s v="200 - 500"/>
    <s v="50 -200"/>
    <s v="60+"/>
    <s v="Chennai60+50 -200200 - 500Indian Cuisine"/>
    <x v="15"/>
    <x v="41"/>
  </r>
  <r>
    <n v="6474"/>
    <s v="Chennai"/>
    <n v="2.9"/>
    <s v="Indian Cuisine"/>
    <s v="200 - 500"/>
    <s v="50 -200"/>
    <s v="60+"/>
    <s v="Chennai60+50 -200200 - 500Indian Cuisine"/>
    <x v="15"/>
    <x v="42"/>
  </r>
  <r>
    <n v="6540"/>
    <s v="Chennai"/>
    <n v="2.9"/>
    <s v="Indian Cuisine"/>
    <s v="200 - 500"/>
    <s v="50 -200"/>
    <s v="60+"/>
    <s v="Chennai60+50 -200200 - 500Indian Cuisine"/>
    <x v="15"/>
    <x v="43"/>
  </r>
  <r>
    <n v="54"/>
    <s v="Bangalore"/>
    <n v="4.2"/>
    <s v="Indian Cuisine"/>
    <s v="&lt;= 200"/>
    <s v="50 -200"/>
    <s v="40 - 60"/>
    <s v="Bangalore40 - 6050 -200&lt;= 200Indian Cuisine"/>
    <x v="16"/>
    <x v="0"/>
  </r>
  <r>
    <n v="118"/>
    <s v="Bangalore"/>
    <n v="4.5"/>
    <s v="Indian Cuisine"/>
    <s v="&lt;= 200"/>
    <s v="50 -200"/>
    <s v="40 - 60"/>
    <s v="Bangalore40 - 6050 -200&lt;= 200Indian Cuisine"/>
    <x v="16"/>
    <x v="1"/>
  </r>
  <r>
    <n v="1447"/>
    <s v="Bangalore"/>
    <n v="4.3"/>
    <s v="Indian Cuisine"/>
    <s v="&lt;= 200"/>
    <s v="50 -200"/>
    <s v="40 - 60"/>
    <s v="Bangalore40 - 6050 -200&lt;= 200Indian Cuisine"/>
    <x v="16"/>
    <x v="2"/>
  </r>
  <r>
    <n v="1513"/>
    <s v="Bangalore"/>
    <n v="2.9"/>
    <s v="Indian Cuisine"/>
    <s v="&lt;= 200"/>
    <s v="50 -200"/>
    <s v="40 - 60"/>
    <s v="Bangalore40 - 6050 -200&lt;= 200Indian Cuisine"/>
    <x v="16"/>
    <x v="3"/>
  </r>
  <r>
    <n v="1731"/>
    <s v="Bangalore"/>
    <n v="4.4000000000000004"/>
    <s v="Indian Cuisine"/>
    <s v="&lt;= 200"/>
    <s v="50 -200"/>
    <s v="40 - 60"/>
    <s v="Bangalore40 - 6050 -200&lt;= 200Indian Cuisine"/>
    <x v="16"/>
    <x v="4"/>
  </r>
  <r>
    <n v="1986"/>
    <s v="Bangalore"/>
    <n v="4.2"/>
    <s v="Indian Cuisine"/>
    <s v="&lt;= 200"/>
    <s v="50 -200"/>
    <s v="40 - 60"/>
    <s v="Bangalore40 - 6050 -200&lt;= 200Indian Cuisine"/>
    <x v="16"/>
    <x v="5"/>
  </r>
  <r>
    <n v="2317"/>
    <s v="Bangalore"/>
    <n v="4.0999999999999996"/>
    <s v="Indian Cuisine"/>
    <s v="&lt;= 200"/>
    <s v="50 -200"/>
    <s v="40 - 60"/>
    <s v="Bangalore40 - 6050 -200&lt;= 200Indian Cuisine"/>
    <x v="16"/>
    <x v="6"/>
  </r>
  <r>
    <n v="2409"/>
    <s v="Bangalore"/>
    <n v="4"/>
    <s v="Indian Cuisine"/>
    <s v="&lt;= 200"/>
    <s v="50 -200"/>
    <s v="40 - 60"/>
    <s v="Bangalore40 - 6050 -200&lt;= 200Indian Cuisine"/>
    <x v="16"/>
    <x v="7"/>
  </r>
  <r>
    <n v="2697"/>
    <s v="Bangalore"/>
    <n v="4.4000000000000004"/>
    <s v="Indian Cuisine"/>
    <s v="&lt;= 200"/>
    <s v="50 -200"/>
    <s v="40 - 60"/>
    <s v="Bangalore40 - 6050 -200&lt;= 200Indian Cuisine"/>
    <x v="16"/>
    <x v="8"/>
  </r>
  <r>
    <n v="2948"/>
    <s v="Bangalore"/>
    <n v="2.9"/>
    <s v="Indian Cuisine"/>
    <s v="&lt;= 200"/>
    <s v="50 -200"/>
    <s v="40 - 60"/>
    <s v="Bangalore40 - 6050 -200&lt;= 200Indian Cuisine"/>
    <x v="16"/>
    <x v="9"/>
  </r>
  <r>
    <n v="3061"/>
    <s v="Bangalore"/>
    <n v="4.4000000000000004"/>
    <s v="Indian Cuisine"/>
    <s v="&lt;= 200"/>
    <s v="50 -200"/>
    <s v="40 - 60"/>
    <s v="Bangalore40 - 6050 -200&lt;= 200Indian Cuisine"/>
    <x v="16"/>
    <x v="10"/>
  </r>
  <r>
    <n v="3506"/>
    <s v="Bangalore"/>
    <n v="4.4000000000000004"/>
    <s v="Indian Cuisine"/>
    <s v="&lt;= 200"/>
    <s v="50 -200"/>
    <s v="40 - 60"/>
    <s v="Bangalore40 - 6050 -200&lt;= 200Indian Cuisine"/>
    <x v="16"/>
    <x v="11"/>
  </r>
  <r>
    <n v="3528"/>
    <s v="Bangalore"/>
    <n v="4.3"/>
    <s v="Indian Cuisine"/>
    <s v="&lt;= 200"/>
    <s v="50 -200"/>
    <s v="40 - 60"/>
    <s v="Bangalore40 - 6050 -200&lt;= 200Indian Cuisine"/>
    <x v="16"/>
    <x v="12"/>
  </r>
  <r>
    <n v="3551"/>
    <s v="Bangalore"/>
    <n v="2.9"/>
    <s v="Indian Cuisine"/>
    <s v="&lt;= 200"/>
    <s v="50 -200"/>
    <s v="40 - 60"/>
    <s v="Bangalore40 - 6050 -200&lt;= 200Indian Cuisine"/>
    <x v="16"/>
    <x v="13"/>
  </r>
  <r>
    <n v="3664"/>
    <s v="Bangalore"/>
    <n v="2.9"/>
    <s v="Indian Cuisine"/>
    <s v="&lt;= 200"/>
    <s v="50 -200"/>
    <s v="40 - 60"/>
    <s v="Bangalore40 - 6050 -200&lt;= 200Indian Cuisine"/>
    <x v="16"/>
    <x v="14"/>
  </r>
  <r>
    <n v="3682"/>
    <s v="Bangalore"/>
    <n v="2.9"/>
    <s v="Indian Cuisine"/>
    <s v="&lt;= 200"/>
    <s v="50 -200"/>
    <s v="40 - 60"/>
    <s v="Bangalore40 - 6050 -200&lt;= 200Indian Cuisine"/>
    <x v="16"/>
    <x v="15"/>
  </r>
  <r>
    <n v="3748"/>
    <s v="Bangalore"/>
    <n v="2.9"/>
    <s v="Indian Cuisine"/>
    <s v="&lt;= 200"/>
    <s v="50 -200"/>
    <s v="40 - 60"/>
    <s v="Bangalore40 - 6050 -200&lt;= 200Indian Cuisine"/>
    <x v="16"/>
    <x v="16"/>
  </r>
  <r>
    <n v="3825"/>
    <s v="Bangalore"/>
    <n v="4.0999999999999996"/>
    <s v="Indian Cuisine"/>
    <s v="&lt;= 200"/>
    <s v="50 -200"/>
    <s v="40 - 60"/>
    <s v="Bangalore40 - 6050 -200&lt;= 200Indian Cuisine"/>
    <x v="16"/>
    <x v="17"/>
  </r>
  <r>
    <n v="3931"/>
    <s v="Bangalore"/>
    <n v="2.9"/>
    <s v="Indian Cuisine"/>
    <s v="&lt;= 200"/>
    <s v="50 -200"/>
    <s v="40 - 60"/>
    <s v="Bangalore40 - 6050 -200&lt;= 200Indian Cuisine"/>
    <x v="16"/>
    <x v="18"/>
  </r>
  <r>
    <n v="3932"/>
    <s v="Bangalore"/>
    <n v="2.9"/>
    <s v="Indian Cuisine"/>
    <s v="&lt;= 200"/>
    <s v="50 -200"/>
    <s v="40 - 60"/>
    <s v="Bangalore40 - 6050 -200&lt;= 200Indian Cuisine"/>
    <x v="16"/>
    <x v="19"/>
  </r>
  <r>
    <n v="4108"/>
    <s v="Bangalore"/>
    <n v="4.5"/>
    <s v="Indian Cuisine"/>
    <s v="&lt;= 200"/>
    <s v="50 -200"/>
    <s v="40 - 60"/>
    <s v="Bangalore40 - 6050 -200&lt;= 200Indian Cuisine"/>
    <x v="16"/>
    <x v="20"/>
  </r>
  <r>
    <n v="4530"/>
    <s v="Bangalore"/>
    <n v="2.9"/>
    <s v="Indian Cuisine"/>
    <s v="&lt;= 200"/>
    <s v="50 -200"/>
    <s v="40 - 60"/>
    <s v="Bangalore40 - 6050 -200&lt;= 200Indian Cuisine"/>
    <x v="16"/>
    <x v="21"/>
  </r>
  <r>
    <n v="4768"/>
    <s v="Bangalore"/>
    <n v="2.9"/>
    <s v="Indian Cuisine"/>
    <s v="&lt;= 200"/>
    <s v="50 -200"/>
    <s v="40 - 60"/>
    <s v="Bangalore40 - 6050 -200&lt;= 200Indian Cuisine"/>
    <x v="16"/>
    <x v="22"/>
  </r>
  <r>
    <n v="4791"/>
    <s v="Bangalore"/>
    <n v="2.9"/>
    <s v="Indian Cuisine"/>
    <s v="&lt;= 200"/>
    <s v="50 -200"/>
    <s v="40 - 60"/>
    <s v="Bangalore40 - 6050 -200&lt;= 200Indian Cuisine"/>
    <x v="16"/>
    <x v="23"/>
  </r>
  <r>
    <n v="5430"/>
    <s v="Bangalore"/>
    <n v="4.4000000000000004"/>
    <s v="Indian Cuisine"/>
    <s v="&lt;= 200"/>
    <s v="50 -200"/>
    <s v="40 - 60"/>
    <s v="Bangalore40 - 6050 -200&lt;= 200Indian Cuisine"/>
    <x v="16"/>
    <x v="24"/>
  </r>
  <r>
    <n v="5651"/>
    <s v="Bangalore"/>
    <n v="4.4000000000000004"/>
    <s v="Indian Cuisine"/>
    <s v="&lt;= 200"/>
    <s v="50 -200"/>
    <s v="40 - 60"/>
    <s v="Bangalore40 - 6050 -200&lt;= 200Indian Cuisine"/>
    <x v="16"/>
    <x v="25"/>
  </r>
  <r>
    <n v="5874"/>
    <s v="Bangalore"/>
    <n v="2.9"/>
    <s v="Indian Cuisine"/>
    <s v="&lt;= 200"/>
    <s v="50 -200"/>
    <s v="40 - 60"/>
    <s v="Bangalore40 - 6050 -200&lt;= 200Indian Cuisine"/>
    <x v="16"/>
    <x v="26"/>
  </r>
  <r>
    <n v="5881"/>
    <s v="Bangalore"/>
    <n v="4.0999999999999996"/>
    <s v="Indian Cuisine"/>
    <s v="&lt;= 200"/>
    <s v="50 -200"/>
    <s v="40 - 60"/>
    <s v="Bangalore40 - 6050 -200&lt;= 200Indian Cuisine"/>
    <x v="16"/>
    <x v="27"/>
  </r>
  <r>
    <n v="5973"/>
    <s v="Bangalore"/>
    <n v="2.9"/>
    <s v="Indian Cuisine"/>
    <s v="&lt;= 200"/>
    <s v="50 -200"/>
    <s v="40 - 60"/>
    <s v="Bangalore40 - 6050 -200&lt;= 200Indian Cuisine"/>
    <x v="16"/>
    <x v="28"/>
  </r>
  <r>
    <n v="6025"/>
    <s v="Bangalore"/>
    <n v="2.9"/>
    <s v="Indian Cuisine"/>
    <s v="&lt;= 200"/>
    <s v="50 -200"/>
    <s v="40 - 60"/>
    <s v="Bangalore40 - 6050 -200&lt;= 200Indian Cuisine"/>
    <x v="16"/>
    <x v="29"/>
  </r>
  <r>
    <n v="6027"/>
    <s v="Bangalore"/>
    <n v="2.9"/>
    <s v="Indian Cuisine"/>
    <s v="&lt;= 200"/>
    <s v="50 -200"/>
    <s v="40 - 60"/>
    <s v="Bangalore40 - 6050 -200&lt;= 200Indian Cuisine"/>
    <x v="16"/>
    <x v="30"/>
  </r>
  <r>
    <n v="6028"/>
    <s v="Bangalore"/>
    <n v="2.9"/>
    <s v="Indian Cuisine"/>
    <s v="&lt;= 200"/>
    <s v="50 -200"/>
    <s v="40 - 60"/>
    <s v="Bangalore40 - 6050 -200&lt;= 200Indian Cuisine"/>
    <x v="16"/>
    <x v="31"/>
  </r>
  <r>
    <n v="6049"/>
    <s v="Bangalore"/>
    <n v="2.9"/>
    <s v="Indian Cuisine"/>
    <s v="&lt;= 200"/>
    <s v="50 -200"/>
    <s v="40 - 60"/>
    <s v="Bangalore40 - 6050 -200&lt;= 200Indian Cuisine"/>
    <x v="16"/>
    <x v="32"/>
  </r>
  <r>
    <n v="6095"/>
    <s v="Bangalore"/>
    <n v="4.3"/>
    <s v="Indian Cuisine"/>
    <s v="&lt;= 200"/>
    <s v="50 -200"/>
    <s v="40 - 60"/>
    <s v="Bangalore40 - 6050 -200&lt;= 200Indian Cuisine"/>
    <x v="16"/>
    <x v="33"/>
  </r>
  <r>
    <n v="6134"/>
    <s v="Bangalore"/>
    <n v="4.4000000000000004"/>
    <s v="Indian Cuisine"/>
    <s v="&lt;= 200"/>
    <s v="50 -200"/>
    <s v="40 - 60"/>
    <s v="Bangalore40 - 6050 -200&lt;= 200Indian Cuisine"/>
    <x v="16"/>
    <x v="34"/>
  </r>
  <r>
    <n v="6164"/>
    <s v="Bangalore"/>
    <n v="4.0999999999999996"/>
    <s v="Indian Cuisine"/>
    <s v="&lt;= 200"/>
    <s v="50 -200"/>
    <s v="40 - 60"/>
    <s v="Bangalore40 - 6050 -200&lt;= 200Indian Cuisine"/>
    <x v="16"/>
    <x v="35"/>
  </r>
  <r>
    <n v="6252"/>
    <s v="Bangalore"/>
    <n v="2.9"/>
    <s v="Indian Cuisine"/>
    <s v="&lt;= 200"/>
    <s v="50 -200"/>
    <s v="40 - 60"/>
    <s v="Bangalore40 - 6050 -200&lt;= 200Indian Cuisine"/>
    <x v="16"/>
    <x v="36"/>
  </r>
  <r>
    <n v="6291"/>
    <s v="Bangalore"/>
    <n v="2.9"/>
    <s v="Indian Cuisine"/>
    <s v="&lt;= 200"/>
    <s v="50 -200"/>
    <s v="40 - 60"/>
    <s v="Bangalore40 - 6050 -200&lt;= 200Indian Cuisine"/>
    <x v="16"/>
    <x v="37"/>
  </r>
  <r>
    <n v="6312"/>
    <s v="Bangalore"/>
    <n v="2.9"/>
    <s v="Indian Cuisine"/>
    <s v="&lt;= 200"/>
    <s v="50 -200"/>
    <s v="40 - 60"/>
    <s v="Bangalore40 - 6050 -200&lt;= 200Indian Cuisine"/>
    <x v="16"/>
    <x v="38"/>
  </r>
  <r>
    <n v="6321"/>
    <s v="Bangalore"/>
    <n v="4.0999999999999996"/>
    <s v="Indian Cuisine"/>
    <s v="&lt;= 200"/>
    <s v="50 -200"/>
    <s v="40 - 60"/>
    <s v="Bangalore40 - 6050 -200&lt;= 200Indian Cuisine"/>
    <x v="16"/>
    <x v="39"/>
  </r>
  <r>
    <n v="6437"/>
    <s v="Bangalore"/>
    <n v="4.2"/>
    <s v="Indian Cuisine"/>
    <s v="&lt;= 200"/>
    <s v="50 -200"/>
    <s v="40 - 60"/>
    <s v="Bangalore40 - 6050 -200&lt;= 200Indian Cuisine"/>
    <x v="16"/>
    <x v="40"/>
  </r>
  <r>
    <n v="6531"/>
    <s v="Bangalore"/>
    <n v="2.9"/>
    <s v="Indian Cuisine"/>
    <s v="&lt;= 200"/>
    <s v="50 -200"/>
    <s v="40 - 60"/>
    <s v="Bangalore40 - 6050 -200&lt;= 200Indian Cuisine"/>
    <x v="16"/>
    <x v="41"/>
  </r>
  <r>
    <n v="6545"/>
    <s v="Bangalore"/>
    <n v="2.9"/>
    <s v="Indian Cuisine"/>
    <s v="&lt;= 200"/>
    <s v="50 -200"/>
    <s v="40 - 60"/>
    <s v="Bangalore40 - 6050 -200&lt;= 200Indian Cuisine"/>
    <x v="16"/>
    <x v="42"/>
  </r>
  <r>
    <n v="6566"/>
    <s v="Bangalore"/>
    <n v="2.9"/>
    <s v="Indian Cuisine"/>
    <s v="&lt;= 200"/>
    <s v="50 -200"/>
    <s v="40 - 60"/>
    <s v="Bangalore40 - 6050 -200&lt;= 200Indian Cuisine"/>
    <x v="16"/>
    <x v="43"/>
  </r>
  <r>
    <n v="423"/>
    <s v="Pune"/>
    <n v="4.3"/>
    <s v="Asian Cuisine"/>
    <s v="200 - 500"/>
    <s v="50 -200"/>
    <s v="60+"/>
    <s v="Pune60+50 -200200 - 500Asian Cuisine"/>
    <x v="17"/>
    <x v="0"/>
  </r>
  <r>
    <n v="537"/>
    <s v="Pune"/>
    <n v="2.9"/>
    <s v="Asian Cuisine"/>
    <s v="200 - 500"/>
    <s v="50 -200"/>
    <s v="60+"/>
    <s v="Pune60+50 -200200 - 500Asian Cuisine"/>
    <x v="17"/>
    <x v="1"/>
  </r>
  <r>
    <n v="581"/>
    <s v="Pune"/>
    <n v="4.4000000000000004"/>
    <s v="Asian Cuisine"/>
    <s v="200 - 500"/>
    <s v="50 -200"/>
    <s v="60+"/>
    <s v="Pune60+50 -200200 - 500Asian Cuisine"/>
    <x v="17"/>
    <x v="2"/>
  </r>
  <r>
    <n v="760"/>
    <s v="Pune"/>
    <n v="2.9"/>
    <s v="Asian Cuisine"/>
    <s v="200 - 500"/>
    <s v="50 -200"/>
    <s v="60+"/>
    <s v="Pune60+50 -200200 - 500Asian Cuisine"/>
    <x v="17"/>
    <x v="3"/>
  </r>
  <r>
    <n v="867"/>
    <s v="Pune"/>
    <n v="2.9"/>
    <s v="Asian Cuisine"/>
    <s v="200 - 500"/>
    <s v="50 -200"/>
    <s v="60+"/>
    <s v="Pune60+50 -200200 - 500Asian Cuisine"/>
    <x v="17"/>
    <x v="4"/>
  </r>
  <r>
    <n v="887"/>
    <s v="Pune"/>
    <n v="2.9"/>
    <s v="Asian Cuisine"/>
    <s v="200 - 500"/>
    <s v="50 -200"/>
    <s v="60+"/>
    <s v="Pune60+50 -200200 - 500Asian Cuisine"/>
    <x v="17"/>
    <x v="5"/>
  </r>
  <r>
    <n v="1141"/>
    <s v="Pune"/>
    <n v="4.3"/>
    <s v="Asian Cuisine"/>
    <s v="200 - 500"/>
    <s v="50 -200"/>
    <s v="60+"/>
    <s v="Pune60+50 -200200 - 500Asian Cuisine"/>
    <x v="17"/>
    <x v="6"/>
  </r>
  <r>
    <n v="1187"/>
    <s v="Pune"/>
    <n v="4.3"/>
    <s v="Asian Cuisine"/>
    <s v="200 - 500"/>
    <s v="50 -200"/>
    <s v="60+"/>
    <s v="Pune60+50 -200200 - 500Asian Cuisine"/>
    <x v="17"/>
    <x v="7"/>
  </r>
  <r>
    <n v="1256"/>
    <s v="Pune"/>
    <n v="3.9"/>
    <s v="Asian Cuisine"/>
    <s v="200 - 500"/>
    <s v="50 -200"/>
    <s v="60+"/>
    <s v="Pune60+50 -200200 - 500Asian Cuisine"/>
    <x v="17"/>
    <x v="8"/>
  </r>
  <r>
    <n v="1275"/>
    <s v="Pune"/>
    <n v="2.9"/>
    <s v="Asian Cuisine"/>
    <s v="200 - 500"/>
    <s v="50 -200"/>
    <s v="60+"/>
    <s v="Pune60+50 -200200 - 500Asian Cuisine"/>
    <x v="17"/>
    <x v="9"/>
  </r>
  <r>
    <n v="1432"/>
    <s v="Pune"/>
    <n v="2.9"/>
    <s v="Asian Cuisine"/>
    <s v="200 - 500"/>
    <s v="50 -200"/>
    <s v="60+"/>
    <s v="Pune60+50 -200200 - 500Asian Cuisine"/>
    <x v="17"/>
    <x v="10"/>
  </r>
  <r>
    <n v="1446"/>
    <s v="Pune"/>
    <n v="2.9"/>
    <s v="Asian Cuisine"/>
    <s v="200 - 500"/>
    <s v="50 -200"/>
    <s v="60+"/>
    <s v="Pune60+50 -200200 - 500Asian Cuisine"/>
    <x v="17"/>
    <x v="11"/>
  </r>
  <r>
    <n v="1569"/>
    <s v="Pune"/>
    <n v="2.9"/>
    <s v="Asian Cuisine"/>
    <s v="200 - 500"/>
    <s v="50 -200"/>
    <s v="60+"/>
    <s v="Pune60+50 -200200 - 500Asian Cuisine"/>
    <x v="17"/>
    <x v="12"/>
  </r>
  <r>
    <n v="1656"/>
    <s v="Pune"/>
    <n v="4"/>
    <s v="Asian Cuisine"/>
    <s v="200 - 500"/>
    <s v="50 -200"/>
    <s v="60+"/>
    <s v="Pune60+50 -200200 - 500Asian Cuisine"/>
    <x v="17"/>
    <x v="13"/>
  </r>
  <r>
    <n v="1944"/>
    <s v="Pune"/>
    <n v="2.9"/>
    <s v="Asian Cuisine"/>
    <s v="200 - 500"/>
    <s v="50 -200"/>
    <s v="60+"/>
    <s v="Pune60+50 -200200 - 500Asian Cuisine"/>
    <x v="17"/>
    <x v="14"/>
  </r>
  <r>
    <n v="1983"/>
    <s v="Pune"/>
    <n v="2.9"/>
    <s v="Asian Cuisine"/>
    <s v="200 - 500"/>
    <s v="50 -200"/>
    <s v="60+"/>
    <s v="Pune60+50 -200200 - 500Asian Cuisine"/>
    <x v="17"/>
    <x v="15"/>
  </r>
  <r>
    <n v="2077"/>
    <s v="Pune"/>
    <n v="2.9"/>
    <s v="Asian Cuisine"/>
    <s v="200 - 500"/>
    <s v="50 -200"/>
    <s v="60+"/>
    <s v="Pune60+50 -200200 - 500Asian Cuisine"/>
    <x v="17"/>
    <x v="16"/>
  </r>
  <r>
    <n v="2159"/>
    <s v="Pune"/>
    <n v="2.9"/>
    <s v="Asian Cuisine"/>
    <s v="200 - 500"/>
    <s v="50 -200"/>
    <s v="60+"/>
    <s v="Pune60+50 -200200 - 500Asian Cuisine"/>
    <x v="17"/>
    <x v="17"/>
  </r>
  <r>
    <n v="2160"/>
    <s v="Pune"/>
    <n v="2.9"/>
    <s v="Asian Cuisine"/>
    <s v="200 - 500"/>
    <s v="50 -200"/>
    <s v="60+"/>
    <s v="Pune60+50 -200200 - 500Asian Cuisine"/>
    <x v="17"/>
    <x v="18"/>
  </r>
  <r>
    <n v="2161"/>
    <s v="Pune"/>
    <n v="2.9"/>
    <s v="Asian Cuisine"/>
    <s v="200 - 500"/>
    <s v="50 -200"/>
    <s v="60+"/>
    <s v="Pune60+50 -200200 - 500Asian Cuisine"/>
    <x v="17"/>
    <x v="19"/>
  </r>
  <r>
    <n v="2194"/>
    <s v="Pune"/>
    <n v="2.9"/>
    <s v="Asian Cuisine"/>
    <s v="200 - 500"/>
    <s v="50 -200"/>
    <s v="60+"/>
    <s v="Pune60+50 -200200 - 500Asian Cuisine"/>
    <x v="17"/>
    <x v="20"/>
  </r>
  <r>
    <n v="2292"/>
    <s v="Pune"/>
    <n v="2.9"/>
    <s v="Asian Cuisine"/>
    <s v="200 - 500"/>
    <s v="50 -200"/>
    <s v="60+"/>
    <s v="Pune60+50 -200200 - 500Asian Cuisine"/>
    <x v="17"/>
    <x v="21"/>
  </r>
  <r>
    <n v="2711"/>
    <s v="Pune"/>
    <n v="2.9"/>
    <s v="Asian Cuisine"/>
    <s v="200 - 500"/>
    <s v="50 -200"/>
    <s v="60+"/>
    <s v="Pune60+50 -200200 - 500Asian Cuisine"/>
    <x v="17"/>
    <x v="22"/>
  </r>
  <r>
    <n v="2808"/>
    <s v="Pune"/>
    <n v="2.9"/>
    <s v="Asian Cuisine"/>
    <s v="200 - 500"/>
    <s v="50 -200"/>
    <s v="60+"/>
    <s v="Pune60+50 -200200 - 500Asian Cuisine"/>
    <x v="17"/>
    <x v="23"/>
  </r>
  <r>
    <n v="2916"/>
    <s v="Pune"/>
    <n v="3.9"/>
    <s v="Asian Cuisine"/>
    <s v="200 - 500"/>
    <s v="50 -200"/>
    <s v="60+"/>
    <s v="Pune60+50 -200200 - 500Asian Cuisine"/>
    <x v="17"/>
    <x v="24"/>
  </r>
  <r>
    <n v="3150"/>
    <s v="Pune"/>
    <n v="2.9"/>
    <s v="Asian Cuisine"/>
    <s v="200 - 500"/>
    <s v="50 -200"/>
    <s v="60+"/>
    <s v="Pune60+50 -200200 - 500Asian Cuisine"/>
    <x v="17"/>
    <x v="25"/>
  </r>
  <r>
    <n v="3810"/>
    <s v="Pune"/>
    <n v="2.9"/>
    <s v="Asian Cuisine"/>
    <s v="200 - 500"/>
    <s v="50 -200"/>
    <s v="60+"/>
    <s v="Pune60+50 -200200 - 500Asian Cuisine"/>
    <x v="17"/>
    <x v="26"/>
  </r>
  <r>
    <n v="3814"/>
    <s v="Pune"/>
    <n v="2.9"/>
    <s v="Asian Cuisine"/>
    <s v="200 - 500"/>
    <s v="50 -200"/>
    <s v="60+"/>
    <s v="Pune60+50 -200200 - 500Asian Cuisine"/>
    <x v="17"/>
    <x v="27"/>
  </r>
  <r>
    <n v="3853"/>
    <s v="Pune"/>
    <n v="2.9"/>
    <s v="Asian Cuisine"/>
    <s v="200 - 500"/>
    <s v="50 -200"/>
    <s v="60+"/>
    <s v="Pune60+50 -200200 - 500Asian Cuisine"/>
    <x v="17"/>
    <x v="28"/>
  </r>
  <r>
    <n v="3985"/>
    <s v="Pune"/>
    <n v="2.9"/>
    <s v="Asian Cuisine"/>
    <s v="200 - 500"/>
    <s v="50 -200"/>
    <s v="60+"/>
    <s v="Pune60+50 -200200 - 500Asian Cuisine"/>
    <x v="17"/>
    <x v="29"/>
  </r>
  <r>
    <n v="4236"/>
    <s v="Pune"/>
    <n v="2.9"/>
    <s v="Asian Cuisine"/>
    <s v="200 - 500"/>
    <s v="50 -200"/>
    <s v="60+"/>
    <s v="Pune60+50 -200200 - 500Asian Cuisine"/>
    <x v="17"/>
    <x v="30"/>
  </r>
  <r>
    <n v="4271"/>
    <s v="Pune"/>
    <n v="2.9"/>
    <s v="Asian Cuisine"/>
    <s v="200 - 500"/>
    <s v="50 -200"/>
    <s v="60+"/>
    <s v="Pune60+50 -200200 - 500Asian Cuisine"/>
    <x v="17"/>
    <x v="31"/>
  </r>
  <r>
    <n v="4285"/>
    <s v="Pune"/>
    <n v="2.9"/>
    <s v="Asian Cuisine"/>
    <s v="200 - 500"/>
    <s v="50 -200"/>
    <s v="60+"/>
    <s v="Pune60+50 -200200 - 500Asian Cuisine"/>
    <x v="17"/>
    <x v="32"/>
  </r>
  <r>
    <n v="4340"/>
    <s v="Pune"/>
    <n v="2.9"/>
    <s v="Asian Cuisine"/>
    <s v="200 - 500"/>
    <s v="50 -200"/>
    <s v="60+"/>
    <s v="Pune60+50 -200200 - 500Asian Cuisine"/>
    <x v="17"/>
    <x v="33"/>
  </r>
  <r>
    <n v="4480"/>
    <s v="Pune"/>
    <n v="2.9"/>
    <s v="Asian Cuisine"/>
    <s v="200 - 500"/>
    <s v="50 -200"/>
    <s v="60+"/>
    <s v="Pune60+50 -200200 - 500Asian Cuisine"/>
    <x v="17"/>
    <x v="34"/>
  </r>
  <r>
    <n v="4574"/>
    <s v="Pune"/>
    <n v="2.9"/>
    <s v="Asian Cuisine"/>
    <s v="200 - 500"/>
    <s v="50 -200"/>
    <s v="60+"/>
    <s v="Pune60+50 -200200 - 500Asian Cuisine"/>
    <x v="17"/>
    <x v="35"/>
  </r>
  <r>
    <n v="4631"/>
    <s v="Pune"/>
    <n v="2.9"/>
    <s v="Asian Cuisine"/>
    <s v="200 - 500"/>
    <s v="50 -200"/>
    <s v="60+"/>
    <s v="Pune60+50 -200200 - 500Asian Cuisine"/>
    <x v="17"/>
    <x v="36"/>
  </r>
  <r>
    <n v="4775"/>
    <s v="Pune"/>
    <n v="2.9"/>
    <s v="Asian Cuisine"/>
    <s v="200 - 500"/>
    <s v="50 -200"/>
    <s v="60+"/>
    <s v="Pune60+50 -200200 - 500Asian Cuisine"/>
    <x v="17"/>
    <x v="37"/>
  </r>
  <r>
    <n v="4830"/>
    <s v="Pune"/>
    <n v="2.9"/>
    <s v="Asian Cuisine"/>
    <s v="200 - 500"/>
    <s v="50 -200"/>
    <s v="60+"/>
    <s v="Pune60+50 -200200 - 500Asian Cuisine"/>
    <x v="17"/>
    <x v="38"/>
  </r>
  <r>
    <n v="4861"/>
    <s v="Pune"/>
    <n v="2.9"/>
    <s v="Asian Cuisine"/>
    <s v="200 - 500"/>
    <s v="50 -200"/>
    <s v="60+"/>
    <s v="Pune60+50 -200200 - 500Asian Cuisine"/>
    <x v="17"/>
    <x v="39"/>
  </r>
  <r>
    <n v="4905"/>
    <s v="Pune"/>
    <n v="2.9"/>
    <s v="Asian Cuisine"/>
    <s v="200 - 500"/>
    <s v="50 -200"/>
    <s v="60+"/>
    <s v="Pune60+50 -200200 - 500Asian Cuisine"/>
    <x v="17"/>
    <x v="40"/>
  </r>
  <r>
    <n v="5114"/>
    <s v="Pune"/>
    <n v="4.0999999999999996"/>
    <s v="Asian Cuisine"/>
    <s v="200 - 500"/>
    <s v="50 -200"/>
    <s v="60+"/>
    <s v="Pune60+50 -200200 - 500Asian Cuisine"/>
    <x v="17"/>
    <x v="41"/>
  </r>
  <r>
    <n v="5635"/>
    <s v="Pune"/>
    <n v="2.9"/>
    <s v="Asian Cuisine"/>
    <s v="200 - 500"/>
    <s v="50 -200"/>
    <s v="60+"/>
    <s v="Pune60+50 -200200 - 500Asian Cuisine"/>
    <x v="17"/>
    <x v="42"/>
  </r>
  <r>
    <n v="547"/>
    <s v="Mumbai"/>
    <n v="4.4000000000000004"/>
    <s v="Indian Cuisine"/>
    <s v="200 - 500"/>
    <s v="0 - 50"/>
    <s v="40 - 60"/>
    <s v="Mumbai40 - 600 - 50200 - 500Indian Cuisine"/>
    <x v="18"/>
    <x v="0"/>
  </r>
  <r>
    <n v="555"/>
    <s v="Mumbai"/>
    <n v="3.7"/>
    <s v="Indian Cuisine"/>
    <s v="200 - 500"/>
    <s v="0 - 50"/>
    <s v="40 - 60"/>
    <s v="Mumbai40 - 600 - 50200 - 500Indian Cuisine"/>
    <x v="18"/>
    <x v="1"/>
  </r>
  <r>
    <n v="856"/>
    <s v="Mumbai"/>
    <n v="2.9"/>
    <s v="Indian Cuisine"/>
    <s v="200 - 500"/>
    <s v="0 - 50"/>
    <s v="40 - 60"/>
    <s v="Mumbai40 - 600 - 50200 - 500Indian Cuisine"/>
    <x v="18"/>
    <x v="2"/>
  </r>
  <r>
    <n v="977"/>
    <s v="Mumbai"/>
    <n v="4"/>
    <s v="Indian Cuisine"/>
    <s v="200 - 500"/>
    <s v="0 - 50"/>
    <s v="40 - 60"/>
    <s v="Mumbai40 - 600 - 50200 - 500Indian Cuisine"/>
    <x v="18"/>
    <x v="3"/>
  </r>
  <r>
    <n v="1172"/>
    <s v="Mumbai"/>
    <n v="4.3"/>
    <s v="Indian Cuisine"/>
    <s v="200 - 500"/>
    <s v="0 - 50"/>
    <s v="40 - 60"/>
    <s v="Mumbai40 - 600 - 50200 - 500Indian Cuisine"/>
    <x v="18"/>
    <x v="4"/>
  </r>
  <r>
    <n v="1250"/>
    <s v="Mumbai"/>
    <n v="4.3"/>
    <s v="Indian Cuisine"/>
    <s v="200 - 500"/>
    <s v="0 - 50"/>
    <s v="40 - 60"/>
    <s v="Mumbai40 - 600 - 50200 - 500Indian Cuisine"/>
    <x v="18"/>
    <x v="5"/>
  </r>
  <r>
    <n v="1420"/>
    <s v="Mumbai"/>
    <n v="4.3"/>
    <s v="Indian Cuisine"/>
    <s v="200 - 500"/>
    <s v="0 - 50"/>
    <s v="40 - 60"/>
    <s v="Mumbai40 - 600 - 50200 - 500Indian Cuisine"/>
    <x v="18"/>
    <x v="6"/>
  </r>
  <r>
    <n v="1505"/>
    <s v="Mumbai"/>
    <n v="4.3"/>
    <s v="Indian Cuisine"/>
    <s v="200 - 500"/>
    <s v="0 - 50"/>
    <s v="40 - 60"/>
    <s v="Mumbai40 - 600 - 50200 - 500Indian Cuisine"/>
    <x v="18"/>
    <x v="7"/>
  </r>
  <r>
    <n v="1828"/>
    <s v="Mumbai"/>
    <n v="3.8"/>
    <s v="Indian Cuisine"/>
    <s v="200 - 500"/>
    <s v="0 - 50"/>
    <s v="40 - 60"/>
    <s v="Mumbai40 - 600 - 50200 - 500Indian Cuisine"/>
    <x v="18"/>
    <x v="8"/>
  </r>
  <r>
    <n v="1853"/>
    <s v="Mumbai"/>
    <n v="3.3"/>
    <s v="Indian Cuisine"/>
    <s v="200 - 500"/>
    <s v="0 - 50"/>
    <s v="40 - 60"/>
    <s v="Mumbai40 - 600 - 50200 - 500Indian Cuisine"/>
    <x v="18"/>
    <x v="9"/>
  </r>
  <r>
    <n v="1866"/>
    <s v="Mumbai"/>
    <n v="4.0999999999999996"/>
    <s v="Indian Cuisine"/>
    <s v="200 - 500"/>
    <s v="0 - 50"/>
    <s v="40 - 60"/>
    <s v="Mumbai40 - 600 - 50200 - 500Indian Cuisine"/>
    <x v="18"/>
    <x v="10"/>
  </r>
  <r>
    <n v="1920"/>
    <s v="Mumbai"/>
    <n v="3.9"/>
    <s v="Indian Cuisine"/>
    <s v="200 - 500"/>
    <s v="0 - 50"/>
    <s v="40 - 60"/>
    <s v="Mumbai40 - 600 - 50200 - 500Indian Cuisine"/>
    <x v="18"/>
    <x v="11"/>
  </r>
  <r>
    <n v="1942"/>
    <s v="Mumbai"/>
    <n v="3.8"/>
    <s v="Indian Cuisine"/>
    <s v="200 - 500"/>
    <s v="0 - 50"/>
    <s v="40 - 60"/>
    <s v="Mumbai40 - 600 - 50200 - 500Indian Cuisine"/>
    <x v="18"/>
    <x v="12"/>
  </r>
  <r>
    <n v="2103"/>
    <s v="Mumbai"/>
    <n v="4.0999999999999996"/>
    <s v="Indian Cuisine"/>
    <s v="200 - 500"/>
    <s v="0 - 50"/>
    <s v="40 - 60"/>
    <s v="Mumbai40 - 600 - 50200 - 500Indian Cuisine"/>
    <x v="18"/>
    <x v="13"/>
  </r>
  <r>
    <n v="2131"/>
    <s v="Mumbai"/>
    <n v="4.0999999999999996"/>
    <s v="Indian Cuisine"/>
    <s v="200 - 500"/>
    <s v="0 - 50"/>
    <s v="40 - 60"/>
    <s v="Mumbai40 - 600 - 50200 - 500Indian Cuisine"/>
    <x v="18"/>
    <x v="14"/>
  </r>
  <r>
    <n v="2218"/>
    <s v="Mumbai"/>
    <n v="3.6"/>
    <s v="Indian Cuisine"/>
    <s v="200 - 500"/>
    <s v="0 - 50"/>
    <s v="40 - 60"/>
    <s v="Mumbai40 - 600 - 50200 - 500Indian Cuisine"/>
    <x v="18"/>
    <x v="15"/>
  </r>
  <r>
    <n v="2219"/>
    <s v="Mumbai"/>
    <n v="4"/>
    <s v="Indian Cuisine"/>
    <s v="200 - 500"/>
    <s v="0 - 50"/>
    <s v="40 - 60"/>
    <s v="Mumbai40 - 600 - 50200 - 500Indian Cuisine"/>
    <x v="18"/>
    <x v="16"/>
  </r>
  <r>
    <n v="2220"/>
    <s v="Mumbai"/>
    <n v="4.0999999999999996"/>
    <s v="Indian Cuisine"/>
    <s v="200 - 500"/>
    <s v="0 - 50"/>
    <s v="40 - 60"/>
    <s v="Mumbai40 - 600 - 50200 - 500Indian Cuisine"/>
    <x v="18"/>
    <x v="17"/>
  </r>
  <r>
    <n v="2270"/>
    <s v="Mumbai"/>
    <n v="4.0999999999999996"/>
    <s v="Indian Cuisine"/>
    <s v="200 - 500"/>
    <s v="0 - 50"/>
    <s v="40 - 60"/>
    <s v="Mumbai40 - 600 - 50200 - 500Indian Cuisine"/>
    <x v="18"/>
    <x v="18"/>
  </r>
  <r>
    <n v="2571"/>
    <s v="Mumbai"/>
    <n v="3.7"/>
    <s v="Indian Cuisine"/>
    <s v="200 - 500"/>
    <s v="0 - 50"/>
    <s v="40 - 60"/>
    <s v="Mumbai40 - 600 - 50200 - 500Indian Cuisine"/>
    <x v="18"/>
    <x v="19"/>
  </r>
  <r>
    <n v="2854"/>
    <s v="Mumbai"/>
    <n v="4.3"/>
    <s v="Indian Cuisine"/>
    <s v="200 - 500"/>
    <s v="0 - 50"/>
    <s v="40 - 60"/>
    <s v="Mumbai40 - 600 - 50200 - 500Indian Cuisine"/>
    <x v="18"/>
    <x v="20"/>
  </r>
  <r>
    <n v="2875"/>
    <s v="Mumbai"/>
    <n v="3.6"/>
    <s v="Indian Cuisine"/>
    <s v="200 - 500"/>
    <s v="0 - 50"/>
    <s v="40 - 60"/>
    <s v="Mumbai40 - 600 - 50200 - 500Indian Cuisine"/>
    <x v="18"/>
    <x v="21"/>
  </r>
  <r>
    <n v="2882"/>
    <s v="Mumbai"/>
    <n v="3.5"/>
    <s v="Indian Cuisine"/>
    <s v="200 - 500"/>
    <s v="0 - 50"/>
    <s v="40 - 60"/>
    <s v="Mumbai40 - 600 - 50200 - 500Indian Cuisine"/>
    <x v="18"/>
    <x v="22"/>
  </r>
  <r>
    <n v="2910"/>
    <s v="Mumbai"/>
    <n v="3.8"/>
    <s v="Indian Cuisine"/>
    <s v="200 - 500"/>
    <s v="0 - 50"/>
    <s v="40 - 60"/>
    <s v="Mumbai40 - 600 - 50200 - 500Indian Cuisine"/>
    <x v="18"/>
    <x v="23"/>
  </r>
  <r>
    <n v="2945"/>
    <s v="Mumbai"/>
    <n v="3.5"/>
    <s v="Indian Cuisine"/>
    <s v="200 - 500"/>
    <s v="0 - 50"/>
    <s v="40 - 60"/>
    <s v="Mumbai40 - 600 - 50200 - 500Indian Cuisine"/>
    <x v="18"/>
    <x v="24"/>
  </r>
  <r>
    <n v="3025"/>
    <s v="Mumbai"/>
    <n v="3.3"/>
    <s v="Indian Cuisine"/>
    <s v="200 - 500"/>
    <s v="0 - 50"/>
    <s v="40 - 60"/>
    <s v="Mumbai40 - 600 - 50200 - 500Indian Cuisine"/>
    <x v="18"/>
    <x v="25"/>
  </r>
  <r>
    <n v="3241"/>
    <s v="Mumbai"/>
    <n v="4.5"/>
    <s v="Indian Cuisine"/>
    <s v="200 - 500"/>
    <s v="0 - 50"/>
    <s v="40 - 60"/>
    <s v="Mumbai40 - 600 - 50200 - 500Indian Cuisine"/>
    <x v="18"/>
    <x v="26"/>
  </r>
  <r>
    <n v="3492"/>
    <s v="Mumbai"/>
    <n v="4.4000000000000004"/>
    <s v="Indian Cuisine"/>
    <s v="200 - 500"/>
    <s v="0 - 50"/>
    <s v="40 - 60"/>
    <s v="Mumbai40 - 600 - 50200 - 500Indian Cuisine"/>
    <x v="18"/>
    <x v="27"/>
  </r>
  <r>
    <n v="3610"/>
    <s v="Mumbai"/>
    <n v="4.5"/>
    <s v="Indian Cuisine"/>
    <s v="200 - 500"/>
    <s v="0 - 50"/>
    <s v="40 - 60"/>
    <s v="Mumbai40 - 600 - 50200 - 500Indian Cuisine"/>
    <x v="18"/>
    <x v="28"/>
  </r>
  <r>
    <n v="3614"/>
    <s v="Mumbai"/>
    <n v="4.2"/>
    <s v="Indian Cuisine"/>
    <s v="200 - 500"/>
    <s v="0 - 50"/>
    <s v="40 - 60"/>
    <s v="Mumbai40 - 600 - 50200 - 500Indian Cuisine"/>
    <x v="18"/>
    <x v="29"/>
  </r>
  <r>
    <n v="3630"/>
    <s v="Mumbai"/>
    <n v="3.3"/>
    <s v="Indian Cuisine"/>
    <s v="200 - 500"/>
    <s v="0 - 50"/>
    <s v="40 - 60"/>
    <s v="Mumbai40 - 600 - 50200 - 500Indian Cuisine"/>
    <x v="18"/>
    <x v="30"/>
  </r>
  <r>
    <n v="3674"/>
    <s v="Mumbai"/>
    <n v="3.3"/>
    <s v="Indian Cuisine"/>
    <s v="200 - 500"/>
    <s v="0 - 50"/>
    <s v="40 - 60"/>
    <s v="Mumbai40 - 600 - 50200 - 500Indian Cuisine"/>
    <x v="18"/>
    <x v="31"/>
  </r>
  <r>
    <n v="3997"/>
    <s v="Mumbai"/>
    <n v="4.5999999999999996"/>
    <s v="Indian Cuisine"/>
    <s v="200 - 500"/>
    <s v="0 - 50"/>
    <s v="40 - 60"/>
    <s v="Mumbai40 - 600 - 50200 - 500Indian Cuisine"/>
    <x v="18"/>
    <x v="32"/>
  </r>
  <r>
    <n v="4296"/>
    <s v="Mumbai"/>
    <n v="4"/>
    <s v="Indian Cuisine"/>
    <s v="200 - 500"/>
    <s v="0 - 50"/>
    <s v="40 - 60"/>
    <s v="Mumbai40 - 600 - 50200 - 500Indian Cuisine"/>
    <x v="18"/>
    <x v="33"/>
  </r>
  <r>
    <n v="4305"/>
    <s v="Mumbai"/>
    <n v="5"/>
    <s v="Indian Cuisine"/>
    <s v="200 - 500"/>
    <s v="0 - 50"/>
    <s v="40 - 60"/>
    <s v="Mumbai40 - 600 - 50200 - 500Indian Cuisine"/>
    <x v="18"/>
    <x v="34"/>
  </r>
  <r>
    <n v="4871"/>
    <s v="Mumbai"/>
    <n v="4.7"/>
    <s v="Indian Cuisine"/>
    <s v="200 - 500"/>
    <s v="0 - 50"/>
    <s v="40 - 60"/>
    <s v="Mumbai40 - 600 - 50200 - 500Indian Cuisine"/>
    <x v="18"/>
    <x v="35"/>
  </r>
  <r>
    <n v="5254"/>
    <s v="Mumbai"/>
    <n v="4.4000000000000004"/>
    <s v="Indian Cuisine"/>
    <s v="200 - 500"/>
    <s v="0 - 50"/>
    <s v="40 - 60"/>
    <s v="Mumbai40 - 600 - 50200 - 500Indian Cuisine"/>
    <x v="18"/>
    <x v="36"/>
  </r>
  <r>
    <n v="5330"/>
    <s v="Mumbai"/>
    <n v="4.0999999999999996"/>
    <s v="Indian Cuisine"/>
    <s v="200 - 500"/>
    <s v="0 - 50"/>
    <s v="40 - 60"/>
    <s v="Mumbai40 - 600 - 50200 - 500Indian Cuisine"/>
    <x v="18"/>
    <x v="37"/>
  </r>
  <r>
    <n v="5335"/>
    <s v="Mumbai"/>
    <n v="3.7"/>
    <s v="Indian Cuisine"/>
    <s v="200 - 500"/>
    <s v="0 - 50"/>
    <s v="40 - 60"/>
    <s v="Mumbai40 - 600 - 50200 - 500Indian Cuisine"/>
    <x v="18"/>
    <x v="38"/>
  </r>
  <r>
    <n v="5916"/>
    <s v="Mumbai"/>
    <n v="4.7"/>
    <s v="Indian Cuisine"/>
    <s v="200 - 500"/>
    <s v="0 - 50"/>
    <s v="40 - 60"/>
    <s v="Mumbai40 - 600 - 50200 - 500Indian Cuisine"/>
    <x v="18"/>
    <x v="39"/>
  </r>
  <r>
    <n v="5964"/>
    <s v="Mumbai"/>
    <n v="4"/>
    <s v="Indian Cuisine"/>
    <s v="200 - 500"/>
    <s v="0 - 50"/>
    <s v="40 - 60"/>
    <s v="Mumbai40 - 600 - 50200 - 500Indian Cuisine"/>
    <x v="18"/>
    <x v="40"/>
  </r>
  <r>
    <n v="5966"/>
    <s v="Mumbai"/>
    <n v="4"/>
    <s v="Indian Cuisine"/>
    <s v="200 - 500"/>
    <s v="0 - 50"/>
    <s v="40 - 60"/>
    <s v="Mumbai40 - 600 - 50200 - 500Indian Cuisine"/>
    <x v="18"/>
    <x v="41"/>
  </r>
  <r>
    <n v="6017"/>
    <s v="Mumbai"/>
    <n v="4.4000000000000004"/>
    <s v="Indian Cuisine"/>
    <s v="200 - 500"/>
    <s v="0 - 50"/>
    <s v="40 - 60"/>
    <s v="Mumbai40 - 600 - 50200 - 500Indian Cuisine"/>
    <x v="18"/>
    <x v="42"/>
  </r>
  <r>
    <n v="133"/>
    <s v="Mumbai"/>
    <n v="3.9"/>
    <s v="Asian Cuisine"/>
    <s v="200 - 500"/>
    <s v="50 -200"/>
    <s v="0 - 40"/>
    <s v="Mumbai0 - 4050 -200200 - 500Asian Cuisine"/>
    <x v="19"/>
    <x v="0"/>
  </r>
  <r>
    <n v="448"/>
    <s v="Mumbai"/>
    <n v="2.9"/>
    <s v="Asian Cuisine"/>
    <s v="200 - 500"/>
    <s v="50 -200"/>
    <s v="0 - 40"/>
    <s v="Mumbai0 - 4050 -200200 - 500Asian Cuisine"/>
    <x v="19"/>
    <x v="1"/>
  </r>
  <r>
    <n v="624"/>
    <s v="Mumbai"/>
    <n v="3.8"/>
    <s v="Asian Cuisine"/>
    <s v="200 - 500"/>
    <s v="50 -200"/>
    <s v="0 - 40"/>
    <s v="Mumbai0 - 4050 -200200 - 500Asian Cuisine"/>
    <x v="19"/>
    <x v="2"/>
  </r>
  <r>
    <n v="809"/>
    <s v="Mumbai"/>
    <n v="4.4000000000000004"/>
    <s v="Asian Cuisine"/>
    <s v="200 - 500"/>
    <s v="50 -200"/>
    <s v="0 - 40"/>
    <s v="Mumbai0 - 4050 -200200 - 500Asian Cuisine"/>
    <x v="19"/>
    <x v="3"/>
  </r>
  <r>
    <n v="1062"/>
    <s v="Mumbai"/>
    <n v="4.3"/>
    <s v="Asian Cuisine"/>
    <s v="200 - 500"/>
    <s v="50 -200"/>
    <s v="0 - 40"/>
    <s v="Mumbai0 - 4050 -200200 - 500Asian Cuisine"/>
    <x v="19"/>
    <x v="4"/>
  </r>
  <r>
    <n v="1098"/>
    <s v="Mumbai"/>
    <n v="4.4000000000000004"/>
    <s v="Asian Cuisine"/>
    <s v="200 - 500"/>
    <s v="50 -200"/>
    <s v="0 - 40"/>
    <s v="Mumbai0 - 4050 -200200 - 500Asian Cuisine"/>
    <x v="19"/>
    <x v="5"/>
  </r>
  <r>
    <n v="1450"/>
    <s v="Mumbai"/>
    <n v="2.9"/>
    <s v="Asian Cuisine"/>
    <s v="200 - 500"/>
    <s v="50 -200"/>
    <s v="0 - 40"/>
    <s v="Mumbai0 - 4050 -200200 - 500Asian Cuisine"/>
    <x v="19"/>
    <x v="6"/>
  </r>
  <r>
    <n v="1675"/>
    <s v="Mumbai"/>
    <n v="2.9"/>
    <s v="Asian Cuisine"/>
    <s v="200 - 500"/>
    <s v="50 -200"/>
    <s v="0 - 40"/>
    <s v="Mumbai0 - 4050 -200200 - 500Asian Cuisine"/>
    <x v="19"/>
    <x v="7"/>
  </r>
  <r>
    <n v="1810"/>
    <s v="Mumbai"/>
    <n v="2.9"/>
    <s v="Asian Cuisine"/>
    <s v="200 - 500"/>
    <s v="50 -200"/>
    <s v="0 - 40"/>
    <s v="Mumbai0 - 4050 -200200 - 500Asian Cuisine"/>
    <x v="19"/>
    <x v="8"/>
  </r>
  <r>
    <n v="1811"/>
    <s v="Mumbai"/>
    <n v="2.9"/>
    <s v="Asian Cuisine"/>
    <s v="200 - 500"/>
    <s v="50 -200"/>
    <s v="0 - 40"/>
    <s v="Mumbai0 - 4050 -200200 - 500Asian Cuisine"/>
    <x v="19"/>
    <x v="9"/>
  </r>
  <r>
    <n v="1813"/>
    <s v="Mumbai"/>
    <n v="2.9"/>
    <s v="Asian Cuisine"/>
    <s v="200 - 500"/>
    <s v="50 -200"/>
    <s v="0 - 40"/>
    <s v="Mumbai0 - 4050 -200200 - 500Asian Cuisine"/>
    <x v="19"/>
    <x v="10"/>
  </r>
  <r>
    <n v="1814"/>
    <s v="Mumbai"/>
    <n v="2.9"/>
    <s v="Asian Cuisine"/>
    <s v="200 - 500"/>
    <s v="50 -200"/>
    <s v="0 - 40"/>
    <s v="Mumbai0 - 4050 -200200 - 500Asian Cuisine"/>
    <x v="19"/>
    <x v="11"/>
  </r>
  <r>
    <n v="1816"/>
    <s v="Mumbai"/>
    <n v="2.9"/>
    <s v="Asian Cuisine"/>
    <s v="200 - 500"/>
    <s v="50 -200"/>
    <s v="0 - 40"/>
    <s v="Mumbai0 - 4050 -200200 - 500Asian Cuisine"/>
    <x v="19"/>
    <x v="12"/>
  </r>
  <r>
    <n v="1821"/>
    <s v="Mumbai"/>
    <n v="2.9"/>
    <s v="Asian Cuisine"/>
    <s v="200 - 500"/>
    <s v="50 -200"/>
    <s v="0 - 40"/>
    <s v="Mumbai0 - 4050 -200200 - 500Asian Cuisine"/>
    <x v="19"/>
    <x v="13"/>
  </r>
  <r>
    <n v="1838"/>
    <s v="Mumbai"/>
    <n v="2.9"/>
    <s v="Asian Cuisine"/>
    <s v="200 - 500"/>
    <s v="50 -200"/>
    <s v="0 - 40"/>
    <s v="Mumbai0 - 4050 -200200 - 500Asian Cuisine"/>
    <x v="19"/>
    <x v="14"/>
  </r>
  <r>
    <n v="1906"/>
    <s v="Mumbai"/>
    <n v="4.2"/>
    <s v="Asian Cuisine"/>
    <s v="200 - 500"/>
    <s v="50 -200"/>
    <s v="0 - 40"/>
    <s v="Mumbai0 - 4050 -200200 - 500Asian Cuisine"/>
    <x v="19"/>
    <x v="15"/>
  </r>
  <r>
    <n v="2099"/>
    <s v="Mumbai"/>
    <n v="2.9"/>
    <s v="Asian Cuisine"/>
    <s v="200 - 500"/>
    <s v="50 -200"/>
    <s v="0 - 40"/>
    <s v="Mumbai0 - 4050 -200200 - 500Asian Cuisine"/>
    <x v="19"/>
    <x v="16"/>
  </r>
  <r>
    <n v="2310"/>
    <s v="Mumbai"/>
    <n v="2.9"/>
    <s v="Asian Cuisine"/>
    <s v="200 - 500"/>
    <s v="50 -200"/>
    <s v="0 - 40"/>
    <s v="Mumbai0 - 4050 -200200 - 500Asian Cuisine"/>
    <x v="19"/>
    <x v="17"/>
  </r>
  <r>
    <n v="2456"/>
    <s v="Mumbai"/>
    <n v="4.2"/>
    <s v="Asian Cuisine"/>
    <s v="200 - 500"/>
    <s v="50 -200"/>
    <s v="0 - 40"/>
    <s v="Mumbai0 - 4050 -200200 - 500Asian Cuisine"/>
    <x v="19"/>
    <x v="18"/>
  </r>
  <r>
    <n v="2837"/>
    <s v="Mumbai"/>
    <n v="2.9"/>
    <s v="Asian Cuisine"/>
    <s v="200 - 500"/>
    <s v="50 -200"/>
    <s v="0 - 40"/>
    <s v="Mumbai0 - 4050 -200200 - 500Asian Cuisine"/>
    <x v="19"/>
    <x v="19"/>
  </r>
  <r>
    <n v="2899"/>
    <s v="Mumbai"/>
    <n v="2.9"/>
    <s v="Asian Cuisine"/>
    <s v="200 - 500"/>
    <s v="50 -200"/>
    <s v="0 - 40"/>
    <s v="Mumbai0 - 4050 -200200 - 500Asian Cuisine"/>
    <x v="19"/>
    <x v="20"/>
  </r>
  <r>
    <n v="3083"/>
    <s v="Mumbai"/>
    <n v="2.9"/>
    <s v="Asian Cuisine"/>
    <s v="200 - 500"/>
    <s v="50 -200"/>
    <s v="0 - 40"/>
    <s v="Mumbai0 - 4050 -200200 - 500Asian Cuisine"/>
    <x v="19"/>
    <x v="21"/>
  </r>
  <r>
    <n v="3374"/>
    <s v="Mumbai"/>
    <n v="2.9"/>
    <s v="Asian Cuisine"/>
    <s v="200 - 500"/>
    <s v="50 -200"/>
    <s v="0 - 40"/>
    <s v="Mumbai0 - 4050 -200200 - 500Asian Cuisine"/>
    <x v="19"/>
    <x v="22"/>
  </r>
  <r>
    <n v="3376"/>
    <s v="Mumbai"/>
    <n v="2.9"/>
    <s v="Asian Cuisine"/>
    <s v="200 - 500"/>
    <s v="50 -200"/>
    <s v="0 - 40"/>
    <s v="Mumbai0 - 4050 -200200 - 500Asian Cuisine"/>
    <x v="19"/>
    <x v="23"/>
  </r>
  <r>
    <n v="3516"/>
    <s v="Mumbai"/>
    <n v="2.9"/>
    <s v="Asian Cuisine"/>
    <s v="200 - 500"/>
    <s v="50 -200"/>
    <s v="0 - 40"/>
    <s v="Mumbai0 - 4050 -200200 - 500Asian Cuisine"/>
    <x v="19"/>
    <x v="24"/>
  </r>
  <r>
    <n v="3519"/>
    <s v="Mumbai"/>
    <n v="2.9"/>
    <s v="Asian Cuisine"/>
    <s v="200 - 500"/>
    <s v="50 -200"/>
    <s v="0 - 40"/>
    <s v="Mumbai0 - 4050 -200200 - 500Asian Cuisine"/>
    <x v="19"/>
    <x v="25"/>
  </r>
  <r>
    <n v="3521"/>
    <s v="Mumbai"/>
    <n v="2.9"/>
    <s v="Asian Cuisine"/>
    <s v="200 - 500"/>
    <s v="50 -200"/>
    <s v="0 - 40"/>
    <s v="Mumbai0 - 4050 -200200 - 500Asian Cuisine"/>
    <x v="19"/>
    <x v="26"/>
  </r>
  <r>
    <n v="3522"/>
    <s v="Mumbai"/>
    <n v="2.9"/>
    <s v="Asian Cuisine"/>
    <s v="200 - 500"/>
    <s v="50 -200"/>
    <s v="0 - 40"/>
    <s v="Mumbai0 - 4050 -200200 - 500Asian Cuisine"/>
    <x v="19"/>
    <x v="27"/>
  </r>
  <r>
    <n v="3686"/>
    <s v="Mumbai"/>
    <n v="2.9"/>
    <s v="Asian Cuisine"/>
    <s v="200 - 500"/>
    <s v="50 -200"/>
    <s v="0 - 40"/>
    <s v="Mumbai0 - 4050 -200200 - 500Asian Cuisine"/>
    <x v="19"/>
    <x v="28"/>
  </r>
  <r>
    <n v="3798"/>
    <s v="Mumbai"/>
    <n v="2.9"/>
    <s v="Asian Cuisine"/>
    <s v="200 - 500"/>
    <s v="50 -200"/>
    <s v="0 - 40"/>
    <s v="Mumbai0 - 4050 -200200 - 500Asian Cuisine"/>
    <x v="19"/>
    <x v="29"/>
  </r>
  <r>
    <n v="3918"/>
    <s v="Mumbai"/>
    <n v="2.9"/>
    <s v="Asian Cuisine"/>
    <s v="200 - 500"/>
    <s v="50 -200"/>
    <s v="0 - 40"/>
    <s v="Mumbai0 - 4050 -200200 - 500Asian Cuisine"/>
    <x v="19"/>
    <x v="30"/>
  </r>
  <r>
    <n v="4087"/>
    <s v="Mumbai"/>
    <n v="2.9"/>
    <s v="Asian Cuisine"/>
    <s v="200 - 500"/>
    <s v="50 -200"/>
    <s v="0 - 40"/>
    <s v="Mumbai0 - 4050 -200200 - 500Asian Cuisine"/>
    <x v="19"/>
    <x v="31"/>
  </r>
  <r>
    <n v="4290"/>
    <s v="Mumbai"/>
    <n v="2.9"/>
    <s v="Asian Cuisine"/>
    <s v="200 - 500"/>
    <s v="50 -200"/>
    <s v="0 - 40"/>
    <s v="Mumbai0 - 4050 -200200 - 500Asian Cuisine"/>
    <x v="19"/>
    <x v="32"/>
  </r>
  <r>
    <n v="4455"/>
    <s v="Mumbai"/>
    <n v="2.9"/>
    <s v="Asian Cuisine"/>
    <s v="200 - 500"/>
    <s v="50 -200"/>
    <s v="0 - 40"/>
    <s v="Mumbai0 - 4050 -200200 - 500Asian Cuisine"/>
    <x v="19"/>
    <x v="33"/>
  </r>
  <r>
    <n v="4527"/>
    <s v="Mumbai"/>
    <n v="2.9"/>
    <s v="Asian Cuisine"/>
    <s v="200 - 500"/>
    <s v="50 -200"/>
    <s v="0 - 40"/>
    <s v="Mumbai0 - 4050 -200200 - 500Asian Cuisine"/>
    <x v="19"/>
    <x v="34"/>
  </r>
  <r>
    <n v="4655"/>
    <s v="Mumbai"/>
    <n v="2.9"/>
    <s v="Asian Cuisine"/>
    <s v="200 - 500"/>
    <s v="50 -200"/>
    <s v="0 - 40"/>
    <s v="Mumbai0 - 4050 -200200 - 500Asian Cuisine"/>
    <x v="19"/>
    <x v="35"/>
  </r>
  <r>
    <n v="4904"/>
    <s v="Mumbai"/>
    <n v="2.9"/>
    <s v="Asian Cuisine"/>
    <s v="200 - 500"/>
    <s v="50 -200"/>
    <s v="0 - 40"/>
    <s v="Mumbai0 - 4050 -200200 - 500Asian Cuisine"/>
    <x v="19"/>
    <x v="36"/>
  </r>
  <r>
    <n v="4941"/>
    <s v="Mumbai"/>
    <n v="2.9"/>
    <s v="Asian Cuisine"/>
    <s v="200 - 500"/>
    <s v="50 -200"/>
    <s v="0 - 40"/>
    <s v="Mumbai0 - 4050 -200200 - 500Asian Cuisine"/>
    <x v="19"/>
    <x v="37"/>
  </r>
  <r>
    <n v="4981"/>
    <s v="Mumbai"/>
    <n v="2.9"/>
    <s v="Asian Cuisine"/>
    <s v="200 - 500"/>
    <s v="50 -200"/>
    <s v="0 - 40"/>
    <s v="Mumbai0 - 4050 -200200 - 500Asian Cuisine"/>
    <x v="19"/>
    <x v="38"/>
  </r>
  <r>
    <n v="5015"/>
    <s v="Mumbai"/>
    <n v="2.9"/>
    <s v="Asian Cuisine"/>
    <s v="200 - 500"/>
    <s v="50 -200"/>
    <s v="0 - 40"/>
    <s v="Mumbai0 - 4050 -200200 - 500Asian Cuisine"/>
    <x v="19"/>
    <x v="39"/>
  </r>
  <r>
    <n v="5022"/>
    <s v="Mumbai"/>
    <n v="2.9"/>
    <s v="Asian Cuisine"/>
    <s v="200 - 500"/>
    <s v="50 -200"/>
    <s v="0 - 40"/>
    <s v="Mumbai0 - 4050 -200200 - 500Asian Cuisine"/>
    <x v="19"/>
    <x v="40"/>
  </r>
  <r>
    <n v="6281"/>
    <s v="Mumbai"/>
    <n v="2.9"/>
    <s v="Asian Cuisine"/>
    <s v="200 - 500"/>
    <s v="50 -200"/>
    <s v="0 - 40"/>
    <s v="Mumbai0 - 4050 -200200 - 500Asian Cuisine"/>
    <x v="19"/>
    <x v="41"/>
  </r>
  <r>
    <n v="116"/>
    <s v="Mumbai"/>
    <n v="3.9"/>
    <s v="Asian Cuisine"/>
    <s v="200 - 500"/>
    <s v="0 - 50"/>
    <s v="40 - 60"/>
    <s v="Mumbai40 - 600 - 50200 - 500Asian Cuisine"/>
    <x v="20"/>
    <x v="0"/>
  </r>
  <r>
    <n v="411"/>
    <s v="Mumbai"/>
    <n v="4.2"/>
    <s v="Asian Cuisine"/>
    <s v="200 - 500"/>
    <s v="0 - 50"/>
    <s v="40 - 60"/>
    <s v="Mumbai40 - 600 - 50200 - 500Asian Cuisine"/>
    <x v="20"/>
    <x v="1"/>
  </r>
  <r>
    <n v="426"/>
    <s v="Mumbai"/>
    <n v="3.7"/>
    <s v="Asian Cuisine"/>
    <s v="200 - 500"/>
    <s v="0 - 50"/>
    <s v="40 - 60"/>
    <s v="Mumbai40 - 600 - 50200 - 500Asian Cuisine"/>
    <x v="20"/>
    <x v="2"/>
  </r>
  <r>
    <n v="588"/>
    <s v="Mumbai"/>
    <n v="4.3"/>
    <s v="Asian Cuisine"/>
    <s v="200 - 500"/>
    <s v="0 - 50"/>
    <s v="40 - 60"/>
    <s v="Mumbai40 - 600 - 50200 - 500Asian Cuisine"/>
    <x v="20"/>
    <x v="3"/>
  </r>
  <r>
    <n v="629"/>
    <s v="Mumbai"/>
    <n v="3.9"/>
    <s v="Asian Cuisine"/>
    <s v="200 - 500"/>
    <s v="0 - 50"/>
    <s v="40 - 60"/>
    <s v="Mumbai40 - 600 - 50200 - 500Asian Cuisine"/>
    <x v="20"/>
    <x v="4"/>
  </r>
  <r>
    <n v="771"/>
    <s v="Mumbai"/>
    <n v="3.8"/>
    <s v="Asian Cuisine"/>
    <s v="200 - 500"/>
    <s v="0 - 50"/>
    <s v="40 - 60"/>
    <s v="Mumbai40 - 600 - 50200 - 500Asian Cuisine"/>
    <x v="20"/>
    <x v="5"/>
  </r>
  <r>
    <n v="848"/>
    <s v="Mumbai"/>
    <n v="3.7"/>
    <s v="Asian Cuisine"/>
    <s v="200 - 500"/>
    <s v="0 - 50"/>
    <s v="40 - 60"/>
    <s v="Mumbai40 - 600 - 50200 - 500Asian Cuisine"/>
    <x v="20"/>
    <x v="6"/>
  </r>
  <r>
    <n v="869"/>
    <s v="Mumbai"/>
    <n v="4"/>
    <s v="Asian Cuisine"/>
    <s v="200 - 500"/>
    <s v="0 - 50"/>
    <s v="40 - 60"/>
    <s v="Mumbai40 - 600 - 50200 - 500Asian Cuisine"/>
    <x v="20"/>
    <x v="7"/>
  </r>
  <r>
    <n v="1185"/>
    <s v="Mumbai"/>
    <n v="4.4000000000000004"/>
    <s v="Asian Cuisine"/>
    <s v="200 - 500"/>
    <s v="0 - 50"/>
    <s v="40 - 60"/>
    <s v="Mumbai40 - 600 - 50200 - 500Asian Cuisine"/>
    <x v="20"/>
    <x v="8"/>
  </r>
  <r>
    <n v="1220"/>
    <s v="Mumbai"/>
    <n v="4.2"/>
    <s v="Asian Cuisine"/>
    <s v="200 - 500"/>
    <s v="0 - 50"/>
    <s v="40 - 60"/>
    <s v="Mumbai40 - 600 - 50200 - 500Asian Cuisine"/>
    <x v="20"/>
    <x v="9"/>
  </r>
  <r>
    <n v="1479"/>
    <s v="Mumbai"/>
    <n v="3.4"/>
    <s v="Asian Cuisine"/>
    <s v="200 - 500"/>
    <s v="0 - 50"/>
    <s v="40 - 60"/>
    <s v="Mumbai40 - 600 - 50200 - 500Asian Cuisine"/>
    <x v="20"/>
    <x v="10"/>
  </r>
  <r>
    <n v="1585"/>
    <s v="Mumbai"/>
    <n v="3.1"/>
    <s v="Asian Cuisine"/>
    <s v="200 - 500"/>
    <s v="0 - 50"/>
    <s v="40 - 60"/>
    <s v="Mumbai40 - 600 - 50200 - 500Asian Cuisine"/>
    <x v="20"/>
    <x v="11"/>
  </r>
  <r>
    <n v="1586"/>
    <s v="Mumbai"/>
    <n v="3"/>
    <s v="Asian Cuisine"/>
    <s v="200 - 500"/>
    <s v="0 - 50"/>
    <s v="40 - 60"/>
    <s v="Mumbai40 - 600 - 50200 - 500Asian Cuisine"/>
    <x v="20"/>
    <x v="12"/>
  </r>
  <r>
    <n v="1613"/>
    <s v="Mumbai"/>
    <n v="4.5"/>
    <s v="Asian Cuisine"/>
    <s v="200 - 500"/>
    <s v="0 - 50"/>
    <s v="40 - 60"/>
    <s v="Mumbai40 - 600 - 50200 - 500Asian Cuisine"/>
    <x v="20"/>
    <x v="13"/>
  </r>
  <r>
    <n v="1619"/>
    <s v="Mumbai"/>
    <n v="4.4000000000000004"/>
    <s v="Asian Cuisine"/>
    <s v="200 - 500"/>
    <s v="0 - 50"/>
    <s v="40 - 60"/>
    <s v="Mumbai40 - 600 - 50200 - 500Asian Cuisine"/>
    <x v="20"/>
    <x v="14"/>
  </r>
  <r>
    <n v="1800"/>
    <s v="Mumbai"/>
    <n v="4.2"/>
    <s v="Asian Cuisine"/>
    <s v="200 - 500"/>
    <s v="0 - 50"/>
    <s v="40 - 60"/>
    <s v="Mumbai40 - 600 - 50200 - 500Asian Cuisine"/>
    <x v="20"/>
    <x v="15"/>
  </r>
  <r>
    <n v="2000"/>
    <s v="Mumbai"/>
    <n v="4"/>
    <s v="Asian Cuisine"/>
    <s v="200 - 500"/>
    <s v="0 - 50"/>
    <s v="40 - 60"/>
    <s v="Mumbai40 - 600 - 50200 - 500Asian Cuisine"/>
    <x v="20"/>
    <x v="16"/>
  </r>
  <r>
    <n v="2046"/>
    <s v="Mumbai"/>
    <n v="2.9"/>
    <s v="Asian Cuisine"/>
    <s v="200 - 500"/>
    <s v="0 - 50"/>
    <s v="40 - 60"/>
    <s v="Mumbai40 - 600 - 50200 - 500Asian Cuisine"/>
    <x v="20"/>
    <x v="17"/>
  </r>
  <r>
    <n v="2211"/>
    <s v="Mumbai"/>
    <n v="3.4"/>
    <s v="Asian Cuisine"/>
    <s v="200 - 500"/>
    <s v="0 - 50"/>
    <s v="40 - 60"/>
    <s v="Mumbai40 - 600 - 50200 - 500Asian Cuisine"/>
    <x v="20"/>
    <x v="18"/>
  </r>
  <r>
    <n v="2339"/>
    <s v="Mumbai"/>
    <n v="4.4000000000000004"/>
    <s v="Asian Cuisine"/>
    <s v="200 - 500"/>
    <s v="0 - 50"/>
    <s v="40 - 60"/>
    <s v="Mumbai40 - 600 - 50200 - 500Asian Cuisine"/>
    <x v="20"/>
    <x v="19"/>
  </r>
  <r>
    <n v="2582"/>
    <s v="Mumbai"/>
    <n v="3.9"/>
    <s v="Asian Cuisine"/>
    <s v="200 - 500"/>
    <s v="0 - 50"/>
    <s v="40 - 60"/>
    <s v="Mumbai40 - 600 - 50200 - 500Asian Cuisine"/>
    <x v="20"/>
    <x v="20"/>
  </r>
  <r>
    <n v="2618"/>
    <s v="Mumbai"/>
    <n v="3.4"/>
    <s v="Asian Cuisine"/>
    <s v="200 - 500"/>
    <s v="0 - 50"/>
    <s v="40 - 60"/>
    <s v="Mumbai40 - 600 - 50200 - 500Asian Cuisine"/>
    <x v="20"/>
    <x v="21"/>
  </r>
  <r>
    <n v="2682"/>
    <s v="Mumbai"/>
    <n v="4"/>
    <s v="Asian Cuisine"/>
    <s v="200 - 500"/>
    <s v="0 - 50"/>
    <s v="40 - 60"/>
    <s v="Mumbai40 - 600 - 50200 - 500Asian Cuisine"/>
    <x v="20"/>
    <x v="22"/>
  </r>
  <r>
    <n v="2777"/>
    <s v="Mumbai"/>
    <n v="3.9"/>
    <s v="Asian Cuisine"/>
    <s v="200 - 500"/>
    <s v="0 - 50"/>
    <s v="40 - 60"/>
    <s v="Mumbai40 - 600 - 50200 - 500Asian Cuisine"/>
    <x v="20"/>
    <x v="23"/>
  </r>
  <r>
    <n v="2836"/>
    <s v="Mumbai"/>
    <n v="3.1"/>
    <s v="Asian Cuisine"/>
    <s v="200 - 500"/>
    <s v="0 - 50"/>
    <s v="40 - 60"/>
    <s v="Mumbai40 - 600 - 50200 - 500Asian Cuisine"/>
    <x v="20"/>
    <x v="24"/>
  </r>
  <r>
    <n v="2922"/>
    <s v="Mumbai"/>
    <n v="3.6"/>
    <s v="Asian Cuisine"/>
    <s v="200 - 500"/>
    <s v="0 - 50"/>
    <s v="40 - 60"/>
    <s v="Mumbai40 - 600 - 50200 - 500Asian Cuisine"/>
    <x v="20"/>
    <x v="25"/>
  </r>
  <r>
    <n v="2923"/>
    <s v="Mumbai"/>
    <n v="4.0999999999999996"/>
    <s v="Asian Cuisine"/>
    <s v="200 - 500"/>
    <s v="0 - 50"/>
    <s v="40 - 60"/>
    <s v="Mumbai40 - 600 - 50200 - 500Asian Cuisine"/>
    <x v="20"/>
    <x v="26"/>
  </r>
  <r>
    <n v="3090"/>
    <s v="Mumbai"/>
    <n v="4"/>
    <s v="Asian Cuisine"/>
    <s v="200 - 500"/>
    <s v="0 - 50"/>
    <s v="40 - 60"/>
    <s v="Mumbai40 - 600 - 50200 - 500Asian Cuisine"/>
    <x v="20"/>
    <x v="27"/>
  </r>
  <r>
    <n v="3350"/>
    <s v="Mumbai"/>
    <n v="3.5"/>
    <s v="Asian Cuisine"/>
    <s v="200 - 500"/>
    <s v="0 - 50"/>
    <s v="40 - 60"/>
    <s v="Mumbai40 - 600 - 50200 - 500Asian Cuisine"/>
    <x v="20"/>
    <x v="28"/>
  </r>
  <r>
    <n v="3515"/>
    <s v="Mumbai"/>
    <n v="3.1"/>
    <s v="Asian Cuisine"/>
    <s v="200 - 500"/>
    <s v="0 - 50"/>
    <s v="40 - 60"/>
    <s v="Mumbai40 - 600 - 50200 - 500Asian Cuisine"/>
    <x v="20"/>
    <x v="29"/>
  </r>
  <r>
    <n v="3523"/>
    <s v="Mumbai"/>
    <n v="4.3"/>
    <s v="Asian Cuisine"/>
    <s v="200 - 500"/>
    <s v="0 - 50"/>
    <s v="40 - 60"/>
    <s v="Mumbai40 - 600 - 50200 - 500Asian Cuisine"/>
    <x v="20"/>
    <x v="30"/>
  </r>
  <r>
    <n v="3565"/>
    <s v="Mumbai"/>
    <n v="3"/>
    <s v="Asian Cuisine"/>
    <s v="200 - 500"/>
    <s v="0 - 50"/>
    <s v="40 - 60"/>
    <s v="Mumbai40 - 600 - 50200 - 500Asian Cuisine"/>
    <x v="20"/>
    <x v="31"/>
  </r>
  <r>
    <n v="3567"/>
    <s v="Mumbai"/>
    <n v="4"/>
    <s v="Asian Cuisine"/>
    <s v="200 - 500"/>
    <s v="0 - 50"/>
    <s v="40 - 60"/>
    <s v="Mumbai40 - 600 - 50200 - 500Asian Cuisine"/>
    <x v="20"/>
    <x v="32"/>
  </r>
  <r>
    <n v="4012"/>
    <s v="Mumbai"/>
    <n v="4.4000000000000004"/>
    <s v="Asian Cuisine"/>
    <s v="200 - 500"/>
    <s v="0 - 50"/>
    <s v="40 - 60"/>
    <s v="Mumbai40 - 600 - 50200 - 500Asian Cuisine"/>
    <x v="20"/>
    <x v="33"/>
  </r>
  <r>
    <n v="4014"/>
    <s v="Mumbai"/>
    <n v="3.3"/>
    <s v="Asian Cuisine"/>
    <s v="200 - 500"/>
    <s v="0 - 50"/>
    <s v="40 - 60"/>
    <s v="Mumbai40 - 600 - 50200 - 500Asian Cuisine"/>
    <x v="20"/>
    <x v="34"/>
  </r>
  <r>
    <n v="4440"/>
    <s v="Mumbai"/>
    <n v="4.4000000000000004"/>
    <s v="Asian Cuisine"/>
    <s v="200 - 500"/>
    <s v="0 - 50"/>
    <s v="40 - 60"/>
    <s v="Mumbai40 - 600 - 50200 - 500Asian Cuisine"/>
    <x v="20"/>
    <x v="35"/>
  </r>
  <r>
    <n v="4516"/>
    <s v="Mumbai"/>
    <n v="4.4000000000000004"/>
    <s v="Asian Cuisine"/>
    <s v="200 - 500"/>
    <s v="0 - 50"/>
    <s v="40 - 60"/>
    <s v="Mumbai40 - 600 - 50200 - 500Asian Cuisine"/>
    <x v="20"/>
    <x v="36"/>
  </r>
  <r>
    <n v="4602"/>
    <s v="Mumbai"/>
    <n v="4.7"/>
    <s v="Asian Cuisine"/>
    <s v="200 - 500"/>
    <s v="0 - 50"/>
    <s v="40 - 60"/>
    <s v="Mumbai40 - 600 - 50200 - 500Asian Cuisine"/>
    <x v="20"/>
    <x v="37"/>
  </r>
  <r>
    <n v="5223"/>
    <s v="Mumbai"/>
    <n v="4.3"/>
    <s v="Asian Cuisine"/>
    <s v="200 - 500"/>
    <s v="0 - 50"/>
    <s v="40 - 60"/>
    <s v="Mumbai40 - 600 - 50200 - 500Asian Cuisine"/>
    <x v="20"/>
    <x v="38"/>
  </r>
  <r>
    <n v="5259"/>
    <s v="Mumbai"/>
    <n v="3.9"/>
    <s v="Asian Cuisine"/>
    <s v="200 - 500"/>
    <s v="0 - 50"/>
    <s v="40 - 60"/>
    <s v="Mumbai40 - 600 - 50200 - 500Asian Cuisine"/>
    <x v="20"/>
    <x v="39"/>
  </r>
  <r>
    <n v="5283"/>
    <s v="Mumbai"/>
    <n v="4.2"/>
    <s v="Asian Cuisine"/>
    <s v="200 - 500"/>
    <s v="0 - 50"/>
    <s v="40 - 60"/>
    <s v="Mumbai40 - 600 - 50200 - 500Asian Cuisine"/>
    <x v="20"/>
    <x v="40"/>
  </r>
  <r>
    <n v="5631"/>
    <s v="Mumbai"/>
    <n v="3.7"/>
    <s v="Asian Cuisine"/>
    <s v="200 - 500"/>
    <s v="0 - 50"/>
    <s v="40 - 60"/>
    <s v="Mumbai40 - 600 - 50200 - 500Asian Cuisine"/>
    <x v="20"/>
    <x v="41"/>
  </r>
  <r>
    <n v="562"/>
    <s v="Kolkata"/>
    <n v="4.2"/>
    <s v="Indian Cuisine"/>
    <s v="200 - 500"/>
    <s v="0 - 50"/>
    <s v="60+"/>
    <s v="Kolkata60+0 - 50200 - 500Indian Cuisine"/>
    <x v="21"/>
    <x v="0"/>
  </r>
  <r>
    <n v="688"/>
    <s v="Kolkata"/>
    <n v="3.9"/>
    <s v="Indian Cuisine"/>
    <s v="200 - 500"/>
    <s v="0 - 50"/>
    <s v="60+"/>
    <s v="Kolkata60+0 - 50200 - 500Indian Cuisine"/>
    <x v="21"/>
    <x v="1"/>
  </r>
  <r>
    <n v="769"/>
    <s v="Kolkata"/>
    <n v="4.2"/>
    <s v="Indian Cuisine"/>
    <s v="200 - 500"/>
    <s v="0 - 50"/>
    <s v="60+"/>
    <s v="Kolkata60+0 - 50200 - 500Indian Cuisine"/>
    <x v="21"/>
    <x v="2"/>
  </r>
  <r>
    <n v="850"/>
    <s v="Kolkata"/>
    <n v="3.7"/>
    <s v="Indian Cuisine"/>
    <s v="200 - 500"/>
    <s v="0 - 50"/>
    <s v="60+"/>
    <s v="Kolkata60+0 - 50200 - 500Indian Cuisine"/>
    <x v="21"/>
    <x v="3"/>
  </r>
  <r>
    <n v="1351"/>
    <s v="Kolkata"/>
    <n v="4"/>
    <s v="Indian Cuisine"/>
    <s v="200 - 500"/>
    <s v="0 - 50"/>
    <s v="60+"/>
    <s v="Kolkata60+0 - 50200 - 500Indian Cuisine"/>
    <x v="21"/>
    <x v="4"/>
  </r>
  <r>
    <n v="1629"/>
    <s v="Kolkata"/>
    <n v="3.8"/>
    <s v="Indian Cuisine"/>
    <s v="200 - 500"/>
    <s v="0 - 50"/>
    <s v="60+"/>
    <s v="Kolkata60+0 - 50200 - 500Indian Cuisine"/>
    <x v="21"/>
    <x v="5"/>
  </r>
  <r>
    <n v="1652"/>
    <s v="Kolkata"/>
    <n v="3.5"/>
    <s v="Indian Cuisine"/>
    <s v="200 - 500"/>
    <s v="0 - 50"/>
    <s v="60+"/>
    <s v="Kolkata60+0 - 50200 - 500Indian Cuisine"/>
    <x v="21"/>
    <x v="6"/>
  </r>
  <r>
    <n v="1659"/>
    <s v="Kolkata"/>
    <n v="4.0999999999999996"/>
    <s v="Indian Cuisine"/>
    <s v="200 - 500"/>
    <s v="0 - 50"/>
    <s v="60+"/>
    <s v="Kolkata60+0 - 50200 - 500Indian Cuisine"/>
    <x v="21"/>
    <x v="7"/>
  </r>
  <r>
    <n v="1804"/>
    <s v="Kolkata"/>
    <n v="3.7"/>
    <s v="Indian Cuisine"/>
    <s v="200 - 500"/>
    <s v="0 - 50"/>
    <s v="60+"/>
    <s v="Kolkata60+0 - 50200 - 500Indian Cuisine"/>
    <x v="21"/>
    <x v="8"/>
  </r>
  <r>
    <n v="2007"/>
    <s v="Kolkata"/>
    <n v="4.3"/>
    <s v="Indian Cuisine"/>
    <s v="200 - 500"/>
    <s v="0 - 50"/>
    <s v="60+"/>
    <s v="Kolkata60+0 - 50200 - 500Indian Cuisine"/>
    <x v="21"/>
    <x v="9"/>
  </r>
  <r>
    <n v="2108"/>
    <s v="Kolkata"/>
    <n v="4.0999999999999996"/>
    <s v="Indian Cuisine"/>
    <s v="200 - 500"/>
    <s v="0 - 50"/>
    <s v="60+"/>
    <s v="Kolkata60+0 - 50200 - 500Indian Cuisine"/>
    <x v="21"/>
    <x v="10"/>
  </r>
  <r>
    <n v="2138"/>
    <s v="Kolkata"/>
    <n v="3.5"/>
    <s v="Indian Cuisine"/>
    <s v="200 - 500"/>
    <s v="0 - 50"/>
    <s v="60+"/>
    <s v="Kolkata60+0 - 50200 - 500Indian Cuisine"/>
    <x v="21"/>
    <x v="11"/>
  </r>
  <r>
    <n v="2193"/>
    <s v="Kolkata"/>
    <n v="2.9"/>
    <s v="Indian Cuisine"/>
    <s v="200 - 500"/>
    <s v="0 - 50"/>
    <s v="60+"/>
    <s v="Kolkata60+0 - 50200 - 500Indian Cuisine"/>
    <x v="21"/>
    <x v="12"/>
  </r>
  <r>
    <n v="2227"/>
    <s v="Kolkata"/>
    <n v="3.8"/>
    <s v="Indian Cuisine"/>
    <s v="200 - 500"/>
    <s v="0 - 50"/>
    <s v="60+"/>
    <s v="Kolkata60+0 - 50200 - 500Indian Cuisine"/>
    <x v="21"/>
    <x v="13"/>
  </r>
  <r>
    <n v="2300"/>
    <s v="Kolkata"/>
    <n v="3.1"/>
    <s v="Indian Cuisine"/>
    <s v="200 - 500"/>
    <s v="0 - 50"/>
    <s v="60+"/>
    <s v="Kolkata60+0 - 50200 - 500Indian Cuisine"/>
    <x v="21"/>
    <x v="14"/>
  </r>
  <r>
    <n v="2477"/>
    <s v="Kolkata"/>
    <n v="4.3"/>
    <s v="Indian Cuisine"/>
    <s v="200 - 500"/>
    <s v="0 - 50"/>
    <s v="60+"/>
    <s v="Kolkata60+0 - 50200 - 500Indian Cuisine"/>
    <x v="21"/>
    <x v="15"/>
  </r>
  <r>
    <n v="2512"/>
    <s v="Kolkata"/>
    <n v="3.8"/>
    <s v="Indian Cuisine"/>
    <s v="200 - 500"/>
    <s v="0 - 50"/>
    <s v="60+"/>
    <s v="Kolkata60+0 - 50200 - 500Indian Cuisine"/>
    <x v="21"/>
    <x v="16"/>
  </r>
  <r>
    <n v="2545"/>
    <s v="Kolkata"/>
    <n v="2.2999999999999998"/>
    <s v="Indian Cuisine"/>
    <s v="200 - 500"/>
    <s v="0 - 50"/>
    <s v="60+"/>
    <s v="Kolkata60+0 - 50200 - 500Indian Cuisine"/>
    <x v="21"/>
    <x v="17"/>
  </r>
  <r>
    <n v="2552"/>
    <s v="Kolkata"/>
    <n v="3.8"/>
    <s v="Indian Cuisine"/>
    <s v="200 - 500"/>
    <s v="0 - 50"/>
    <s v="60+"/>
    <s v="Kolkata60+0 - 50200 - 500Indian Cuisine"/>
    <x v="21"/>
    <x v="18"/>
  </r>
  <r>
    <n v="2717"/>
    <s v="Kolkata"/>
    <n v="4"/>
    <s v="Indian Cuisine"/>
    <s v="200 - 500"/>
    <s v="0 - 50"/>
    <s v="60+"/>
    <s v="Kolkata60+0 - 50200 - 500Indian Cuisine"/>
    <x v="21"/>
    <x v="19"/>
  </r>
  <r>
    <n v="2723"/>
    <s v="Kolkata"/>
    <n v="3.7"/>
    <s v="Indian Cuisine"/>
    <s v="200 - 500"/>
    <s v="0 - 50"/>
    <s v="60+"/>
    <s v="Kolkata60+0 - 50200 - 500Indian Cuisine"/>
    <x v="21"/>
    <x v="20"/>
  </r>
  <r>
    <n v="2743"/>
    <s v="Kolkata"/>
    <n v="4.0999999999999996"/>
    <s v="Indian Cuisine"/>
    <s v="200 - 500"/>
    <s v="0 - 50"/>
    <s v="60+"/>
    <s v="Kolkata60+0 - 50200 - 500Indian Cuisine"/>
    <x v="21"/>
    <x v="21"/>
  </r>
  <r>
    <n v="2749"/>
    <s v="Kolkata"/>
    <n v="2.7"/>
    <s v="Indian Cuisine"/>
    <s v="200 - 500"/>
    <s v="0 - 50"/>
    <s v="60+"/>
    <s v="Kolkata60+0 - 50200 - 500Indian Cuisine"/>
    <x v="21"/>
    <x v="22"/>
  </r>
  <r>
    <n v="2752"/>
    <s v="Kolkata"/>
    <n v="4.5"/>
    <s v="Indian Cuisine"/>
    <s v="200 - 500"/>
    <s v="0 - 50"/>
    <s v="60+"/>
    <s v="Kolkata60+0 - 50200 - 500Indian Cuisine"/>
    <x v="21"/>
    <x v="23"/>
  </r>
  <r>
    <n v="2859"/>
    <s v="Kolkata"/>
    <n v="4.0999999999999996"/>
    <s v="Indian Cuisine"/>
    <s v="200 - 500"/>
    <s v="0 - 50"/>
    <s v="60+"/>
    <s v="Kolkata60+0 - 50200 - 500Indian Cuisine"/>
    <x v="21"/>
    <x v="24"/>
  </r>
  <r>
    <n v="2920"/>
    <s v="Kolkata"/>
    <n v="4.4000000000000004"/>
    <s v="Indian Cuisine"/>
    <s v="200 - 500"/>
    <s v="0 - 50"/>
    <s v="60+"/>
    <s v="Kolkata60+0 - 50200 - 500Indian Cuisine"/>
    <x v="21"/>
    <x v="25"/>
  </r>
  <r>
    <n v="2943"/>
    <s v="Kolkata"/>
    <n v="4.0999999999999996"/>
    <s v="Indian Cuisine"/>
    <s v="200 - 500"/>
    <s v="0 - 50"/>
    <s v="60+"/>
    <s v="Kolkata60+0 - 50200 - 500Indian Cuisine"/>
    <x v="21"/>
    <x v="26"/>
  </r>
  <r>
    <n v="3360"/>
    <s v="Kolkata"/>
    <n v="4"/>
    <s v="Indian Cuisine"/>
    <s v="200 - 500"/>
    <s v="0 - 50"/>
    <s v="60+"/>
    <s v="Kolkata60+0 - 50200 - 500Indian Cuisine"/>
    <x v="21"/>
    <x v="27"/>
  </r>
  <r>
    <n v="3443"/>
    <s v="Kolkata"/>
    <n v="3.9"/>
    <s v="Indian Cuisine"/>
    <s v="200 - 500"/>
    <s v="0 - 50"/>
    <s v="60+"/>
    <s v="Kolkata60+0 - 50200 - 500Indian Cuisine"/>
    <x v="21"/>
    <x v="28"/>
  </r>
  <r>
    <n v="3696"/>
    <s v="Kolkata"/>
    <n v="4.0999999999999996"/>
    <s v="Indian Cuisine"/>
    <s v="200 - 500"/>
    <s v="0 - 50"/>
    <s v="60+"/>
    <s v="Kolkata60+0 - 50200 - 500Indian Cuisine"/>
    <x v="21"/>
    <x v="29"/>
  </r>
  <r>
    <n v="4152"/>
    <s v="Kolkata"/>
    <n v="3.7"/>
    <s v="Indian Cuisine"/>
    <s v="200 - 500"/>
    <s v="0 - 50"/>
    <s v="60+"/>
    <s v="Kolkata60+0 - 50200 - 500Indian Cuisine"/>
    <x v="21"/>
    <x v="30"/>
  </r>
  <r>
    <n v="4376"/>
    <s v="Kolkata"/>
    <n v="4.2"/>
    <s v="Indian Cuisine"/>
    <s v="200 - 500"/>
    <s v="0 - 50"/>
    <s v="60+"/>
    <s v="Kolkata60+0 - 50200 - 500Indian Cuisine"/>
    <x v="21"/>
    <x v="31"/>
  </r>
  <r>
    <n v="5070"/>
    <s v="Kolkata"/>
    <n v="4.3"/>
    <s v="Indian Cuisine"/>
    <s v="200 - 500"/>
    <s v="0 - 50"/>
    <s v="60+"/>
    <s v="Kolkata60+0 - 50200 - 500Indian Cuisine"/>
    <x v="21"/>
    <x v="32"/>
  </r>
  <r>
    <n v="6023"/>
    <s v="Kolkata"/>
    <n v="4"/>
    <s v="Indian Cuisine"/>
    <s v="200 - 500"/>
    <s v="0 - 50"/>
    <s v="60+"/>
    <s v="Kolkata60+0 - 50200 - 500Indian Cuisine"/>
    <x v="21"/>
    <x v="33"/>
  </r>
  <r>
    <n v="6104"/>
    <s v="Kolkata"/>
    <n v="4.3"/>
    <s v="Indian Cuisine"/>
    <s v="200 - 500"/>
    <s v="0 - 50"/>
    <s v="60+"/>
    <s v="Kolkata60+0 - 50200 - 500Indian Cuisine"/>
    <x v="21"/>
    <x v="34"/>
  </r>
  <r>
    <n v="6116"/>
    <s v="Kolkata"/>
    <n v="3.5"/>
    <s v="Indian Cuisine"/>
    <s v="200 - 500"/>
    <s v="0 - 50"/>
    <s v="60+"/>
    <s v="Kolkata60+0 - 50200 - 500Indian Cuisine"/>
    <x v="21"/>
    <x v="35"/>
  </r>
  <r>
    <n v="6137"/>
    <s v="Kolkata"/>
    <n v="4.4000000000000004"/>
    <s v="Indian Cuisine"/>
    <s v="200 - 500"/>
    <s v="0 - 50"/>
    <s v="60+"/>
    <s v="Kolkata60+0 - 50200 - 500Indian Cuisine"/>
    <x v="21"/>
    <x v="36"/>
  </r>
  <r>
    <n v="6153"/>
    <s v="Kolkata"/>
    <n v="3.6"/>
    <s v="Indian Cuisine"/>
    <s v="200 - 500"/>
    <s v="0 - 50"/>
    <s v="60+"/>
    <s v="Kolkata60+0 - 50200 - 500Indian Cuisine"/>
    <x v="21"/>
    <x v="37"/>
  </r>
  <r>
    <n v="6154"/>
    <s v="Kolkata"/>
    <n v="3.4"/>
    <s v="Indian Cuisine"/>
    <s v="200 - 500"/>
    <s v="0 - 50"/>
    <s v="60+"/>
    <s v="Kolkata60+0 - 50200 - 500Indian Cuisine"/>
    <x v="21"/>
    <x v="38"/>
  </r>
  <r>
    <n v="6195"/>
    <s v="Kolkata"/>
    <n v="3.4"/>
    <s v="Indian Cuisine"/>
    <s v="200 - 500"/>
    <s v="0 - 50"/>
    <s v="60+"/>
    <s v="Kolkata60+0 - 50200 - 500Indian Cuisine"/>
    <x v="21"/>
    <x v="39"/>
  </r>
  <r>
    <n v="6201"/>
    <s v="Kolkata"/>
    <n v="3"/>
    <s v="Indian Cuisine"/>
    <s v="200 - 500"/>
    <s v="0 - 50"/>
    <s v="60+"/>
    <s v="Kolkata60+0 - 50200 - 500Indian Cuisine"/>
    <x v="21"/>
    <x v="40"/>
  </r>
  <r>
    <n v="6310"/>
    <s v="Kolkata"/>
    <n v="4.4000000000000004"/>
    <s v="Indian Cuisine"/>
    <s v="200 - 500"/>
    <s v="0 - 50"/>
    <s v="60+"/>
    <s v="Kolkata60+0 - 50200 - 500Indian Cuisine"/>
    <x v="21"/>
    <x v="41"/>
  </r>
  <r>
    <n v="68"/>
    <s v="Pune"/>
    <n v="4"/>
    <s v="Indian Cuisine"/>
    <s v="200 - 500"/>
    <s v="50 -200"/>
    <s v="40 - 60"/>
    <s v="Pune40 - 6050 -200200 - 500Indian Cuisine"/>
    <x v="22"/>
    <x v="0"/>
  </r>
  <r>
    <n v="245"/>
    <s v="Pune"/>
    <n v="4.2"/>
    <s v="Indian Cuisine"/>
    <s v="200 - 500"/>
    <s v="50 -200"/>
    <s v="40 - 60"/>
    <s v="Pune40 - 6050 -200200 - 500Indian Cuisine"/>
    <x v="22"/>
    <x v="1"/>
  </r>
  <r>
    <n v="763"/>
    <s v="Pune"/>
    <n v="4.0999999999999996"/>
    <s v="Indian Cuisine"/>
    <s v="200 - 500"/>
    <s v="50 -200"/>
    <s v="40 - 60"/>
    <s v="Pune40 - 6050 -200200 - 500Indian Cuisine"/>
    <x v="22"/>
    <x v="2"/>
  </r>
  <r>
    <n v="821"/>
    <s v="Pune"/>
    <n v="2.9"/>
    <s v="Indian Cuisine"/>
    <s v="200 - 500"/>
    <s v="50 -200"/>
    <s v="40 - 60"/>
    <s v="Pune40 - 6050 -200200 - 500Indian Cuisine"/>
    <x v="22"/>
    <x v="3"/>
  </r>
  <r>
    <n v="929"/>
    <s v="Pune"/>
    <n v="2.9"/>
    <s v="Indian Cuisine"/>
    <s v="200 - 500"/>
    <s v="50 -200"/>
    <s v="40 - 60"/>
    <s v="Pune40 - 6050 -200200 - 500Indian Cuisine"/>
    <x v="22"/>
    <x v="4"/>
  </r>
  <r>
    <n v="1029"/>
    <s v="Pune"/>
    <n v="2.9"/>
    <s v="Indian Cuisine"/>
    <s v="200 - 500"/>
    <s v="50 -200"/>
    <s v="40 - 60"/>
    <s v="Pune40 - 6050 -200200 - 500Indian Cuisine"/>
    <x v="22"/>
    <x v="5"/>
  </r>
  <r>
    <n v="1796"/>
    <s v="Pune"/>
    <n v="4.5"/>
    <s v="Indian Cuisine"/>
    <s v="200 - 500"/>
    <s v="50 -200"/>
    <s v="40 - 60"/>
    <s v="Pune40 - 6050 -200200 - 500Indian Cuisine"/>
    <x v="22"/>
    <x v="6"/>
  </r>
  <r>
    <n v="2003"/>
    <s v="Pune"/>
    <n v="4.2"/>
    <s v="Indian Cuisine"/>
    <s v="200 - 500"/>
    <s v="50 -200"/>
    <s v="40 - 60"/>
    <s v="Pune40 - 6050 -200200 - 500Indian Cuisine"/>
    <x v="22"/>
    <x v="7"/>
  </r>
  <r>
    <n v="2101"/>
    <s v="Pune"/>
    <n v="2.9"/>
    <s v="Indian Cuisine"/>
    <s v="200 - 500"/>
    <s v="50 -200"/>
    <s v="40 - 60"/>
    <s v="Pune40 - 6050 -200200 - 500Indian Cuisine"/>
    <x v="22"/>
    <x v="8"/>
  </r>
  <r>
    <n v="2421"/>
    <s v="Pune"/>
    <n v="2.9"/>
    <s v="Indian Cuisine"/>
    <s v="200 - 500"/>
    <s v="50 -200"/>
    <s v="40 - 60"/>
    <s v="Pune40 - 6050 -200200 - 500Indian Cuisine"/>
    <x v="22"/>
    <x v="9"/>
  </r>
  <r>
    <n v="2747"/>
    <s v="Pune"/>
    <n v="2.9"/>
    <s v="Indian Cuisine"/>
    <s v="200 - 500"/>
    <s v="50 -200"/>
    <s v="40 - 60"/>
    <s v="Pune40 - 6050 -200200 - 500Indian Cuisine"/>
    <x v="22"/>
    <x v="10"/>
  </r>
  <r>
    <n v="2784"/>
    <s v="Pune"/>
    <n v="2.9"/>
    <s v="Indian Cuisine"/>
    <s v="200 - 500"/>
    <s v="50 -200"/>
    <s v="40 - 60"/>
    <s v="Pune40 - 6050 -200200 - 500Indian Cuisine"/>
    <x v="22"/>
    <x v="11"/>
  </r>
  <r>
    <n v="2900"/>
    <s v="Pune"/>
    <n v="2.9"/>
    <s v="Indian Cuisine"/>
    <s v="200 - 500"/>
    <s v="50 -200"/>
    <s v="40 - 60"/>
    <s v="Pune40 - 6050 -200200 - 500Indian Cuisine"/>
    <x v="22"/>
    <x v="12"/>
  </r>
  <r>
    <n v="3089"/>
    <s v="Pune"/>
    <n v="2.9"/>
    <s v="Indian Cuisine"/>
    <s v="200 - 500"/>
    <s v="50 -200"/>
    <s v="40 - 60"/>
    <s v="Pune40 - 6050 -200200 - 500Indian Cuisine"/>
    <x v="22"/>
    <x v="13"/>
  </r>
  <r>
    <n v="3166"/>
    <s v="Pune"/>
    <n v="4.0999999999999996"/>
    <s v="Indian Cuisine"/>
    <s v="200 - 500"/>
    <s v="50 -200"/>
    <s v="40 - 60"/>
    <s v="Pune40 - 6050 -200200 - 500Indian Cuisine"/>
    <x v="22"/>
    <x v="14"/>
  </r>
  <r>
    <n v="3242"/>
    <s v="Pune"/>
    <n v="2.9"/>
    <s v="Indian Cuisine"/>
    <s v="200 - 500"/>
    <s v="50 -200"/>
    <s v="40 - 60"/>
    <s v="Pune40 - 6050 -200200 - 500Indian Cuisine"/>
    <x v="22"/>
    <x v="15"/>
  </r>
  <r>
    <n v="3247"/>
    <s v="Pune"/>
    <n v="2.9"/>
    <s v="Indian Cuisine"/>
    <s v="200 - 500"/>
    <s v="50 -200"/>
    <s v="40 - 60"/>
    <s v="Pune40 - 6050 -200200 - 500Indian Cuisine"/>
    <x v="22"/>
    <x v="16"/>
  </r>
  <r>
    <n v="3329"/>
    <s v="Pune"/>
    <n v="2.9"/>
    <s v="Indian Cuisine"/>
    <s v="200 - 500"/>
    <s v="50 -200"/>
    <s v="40 - 60"/>
    <s v="Pune40 - 6050 -200200 - 500Indian Cuisine"/>
    <x v="22"/>
    <x v="17"/>
  </r>
  <r>
    <n v="3398"/>
    <s v="Pune"/>
    <n v="2.9"/>
    <s v="Indian Cuisine"/>
    <s v="200 - 500"/>
    <s v="50 -200"/>
    <s v="40 - 60"/>
    <s v="Pune40 - 6050 -200200 - 500Indian Cuisine"/>
    <x v="22"/>
    <x v="18"/>
  </r>
  <r>
    <n v="3508"/>
    <s v="Pune"/>
    <n v="2.9"/>
    <s v="Indian Cuisine"/>
    <s v="200 - 500"/>
    <s v="50 -200"/>
    <s v="40 - 60"/>
    <s v="Pune40 - 6050 -200200 - 500Indian Cuisine"/>
    <x v="22"/>
    <x v="19"/>
  </r>
  <r>
    <n v="3538"/>
    <s v="Pune"/>
    <n v="2.9"/>
    <s v="Indian Cuisine"/>
    <s v="200 - 500"/>
    <s v="50 -200"/>
    <s v="40 - 60"/>
    <s v="Pune40 - 6050 -200200 - 500Indian Cuisine"/>
    <x v="22"/>
    <x v="20"/>
  </r>
  <r>
    <n v="3572"/>
    <s v="Pune"/>
    <n v="2.9"/>
    <s v="Indian Cuisine"/>
    <s v="200 - 500"/>
    <s v="50 -200"/>
    <s v="40 - 60"/>
    <s v="Pune40 - 6050 -200200 - 500Indian Cuisine"/>
    <x v="22"/>
    <x v="21"/>
  </r>
  <r>
    <n v="4025"/>
    <s v="Pune"/>
    <n v="3.8"/>
    <s v="Indian Cuisine"/>
    <s v="200 - 500"/>
    <s v="50 -200"/>
    <s v="40 - 60"/>
    <s v="Pune40 - 6050 -200200 - 500Indian Cuisine"/>
    <x v="22"/>
    <x v="22"/>
  </r>
  <r>
    <n v="4342"/>
    <s v="Pune"/>
    <n v="4.0999999999999996"/>
    <s v="Indian Cuisine"/>
    <s v="200 - 500"/>
    <s v="50 -200"/>
    <s v="40 - 60"/>
    <s v="Pune40 - 6050 -200200 - 500Indian Cuisine"/>
    <x v="22"/>
    <x v="23"/>
  </r>
  <r>
    <n v="4423"/>
    <s v="Pune"/>
    <n v="2.9"/>
    <s v="Indian Cuisine"/>
    <s v="200 - 500"/>
    <s v="50 -200"/>
    <s v="40 - 60"/>
    <s v="Pune40 - 6050 -200200 - 500Indian Cuisine"/>
    <x v="22"/>
    <x v="24"/>
  </r>
  <r>
    <n v="4704"/>
    <s v="Pune"/>
    <n v="2.9"/>
    <s v="Indian Cuisine"/>
    <s v="200 - 500"/>
    <s v="50 -200"/>
    <s v="40 - 60"/>
    <s v="Pune40 - 6050 -200200 - 500Indian Cuisine"/>
    <x v="22"/>
    <x v="25"/>
  </r>
  <r>
    <n v="4706"/>
    <s v="Pune"/>
    <n v="2.9"/>
    <s v="Indian Cuisine"/>
    <s v="200 - 500"/>
    <s v="50 -200"/>
    <s v="40 - 60"/>
    <s v="Pune40 - 6050 -200200 - 500Indian Cuisine"/>
    <x v="22"/>
    <x v="26"/>
  </r>
  <r>
    <n v="4717"/>
    <s v="Pune"/>
    <n v="2.9"/>
    <s v="Indian Cuisine"/>
    <s v="200 - 500"/>
    <s v="50 -200"/>
    <s v="40 - 60"/>
    <s v="Pune40 - 6050 -200200 - 500Indian Cuisine"/>
    <x v="22"/>
    <x v="27"/>
  </r>
  <r>
    <n v="4773"/>
    <s v="Pune"/>
    <n v="2.9"/>
    <s v="Indian Cuisine"/>
    <s v="200 - 500"/>
    <s v="50 -200"/>
    <s v="40 - 60"/>
    <s v="Pune40 - 6050 -200200 - 500Indian Cuisine"/>
    <x v="22"/>
    <x v="28"/>
  </r>
  <r>
    <n v="4826"/>
    <s v="Pune"/>
    <n v="2.9"/>
    <s v="Indian Cuisine"/>
    <s v="200 - 500"/>
    <s v="50 -200"/>
    <s v="40 - 60"/>
    <s v="Pune40 - 6050 -200200 - 500Indian Cuisine"/>
    <x v="22"/>
    <x v="29"/>
  </r>
  <r>
    <n v="4948"/>
    <s v="Pune"/>
    <n v="2.9"/>
    <s v="Indian Cuisine"/>
    <s v="200 - 500"/>
    <s v="50 -200"/>
    <s v="40 - 60"/>
    <s v="Pune40 - 6050 -200200 - 500Indian Cuisine"/>
    <x v="22"/>
    <x v="30"/>
  </r>
  <r>
    <n v="4957"/>
    <s v="Pune"/>
    <n v="2.9"/>
    <s v="Indian Cuisine"/>
    <s v="200 - 500"/>
    <s v="50 -200"/>
    <s v="40 - 60"/>
    <s v="Pune40 - 6050 -200200 - 500Indian Cuisine"/>
    <x v="22"/>
    <x v="31"/>
  </r>
  <r>
    <n v="4970"/>
    <s v="Pune"/>
    <n v="2.9"/>
    <s v="Indian Cuisine"/>
    <s v="200 - 500"/>
    <s v="50 -200"/>
    <s v="40 - 60"/>
    <s v="Pune40 - 6050 -200200 - 500Indian Cuisine"/>
    <x v="22"/>
    <x v="32"/>
  </r>
  <r>
    <n v="5006"/>
    <s v="Pune"/>
    <n v="2.9"/>
    <s v="Indian Cuisine"/>
    <s v="200 - 500"/>
    <s v="50 -200"/>
    <s v="40 - 60"/>
    <s v="Pune40 - 6050 -200200 - 500Indian Cuisine"/>
    <x v="22"/>
    <x v="33"/>
  </r>
  <r>
    <n v="5021"/>
    <s v="Pune"/>
    <n v="2.9"/>
    <s v="Indian Cuisine"/>
    <s v="200 - 500"/>
    <s v="50 -200"/>
    <s v="40 - 60"/>
    <s v="Pune40 - 6050 -200200 - 500Indian Cuisine"/>
    <x v="22"/>
    <x v="34"/>
  </r>
  <r>
    <n v="5386"/>
    <s v="Pune"/>
    <n v="2.9"/>
    <s v="Indian Cuisine"/>
    <s v="200 - 500"/>
    <s v="50 -200"/>
    <s v="40 - 60"/>
    <s v="Pune40 - 6050 -200200 - 500Indian Cuisine"/>
    <x v="22"/>
    <x v="35"/>
  </r>
  <r>
    <n v="5499"/>
    <s v="Pune"/>
    <n v="4.2"/>
    <s v="Indian Cuisine"/>
    <s v="200 - 500"/>
    <s v="50 -200"/>
    <s v="40 - 60"/>
    <s v="Pune40 - 6050 -200200 - 500Indian Cuisine"/>
    <x v="22"/>
    <x v="36"/>
  </r>
  <r>
    <n v="5506"/>
    <s v="Pune"/>
    <n v="3.8"/>
    <s v="Indian Cuisine"/>
    <s v="200 - 500"/>
    <s v="50 -200"/>
    <s v="40 - 60"/>
    <s v="Pune40 - 6050 -200200 - 500Indian Cuisine"/>
    <x v="22"/>
    <x v="37"/>
  </r>
  <r>
    <n v="6071"/>
    <s v="Pune"/>
    <n v="4.0999999999999996"/>
    <s v="Indian Cuisine"/>
    <s v="200 - 500"/>
    <s v="50 -200"/>
    <s v="40 - 60"/>
    <s v="Pune40 - 6050 -200200 - 500Indian Cuisine"/>
    <x v="22"/>
    <x v="38"/>
  </r>
  <r>
    <n v="6294"/>
    <s v="Pune"/>
    <n v="2.9"/>
    <s v="Indian Cuisine"/>
    <s v="200 - 500"/>
    <s v="50 -200"/>
    <s v="40 - 60"/>
    <s v="Pune40 - 6050 -200200 - 500Indian Cuisine"/>
    <x v="22"/>
    <x v="39"/>
  </r>
  <r>
    <n v="6395"/>
    <s v="Pune"/>
    <n v="2.9"/>
    <s v="Indian Cuisine"/>
    <s v="200 - 500"/>
    <s v="50 -200"/>
    <s v="40 - 60"/>
    <s v="Pune40 - 6050 -200200 - 500Indian Cuisine"/>
    <x v="22"/>
    <x v="40"/>
  </r>
  <r>
    <n v="76"/>
    <s v="Pune"/>
    <n v="3.9"/>
    <s v="American Cuisine"/>
    <s v="200 - 500"/>
    <s v="50 -200"/>
    <s v="40 - 60"/>
    <s v="Pune40 - 6050 -200200 - 500American Cuisine"/>
    <x v="23"/>
    <x v="0"/>
  </r>
  <r>
    <n v="83"/>
    <s v="Pune"/>
    <n v="4.0999999999999996"/>
    <s v="American Cuisine"/>
    <s v="200 - 500"/>
    <s v="50 -200"/>
    <s v="40 - 60"/>
    <s v="Pune40 - 6050 -200200 - 500American Cuisine"/>
    <x v="23"/>
    <x v="1"/>
  </r>
  <r>
    <n v="99"/>
    <s v="Pune"/>
    <n v="3.9"/>
    <s v="American Cuisine"/>
    <s v="200 - 500"/>
    <s v="50 -200"/>
    <s v="40 - 60"/>
    <s v="Pune40 - 6050 -200200 - 500American Cuisine"/>
    <x v="23"/>
    <x v="2"/>
  </r>
  <r>
    <n v="476"/>
    <s v="Pune"/>
    <n v="2.9"/>
    <s v="American Cuisine"/>
    <s v="200 - 500"/>
    <s v="50 -200"/>
    <s v="40 - 60"/>
    <s v="Pune40 - 6050 -200200 - 500American Cuisine"/>
    <x v="23"/>
    <x v="3"/>
  </r>
  <r>
    <n v="607"/>
    <s v="Pune"/>
    <n v="4.2"/>
    <s v="American Cuisine"/>
    <s v="200 - 500"/>
    <s v="50 -200"/>
    <s v="40 - 60"/>
    <s v="Pune40 - 6050 -200200 - 500American Cuisine"/>
    <x v="23"/>
    <x v="4"/>
  </r>
  <r>
    <n v="631"/>
    <s v="Pune"/>
    <n v="4"/>
    <s v="American Cuisine"/>
    <s v="200 - 500"/>
    <s v="50 -200"/>
    <s v="40 - 60"/>
    <s v="Pune40 - 6050 -200200 - 500American Cuisine"/>
    <x v="23"/>
    <x v="5"/>
  </r>
  <r>
    <n v="1174"/>
    <s v="Pune"/>
    <n v="4.2"/>
    <s v="American Cuisine"/>
    <s v="200 - 500"/>
    <s v="50 -200"/>
    <s v="40 - 60"/>
    <s v="Pune40 - 6050 -200200 - 500American Cuisine"/>
    <x v="23"/>
    <x v="6"/>
  </r>
  <r>
    <n v="1188"/>
    <s v="Pune"/>
    <n v="4.3"/>
    <s v="American Cuisine"/>
    <s v="200 - 500"/>
    <s v="50 -200"/>
    <s v="40 - 60"/>
    <s v="Pune40 - 6050 -200200 - 500American Cuisine"/>
    <x v="23"/>
    <x v="7"/>
  </r>
  <r>
    <n v="1286"/>
    <s v="Pune"/>
    <n v="2.9"/>
    <s v="American Cuisine"/>
    <s v="200 - 500"/>
    <s v="50 -200"/>
    <s v="40 - 60"/>
    <s v="Pune40 - 6050 -200200 - 500American Cuisine"/>
    <x v="23"/>
    <x v="8"/>
  </r>
  <r>
    <n v="1327"/>
    <s v="Pune"/>
    <n v="2.9"/>
    <s v="American Cuisine"/>
    <s v="200 - 500"/>
    <s v="50 -200"/>
    <s v="40 - 60"/>
    <s v="Pune40 - 6050 -200200 - 500American Cuisine"/>
    <x v="23"/>
    <x v="9"/>
  </r>
  <r>
    <n v="1994"/>
    <s v="Pune"/>
    <n v="3.9"/>
    <s v="American Cuisine"/>
    <s v="200 - 500"/>
    <s v="50 -200"/>
    <s v="40 - 60"/>
    <s v="Pune40 - 6050 -200200 - 500American Cuisine"/>
    <x v="23"/>
    <x v="10"/>
  </r>
  <r>
    <n v="2091"/>
    <s v="Pune"/>
    <n v="4.0999999999999996"/>
    <s v="American Cuisine"/>
    <s v="200 - 500"/>
    <s v="50 -200"/>
    <s v="40 - 60"/>
    <s v="Pune40 - 6050 -200200 - 500American Cuisine"/>
    <x v="23"/>
    <x v="11"/>
  </r>
  <r>
    <n v="2104"/>
    <s v="Pune"/>
    <n v="4.3"/>
    <s v="American Cuisine"/>
    <s v="200 - 500"/>
    <s v="50 -200"/>
    <s v="40 - 60"/>
    <s v="Pune40 - 6050 -200200 - 500American Cuisine"/>
    <x v="23"/>
    <x v="12"/>
  </r>
  <r>
    <n v="2704"/>
    <s v="Pune"/>
    <n v="2.9"/>
    <s v="American Cuisine"/>
    <s v="200 - 500"/>
    <s v="50 -200"/>
    <s v="40 - 60"/>
    <s v="Pune40 - 6050 -200200 - 500American Cuisine"/>
    <x v="23"/>
    <x v="13"/>
  </r>
  <r>
    <n v="2818"/>
    <s v="Pune"/>
    <n v="2.9"/>
    <s v="American Cuisine"/>
    <s v="200 - 500"/>
    <s v="50 -200"/>
    <s v="40 - 60"/>
    <s v="Pune40 - 6050 -200200 - 500American Cuisine"/>
    <x v="23"/>
    <x v="14"/>
  </r>
  <r>
    <n v="2982"/>
    <s v="Pune"/>
    <n v="2.9"/>
    <s v="American Cuisine"/>
    <s v="200 - 500"/>
    <s v="50 -200"/>
    <s v="40 - 60"/>
    <s v="Pune40 - 6050 -200200 - 500American Cuisine"/>
    <x v="23"/>
    <x v="15"/>
  </r>
  <r>
    <n v="2998"/>
    <s v="Pune"/>
    <n v="2.9"/>
    <s v="American Cuisine"/>
    <s v="200 - 500"/>
    <s v="50 -200"/>
    <s v="40 - 60"/>
    <s v="Pune40 - 6050 -200200 - 500American Cuisine"/>
    <x v="23"/>
    <x v="16"/>
  </r>
  <r>
    <n v="3421"/>
    <s v="Pune"/>
    <n v="2.9"/>
    <s v="American Cuisine"/>
    <s v="200 - 500"/>
    <s v="50 -200"/>
    <s v="40 - 60"/>
    <s v="Pune40 - 6050 -200200 - 500American Cuisine"/>
    <x v="23"/>
    <x v="17"/>
  </r>
  <r>
    <n v="3922"/>
    <s v="Pune"/>
    <n v="2.9"/>
    <s v="American Cuisine"/>
    <s v="200 - 500"/>
    <s v="50 -200"/>
    <s v="40 - 60"/>
    <s v="Pune40 - 6050 -200200 - 500American Cuisine"/>
    <x v="23"/>
    <x v="18"/>
  </r>
  <r>
    <n v="4159"/>
    <s v="Pune"/>
    <n v="2.9"/>
    <s v="American Cuisine"/>
    <s v="200 - 500"/>
    <s v="50 -200"/>
    <s v="40 - 60"/>
    <s v="Pune40 - 6050 -200200 - 500American Cuisine"/>
    <x v="23"/>
    <x v="19"/>
  </r>
  <r>
    <n v="4235"/>
    <s v="Pune"/>
    <n v="2.9"/>
    <s v="American Cuisine"/>
    <s v="200 - 500"/>
    <s v="50 -200"/>
    <s v="40 - 60"/>
    <s v="Pune40 - 6050 -200200 - 500American Cuisine"/>
    <x v="23"/>
    <x v="20"/>
  </r>
  <r>
    <n v="4439"/>
    <s v="Pune"/>
    <n v="2.9"/>
    <s v="American Cuisine"/>
    <s v="200 - 500"/>
    <s v="50 -200"/>
    <s v="40 - 60"/>
    <s v="Pune40 - 6050 -200200 - 500American Cuisine"/>
    <x v="23"/>
    <x v="21"/>
  </r>
  <r>
    <n v="4575"/>
    <s v="Pune"/>
    <n v="2.9"/>
    <s v="American Cuisine"/>
    <s v="200 - 500"/>
    <s v="50 -200"/>
    <s v="40 - 60"/>
    <s v="Pune40 - 6050 -200200 - 500American Cuisine"/>
    <x v="23"/>
    <x v="22"/>
  </r>
  <r>
    <n v="4698"/>
    <s v="Pune"/>
    <n v="2.9"/>
    <s v="American Cuisine"/>
    <s v="200 - 500"/>
    <s v="50 -200"/>
    <s v="40 - 60"/>
    <s v="Pune40 - 6050 -200200 - 500American Cuisine"/>
    <x v="23"/>
    <x v="23"/>
  </r>
  <r>
    <n v="4701"/>
    <s v="Pune"/>
    <n v="2.9"/>
    <s v="American Cuisine"/>
    <s v="200 - 500"/>
    <s v="50 -200"/>
    <s v="40 - 60"/>
    <s v="Pune40 - 6050 -200200 - 500American Cuisine"/>
    <x v="23"/>
    <x v="24"/>
  </r>
  <r>
    <n v="4721"/>
    <s v="Pune"/>
    <n v="2.9"/>
    <s v="American Cuisine"/>
    <s v="200 - 500"/>
    <s v="50 -200"/>
    <s v="40 - 60"/>
    <s v="Pune40 - 6050 -200200 - 500American Cuisine"/>
    <x v="23"/>
    <x v="25"/>
  </r>
  <r>
    <n v="4722"/>
    <s v="Pune"/>
    <n v="2.9"/>
    <s v="American Cuisine"/>
    <s v="200 - 500"/>
    <s v="50 -200"/>
    <s v="40 - 60"/>
    <s v="Pune40 - 6050 -200200 - 500American Cuisine"/>
    <x v="23"/>
    <x v="26"/>
  </r>
  <r>
    <n v="4724"/>
    <s v="Pune"/>
    <n v="2.9"/>
    <s v="American Cuisine"/>
    <s v="200 - 500"/>
    <s v="50 -200"/>
    <s v="40 - 60"/>
    <s v="Pune40 - 6050 -200200 - 500American Cuisine"/>
    <x v="23"/>
    <x v="27"/>
  </r>
  <r>
    <n v="4726"/>
    <s v="Pune"/>
    <n v="2.9"/>
    <s v="American Cuisine"/>
    <s v="200 - 500"/>
    <s v="50 -200"/>
    <s v="40 - 60"/>
    <s v="Pune40 - 6050 -200200 - 500American Cuisine"/>
    <x v="23"/>
    <x v="28"/>
  </r>
  <r>
    <n v="4727"/>
    <s v="Pune"/>
    <n v="2.9"/>
    <s v="American Cuisine"/>
    <s v="200 - 500"/>
    <s v="50 -200"/>
    <s v="40 - 60"/>
    <s v="Pune40 - 6050 -200200 - 500American Cuisine"/>
    <x v="23"/>
    <x v="29"/>
  </r>
  <r>
    <n v="4728"/>
    <s v="Pune"/>
    <n v="2.9"/>
    <s v="American Cuisine"/>
    <s v="200 - 500"/>
    <s v="50 -200"/>
    <s v="40 - 60"/>
    <s v="Pune40 - 6050 -200200 - 500American Cuisine"/>
    <x v="23"/>
    <x v="30"/>
  </r>
  <r>
    <n v="4729"/>
    <s v="Pune"/>
    <n v="2.9"/>
    <s v="American Cuisine"/>
    <s v="200 - 500"/>
    <s v="50 -200"/>
    <s v="40 - 60"/>
    <s v="Pune40 - 6050 -200200 - 500American Cuisine"/>
    <x v="23"/>
    <x v="31"/>
  </r>
  <r>
    <n v="4730"/>
    <s v="Pune"/>
    <n v="2.9"/>
    <s v="American Cuisine"/>
    <s v="200 - 500"/>
    <s v="50 -200"/>
    <s v="40 - 60"/>
    <s v="Pune40 - 6050 -200200 - 500American Cuisine"/>
    <x v="23"/>
    <x v="32"/>
  </r>
  <r>
    <n v="4731"/>
    <s v="Pune"/>
    <n v="2.9"/>
    <s v="American Cuisine"/>
    <s v="200 - 500"/>
    <s v="50 -200"/>
    <s v="40 - 60"/>
    <s v="Pune40 - 6050 -200200 - 500American Cuisine"/>
    <x v="23"/>
    <x v="33"/>
  </r>
  <r>
    <n v="4732"/>
    <s v="Pune"/>
    <n v="2.9"/>
    <s v="American Cuisine"/>
    <s v="200 - 500"/>
    <s v="50 -200"/>
    <s v="40 - 60"/>
    <s v="Pune40 - 6050 -200200 - 500American Cuisine"/>
    <x v="23"/>
    <x v="34"/>
  </r>
  <r>
    <n v="4733"/>
    <s v="Pune"/>
    <n v="2.9"/>
    <s v="American Cuisine"/>
    <s v="200 - 500"/>
    <s v="50 -200"/>
    <s v="40 - 60"/>
    <s v="Pune40 - 6050 -200200 - 500American Cuisine"/>
    <x v="23"/>
    <x v="35"/>
  </r>
  <r>
    <n v="4735"/>
    <s v="Pune"/>
    <n v="2.9"/>
    <s v="American Cuisine"/>
    <s v="200 - 500"/>
    <s v="50 -200"/>
    <s v="40 - 60"/>
    <s v="Pune40 - 6050 -200200 - 500American Cuisine"/>
    <x v="23"/>
    <x v="36"/>
  </r>
  <r>
    <n v="5009"/>
    <s v="Pune"/>
    <n v="2.9"/>
    <s v="American Cuisine"/>
    <s v="200 - 500"/>
    <s v="50 -200"/>
    <s v="40 - 60"/>
    <s v="Pune40 - 6050 -200200 - 500American Cuisine"/>
    <x v="23"/>
    <x v="37"/>
  </r>
  <r>
    <n v="5072"/>
    <s v="Pune"/>
    <n v="4.4000000000000004"/>
    <s v="American Cuisine"/>
    <s v="200 - 500"/>
    <s v="50 -200"/>
    <s v="40 - 60"/>
    <s v="Pune40 - 6050 -200200 - 500American Cuisine"/>
    <x v="23"/>
    <x v="38"/>
  </r>
  <r>
    <n v="5904"/>
    <s v="Pune"/>
    <n v="2.9"/>
    <s v="American Cuisine"/>
    <s v="200 - 500"/>
    <s v="50 -200"/>
    <s v="40 - 60"/>
    <s v="Pune40 - 6050 -200200 - 500American Cuisine"/>
    <x v="23"/>
    <x v="39"/>
  </r>
  <r>
    <n v="6431"/>
    <s v="Pune"/>
    <n v="2.9"/>
    <s v="American Cuisine"/>
    <s v="200 - 500"/>
    <s v="50 -200"/>
    <s v="40 - 60"/>
    <s v="Pune40 - 6050 -200200 - 500American Cuisine"/>
    <x v="23"/>
    <x v="40"/>
  </r>
  <r>
    <n v="268"/>
    <s v="Chennai"/>
    <n v="4.4000000000000004"/>
    <s v="Asian Cuisine"/>
    <s v="200 - 500"/>
    <s v="50 -200"/>
    <s v="40 - 60"/>
    <s v="Chennai40 - 6050 -200200 - 500Asian Cuisine"/>
    <x v="24"/>
    <x v="0"/>
  </r>
  <r>
    <n v="280"/>
    <s v="Chennai"/>
    <n v="4.3"/>
    <s v="Asian Cuisine"/>
    <s v="200 - 500"/>
    <s v="50 -200"/>
    <s v="40 - 60"/>
    <s v="Chennai40 - 6050 -200200 - 500Asian Cuisine"/>
    <x v="24"/>
    <x v="1"/>
  </r>
  <r>
    <n v="535"/>
    <s v="Chennai"/>
    <n v="3.9"/>
    <s v="Asian Cuisine"/>
    <s v="200 - 500"/>
    <s v="50 -200"/>
    <s v="40 - 60"/>
    <s v="Chennai40 - 6050 -200200 - 500Asian Cuisine"/>
    <x v="24"/>
    <x v="2"/>
  </r>
  <r>
    <n v="663"/>
    <s v="Chennai"/>
    <n v="4.2"/>
    <s v="Asian Cuisine"/>
    <s v="200 - 500"/>
    <s v="50 -200"/>
    <s v="40 - 60"/>
    <s v="Chennai40 - 6050 -200200 - 500Asian Cuisine"/>
    <x v="24"/>
    <x v="3"/>
  </r>
  <r>
    <n v="907"/>
    <s v="Chennai"/>
    <n v="4.4000000000000004"/>
    <s v="Asian Cuisine"/>
    <s v="200 - 500"/>
    <s v="50 -200"/>
    <s v="40 - 60"/>
    <s v="Chennai40 - 6050 -200200 - 500Asian Cuisine"/>
    <x v="24"/>
    <x v="4"/>
  </r>
  <r>
    <n v="926"/>
    <s v="Chennai"/>
    <n v="4"/>
    <s v="Asian Cuisine"/>
    <s v="200 - 500"/>
    <s v="50 -200"/>
    <s v="40 - 60"/>
    <s v="Chennai40 - 6050 -200200 - 500Asian Cuisine"/>
    <x v="24"/>
    <x v="5"/>
  </r>
  <r>
    <n v="936"/>
    <s v="Chennai"/>
    <n v="3.9"/>
    <s v="Asian Cuisine"/>
    <s v="200 - 500"/>
    <s v="50 -200"/>
    <s v="40 - 60"/>
    <s v="Chennai40 - 6050 -200200 - 500Asian Cuisine"/>
    <x v="24"/>
    <x v="6"/>
  </r>
  <r>
    <n v="988"/>
    <s v="Chennai"/>
    <n v="4"/>
    <s v="Asian Cuisine"/>
    <s v="200 - 500"/>
    <s v="50 -200"/>
    <s v="40 - 60"/>
    <s v="Chennai40 - 6050 -200200 - 500Asian Cuisine"/>
    <x v="24"/>
    <x v="7"/>
  </r>
  <r>
    <n v="1003"/>
    <s v="Chennai"/>
    <n v="4.2"/>
    <s v="Asian Cuisine"/>
    <s v="200 - 500"/>
    <s v="50 -200"/>
    <s v="40 - 60"/>
    <s v="Chennai40 - 6050 -200200 - 500Asian Cuisine"/>
    <x v="24"/>
    <x v="8"/>
  </r>
  <r>
    <n v="1021"/>
    <s v="Chennai"/>
    <n v="2.9"/>
    <s v="Asian Cuisine"/>
    <s v="200 - 500"/>
    <s v="50 -200"/>
    <s v="40 - 60"/>
    <s v="Chennai40 - 6050 -200200 - 500Asian Cuisine"/>
    <x v="24"/>
    <x v="9"/>
  </r>
  <r>
    <n v="1119"/>
    <s v="Chennai"/>
    <n v="4.3"/>
    <s v="Asian Cuisine"/>
    <s v="200 - 500"/>
    <s v="50 -200"/>
    <s v="40 - 60"/>
    <s v="Chennai40 - 6050 -200200 - 500Asian Cuisine"/>
    <x v="24"/>
    <x v="10"/>
  </r>
  <r>
    <n v="1234"/>
    <s v="Chennai"/>
    <n v="4.2"/>
    <s v="Asian Cuisine"/>
    <s v="200 - 500"/>
    <s v="50 -200"/>
    <s v="40 - 60"/>
    <s v="Chennai40 - 6050 -200200 - 500Asian Cuisine"/>
    <x v="24"/>
    <x v="11"/>
  </r>
  <r>
    <n v="1295"/>
    <s v="Chennai"/>
    <n v="4"/>
    <s v="Asian Cuisine"/>
    <s v="200 - 500"/>
    <s v="50 -200"/>
    <s v="40 - 60"/>
    <s v="Chennai40 - 6050 -200200 - 500Asian Cuisine"/>
    <x v="24"/>
    <x v="12"/>
  </r>
  <r>
    <n v="1621"/>
    <s v="Chennai"/>
    <n v="4.2"/>
    <s v="Asian Cuisine"/>
    <s v="200 - 500"/>
    <s v="50 -200"/>
    <s v="40 - 60"/>
    <s v="Chennai40 - 6050 -200200 - 500Asian Cuisine"/>
    <x v="24"/>
    <x v="13"/>
  </r>
  <r>
    <n v="1757"/>
    <s v="Chennai"/>
    <n v="4.0999999999999996"/>
    <s v="Asian Cuisine"/>
    <s v="200 - 500"/>
    <s v="50 -200"/>
    <s v="40 - 60"/>
    <s v="Chennai40 - 6050 -200200 - 500Asian Cuisine"/>
    <x v="24"/>
    <x v="14"/>
  </r>
  <r>
    <n v="1822"/>
    <s v="Chennai"/>
    <n v="4.0999999999999996"/>
    <s v="Asian Cuisine"/>
    <s v="200 - 500"/>
    <s v="50 -200"/>
    <s v="40 - 60"/>
    <s v="Chennai40 - 6050 -200200 - 500Asian Cuisine"/>
    <x v="24"/>
    <x v="15"/>
  </r>
  <r>
    <n v="1990"/>
    <s v="Chennai"/>
    <n v="2.9"/>
    <s v="Asian Cuisine"/>
    <s v="200 - 500"/>
    <s v="50 -200"/>
    <s v="40 - 60"/>
    <s v="Chennai40 - 6050 -200200 - 500Asian Cuisine"/>
    <x v="24"/>
    <x v="16"/>
  </r>
  <r>
    <n v="2851"/>
    <s v="Chennai"/>
    <n v="2.9"/>
    <s v="Asian Cuisine"/>
    <s v="200 - 500"/>
    <s v="50 -200"/>
    <s v="40 - 60"/>
    <s v="Chennai40 - 6050 -200200 - 500Asian Cuisine"/>
    <x v="24"/>
    <x v="17"/>
  </r>
  <r>
    <n v="3214"/>
    <s v="Chennai"/>
    <n v="3.9"/>
    <s v="Asian Cuisine"/>
    <s v="200 - 500"/>
    <s v="50 -200"/>
    <s v="40 - 60"/>
    <s v="Chennai40 - 6050 -200200 - 500Asian Cuisine"/>
    <x v="24"/>
    <x v="18"/>
  </r>
  <r>
    <n v="3290"/>
    <s v="Chennai"/>
    <n v="4.3"/>
    <s v="Asian Cuisine"/>
    <s v="200 - 500"/>
    <s v="50 -200"/>
    <s v="40 - 60"/>
    <s v="Chennai40 - 6050 -200200 - 500Asian Cuisine"/>
    <x v="24"/>
    <x v="19"/>
  </r>
  <r>
    <n v="3318"/>
    <s v="Chennai"/>
    <n v="4.0999999999999996"/>
    <s v="Asian Cuisine"/>
    <s v="200 - 500"/>
    <s v="50 -200"/>
    <s v="40 - 60"/>
    <s v="Chennai40 - 6050 -200200 - 500Asian Cuisine"/>
    <x v="24"/>
    <x v="20"/>
  </r>
  <r>
    <n v="3534"/>
    <s v="Chennai"/>
    <n v="2.9"/>
    <s v="Asian Cuisine"/>
    <s v="200 - 500"/>
    <s v="50 -200"/>
    <s v="40 - 60"/>
    <s v="Chennai40 - 6050 -200200 - 500Asian Cuisine"/>
    <x v="24"/>
    <x v="21"/>
  </r>
  <r>
    <n v="3736"/>
    <s v="Chennai"/>
    <n v="3.2"/>
    <s v="Asian Cuisine"/>
    <s v="200 - 500"/>
    <s v="50 -200"/>
    <s v="40 - 60"/>
    <s v="Chennai40 - 6050 -200200 - 500Asian Cuisine"/>
    <x v="24"/>
    <x v="22"/>
  </r>
  <r>
    <n v="3994"/>
    <s v="Chennai"/>
    <n v="4.2"/>
    <s v="Asian Cuisine"/>
    <s v="200 - 500"/>
    <s v="50 -200"/>
    <s v="40 - 60"/>
    <s v="Chennai40 - 6050 -200200 - 500Asian Cuisine"/>
    <x v="24"/>
    <x v="23"/>
  </r>
  <r>
    <n v="4048"/>
    <s v="Chennai"/>
    <n v="2.9"/>
    <s v="Asian Cuisine"/>
    <s v="200 - 500"/>
    <s v="50 -200"/>
    <s v="40 - 60"/>
    <s v="Chennai40 - 6050 -200200 - 500Asian Cuisine"/>
    <x v="24"/>
    <x v="24"/>
  </r>
  <r>
    <n v="4317"/>
    <s v="Chennai"/>
    <n v="2.9"/>
    <s v="Asian Cuisine"/>
    <s v="200 - 500"/>
    <s v="50 -200"/>
    <s v="40 - 60"/>
    <s v="Chennai40 - 6050 -200200 - 500Asian Cuisine"/>
    <x v="24"/>
    <x v="25"/>
  </r>
  <r>
    <n v="4504"/>
    <s v="Chennai"/>
    <n v="2.9"/>
    <s v="Asian Cuisine"/>
    <s v="200 - 500"/>
    <s v="50 -200"/>
    <s v="40 - 60"/>
    <s v="Chennai40 - 6050 -200200 - 500Asian Cuisine"/>
    <x v="24"/>
    <x v="26"/>
  </r>
  <r>
    <n v="4556"/>
    <s v="Chennai"/>
    <n v="2.9"/>
    <s v="Asian Cuisine"/>
    <s v="200 - 500"/>
    <s v="50 -200"/>
    <s v="40 - 60"/>
    <s v="Chennai40 - 6050 -200200 - 500Asian Cuisine"/>
    <x v="24"/>
    <x v="27"/>
  </r>
  <r>
    <n v="4795"/>
    <s v="Chennai"/>
    <n v="2.9"/>
    <s v="Asian Cuisine"/>
    <s v="200 - 500"/>
    <s v="50 -200"/>
    <s v="40 - 60"/>
    <s v="Chennai40 - 6050 -200200 - 500Asian Cuisine"/>
    <x v="24"/>
    <x v="28"/>
  </r>
  <r>
    <n v="4939"/>
    <s v="Chennai"/>
    <n v="2.9"/>
    <s v="Asian Cuisine"/>
    <s v="200 - 500"/>
    <s v="50 -200"/>
    <s v="40 - 60"/>
    <s v="Chennai40 - 6050 -200200 - 500Asian Cuisine"/>
    <x v="24"/>
    <x v="29"/>
  </r>
  <r>
    <n v="4993"/>
    <s v="Chennai"/>
    <n v="2.9"/>
    <s v="Asian Cuisine"/>
    <s v="200 - 500"/>
    <s v="50 -200"/>
    <s v="40 - 60"/>
    <s v="Chennai40 - 6050 -200200 - 500Asian Cuisine"/>
    <x v="24"/>
    <x v="30"/>
  </r>
  <r>
    <n v="5010"/>
    <s v="Chennai"/>
    <n v="2.9"/>
    <s v="Asian Cuisine"/>
    <s v="200 - 500"/>
    <s v="50 -200"/>
    <s v="40 - 60"/>
    <s v="Chennai40 - 6050 -200200 - 500Asian Cuisine"/>
    <x v="24"/>
    <x v="31"/>
  </r>
  <r>
    <n v="5018"/>
    <s v="Chennai"/>
    <n v="2.9"/>
    <s v="Asian Cuisine"/>
    <s v="200 - 500"/>
    <s v="50 -200"/>
    <s v="40 - 60"/>
    <s v="Chennai40 - 6050 -200200 - 500Asian Cuisine"/>
    <x v="24"/>
    <x v="32"/>
  </r>
  <r>
    <n v="5029"/>
    <s v="Chennai"/>
    <n v="2.9"/>
    <s v="Asian Cuisine"/>
    <s v="200 - 500"/>
    <s v="50 -200"/>
    <s v="40 - 60"/>
    <s v="Chennai40 - 6050 -200200 - 500Asian Cuisine"/>
    <x v="24"/>
    <x v="33"/>
  </r>
  <r>
    <n v="5161"/>
    <s v="Chennai"/>
    <n v="4.5"/>
    <s v="Asian Cuisine"/>
    <s v="200 - 500"/>
    <s v="50 -200"/>
    <s v="40 - 60"/>
    <s v="Chennai40 - 6050 -200200 - 500Asian Cuisine"/>
    <x v="24"/>
    <x v="34"/>
  </r>
  <r>
    <n v="5313"/>
    <s v="Chennai"/>
    <n v="4.3"/>
    <s v="Asian Cuisine"/>
    <s v="200 - 500"/>
    <s v="50 -200"/>
    <s v="40 - 60"/>
    <s v="Chennai40 - 6050 -200200 - 500Asian Cuisine"/>
    <x v="24"/>
    <x v="35"/>
  </r>
  <r>
    <n v="5423"/>
    <s v="Chennai"/>
    <n v="4.3"/>
    <s v="Asian Cuisine"/>
    <s v="200 - 500"/>
    <s v="50 -200"/>
    <s v="40 - 60"/>
    <s v="Chennai40 - 6050 -200200 - 500Asian Cuisine"/>
    <x v="24"/>
    <x v="36"/>
  </r>
  <r>
    <n v="5754"/>
    <s v="Chennai"/>
    <n v="4.4000000000000004"/>
    <s v="Asian Cuisine"/>
    <s v="200 - 500"/>
    <s v="50 -200"/>
    <s v="40 - 60"/>
    <s v="Chennai40 - 6050 -200200 - 500Asian Cuisine"/>
    <x v="24"/>
    <x v="37"/>
  </r>
  <r>
    <n v="6107"/>
    <s v="Chennai"/>
    <n v="2.9"/>
    <s v="Asian Cuisine"/>
    <s v="200 - 500"/>
    <s v="50 -200"/>
    <s v="40 - 60"/>
    <s v="Chennai40 - 6050 -200200 - 500Asian Cuisine"/>
    <x v="24"/>
    <x v="38"/>
  </r>
  <r>
    <n v="6438"/>
    <s v="Chennai"/>
    <n v="2.9"/>
    <s v="Asian Cuisine"/>
    <s v="200 - 500"/>
    <s v="50 -200"/>
    <s v="40 - 60"/>
    <s v="Chennai40 - 6050 -200200 - 500Asian Cuisine"/>
    <x v="24"/>
    <x v="39"/>
  </r>
  <r>
    <n v="675"/>
    <s v="Ahmedabad"/>
    <n v="4.3"/>
    <s v="American Cuisine"/>
    <s v="&lt;= 200"/>
    <s v="50 -200"/>
    <s v="40 - 60"/>
    <s v="Ahmedabad40 - 6050 -200&lt;= 200American Cuisine"/>
    <x v="25"/>
    <x v="0"/>
  </r>
  <r>
    <n v="1478"/>
    <s v="Ahmedabad"/>
    <n v="3.6"/>
    <s v="American Cuisine"/>
    <s v="&lt;= 200"/>
    <s v="50 -200"/>
    <s v="40 - 60"/>
    <s v="Ahmedabad40 - 6050 -200&lt;= 200American Cuisine"/>
    <x v="25"/>
    <x v="1"/>
  </r>
  <r>
    <n v="2449"/>
    <s v="Ahmedabad"/>
    <n v="2.9"/>
    <s v="American Cuisine"/>
    <s v="&lt;= 200"/>
    <s v="50 -200"/>
    <s v="40 - 60"/>
    <s v="Ahmedabad40 - 6050 -200&lt;= 200American Cuisine"/>
    <x v="25"/>
    <x v="2"/>
  </r>
  <r>
    <n v="2453"/>
    <s v="Ahmedabad"/>
    <n v="2.9"/>
    <s v="American Cuisine"/>
    <s v="&lt;= 200"/>
    <s v="50 -200"/>
    <s v="40 - 60"/>
    <s v="Ahmedabad40 - 6050 -200&lt;= 200American Cuisine"/>
    <x v="25"/>
    <x v="3"/>
  </r>
  <r>
    <n v="2729"/>
    <s v="Ahmedabad"/>
    <n v="2.9"/>
    <s v="American Cuisine"/>
    <s v="&lt;= 200"/>
    <s v="50 -200"/>
    <s v="40 - 60"/>
    <s v="Ahmedabad40 - 6050 -200&lt;= 200American Cuisine"/>
    <x v="25"/>
    <x v="4"/>
  </r>
  <r>
    <n v="2804"/>
    <s v="Ahmedabad"/>
    <n v="4.3"/>
    <s v="American Cuisine"/>
    <s v="&lt;= 200"/>
    <s v="50 -200"/>
    <s v="40 - 60"/>
    <s v="Ahmedabad40 - 6050 -200&lt;= 200American Cuisine"/>
    <x v="25"/>
    <x v="5"/>
  </r>
  <r>
    <n v="2848"/>
    <s v="Ahmedabad"/>
    <n v="2.9"/>
    <s v="American Cuisine"/>
    <s v="&lt;= 200"/>
    <s v="50 -200"/>
    <s v="40 - 60"/>
    <s v="Ahmedabad40 - 6050 -200&lt;= 200American Cuisine"/>
    <x v="25"/>
    <x v="6"/>
  </r>
  <r>
    <n v="3217"/>
    <s v="Ahmedabad"/>
    <n v="2.9"/>
    <s v="American Cuisine"/>
    <s v="&lt;= 200"/>
    <s v="50 -200"/>
    <s v="40 - 60"/>
    <s v="Ahmedabad40 - 6050 -200&lt;= 200American Cuisine"/>
    <x v="25"/>
    <x v="7"/>
  </r>
  <r>
    <n v="3264"/>
    <s v="Ahmedabad"/>
    <n v="2.9"/>
    <s v="American Cuisine"/>
    <s v="&lt;= 200"/>
    <s v="50 -200"/>
    <s v="40 - 60"/>
    <s v="Ahmedabad40 - 6050 -200&lt;= 200American Cuisine"/>
    <x v="25"/>
    <x v="8"/>
  </r>
  <r>
    <n v="3842"/>
    <s v="Ahmedabad"/>
    <n v="2.9"/>
    <s v="American Cuisine"/>
    <s v="&lt;= 200"/>
    <s v="50 -200"/>
    <s v="40 - 60"/>
    <s v="Ahmedabad40 - 6050 -200&lt;= 200American Cuisine"/>
    <x v="25"/>
    <x v="9"/>
  </r>
  <r>
    <n v="4170"/>
    <s v="Ahmedabad"/>
    <n v="2.9"/>
    <s v="American Cuisine"/>
    <s v="&lt;= 200"/>
    <s v="50 -200"/>
    <s v="40 - 60"/>
    <s v="Ahmedabad40 - 6050 -200&lt;= 200American Cuisine"/>
    <x v="25"/>
    <x v="10"/>
  </r>
  <r>
    <n v="4451"/>
    <s v="Ahmedabad"/>
    <n v="2.9"/>
    <s v="American Cuisine"/>
    <s v="&lt;= 200"/>
    <s v="50 -200"/>
    <s v="40 - 60"/>
    <s v="Ahmedabad40 - 6050 -200&lt;= 200American Cuisine"/>
    <x v="25"/>
    <x v="11"/>
  </r>
  <r>
    <n v="4536"/>
    <s v="Ahmedabad"/>
    <n v="2.9"/>
    <s v="American Cuisine"/>
    <s v="&lt;= 200"/>
    <s v="50 -200"/>
    <s v="40 - 60"/>
    <s v="Ahmedabad40 - 6050 -200&lt;= 200American Cuisine"/>
    <x v="25"/>
    <x v="12"/>
  </r>
  <r>
    <n v="4927"/>
    <s v="Ahmedabad"/>
    <n v="2.9"/>
    <s v="American Cuisine"/>
    <s v="&lt;= 200"/>
    <s v="50 -200"/>
    <s v="40 - 60"/>
    <s v="Ahmedabad40 - 6050 -200&lt;= 200American Cuisine"/>
    <x v="25"/>
    <x v="13"/>
  </r>
  <r>
    <n v="4977"/>
    <s v="Ahmedabad"/>
    <n v="2.9"/>
    <s v="American Cuisine"/>
    <s v="&lt;= 200"/>
    <s v="50 -200"/>
    <s v="40 - 60"/>
    <s v="Ahmedabad40 - 6050 -200&lt;= 200American Cuisine"/>
    <x v="25"/>
    <x v="14"/>
  </r>
  <r>
    <n v="5339"/>
    <s v="Ahmedabad"/>
    <n v="3.3"/>
    <s v="American Cuisine"/>
    <s v="&lt;= 200"/>
    <s v="50 -200"/>
    <s v="40 - 60"/>
    <s v="Ahmedabad40 - 6050 -200&lt;= 200American Cuisine"/>
    <x v="25"/>
    <x v="15"/>
  </r>
  <r>
    <n v="5474"/>
    <s v="Ahmedabad"/>
    <n v="4"/>
    <s v="American Cuisine"/>
    <s v="&lt;= 200"/>
    <s v="50 -200"/>
    <s v="40 - 60"/>
    <s v="Ahmedabad40 - 6050 -200&lt;= 200American Cuisine"/>
    <x v="25"/>
    <x v="16"/>
  </r>
  <r>
    <n v="5595"/>
    <s v="Ahmedabad"/>
    <n v="4.2"/>
    <s v="American Cuisine"/>
    <s v="&lt;= 200"/>
    <s v="50 -200"/>
    <s v="40 - 60"/>
    <s v="Ahmedabad40 - 6050 -200&lt;= 200American Cuisine"/>
    <x v="25"/>
    <x v="17"/>
  </r>
  <r>
    <n v="5854"/>
    <s v="Ahmedabad"/>
    <n v="2.9"/>
    <s v="American Cuisine"/>
    <s v="&lt;= 200"/>
    <s v="50 -200"/>
    <s v="40 - 60"/>
    <s v="Ahmedabad40 - 6050 -200&lt;= 200American Cuisine"/>
    <x v="25"/>
    <x v="18"/>
  </r>
  <r>
    <n v="5866"/>
    <s v="Ahmedabad"/>
    <n v="2.9"/>
    <s v="American Cuisine"/>
    <s v="&lt;= 200"/>
    <s v="50 -200"/>
    <s v="40 - 60"/>
    <s v="Ahmedabad40 - 6050 -200&lt;= 200American Cuisine"/>
    <x v="25"/>
    <x v="19"/>
  </r>
  <r>
    <n v="5900"/>
    <s v="Ahmedabad"/>
    <n v="2.9"/>
    <s v="American Cuisine"/>
    <s v="&lt;= 200"/>
    <s v="50 -200"/>
    <s v="40 - 60"/>
    <s v="Ahmedabad40 - 6050 -200&lt;= 200American Cuisine"/>
    <x v="25"/>
    <x v="20"/>
  </r>
  <r>
    <n v="5984"/>
    <s v="Ahmedabad"/>
    <n v="2.9"/>
    <s v="American Cuisine"/>
    <s v="&lt;= 200"/>
    <s v="50 -200"/>
    <s v="40 - 60"/>
    <s v="Ahmedabad40 - 6050 -200&lt;= 200American Cuisine"/>
    <x v="25"/>
    <x v="21"/>
  </r>
  <r>
    <n v="6009"/>
    <s v="Ahmedabad"/>
    <n v="2.9"/>
    <s v="American Cuisine"/>
    <s v="&lt;= 200"/>
    <s v="50 -200"/>
    <s v="40 - 60"/>
    <s v="Ahmedabad40 - 6050 -200&lt;= 200American Cuisine"/>
    <x v="25"/>
    <x v="22"/>
  </r>
  <r>
    <n v="6152"/>
    <s v="Ahmedabad"/>
    <n v="3.9"/>
    <s v="American Cuisine"/>
    <s v="&lt;= 200"/>
    <s v="50 -200"/>
    <s v="40 - 60"/>
    <s v="Ahmedabad40 - 6050 -200&lt;= 200American Cuisine"/>
    <x v="25"/>
    <x v="23"/>
  </r>
  <r>
    <n v="6171"/>
    <s v="Ahmedabad"/>
    <n v="2.9"/>
    <s v="American Cuisine"/>
    <s v="&lt;= 200"/>
    <s v="50 -200"/>
    <s v="40 - 60"/>
    <s v="Ahmedabad40 - 6050 -200&lt;= 200American Cuisine"/>
    <x v="25"/>
    <x v="24"/>
  </r>
  <r>
    <n v="6224"/>
    <s v="Ahmedabad"/>
    <n v="2.9"/>
    <s v="American Cuisine"/>
    <s v="&lt;= 200"/>
    <s v="50 -200"/>
    <s v="40 - 60"/>
    <s v="Ahmedabad40 - 6050 -200&lt;= 200American Cuisine"/>
    <x v="25"/>
    <x v="25"/>
  </r>
  <r>
    <n v="6239"/>
    <s v="Ahmedabad"/>
    <n v="2.9"/>
    <s v="American Cuisine"/>
    <s v="&lt;= 200"/>
    <s v="50 -200"/>
    <s v="40 - 60"/>
    <s v="Ahmedabad40 - 6050 -200&lt;= 200American Cuisine"/>
    <x v="25"/>
    <x v="26"/>
  </r>
  <r>
    <n v="6255"/>
    <s v="Ahmedabad"/>
    <n v="2.9"/>
    <s v="American Cuisine"/>
    <s v="&lt;= 200"/>
    <s v="50 -200"/>
    <s v="40 - 60"/>
    <s v="Ahmedabad40 - 6050 -200&lt;= 200American Cuisine"/>
    <x v="25"/>
    <x v="27"/>
  </r>
  <r>
    <n v="6264"/>
    <s v="Ahmedabad"/>
    <n v="2.9"/>
    <s v="American Cuisine"/>
    <s v="&lt;= 200"/>
    <s v="50 -200"/>
    <s v="40 - 60"/>
    <s v="Ahmedabad40 - 6050 -200&lt;= 200American Cuisine"/>
    <x v="25"/>
    <x v="28"/>
  </r>
  <r>
    <n v="6278"/>
    <s v="Ahmedabad"/>
    <n v="2.9"/>
    <s v="American Cuisine"/>
    <s v="&lt;= 200"/>
    <s v="50 -200"/>
    <s v="40 - 60"/>
    <s v="Ahmedabad40 - 6050 -200&lt;= 200American Cuisine"/>
    <x v="25"/>
    <x v="29"/>
  </r>
  <r>
    <n v="6353"/>
    <s v="Ahmedabad"/>
    <n v="2.9"/>
    <s v="American Cuisine"/>
    <s v="&lt;= 200"/>
    <s v="50 -200"/>
    <s v="40 - 60"/>
    <s v="Ahmedabad40 - 6050 -200&lt;= 200American Cuisine"/>
    <x v="25"/>
    <x v="30"/>
  </r>
  <r>
    <n v="6362"/>
    <s v="Ahmedabad"/>
    <n v="2.9"/>
    <s v="American Cuisine"/>
    <s v="&lt;= 200"/>
    <s v="50 -200"/>
    <s v="40 - 60"/>
    <s v="Ahmedabad40 - 6050 -200&lt;= 200American Cuisine"/>
    <x v="25"/>
    <x v="31"/>
  </r>
  <r>
    <n v="6381"/>
    <s v="Ahmedabad"/>
    <n v="2.9"/>
    <s v="American Cuisine"/>
    <s v="&lt;= 200"/>
    <s v="50 -200"/>
    <s v="40 - 60"/>
    <s v="Ahmedabad40 - 6050 -200&lt;= 200American Cuisine"/>
    <x v="25"/>
    <x v="32"/>
  </r>
  <r>
    <n v="6433"/>
    <s v="Ahmedabad"/>
    <n v="4.2"/>
    <s v="American Cuisine"/>
    <s v="&lt;= 200"/>
    <s v="50 -200"/>
    <s v="40 - 60"/>
    <s v="Ahmedabad40 - 6050 -200&lt;= 200American Cuisine"/>
    <x v="25"/>
    <x v="33"/>
  </r>
  <r>
    <n v="6434"/>
    <s v="Ahmedabad"/>
    <n v="2.9"/>
    <s v="American Cuisine"/>
    <s v="&lt;= 200"/>
    <s v="50 -200"/>
    <s v="40 - 60"/>
    <s v="Ahmedabad40 - 6050 -200&lt;= 200American Cuisine"/>
    <x v="25"/>
    <x v="34"/>
  </r>
  <r>
    <n v="6485"/>
    <s v="Ahmedabad"/>
    <n v="2.9"/>
    <s v="American Cuisine"/>
    <s v="&lt;= 200"/>
    <s v="50 -200"/>
    <s v="40 - 60"/>
    <s v="Ahmedabad40 - 6050 -200&lt;= 200American Cuisine"/>
    <x v="25"/>
    <x v="35"/>
  </r>
  <r>
    <n v="6487"/>
    <s v="Ahmedabad"/>
    <n v="2.9"/>
    <s v="American Cuisine"/>
    <s v="&lt;= 200"/>
    <s v="50 -200"/>
    <s v="40 - 60"/>
    <s v="Ahmedabad40 - 6050 -200&lt;= 200American Cuisine"/>
    <x v="25"/>
    <x v="36"/>
  </r>
  <r>
    <n v="6501"/>
    <s v="Ahmedabad"/>
    <n v="2.9"/>
    <s v="American Cuisine"/>
    <s v="&lt;= 200"/>
    <s v="50 -200"/>
    <s v="40 - 60"/>
    <s v="Ahmedabad40 - 6050 -200&lt;= 200American Cuisine"/>
    <x v="25"/>
    <x v="37"/>
  </r>
  <r>
    <n v="6523"/>
    <s v="Ahmedabad"/>
    <n v="2.9"/>
    <s v="American Cuisine"/>
    <s v="&lt;= 200"/>
    <s v="50 -200"/>
    <s v="40 - 60"/>
    <s v="Ahmedabad40 - 6050 -200&lt;= 200American Cuisine"/>
    <x v="25"/>
    <x v="38"/>
  </r>
  <r>
    <n v="6573"/>
    <s v="Ahmedabad"/>
    <n v="2.9"/>
    <s v="American Cuisine"/>
    <s v="&lt;= 200"/>
    <s v="50 -200"/>
    <s v="40 - 60"/>
    <s v="Ahmedabad40 - 6050 -200&lt;= 200American Cuisine"/>
    <x v="25"/>
    <x v="39"/>
  </r>
  <r>
    <n v="290"/>
    <s v="Pune"/>
    <n v="4.3"/>
    <s v="Asian Cuisine"/>
    <s v="200 - 500"/>
    <s v="50 -200"/>
    <s v="40 - 60"/>
    <s v="Pune40 - 6050 -200200 - 500Asian Cuisine"/>
    <x v="26"/>
    <x v="0"/>
  </r>
  <r>
    <n v="299"/>
    <s v="Pune"/>
    <n v="4"/>
    <s v="Asian Cuisine"/>
    <s v="200 - 500"/>
    <s v="50 -200"/>
    <s v="40 - 60"/>
    <s v="Pune40 - 6050 -200200 - 500Asian Cuisine"/>
    <x v="26"/>
    <x v="1"/>
  </r>
  <r>
    <n v="494"/>
    <s v="Pune"/>
    <n v="2.9"/>
    <s v="Asian Cuisine"/>
    <s v="200 - 500"/>
    <s v="50 -200"/>
    <s v="40 - 60"/>
    <s v="Pune40 - 6050 -200200 - 500Asian Cuisine"/>
    <x v="26"/>
    <x v="2"/>
  </r>
  <r>
    <n v="509"/>
    <s v="Pune"/>
    <n v="4"/>
    <s v="Asian Cuisine"/>
    <s v="200 - 500"/>
    <s v="50 -200"/>
    <s v="40 - 60"/>
    <s v="Pune40 - 6050 -200200 - 500Asian Cuisine"/>
    <x v="26"/>
    <x v="3"/>
  </r>
  <r>
    <n v="546"/>
    <s v="Pune"/>
    <n v="4.5999999999999996"/>
    <s v="Asian Cuisine"/>
    <s v="200 - 500"/>
    <s v="50 -200"/>
    <s v="40 - 60"/>
    <s v="Pune40 - 6050 -200200 - 500Asian Cuisine"/>
    <x v="26"/>
    <x v="4"/>
  </r>
  <r>
    <n v="611"/>
    <s v="Pune"/>
    <n v="3.9"/>
    <s v="Asian Cuisine"/>
    <s v="200 - 500"/>
    <s v="50 -200"/>
    <s v="40 - 60"/>
    <s v="Pune40 - 6050 -200200 - 500Asian Cuisine"/>
    <x v="26"/>
    <x v="5"/>
  </r>
  <r>
    <n v="727"/>
    <s v="Pune"/>
    <n v="2.9"/>
    <s v="Asian Cuisine"/>
    <s v="200 - 500"/>
    <s v="50 -200"/>
    <s v="40 - 60"/>
    <s v="Pune40 - 6050 -200200 - 500Asian Cuisine"/>
    <x v="26"/>
    <x v="6"/>
  </r>
  <r>
    <n v="780"/>
    <s v="Pune"/>
    <n v="3.7"/>
    <s v="Asian Cuisine"/>
    <s v="200 - 500"/>
    <s v="50 -200"/>
    <s v="40 - 60"/>
    <s v="Pune40 - 6050 -200200 - 500Asian Cuisine"/>
    <x v="26"/>
    <x v="7"/>
  </r>
  <r>
    <n v="795"/>
    <s v="Pune"/>
    <n v="3.9"/>
    <s v="Asian Cuisine"/>
    <s v="200 - 500"/>
    <s v="50 -200"/>
    <s v="40 - 60"/>
    <s v="Pune40 - 6050 -200200 - 500Asian Cuisine"/>
    <x v="26"/>
    <x v="8"/>
  </r>
  <r>
    <n v="945"/>
    <s v="Pune"/>
    <n v="4.3"/>
    <s v="Asian Cuisine"/>
    <s v="200 - 500"/>
    <s v="50 -200"/>
    <s v="40 - 60"/>
    <s v="Pune40 - 6050 -200200 - 500Asian Cuisine"/>
    <x v="26"/>
    <x v="9"/>
  </r>
  <r>
    <n v="1142"/>
    <s v="Pune"/>
    <n v="2.9"/>
    <s v="Asian Cuisine"/>
    <s v="200 - 500"/>
    <s v="50 -200"/>
    <s v="40 - 60"/>
    <s v="Pune40 - 6050 -200200 - 500Asian Cuisine"/>
    <x v="26"/>
    <x v="10"/>
  </r>
  <r>
    <n v="1504"/>
    <s v="Pune"/>
    <n v="3.2"/>
    <s v="Asian Cuisine"/>
    <s v="200 - 500"/>
    <s v="50 -200"/>
    <s v="40 - 60"/>
    <s v="Pune40 - 6050 -200200 - 500Asian Cuisine"/>
    <x v="26"/>
    <x v="11"/>
  </r>
  <r>
    <n v="2212"/>
    <s v="Pune"/>
    <n v="4.2"/>
    <s v="Asian Cuisine"/>
    <s v="200 - 500"/>
    <s v="50 -200"/>
    <s v="40 - 60"/>
    <s v="Pune40 - 6050 -200200 - 500Asian Cuisine"/>
    <x v="26"/>
    <x v="12"/>
  </r>
  <r>
    <n v="2411"/>
    <s v="Pune"/>
    <n v="4.5"/>
    <s v="Asian Cuisine"/>
    <s v="200 - 500"/>
    <s v="50 -200"/>
    <s v="40 - 60"/>
    <s v="Pune40 - 6050 -200200 - 500Asian Cuisine"/>
    <x v="26"/>
    <x v="13"/>
  </r>
  <r>
    <n v="2591"/>
    <s v="Pune"/>
    <n v="2.9"/>
    <s v="Asian Cuisine"/>
    <s v="200 - 500"/>
    <s v="50 -200"/>
    <s v="40 - 60"/>
    <s v="Pune40 - 6050 -200200 - 500Asian Cuisine"/>
    <x v="26"/>
    <x v="14"/>
  </r>
  <r>
    <n v="2652"/>
    <s v="Pune"/>
    <n v="3.2"/>
    <s v="Asian Cuisine"/>
    <s v="200 - 500"/>
    <s v="50 -200"/>
    <s v="40 - 60"/>
    <s v="Pune40 - 6050 -200200 - 500Asian Cuisine"/>
    <x v="26"/>
    <x v="15"/>
  </r>
  <r>
    <n v="2670"/>
    <s v="Pune"/>
    <n v="4.5"/>
    <s v="Asian Cuisine"/>
    <s v="200 - 500"/>
    <s v="50 -200"/>
    <s v="40 - 60"/>
    <s v="Pune40 - 6050 -200200 - 500Asian Cuisine"/>
    <x v="26"/>
    <x v="16"/>
  </r>
  <r>
    <n v="2782"/>
    <s v="Pune"/>
    <n v="2.9"/>
    <s v="Asian Cuisine"/>
    <s v="200 - 500"/>
    <s v="50 -200"/>
    <s v="40 - 60"/>
    <s v="Pune40 - 6050 -200200 - 500Asian Cuisine"/>
    <x v="26"/>
    <x v="17"/>
  </r>
  <r>
    <n v="3275"/>
    <s v="Pune"/>
    <n v="2.9"/>
    <s v="Asian Cuisine"/>
    <s v="200 - 500"/>
    <s v="50 -200"/>
    <s v="40 - 60"/>
    <s v="Pune40 - 6050 -200200 - 500Asian Cuisine"/>
    <x v="26"/>
    <x v="18"/>
  </r>
  <r>
    <n v="3340"/>
    <s v="Pune"/>
    <n v="2.9"/>
    <s v="Asian Cuisine"/>
    <s v="200 - 500"/>
    <s v="50 -200"/>
    <s v="40 - 60"/>
    <s v="Pune40 - 6050 -200200 - 500Asian Cuisine"/>
    <x v="26"/>
    <x v="19"/>
  </r>
  <r>
    <n v="3962"/>
    <s v="Pune"/>
    <n v="2.9"/>
    <s v="Asian Cuisine"/>
    <s v="200 - 500"/>
    <s v="50 -200"/>
    <s v="40 - 60"/>
    <s v="Pune40 - 6050 -200200 - 500Asian Cuisine"/>
    <x v="26"/>
    <x v="20"/>
  </r>
  <r>
    <n v="4061"/>
    <s v="Pune"/>
    <n v="2.9"/>
    <s v="Asian Cuisine"/>
    <s v="200 - 500"/>
    <s v="50 -200"/>
    <s v="40 - 60"/>
    <s v="Pune40 - 6050 -200200 - 500Asian Cuisine"/>
    <x v="26"/>
    <x v="21"/>
  </r>
  <r>
    <n v="4114"/>
    <s v="Pune"/>
    <n v="2.9"/>
    <s v="Asian Cuisine"/>
    <s v="200 - 500"/>
    <s v="50 -200"/>
    <s v="40 - 60"/>
    <s v="Pune40 - 6050 -200200 - 500Asian Cuisine"/>
    <x v="26"/>
    <x v="22"/>
  </r>
  <r>
    <n v="4307"/>
    <s v="Pune"/>
    <n v="2.9"/>
    <s v="Asian Cuisine"/>
    <s v="200 - 500"/>
    <s v="50 -200"/>
    <s v="40 - 60"/>
    <s v="Pune40 - 6050 -200200 - 500Asian Cuisine"/>
    <x v="26"/>
    <x v="23"/>
  </r>
  <r>
    <n v="4412"/>
    <s v="Pune"/>
    <n v="2.9"/>
    <s v="Asian Cuisine"/>
    <s v="200 - 500"/>
    <s v="50 -200"/>
    <s v="40 - 60"/>
    <s v="Pune40 - 6050 -200200 - 500Asian Cuisine"/>
    <x v="26"/>
    <x v="24"/>
  </r>
  <r>
    <n v="4497"/>
    <s v="Pune"/>
    <n v="2.9"/>
    <s v="Asian Cuisine"/>
    <s v="200 - 500"/>
    <s v="50 -200"/>
    <s v="40 - 60"/>
    <s v="Pune40 - 6050 -200200 - 500Asian Cuisine"/>
    <x v="26"/>
    <x v="25"/>
  </r>
  <r>
    <n v="4568"/>
    <s v="Pune"/>
    <n v="2.9"/>
    <s v="Asian Cuisine"/>
    <s v="200 - 500"/>
    <s v="50 -200"/>
    <s v="40 - 60"/>
    <s v="Pune40 - 6050 -200200 - 500Asian Cuisine"/>
    <x v="26"/>
    <x v="26"/>
  </r>
  <r>
    <n v="4725"/>
    <s v="Pune"/>
    <n v="2.9"/>
    <s v="Asian Cuisine"/>
    <s v="200 - 500"/>
    <s v="50 -200"/>
    <s v="40 - 60"/>
    <s v="Pune40 - 6050 -200200 - 500Asian Cuisine"/>
    <x v="26"/>
    <x v="27"/>
  </r>
  <r>
    <n v="4780"/>
    <s v="Pune"/>
    <n v="2.9"/>
    <s v="Asian Cuisine"/>
    <s v="200 - 500"/>
    <s v="50 -200"/>
    <s v="40 - 60"/>
    <s v="Pune40 - 6050 -200200 - 500Asian Cuisine"/>
    <x v="26"/>
    <x v="28"/>
  </r>
  <r>
    <n v="4833"/>
    <s v="Pune"/>
    <n v="2.9"/>
    <s v="Asian Cuisine"/>
    <s v="200 - 500"/>
    <s v="50 -200"/>
    <s v="40 - 60"/>
    <s v="Pune40 - 6050 -200200 - 500Asian Cuisine"/>
    <x v="26"/>
    <x v="29"/>
  </r>
  <r>
    <n v="4956"/>
    <s v="Pune"/>
    <n v="2.9"/>
    <s v="Asian Cuisine"/>
    <s v="200 - 500"/>
    <s v="50 -200"/>
    <s v="40 - 60"/>
    <s v="Pune40 - 6050 -200200 - 500Asian Cuisine"/>
    <x v="26"/>
    <x v="30"/>
  </r>
  <r>
    <n v="4958"/>
    <s v="Pune"/>
    <n v="2.9"/>
    <s v="Asian Cuisine"/>
    <s v="200 - 500"/>
    <s v="50 -200"/>
    <s v="40 - 60"/>
    <s v="Pune40 - 6050 -200200 - 500Asian Cuisine"/>
    <x v="26"/>
    <x v="31"/>
  </r>
  <r>
    <n v="5011"/>
    <s v="Pune"/>
    <n v="2.9"/>
    <s v="Asian Cuisine"/>
    <s v="200 - 500"/>
    <s v="50 -200"/>
    <s v="40 - 60"/>
    <s v="Pune40 - 6050 -200200 - 500Asian Cuisine"/>
    <x v="26"/>
    <x v="32"/>
  </r>
  <r>
    <n v="5310"/>
    <s v="Pune"/>
    <n v="4.2"/>
    <s v="Asian Cuisine"/>
    <s v="200 - 500"/>
    <s v="50 -200"/>
    <s v="40 - 60"/>
    <s v="Pune40 - 6050 -200200 - 500Asian Cuisine"/>
    <x v="26"/>
    <x v="33"/>
  </r>
  <r>
    <n v="5365"/>
    <s v="Pune"/>
    <n v="4"/>
    <s v="Asian Cuisine"/>
    <s v="200 - 500"/>
    <s v="50 -200"/>
    <s v="40 - 60"/>
    <s v="Pune40 - 6050 -200200 - 500Asian Cuisine"/>
    <x v="26"/>
    <x v="34"/>
  </r>
  <r>
    <n v="5419"/>
    <s v="Pune"/>
    <n v="2.9"/>
    <s v="Asian Cuisine"/>
    <s v="200 - 500"/>
    <s v="50 -200"/>
    <s v="40 - 60"/>
    <s v="Pune40 - 6050 -200200 - 500Asian Cuisine"/>
    <x v="26"/>
    <x v="35"/>
  </r>
  <r>
    <n v="5503"/>
    <s v="Pune"/>
    <n v="4.4000000000000004"/>
    <s v="Asian Cuisine"/>
    <s v="200 - 500"/>
    <s v="50 -200"/>
    <s v="40 - 60"/>
    <s v="Pune40 - 6050 -200200 - 500Asian Cuisine"/>
    <x v="26"/>
    <x v="36"/>
  </r>
  <r>
    <n v="6578"/>
    <s v="Pune"/>
    <n v="2.9"/>
    <s v="Asian Cuisine"/>
    <s v="200 - 500"/>
    <s v="50 -200"/>
    <s v="40 - 60"/>
    <s v="Pune40 - 6050 -200200 - 500Asian Cuisine"/>
    <x v="26"/>
    <x v="37"/>
  </r>
  <r>
    <n v="199"/>
    <s v="Kolkata"/>
    <n v="4.2"/>
    <s v="Asian Cuisine"/>
    <s v="&lt;= 200"/>
    <s v="50 -200"/>
    <s v="60+"/>
    <s v="Kolkata60+50 -200&lt;= 200Asian Cuisine"/>
    <x v="27"/>
    <x v="0"/>
  </r>
  <r>
    <n v="717"/>
    <s v="Kolkata"/>
    <n v="3.9"/>
    <s v="Asian Cuisine"/>
    <s v="&lt;= 200"/>
    <s v="50 -200"/>
    <s v="60+"/>
    <s v="Kolkata60+50 -200&lt;= 200Asian Cuisine"/>
    <x v="27"/>
    <x v="1"/>
  </r>
  <r>
    <n v="1453"/>
    <s v="Kolkata"/>
    <n v="4"/>
    <s v="Asian Cuisine"/>
    <s v="&lt;= 200"/>
    <s v="50 -200"/>
    <s v="60+"/>
    <s v="Kolkata60+50 -200&lt;= 200Asian Cuisine"/>
    <x v="27"/>
    <x v="2"/>
  </r>
  <r>
    <n v="1636"/>
    <s v="Kolkata"/>
    <n v="3.9"/>
    <s v="Asian Cuisine"/>
    <s v="&lt;= 200"/>
    <s v="50 -200"/>
    <s v="60+"/>
    <s v="Kolkata60+50 -200&lt;= 200Asian Cuisine"/>
    <x v="27"/>
    <x v="3"/>
  </r>
  <r>
    <n v="1771"/>
    <s v="Kolkata"/>
    <n v="2.9"/>
    <s v="Asian Cuisine"/>
    <s v="&lt;= 200"/>
    <s v="50 -200"/>
    <s v="60+"/>
    <s v="Kolkata60+50 -200&lt;= 200Asian Cuisine"/>
    <x v="27"/>
    <x v="4"/>
  </r>
  <r>
    <n v="1845"/>
    <s v="Kolkata"/>
    <n v="4"/>
    <s v="Asian Cuisine"/>
    <s v="&lt;= 200"/>
    <s v="50 -200"/>
    <s v="60+"/>
    <s v="Kolkata60+50 -200&lt;= 200Asian Cuisine"/>
    <x v="27"/>
    <x v="5"/>
  </r>
  <r>
    <n v="1886"/>
    <s v="Kolkata"/>
    <n v="3.9"/>
    <s v="Asian Cuisine"/>
    <s v="&lt;= 200"/>
    <s v="50 -200"/>
    <s v="60+"/>
    <s v="Kolkata60+50 -200&lt;= 200Asian Cuisine"/>
    <x v="27"/>
    <x v="6"/>
  </r>
  <r>
    <n v="2431"/>
    <s v="Kolkata"/>
    <n v="2.9"/>
    <s v="Asian Cuisine"/>
    <s v="&lt;= 200"/>
    <s v="50 -200"/>
    <s v="60+"/>
    <s v="Kolkata60+50 -200&lt;= 200Asian Cuisine"/>
    <x v="27"/>
    <x v="7"/>
  </r>
  <r>
    <n v="2542"/>
    <s v="Kolkata"/>
    <n v="2.9"/>
    <s v="Asian Cuisine"/>
    <s v="&lt;= 200"/>
    <s v="50 -200"/>
    <s v="60+"/>
    <s v="Kolkata60+50 -200&lt;= 200Asian Cuisine"/>
    <x v="27"/>
    <x v="8"/>
  </r>
  <r>
    <n v="2646"/>
    <s v="Kolkata"/>
    <n v="2.9"/>
    <s v="Asian Cuisine"/>
    <s v="&lt;= 200"/>
    <s v="50 -200"/>
    <s v="60+"/>
    <s v="Kolkata60+50 -200&lt;= 200Asian Cuisine"/>
    <x v="27"/>
    <x v="9"/>
  </r>
  <r>
    <n v="2722"/>
    <s v="Kolkata"/>
    <n v="2.9"/>
    <s v="Asian Cuisine"/>
    <s v="&lt;= 200"/>
    <s v="50 -200"/>
    <s v="60+"/>
    <s v="Kolkata60+50 -200&lt;= 200Asian Cuisine"/>
    <x v="27"/>
    <x v="10"/>
  </r>
  <r>
    <n v="2861"/>
    <s v="Kolkata"/>
    <n v="4"/>
    <s v="Asian Cuisine"/>
    <s v="&lt;= 200"/>
    <s v="50 -200"/>
    <s v="60+"/>
    <s v="Kolkata60+50 -200&lt;= 200Asian Cuisine"/>
    <x v="27"/>
    <x v="11"/>
  </r>
  <r>
    <n v="2874"/>
    <s v="Kolkata"/>
    <n v="2.9"/>
    <s v="Asian Cuisine"/>
    <s v="&lt;= 200"/>
    <s v="50 -200"/>
    <s v="60+"/>
    <s v="Kolkata60+50 -200&lt;= 200Asian Cuisine"/>
    <x v="27"/>
    <x v="12"/>
  </r>
  <r>
    <n v="2952"/>
    <s v="Kolkata"/>
    <n v="2.9"/>
    <s v="Asian Cuisine"/>
    <s v="&lt;= 200"/>
    <s v="50 -200"/>
    <s v="60+"/>
    <s v="Kolkata60+50 -200&lt;= 200Asian Cuisine"/>
    <x v="27"/>
    <x v="13"/>
  </r>
  <r>
    <n v="3221"/>
    <s v="Kolkata"/>
    <n v="4.3"/>
    <s v="Asian Cuisine"/>
    <s v="&lt;= 200"/>
    <s v="50 -200"/>
    <s v="60+"/>
    <s v="Kolkata60+50 -200&lt;= 200Asian Cuisine"/>
    <x v="27"/>
    <x v="14"/>
  </r>
  <r>
    <n v="3274"/>
    <s v="Kolkata"/>
    <n v="2.9"/>
    <s v="Asian Cuisine"/>
    <s v="&lt;= 200"/>
    <s v="50 -200"/>
    <s v="60+"/>
    <s v="Kolkata60+50 -200&lt;= 200Asian Cuisine"/>
    <x v="27"/>
    <x v="15"/>
  </r>
  <r>
    <n v="3578"/>
    <s v="Kolkata"/>
    <n v="2.9"/>
    <s v="Asian Cuisine"/>
    <s v="&lt;= 200"/>
    <s v="50 -200"/>
    <s v="60+"/>
    <s v="Kolkata60+50 -200&lt;= 200Asian Cuisine"/>
    <x v="27"/>
    <x v="16"/>
  </r>
  <r>
    <n v="3618"/>
    <s v="Kolkata"/>
    <n v="2.9"/>
    <s v="Asian Cuisine"/>
    <s v="&lt;= 200"/>
    <s v="50 -200"/>
    <s v="60+"/>
    <s v="Kolkata60+50 -200&lt;= 200Asian Cuisine"/>
    <x v="27"/>
    <x v="17"/>
  </r>
  <r>
    <n v="3622"/>
    <s v="Kolkata"/>
    <n v="2.9"/>
    <s v="Asian Cuisine"/>
    <s v="&lt;= 200"/>
    <s v="50 -200"/>
    <s v="60+"/>
    <s v="Kolkata60+50 -200&lt;= 200Asian Cuisine"/>
    <x v="27"/>
    <x v="18"/>
  </r>
  <r>
    <n v="3702"/>
    <s v="Kolkata"/>
    <n v="2.9"/>
    <s v="Asian Cuisine"/>
    <s v="&lt;= 200"/>
    <s v="50 -200"/>
    <s v="60+"/>
    <s v="Kolkata60+50 -200&lt;= 200Asian Cuisine"/>
    <x v="27"/>
    <x v="19"/>
  </r>
  <r>
    <n v="3754"/>
    <s v="Kolkata"/>
    <n v="2.9"/>
    <s v="Asian Cuisine"/>
    <s v="&lt;= 200"/>
    <s v="50 -200"/>
    <s v="60+"/>
    <s v="Kolkata60+50 -200&lt;= 200Asian Cuisine"/>
    <x v="27"/>
    <x v="20"/>
  </r>
  <r>
    <n v="3989"/>
    <s v="Kolkata"/>
    <n v="2.9"/>
    <s v="Asian Cuisine"/>
    <s v="&lt;= 200"/>
    <s v="50 -200"/>
    <s v="60+"/>
    <s v="Kolkata60+50 -200&lt;= 200Asian Cuisine"/>
    <x v="27"/>
    <x v="21"/>
  </r>
  <r>
    <n v="4151"/>
    <s v="Kolkata"/>
    <n v="2.9"/>
    <s v="Asian Cuisine"/>
    <s v="&lt;= 200"/>
    <s v="50 -200"/>
    <s v="60+"/>
    <s v="Kolkata60+50 -200&lt;= 200Asian Cuisine"/>
    <x v="27"/>
    <x v="22"/>
  </r>
  <r>
    <n v="4153"/>
    <s v="Kolkata"/>
    <n v="2.9"/>
    <s v="Asian Cuisine"/>
    <s v="&lt;= 200"/>
    <s v="50 -200"/>
    <s v="60+"/>
    <s v="Kolkata60+50 -200&lt;= 200Asian Cuisine"/>
    <x v="27"/>
    <x v="23"/>
  </r>
  <r>
    <n v="4176"/>
    <s v="Kolkata"/>
    <n v="2.9"/>
    <s v="Asian Cuisine"/>
    <s v="&lt;= 200"/>
    <s v="50 -200"/>
    <s v="60+"/>
    <s v="Kolkata60+50 -200&lt;= 200Asian Cuisine"/>
    <x v="27"/>
    <x v="24"/>
  </r>
  <r>
    <n v="4214"/>
    <s v="Kolkata"/>
    <n v="2.9"/>
    <s v="Asian Cuisine"/>
    <s v="&lt;= 200"/>
    <s v="50 -200"/>
    <s v="60+"/>
    <s v="Kolkata60+50 -200&lt;= 200Asian Cuisine"/>
    <x v="27"/>
    <x v="25"/>
  </r>
  <r>
    <n v="4252"/>
    <s v="Kolkata"/>
    <n v="2.9"/>
    <s v="Asian Cuisine"/>
    <s v="&lt;= 200"/>
    <s v="50 -200"/>
    <s v="60+"/>
    <s v="Kolkata60+50 -200&lt;= 200Asian Cuisine"/>
    <x v="27"/>
    <x v="26"/>
  </r>
  <r>
    <n v="4276"/>
    <s v="Kolkata"/>
    <n v="2.9"/>
    <s v="Asian Cuisine"/>
    <s v="&lt;= 200"/>
    <s v="50 -200"/>
    <s v="60+"/>
    <s v="Kolkata60+50 -200&lt;= 200Asian Cuisine"/>
    <x v="27"/>
    <x v="27"/>
  </r>
  <r>
    <n v="4364"/>
    <s v="Kolkata"/>
    <n v="2.9"/>
    <s v="Asian Cuisine"/>
    <s v="&lt;= 200"/>
    <s v="50 -200"/>
    <s v="60+"/>
    <s v="Kolkata60+50 -200&lt;= 200Asian Cuisine"/>
    <x v="27"/>
    <x v="28"/>
  </r>
  <r>
    <n v="4438"/>
    <s v="Kolkata"/>
    <n v="2.9"/>
    <s v="Asian Cuisine"/>
    <s v="&lt;= 200"/>
    <s v="50 -200"/>
    <s v="60+"/>
    <s v="Kolkata60+50 -200&lt;= 200Asian Cuisine"/>
    <x v="27"/>
    <x v="29"/>
  </r>
  <r>
    <n v="4495"/>
    <s v="Kolkata"/>
    <n v="2.9"/>
    <s v="Asian Cuisine"/>
    <s v="&lt;= 200"/>
    <s v="50 -200"/>
    <s v="60+"/>
    <s v="Kolkata60+50 -200&lt;= 200Asian Cuisine"/>
    <x v="27"/>
    <x v="30"/>
  </r>
  <r>
    <n v="4503"/>
    <s v="Kolkata"/>
    <n v="2.9"/>
    <s v="Asian Cuisine"/>
    <s v="&lt;= 200"/>
    <s v="50 -200"/>
    <s v="60+"/>
    <s v="Kolkata60+50 -200&lt;= 200Asian Cuisine"/>
    <x v="27"/>
    <x v="31"/>
  </r>
  <r>
    <n v="4535"/>
    <s v="Kolkata"/>
    <n v="2.9"/>
    <s v="Asian Cuisine"/>
    <s v="&lt;= 200"/>
    <s v="50 -200"/>
    <s v="60+"/>
    <s v="Kolkata60+50 -200&lt;= 200Asian Cuisine"/>
    <x v="27"/>
    <x v="32"/>
  </r>
  <r>
    <n v="4578"/>
    <s v="Kolkata"/>
    <n v="2.9"/>
    <s v="Asian Cuisine"/>
    <s v="&lt;= 200"/>
    <s v="50 -200"/>
    <s v="60+"/>
    <s v="Kolkata60+50 -200&lt;= 200Asian Cuisine"/>
    <x v="27"/>
    <x v="33"/>
  </r>
  <r>
    <n v="4705"/>
    <s v="Kolkata"/>
    <n v="2.9"/>
    <s v="Asian Cuisine"/>
    <s v="&lt;= 200"/>
    <s v="50 -200"/>
    <s v="60+"/>
    <s v="Kolkata60+50 -200&lt;= 200Asian Cuisine"/>
    <x v="27"/>
    <x v="34"/>
  </r>
  <r>
    <n v="4943"/>
    <s v="Kolkata"/>
    <n v="2.9"/>
    <s v="Asian Cuisine"/>
    <s v="&lt;= 200"/>
    <s v="50 -200"/>
    <s v="60+"/>
    <s v="Kolkata60+50 -200&lt;= 200Asian Cuisine"/>
    <x v="27"/>
    <x v="35"/>
  </r>
  <r>
    <n v="4962"/>
    <s v="Kolkata"/>
    <n v="2.9"/>
    <s v="Asian Cuisine"/>
    <s v="&lt;= 200"/>
    <s v="50 -200"/>
    <s v="60+"/>
    <s v="Kolkata60+50 -200&lt;= 200Asian Cuisine"/>
    <x v="27"/>
    <x v="36"/>
  </r>
  <r>
    <n v="6406"/>
    <s v="Kolkata"/>
    <n v="2.9"/>
    <s v="Asian Cuisine"/>
    <s v="&lt;= 200"/>
    <s v="50 -200"/>
    <s v="60+"/>
    <s v="Kolkata60+50 -200&lt;= 200Asian Cuisine"/>
    <x v="27"/>
    <x v="37"/>
  </r>
  <r>
    <n v="230"/>
    <s v="Delhi"/>
    <n v="4"/>
    <s v="Asian Cuisine"/>
    <s v="200 - 500"/>
    <s v="50 -200"/>
    <s v="40 - 60"/>
    <s v="Delhi40 - 6050 -200200 - 500Asian Cuisine"/>
    <x v="28"/>
    <x v="0"/>
  </r>
  <r>
    <n v="300"/>
    <s v="Delhi"/>
    <n v="4.3"/>
    <s v="Asian Cuisine"/>
    <s v="200 - 500"/>
    <s v="50 -200"/>
    <s v="40 - 60"/>
    <s v="Delhi40 - 6050 -200200 - 500Asian Cuisine"/>
    <x v="28"/>
    <x v="1"/>
  </r>
  <r>
    <n v="368"/>
    <s v="Delhi"/>
    <n v="3.9"/>
    <s v="Asian Cuisine"/>
    <s v="200 - 500"/>
    <s v="50 -200"/>
    <s v="40 - 60"/>
    <s v="Delhi40 - 6050 -200200 - 500Asian Cuisine"/>
    <x v="28"/>
    <x v="2"/>
  </r>
  <r>
    <n v="457"/>
    <s v="Delhi"/>
    <n v="2.9"/>
    <s v="Asian Cuisine"/>
    <s v="200 - 500"/>
    <s v="50 -200"/>
    <s v="40 - 60"/>
    <s v="Delhi40 - 6050 -200200 - 500Asian Cuisine"/>
    <x v="28"/>
    <x v="3"/>
  </r>
  <r>
    <n v="1138"/>
    <s v="Delhi"/>
    <n v="4.2"/>
    <s v="Asian Cuisine"/>
    <s v="200 - 500"/>
    <s v="50 -200"/>
    <s v="40 - 60"/>
    <s v="Delhi40 - 6050 -200200 - 500Asian Cuisine"/>
    <x v="28"/>
    <x v="4"/>
  </r>
  <r>
    <n v="1523"/>
    <s v="Delhi"/>
    <n v="2.9"/>
    <s v="Asian Cuisine"/>
    <s v="200 - 500"/>
    <s v="50 -200"/>
    <s v="40 - 60"/>
    <s v="Delhi40 - 6050 -200200 - 500Asian Cuisine"/>
    <x v="28"/>
    <x v="5"/>
  </r>
  <r>
    <n v="1680"/>
    <s v="Delhi"/>
    <n v="2.9"/>
    <s v="Asian Cuisine"/>
    <s v="200 - 500"/>
    <s v="50 -200"/>
    <s v="40 - 60"/>
    <s v="Delhi40 - 6050 -200200 - 500Asian Cuisine"/>
    <x v="28"/>
    <x v="6"/>
  </r>
  <r>
    <n v="2079"/>
    <s v="Delhi"/>
    <n v="3.8"/>
    <s v="Asian Cuisine"/>
    <s v="200 - 500"/>
    <s v="50 -200"/>
    <s v="40 - 60"/>
    <s v="Delhi40 - 6050 -200200 - 500Asian Cuisine"/>
    <x v="28"/>
    <x v="7"/>
  </r>
  <r>
    <n v="2235"/>
    <s v="Delhi"/>
    <n v="2.9"/>
    <s v="Asian Cuisine"/>
    <s v="200 - 500"/>
    <s v="50 -200"/>
    <s v="40 - 60"/>
    <s v="Delhi40 - 6050 -200200 - 500Asian Cuisine"/>
    <x v="28"/>
    <x v="8"/>
  </r>
  <r>
    <n v="2498"/>
    <s v="Delhi"/>
    <n v="2.9"/>
    <s v="Asian Cuisine"/>
    <s v="200 - 500"/>
    <s v="50 -200"/>
    <s v="40 - 60"/>
    <s v="Delhi40 - 6050 -200200 - 500Asian Cuisine"/>
    <x v="28"/>
    <x v="9"/>
  </r>
  <r>
    <n v="2595"/>
    <s v="Delhi"/>
    <n v="2.9"/>
    <s v="Asian Cuisine"/>
    <s v="200 - 500"/>
    <s v="50 -200"/>
    <s v="40 - 60"/>
    <s v="Delhi40 - 6050 -200200 - 500Asian Cuisine"/>
    <x v="28"/>
    <x v="10"/>
  </r>
  <r>
    <n v="2921"/>
    <s v="Delhi"/>
    <n v="2.9"/>
    <s v="Asian Cuisine"/>
    <s v="200 - 500"/>
    <s v="50 -200"/>
    <s v="40 - 60"/>
    <s v="Delhi40 - 6050 -200200 - 500Asian Cuisine"/>
    <x v="28"/>
    <x v="11"/>
  </r>
  <r>
    <n v="2957"/>
    <s v="Delhi"/>
    <n v="4"/>
    <s v="Asian Cuisine"/>
    <s v="200 - 500"/>
    <s v="50 -200"/>
    <s v="40 - 60"/>
    <s v="Delhi40 - 6050 -200200 - 500Asian Cuisine"/>
    <x v="28"/>
    <x v="12"/>
  </r>
  <r>
    <n v="3020"/>
    <s v="Delhi"/>
    <n v="2.9"/>
    <s v="Asian Cuisine"/>
    <s v="200 - 500"/>
    <s v="50 -200"/>
    <s v="40 - 60"/>
    <s v="Delhi40 - 6050 -200200 - 500Asian Cuisine"/>
    <x v="28"/>
    <x v="13"/>
  </r>
  <r>
    <n v="3034"/>
    <s v="Delhi"/>
    <n v="2.9"/>
    <s v="Asian Cuisine"/>
    <s v="200 - 500"/>
    <s v="50 -200"/>
    <s v="40 - 60"/>
    <s v="Delhi40 - 6050 -200200 - 500Asian Cuisine"/>
    <x v="28"/>
    <x v="14"/>
  </r>
  <r>
    <n v="3040"/>
    <s v="Delhi"/>
    <n v="2.9"/>
    <s v="Asian Cuisine"/>
    <s v="200 - 500"/>
    <s v="50 -200"/>
    <s v="40 - 60"/>
    <s v="Delhi40 - 6050 -200200 - 500Asian Cuisine"/>
    <x v="28"/>
    <x v="15"/>
  </r>
  <r>
    <n v="3098"/>
    <s v="Delhi"/>
    <n v="2.9"/>
    <s v="Asian Cuisine"/>
    <s v="200 - 500"/>
    <s v="50 -200"/>
    <s v="40 - 60"/>
    <s v="Delhi40 - 6050 -200200 - 500Asian Cuisine"/>
    <x v="28"/>
    <x v="16"/>
  </r>
  <r>
    <n v="3122"/>
    <s v="Delhi"/>
    <n v="2.9"/>
    <s v="Asian Cuisine"/>
    <s v="200 - 500"/>
    <s v="50 -200"/>
    <s v="40 - 60"/>
    <s v="Delhi40 - 6050 -200200 - 500Asian Cuisine"/>
    <x v="28"/>
    <x v="17"/>
  </r>
  <r>
    <n v="3324"/>
    <s v="Delhi"/>
    <n v="2.9"/>
    <s v="Asian Cuisine"/>
    <s v="200 - 500"/>
    <s v="50 -200"/>
    <s v="40 - 60"/>
    <s v="Delhi40 - 6050 -200200 - 500Asian Cuisine"/>
    <x v="28"/>
    <x v="18"/>
  </r>
  <r>
    <n v="3344"/>
    <s v="Delhi"/>
    <n v="2.9"/>
    <s v="Asian Cuisine"/>
    <s v="200 - 500"/>
    <s v="50 -200"/>
    <s v="40 - 60"/>
    <s v="Delhi40 - 6050 -200200 - 500Asian Cuisine"/>
    <x v="28"/>
    <x v="19"/>
  </r>
  <r>
    <n v="3659"/>
    <s v="Delhi"/>
    <n v="2.9"/>
    <s v="Asian Cuisine"/>
    <s v="200 - 500"/>
    <s v="50 -200"/>
    <s v="40 - 60"/>
    <s v="Delhi40 - 6050 -200200 - 500Asian Cuisine"/>
    <x v="28"/>
    <x v="20"/>
  </r>
  <r>
    <n v="3884"/>
    <s v="Delhi"/>
    <n v="3.8"/>
    <s v="Asian Cuisine"/>
    <s v="200 - 500"/>
    <s v="50 -200"/>
    <s v="40 - 60"/>
    <s v="Delhi40 - 6050 -200200 - 500Asian Cuisine"/>
    <x v="28"/>
    <x v="21"/>
  </r>
  <r>
    <n v="3902"/>
    <s v="Delhi"/>
    <n v="2.9"/>
    <s v="Asian Cuisine"/>
    <s v="200 - 500"/>
    <s v="50 -200"/>
    <s v="40 - 60"/>
    <s v="Delhi40 - 6050 -200200 - 500Asian Cuisine"/>
    <x v="28"/>
    <x v="22"/>
  </r>
  <r>
    <n v="3958"/>
    <s v="Delhi"/>
    <n v="2.9"/>
    <s v="Asian Cuisine"/>
    <s v="200 - 500"/>
    <s v="50 -200"/>
    <s v="40 - 60"/>
    <s v="Delhi40 - 6050 -200200 - 500Asian Cuisine"/>
    <x v="28"/>
    <x v="23"/>
  </r>
  <r>
    <n v="4036"/>
    <s v="Delhi"/>
    <n v="3.8"/>
    <s v="Asian Cuisine"/>
    <s v="200 - 500"/>
    <s v="50 -200"/>
    <s v="40 - 60"/>
    <s v="Delhi40 - 6050 -200200 - 500Asian Cuisine"/>
    <x v="28"/>
    <x v="24"/>
  </r>
  <r>
    <n v="4058"/>
    <s v="Delhi"/>
    <n v="2.9"/>
    <s v="Asian Cuisine"/>
    <s v="200 - 500"/>
    <s v="50 -200"/>
    <s v="40 - 60"/>
    <s v="Delhi40 - 6050 -200200 - 500Asian Cuisine"/>
    <x v="28"/>
    <x v="25"/>
  </r>
  <r>
    <n v="4103"/>
    <s v="Delhi"/>
    <n v="2.9"/>
    <s v="Asian Cuisine"/>
    <s v="200 - 500"/>
    <s v="50 -200"/>
    <s v="40 - 60"/>
    <s v="Delhi40 - 6050 -200200 - 500Asian Cuisine"/>
    <x v="28"/>
    <x v="26"/>
  </r>
  <r>
    <n v="4478"/>
    <s v="Delhi"/>
    <n v="2.9"/>
    <s v="Asian Cuisine"/>
    <s v="200 - 500"/>
    <s v="50 -200"/>
    <s v="40 - 60"/>
    <s v="Delhi40 - 6050 -200200 - 500Asian Cuisine"/>
    <x v="28"/>
    <x v="27"/>
  </r>
  <r>
    <n v="4533"/>
    <s v="Delhi"/>
    <n v="2.9"/>
    <s v="Asian Cuisine"/>
    <s v="200 - 500"/>
    <s v="50 -200"/>
    <s v="40 - 60"/>
    <s v="Delhi40 - 6050 -200200 - 500Asian Cuisine"/>
    <x v="28"/>
    <x v="28"/>
  </r>
  <r>
    <n v="4566"/>
    <s v="Delhi"/>
    <n v="2.9"/>
    <s v="Asian Cuisine"/>
    <s v="200 - 500"/>
    <s v="50 -200"/>
    <s v="40 - 60"/>
    <s v="Delhi40 - 6050 -200200 - 500Asian Cuisine"/>
    <x v="28"/>
    <x v="29"/>
  </r>
  <r>
    <n v="4824"/>
    <s v="Delhi"/>
    <n v="2.9"/>
    <s v="Asian Cuisine"/>
    <s v="200 - 500"/>
    <s v="50 -200"/>
    <s v="40 - 60"/>
    <s v="Delhi40 - 6050 -200200 - 500Asian Cuisine"/>
    <x v="28"/>
    <x v="30"/>
  </r>
  <r>
    <n v="4835"/>
    <s v="Delhi"/>
    <n v="2.9"/>
    <s v="Asian Cuisine"/>
    <s v="200 - 500"/>
    <s v="50 -200"/>
    <s v="40 - 60"/>
    <s v="Delhi40 - 6050 -200200 - 500Asian Cuisine"/>
    <x v="28"/>
    <x v="31"/>
  </r>
  <r>
    <n v="4985"/>
    <s v="Delhi"/>
    <n v="2.9"/>
    <s v="Asian Cuisine"/>
    <s v="200 - 500"/>
    <s v="50 -200"/>
    <s v="40 - 60"/>
    <s v="Delhi40 - 6050 -200200 - 500Asian Cuisine"/>
    <x v="28"/>
    <x v="32"/>
  </r>
  <r>
    <n v="5174"/>
    <s v="Delhi"/>
    <n v="4.0999999999999996"/>
    <s v="Asian Cuisine"/>
    <s v="200 - 500"/>
    <s v="50 -200"/>
    <s v="40 - 60"/>
    <s v="Delhi40 - 6050 -200200 - 500Asian Cuisine"/>
    <x v="28"/>
    <x v="33"/>
  </r>
  <r>
    <n v="6061"/>
    <s v="Delhi"/>
    <n v="3.9"/>
    <s v="Asian Cuisine"/>
    <s v="200 - 500"/>
    <s v="50 -200"/>
    <s v="40 - 60"/>
    <s v="Delhi40 - 6050 -200200 - 500Asian Cuisine"/>
    <x v="28"/>
    <x v="34"/>
  </r>
  <r>
    <n v="6452"/>
    <s v="Delhi"/>
    <n v="2.9"/>
    <s v="Asian Cuisine"/>
    <s v="200 - 500"/>
    <s v="50 -200"/>
    <s v="40 - 60"/>
    <s v="Delhi40 - 6050 -200200 - 500Asian Cuisine"/>
    <x v="28"/>
    <x v="35"/>
  </r>
  <r>
    <n v="6559"/>
    <s v="Delhi"/>
    <n v="2.9"/>
    <s v="Asian Cuisine"/>
    <s v="200 - 500"/>
    <s v="50 -200"/>
    <s v="40 - 60"/>
    <s v="Delhi40 - 6050 -200200 - 500Asian Cuisine"/>
    <x v="28"/>
    <x v="36"/>
  </r>
  <r>
    <n v="6577"/>
    <s v="Delhi"/>
    <n v="2.9"/>
    <s v="Asian Cuisine"/>
    <s v="200 - 500"/>
    <s v="50 -200"/>
    <s v="40 - 60"/>
    <s v="Delhi40 - 6050 -200200 - 500Asian Cuisine"/>
    <x v="28"/>
    <x v="37"/>
  </r>
  <r>
    <n v="1248"/>
    <s v="Ahmedabad"/>
    <n v="2.9"/>
    <s v="American Cuisine"/>
    <s v="200 - 500"/>
    <s v="50 -200"/>
    <s v="40 - 60"/>
    <s v="Ahmedabad40 - 6050 -200200 - 500American Cuisine"/>
    <x v="29"/>
    <x v="0"/>
  </r>
  <r>
    <n v="1258"/>
    <s v="Ahmedabad"/>
    <n v="4"/>
    <s v="American Cuisine"/>
    <s v="200 - 500"/>
    <s v="50 -200"/>
    <s v="40 - 60"/>
    <s v="Ahmedabad40 - 6050 -200200 - 500American Cuisine"/>
    <x v="29"/>
    <x v="1"/>
  </r>
  <r>
    <n v="1462"/>
    <s v="Ahmedabad"/>
    <n v="2.9"/>
    <s v="American Cuisine"/>
    <s v="200 - 500"/>
    <s v="50 -200"/>
    <s v="40 - 60"/>
    <s v="Ahmedabad40 - 6050 -200200 - 500American Cuisine"/>
    <x v="29"/>
    <x v="2"/>
  </r>
  <r>
    <n v="1889"/>
    <s v="Ahmedabad"/>
    <n v="4.3"/>
    <s v="American Cuisine"/>
    <s v="200 - 500"/>
    <s v="50 -200"/>
    <s v="40 - 60"/>
    <s v="Ahmedabad40 - 6050 -200200 - 500American Cuisine"/>
    <x v="29"/>
    <x v="3"/>
  </r>
  <r>
    <n v="2241"/>
    <s v="Ahmedabad"/>
    <n v="2.9"/>
    <s v="American Cuisine"/>
    <s v="200 - 500"/>
    <s v="50 -200"/>
    <s v="40 - 60"/>
    <s v="Ahmedabad40 - 6050 -200200 - 500American Cuisine"/>
    <x v="29"/>
    <x v="4"/>
  </r>
  <r>
    <n v="2436"/>
    <s v="Ahmedabad"/>
    <n v="2.9"/>
    <s v="American Cuisine"/>
    <s v="200 - 500"/>
    <s v="50 -200"/>
    <s v="40 - 60"/>
    <s v="Ahmedabad40 - 6050 -200200 - 500American Cuisine"/>
    <x v="29"/>
    <x v="5"/>
  </r>
  <r>
    <n v="2744"/>
    <s v="Ahmedabad"/>
    <n v="2.9"/>
    <s v="American Cuisine"/>
    <s v="200 - 500"/>
    <s v="50 -200"/>
    <s v="40 - 60"/>
    <s v="Ahmedabad40 - 6050 -200200 - 500American Cuisine"/>
    <x v="29"/>
    <x v="6"/>
  </r>
  <r>
    <n v="2932"/>
    <s v="Ahmedabad"/>
    <n v="2.9"/>
    <s v="American Cuisine"/>
    <s v="200 - 500"/>
    <s v="50 -200"/>
    <s v="40 - 60"/>
    <s v="Ahmedabad40 - 6050 -200200 - 500American Cuisine"/>
    <x v="29"/>
    <x v="7"/>
  </r>
  <r>
    <n v="3168"/>
    <s v="Ahmedabad"/>
    <n v="2.9"/>
    <s v="American Cuisine"/>
    <s v="200 - 500"/>
    <s v="50 -200"/>
    <s v="40 - 60"/>
    <s v="Ahmedabad40 - 6050 -200200 - 500American Cuisine"/>
    <x v="29"/>
    <x v="8"/>
  </r>
  <r>
    <n v="3580"/>
    <s v="Ahmedabad"/>
    <n v="4.0999999999999996"/>
    <s v="American Cuisine"/>
    <s v="200 - 500"/>
    <s v="50 -200"/>
    <s v="40 - 60"/>
    <s v="Ahmedabad40 - 6050 -200200 - 500American Cuisine"/>
    <x v="29"/>
    <x v="9"/>
  </r>
  <r>
    <n v="3669"/>
    <s v="Ahmedabad"/>
    <n v="2.9"/>
    <s v="American Cuisine"/>
    <s v="200 - 500"/>
    <s v="50 -200"/>
    <s v="40 - 60"/>
    <s v="Ahmedabad40 - 6050 -200200 - 500American Cuisine"/>
    <x v="29"/>
    <x v="10"/>
  </r>
  <r>
    <n v="3854"/>
    <s v="Ahmedabad"/>
    <n v="2.9"/>
    <s v="American Cuisine"/>
    <s v="200 - 500"/>
    <s v="50 -200"/>
    <s v="40 - 60"/>
    <s v="Ahmedabad40 - 6050 -200200 - 500American Cuisine"/>
    <x v="29"/>
    <x v="11"/>
  </r>
  <r>
    <n v="4002"/>
    <s v="Ahmedabad"/>
    <n v="2.9"/>
    <s v="American Cuisine"/>
    <s v="200 - 500"/>
    <s v="50 -200"/>
    <s v="40 - 60"/>
    <s v="Ahmedabad40 - 6050 -200200 - 500American Cuisine"/>
    <x v="29"/>
    <x v="12"/>
  </r>
  <r>
    <n v="4124"/>
    <s v="Ahmedabad"/>
    <n v="2.9"/>
    <s v="American Cuisine"/>
    <s v="200 - 500"/>
    <s v="50 -200"/>
    <s v="40 - 60"/>
    <s v="Ahmedabad40 - 6050 -200200 - 500American Cuisine"/>
    <x v="29"/>
    <x v="13"/>
  </r>
  <r>
    <n v="4163"/>
    <s v="Ahmedabad"/>
    <n v="2.9"/>
    <s v="American Cuisine"/>
    <s v="200 - 500"/>
    <s v="50 -200"/>
    <s v="40 - 60"/>
    <s v="Ahmedabad40 - 6050 -200200 - 500American Cuisine"/>
    <x v="29"/>
    <x v="14"/>
  </r>
  <r>
    <n v="4203"/>
    <s v="Ahmedabad"/>
    <n v="2.9"/>
    <s v="American Cuisine"/>
    <s v="200 - 500"/>
    <s v="50 -200"/>
    <s v="40 - 60"/>
    <s v="Ahmedabad40 - 6050 -200200 - 500American Cuisine"/>
    <x v="29"/>
    <x v="15"/>
  </r>
  <r>
    <n v="4284"/>
    <s v="Ahmedabad"/>
    <n v="2.9"/>
    <s v="American Cuisine"/>
    <s v="200 - 500"/>
    <s v="50 -200"/>
    <s v="40 - 60"/>
    <s v="Ahmedabad40 - 6050 -200200 - 500American Cuisine"/>
    <x v="29"/>
    <x v="16"/>
  </r>
  <r>
    <n v="4352"/>
    <s v="Ahmedabad"/>
    <n v="2.9"/>
    <s v="American Cuisine"/>
    <s v="200 - 500"/>
    <s v="50 -200"/>
    <s v="40 - 60"/>
    <s v="Ahmedabad40 - 6050 -200200 - 500American Cuisine"/>
    <x v="29"/>
    <x v="17"/>
  </r>
  <r>
    <n v="4367"/>
    <s v="Ahmedabad"/>
    <n v="2.9"/>
    <s v="American Cuisine"/>
    <s v="200 - 500"/>
    <s v="50 -200"/>
    <s v="40 - 60"/>
    <s v="Ahmedabad40 - 6050 -200200 - 500American Cuisine"/>
    <x v="29"/>
    <x v="18"/>
  </r>
  <r>
    <n v="4600"/>
    <s v="Ahmedabad"/>
    <n v="2.9"/>
    <s v="American Cuisine"/>
    <s v="200 - 500"/>
    <s v="50 -200"/>
    <s v="40 - 60"/>
    <s v="Ahmedabad40 - 6050 -200200 - 500American Cuisine"/>
    <x v="29"/>
    <x v="19"/>
  </r>
  <r>
    <n v="4767"/>
    <s v="Ahmedabad"/>
    <n v="2.9"/>
    <s v="American Cuisine"/>
    <s v="200 - 500"/>
    <s v="50 -200"/>
    <s v="40 - 60"/>
    <s v="Ahmedabad40 - 6050 -200200 - 500American Cuisine"/>
    <x v="29"/>
    <x v="20"/>
  </r>
  <r>
    <n v="5300"/>
    <s v="Ahmedabad"/>
    <n v="4.2"/>
    <s v="American Cuisine"/>
    <s v="200 - 500"/>
    <s v="50 -200"/>
    <s v="40 - 60"/>
    <s v="Ahmedabad40 - 6050 -200200 - 500American Cuisine"/>
    <x v="29"/>
    <x v="21"/>
  </r>
  <r>
    <n v="5338"/>
    <s v="Ahmedabad"/>
    <n v="2.9"/>
    <s v="American Cuisine"/>
    <s v="200 - 500"/>
    <s v="50 -200"/>
    <s v="40 - 60"/>
    <s v="Ahmedabad40 - 6050 -200200 - 500American Cuisine"/>
    <x v="29"/>
    <x v="22"/>
  </r>
  <r>
    <n v="5596"/>
    <s v="Ahmedabad"/>
    <n v="2.9"/>
    <s v="American Cuisine"/>
    <s v="200 - 500"/>
    <s v="50 -200"/>
    <s v="40 - 60"/>
    <s v="Ahmedabad40 - 6050 -200200 - 500American Cuisine"/>
    <x v="29"/>
    <x v="23"/>
  </r>
  <r>
    <n v="5607"/>
    <s v="Ahmedabad"/>
    <n v="3.9"/>
    <s v="American Cuisine"/>
    <s v="200 - 500"/>
    <s v="50 -200"/>
    <s v="40 - 60"/>
    <s v="Ahmedabad40 - 6050 -200200 - 500American Cuisine"/>
    <x v="29"/>
    <x v="24"/>
  </r>
  <r>
    <n v="5760"/>
    <s v="Ahmedabad"/>
    <n v="2.9"/>
    <s v="American Cuisine"/>
    <s v="200 - 500"/>
    <s v="50 -200"/>
    <s v="40 - 60"/>
    <s v="Ahmedabad40 - 6050 -200200 - 500American Cuisine"/>
    <x v="29"/>
    <x v="25"/>
  </r>
  <r>
    <n v="5950"/>
    <s v="Ahmedabad"/>
    <n v="4.0999999999999996"/>
    <s v="American Cuisine"/>
    <s v="200 - 500"/>
    <s v="50 -200"/>
    <s v="40 - 60"/>
    <s v="Ahmedabad40 - 6050 -200200 - 500American Cuisine"/>
    <x v="29"/>
    <x v="26"/>
  </r>
  <r>
    <n v="5959"/>
    <s v="Ahmedabad"/>
    <n v="4"/>
    <s v="American Cuisine"/>
    <s v="200 - 500"/>
    <s v="50 -200"/>
    <s v="40 - 60"/>
    <s v="Ahmedabad40 - 6050 -200200 - 500American Cuisine"/>
    <x v="29"/>
    <x v="27"/>
  </r>
  <r>
    <n v="5961"/>
    <s v="Ahmedabad"/>
    <n v="2.9"/>
    <s v="American Cuisine"/>
    <s v="200 - 500"/>
    <s v="50 -200"/>
    <s v="40 - 60"/>
    <s v="Ahmedabad40 - 6050 -200200 - 500American Cuisine"/>
    <x v="29"/>
    <x v="28"/>
  </r>
  <r>
    <n v="5968"/>
    <s v="Ahmedabad"/>
    <n v="4"/>
    <s v="American Cuisine"/>
    <s v="200 - 500"/>
    <s v="50 -200"/>
    <s v="40 - 60"/>
    <s v="Ahmedabad40 - 6050 -200200 - 500American Cuisine"/>
    <x v="29"/>
    <x v="29"/>
  </r>
  <r>
    <n v="5991"/>
    <s v="Ahmedabad"/>
    <n v="2.9"/>
    <s v="American Cuisine"/>
    <s v="200 - 500"/>
    <s v="50 -200"/>
    <s v="40 - 60"/>
    <s v="Ahmedabad40 - 6050 -200200 - 500American Cuisine"/>
    <x v="29"/>
    <x v="30"/>
  </r>
  <r>
    <n v="6282"/>
    <s v="Ahmedabad"/>
    <n v="2.9"/>
    <s v="American Cuisine"/>
    <s v="200 - 500"/>
    <s v="50 -200"/>
    <s v="40 - 60"/>
    <s v="Ahmedabad40 - 6050 -200200 - 500American Cuisine"/>
    <x v="29"/>
    <x v="31"/>
  </r>
  <r>
    <n v="6342"/>
    <s v="Ahmedabad"/>
    <n v="2.9"/>
    <s v="American Cuisine"/>
    <s v="200 - 500"/>
    <s v="50 -200"/>
    <s v="40 - 60"/>
    <s v="Ahmedabad40 - 6050 -200200 - 500American Cuisine"/>
    <x v="29"/>
    <x v="32"/>
  </r>
  <r>
    <n v="6371"/>
    <s v="Ahmedabad"/>
    <n v="2.9"/>
    <s v="American Cuisine"/>
    <s v="200 - 500"/>
    <s v="50 -200"/>
    <s v="40 - 60"/>
    <s v="Ahmedabad40 - 6050 -200200 - 500American Cuisine"/>
    <x v="29"/>
    <x v="33"/>
  </r>
  <r>
    <n v="6390"/>
    <s v="Ahmedabad"/>
    <n v="2.9"/>
    <s v="American Cuisine"/>
    <s v="200 - 500"/>
    <s v="50 -200"/>
    <s v="40 - 60"/>
    <s v="Ahmedabad40 - 6050 -200200 - 500American Cuisine"/>
    <x v="29"/>
    <x v="34"/>
  </r>
  <r>
    <n v="6464"/>
    <s v="Ahmedabad"/>
    <n v="2.9"/>
    <s v="American Cuisine"/>
    <s v="200 - 500"/>
    <s v="50 -200"/>
    <s v="40 - 60"/>
    <s v="Ahmedabad40 - 6050 -200200 - 500American Cuisine"/>
    <x v="29"/>
    <x v="35"/>
  </r>
  <r>
    <n v="6467"/>
    <s v="Ahmedabad"/>
    <n v="2.9"/>
    <s v="American Cuisine"/>
    <s v="200 - 500"/>
    <s v="50 -200"/>
    <s v="40 - 60"/>
    <s v="Ahmedabad40 - 6050 -200200 - 500American Cuisine"/>
    <x v="29"/>
    <x v="36"/>
  </r>
  <r>
    <n v="6477"/>
    <s v="Ahmedabad"/>
    <n v="2.9"/>
    <s v="American Cuisine"/>
    <s v="200 - 500"/>
    <s v="50 -200"/>
    <s v="40 - 60"/>
    <s v="Ahmedabad40 - 6050 -200200 - 500American Cuisine"/>
    <x v="29"/>
    <x v="37"/>
  </r>
  <r>
    <n v="107"/>
    <s v="Delhi"/>
    <n v="2.9"/>
    <s v="American Cuisine"/>
    <s v="200 - 500"/>
    <s v="50 -200"/>
    <s v="40 - 60"/>
    <s v="Delhi40 - 6050 -200200 - 500American Cuisine"/>
    <x v="30"/>
    <x v="0"/>
  </r>
  <r>
    <n v="403"/>
    <s v="Delhi"/>
    <n v="3.3"/>
    <s v="American Cuisine"/>
    <s v="200 - 500"/>
    <s v="50 -200"/>
    <s v="40 - 60"/>
    <s v="Delhi40 - 6050 -200200 - 500American Cuisine"/>
    <x v="30"/>
    <x v="1"/>
  </r>
  <r>
    <n v="790"/>
    <s v="Delhi"/>
    <n v="2.9"/>
    <s v="American Cuisine"/>
    <s v="200 - 500"/>
    <s v="50 -200"/>
    <s v="40 - 60"/>
    <s v="Delhi40 - 6050 -200200 - 500American Cuisine"/>
    <x v="30"/>
    <x v="2"/>
  </r>
  <r>
    <n v="1030"/>
    <s v="Delhi"/>
    <n v="3.9"/>
    <s v="American Cuisine"/>
    <s v="200 - 500"/>
    <s v="50 -200"/>
    <s v="40 - 60"/>
    <s v="Delhi40 - 6050 -200200 - 500American Cuisine"/>
    <x v="30"/>
    <x v="3"/>
  </r>
  <r>
    <n v="1158"/>
    <s v="Delhi"/>
    <n v="4.0999999999999996"/>
    <s v="American Cuisine"/>
    <s v="200 - 500"/>
    <s v="50 -200"/>
    <s v="40 - 60"/>
    <s v="Delhi40 - 6050 -200200 - 500American Cuisine"/>
    <x v="30"/>
    <x v="4"/>
  </r>
  <r>
    <n v="1268"/>
    <s v="Delhi"/>
    <n v="2.9"/>
    <s v="American Cuisine"/>
    <s v="200 - 500"/>
    <s v="50 -200"/>
    <s v="40 - 60"/>
    <s v="Delhi40 - 6050 -200200 - 500American Cuisine"/>
    <x v="30"/>
    <x v="5"/>
  </r>
  <r>
    <n v="1290"/>
    <s v="Delhi"/>
    <n v="4.4000000000000004"/>
    <s v="American Cuisine"/>
    <s v="200 - 500"/>
    <s v="50 -200"/>
    <s v="40 - 60"/>
    <s v="Delhi40 - 6050 -200200 - 500American Cuisine"/>
    <x v="30"/>
    <x v="6"/>
  </r>
  <r>
    <n v="1466"/>
    <s v="Delhi"/>
    <n v="2.9"/>
    <s v="American Cuisine"/>
    <s v="200 - 500"/>
    <s v="50 -200"/>
    <s v="40 - 60"/>
    <s v="Delhi40 - 6050 -200200 - 500American Cuisine"/>
    <x v="30"/>
    <x v="7"/>
  </r>
  <r>
    <n v="1524"/>
    <s v="Delhi"/>
    <n v="2.9"/>
    <s v="American Cuisine"/>
    <s v="200 - 500"/>
    <s v="50 -200"/>
    <s v="40 - 60"/>
    <s v="Delhi40 - 6050 -200200 - 500American Cuisine"/>
    <x v="30"/>
    <x v="8"/>
  </r>
  <r>
    <n v="1628"/>
    <s v="Delhi"/>
    <n v="2.9"/>
    <s v="American Cuisine"/>
    <s v="200 - 500"/>
    <s v="50 -200"/>
    <s v="40 - 60"/>
    <s v="Delhi40 - 6050 -200200 - 500American Cuisine"/>
    <x v="30"/>
    <x v="9"/>
  </r>
  <r>
    <n v="2901"/>
    <s v="Delhi"/>
    <n v="2.9"/>
    <s v="American Cuisine"/>
    <s v="200 - 500"/>
    <s v="50 -200"/>
    <s v="40 - 60"/>
    <s v="Delhi40 - 6050 -200200 - 500American Cuisine"/>
    <x v="30"/>
    <x v="10"/>
  </r>
  <r>
    <n v="2941"/>
    <s v="Delhi"/>
    <n v="4"/>
    <s v="American Cuisine"/>
    <s v="200 - 500"/>
    <s v="50 -200"/>
    <s v="40 - 60"/>
    <s v="Delhi40 - 6050 -200200 - 500American Cuisine"/>
    <x v="30"/>
    <x v="11"/>
  </r>
  <r>
    <n v="2967"/>
    <s v="Delhi"/>
    <n v="2.9"/>
    <s v="American Cuisine"/>
    <s v="200 - 500"/>
    <s v="50 -200"/>
    <s v="40 - 60"/>
    <s v="Delhi40 - 6050 -200200 - 500American Cuisine"/>
    <x v="30"/>
    <x v="12"/>
  </r>
  <r>
    <n v="2981"/>
    <s v="Delhi"/>
    <n v="2.9"/>
    <s v="American Cuisine"/>
    <s v="200 - 500"/>
    <s v="50 -200"/>
    <s v="40 - 60"/>
    <s v="Delhi40 - 6050 -200200 - 500American Cuisine"/>
    <x v="30"/>
    <x v="13"/>
  </r>
  <r>
    <n v="3187"/>
    <s v="Delhi"/>
    <n v="2.9"/>
    <s v="American Cuisine"/>
    <s v="200 - 500"/>
    <s v="50 -200"/>
    <s v="40 - 60"/>
    <s v="Delhi40 - 6050 -200200 - 500American Cuisine"/>
    <x v="30"/>
    <x v="14"/>
  </r>
  <r>
    <n v="3196"/>
    <s v="Delhi"/>
    <n v="2.9"/>
    <s v="American Cuisine"/>
    <s v="200 - 500"/>
    <s v="50 -200"/>
    <s v="40 - 60"/>
    <s v="Delhi40 - 6050 -200200 - 500American Cuisine"/>
    <x v="30"/>
    <x v="15"/>
  </r>
  <r>
    <n v="3197"/>
    <s v="Delhi"/>
    <n v="2.9"/>
    <s v="American Cuisine"/>
    <s v="200 - 500"/>
    <s v="50 -200"/>
    <s v="40 - 60"/>
    <s v="Delhi40 - 6050 -200200 - 500American Cuisine"/>
    <x v="30"/>
    <x v="16"/>
  </r>
  <r>
    <n v="3199"/>
    <s v="Delhi"/>
    <n v="2.9"/>
    <s v="American Cuisine"/>
    <s v="200 - 500"/>
    <s v="50 -200"/>
    <s v="40 - 60"/>
    <s v="Delhi40 - 6050 -200200 - 500American Cuisine"/>
    <x v="30"/>
    <x v="17"/>
  </r>
  <r>
    <n v="3200"/>
    <s v="Delhi"/>
    <n v="2.9"/>
    <s v="American Cuisine"/>
    <s v="200 - 500"/>
    <s v="50 -200"/>
    <s v="40 - 60"/>
    <s v="Delhi40 - 6050 -200200 - 500American Cuisine"/>
    <x v="30"/>
    <x v="18"/>
  </r>
  <r>
    <n v="3282"/>
    <s v="Delhi"/>
    <n v="4.3"/>
    <s v="American Cuisine"/>
    <s v="200 - 500"/>
    <s v="50 -200"/>
    <s v="40 - 60"/>
    <s v="Delhi40 - 6050 -200200 - 500American Cuisine"/>
    <x v="30"/>
    <x v="19"/>
  </r>
  <r>
    <n v="3915"/>
    <s v="Delhi"/>
    <n v="2.9"/>
    <s v="American Cuisine"/>
    <s v="200 - 500"/>
    <s v="50 -200"/>
    <s v="40 - 60"/>
    <s v="Delhi40 - 6050 -200200 - 500American Cuisine"/>
    <x v="30"/>
    <x v="20"/>
  </r>
  <r>
    <n v="3927"/>
    <s v="Delhi"/>
    <n v="4.0999999999999996"/>
    <s v="American Cuisine"/>
    <s v="200 - 500"/>
    <s v="50 -200"/>
    <s v="40 - 60"/>
    <s v="Delhi40 - 6050 -200200 - 500American Cuisine"/>
    <x v="30"/>
    <x v="21"/>
  </r>
  <r>
    <n v="4005"/>
    <s v="Delhi"/>
    <n v="2.9"/>
    <s v="American Cuisine"/>
    <s v="200 - 500"/>
    <s v="50 -200"/>
    <s v="40 - 60"/>
    <s v="Delhi40 - 6050 -200200 - 500American Cuisine"/>
    <x v="30"/>
    <x v="22"/>
  </r>
  <r>
    <n v="4144"/>
    <s v="Delhi"/>
    <n v="2.9"/>
    <s v="American Cuisine"/>
    <s v="200 - 500"/>
    <s v="50 -200"/>
    <s v="40 - 60"/>
    <s v="Delhi40 - 6050 -200200 - 500American Cuisine"/>
    <x v="30"/>
    <x v="23"/>
  </r>
  <r>
    <n v="4161"/>
    <s v="Delhi"/>
    <n v="2.9"/>
    <s v="American Cuisine"/>
    <s v="200 - 500"/>
    <s v="50 -200"/>
    <s v="40 - 60"/>
    <s v="Delhi40 - 6050 -200200 - 500American Cuisine"/>
    <x v="30"/>
    <x v="24"/>
  </r>
  <r>
    <n v="4345"/>
    <s v="Delhi"/>
    <n v="2.9"/>
    <s v="American Cuisine"/>
    <s v="200 - 500"/>
    <s v="50 -200"/>
    <s v="40 - 60"/>
    <s v="Delhi40 - 6050 -200200 - 500American Cuisine"/>
    <x v="30"/>
    <x v="25"/>
  </r>
  <r>
    <n v="4368"/>
    <s v="Delhi"/>
    <n v="2.9"/>
    <s v="American Cuisine"/>
    <s v="200 - 500"/>
    <s v="50 -200"/>
    <s v="40 - 60"/>
    <s v="Delhi40 - 6050 -200200 - 500American Cuisine"/>
    <x v="30"/>
    <x v="26"/>
  </r>
  <r>
    <n v="4496"/>
    <s v="Delhi"/>
    <n v="2.9"/>
    <s v="American Cuisine"/>
    <s v="200 - 500"/>
    <s v="50 -200"/>
    <s v="40 - 60"/>
    <s v="Delhi40 - 6050 -200200 - 500American Cuisine"/>
    <x v="30"/>
    <x v="27"/>
  </r>
  <r>
    <n v="4511"/>
    <s v="Delhi"/>
    <n v="2.9"/>
    <s v="American Cuisine"/>
    <s v="200 - 500"/>
    <s v="50 -200"/>
    <s v="40 - 60"/>
    <s v="Delhi40 - 6050 -200200 - 500American Cuisine"/>
    <x v="30"/>
    <x v="28"/>
  </r>
  <r>
    <n v="4965"/>
    <s v="Delhi"/>
    <n v="2.9"/>
    <s v="American Cuisine"/>
    <s v="200 - 500"/>
    <s v="50 -200"/>
    <s v="40 - 60"/>
    <s v="Delhi40 - 6050 -200200 - 500American Cuisine"/>
    <x v="30"/>
    <x v="29"/>
  </r>
  <r>
    <n v="5107"/>
    <s v="Delhi"/>
    <n v="4"/>
    <s v="American Cuisine"/>
    <s v="200 - 500"/>
    <s v="50 -200"/>
    <s v="40 - 60"/>
    <s v="Delhi40 - 6050 -200200 - 500American Cuisine"/>
    <x v="30"/>
    <x v="30"/>
  </r>
  <r>
    <n v="5369"/>
    <s v="Delhi"/>
    <n v="3.8"/>
    <s v="American Cuisine"/>
    <s v="200 - 500"/>
    <s v="50 -200"/>
    <s v="40 - 60"/>
    <s v="Delhi40 - 6050 -200200 - 500American Cuisine"/>
    <x v="30"/>
    <x v="31"/>
  </r>
  <r>
    <n v="5779"/>
    <s v="Delhi"/>
    <n v="3.7"/>
    <s v="American Cuisine"/>
    <s v="200 - 500"/>
    <s v="50 -200"/>
    <s v="40 - 60"/>
    <s v="Delhi40 - 6050 -200200 - 500American Cuisine"/>
    <x v="30"/>
    <x v="32"/>
  </r>
  <r>
    <n v="5914"/>
    <s v="Delhi"/>
    <n v="2.9"/>
    <s v="American Cuisine"/>
    <s v="200 - 500"/>
    <s v="50 -200"/>
    <s v="40 - 60"/>
    <s v="Delhi40 - 6050 -200200 - 500American Cuisine"/>
    <x v="30"/>
    <x v="33"/>
  </r>
  <r>
    <n v="6225"/>
    <s v="Delhi"/>
    <n v="2.9"/>
    <s v="American Cuisine"/>
    <s v="200 - 500"/>
    <s v="50 -200"/>
    <s v="40 - 60"/>
    <s v="Delhi40 - 6050 -200200 - 500American Cuisine"/>
    <x v="30"/>
    <x v="34"/>
  </r>
  <r>
    <n v="6369"/>
    <s v="Delhi"/>
    <n v="2.9"/>
    <s v="American Cuisine"/>
    <s v="200 - 500"/>
    <s v="50 -200"/>
    <s v="40 - 60"/>
    <s v="Delhi40 - 6050 -200200 - 500American Cuisine"/>
    <x v="30"/>
    <x v="35"/>
  </r>
  <r>
    <n v="1352"/>
    <s v="Mumbai"/>
    <n v="4"/>
    <s v="Indian Cuisine"/>
    <s v="&lt;= 200"/>
    <s v="50 -200"/>
    <s v="40 - 60"/>
    <s v="Mumbai40 - 6050 -200&lt;= 200Indian Cuisine"/>
    <x v="31"/>
    <x v="0"/>
  </r>
  <r>
    <n v="2157"/>
    <s v="Mumbai"/>
    <n v="4.4000000000000004"/>
    <s v="Indian Cuisine"/>
    <s v="&lt;= 200"/>
    <s v="50 -200"/>
    <s v="40 - 60"/>
    <s v="Mumbai40 - 6050 -200&lt;= 200Indian Cuisine"/>
    <x v="31"/>
    <x v="1"/>
  </r>
  <r>
    <n v="2706"/>
    <s v="Mumbai"/>
    <n v="2.9"/>
    <s v="Indian Cuisine"/>
    <s v="&lt;= 200"/>
    <s v="50 -200"/>
    <s v="40 - 60"/>
    <s v="Mumbai40 - 6050 -200&lt;= 200Indian Cuisine"/>
    <x v="31"/>
    <x v="2"/>
  </r>
  <r>
    <n v="2955"/>
    <s v="Mumbai"/>
    <n v="2.9"/>
    <s v="Indian Cuisine"/>
    <s v="&lt;= 200"/>
    <s v="50 -200"/>
    <s v="40 - 60"/>
    <s v="Mumbai40 - 6050 -200&lt;= 200Indian Cuisine"/>
    <x v="31"/>
    <x v="3"/>
  </r>
  <r>
    <n v="3065"/>
    <s v="Mumbai"/>
    <n v="2.9"/>
    <s v="Indian Cuisine"/>
    <s v="&lt;= 200"/>
    <s v="50 -200"/>
    <s v="40 - 60"/>
    <s v="Mumbai40 - 6050 -200&lt;= 200Indian Cuisine"/>
    <x v="31"/>
    <x v="4"/>
  </r>
  <r>
    <n v="3087"/>
    <s v="Mumbai"/>
    <n v="4.0999999999999996"/>
    <s v="Indian Cuisine"/>
    <s v="&lt;= 200"/>
    <s v="50 -200"/>
    <s v="40 - 60"/>
    <s v="Mumbai40 - 6050 -200&lt;= 200Indian Cuisine"/>
    <x v="31"/>
    <x v="5"/>
  </r>
  <r>
    <n v="3437"/>
    <s v="Mumbai"/>
    <n v="2.9"/>
    <s v="Indian Cuisine"/>
    <s v="&lt;= 200"/>
    <s v="50 -200"/>
    <s v="40 - 60"/>
    <s v="Mumbai40 - 6050 -200&lt;= 200Indian Cuisine"/>
    <x v="31"/>
    <x v="6"/>
  </r>
  <r>
    <n v="3636"/>
    <s v="Mumbai"/>
    <n v="2.9"/>
    <s v="Indian Cuisine"/>
    <s v="&lt;= 200"/>
    <s v="50 -200"/>
    <s v="40 - 60"/>
    <s v="Mumbai40 - 6050 -200&lt;= 200Indian Cuisine"/>
    <x v="31"/>
    <x v="7"/>
  </r>
  <r>
    <n v="3673"/>
    <s v="Mumbai"/>
    <n v="2.9"/>
    <s v="Indian Cuisine"/>
    <s v="&lt;= 200"/>
    <s v="50 -200"/>
    <s v="40 - 60"/>
    <s v="Mumbai40 - 6050 -200&lt;= 200Indian Cuisine"/>
    <x v="31"/>
    <x v="8"/>
  </r>
  <r>
    <n v="3700"/>
    <s v="Mumbai"/>
    <n v="2.9"/>
    <s v="Indian Cuisine"/>
    <s v="&lt;= 200"/>
    <s v="50 -200"/>
    <s v="40 - 60"/>
    <s v="Mumbai40 - 6050 -200&lt;= 200Indian Cuisine"/>
    <x v="31"/>
    <x v="9"/>
  </r>
  <r>
    <n v="4228"/>
    <s v="Mumbai"/>
    <n v="2.9"/>
    <s v="Indian Cuisine"/>
    <s v="&lt;= 200"/>
    <s v="50 -200"/>
    <s v="40 - 60"/>
    <s v="Mumbai40 - 6050 -200&lt;= 200Indian Cuisine"/>
    <x v="31"/>
    <x v="10"/>
  </r>
  <r>
    <n v="4231"/>
    <s v="Mumbai"/>
    <n v="4.0999999999999996"/>
    <s v="Indian Cuisine"/>
    <s v="&lt;= 200"/>
    <s v="50 -200"/>
    <s v="40 - 60"/>
    <s v="Mumbai40 - 6050 -200&lt;= 200Indian Cuisine"/>
    <x v="31"/>
    <x v="11"/>
  </r>
  <r>
    <n v="4434"/>
    <s v="Mumbai"/>
    <n v="2.9"/>
    <s v="Indian Cuisine"/>
    <s v="&lt;= 200"/>
    <s v="50 -200"/>
    <s v="40 - 60"/>
    <s v="Mumbai40 - 6050 -200&lt;= 200Indian Cuisine"/>
    <x v="31"/>
    <x v="12"/>
  </r>
  <r>
    <n v="4437"/>
    <s v="Mumbai"/>
    <n v="2.9"/>
    <s v="Indian Cuisine"/>
    <s v="&lt;= 200"/>
    <s v="50 -200"/>
    <s v="40 - 60"/>
    <s v="Mumbai40 - 6050 -200&lt;= 200Indian Cuisine"/>
    <x v="31"/>
    <x v="13"/>
  </r>
  <r>
    <n v="4707"/>
    <s v="Mumbai"/>
    <n v="2.9"/>
    <s v="Indian Cuisine"/>
    <s v="&lt;= 200"/>
    <s v="50 -200"/>
    <s v="40 - 60"/>
    <s v="Mumbai40 - 6050 -200&lt;= 200Indian Cuisine"/>
    <x v="31"/>
    <x v="14"/>
  </r>
  <r>
    <n v="4769"/>
    <s v="Mumbai"/>
    <n v="2.9"/>
    <s v="Indian Cuisine"/>
    <s v="&lt;= 200"/>
    <s v="50 -200"/>
    <s v="40 - 60"/>
    <s v="Mumbai40 - 6050 -200&lt;= 200Indian Cuisine"/>
    <x v="31"/>
    <x v="15"/>
  </r>
  <r>
    <n v="5122"/>
    <s v="Mumbai"/>
    <n v="4.3"/>
    <s v="Indian Cuisine"/>
    <s v="&lt;= 200"/>
    <s v="50 -200"/>
    <s v="40 - 60"/>
    <s v="Mumbai40 - 6050 -200&lt;= 200Indian Cuisine"/>
    <x v="31"/>
    <x v="16"/>
  </r>
  <r>
    <n v="5555"/>
    <s v="Mumbai"/>
    <n v="4.2"/>
    <s v="Indian Cuisine"/>
    <s v="&lt;= 200"/>
    <s v="50 -200"/>
    <s v="40 - 60"/>
    <s v="Mumbai40 - 6050 -200&lt;= 200Indian Cuisine"/>
    <x v="31"/>
    <x v="17"/>
  </r>
  <r>
    <n v="5668"/>
    <s v="Mumbai"/>
    <n v="2.9"/>
    <s v="Indian Cuisine"/>
    <s v="&lt;= 200"/>
    <s v="50 -200"/>
    <s v="40 - 60"/>
    <s v="Mumbai40 - 6050 -200&lt;= 200Indian Cuisine"/>
    <x v="31"/>
    <x v="18"/>
  </r>
  <r>
    <n v="5748"/>
    <s v="Mumbai"/>
    <n v="4.5"/>
    <s v="Indian Cuisine"/>
    <s v="&lt;= 200"/>
    <s v="50 -200"/>
    <s v="40 - 60"/>
    <s v="Mumbai40 - 6050 -200&lt;= 200Indian Cuisine"/>
    <x v="31"/>
    <x v="19"/>
  </r>
  <r>
    <n v="5789"/>
    <s v="Mumbai"/>
    <n v="3.9"/>
    <s v="Indian Cuisine"/>
    <s v="&lt;= 200"/>
    <s v="50 -200"/>
    <s v="40 - 60"/>
    <s v="Mumbai40 - 6050 -200&lt;= 200Indian Cuisine"/>
    <x v="31"/>
    <x v="20"/>
  </r>
  <r>
    <n v="6082"/>
    <s v="Mumbai"/>
    <n v="2.9"/>
    <s v="Indian Cuisine"/>
    <s v="&lt;= 200"/>
    <s v="50 -200"/>
    <s v="40 - 60"/>
    <s v="Mumbai40 - 6050 -200&lt;= 200Indian Cuisine"/>
    <x v="31"/>
    <x v="21"/>
  </r>
  <r>
    <n v="6206"/>
    <s v="Mumbai"/>
    <n v="2.9"/>
    <s v="Indian Cuisine"/>
    <s v="&lt;= 200"/>
    <s v="50 -200"/>
    <s v="40 - 60"/>
    <s v="Mumbai40 - 6050 -200&lt;= 200Indian Cuisine"/>
    <x v="31"/>
    <x v="22"/>
  </r>
  <r>
    <n v="6210"/>
    <s v="Mumbai"/>
    <n v="2.9"/>
    <s v="Indian Cuisine"/>
    <s v="&lt;= 200"/>
    <s v="50 -200"/>
    <s v="40 - 60"/>
    <s v="Mumbai40 - 6050 -200&lt;= 200Indian Cuisine"/>
    <x v="31"/>
    <x v="23"/>
  </r>
  <r>
    <n v="6226"/>
    <s v="Mumbai"/>
    <n v="2.9"/>
    <s v="Indian Cuisine"/>
    <s v="&lt;= 200"/>
    <s v="50 -200"/>
    <s v="40 - 60"/>
    <s v="Mumbai40 - 6050 -200&lt;= 200Indian Cuisine"/>
    <x v="31"/>
    <x v="24"/>
  </r>
  <r>
    <n v="6227"/>
    <s v="Mumbai"/>
    <n v="2.9"/>
    <s v="Indian Cuisine"/>
    <s v="&lt;= 200"/>
    <s v="50 -200"/>
    <s v="40 - 60"/>
    <s v="Mumbai40 - 6050 -200&lt;= 200Indian Cuisine"/>
    <x v="31"/>
    <x v="25"/>
  </r>
  <r>
    <n v="6228"/>
    <s v="Mumbai"/>
    <n v="2.9"/>
    <s v="Indian Cuisine"/>
    <s v="&lt;= 200"/>
    <s v="50 -200"/>
    <s v="40 - 60"/>
    <s v="Mumbai40 - 6050 -200&lt;= 200Indian Cuisine"/>
    <x v="31"/>
    <x v="26"/>
  </r>
  <r>
    <n v="6229"/>
    <s v="Mumbai"/>
    <n v="2.9"/>
    <s v="Indian Cuisine"/>
    <s v="&lt;= 200"/>
    <s v="50 -200"/>
    <s v="40 - 60"/>
    <s v="Mumbai40 - 6050 -200&lt;= 200Indian Cuisine"/>
    <x v="31"/>
    <x v="27"/>
  </r>
  <r>
    <n v="6231"/>
    <s v="Mumbai"/>
    <n v="2.9"/>
    <s v="Indian Cuisine"/>
    <s v="&lt;= 200"/>
    <s v="50 -200"/>
    <s v="40 - 60"/>
    <s v="Mumbai40 - 6050 -200&lt;= 200Indian Cuisine"/>
    <x v="31"/>
    <x v="28"/>
  </r>
  <r>
    <n v="6232"/>
    <s v="Mumbai"/>
    <n v="2.9"/>
    <s v="Indian Cuisine"/>
    <s v="&lt;= 200"/>
    <s v="50 -200"/>
    <s v="40 - 60"/>
    <s v="Mumbai40 - 6050 -200&lt;= 200Indian Cuisine"/>
    <x v="31"/>
    <x v="29"/>
  </r>
  <r>
    <n v="6345"/>
    <s v="Mumbai"/>
    <n v="2.9"/>
    <s v="Indian Cuisine"/>
    <s v="&lt;= 200"/>
    <s v="50 -200"/>
    <s v="40 - 60"/>
    <s v="Mumbai40 - 6050 -200&lt;= 200Indian Cuisine"/>
    <x v="31"/>
    <x v="30"/>
  </r>
  <r>
    <n v="6391"/>
    <s v="Mumbai"/>
    <n v="2.9"/>
    <s v="Indian Cuisine"/>
    <s v="&lt;= 200"/>
    <s v="50 -200"/>
    <s v="40 - 60"/>
    <s v="Mumbai40 - 6050 -200&lt;= 200Indian Cuisine"/>
    <x v="31"/>
    <x v="31"/>
  </r>
  <r>
    <n v="6392"/>
    <s v="Mumbai"/>
    <n v="2.9"/>
    <s v="Indian Cuisine"/>
    <s v="&lt;= 200"/>
    <s v="50 -200"/>
    <s v="40 - 60"/>
    <s v="Mumbai40 - 6050 -200&lt;= 200Indian Cuisine"/>
    <x v="31"/>
    <x v="32"/>
  </r>
  <r>
    <n v="6442"/>
    <s v="Mumbai"/>
    <n v="2.9"/>
    <s v="Indian Cuisine"/>
    <s v="&lt;= 200"/>
    <s v="50 -200"/>
    <s v="40 - 60"/>
    <s v="Mumbai40 - 6050 -200&lt;= 200Indian Cuisine"/>
    <x v="31"/>
    <x v="33"/>
  </r>
  <r>
    <n v="6563"/>
    <s v="Mumbai"/>
    <n v="2.9"/>
    <s v="Indian Cuisine"/>
    <s v="&lt;= 200"/>
    <s v="50 -200"/>
    <s v="40 - 60"/>
    <s v="Mumbai40 - 6050 -200&lt;= 200Indian Cuisine"/>
    <x v="31"/>
    <x v="34"/>
  </r>
  <r>
    <n v="1118"/>
    <s v="Surat"/>
    <n v="3.8"/>
    <s v="American Cuisine"/>
    <s v="200 - 500"/>
    <s v="50 -200"/>
    <s v="40 - 60"/>
    <s v="Surat40 - 6050 -200200 - 500American Cuisine"/>
    <x v="32"/>
    <x v="0"/>
  </r>
  <r>
    <n v="1135"/>
    <s v="Surat"/>
    <n v="2.9"/>
    <s v="American Cuisine"/>
    <s v="200 - 500"/>
    <s v="50 -200"/>
    <s v="40 - 60"/>
    <s v="Surat40 - 6050 -200200 - 500American Cuisine"/>
    <x v="32"/>
    <x v="1"/>
  </r>
  <r>
    <n v="1515"/>
    <s v="Surat"/>
    <n v="4.4000000000000004"/>
    <s v="American Cuisine"/>
    <s v="200 - 500"/>
    <s v="50 -200"/>
    <s v="40 - 60"/>
    <s v="Surat40 - 6050 -200200 - 500American Cuisine"/>
    <x v="32"/>
    <x v="2"/>
  </r>
  <r>
    <n v="1566"/>
    <s v="Surat"/>
    <n v="4"/>
    <s v="American Cuisine"/>
    <s v="200 - 500"/>
    <s v="50 -200"/>
    <s v="40 - 60"/>
    <s v="Surat40 - 6050 -200200 - 500American Cuisine"/>
    <x v="32"/>
    <x v="3"/>
  </r>
  <r>
    <n v="2528"/>
    <s v="Surat"/>
    <n v="3.7"/>
    <s v="American Cuisine"/>
    <s v="200 - 500"/>
    <s v="50 -200"/>
    <s v="40 - 60"/>
    <s v="Surat40 - 6050 -200200 - 500American Cuisine"/>
    <x v="32"/>
    <x v="4"/>
  </r>
  <r>
    <n v="3174"/>
    <s v="Surat"/>
    <n v="2.9"/>
    <s v="American Cuisine"/>
    <s v="200 - 500"/>
    <s v="50 -200"/>
    <s v="40 - 60"/>
    <s v="Surat40 - 6050 -200200 - 500American Cuisine"/>
    <x v="32"/>
    <x v="5"/>
  </r>
  <r>
    <n v="3375"/>
    <s v="Surat"/>
    <n v="4.3"/>
    <s v="American Cuisine"/>
    <s v="200 - 500"/>
    <s v="50 -200"/>
    <s v="40 - 60"/>
    <s v="Surat40 - 6050 -200200 - 500American Cuisine"/>
    <x v="32"/>
    <x v="6"/>
  </r>
  <r>
    <n v="3465"/>
    <s v="Surat"/>
    <n v="2.9"/>
    <s v="American Cuisine"/>
    <s v="200 - 500"/>
    <s v="50 -200"/>
    <s v="40 - 60"/>
    <s v="Surat40 - 6050 -200200 - 500American Cuisine"/>
    <x v="32"/>
    <x v="7"/>
  </r>
  <r>
    <n v="3581"/>
    <s v="Surat"/>
    <n v="2.9"/>
    <s v="American Cuisine"/>
    <s v="200 - 500"/>
    <s v="50 -200"/>
    <s v="40 - 60"/>
    <s v="Surat40 - 6050 -200200 - 500American Cuisine"/>
    <x v="32"/>
    <x v="8"/>
  </r>
  <r>
    <n v="4312"/>
    <s v="Surat"/>
    <n v="3.9"/>
    <s v="American Cuisine"/>
    <s v="200 - 500"/>
    <s v="50 -200"/>
    <s v="40 - 60"/>
    <s v="Surat40 - 6050 -200200 - 500American Cuisine"/>
    <x v="32"/>
    <x v="9"/>
  </r>
  <r>
    <n v="4380"/>
    <s v="Surat"/>
    <n v="2.9"/>
    <s v="American Cuisine"/>
    <s v="200 - 500"/>
    <s v="50 -200"/>
    <s v="40 - 60"/>
    <s v="Surat40 - 6050 -200200 - 500American Cuisine"/>
    <x v="32"/>
    <x v="10"/>
  </r>
  <r>
    <n v="4492"/>
    <s v="Surat"/>
    <n v="2.9"/>
    <s v="American Cuisine"/>
    <s v="200 - 500"/>
    <s v="50 -200"/>
    <s v="40 - 60"/>
    <s v="Surat40 - 6050 -200200 - 500American Cuisine"/>
    <x v="32"/>
    <x v="11"/>
  </r>
  <r>
    <n v="4582"/>
    <s v="Surat"/>
    <n v="2.9"/>
    <s v="American Cuisine"/>
    <s v="200 - 500"/>
    <s v="50 -200"/>
    <s v="40 - 60"/>
    <s v="Surat40 - 6050 -200200 - 500American Cuisine"/>
    <x v="32"/>
    <x v="12"/>
  </r>
  <r>
    <n v="4928"/>
    <s v="Surat"/>
    <n v="2.9"/>
    <s v="American Cuisine"/>
    <s v="200 - 500"/>
    <s v="50 -200"/>
    <s v="40 - 60"/>
    <s v="Surat40 - 6050 -200200 - 500American Cuisine"/>
    <x v="32"/>
    <x v="13"/>
  </r>
  <r>
    <n v="5516"/>
    <s v="Surat"/>
    <n v="4.4000000000000004"/>
    <s v="American Cuisine"/>
    <s v="200 - 500"/>
    <s v="50 -200"/>
    <s v="40 - 60"/>
    <s v="Surat40 - 6050 -200200 - 500American Cuisine"/>
    <x v="32"/>
    <x v="14"/>
  </r>
  <r>
    <n v="5531"/>
    <s v="Surat"/>
    <n v="2.9"/>
    <s v="American Cuisine"/>
    <s v="200 - 500"/>
    <s v="50 -200"/>
    <s v="40 - 60"/>
    <s v="Surat40 - 6050 -200200 - 500American Cuisine"/>
    <x v="32"/>
    <x v="15"/>
  </r>
  <r>
    <n v="5558"/>
    <s v="Surat"/>
    <n v="3.8"/>
    <s v="American Cuisine"/>
    <s v="200 - 500"/>
    <s v="50 -200"/>
    <s v="40 - 60"/>
    <s v="Surat40 - 6050 -200200 - 500American Cuisine"/>
    <x v="32"/>
    <x v="16"/>
  </r>
  <r>
    <n v="5590"/>
    <s v="Surat"/>
    <n v="2.9"/>
    <s v="American Cuisine"/>
    <s v="200 - 500"/>
    <s v="50 -200"/>
    <s v="40 - 60"/>
    <s v="Surat40 - 6050 -200200 - 500American Cuisine"/>
    <x v="32"/>
    <x v="17"/>
  </r>
  <r>
    <n v="5599"/>
    <s v="Surat"/>
    <n v="2.9"/>
    <s v="American Cuisine"/>
    <s v="200 - 500"/>
    <s v="50 -200"/>
    <s v="40 - 60"/>
    <s v="Surat40 - 6050 -200200 - 500American Cuisine"/>
    <x v="32"/>
    <x v="18"/>
  </r>
  <r>
    <n v="5663"/>
    <s v="Surat"/>
    <n v="4.4000000000000004"/>
    <s v="American Cuisine"/>
    <s v="200 - 500"/>
    <s v="50 -200"/>
    <s v="40 - 60"/>
    <s v="Surat40 - 6050 -200200 - 500American Cuisine"/>
    <x v="32"/>
    <x v="19"/>
  </r>
  <r>
    <n v="5713"/>
    <s v="Surat"/>
    <n v="4.0999999999999996"/>
    <s v="American Cuisine"/>
    <s v="200 - 500"/>
    <s v="50 -200"/>
    <s v="40 - 60"/>
    <s v="Surat40 - 6050 -200200 - 500American Cuisine"/>
    <x v="32"/>
    <x v="20"/>
  </r>
  <r>
    <n v="5727"/>
    <s v="Surat"/>
    <n v="2.9"/>
    <s v="American Cuisine"/>
    <s v="200 - 500"/>
    <s v="50 -200"/>
    <s v="40 - 60"/>
    <s v="Surat40 - 6050 -200200 - 500American Cuisine"/>
    <x v="32"/>
    <x v="21"/>
  </r>
  <r>
    <n v="5736"/>
    <s v="Surat"/>
    <n v="2.9"/>
    <s v="American Cuisine"/>
    <s v="200 - 500"/>
    <s v="50 -200"/>
    <s v="40 - 60"/>
    <s v="Surat40 - 6050 -200200 - 500American Cuisine"/>
    <x v="32"/>
    <x v="22"/>
  </r>
  <r>
    <n v="5925"/>
    <s v="Surat"/>
    <n v="2.9"/>
    <s v="American Cuisine"/>
    <s v="200 - 500"/>
    <s v="50 -200"/>
    <s v="40 - 60"/>
    <s v="Surat40 - 6050 -200200 - 500American Cuisine"/>
    <x v="32"/>
    <x v="23"/>
  </r>
  <r>
    <n v="6254"/>
    <s v="Surat"/>
    <n v="2.9"/>
    <s v="American Cuisine"/>
    <s v="200 - 500"/>
    <s v="50 -200"/>
    <s v="40 - 60"/>
    <s v="Surat40 - 6050 -200200 - 500American Cuisine"/>
    <x v="32"/>
    <x v="24"/>
  </r>
  <r>
    <n v="6279"/>
    <s v="Surat"/>
    <n v="2.9"/>
    <s v="American Cuisine"/>
    <s v="200 - 500"/>
    <s v="50 -200"/>
    <s v="40 - 60"/>
    <s v="Surat40 - 6050 -200200 - 500American Cuisine"/>
    <x v="32"/>
    <x v="25"/>
  </r>
  <r>
    <n v="6290"/>
    <s v="Surat"/>
    <n v="2.9"/>
    <s v="American Cuisine"/>
    <s v="200 - 500"/>
    <s v="50 -200"/>
    <s v="40 - 60"/>
    <s v="Surat40 - 6050 -200200 - 500American Cuisine"/>
    <x v="32"/>
    <x v="26"/>
  </r>
  <r>
    <n v="6341"/>
    <s v="Surat"/>
    <n v="2.9"/>
    <s v="American Cuisine"/>
    <s v="200 - 500"/>
    <s v="50 -200"/>
    <s v="40 - 60"/>
    <s v="Surat40 - 6050 -200200 - 500American Cuisine"/>
    <x v="32"/>
    <x v="27"/>
  </r>
  <r>
    <n v="6427"/>
    <s v="Surat"/>
    <n v="2.9"/>
    <s v="American Cuisine"/>
    <s v="200 - 500"/>
    <s v="50 -200"/>
    <s v="40 - 60"/>
    <s v="Surat40 - 6050 -200200 - 500American Cuisine"/>
    <x v="32"/>
    <x v="28"/>
  </r>
  <r>
    <n v="6441"/>
    <s v="Surat"/>
    <n v="2.9"/>
    <s v="American Cuisine"/>
    <s v="200 - 500"/>
    <s v="50 -200"/>
    <s v="40 - 60"/>
    <s v="Surat40 - 6050 -200200 - 500American Cuisine"/>
    <x v="32"/>
    <x v="29"/>
  </r>
  <r>
    <n v="6460"/>
    <s v="Surat"/>
    <n v="2.9"/>
    <s v="American Cuisine"/>
    <s v="200 - 500"/>
    <s v="50 -200"/>
    <s v="40 - 60"/>
    <s v="Surat40 - 6050 -200200 - 500American Cuisine"/>
    <x v="32"/>
    <x v="30"/>
  </r>
  <r>
    <n v="6471"/>
    <s v="Surat"/>
    <n v="4.0999999999999996"/>
    <s v="American Cuisine"/>
    <s v="200 - 500"/>
    <s v="50 -200"/>
    <s v="40 - 60"/>
    <s v="Surat40 - 6050 -200200 - 500American Cuisine"/>
    <x v="32"/>
    <x v="31"/>
  </r>
  <r>
    <n v="6490"/>
    <s v="Surat"/>
    <n v="2.9"/>
    <s v="American Cuisine"/>
    <s v="200 - 500"/>
    <s v="50 -200"/>
    <s v="40 - 60"/>
    <s v="Surat40 - 6050 -200200 - 500American Cuisine"/>
    <x v="32"/>
    <x v="32"/>
  </r>
  <r>
    <n v="6496"/>
    <s v="Surat"/>
    <n v="2.9"/>
    <s v="American Cuisine"/>
    <s v="200 - 500"/>
    <s v="50 -200"/>
    <s v="40 - 60"/>
    <s v="Surat40 - 6050 -200200 - 500American Cuisine"/>
    <x v="32"/>
    <x v="33"/>
  </r>
  <r>
    <n v="177"/>
    <s v="Kolkata"/>
    <n v="4.0999999999999996"/>
    <s v="Asian Cuisine"/>
    <s v="200 - 500"/>
    <s v="50 -200"/>
    <s v="40 - 60"/>
    <s v="Kolkata40 - 6050 -200200 - 500Asian Cuisine"/>
    <x v="33"/>
    <x v="0"/>
  </r>
  <r>
    <n v="178"/>
    <s v="Kolkata"/>
    <n v="3.9"/>
    <s v="Asian Cuisine"/>
    <s v="200 - 500"/>
    <s v="50 -200"/>
    <s v="40 - 60"/>
    <s v="Kolkata40 - 6050 -200200 - 500Asian Cuisine"/>
    <x v="33"/>
    <x v="1"/>
  </r>
  <r>
    <n v="431"/>
    <s v="Kolkata"/>
    <n v="4.5999999999999996"/>
    <s v="Asian Cuisine"/>
    <s v="200 - 500"/>
    <s v="50 -200"/>
    <s v="40 - 60"/>
    <s v="Kolkata40 - 6050 -200200 - 500Asian Cuisine"/>
    <x v="33"/>
    <x v="2"/>
  </r>
  <r>
    <n v="465"/>
    <s v="Kolkata"/>
    <n v="4.4000000000000004"/>
    <s v="Asian Cuisine"/>
    <s v="200 - 500"/>
    <s v="50 -200"/>
    <s v="40 - 60"/>
    <s v="Kolkata40 - 6050 -200200 - 500Asian Cuisine"/>
    <x v="33"/>
    <x v="3"/>
  </r>
  <r>
    <n v="489"/>
    <s v="Kolkata"/>
    <n v="4.3"/>
    <s v="Asian Cuisine"/>
    <s v="200 - 500"/>
    <s v="50 -200"/>
    <s v="40 - 60"/>
    <s v="Kolkata40 - 6050 -200200 - 500Asian Cuisine"/>
    <x v="33"/>
    <x v="4"/>
  </r>
  <r>
    <n v="586"/>
    <s v="Kolkata"/>
    <n v="4.4000000000000004"/>
    <s v="Asian Cuisine"/>
    <s v="200 - 500"/>
    <s v="50 -200"/>
    <s v="40 - 60"/>
    <s v="Kolkata40 - 6050 -200200 - 500Asian Cuisine"/>
    <x v="33"/>
    <x v="5"/>
  </r>
  <r>
    <n v="619"/>
    <s v="Kolkata"/>
    <n v="4.2"/>
    <s v="Asian Cuisine"/>
    <s v="200 - 500"/>
    <s v="50 -200"/>
    <s v="40 - 60"/>
    <s v="Kolkata40 - 6050 -200200 - 500Asian Cuisine"/>
    <x v="33"/>
    <x v="6"/>
  </r>
  <r>
    <n v="703"/>
    <s v="Kolkata"/>
    <n v="3.8"/>
    <s v="Asian Cuisine"/>
    <s v="200 - 500"/>
    <s v="50 -200"/>
    <s v="40 - 60"/>
    <s v="Kolkata40 - 6050 -200200 - 500Asian Cuisine"/>
    <x v="33"/>
    <x v="7"/>
  </r>
  <r>
    <n v="706"/>
    <s v="Kolkata"/>
    <n v="4.3"/>
    <s v="Asian Cuisine"/>
    <s v="200 - 500"/>
    <s v="50 -200"/>
    <s v="40 - 60"/>
    <s v="Kolkata40 - 6050 -200200 - 500Asian Cuisine"/>
    <x v="33"/>
    <x v="8"/>
  </r>
  <r>
    <n v="1666"/>
    <s v="Kolkata"/>
    <n v="2.9"/>
    <s v="Asian Cuisine"/>
    <s v="200 - 500"/>
    <s v="50 -200"/>
    <s v="40 - 60"/>
    <s v="Kolkata40 - 6050 -200200 - 500Asian Cuisine"/>
    <x v="33"/>
    <x v="9"/>
  </r>
  <r>
    <n v="1668"/>
    <s v="Kolkata"/>
    <n v="2.9"/>
    <s v="Asian Cuisine"/>
    <s v="200 - 500"/>
    <s v="50 -200"/>
    <s v="40 - 60"/>
    <s v="Kolkata40 - 6050 -200200 - 500Asian Cuisine"/>
    <x v="33"/>
    <x v="10"/>
  </r>
  <r>
    <n v="1742"/>
    <s v="Kolkata"/>
    <n v="3.9"/>
    <s v="Asian Cuisine"/>
    <s v="200 - 500"/>
    <s v="50 -200"/>
    <s v="40 - 60"/>
    <s v="Kolkata40 - 6050 -200200 - 500Asian Cuisine"/>
    <x v="33"/>
    <x v="11"/>
  </r>
  <r>
    <n v="1784"/>
    <s v="Kolkata"/>
    <n v="3.9"/>
    <s v="Asian Cuisine"/>
    <s v="200 - 500"/>
    <s v="50 -200"/>
    <s v="40 - 60"/>
    <s v="Kolkata40 - 6050 -200200 - 500Asian Cuisine"/>
    <x v="33"/>
    <x v="12"/>
  </r>
  <r>
    <n v="1883"/>
    <s v="Kolkata"/>
    <n v="2.9"/>
    <s v="Asian Cuisine"/>
    <s v="200 - 500"/>
    <s v="50 -200"/>
    <s v="40 - 60"/>
    <s v="Kolkata40 - 6050 -200200 - 500Asian Cuisine"/>
    <x v="33"/>
    <x v="13"/>
  </r>
  <r>
    <n v="1961"/>
    <s v="Kolkata"/>
    <n v="2.9"/>
    <s v="Asian Cuisine"/>
    <s v="200 - 500"/>
    <s v="50 -200"/>
    <s v="40 - 60"/>
    <s v="Kolkata40 - 6050 -200200 - 500Asian Cuisine"/>
    <x v="33"/>
    <x v="14"/>
  </r>
  <r>
    <n v="2137"/>
    <s v="Kolkata"/>
    <n v="4.2"/>
    <s v="Asian Cuisine"/>
    <s v="200 - 500"/>
    <s v="50 -200"/>
    <s v="40 - 60"/>
    <s v="Kolkata40 - 6050 -200200 - 500Asian Cuisine"/>
    <x v="33"/>
    <x v="15"/>
  </r>
  <r>
    <n v="2190"/>
    <s v="Kolkata"/>
    <n v="4"/>
    <s v="Asian Cuisine"/>
    <s v="200 - 500"/>
    <s v="50 -200"/>
    <s v="40 - 60"/>
    <s v="Kolkata40 - 6050 -200200 - 500Asian Cuisine"/>
    <x v="33"/>
    <x v="16"/>
  </r>
  <r>
    <n v="2394"/>
    <s v="Kolkata"/>
    <n v="2.9"/>
    <s v="Asian Cuisine"/>
    <s v="200 - 500"/>
    <s v="50 -200"/>
    <s v="40 - 60"/>
    <s v="Kolkata40 - 6050 -200200 - 500Asian Cuisine"/>
    <x v="33"/>
    <x v="17"/>
  </r>
  <r>
    <n v="2422"/>
    <s v="Kolkata"/>
    <n v="4"/>
    <s v="Asian Cuisine"/>
    <s v="200 - 500"/>
    <s v="50 -200"/>
    <s v="40 - 60"/>
    <s v="Kolkata40 - 6050 -200200 - 500Asian Cuisine"/>
    <x v="33"/>
    <x v="18"/>
  </r>
  <r>
    <n v="2665"/>
    <s v="Kolkata"/>
    <n v="2.9"/>
    <s v="Asian Cuisine"/>
    <s v="200 - 500"/>
    <s v="50 -200"/>
    <s v="40 - 60"/>
    <s v="Kolkata40 - 6050 -200200 - 500Asian Cuisine"/>
    <x v="33"/>
    <x v="19"/>
  </r>
  <r>
    <n v="3273"/>
    <s v="Kolkata"/>
    <n v="2.9"/>
    <s v="Asian Cuisine"/>
    <s v="200 - 500"/>
    <s v="50 -200"/>
    <s v="40 - 60"/>
    <s v="Kolkata40 - 6050 -200200 - 500Asian Cuisine"/>
    <x v="33"/>
    <x v="20"/>
  </r>
  <r>
    <n v="3311"/>
    <s v="Kolkata"/>
    <n v="2.9"/>
    <s v="Asian Cuisine"/>
    <s v="200 - 500"/>
    <s v="50 -200"/>
    <s v="40 - 60"/>
    <s v="Kolkata40 - 6050 -200200 - 500Asian Cuisine"/>
    <x v="33"/>
    <x v="21"/>
  </r>
  <r>
    <n v="3380"/>
    <s v="Kolkata"/>
    <n v="2.9"/>
    <s v="Asian Cuisine"/>
    <s v="200 - 500"/>
    <s v="50 -200"/>
    <s v="40 - 60"/>
    <s v="Kolkata40 - 6050 -200200 - 500Asian Cuisine"/>
    <x v="33"/>
    <x v="22"/>
  </r>
  <r>
    <n v="3589"/>
    <s v="Kolkata"/>
    <n v="4.0999999999999996"/>
    <s v="Asian Cuisine"/>
    <s v="200 - 500"/>
    <s v="50 -200"/>
    <s v="40 - 60"/>
    <s v="Kolkata40 - 6050 -200200 - 500Asian Cuisine"/>
    <x v="33"/>
    <x v="23"/>
  </r>
  <r>
    <n v="4196"/>
    <s v="Kolkata"/>
    <n v="2.9"/>
    <s v="Asian Cuisine"/>
    <s v="200 - 500"/>
    <s v="50 -200"/>
    <s v="40 - 60"/>
    <s v="Kolkata40 - 6050 -200200 - 500Asian Cuisine"/>
    <x v="33"/>
    <x v="24"/>
  </r>
  <r>
    <n v="4418"/>
    <s v="Kolkata"/>
    <n v="2.9"/>
    <s v="Asian Cuisine"/>
    <s v="200 - 500"/>
    <s v="50 -200"/>
    <s v="40 - 60"/>
    <s v="Kolkata40 - 6050 -200200 - 500Asian Cuisine"/>
    <x v="33"/>
    <x v="25"/>
  </r>
  <r>
    <n v="4624"/>
    <s v="Kolkata"/>
    <n v="2.9"/>
    <s v="Asian Cuisine"/>
    <s v="200 - 500"/>
    <s v="50 -200"/>
    <s v="40 - 60"/>
    <s v="Kolkata40 - 6050 -200200 - 500Asian Cuisine"/>
    <x v="33"/>
    <x v="26"/>
  </r>
  <r>
    <n v="4654"/>
    <s v="Kolkata"/>
    <n v="2.9"/>
    <s v="Asian Cuisine"/>
    <s v="200 - 500"/>
    <s v="50 -200"/>
    <s v="40 - 60"/>
    <s v="Kolkata40 - 6050 -200200 - 500Asian Cuisine"/>
    <x v="33"/>
    <x v="27"/>
  </r>
  <r>
    <n v="4680"/>
    <s v="Kolkata"/>
    <n v="2.9"/>
    <s v="Asian Cuisine"/>
    <s v="200 - 500"/>
    <s v="50 -200"/>
    <s v="40 - 60"/>
    <s v="Kolkata40 - 6050 -200200 - 500Asian Cuisine"/>
    <x v="33"/>
    <x v="28"/>
  </r>
  <r>
    <n v="4703"/>
    <s v="Kolkata"/>
    <n v="2.9"/>
    <s v="Asian Cuisine"/>
    <s v="200 - 500"/>
    <s v="50 -200"/>
    <s v="40 - 60"/>
    <s v="Kolkata40 - 6050 -200200 - 500Asian Cuisine"/>
    <x v="33"/>
    <x v="29"/>
  </r>
  <r>
    <n v="4763"/>
    <s v="Kolkata"/>
    <n v="2.9"/>
    <s v="Asian Cuisine"/>
    <s v="200 - 500"/>
    <s v="50 -200"/>
    <s v="40 - 60"/>
    <s v="Kolkata40 - 6050 -200200 - 500Asian Cuisine"/>
    <x v="33"/>
    <x v="30"/>
  </r>
  <r>
    <n v="4865"/>
    <s v="Kolkata"/>
    <n v="2.9"/>
    <s v="Asian Cuisine"/>
    <s v="200 - 500"/>
    <s v="50 -200"/>
    <s v="40 - 60"/>
    <s v="Kolkata40 - 6050 -200200 - 500Asian Cuisine"/>
    <x v="33"/>
    <x v="31"/>
  </r>
  <r>
    <n v="5032"/>
    <s v="Kolkata"/>
    <n v="2.9"/>
    <s v="Asian Cuisine"/>
    <s v="200 - 500"/>
    <s v="50 -200"/>
    <s v="40 - 60"/>
    <s v="Kolkata40 - 6050 -200200 - 500Asian Cuisine"/>
    <x v="33"/>
    <x v="32"/>
  </r>
  <r>
    <n v="5208"/>
    <s v="Kolkata"/>
    <n v="4.0999999999999996"/>
    <s v="Asian Cuisine"/>
    <s v="200 - 500"/>
    <s v="50 -200"/>
    <s v="40 - 60"/>
    <s v="Kolkata40 - 6050 -200200 - 500Asian Cuisine"/>
    <x v="33"/>
    <x v="33"/>
  </r>
  <r>
    <n v="553"/>
    <s v="Kolkata"/>
    <n v="4.4000000000000004"/>
    <s v="American Cuisine"/>
    <s v="&lt;= 200"/>
    <s v="50 -200"/>
    <s v="60+"/>
    <s v="Kolkata60+50 -200&lt;= 200American Cuisine"/>
    <x v="34"/>
    <x v="0"/>
  </r>
  <r>
    <n v="750"/>
    <s v="Kolkata"/>
    <n v="4.5"/>
    <s v="American Cuisine"/>
    <s v="&lt;= 200"/>
    <s v="50 -200"/>
    <s v="60+"/>
    <s v="Kolkata60+50 -200&lt;= 200American Cuisine"/>
    <x v="34"/>
    <x v="1"/>
  </r>
  <r>
    <n v="1706"/>
    <s v="Kolkata"/>
    <n v="4.2"/>
    <s v="American Cuisine"/>
    <s v="&lt;= 200"/>
    <s v="50 -200"/>
    <s v="60+"/>
    <s v="Kolkata60+50 -200&lt;= 200American Cuisine"/>
    <x v="34"/>
    <x v="2"/>
  </r>
  <r>
    <n v="1776"/>
    <s v="Kolkata"/>
    <n v="2.9"/>
    <s v="American Cuisine"/>
    <s v="&lt;= 200"/>
    <s v="50 -200"/>
    <s v="60+"/>
    <s v="Kolkata60+50 -200&lt;= 200American Cuisine"/>
    <x v="34"/>
    <x v="3"/>
  </r>
  <r>
    <n v="1854"/>
    <s v="Kolkata"/>
    <n v="2.9"/>
    <s v="American Cuisine"/>
    <s v="&lt;= 200"/>
    <s v="50 -200"/>
    <s v="60+"/>
    <s v="Kolkata60+50 -200&lt;= 200American Cuisine"/>
    <x v="34"/>
    <x v="4"/>
  </r>
  <r>
    <n v="2223"/>
    <s v="Kolkata"/>
    <n v="3.9"/>
    <s v="American Cuisine"/>
    <s v="&lt;= 200"/>
    <s v="50 -200"/>
    <s v="60+"/>
    <s v="Kolkata60+50 -200&lt;= 200American Cuisine"/>
    <x v="34"/>
    <x v="5"/>
  </r>
  <r>
    <n v="2469"/>
    <s v="Kolkata"/>
    <n v="2.9"/>
    <s v="American Cuisine"/>
    <s v="&lt;= 200"/>
    <s v="50 -200"/>
    <s v="60+"/>
    <s v="Kolkata60+50 -200&lt;= 200American Cuisine"/>
    <x v="34"/>
    <x v="6"/>
  </r>
  <r>
    <n v="2547"/>
    <s v="Kolkata"/>
    <n v="2.9"/>
    <s v="American Cuisine"/>
    <s v="&lt;= 200"/>
    <s v="50 -200"/>
    <s v="60+"/>
    <s v="Kolkata60+50 -200&lt;= 200American Cuisine"/>
    <x v="34"/>
    <x v="7"/>
  </r>
  <r>
    <n v="2565"/>
    <s v="Kolkata"/>
    <n v="2.9"/>
    <s v="American Cuisine"/>
    <s v="&lt;= 200"/>
    <s v="50 -200"/>
    <s v="60+"/>
    <s v="Kolkata60+50 -200&lt;= 200American Cuisine"/>
    <x v="34"/>
    <x v="8"/>
  </r>
  <r>
    <n v="2574"/>
    <s v="Kolkata"/>
    <n v="3.7"/>
    <s v="American Cuisine"/>
    <s v="&lt;= 200"/>
    <s v="50 -200"/>
    <s v="60+"/>
    <s v="Kolkata60+50 -200&lt;= 200American Cuisine"/>
    <x v="34"/>
    <x v="9"/>
  </r>
  <r>
    <n v="2648"/>
    <s v="Kolkata"/>
    <n v="2.9"/>
    <s v="American Cuisine"/>
    <s v="&lt;= 200"/>
    <s v="50 -200"/>
    <s v="60+"/>
    <s v="Kolkata60+50 -200&lt;= 200American Cuisine"/>
    <x v="34"/>
    <x v="10"/>
  </r>
  <r>
    <n v="2650"/>
    <s v="Kolkata"/>
    <n v="2.9"/>
    <s v="American Cuisine"/>
    <s v="&lt;= 200"/>
    <s v="50 -200"/>
    <s v="60+"/>
    <s v="Kolkata60+50 -200&lt;= 200American Cuisine"/>
    <x v="34"/>
    <x v="11"/>
  </r>
  <r>
    <n v="2833"/>
    <s v="Kolkata"/>
    <n v="2.9"/>
    <s v="American Cuisine"/>
    <s v="&lt;= 200"/>
    <s v="50 -200"/>
    <s v="60+"/>
    <s v="Kolkata60+50 -200&lt;= 200American Cuisine"/>
    <x v="34"/>
    <x v="12"/>
  </r>
  <r>
    <n v="2890"/>
    <s v="Kolkata"/>
    <n v="2.9"/>
    <s v="American Cuisine"/>
    <s v="&lt;= 200"/>
    <s v="50 -200"/>
    <s v="60+"/>
    <s v="Kolkata60+50 -200&lt;= 200American Cuisine"/>
    <x v="34"/>
    <x v="13"/>
  </r>
  <r>
    <n v="2907"/>
    <s v="Kolkata"/>
    <n v="4"/>
    <s v="American Cuisine"/>
    <s v="&lt;= 200"/>
    <s v="50 -200"/>
    <s v="60+"/>
    <s v="Kolkata60+50 -200&lt;= 200American Cuisine"/>
    <x v="34"/>
    <x v="14"/>
  </r>
  <r>
    <n v="3232"/>
    <s v="Kolkata"/>
    <n v="4.4000000000000004"/>
    <s v="American Cuisine"/>
    <s v="&lt;= 200"/>
    <s v="50 -200"/>
    <s v="60+"/>
    <s v="Kolkata60+50 -200&lt;= 200American Cuisine"/>
    <x v="34"/>
    <x v="15"/>
  </r>
  <r>
    <n v="3509"/>
    <s v="Kolkata"/>
    <n v="2.9"/>
    <s v="American Cuisine"/>
    <s v="&lt;= 200"/>
    <s v="50 -200"/>
    <s v="60+"/>
    <s v="Kolkata60+50 -200&lt;= 200American Cuisine"/>
    <x v="34"/>
    <x v="16"/>
  </r>
  <r>
    <n v="3591"/>
    <s v="Kolkata"/>
    <n v="2.9"/>
    <s v="American Cuisine"/>
    <s v="&lt;= 200"/>
    <s v="50 -200"/>
    <s v="60+"/>
    <s v="Kolkata60+50 -200&lt;= 200American Cuisine"/>
    <x v="34"/>
    <x v="17"/>
  </r>
  <r>
    <n v="3850"/>
    <s v="Kolkata"/>
    <n v="2.9"/>
    <s v="American Cuisine"/>
    <s v="&lt;= 200"/>
    <s v="50 -200"/>
    <s v="60+"/>
    <s v="Kolkata60+50 -200&lt;= 200American Cuisine"/>
    <x v="34"/>
    <x v="18"/>
  </r>
  <r>
    <n v="3943"/>
    <s v="Kolkata"/>
    <n v="2.9"/>
    <s v="American Cuisine"/>
    <s v="&lt;= 200"/>
    <s v="50 -200"/>
    <s v="60+"/>
    <s v="Kolkata60+50 -200&lt;= 200American Cuisine"/>
    <x v="34"/>
    <x v="19"/>
  </r>
  <r>
    <n v="3968"/>
    <s v="Kolkata"/>
    <n v="4.7"/>
    <s v="American Cuisine"/>
    <s v="&lt;= 200"/>
    <s v="50 -200"/>
    <s v="60+"/>
    <s v="Kolkata60+50 -200&lt;= 200American Cuisine"/>
    <x v="34"/>
    <x v="20"/>
  </r>
  <r>
    <n v="4320"/>
    <s v="Kolkata"/>
    <n v="2.9"/>
    <s v="American Cuisine"/>
    <s v="&lt;= 200"/>
    <s v="50 -200"/>
    <s v="60+"/>
    <s v="Kolkata60+50 -200&lt;= 200American Cuisine"/>
    <x v="34"/>
    <x v="21"/>
  </r>
  <r>
    <n v="4359"/>
    <s v="Kolkata"/>
    <n v="2.9"/>
    <s v="American Cuisine"/>
    <s v="&lt;= 200"/>
    <s v="50 -200"/>
    <s v="60+"/>
    <s v="Kolkata60+50 -200&lt;= 200American Cuisine"/>
    <x v="34"/>
    <x v="22"/>
  </r>
  <r>
    <n v="4770"/>
    <s v="Kolkata"/>
    <n v="2.9"/>
    <s v="American Cuisine"/>
    <s v="&lt;= 200"/>
    <s v="50 -200"/>
    <s v="60+"/>
    <s v="Kolkata60+50 -200&lt;= 200American Cuisine"/>
    <x v="34"/>
    <x v="23"/>
  </r>
  <r>
    <n v="4771"/>
    <s v="Kolkata"/>
    <n v="2.9"/>
    <s v="American Cuisine"/>
    <s v="&lt;= 200"/>
    <s v="50 -200"/>
    <s v="60+"/>
    <s v="Kolkata60+50 -200&lt;= 200American Cuisine"/>
    <x v="34"/>
    <x v="24"/>
  </r>
  <r>
    <n v="4805"/>
    <s v="Kolkata"/>
    <n v="2.9"/>
    <s v="American Cuisine"/>
    <s v="&lt;= 200"/>
    <s v="50 -200"/>
    <s v="60+"/>
    <s v="Kolkata60+50 -200&lt;= 200American Cuisine"/>
    <x v="34"/>
    <x v="25"/>
  </r>
  <r>
    <n v="4838"/>
    <s v="Kolkata"/>
    <n v="2.9"/>
    <s v="American Cuisine"/>
    <s v="&lt;= 200"/>
    <s v="50 -200"/>
    <s v="60+"/>
    <s v="Kolkata60+50 -200&lt;= 200American Cuisine"/>
    <x v="34"/>
    <x v="26"/>
  </r>
  <r>
    <n v="4891"/>
    <s v="Kolkata"/>
    <n v="2.9"/>
    <s v="American Cuisine"/>
    <s v="&lt;= 200"/>
    <s v="50 -200"/>
    <s v="60+"/>
    <s v="Kolkata60+50 -200&lt;= 200American Cuisine"/>
    <x v="34"/>
    <x v="27"/>
  </r>
  <r>
    <n v="4907"/>
    <s v="Kolkata"/>
    <n v="2.9"/>
    <s v="American Cuisine"/>
    <s v="&lt;= 200"/>
    <s v="50 -200"/>
    <s v="60+"/>
    <s v="Kolkata60+50 -200&lt;= 200American Cuisine"/>
    <x v="34"/>
    <x v="28"/>
  </r>
  <r>
    <n v="5094"/>
    <s v="Kolkata"/>
    <n v="4"/>
    <s v="American Cuisine"/>
    <s v="&lt;= 200"/>
    <s v="50 -200"/>
    <s v="60+"/>
    <s v="Kolkata60+50 -200&lt;= 200American Cuisine"/>
    <x v="34"/>
    <x v="29"/>
  </r>
  <r>
    <n v="5180"/>
    <s v="Kolkata"/>
    <n v="4.0999999999999996"/>
    <s v="American Cuisine"/>
    <s v="&lt;= 200"/>
    <s v="50 -200"/>
    <s v="60+"/>
    <s v="Kolkata60+50 -200&lt;= 200American Cuisine"/>
    <x v="34"/>
    <x v="30"/>
  </r>
  <r>
    <n v="6295"/>
    <s v="Kolkata"/>
    <n v="3.7"/>
    <s v="American Cuisine"/>
    <s v="&lt;= 200"/>
    <s v="50 -200"/>
    <s v="60+"/>
    <s v="Kolkata60+50 -200&lt;= 200American Cuisine"/>
    <x v="34"/>
    <x v="31"/>
  </r>
  <r>
    <n v="6375"/>
    <s v="Kolkata"/>
    <n v="2.9"/>
    <s v="American Cuisine"/>
    <s v="&lt;= 200"/>
    <s v="50 -200"/>
    <s v="60+"/>
    <s v="Kolkata60+50 -200&lt;= 200American Cuisine"/>
    <x v="34"/>
    <x v="32"/>
  </r>
  <r>
    <n v="6423"/>
    <s v="Kolkata"/>
    <n v="2.9"/>
    <s v="American Cuisine"/>
    <s v="&lt;= 200"/>
    <s v="50 -200"/>
    <s v="60+"/>
    <s v="Kolkata60+50 -200&lt;= 200American Cuisine"/>
    <x v="34"/>
    <x v="33"/>
  </r>
  <r>
    <n v="7"/>
    <s v="Bangalore"/>
    <n v="4.0999999999999996"/>
    <s v="American Cuisine"/>
    <s v="200 - 500"/>
    <s v="50 -200"/>
    <s v="40 - 60"/>
    <s v="Bangalore40 - 6050 -200200 - 500American Cuisine"/>
    <x v="35"/>
    <x v="0"/>
  </r>
  <r>
    <n v="12"/>
    <s v="Bangalore"/>
    <n v="2.9"/>
    <s v="American Cuisine"/>
    <s v="200 - 500"/>
    <s v="50 -200"/>
    <s v="40 - 60"/>
    <s v="Bangalore40 - 6050 -200200 - 500American Cuisine"/>
    <x v="35"/>
    <x v="1"/>
  </r>
  <r>
    <n v="15"/>
    <s v="Bangalore"/>
    <n v="4.4000000000000004"/>
    <s v="American Cuisine"/>
    <s v="200 - 500"/>
    <s v="50 -200"/>
    <s v="40 - 60"/>
    <s v="Bangalore40 - 6050 -200200 - 500American Cuisine"/>
    <x v="35"/>
    <x v="2"/>
  </r>
  <r>
    <n v="46"/>
    <s v="Bangalore"/>
    <n v="2.9"/>
    <s v="American Cuisine"/>
    <s v="200 - 500"/>
    <s v="50 -200"/>
    <s v="40 - 60"/>
    <s v="Bangalore40 - 6050 -200200 - 500American Cuisine"/>
    <x v="35"/>
    <x v="3"/>
  </r>
  <r>
    <n v="57"/>
    <s v="Bangalore"/>
    <n v="4.2"/>
    <s v="American Cuisine"/>
    <s v="200 - 500"/>
    <s v="50 -200"/>
    <s v="40 - 60"/>
    <s v="Bangalore40 - 6050 -200200 - 500American Cuisine"/>
    <x v="35"/>
    <x v="4"/>
  </r>
  <r>
    <n v="108"/>
    <s v="Bangalore"/>
    <n v="3.9"/>
    <s v="American Cuisine"/>
    <s v="200 - 500"/>
    <s v="50 -200"/>
    <s v="40 - 60"/>
    <s v="Bangalore40 - 6050 -200200 - 500American Cuisine"/>
    <x v="35"/>
    <x v="5"/>
  </r>
  <r>
    <n v="1096"/>
    <s v="Bangalore"/>
    <n v="4.3"/>
    <s v="American Cuisine"/>
    <s v="200 - 500"/>
    <s v="50 -200"/>
    <s v="40 - 60"/>
    <s v="Bangalore40 - 6050 -200200 - 500American Cuisine"/>
    <x v="35"/>
    <x v="6"/>
  </r>
  <r>
    <n v="1376"/>
    <s v="Bangalore"/>
    <n v="2.9"/>
    <s v="American Cuisine"/>
    <s v="200 - 500"/>
    <s v="50 -200"/>
    <s v="40 - 60"/>
    <s v="Bangalore40 - 6050 -200200 - 500American Cuisine"/>
    <x v="35"/>
    <x v="7"/>
  </r>
  <r>
    <n v="1494"/>
    <s v="Bangalore"/>
    <n v="2.9"/>
    <s v="American Cuisine"/>
    <s v="200 - 500"/>
    <s v="50 -200"/>
    <s v="40 - 60"/>
    <s v="Bangalore40 - 6050 -200200 - 500American Cuisine"/>
    <x v="35"/>
    <x v="8"/>
  </r>
  <r>
    <n v="1521"/>
    <s v="Bangalore"/>
    <n v="4.3"/>
    <s v="American Cuisine"/>
    <s v="200 - 500"/>
    <s v="50 -200"/>
    <s v="40 - 60"/>
    <s v="Bangalore40 - 6050 -200200 - 500American Cuisine"/>
    <x v="35"/>
    <x v="9"/>
  </r>
  <r>
    <n v="1908"/>
    <s v="Bangalore"/>
    <n v="2.9"/>
    <s v="American Cuisine"/>
    <s v="200 - 500"/>
    <s v="50 -200"/>
    <s v="40 - 60"/>
    <s v="Bangalore40 - 6050 -200200 - 500American Cuisine"/>
    <x v="35"/>
    <x v="10"/>
  </r>
  <r>
    <n v="2285"/>
    <s v="Bangalore"/>
    <n v="4.5"/>
    <s v="American Cuisine"/>
    <s v="200 - 500"/>
    <s v="50 -200"/>
    <s v="40 - 60"/>
    <s v="Bangalore40 - 6050 -200200 - 500American Cuisine"/>
    <x v="35"/>
    <x v="11"/>
  </r>
  <r>
    <n v="2362"/>
    <s v="Bangalore"/>
    <n v="4.4000000000000004"/>
    <s v="American Cuisine"/>
    <s v="200 - 500"/>
    <s v="50 -200"/>
    <s v="40 - 60"/>
    <s v="Bangalore40 - 6050 -200200 - 500American Cuisine"/>
    <x v="35"/>
    <x v="12"/>
  </r>
  <r>
    <n v="2603"/>
    <s v="Bangalore"/>
    <n v="3.8"/>
    <s v="American Cuisine"/>
    <s v="200 - 500"/>
    <s v="50 -200"/>
    <s v="40 - 60"/>
    <s v="Bangalore40 - 6050 -200200 - 500American Cuisine"/>
    <x v="35"/>
    <x v="13"/>
  </r>
  <r>
    <n v="2608"/>
    <s v="Bangalore"/>
    <n v="2.9"/>
    <s v="American Cuisine"/>
    <s v="200 - 500"/>
    <s v="50 -200"/>
    <s v="40 - 60"/>
    <s v="Bangalore40 - 6050 -200200 - 500American Cuisine"/>
    <x v="35"/>
    <x v="14"/>
  </r>
  <r>
    <n v="2959"/>
    <s v="Bangalore"/>
    <n v="2.9"/>
    <s v="American Cuisine"/>
    <s v="200 - 500"/>
    <s v="50 -200"/>
    <s v="40 - 60"/>
    <s v="Bangalore40 - 6050 -200200 - 500American Cuisine"/>
    <x v="35"/>
    <x v="15"/>
  </r>
  <r>
    <n v="3548"/>
    <s v="Bangalore"/>
    <n v="2.9"/>
    <s v="American Cuisine"/>
    <s v="200 - 500"/>
    <s v="50 -200"/>
    <s v="40 - 60"/>
    <s v="Bangalore40 - 6050 -200200 - 500American Cuisine"/>
    <x v="35"/>
    <x v="16"/>
  </r>
  <r>
    <n v="3662"/>
    <s v="Bangalore"/>
    <n v="2.9"/>
    <s v="American Cuisine"/>
    <s v="200 - 500"/>
    <s v="50 -200"/>
    <s v="40 - 60"/>
    <s v="Bangalore40 - 6050 -200200 - 500American Cuisine"/>
    <x v="35"/>
    <x v="17"/>
  </r>
  <r>
    <n v="3726"/>
    <s v="Bangalore"/>
    <n v="4.0999999999999996"/>
    <s v="American Cuisine"/>
    <s v="200 - 500"/>
    <s v="50 -200"/>
    <s v="40 - 60"/>
    <s v="Bangalore40 - 6050 -200200 - 500American Cuisine"/>
    <x v="35"/>
    <x v="18"/>
  </r>
  <r>
    <n v="3777"/>
    <s v="Bangalore"/>
    <n v="4"/>
    <s v="American Cuisine"/>
    <s v="200 - 500"/>
    <s v="50 -200"/>
    <s v="40 - 60"/>
    <s v="Bangalore40 - 6050 -200200 - 500American Cuisine"/>
    <x v="35"/>
    <x v="19"/>
  </r>
  <r>
    <n v="3819"/>
    <s v="Bangalore"/>
    <n v="2.9"/>
    <s v="American Cuisine"/>
    <s v="200 - 500"/>
    <s v="50 -200"/>
    <s v="40 - 60"/>
    <s v="Bangalore40 - 6050 -200200 - 500American Cuisine"/>
    <x v="35"/>
    <x v="20"/>
  </r>
  <r>
    <n v="3953"/>
    <s v="Bangalore"/>
    <n v="2.9"/>
    <s v="American Cuisine"/>
    <s v="200 - 500"/>
    <s v="50 -200"/>
    <s v="40 - 60"/>
    <s v="Bangalore40 - 6050 -200200 - 500American Cuisine"/>
    <x v="35"/>
    <x v="21"/>
  </r>
  <r>
    <n v="4017"/>
    <s v="Bangalore"/>
    <n v="2.9"/>
    <s v="American Cuisine"/>
    <s v="200 - 500"/>
    <s v="50 -200"/>
    <s v="40 - 60"/>
    <s v="Bangalore40 - 6050 -200200 - 500American Cuisine"/>
    <x v="35"/>
    <x v="22"/>
  </r>
  <r>
    <n v="4306"/>
    <s v="Bangalore"/>
    <n v="2.9"/>
    <s v="American Cuisine"/>
    <s v="200 - 500"/>
    <s v="50 -200"/>
    <s v="40 - 60"/>
    <s v="Bangalore40 - 6050 -200200 - 500American Cuisine"/>
    <x v="35"/>
    <x v="23"/>
  </r>
  <r>
    <n v="4381"/>
    <s v="Bangalore"/>
    <n v="2.9"/>
    <s v="American Cuisine"/>
    <s v="200 - 500"/>
    <s v="50 -200"/>
    <s v="40 - 60"/>
    <s v="Bangalore40 - 6050 -200200 - 500American Cuisine"/>
    <x v="35"/>
    <x v="24"/>
  </r>
  <r>
    <n v="4389"/>
    <s v="Bangalore"/>
    <n v="3.9"/>
    <s v="American Cuisine"/>
    <s v="200 - 500"/>
    <s v="50 -200"/>
    <s v="40 - 60"/>
    <s v="Bangalore40 - 6050 -200200 - 500American Cuisine"/>
    <x v="35"/>
    <x v="25"/>
  </r>
  <r>
    <n v="4469"/>
    <s v="Bangalore"/>
    <n v="2.9"/>
    <s v="American Cuisine"/>
    <s v="200 - 500"/>
    <s v="50 -200"/>
    <s v="40 - 60"/>
    <s v="Bangalore40 - 6050 -200200 - 500American Cuisine"/>
    <x v="35"/>
    <x v="26"/>
  </r>
  <r>
    <n v="4486"/>
    <s v="Bangalore"/>
    <n v="2.9"/>
    <s v="American Cuisine"/>
    <s v="200 - 500"/>
    <s v="50 -200"/>
    <s v="40 - 60"/>
    <s v="Bangalore40 - 6050 -200200 - 500American Cuisine"/>
    <x v="35"/>
    <x v="27"/>
  </r>
  <r>
    <n v="4489"/>
    <s v="Bangalore"/>
    <n v="4.3"/>
    <s v="American Cuisine"/>
    <s v="200 - 500"/>
    <s v="50 -200"/>
    <s v="40 - 60"/>
    <s v="Bangalore40 - 6050 -200200 - 500American Cuisine"/>
    <x v="35"/>
    <x v="28"/>
  </r>
  <r>
    <n v="4930"/>
    <s v="Bangalore"/>
    <n v="2.9"/>
    <s v="American Cuisine"/>
    <s v="200 - 500"/>
    <s v="50 -200"/>
    <s v="40 - 60"/>
    <s v="Bangalore40 - 6050 -200200 - 500American Cuisine"/>
    <x v="35"/>
    <x v="29"/>
  </r>
  <r>
    <n v="5048"/>
    <s v="Bangalore"/>
    <n v="3.8"/>
    <s v="American Cuisine"/>
    <s v="200 - 500"/>
    <s v="50 -200"/>
    <s v="40 - 60"/>
    <s v="Bangalore40 - 6050 -200200 - 500American Cuisine"/>
    <x v="35"/>
    <x v="30"/>
  </r>
  <r>
    <n v="6191"/>
    <s v="Bangalore"/>
    <n v="2.9"/>
    <s v="American Cuisine"/>
    <s v="200 - 500"/>
    <s v="50 -200"/>
    <s v="40 - 60"/>
    <s v="Bangalore40 - 6050 -200200 - 500American Cuisine"/>
    <x v="35"/>
    <x v="31"/>
  </r>
  <r>
    <n v="6307"/>
    <s v="Bangalore"/>
    <n v="2.9"/>
    <s v="American Cuisine"/>
    <s v="200 - 500"/>
    <s v="50 -200"/>
    <s v="40 - 60"/>
    <s v="Bangalore40 - 6050 -200200 - 500American Cuisine"/>
    <x v="35"/>
    <x v="32"/>
  </r>
  <r>
    <n v="6503"/>
    <s v="Bangalore"/>
    <n v="2.9"/>
    <s v="American Cuisine"/>
    <s v="200 - 500"/>
    <s v="50 -200"/>
    <s v="40 - 60"/>
    <s v="Bangalore40 - 6050 -200200 - 500American Cuisine"/>
    <x v="35"/>
    <x v="33"/>
  </r>
  <r>
    <n v="384"/>
    <s v="Pune"/>
    <n v="4.3"/>
    <s v="American Cuisine"/>
    <s v="&lt;= 200"/>
    <s v="50 -200"/>
    <s v="60+"/>
    <s v="Pune60+50 -200&lt;= 200American Cuisine"/>
    <x v="36"/>
    <x v="0"/>
  </r>
  <r>
    <n v="428"/>
    <s v="Pune"/>
    <n v="4.3"/>
    <s v="American Cuisine"/>
    <s v="&lt;= 200"/>
    <s v="50 -200"/>
    <s v="60+"/>
    <s v="Pune60+50 -200&lt;= 200American Cuisine"/>
    <x v="36"/>
    <x v="1"/>
  </r>
  <r>
    <n v="505"/>
    <s v="Pune"/>
    <n v="4.3"/>
    <s v="American Cuisine"/>
    <s v="&lt;= 200"/>
    <s v="50 -200"/>
    <s v="60+"/>
    <s v="Pune60+50 -200&lt;= 200American Cuisine"/>
    <x v="36"/>
    <x v="2"/>
  </r>
  <r>
    <n v="798"/>
    <s v="Pune"/>
    <n v="2.9"/>
    <s v="American Cuisine"/>
    <s v="&lt;= 200"/>
    <s v="50 -200"/>
    <s v="60+"/>
    <s v="Pune60+50 -200&lt;= 200American Cuisine"/>
    <x v="36"/>
    <x v="3"/>
  </r>
  <r>
    <n v="862"/>
    <s v="Pune"/>
    <n v="2.9"/>
    <s v="American Cuisine"/>
    <s v="&lt;= 200"/>
    <s v="50 -200"/>
    <s v="60+"/>
    <s v="Pune60+50 -200&lt;= 200American Cuisine"/>
    <x v="36"/>
    <x v="4"/>
  </r>
  <r>
    <n v="893"/>
    <s v="Pune"/>
    <n v="4.5"/>
    <s v="American Cuisine"/>
    <s v="&lt;= 200"/>
    <s v="50 -200"/>
    <s v="60+"/>
    <s v="Pune60+50 -200&lt;= 200American Cuisine"/>
    <x v="36"/>
    <x v="5"/>
  </r>
  <r>
    <n v="1103"/>
    <s v="Pune"/>
    <n v="4.4000000000000004"/>
    <s v="American Cuisine"/>
    <s v="&lt;= 200"/>
    <s v="50 -200"/>
    <s v="60+"/>
    <s v="Pune60+50 -200&lt;= 200American Cuisine"/>
    <x v="36"/>
    <x v="6"/>
  </r>
  <r>
    <n v="1373"/>
    <s v="Pune"/>
    <n v="2.9"/>
    <s v="American Cuisine"/>
    <s v="&lt;= 200"/>
    <s v="50 -200"/>
    <s v="60+"/>
    <s v="Pune60+50 -200&lt;= 200American Cuisine"/>
    <x v="36"/>
    <x v="7"/>
  </r>
  <r>
    <n v="1625"/>
    <s v="Pune"/>
    <n v="2.9"/>
    <s v="American Cuisine"/>
    <s v="&lt;= 200"/>
    <s v="50 -200"/>
    <s v="60+"/>
    <s v="Pune60+50 -200&lt;= 200American Cuisine"/>
    <x v="36"/>
    <x v="8"/>
  </r>
  <r>
    <n v="1710"/>
    <s v="Pune"/>
    <n v="2.9"/>
    <s v="American Cuisine"/>
    <s v="&lt;= 200"/>
    <s v="50 -200"/>
    <s v="60+"/>
    <s v="Pune60+50 -200&lt;= 200American Cuisine"/>
    <x v="36"/>
    <x v="9"/>
  </r>
  <r>
    <n v="1988"/>
    <s v="Pune"/>
    <n v="2.9"/>
    <s v="American Cuisine"/>
    <s v="&lt;= 200"/>
    <s v="50 -200"/>
    <s v="60+"/>
    <s v="Pune60+50 -200&lt;= 200American Cuisine"/>
    <x v="36"/>
    <x v="10"/>
  </r>
  <r>
    <n v="2661"/>
    <s v="Pune"/>
    <n v="2.9"/>
    <s v="American Cuisine"/>
    <s v="&lt;= 200"/>
    <s v="50 -200"/>
    <s v="60+"/>
    <s v="Pune60+50 -200&lt;= 200American Cuisine"/>
    <x v="36"/>
    <x v="11"/>
  </r>
  <r>
    <n v="2761"/>
    <s v="Pune"/>
    <n v="2.9"/>
    <s v="American Cuisine"/>
    <s v="&lt;= 200"/>
    <s v="50 -200"/>
    <s v="60+"/>
    <s v="Pune60+50 -200&lt;= 200American Cuisine"/>
    <x v="36"/>
    <x v="12"/>
  </r>
  <r>
    <n v="2792"/>
    <s v="Pune"/>
    <n v="2.9"/>
    <s v="American Cuisine"/>
    <s v="&lt;= 200"/>
    <s v="50 -200"/>
    <s v="60+"/>
    <s v="Pune60+50 -200&lt;= 200American Cuisine"/>
    <x v="36"/>
    <x v="13"/>
  </r>
  <r>
    <n v="2870"/>
    <s v="Pune"/>
    <n v="4"/>
    <s v="American Cuisine"/>
    <s v="&lt;= 200"/>
    <s v="50 -200"/>
    <s v="60+"/>
    <s v="Pune60+50 -200&lt;= 200American Cuisine"/>
    <x v="36"/>
    <x v="14"/>
  </r>
  <r>
    <n v="3231"/>
    <s v="Pune"/>
    <n v="4"/>
    <s v="American Cuisine"/>
    <s v="&lt;= 200"/>
    <s v="50 -200"/>
    <s v="60+"/>
    <s v="Pune60+50 -200&lt;= 200American Cuisine"/>
    <x v="36"/>
    <x v="15"/>
  </r>
  <r>
    <n v="3732"/>
    <s v="Pune"/>
    <n v="2.9"/>
    <s v="American Cuisine"/>
    <s v="&lt;= 200"/>
    <s v="50 -200"/>
    <s v="60+"/>
    <s v="Pune60+50 -200&lt;= 200American Cuisine"/>
    <x v="36"/>
    <x v="16"/>
  </r>
  <r>
    <n v="3780"/>
    <s v="Pune"/>
    <n v="2.9"/>
    <s v="American Cuisine"/>
    <s v="&lt;= 200"/>
    <s v="50 -200"/>
    <s v="60+"/>
    <s v="Pune60+50 -200&lt;= 200American Cuisine"/>
    <x v="36"/>
    <x v="17"/>
  </r>
  <r>
    <n v="3906"/>
    <s v="Pune"/>
    <n v="2.9"/>
    <s v="American Cuisine"/>
    <s v="&lt;= 200"/>
    <s v="50 -200"/>
    <s v="60+"/>
    <s v="Pune60+50 -200&lt;= 200American Cuisine"/>
    <x v="36"/>
    <x v="18"/>
  </r>
  <r>
    <n v="4046"/>
    <s v="Pune"/>
    <n v="2.9"/>
    <s v="American Cuisine"/>
    <s v="&lt;= 200"/>
    <s v="50 -200"/>
    <s v="60+"/>
    <s v="Pune60+50 -200&lt;= 200American Cuisine"/>
    <x v="36"/>
    <x v="19"/>
  </r>
  <r>
    <n v="4169"/>
    <s v="Pune"/>
    <n v="2.9"/>
    <s v="American Cuisine"/>
    <s v="&lt;= 200"/>
    <s v="50 -200"/>
    <s v="60+"/>
    <s v="Pune60+50 -200&lt;= 200American Cuisine"/>
    <x v="36"/>
    <x v="20"/>
  </r>
  <r>
    <n v="4249"/>
    <s v="Pune"/>
    <n v="2.9"/>
    <s v="American Cuisine"/>
    <s v="&lt;= 200"/>
    <s v="50 -200"/>
    <s v="60+"/>
    <s v="Pune60+50 -200&lt;= 200American Cuisine"/>
    <x v="36"/>
    <x v="21"/>
  </r>
  <r>
    <n v="4278"/>
    <s v="Pune"/>
    <n v="2.9"/>
    <s v="American Cuisine"/>
    <s v="&lt;= 200"/>
    <s v="50 -200"/>
    <s v="60+"/>
    <s v="Pune60+50 -200&lt;= 200American Cuisine"/>
    <x v="36"/>
    <x v="22"/>
  </r>
  <r>
    <n v="4375"/>
    <s v="Pune"/>
    <n v="2.9"/>
    <s v="American Cuisine"/>
    <s v="&lt;= 200"/>
    <s v="50 -200"/>
    <s v="60+"/>
    <s v="Pune60+50 -200&lt;= 200American Cuisine"/>
    <x v="36"/>
    <x v="23"/>
  </r>
  <r>
    <n v="4668"/>
    <s v="Pune"/>
    <n v="2.9"/>
    <s v="American Cuisine"/>
    <s v="&lt;= 200"/>
    <s v="50 -200"/>
    <s v="60+"/>
    <s v="Pune60+50 -200&lt;= 200American Cuisine"/>
    <x v="36"/>
    <x v="24"/>
  </r>
  <r>
    <n v="5189"/>
    <s v="Pune"/>
    <n v="2.9"/>
    <s v="American Cuisine"/>
    <s v="&lt;= 200"/>
    <s v="50 -200"/>
    <s v="60+"/>
    <s v="Pune60+50 -200&lt;= 200American Cuisine"/>
    <x v="36"/>
    <x v="25"/>
  </r>
  <r>
    <n v="5952"/>
    <s v="Pune"/>
    <n v="2.9"/>
    <s v="American Cuisine"/>
    <s v="&lt;= 200"/>
    <s v="50 -200"/>
    <s v="60+"/>
    <s v="Pune60+50 -200&lt;= 200American Cuisine"/>
    <x v="36"/>
    <x v="26"/>
  </r>
  <r>
    <n v="5986"/>
    <s v="Pune"/>
    <n v="2.9"/>
    <s v="American Cuisine"/>
    <s v="&lt;= 200"/>
    <s v="50 -200"/>
    <s v="60+"/>
    <s v="Pune60+50 -200&lt;= 200American Cuisine"/>
    <x v="36"/>
    <x v="27"/>
  </r>
  <r>
    <n v="6273"/>
    <s v="Pune"/>
    <n v="2.9"/>
    <s v="American Cuisine"/>
    <s v="&lt;= 200"/>
    <s v="50 -200"/>
    <s v="60+"/>
    <s v="Pune60+50 -200&lt;= 200American Cuisine"/>
    <x v="36"/>
    <x v="28"/>
  </r>
  <r>
    <n v="6396"/>
    <s v="Pune"/>
    <n v="2.9"/>
    <s v="American Cuisine"/>
    <s v="&lt;= 200"/>
    <s v="50 -200"/>
    <s v="60+"/>
    <s v="Pune60+50 -200&lt;= 200American Cuisine"/>
    <x v="36"/>
    <x v="29"/>
  </r>
  <r>
    <n v="6465"/>
    <s v="Pune"/>
    <n v="2.9"/>
    <s v="American Cuisine"/>
    <s v="&lt;= 200"/>
    <s v="50 -200"/>
    <s v="60+"/>
    <s v="Pune60+50 -200&lt;= 200American Cuisine"/>
    <x v="36"/>
    <x v="30"/>
  </r>
  <r>
    <n v="6511"/>
    <s v="Pune"/>
    <n v="2.9"/>
    <s v="American Cuisine"/>
    <s v="&lt;= 200"/>
    <s v="50 -200"/>
    <s v="60+"/>
    <s v="Pune60+50 -200&lt;= 200American Cuisine"/>
    <x v="36"/>
    <x v="31"/>
  </r>
  <r>
    <n v="221"/>
    <s v="Chennai"/>
    <n v="4.0999999999999996"/>
    <s v="American Cuisine"/>
    <s v="200 - 500"/>
    <s v="50 -200"/>
    <s v="40 - 60"/>
    <s v="Chennai40 - 6050 -200200 - 500American Cuisine"/>
    <x v="37"/>
    <x v="0"/>
  </r>
  <r>
    <n v="645"/>
    <s v="Chennai"/>
    <n v="2.9"/>
    <s v="American Cuisine"/>
    <s v="200 - 500"/>
    <s v="50 -200"/>
    <s v="40 - 60"/>
    <s v="Chennai40 - 6050 -200200 - 500American Cuisine"/>
    <x v="37"/>
    <x v="1"/>
  </r>
  <r>
    <n v="731"/>
    <s v="Chennai"/>
    <n v="2.9"/>
    <s v="American Cuisine"/>
    <s v="200 - 500"/>
    <s v="50 -200"/>
    <s v="40 - 60"/>
    <s v="Chennai40 - 6050 -200200 - 500American Cuisine"/>
    <x v="37"/>
    <x v="2"/>
  </r>
  <r>
    <n v="788"/>
    <s v="Chennai"/>
    <n v="4.0999999999999996"/>
    <s v="American Cuisine"/>
    <s v="200 - 500"/>
    <s v="50 -200"/>
    <s v="40 - 60"/>
    <s v="Chennai40 - 6050 -200200 - 500American Cuisine"/>
    <x v="37"/>
    <x v="3"/>
  </r>
  <r>
    <n v="833"/>
    <s v="Chennai"/>
    <n v="4.0999999999999996"/>
    <s v="American Cuisine"/>
    <s v="200 - 500"/>
    <s v="50 -200"/>
    <s v="40 - 60"/>
    <s v="Chennai40 - 6050 -200200 - 500American Cuisine"/>
    <x v="37"/>
    <x v="4"/>
  </r>
  <r>
    <n v="835"/>
    <s v="Chennai"/>
    <n v="4.2"/>
    <s v="American Cuisine"/>
    <s v="200 - 500"/>
    <s v="50 -200"/>
    <s v="40 - 60"/>
    <s v="Chennai40 - 6050 -200200 - 500American Cuisine"/>
    <x v="37"/>
    <x v="5"/>
  </r>
  <r>
    <n v="938"/>
    <s v="Chennai"/>
    <n v="4.0999999999999996"/>
    <s v="American Cuisine"/>
    <s v="200 - 500"/>
    <s v="50 -200"/>
    <s v="40 - 60"/>
    <s v="Chennai40 - 6050 -200200 - 500American Cuisine"/>
    <x v="37"/>
    <x v="6"/>
  </r>
  <r>
    <n v="1055"/>
    <s v="Chennai"/>
    <n v="4.2"/>
    <s v="American Cuisine"/>
    <s v="200 - 500"/>
    <s v="50 -200"/>
    <s v="40 - 60"/>
    <s v="Chennai40 - 6050 -200200 - 500American Cuisine"/>
    <x v="37"/>
    <x v="7"/>
  </r>
  <r>
    <n v="1165"/>
    <s v="Chennai"/>
    <n v="4.2"/>
    <s v="American Cuisine"/>
    <s v="200 - 500"/>
    <s v="50 -200"/>
    <s v="40 - 60"/>
    <s v="Chennai40 - 6050 -200200 - 500American Cuisine"/>
    <x v="37"/>
    <x v="8"/>
  </r>
  <r>
    <n v="1346"/>
    <s v="Chennai"/>
    <n v="4.0999999999999996"/>
    <s v="American Cuisine"/>
    <s v="200 - 500"/>
    <s v="50 -200"/>
    <s v="40 - 60"/>
    <s v="Chennai40 - 6050 -200200 - 500American Cuisine"/>
    <x v="37"/>
    <x v="9"/>
  </r>
  <r>
    <n v="1492"/>
    <s v="Chennai"/>
    <n v="2.9"/>
    <s v="American Cuisine"/>
    <s v="200 - 500"/>
    <s v="50 -200"/>
    <s v="40 - 60"/>
    <s v="Chennai40 - 6050 -200200 - 500American Cuisine"/>
    <x v="37"/>
    <x v="10"/>
  </r>
  <r>
    <n v="1597"/>
    <s v="Chennai"/>
    <n v="4.0999999999999996"/>
    <s v="American Cuisine"/>
    <s v="200 - 500"/>
    <s v="50 -200"/>
    <s v="40 - 60"/>
    <s v="Chennai40 - 6050 -200200 - 500American Cuisine"/>
    <x v="37"/>
    <x v="11"/>
  </r>
  <r>
    <n v="1708"/>
    <s v="Chennai"/>
    <n v="2.9"/>
    <s v="American Cuisine"/>
    <s v="200 - 500"/>
    <s v="50 -200"/>
    <s v="40 - 60"/>
    <s v="Chennai40 - 6050 -200200 - 500American Cuisine"/>
    <x v="37"/>
    <x v="12"/>
  </r>
  <r>
    <n v="2067"/>
    <s v="Chennai"/>
    <n v="4.2"/>
    <s v="American Cuisine"/>
    <s v="200 - 500"/>
    <s v="50 -200"/>
    <s v="40 - 60"/>
    <s v="Chennai40 - 6050 -200200 - 500American Cuisine"/>
    <x v="37"/>
    <x v="13"/>
  </r>
  <r>
    <n v="2086"/>
    <s v="Chennai"/>
    <n v="2.9"/>
    <s v="American Cuisine"/>
    <s v="200 - 500"/>
    <s v="50 -200"/>
    <s v="40 - 60"/>
    <s v="Chennai40 - 6050 -200200 - 500American Cuisine"/>
    <x v="37"/>
    <x v="14"/>
  </r>
  <r>
    <n v="2230"/>
    <s v="Chennai"/>
    <n v="4"/>
    <s v="American Cuisine"/>
    <s v="200 - 500"/>
    <s v="50 -200"/>
    <s v="40 - 60"/>
    <s v="Chennai40 - 6050 -200200 - 500American Cuisine"/>
    <x v="37"/>
    <x v="15"/>
  </r>
  <r>
    <n v="2563"/>
    <s v="Chennai"/>
    <n v="2.9"/>
    <s v="American Cuisine"/>
    <s v="200 - 500"/>
    <s v="50 -200"/>
    <s v="40 - 60"/>
    <s v="Chennai40 - 6050 -200200 - 500American Cuisine"/>
    <x v="37"/>
    <x v="16"/>
  </r>
  <r>
    <n v="2686"/>
    <s v="Chennai"/>
    <n v="2.9"/>
    <s v="American Cuisine"/>
    <s v="200 - 500"/>
    <s v="50 -200"/>
    <s v="40 - 60"/>
    <s v="Chennai40 - 6050 -200200 - 500American Cuisine"/>
    <x v="37"/>
    <x v="17"/>
  </r>
  <r>
    <n v="2694"/>
    <s v="Chennai"/>
    <n v="2.9"/>
    <s v="American Cuisine"/>
    <s v="200 - 500"/>
    <s v="50 -200"/>
    <s v="40 - 60"/>
    <s v="Chennai40 - 6050 -200200 - 500American Cuisine"/>
    <x v="37"/>
    <x v="18"/>
  </r>
  <r>
    <n v="3532"/>
    <s v="Chennai"/>
    <n v="2.9"/>
    <s v="American Cuisine"/>
    <s v="200 - 500"/>
    <s v="50 -200"/>
    <s v="40 - 60"/>
    <s v="Chennai40 - 6050 -200200 - 500American Cuisine"/>
    <x v="37"/>
    <x v="19"/>
  </r>
  <r>
    <n v="3611"/>
    <s v="Chennai"/>
    <n v="4.4000000000000004"/>
    <s v="American Cuisine"/>
    <s v="200 - 500"/>
    <s v="50 -200"/>
    <s v="40 - 60"/>
    <s v="Chennai40 - 6050 -200200 - 500American Cuisine"/>
    <x v="37"/>
    <x v="20"/>
  </r>
  <r>
    <n v="4116"/>
    <s v="Chennai"/>
    <n v="2.9"/>
    <s v="American Cuisine"/>
    <s v="200 - 500"/>
    <s v="50 -200"/>
    <s v="40 - 60"/>
    <s v="Chennai40 - 6050 -200200 - 500American Cuisine"/>
    <x v="37"/>
    <x v="21"/>
  </r>
  <r>
    <n v="4147"/>
    <s v="Chennai"/>
    <n v="2.9"/>
    <s v="American Cuisine"/>
    <s v="200 - 500"/>
    <s v="50 -200"/>
    <s v="40 - 60"/>
    <s v="Chennai40 - 6050 -200200 - 500American Cuisine"/>
    <x v="37"/>
    <x v="22"/>
  </r>
  <r>
    <n v="4168"/>
    <s v="Chennai"/>
    <n v="2.9"/>
    <s v="American Cuisine"/>
    <s v="200 - 500"/>
    <s v="50 -200"/>
    <s v="40 - 60"/>
    <s v="Chennai40 - 6050 -200200 - 500American Cuisine"/>
    <x v="37"/>
    <x v="23"/>
  </r>
  <r>
    <n v="4318"/>
    <s v="Chennai"/>
    <n v="2.9"/>
    <s v="American Cuisine"/>
    <s v="200 - 500"/>
    <s v="50 -200"/>
    <s v="40 - 60"/>
    <s v="Chennai40 - 6050 -200200 - 500American Cuisine"/>
    <x v="37"/>
    <x v="24"/>
  </r>
  <r>
    <n v="4484"/>
    <s v="Chennai"/>
    <n v="2.9"/>
    <s v="American Cuisine"/>
    <s v="200 - 500"/>
    <s v="50 -200"/>
    <s v="40 - 60"/>
    <s v="Chennai40 - 6050 -200200 - 500American Cuisine"/>
    <x v="37"/>
    <x v="25"/>
  </r>
  <r>
    <n v="4583"/>
    <s v="Chennai"/>
    <n v="2.9"/>
    <s v="American Cuisine"/>
    <s v="200 - 500"/>
    <s v="50 -200"/>
    <s v="40 - 60"/>
    <s v="Chennai40 - 6050 -200200 - 500American Cuisine"/>
    <x v="37"/>
    <x v="26"/>
  </r>
  <r>
    <n v="4594"/>
    <s v="Chennai"/>
    <n v="2.9"/>
    <s v="American Cuisine"/>
    <s v="200 - 500"/>
    <s v="50 -200"/>
    <s v="40 - 60"/>
    <s v="Chennai40 - 6050 -200200 - 500American Cuisine"/>
    <x v="37"/>
    <x v="27"/>
  </r>
  <r>
    <n v="4640"/>
    <s v="Chennai"/>
    <n v="2.9"/>
    <s v="American Cuisine"/>
    <s v="200 - 500"/>
    <s v="50 -200"/>
    <s v="40 - 60"/>
    <s v="Chennai40 - 6050 -200200 - 500American Cuisine"/>
    <x v="37"/>
    <x v="28"/>
  </r>
  <r>
    <n v="5023"/>
    <s v="Chennai"/>
    <n v="2.9"/>
    <s v="American Cuisine"/>
    <s v="200 - 500"/>
    <s v="50 -200"/>
    <s v="40 - 60"/>
    <s v="Chennai40 - 6050 -200200 - 500American Cuisine"/>
    <x v="37"/>
    <x v="29"/>
  </r>
  <r>
    <n v="5351"/>
    <s v="Chennai"/>
    <n v="4"/>
    <s v="American Cuisine"/>
    <s v="200 - 500"/>
    <s v="50 -200"/>
    <s v="40 - 60"/>
    <s v="Chennai40 - 6050 -200200 - 500American Cuisine"/>
    <x v="37"/>
    <x v="30"/>
  </r>
  <r>
    <n v="5671"/>
    <s v="Chennai"/>
    <n v="2.9"/>
    <s v="American Cuisine"/>
    <s v="200 - 500"/>
    <s v="50 -200"/>
    <s v="40 - 60"/>
    <s v="Chennai40 - 6050 -200200 - 500American Cuisine"/>
    <x v="37"/>
    <x v="31"/>
  </r>
  <r>
    <n v="1458"/>
    <s v="Surat"/>
    <n v="2.9"/>
    <s v="Indian Cuisine"/>
    <s v="200 - 500"/>
    <s v="50 -200"/>
    <s v="40 - 60"/>
    <s v="Surat40 - 6050 -200200 - 500Indian Cuisine"/>
    <x v="38"/>
    <x v="0"/>
  </r>
  <r>
    <n v="1664"/>
    <s v="Surat"/>
    <n v="2.9"/>
    <s v="Indian Cuisine"/>
    <s v="200 - 500"/>
    <s v="50 -200"/>
    <s v="40 - 60"/>
    <s v="Surat40 - 6050 -200200 - 500Indian Cuisine"/>
    <x v="38"/>
    <x v="1"/>
  </r>
  <r>
    <n v="1834"/>
    <s v="Surat"/>
    <n v="4.4000000000000004"/>
    <s v="Indian Cuisine"/>
    <s v="200 - 500"/>
    <s v="50 -200"/>
    <s v="40 - 60"/>
    <s v="Surat40 - 6050 -200200 - 500Indian Cuisine"/>
    <x v="38"/>
    <x v="2"/>
  </r>
  <r>
    <n v="1900"/>
    <s v="Surat"/>
    <n v="2.9"/>
    <s v="Indian Cuisine"/>
    <s v="200 - 500"/>
    <s v="50 -200"/>
    <s v="40 - 60"/>
    <s v="Surat40 - 6050 -200200 - 500Indian Cuisine"/>
    <x v="38"/>
    <x v="3"/>
  </r>
  <r>
    <n v="2164"/>
    <s v="Surat"/>
    <n v="4.5"/>
    <s v="Indian Cuisine"/>
    <s v="200 - 500"/>
    <s v="50 -200"/>
    <s v="40 - 60"/>
    <s v="Surat40 - 6050 -200200 - 500Indian Cuisine"/>
    <x v="38"/>
    <x v="4"/>
  </r>
  <r>
    <n v="2375"/>
    <s v="Surat"/>
    <n v="4.2"/>
    <s v="Indian Cuisine"/>
    <s v="200 - 500"/>
    <s v="50 -200"/>
    <s v="40 - 60"/>
    <s v="Surat40 - 6050 -200200 - 500Indian Cuisine"/>
    <x v="38"/>
    <x v="5"/>
  </r>
  <r>
    <n v="2443"/>
    <s v="Surat"/>
    <n v="4.3"/>
    <s v="Indian Cuisine"/>
    <s v="200 - 500"/>
    <s v="50 -200"/>
    <s v="40 - 60"/>
    <s v="Surat40 - 6050 -200200 - 500Indian Cuisine"/>
    <x v="38"/>
    <x v="6"/>
  </r>
  <r>
    <n v="2529"/>
    <s v="Surat"/>
    <n v="4.2"/>
    <s v="Indian Cuisine"/>
    <s v="200 - 500"/>
    <s v="50 -200"/>
    <s v="40 - 60"/>
    <s v="Surat40 - 6050 -200200 - 500Indian Cuisine"/>
    <x v="38"/>
    <x v="7"/>
  </r>
  <r>
    <n v="2669"/>
    <s v="Surat"/>
    <n v="4.0999999999999996"/>
    <s v="Indian Cuisine"/>
    <s v="200 - 500"/>
    <s v="50 -200"/>
    <s v="40 - 60"/>
    <s v="Surat40 - 6050 -200200 - 500Indian Cuisine"/>
    <x v="38"/>
    <x v="8"/>
  </r>
  <r>
    <n v="3469"/>
    <s v="Surat"/>
    <n v="3.9"/>
    <s v="Indian Cuisine"/>
    <s v="200 - 500"/>
    <s v="50 -200"/>
    <s v="40 - 60"/>
    <s v="Surat40 - 6050 -200200 - 500Indian Cuisine"/>
    <x v="38"/>
    <x v="9"/>
  </r>
  <r>
    <n v="3536"/>
    <s v="Surat"/>
    <n v="4.0999999999999996"/>
    <s v="Indian Cuisine"/>
    <s v="200 - 500"/>
    <s v="50 -200"/>
    <s v="40 - 60"/>
    <s v="Surat40 - 6050 -200200 - 500Indian Cuisine"/>
    <x v="38"/>
    <x v="10"/>
  </r>
  <r>
    <n v="3721"/>
    <s v="Surat"/>
    <n v="2.9"/>
    <s v="Indian Cuisine"/>
    <s v="200 - 500"/>
    <s v="50 -200"/>
    <s v="40 - 60"/>
    <s v="Surat40 - 6050 -200200 - 500Indian Cuisine"/>
    <x v="38"/>
    <x v="11"/>
  </r>
  <r>
    <n v="3913"/>
    <s v="Surat"/>
    <n v="2.9"/>
    <s v="Indian Cuisine"/>
    <s v="200 - 500"/>
    <s v="50 -200"/>
    <s v="40 - 60"/>
    <s v="Surat40 - 6050 -200200 - 500Indian Cuisine"/>
    <x v="38"/>
    <x v="12"/>
  </r>
  <r>
    <n v="4127"/>
    <s v="Surat"/>
    <n v="2.9"/>
    <s v="Indian Cuisine"/>
    <s v="200 - 500"/>
    <s v="50 -200"/>
    <s v="40 - 60"/>
    <s v="Surat40 - 6050 -200200 - 500Indian Cuisine"/>
    <x v="38"/>
    <x v="13"/>
  </r>
  <r>
    <n v="4165"/>
    <s v="Surat"/>
    <n v="4.3"/>
    <s v="Indian Cuisine"/>
    <s v="200 - 500"/>
    <s v="50 -200"/>
    <s v="40 - 60"/>
    <s v="Surat40 - 6050 -200200 - 500Indian Cuisine"/>
    <x v="38"/>
    <x v="14"/>
  </r>
  <r>
    <n v="4428"/>
    <s v="Surat"/>
    <n v="2.9"/>
    <s v="Indian Cuisine"/>
    <s v="200 - 500"/>
    <s v="50 -200"/>
    <s v="40 - 60"/>
    <s v="Surat40 - 6050 -200200 - 500Indian Cuisine"/>
    <x v="38"/>
    <x v="15"/>
  </r>
  <r>
    <n v="4639"/>
    <s v="Surat"/>
    <n v="2.9"/>
    <s v="Indian Cuisine"/>
    <s v="200 - 500"/>
    <s v="50 -200"/>
    <s v="40 - 60"/>
    <s v="Surat40 - 6050 -200200 - 500Indian Cuisine"/>
    <x v="38"/>
    <x v="16"/>
  </r>
  <r>
    <n v="4642"/>
    <s v="Surat"/>
    <n v="2.9"/>
    <s v="Indian Cuisine"/>
    <s v="200 - 500"/>
    <s v="50 -200"/>
    <s v="40 - 60"/>
    <s v="Surat40 - 6050 -200200 - 500Indian Cuisine"/>
    <x v="38"/>
    <x v="17"/>
  </r>
  <r>
    <n v="4982"/>
    <s v="Surat"/>
    <n v="2.9"/>
    <s v="Indian Cuisine"/>
    <s v="200 - 500"/>
    <s v="50 -200"/>
    <s v="40 - 60"/>
    <s v="Surat40 - 6050 -200200 - 500Indian Cuisine"/>
    <x v="38"/>
    <x v="18"/>
  </r>
  <r>
    <n v="5019"/>
    <s v="Surat"/>
    <n v="2.9"/>
    <s v="Indian Cuisine"/>
    <s v="200 - 500"/>
    <s v="50 -200"/>
    <s v="40 - 60"/>
    <s v="Surat40 - 6050 -200200 - 500Indian Cuisine"/>
    <x v="38"/>
    <x v="19"/>
  </r>
  <r>
    <n v="5534"/>
    <s v="Surat"/>
    <n v="4.4000000000000004"/>
    <s v="Indian Cuisine"/>
    <s v="200 - 500"/>
    <s v="50 -200"/>
    <s v="40 - 60"/>
    <s v="Surat40 - 6050 -200200 - 500Indian Cuisine"/>
    <x v="38"/>
    <x v="20"/>
  </r>
  <r>
    <n v="5684"/>
    <s v="Surat"/>
    <n v="3.9"/>
    <s v="Indian Cuisine"/>
    <s v="200 - 500"/>
    <s v="50 -200"/>
    <s v="40 - 60"/>
    <s v="Surat40 - 6050 -200200 - 500Indian Cuisine"/>
    <x v="38"/>
    <x v="21"/>
  </r>
  <r>
    <n v="5735"/>
    <s v="Surat"/>
    <n v="4.3"/>
    <s v="Indian Cuisine"/>
    <s v="200 - 500"/>
    <s v="50 -200"/>
    <s v="40 - 60"/>
    <s v="Surat40 - 6050 -200200 - 500Indian Cuisine"/>
    <x v="38"/>
    <x v="22"/>
  </r>
  <r>
    <n v="5892"/>
    <s v="Surat"/>
    <n v="2.9"/>
    <s v="Indian Cuisine"/>
    <s v="200 - 500"/>
    <s v="50 -200"/>
    <s v="40 - 60"/>
    <s v="Surat40 - 6050 -200200 - 500Indian Cuisine"/>
    <x v="38"/>
    <x v="23"/>
  </r>
  <r>
    <n v="5910"/>
    <s v="Surat"/>
    <n v="4.0999999999999996"/>
    <s v="Indian Cuisine"/>
    <s v="200 - 500"/>
    <s v="50 -200"/>
    <s v="40 - 60"/>
    <s v="Surat40 - 6050 -200200 - 500Indian Cuisine"/>
    <x v="38"/>
    <x v="24"/>
  </r>
  <r>
    <n v="5954"/>
    <s v="Surat"/>
    <n v="2.9"/>
    <s v="Indian Cuisine"/>
    <s v="200 - 500"/>
    <s v="50 -200"/>
    <s v="40 - 60"/>
    <s v="Surat40 - 6050 -200200 - 500Indian Cuisine"/>
    <x v="38"/>
    <x v="25"/>
  </r>
  <r>
    <n v="6181"/>
    <s v="Surat"/>
    <n v="2.9"/>
    <s v="Indian Cuisine"/>
    <s v="200 - 500"/>
    <s v="50 -200"/>
    <s v="40 - 60"/>
    <s v="Surat40 - 6050 -200200 - 500Indian Cuisine"/>
    <x v="38"/>
    <x v="26"/>
  </r>
  <r>
    <n v="6373"/>
    <s v="Surat"/>
    <n v="3.4"/>
    <s v="Indian Cuisine"/>
    <s v="200 - 500"/>
    <s v="50 -200"/>
    <s v="40 - 60"/>
    <s v="Surat40 - 6050 -200200 - 500Indian Cuisine"/>
    <x v="38"/>
    <x v="27"/>
  </r>
  <r>
    <n v="6519"/>
    <s v="Surat"/>
    <n v="2.9"/>
    <s v="Indian Cuisine"/>
    <s v="200 - 500"/>
    <s v="50 -200"/>
    <s v="40 - 60"/>
    <s v="Surat40 - 6050 -200200 - 500Indian Cuisine"/>
    <x v="38"/>
    <x v="28"/>
  </r>
  <r>
    <n v="6560"/>
    <s v="Surat"/>
    <n v="2.9"/>
    <s v="Indian Cuisine"/>
    <s v="200 - 500"/>
    <s v="50 -200"/>
    <s v="40 - 60"/>
    <s v="Surat40 - 6050 -200200 - 500Indian Cuisine"/>
    <x v="38"/>
    <x v="29"/>
  </r>
  <r>
    <n v="6585"/>
    <s v="Surat"/>
    <n v="2.9"/>
    <s v="Indian Cuisine"/>
    <s v="200 - 500"/>
    <s v="50 -200"/>
    <s v="40 - 60"/>
    <s v="Surat40 - 6050 -200200 - 500Indian Cuisine"/>
    <x v="38"/>
    <x v="30"/>
  </r>
  <r>
    <n v="168"/>
    <s v="Chennai"/>
    <n v="4.0999999999999996"/>
    <s v="Asian Cuisine"/>
    <s v="200 - 500"/>
    <s v="0 - 50"/>
    <s v="60+"/>
    <s v="Chennai60+0 - 50200 - 500Asian Cuisine"/>
    <x v="39"/>
    <x v="0"/>
  </r>
  <r>
    <n v="169"/>
    <s v="Chennai"/>
    <n v="4.2"/>
    <s v="Asian Cuisine"/>
    <s v="200 - 500"/>
    <s v="0 - 50"/>
    <s v="60+"/>
    <s v="Chennai60+0 - 50200 - 500Asian Cuisine"/>
    <x v="39"/>
    <x v="1"/>
  </r>
  <r>
    <n v="197"/>
    <s v="Chennai"/>
    <n v="4.0999999999999996"/>
    <s v="Asian Cuisine"/>
    <s v="200 - 500"/>
    <s v="0 - 50"/>
    <s v="60+"/>
    <s v="Chennai60+0 - 50200 - 500Asian Cuisine"/>
    <x v="39"/>
    <x v="2"/>
  </r>
  <r>
    <n v="249"/>
    <s v="Chennai"/>
    <n v="3.8"/>
    <s v="Asian Cuisine"/>
    <s v="200 - 500"/>
    <s v="0 - 50"/>
    <s v="60+"/>
    <s v="Chennai60+0 - 50200 - 500Asian Cuisine"/>
    <x v="39"/>
    <x v="3"/>
  </r>
  <r>
    <n v="312"/>
    <s v="Chennai"/>
    <n v="4.2"/>
    <s v="Asian Cuisine"/>
    <s v="200 - 500"/>
    <s v="0 - 50"/>
    <s v="60+"/>
    <s v="Chennai60+0 - 50200 - 500Asian Cuisine"/>
    <x v="39"/>
    <x v="4"/>
  </r>
  <r>
    <n v="344"/>
    <s v="Chennai"/>
    <n v="3.6"/>
    <s v="Asian Cuisine"/>
    <s v="200 - 500"/>
    <s v="0 - 50"/>
    <s v="60+"/>
    <s v="Chennai60+0 - 50200 - 500Asian Cuisine"/>
    <x v="39"/>
    <x v="5"/>
  </r>
  <r>
    <n v="398"/>
    <s v="Chennai"/>
    <n v="4.0999999999999996"/>
    <s v="Asian Cuisine"/>
    <s v="200 - 500"/>
    <s v="0 - 50"/>
    <s v="60+"/>
    <s v="Chennai60+0 - 50200 - 500Asian Cuisine"/>
    <x v="39"/>
    <x v="6"/>
  </r>
  <r>
    <n v="461"/>
    <s v="Chennai"/>
    <n v="3.9"/>
    <s v="Asian Cuisine"/>
    <s v="200 - 500"/>
    <s v="0 - 50"/>
    <s v="60+"/>
    <s v="Chennai60+0 - 50200 - 500Asian Cuisine"/>
    <x v="39"/>
    <x v="7"/>
  </r>
  <r>
    <n v="890"/>
    <s v="Chennai"/>
    <n v="3.8"/>
    <s v="Asian Cuisine"/>
    <s v="200 - 500"/>
    <s v="0 - 50"/>
    <s v="60+"/>
    <s v="Chennai60+0 - 50200 - 500Asian Cuisine"/>
    <x v="39"/>
    <x v="8"/>
  </r>
  <r>
    <n v="1114"/>
    <s v="Chennai"/>
    <n v="3.7"/>
    <s v="Asian Cuisine"/>
    <s v="200 - 500"/>
    <s v="0 - 50"/>
    <s v="60+"/>
    <s v="Chennai60+0 - 50200 - 500Asian Cuisine"/>
    <x v="39"/>
    <x v="9"/>
  </r>
  <r>
    <n v="1966"/>
    <s v="Chennai"/>
    <n v="4.0999999999999996"/>
    <s v="Asian Cuisine"/>
    <s v="200 - 500"/>
    <s v="0 - 50"/>
    <s v="60+"/>
    <s v="Chennai60+0 - 50200 - 500Asian Cuisine"/>
    <x v="39"/>
    <x v="10"/>
  </r>
  <r>
    <n v="2319"/>
    <s v="Chennai"/>
    <n v="3.7"/>
    <s v="Asian Cuisine"/>
    <s v="200 - 500"/>
    <s v="0 - 50"/>
    <s v="60+"/>
    <s v="Chennai60+0 - 50200 - 500Asian Cuisine"/>
    <x v="39"/>
    <x v="11"/>
  </r>
  <r>
    <n v="2347"/>
    <s v="Chennai"/>
    <n v="4.3"/>
    <s v="Asian Cuisine"/>
    <s v="200 - 500"/>
    <s v="0 - 50"/>
    <s v="60+"/>
    <s v="Chennai60+0 - 50200 - 500Asian Cuisine"/>
    <x v="39"/>
    <x v="12"/>
  </r>
  <r>
    <n v="2419"/>
    <s v="Chennai"/>
    <n v="4.5"/>
    <s v="Asian Cuisine"/>
    <s v="200 - 500"/>
    <s v="0 - 50"/>
    <s v="60+"/>
    <s v="Chennai60+0 - 50200 - 500Asian Cuisine"/>
    <x v="39"/>
    <x v="13"/>
  </r>
  <r>
    <n v="2420"/>
    <s v="Chennai"/>
    <n v="4.5"/>
    <s v="Asian Cuisine"/>
    <s v="200 - 500"/>
    <s v="0 - 50"/>
    <s v="60+"/>
    <s v="Chennai60+0 - 50200 - 500Asian Cuisine"/>
    <x v="39"/>
    <x v="14"/>
  </r>
  <r>
    <n v="2536"/>
    <s v="Chennai"/>
    <n v="3.8"/>
    <s v="Asian Cuisine"/>
    <s v="200 - 500"/>
    <s v="0 - 50"/>
    <s v="60+"/>
    <s v="Chennai60+0 - 50200 - 500Asian Cuisine"/>
    <x v="39"/>
    <x v="15"/>
  </r>
  <r>
    <n v="2630"/>
    <s v="Chennai"/>
    <n v="3.6"/>
    <s v="Asian Cuisine"/>
    <s v="200 - 500"/>
    <s v="0 - 50"/>
    <s v="60+"/>
    <s v="Chennai60+0 - 50200 - 500Asian Cuisine"/>
    <x v="39"/>
    <x v="16"/>
  </r>
  <r>
    <n v="2937"/>
    <s v="Chennai"/>
    <n v="3.5"/>
    <s v="Asian Cuisine"/>
    <s v="200 - 500"/>
    <s v="0 - 50"/>
    <s v="60+"/>
    <s v="Chennai60+0 - 50200 - 500Asian Cuisine"/>
    <x v="39"/>
    <x v="17"/>
  </r>
  <r>
    <n v="3223"/>
    <s v="Chennai"/>
    <n v="4.2"/>
    <s v="Asian Cuisine"/>
    <s v="200 - 500"/>
    <s v="0 - 50"/>
    <s v="60+"/>
    <s v="Chennai60+0 - 50200 - 500Asian Cuisine"/>
    <x v="39"/>
    <x v="18"/>
  </r>
  <r>
    <n v="3413"/>
    <s v="Chennai"/>
    <n v="4.4000000000000004"/>
    <s v="Asian Cuisine"/>
    <s v="200 - 500"/>
    <s v="0 - 50"/>
    <s v="60+"/>
    <s v="Chennai60+0 - 50200 - 500Asian Cuisine"/>
    <x v="39"/>
    <x v="19"/>
  </r>
  <r>
    <n v="3431"/>
    <s v="Chennai"/>
    <n v="3.3"/>
    <s v="Asian Cuisine"/>
    <s v="200 - 500"/>
    <s v="0 - 50"/>
    <s v="60+"/>
    <s v="Chennai60+0 - 50200 - 500Asian Cuisine"/>
    <x v="39"/>
    <x v="20"/>
  </r>
  <r>
    <n v="3433"/>
    <s v="Chennai"/>
    <n v="3.9"/>
    <s v="Asian Cuisine"/>
    <s v="200 - 500"/>
    <s v="0 - 50"/>
    <s v="60+"/>
    <s v="Chennai60+0 - 50200 - 500Asian Cuisine"/>
    <x v="39"/>
    <x v="21"/>
  </r>
  <r>
    <n v="3495"/>
    <s v="Chennai"/>
    <n v="4.3"/>
    <s v="Asian Cuisine"/>
    <s v="200 - 500"/>
    <s v="0 - 50"/>
    <s v="60+"/>
    <s v="Chennai60+0 - 50200 - 500Asian Cuisine"/>
    <x v="39"/>
    <x v="22"/>
  </r>
  <r>
    <n v="3597"/>
    <s v="Chennai"/>
    <n v="3.2"/>
    <s v="Asian Cuisine"/>
    <s v="200 - 500"/>
    <s v="0 - 50"/>
    <s v="60+"/>
    <s v="Chennai60+0 - 50200 - 500Asian Cuisine"/>
    <x v="39"/>
    <x v="23"/>
  </r>
  <r>
    <n v="3727"/>
    <s v="Chennai"/>
    <n v="4"/>
    <s v="Asian Cuisine"/>
    <s v="200 - 500"/>
    <s v="0 - 50"/>
    <s v="60+"/>
    <s v="Chennai60+0 - 50200 - 500Asian Cuisine"/>
    <x v="39"/>
    <x v="24"/>
  </r>
  <r>
    <n v="3753"/>
    <s v="Chennai"/>
    <n v="4.2"/>
    <s v="Asian Cuisine"/>
    <s v="200 - 500"/>
    <s v="0 - 50"/>
    <s v="60+"/>
    <s v="Chennai60+0 - 50200 - 500Asian Cuisine"/>
    <x v="39"/>
    <x v="25"/>
  </r>
  <r>
    <n v="4039"/>
    <s v="Chennai"/>
    <n v="4.3"/>
    <s v="Asian Cuisine"/>
    <s v="200 - 500"/>
    <s v="0 - 50"/>
    <s v="60+"/>
    <s v="Chennai60+0 - 50200 - 500Asian Cuisine"/>
    <x v="39"/>
    <x v="26"/>
  </r>
  <r>
    <n v="4682"/>
    <s v="Chennai"/>
    <n v="4.3"/>
    <s v="Asian Cuisine"/>
    <s v="200 - 500"/>
    <s v="0 - 50"/>
    <s v="60+"/>
    <s v="Chennai60+0 - 50200 - 500Asian Cuisine"/>
    <x v="39"/>
    <x v="27"/>
  </r>
  <r>
    <n v="6193"/>
    <s v="Chennai"/>
    <n v="4.2"/>
    <s v="Asian Cuisine"/>
    <s v="200 - 500"/>
    <s v="0 - 50"/>
    <s v="60+"/>
    <s v="Chennai60+0 - 50200 - 500Asian Cuisine"/>
    <x v="39"/>
    <x v="28"/>
  </r>
  <r>
    <n v="6300"/>
    <s v="Chennai"/>
    <n v="4"/>
    <s v="Asian Cuisine"/>
    <s v="200 - 500"/>
    <s v="0 - 50"/>
    <s v="60+"/>
    <s v="Chennai60+0 - 50200 - 500Asian Cuisine"/>
    <x v="39"/>
    <x v="29"/>
  </r>
  <r>
    <n v="6365"/>
    <s v="Chennai"/>
    <n v="3.5"/>
    <s v="Asian Cuisine"/>
    <s v="200 - 500"/>
    <s v="0 - 50"/>
    <s v="60+"/>
    <s v="Chennai60+0 - 50200 - 500Asian Cuisine"/>
    <x v="39"/>
    <x v="30"/>
  </r>
  <r>
    <n v="1532"/>
    <s v="Chennai"/>
    <n v="2.9"/>
    <s v="Indian Cuisine"/>
    <s v="&lt;= 200"/>
    <s v="50 -200"/>
    <s v="60+"/>
    <s v="Chennai60+50 -200&lt;= 200Indian Cuisine"/>
    <x v="40"/>
    <x v="0"/>
  </r>
  <r>
    <n v="1556"/>
    <s v="Chennai"/>
    <n v="4.2"/>
    <s v="Indian Cuisine"/>
    <s v="&lt;= 200"/>
    <s v="50 -200"/>
    <s v="60+"/>
    <s v="Chennai60+50 -200&lt;= 200Indian Cuisine"/>
    <x v="40"/>
    <x v="1"/>
  </r>
  <r>
    <n v="2163"/>
    <s v="Chennai"/>
    <n v="4.3"/>
    <s v="Indian Cuisine"/>
    <s v="&lt;= 200"/>
    <s v="50 -200"/>
    <s v="60+"/>
    <s v="Chennai60+50 -200&lt;= 200Indian Cuisine"/>
    <x v="40"/>
    <x v="2"/>
  </r>
  <r>
    <n v="2299"/>
    <s v="Chennai"/>
    <n v="3.8"/>
    <s v="Indian Cuisine"/>
    <s v="&lt;= 200"/>
    <s v="50 -200"/>
    <s v="60+"/>
    <s v="Chennai60+50 -200&lt;= 200Indian Cuisine"/>
    <x v="40"/>
    <x v="3"/>
  </r>
  <r>
    <n v="2499"/>
    <s v="Chennai"/>
    <n v="2.9"/>
    <s v="Indian Cuisine"/>
    <s v="&lt;= 200"/>
    <s v="50 -200"/>
    <s v="60+"/>
    <s v="Chennai60+50 -200&lt;= 200Indian Cuisine"/>
    <x v="40"/>
    <x v="4"/>
  </r>
  <r>
    <n v="2509"/>
    <s v="Chennai"/>
    <n v="2.9"/>
    <s v="Indian Cuisine"/>
    <s v="&lt;= 200"/>
    <s v="50 -200"/>
    <s v="60+"/>
    <s v="Chennai60+50 -200&lt;= 200Indian Cuisine"/>
    <x v="40"/>
    <x v="5"/>
  </r>
  <r>
    <n v="2600"/>
    <s v="Chennai"/>
    <n v="4"/>
    <s v="Indian Cuisine"/>
    <s v="&lt;= 200"/>
    <s v="50 -200"/>
    <s v="60+"/>
    <s v="Chennai60+50 -200&lt;= 200Indian Cuisine"/>
    <x v="40"/>
    <x v="6"/>
  </r>
  <r>
    <n v="2708"/>
    <s v="Chennai"/>
    <n v="2.9"/>
    <s v="Indian Cuisine"/>
    <s v="&lt;= 200"/>
    <s v="50 -200"/>
    <s v="60+"/>
    <s v="Chennai60+50 -200&lt;= 200Indian Cuisine"/>
    <x v="40"/>
    <x v="7"/>
  </r>
  <r>
    <n v="2786"/>
    <s v="Chennai"/>
    <n v="2.9"/>
    <s v="Indian Cuisine"/>
    <s v="&lt;= 200"/>
    <s v="50 -200"/>
    <s v="60+"/>
    <s v="Chennai60+50 -200&lt;= 200Indian Cuisine"/>
    <x v="40"/>
    <x v="8"/>
  </r>
  <r>
    <n v="3297"/>
    <s v="Chennai"/>
    <n v="2.9"/>
    <s v="Indian Cuisine"/>
    <s v="&lt;= 200"/>
    <s v="50 -200"/>
    <s v="60+"/>
    <s v="Chennai60+50 -200&lt;= 200Indian Cuisine"/>
    <x v="40"/>
    <x v="9"/>
  </r>
  <r>
    <n v="3477"/>
    <s v="Chennai"/>
    <n v="2.9"/>
    <s v="Indian Cuisine"/>
    <s v="&lt;= 200"/>
    <s v="50 -200"/>
    <s v="60+"/>
    <s v="Chennai60+50 -200&lt;= 200Indian Cuisine"/>
    <x v="40"/>
    <x v="10"/>
  </r>
  <r>
    <n v="3540"/>
    <s v="Chennai"/>
    <n v="2.9"/>
    <s v="Indian Cuisine"/>
    <s v="&lt;= 200"/>
    <s v="50 -200"/>
    <s v="60+"/>
    <s v="Chennai60+50 -200&lt;= 200Indian Cuisine"/>
    <x v="40"/>
    <x v="11"/>
  </r>
  <r>
    <n v="3731"/>
    <s v="Chennai"/>
    <n v="4.3"/>
    <s v="Indian Cuisine"/>
    <s v="&lt;= 200"/>
    <s v="50 -200"/>
    <s v="60+"/>
    <s v="Chennai60+50 -200&lt;= 200Indian Cuisine"/>
    <x v="40"/>
    <x v="12"/>
  </r>
  <r>
    <n v="3959"/>
    <s v="Chennai"/>
    <n v="4.4000000000000004"/>
    <s v="Indian Cuisine"/>
    <s v="&lt;= 200"/>
    <s v="50 -200"/>
    <s v="60+"/>
    <s v="Chennai60+50 -200&lt;= 200Indian Cuisine"/>
    <x v="40"/>
    <x v="13"/>
  </r>
  <r>
    <n v="4071"/>
    <s v="Chennai"/>
    <n v="2.9"/>
    <s v="Indian Cuisine"/>
    <s v="&lt;= 200"/>
    <s v="50 -200"/>
    <s v="60+"/>
    <s v="Chennai60+50 -200&lt;= 200Indian Cuisine"/>
    <x v="40"/>
    <x v="14"/>
  </r>
  <r>
    <n v="4302"/>
    <s v="Chennai"/>
    <n v="2.9"/>
    <s v="Indian Cuisine"/>
    <s v="&lt;= 200"/>
    <s v="50 -200"/>
    <s v="60+"/>
    <s v="Chennai60+50 -200&lt;= 200Indian Cuisine"/>
    <x v="40"/>
    <x v="15"/>
  </r>
  <r>
    <n v="4327"/>
    <s v="Chennai"/>
    <n v="2.9"/>
    <s v="Indian Cuisine"/>
    <s v="&lt;= 200"/>
    <s v="50 -200"/>
    <s v="60+"/>
    <s v="Chennai60+50 -200&lt;= 200Indian Cuisine"/>
    <x v="40"/>
    <x v="16"/>
  </r>
  <r>
    <n v="4399"/>
    <s v="Chennai"/>
    <n v="2.9"/>
    <s v="Indian Cuisine"/>
    <s v="&lt;= 200"/>
    <s v="50 -200"/>
    <s v="60+"/>
    <s v="Chennai60+50 -200&lt;= 200Indian Cuisine"/>
    <x v="40"/>
    <x v="17"/>
  </r>
  <r>
    <n v="4424"/>
    <s v="Chennai"/>
    <n v="2.9"/>
    <s v="Indian Cuisine"/>
    <s v="&lt;= 200"/>
    <s v="50 -200"/>
    <s v="60+"/>
    <s v="Chennai60+50 -200&lt;= 200Indian Cuisine"/>
    <x v="40"/>
    <x v="18"/>
  </r>
  <r>
    <n v="4608"/>
    <s v="Chennai"/>
    <n v="2.9"/>
    <s v="Indian Cuisine"/>
    <s v="&lt;= 200"/>
    <s v="50 -200"/>
    <s v="60+"/>
    <s v="Chennai60+50 -200&lt;= 200Indian Cuisine"/>
    <x v="40"/>
    <x v="19"/>
  </r>
  <r>
    <n v="4779"/>
    <s v="Chennai"/>
    <n v="2.9"/>
    <s v="Indian Cuisine"/>
    <s v="&lt;= 200"/>
    <s v="50 -200"/>
    <s v="60+"/>
    <s v="Chennai60+50 -200&lt;= 200Indian Cuisine"/>
    <x v="40"/>
    <x v="20"/>
  </r>
  <r>
    <n v="4831"/>
    <s v="Chennai"/>
    <n v="2.9"/>
    <s v="Indian Cuisine"/>
    <s v="&lt;= 200"/>
    <s v="50 -200"/>
    <s v="60+"/>
    <s v="Chennai60+50 -200&lt;= 200Indian Cuisine"/>
    <x v="40"/>
    <x v="21"/>
  </r>
  <r>
    <n v="5097"/>
    <s v="Chennai"/>
    <n v="4.5"/>
    <s v="Indian Cuisine"/>
    <s v="&lt;= 200"/>
    <s v="50 -200"/>
    <s v="60+"/>
    <s v="Chennai60+50 -200&lt;= 200Indian Cuisine"/>
    <x v="40"/>
    <x v="22"/>
  </r>
  <r>
    <n v="5221"/>
    <s v="Chennai"/>
    <n v="4.2"/>
    <s v="Indian Cuisine"/>
    <s v="&lt;= 200"/>
    <s v="50 -200"/>
    <s v="60+"/>
    <s v="Chennai60+50 -200&lt;= 200Indian Cuisine"/>
    <x v="40"/>
    <x v="23"/>
  </r>
  <r>
    <n v="5309"/>
    <s v="Chennai"/>
    <n v="4.3"/>
    <s v="Indian Cuisine"/>
    <s v="&lt;= 200"/>
    <s v="50 -200"/>
    <s v="60+"/>
    <s v="Chennai60+50 -200&lt;= 200Indian Cuisine"/>
    <x v="40"/>
    <x v="24"/>
  </r>
  <r>
    <n v="6060"/>
    <s v="Chennai"/>
    <n v="3.8"/>
    <s v="Indian Cuisine"/>
    <s v="&lt;= 200"/>
    <s v="50 -200"/>
    <s v="60+"/>
    <s v="Chennai60+50 -200&lt;= 200Indian Cuisine"/>
    <x v="40"/>
    <x v="25"/>
  </r>
  <r>
    <n v="6230"/>
    <s v="Chennai"/>
    <n v="2.9"/>
    <s v="Indian Cuisine"/>
    <s v="&lt;= 200"/>
    <s v="50 -200"/>
    <s v="60+"/>
    <s v="Chennai60+50 -200&lt;= 200Indian Cuisine"/>
    <x v="40"/>
    <x v="26"/>
  </r>
  <r>
    <n v="6385"/>
    <s v="Chennai"/>
    <n v="2.9"/>
    <s v="Indian Cuisine"/>
    <s v="&lt;= 200"/>
    <s v="50 -200"/>
    <s v="60+"/>
    <s v="Chennai60+50 -200&lt;= 200Indian Cuisine"/>
    <x v="40"/>
    <x v="27"/>
  </r>
  <r>
    <n v="6486"/>
    <s v="Chennai"/>
    <n v="2.9"/>
    <s v="Indian Cuisine"/>
    <s v="&lt;= 200"/>
    <s v="50 -200"/>
    <s v="60+"/>
    <s v="Chennai60+50 -200&lt;= 200Indian Cuisine"/>
    <x v="40"/>
    <x v="28"/>
  </r>
  <r>
    <n v="6521"/>
    <s v="Chennai"/>
    <n v="2.9"/>
    <s v="Indian Cuisine"/>
    <s v="&lt;= 200"/>
    <s v="50 -200"/>
    <s v="60+"/>
    <s v="Chennai60+50 -200&lt;= 200Indian Cuisine"/>
    <x v="40"/>
    <x v="29"/>
  </r>
  <r>
    <n v="6538"/>
    <s v="Chennai"/>
    <n v="2.9"/>
    <s v="Indian Cuisine"/>
    <s v="&lt;= 200"/>
    <s v="50 -200"/>
    <s v="60+"/>
    <s v="Chennai60+50 -200&lt;= 200Indian Cuisine"/>
    <x v="40"/>
    <x v="30"/>
  </r>
  <r>
    <n v="36"/>
    <s v="Hyderabad"/>
    <n v="4"/>
    <s v="Asian Cuisine"/>
    <s v="200 - 500"/>
    <s v="200+"/>
    <s v="0 - 40"/>
    <s v="Hyderabad0 - 40200+200 - 500Asian Cuisine"/>
    <x v="41"/>
    <x v="0"/>
  </r>
  <r>
    <n v="37"/>
    <s v="Hyderabad"/>
    <n v="4.3"/>
    <s v="Asian Cuisine"/>
    <s v="200 - 500"/>
    <s v="200+"/>
    <s v="0 - 40"/>
    <s v="Hyderabad0 - 40200+200 - 500Asian Cuisine"/>
    <x v="41"/>
    <x v="1"/>
  </r>
  <r>
    <n v="78"/>
    <s v="Hyderabad"/>
    <n v="4.0999999999999996"/>
    <s v="Asian Cuisine"/>
    <s v="200 - 500"/>
    <s v="200+"/>
    <s v="0 - 40"/>
    <s v="Hyderabad0 - 40200+200 - 500Asian Cuisine"/>
    <x v="41"/>
    <x v="2"/>
  </r>
  <r>
    <n v="82"/>
    <s v="Hyderabad"/>
    <n v="3.9"/>
    <s v="Asian Cuisine"/>
    <s v="200 - 500"/>
    <s v="200+"/>
    <s v="0 - 40"/>
    <s v="Hyderabad0 - 40200+200 - 500Asian Cuisine"/>
    <x v="41"/>
    <x v="3"/>
  </r>
  <r>
    <n v="91"/>
    <s v="Hyderabad"/>
    <n v="3.9"/>
    <s v="Asian Cuisine"/>
    <s v="200 - 500"/>
    <s v="200+"/>
    <s v="0 - 40"/>
    <s v="Hyderabad0 - 40200+200 - 500Asian Cuisine"/>
    <x v="41"/>
    <x v="4"/>
  </r>
  <r>
    <n v="92"/>
    <s v="Hyderabad"/>
    <n v="3.9"/>
    <s v="Asian Cuisine"/>
    <s v="200 - 500"/>
    <s v="200+"/>
    <s v="0 - 40"/>
    <s v="Hyderabad0 - 40200+200 - 500Asian Cuisine"/>
    <x v="41"/>
    <x v="5"/>
  </r>
  <r>
    <n v="125"/>
    <s v="Hyderabad"/>
    <n v="4.4000000000000004"/>
    <s v="Asian Cuisine"/>
    <s v="200 - 500"/>
    <s v="200+"/>
    <s v="0 - 40"/>
    <s v="Hyderabad0 - 40200+200 - 500Asian Cuisine"/>
    <x v="41"/>
    <x v="6"/>
  </r>
  <r>
    <n v="669"/>
    <s v="Hyderabad"/>
    <n v="4.2"/>
    <s v="Asian Cuisine"/>
    <s v="200 - 500"/>
    <s v="200+"/>
    <s v="0 - 40"/>
    <s v="Hyderabad0 - 40200+200 - 500Asian Cuisine"/>
    <x v="41"/>
    <x v="7"/>
  </r>
  <r>
    <n v="995"/>
    <s v="Hyderabad"/>
    <n v="3.8"/>
    <s v="Asian Cuisine"/>
    <s v="200 - 500"/>
    <s v="200+"/>
    <s v="0 - 40"/>
    <s v="Hyderabad0 - 40200+200 - 500Asian Cuisine"/>
    <x v="41"/>
    <x v="8"/>
  </r>
  <r>
    <n v="1163"/>
    <s v="Hyderabad"/>
    <n v="3.5"/>
    <s v="Asian Cuisine"/>
    <s v="200 - 500"/>
    <s v="200+"/>
    <s v="0 - 40"/>
    <s v="Hyderabad0 - 40200+200 - 500Asian Cuisine"/>
    <x v="41"/>
    <x v="9"/>
  </r>
  <r>
    <n v="1262"/>
    <s v="Hyderabad"/>
    <n v="4.0999999999999996"/>
    <s v="Asian Cuisine"/>
    <s v="200 - 500"/>
    <s v="200+"/>
    <s v="0 - 40"/>
    <s v="Hyderabad0 - 40200+200 - 500Asian Cuisine"/>
    <x v="41"/>
    <x v="10"/>
  </r>
  <r>
    <n v="1359"/>
    <s v="Hyderabad"/>
    <n v="4"/>
    <s v="Asian Cuisine"/>
    <s v="200 - 500"/>
    <s v="200+"/>
    <s v="0 - 40"/>
    <s v="Hyderabad0 - 40200+200 - 500Asian Cuisine"/>
    <x v="41"/>
    <x v="11"/>
  </r>
  <r>
    <n v="1836"/>
    <s v="Hyderabad"/>
    <n v="4.0999999999999996"/>
    <s v="Asian Cuisine"/>
    <s v="200 - 500"/>
    <s v="200+"/>
    <s v="0 - 40"/>
    <s v="Hyderabad0 - 40200+200 - 500Asian Cuisine"/>
    <x v="41"/>
    <x v="12"/>
  </r>
  <r>
    <n v="1929"/>
    <s v="Hyderabad"/>
    <n v="3.9"/>
    <s v="Asian Cuisine"/>
    <s v="200 - 500"/>
    <s v="200+"/>
    <s v="0 - 40"/>
    <s v="Hyderabad0 - 40200+200 - 500Asian Cuisine"/>
    <x v="41"/>
    <x v="13"/>
  </r>
  <r>
    <n v="2044"/>
    <s v="Hyderabad"/>
    <n v="4"/>
    <s v="Asian Cuisine"/>
    <s v="200 - 500"/>
    <s v="200+"/>
    <s v="0 - 40"/>
    <s v="Hyderabad0 - 40200+200 - 500Asian Cuisine"/>
    <x v="41"/>
    <x v="14"/>
  </r>
  <r>
    <n v="2068"/>
    <s v="Hyderabad"/>
    <n v="3.9"/>
    <s v="Asian Cuisine"/>
    <s v="200 - 500"/>
    <s v="200+"/>
    <s v="0 - 40"/>
    <s v="Hyderabad0 - 40200+200 - 500Asian Cuisine"/>
    <x v="41"/>
    <x v="15"/>
  </r>
  <r>
    <n v="2215"/>
    <s v="Hyderabad"/>
    <n v="4"/>
    <s v="Asian Cuisine"/>
    <s v="200 - 500"/>
    <s v="200+"/>
    <s v="0 - 40"/>
    <s v="Hyderabad0 - 40200+200 - 500Asian Cuisine"/>
    <x v="41"/>
    <x v="16"/>
  </r>
  <r>
    <n v="3234"/>
    <s v="Hyderabad"/>
    <n v="4"/>
    <s v="Asian Cuisine"/>
    <s v="200 - 500"/>
    <s v="200+"/>
    <s v="0 - 40"/>
    <s v="Hyderabad0 - 40200+200 - 500Asian Cuisine"/>
    <x v="41"/>
    <x v="17"/>
  </r>
  <r>
    <n v="3259"/>
    <s v="Hyderabad"/>
    <n v="4"/>
    <s v="Asian Cuisine"/>
    <s v="200 - 500"/>
    <s v="200+"/>
    <s v="0 - 40"/>
    <s v="Hyderabad0 - 40200+200 - 500Asian Cuisine"/>
    <x v="41"/>
    <x v="18"/>
  </r>
  <r>
    <n v="3594"/>
    <s v="Hyderabad"/>
    <n v="3.8"/>
    <s v="Asian Cuisine"/>
    <s v="200 - 500"/>
    <s v="200+"/>
    <s v="0 - 40"/>
    <s v="Hyderabad0 - 40200+200 - 500Asian Cuisine"/>
    <x v="41"/>
    <x v="19"/>
  </r>
  <r>
    <n v="5086"/>
    <s v="Hyderabad"/>
    <n v="4.0999999999999996"/>
    <s v="Asian Cuisine"/>
    <s v="200 - 500"/>
    <s v="200+"/>
    <s v="0 - 40"/>
    <s v="Hyderabad0 - 40200+200 - 500Asian Cuisine"/>
    <x v="41"/>
    <x v="20"/>
  </r>
  <r>
    <n v="5087"/>
    <s v="Hyderabad"/>
    <n v="4.3"/>
    <s v="Asian Cuisine"/>
    <s v="200 - 500"/>
    <s v="200+"/>
    <s v="0 - 40"/>
    <s v="Hyderabad0 - 40200+200 - 500Asian Cuisine"/>
    <x v="41"/>
    <x v="21"/>
  </r>
  <r>
    <n v="5089"/>
    <s v="Hyderabad"/>
    <n v="3.9"/>
    <s v="Asian Cuisine"/>
    <s v="200 - 500"/>
    <s v="200+"/>
    <s v="0 - 40"/>
    <s v="Hyderabad0 - 40200+200 - 500Asian Cuisine"/>
    <x v="41"/>
    <x v="22"/>
  </r>
  <r>
    <n v="5125"/>
    <s v="Hyderabad"/>
    <n v="4.2"/>
    <s v="Asian Cuisine"/>
    <s v="200 - 500"/>
    <s v="200+"/>
    <s v="0 - 40"/>
    <s v="Hyderabad0 - 40200+200 - 500Asian Cuisine"/>
    <x v="41"/>
    <x v="23"/>
  </r>
  <r>
    <n v="5238"/>
    <s v="Hyderabad"/>
    <n v="4.2"/>
    <s v="Asian Cuisine"/>
    <s v="200 - 500"/>
    <s v="200+"/>
    <s v="0 - 40"/>
    <s v="Hyderabad0 - 40200+200 - 500Asian Cuisine"/>
    <x v="41"/>
    <x v="24"/>
  </r>
  <r>
    <n v="5321"/>
    <s v="Hyderabad"/>
    <n v="3.7"/>
    <s v="Asian Cuisine"/>
    <s v="200 - 500"/>
    <s v="200+"/>
    <s v="0 - 40"/>
    <s v="Hyderabad0 - 40200+200 - 500Asian Cuisine"/>
    <x v="41"/>
    <x v="25"/>
  </r>
  <r>
    <n v="5324"/>
    <s v="Hyderabad"/>
    <n v="4.0999999999999996"/>
    <s v="Asian Cuisine"/>
    <s v="200 - 500"/>
    <s v="200+"/>
    <s v="0 - 40"/>
    <s v="Hyderabad0 - 40200+200 - 500Asian Cuisine"/>
    <x v="41"/>
    <x v="26"/>
  </r>
  <r>
    <n v="5375"/>
    <s v="Hyderabad"/>
    <n v="4"/>
    <s v="Asian Cuisine"/>
    <s v="200 - 500"/>
    <s v="200+"/>
    <s v="0 - 40"/>
    <s v="Hyderabad0 - 40200+200 - 500Asian Cuisine"/>
    <x v="41"/>
    <x v="27"/>
  </r>
  <r>
    <n v="5404"/>
    <s v="Hyderabad"/>
    <n v="4.2"/>
    <s v="Asian Cuisine"/>
    <s v="200 - 500"/>
    <s v="200+"/>
    <s v="0 - 40"/>
    <s v="Hyderabad0 - 40200+200 - 500Asian Cuisine"/>
    <x v="41"/>
    <x v="28"/>
  </r>
  <r>
    <n v="5837"/>
    <s v="Hyderabad"/>
    <n v="3.9"/>
    <s v="Asian Cuisine"/>
    <s v="200 - 500"/>
    <s v="200+"/>
    <s v="0 - 40"/>
    <s v="Hyderabad0 - 40200+200 - 500Asian Cuisine"/>
    <x v="41"/>
    <x v="29"/>
  </r>
  <r>
    <n v="81"/>
    <s v="Hyderabad"/>
    <n v="3.8"/>
    <s v="Asian Cuisine"/>
    <s v="200 - 500"/>
    <s v="50 -200"/>
    <s v="40 - 60"/>
    <s v="Hyderabad40 - 6050 -200200 - 500Asian Cuisine"/>
    <x v="42"/>
    <x v="0"/>
  </r>
  <r>
    <n v="243"/>
    <s v="Hyderabad"/>
    <n v="4.3"/>
    <s v="Asian Cuisine"/>
    <s v="200 - 500"/>
    <s v="50 -200"/>
    <s v="40 - 60"/>
    <s v="Hyderabad40 - 6050 -200200 - 500Asian Cuisine"/>
    <x v="42"/>
    <x v="1"/>
  </r>
  <r>
    <n v="627"/>
    <s v="Hyderabad"/>
    <n v="2.9"/>
    <s v="Asian Cuisine"/>
    <s v="200 - 500"/>
    <s v="50 -200"/>
    <s v="40 - 60"/>
    <s v="Hyderabad40 - 6050 -200200 - 500Asian Cuisine"/>
    <x v="42"/>
    <x v="2"/>
  </r>
  <r>
    <n v="747"/>
    <s v="Hyderabad"/>
    <n v="3.8"/>
    <s v="Asian Cuisine"/>
    <s v="200 - 500"/>
    <s v="50 -200"/>
    <s v="40 - 60"/>
    <s v="Hyderabad40 - 6050 -200200 - 500Asian Cuisine"/>
    <x v="42"/>
    <x v="3"/>
  </r>
  <r>
    <n v="892"/>
    <s v="Hyderabad"/>
    <n v="3.6"/>
    <s v="Asian Cuisine"/>
    <s v="200 - 500"/>
    <s v="50 -200"/>
    <s v="40 - 60"/>
    <s v="Hyderabad40 - 6050 -200200 - 500Asian Cuisine"/>
    <x v="42"/>
    <x v="4"/>
  </r>
  <r>
    <n v="1224"/>
    <s v="Hyderabad"/>
    <n v="3.7"/>
    <s v="Asian Cuisine"/>
    <s v="200 - 500"/>
    <s v="50 -200"/>
    <s v="40 - 60"/>
    <s v="Hyderabad40 - 6050 -200200 - 500Asian Cuisine"/>
    <x v="42"/>
    <x v="5"/>
  </r>
  <r>
    <n v="1577"/>
    <s v="Hyderabad"/>
    <n v="4"/>
    <s v="Asian Cuisine"/>
    <s v="200 - 500"/>
    <s v="50 -200"/>
    <s v="40 - 60"/>
    <s v="Hyderabad40 - 6050 -200200 - 500Asian Cuisine"/>
    <x v="42"/>
    <x v="6"/>
  </r>
  <r>
    <n v="1759"/>
    <s v="Hyderabad"/>
    <n v="2.9"/>
    <s v="Asian Cuisine"/>
    <s v="200 - 500"/>
    <s v="50 -200"/>
    <s v="40 - 60"/>
    <s v="Hyderabad40 - 6050 -200200 - 500Asian Cuisine"/>
    <x v="42"/>
    <x v="7"/>
  </r>
  <r>
    <n v="1768"/>
    <s v="Hyderabad"/>
    <n v="4.2"/>
    <s v="Asian Cuisine"/>
    <s v="200 - 500"/>
    <s v="50 -200"/>
    <s v="40 - 60"/>
    <s v="Hyderabad40 - 6050 -200200 - 500Asian Cuisine"/>
    <x v="42"/>
    <x v="8"/>
  </r>
  <r>
    <n v="1846"/>
    <s v="Hyderabad"/>
    <n v="2.9"/>
    <s v="Asian Cuisine"/>
    <s v="200 - 500"/>
    <s v="50 -200"/>
    <s v="40 - 60"/>
    <s v="Hyderabad40 - 6050 -200200 - 500Asian Cuisine"/>
    <x v="42"/>
    <x v="9"/>
  </r>
  <r>
    <n v="2070"/>
    <s v="Hyderabad"/>
    <n v="4"/>
    <s v="Asian Cuisine"/>
    <s v="200 - 500"/>
    <s v="50 -200"/>
    <s v="40 - 60"/>
    <s v="Hyderabad40 - 6050 -200200 - 500Asian Cuisine"/>
    <x v="42"/>
    <x v="10"/>
  </r>
  <r>
    <n v="2471"/>
    <s v="Hyderabad"/>
    <n v="2.9"/>
    <s v="Asian Cuisine"/>
    <s v="200 - 500"/>
    <s v="50 -200"/>
    <s v="40 - 60"/>
    <s v="Hyderabad40 - 6050 -200200 - 500Asian Cuisine"/>
    <x v="42"/>
    <x v="11"/>
  </r>
  <r>
    <n v="3524"/>
    <s v="Hyderabad"/>
    <n v="2.9"/>
    <s v="Asian Cuisine"/>
    <s v="200 - 500"/>
    <s v="50 -200"/>
    <s v="40 - 60"/>
    <s v="Hyderabad40 - 6050 -200200 - 500Asian Cuisine"/>
    <x v="42"/>
    <x v="12"/>
  </r>
  <r>
    <n v="3757"/>
    <s v="Hyderabad"/>
    <n v="3.9"/>
    <s v="Asian Cuisine"/>
    <s v="200 - 500"/>
    <s v="50 -200"/>
    <s v="40 - 60"/>
    <s v="Hyderabad40 - 6050 -200200 - 500Asian Cuisine"/>
    <x v="42"/>
    <x v="13"/>
  </r>
  <r>
    <n v="3806"/>
    <s v="Hyderabad"/>
    <n v="3.9"/>
    <s v="Asian Cuisine"/>
    <s v="200 - 500"/>
    <s v="50 -200"/>
    <s v="40 - 60"/>
    <s v="Hyderabad40 - 6050 -200200 - 500Asian Cuisine"/>
    <x v="42"/>
    <x v="14"/>
  </r>
  <r>
    <n v="3857"/>
    <s v="Hyderabad"/>
    <n v="2.9"/>
    <s v="Asian Cuisine"/>
    <s v="200 - 500"/>
    <s v="50 -200"/>
    <s v="40 - 60"/>
    <s v="Hyderabad40 - 6050 -200200 - 500Asian Cuisine"/>
    <x v="42"/>
    <x v="15"/>
  </r>
  <r>
    <n v="3937"/>
    <s v="Hyderabad"/>
    <n v="4.3"/>
    <s v="Asian Cuisine"/>
    <s v="200 - 500"/>
    <s v="50 -200"/>
    <s v="40 - 60"/>
    <s v="Hyderabad40 - 6050 -200200 - 500Asian Cuisine"/>
    <x v="42"/>
    <x v="16"/>
  </r>
  <r>
    <n v="4197"/>
    <s v="Hyderabad"/>
    <n v="2.9"/>
    <s v="Asian Cuisine"/>
    <s v="200 - 500"/>
    <s v="50 -200"/>
    <s v="40 - 60"/>
    <s v="Hyderabad40 - 6050 -200200 - 500Asian Cuisine"/>
    <x v="42"/>
    <x v="17"/>
  </r>
  <r>
    <n v="4238"/>
    <s v="Hyderabad"/>
    <n v="4"/>
    <s v="Asian Cuisine"/>
    <s v="200 - 500"/>
    <s v="50 -200"/>
    <s v="40 - 60"/>
    <s v="Hyderabad40 - 6050 -200200 - 500Asian Cuisine"/>
    <x v="42"/>
    <x v="18"/>
  </r>
  <r>
    <n v="4245"/>
    <s v="Hyderabad"/>
    <n v="2.9"/>
    <s v="Asian Cuisine"/>
    <s v="200 - 500"/>
    <s v="50 -200"/>
    <s v="40 - 60"/>
    <s v="Hyderabad40 - 6050 -200200 - 500Asian Cuisine"/>
    <x v="42"/>
    <x v="19"/>
  </r>
  <r>
    <n v="4363"/>
    <s v="Hyderabad"/>
    <n v="3.8"/>
    <s v="Asian Cuisine"/>
    <s v="200 - 500"/>
    <s v="50 -200"/>
    <s v="40 - 60"/>
    <s v="Hyderabad40 - 6050 -200200 - 500Asian Cuisine"/>
    <x v="42"/>
    <x v="20"/>
  </r>
  <r>
    <n v="4473"/>
    <s v="Hyderabad"/>
    <n v="2.9"/>
    <s v="Asian Cuisine"/>
    <s v="200 - 500"/>
    <s v="50 -200"/>
    <s v="40 - 60"/>
    <s v="Hyderabad40 - 6050 -200200 - 500Asian Cuisine"/>
    <x v="42"/>
    <x v="21"/>
  </r>
  <r>
    <n v="4637"/>
    <s v="Hyderabad"/>
    <n v="2.9"/>
    <s v="Asian Cuisine"/>
    <s v="200 - 500"/>
    <s v="50 -200"/>
    <s v="40 - 60"/>
    <s v="Hyderabad40 - 6050 -200200 - 500Asian Cuisine"/>
    <x v="42"/>
    <x v="22"/>
  </r>
  <r>
    <n v="4734"/>
    <s v="Hyderabad"/>
    <n v="2.9"/>
    <s v="Asian Cuisine"/>
    <s v="200 - 500"/>
    <s v="50 -200"/>
    <s v="40 - 60"/>
    <s v="Hyderabad40 - 6050 -200200 - 500Asian Cuisine"/>
    <x v="42"/>
    <x v="23"/>
  </r>
  <r>
    <n v="4853"/>
    <s v="Hyderabad"/>
    <n v="2.9"/>
    <s v="Asian Cuisine"/>
    <s v="200 - 500"/>
    <s v="50 -200"/>
    <s v="40 - 60"/>
    <s v="Hyderabad40 - 6050 -200200 - 500Asian Cuisine"/>
    <x v="42"/>
    <x v="24"/>
  </r>
  <r>
    <n v="4968"/>
    <s v="Hyderabad"/>
    <n v="2.9"/>
    <s v="Asian Cuisine"/>
    <s v="200 - 500"/>
    <s v="50 -200"/>
    <s v="40 - 60"/>
    <s v="Hyderabad40 - 6050 -200200 - 500Asian Cuisine"/>
    <x v="42"/>
    <x v="25"/>
  </r>
  <r>
    <n v="5367"/>
    <s v="Hyderabad"/>
    <n v="4.0999999999999996"/>
    <s v="Asian Cuisine"/>
    <s v="200 - 500"/>
    <s v="50 -200"/>
    <s v="40 - 60"/>
    <s v="Hyderabad40 - 6050 -200200 - 500Asian Cuisine"/>
    <x v="42"/>
    <x v="26"/>
  </r>
  <r>
    <n v="5371"/>
    <s v="Hyderabad"/>
    <n v="4.0999999999999996"/>
    <s v="Asian Cuisine"/>
    <s v="200 - 500"/>
    <s v="50 -200"/>
    <s v="40 - 60"/>
    <s v="Hyderabad40 - 6050 -200200 - 500Asian Cuisine"/>
    <x v="42"/>
    <x v="27"/>
  </r>
  <r>
    <n v="6270"/>
    <s v="Hyderabad"/>
    <n v="2.9"/>
    <s v="Asian Cuisine"/>
    <s v="200 - 500"/>
    <s v="50 -200"/>
    <s v="40 - 60"/>
    <s v="Hyderabad40 - 6050 -200200 - 500Asian Cuisine"/>
    <x v="42"/>
    <x v="28"/>
  </r>
  <r>
    <n v="6337"/>
    <s v="Hyderabad"/>
    <n v="4.2"/>
    <s v="Asian Cuisine"/>
    <s v="200 - 500"/>
    <s v="50 -200"/>
    <s v="40 - 60"/>
    <s v="Hyderabad40 - 6050 -200200 - 500Asian Cuisine"/>
    <x v="42"/>
    <x v="29"/>
  </r>
  <r>
    <n v="941"/>
    <s v="Chennai"/>
    <n v="4.4000000000000004"/>
    <s v="Indian Cuisine"/>
    <s v="&lt;= 200"/>
    <s v="50 -200"/>
    <s v="40 - 60"/>
    <s v="Chennai40 - 6050 -200&lt;= 200Indian Cuisine"/>
    <x v="43"/>
    <x v="0"/>
  </r>
  <r>
    <n v="994"/>
    <s v="Chennai"/>
    <n v="4.0999999999999996"/>
    <s v="Indian Cuisine"/>
    <s v="&lt;= 200"/>
    <s v="50 -200"/>
    <s v="40 - 60"/>
    <s v="Chennai40 - 6050 -200&lt;= 200Indian Cuisine"/>
    <x v="43"/>
    <x v="1"/>
  </r>
  <r>
    <n v="1480"/>
    <s v="Chennai"/>
    <n v="2.9"/>
    <s v="Indian Cuisine"/>
    <s v="&lt;= 200"/>
    <s v="50 -200"/>
    <s v="40 - 60"/>
    <s v="Chennai40 - 6050 -200&lt;= 200Indian Cuisine"/>
    <x v="43"/>
    <x v="2"/>
  </r>
  <r>
    <n v="1764"/>
    <s v="Chennai"/>
    <n v="3.8"/>
    <s v="Indian Cuisine"/>
    <s v="&lt;= 200"/>
    <s v="50 -200"/>
    <s v="40 - 60"/>
    <s v="Chennai40 - 6050 -200&lt;= 200Indian Cuisine"/>
    <x v="43"/>
    <x v="3"/>
  </r>
  <r>
    <n v="1978"/>
    <s v="Chennai"/>
    <n v="4.2"/>
    <s v="Indian Cuisine"/>
    <s v="&lt;= 200"/>
    <s v="50 -200"/>
    <s v="40 - 60"/>
    <s v="Chennai40 - 6050 -200&lt;= 200Indian Cuisine"/>
    <x v="43"/>
    <x v="4"/>
  </r>
  <r>
    <n v="2053"/>
    <s v="Chennai"/>
    <n v="3.8"/>
    <s v="Indian Cuisine"/>
    <s v="&lt;= 200"/>
    <s v="50 -200"/>
    <s v="40 - 60"/>
    <s v="Chennai40 - 6050 -200&lt;= 200Indian Cuisine"/>
    <x v="43"/>
    <x v="5"/>
  </r>
  <r>
    <n v="2112"/>
    <s v="Chennai"/>
    <n v="4.3"/>
    <s v="Indian Cuisine"/>
    <s v="&lt;= 200"/>
    <s v="50 -200"/>
    <s v="40 - 60"/>
    <s v="Chennai40 - 6050 -200&lt;= 200Indian Cuisine"/>
    <x v="43"/>
    <x v="6"/>
  </r>
  <r>
    <n v="2383"/>
    <s v="Chennai"/>
    <n v="4.2"/>
    <s v="Indian Cuisine"/>
    <s v="&lt;= 200"/>
    <s v="50 -200"/>
    <s v="40 - 60"/>
    <s v="Chennai40 - 6050 -200&lt;= 200Indian Cuisine"/>
    <x v="43"/>
    <x v="7"/>
  </r>
  <r>
    <n v="2524"/>
    <s v="Chennai"/>
    <n v="2.9"/>
    <s v="Indian Cuisine"/>
    <s v="&lt;= 200"/>
    <s v="50 -200"/>
    <s v="40 - 60"/>
    <s v="Chennai40 - 6050 -200&lt;= 200Indian Cuisine"/>
    <x v="43"/>
    <x v="8"/>
  </r>
  <r>
    <n v="2639"/>
    <s v="Chennai"/>
    <n v="2.9"/>
    <s v="Indian Cuisine"/>
    <s v="&lt;= 200"/>
    <s v="50 -200"/>
    <s v="40 - 60"/>
    <s v="Chennai40 - 6050 -200&lt;= 200Indian Cuisine"/>
    <x v="43"/>
    <x v="9"/>
  </r>
  <r>
    <n v="2700"/>
    <s v="Chennai"/>
    <n v="2.9"/>
    <s v="Indian Cuisine"/>
    <s v="&lt;= 200"/>
    <s v="50 -200"/>
    <s v="40 - 60"/>
    <s v="Chennai40 - 6050 -200&lt;= 200Indian Cuisine"/>
    <x v="43"/>
    <x v="10"/>
  </r>
  <r>
    <n v="2953"/>
    <s v="Chennai"/>
    <n v="2.9"/>
    <s v="Indian Cuisine"/>
    <s v="&lt;= 200"/>
    <s v="50 -200"/>
    <s v="40 - 60"/>
    <s v="Chennai40 - 6050 -200&lt;= 200Indian Cuisine"/>
    <x v="43"/>
    <x v="11"/>
  </r>
  <r>
    <n v="3093"/>
    <s v="Chennai"/>
    <n v="4.3"/>
    <s v="Indian Cuisine"/>
    <s v="&lt;= 200"/>
    <s v="50 -200"/>
    <s v="40 - 60"/>
    <s v="Chennai40 - 6050 -200&lt;= 200Indian Cuisine"/>
    <x v="43"/>
    <x v="12"/>
  </r>
  <r>
    <n v="3100"/>
    <s v="Chennai"/>
    <n v="2.9"/>
    <s v="Indian Cuisine"/>
    <s v="&lt;= 200"/>
    <s v="50 -200"/>
    <s v="40 - 60"/>
    <s v="Chennai40 - 6050 -200&lt;= 200Indian Cuisine"/>
    <x v="43"/>
    <x v="13"/>
  </r>
  <r>
    <n v="3560"/>
    <s v="Chennai"/>
    <n v="2.9"/>
    <s v="Indian Cuisine"/>
    <s v="&lt;= 200"/>
    <s v="50 -200"/>
    <s v="40 - 60"/>
    <s v="Chennai40 - 6050 -200&lt;= 200Indian Cuisine"/>
    <x v="43"/>
    <x v="14"/>
  </r>
  <r>
    <n v="3680"/>
    <s v="Chennai"/>
    <n v="2.9"/>
    <s v="Indian Cuisine"/>
    <s v="&lt;= 200"/>
    <s v="50 -200"/>
    <s v="40 - 60"/>
    <s v="Chennai40 - 6050 -200&lt;= 200Indian Cuisine"/>
    <x v="43"/>
    <x v="15"/>
  </r>
  <r>
    <n v="4189"/>
    <s v="Chennai"/>
    <n v="2.9"/>
    <s v="Indian Cuisine"/>
    <s v="&lt;= 200"/>
    <s v="50 -200"/>
    <s v="40 - 60"/>
    <s v="Chennai40 - 6050 -200&lt;= 200Indian Cuisine"/>
    <x v="43"/>
    <x v="16"/>
  </r>
  <r>
    <n v="4321"/>
    <s v="Chennai"/>
    <n v="2.9"/>
    <s v="Indian Cuisine"/>
    <s v="&lt;= 200"/>
    <s v="50 -200"/>
    <s v="40 - 60"/>
    <s v="Chennai40 - 6050 -200&lt;= 200Indian Cuisine"/>
    <x v="43"/>
    <x v="17"/>
  </r>
  <r>
    <n v="4901"/>
    <s v="Chennai"/>
    <n v="2.9"/>
    <s v="Indian Cuisine"/>
    <s v="&lt;= 200"/>
    <s v="50 -200"/>
    <s v="40 - 60"/>
    <s v="Chennai40 - 6050 -200&lt;= 200Indian Cuisine"/>
    <x v="43"/>
    <x v="18"/>
  </r>
  <r>
    <n v="5000"/>
    <s v="Chennai"/>
    <n v="2.9"/>
    <s v="Indian Cuisine"/>
    <s v="&lt;= 200"/>
    <s v="50 -200"/>
    <s v="40 - 60"/>
    <s v="Chennai40 - 6050 -200&lt;= 200Indian Cuisine"/>
    <x v="43"/>
    <x v="19"/>
  </r>
  <r>
    <n v="5099"/>
    <s v="Chennai"/>
    <n v="4.0999999999999996"/>
    <s v="Indian Cuisine"/>
    <s v="&lt;= 200"/>
    <s v="50 -200"/>
    <s v="40 - 60"/>
    <s v="Chennai40 - 6050 -200&lt;= 200Indian Cuisine"/>
    <x v="43"/>
    <x v="20"/>
  </r>
  <r>
    <n v="5166"/>
    <s v="Chennai"/>
    <n v="4.4000000000000004"/>
    <s v="Indian Cuisine"/>
    <s v="&lt;= 200"/>
    <s v="50 -200"/>
    <s v="40 - 60"/>
    <s v="Chennai40 - 6050 -200&lt;= 200Indian Cuisine"/>
    <x v="43"/>
    <x v="21"/>
  </r>
  <r>
    <n v="5243"/>
    <s v="Chennai"/>
    <n v="4.4000000000000004"/>
    <s v="Indian Cuisine"/>
    <s v="&lt;= 200"/>
    <s v="50 -200"/>
    <s v="40 - 60"/>
    <s v="Chennai40 - 6050 -200&lt;= 200Indian Cuisine"/>
    <x v="43"/>
    <x v="22"/>
  </r>
  <r>
    <n v="5492"/>
    <s v="Chennai"/>
    <n v="4"/>
    <s v="Indian Cuisine"/>
    <s v="&lt;= 200"/>
    <s v="50 -200"/>
    <s v="40 - 60"/>
    <s v="Chennai40 - 6050 -200&lt;= 200Indian Cuisine"/>
    <x v="43"/>
    <x v="23"/>
  </r>
  <r>
    <n v="5829"/>
    <s v="Chennai"/>
    <n v="3.9"/>
    <s v="Indian Cuisine"/>
    <s v="&lt;= 200"/>
    <s v="50 -200"/>
    <s v="40 - 60"/>
    <s v="Chennai40 - 6050 -200&lt;= 200Indian Cuisine"/>
    <x v="43"/>
    <x v="24"/>
  </r>
  <r>
    <n v="6059"/>
    <s v="Chennai"/>
    <n v="3.9"/>
    <s v="Indian Cuisine"/>
    <s v="&lt;= 200"/>
    <s v="50 -200"/>
    <s v="40 - 60"/>
    <s v="Chennai40 - 6050 -200&lt;= 200Indian Cuisine"/>
    <x v="43"/>
    <x v="25"/>
  </r>
  <r>
    <n v="6072"/>
    <s v="Chennai"/>
    <n v="2.9"/>
    <s v="Indian Cuisine"/>
    <s v="&lt;= 200"/>
    <s v="50 -200"/>
    <s v="40 - 60"/>
    <s v="Chennai40 - 6050 -200&lt;= 200Indian Cuisine"/>
    <x v="43"/>
    <x v="26"/>
  </r>
  <r>
    <n v="6196"/>
    <s v="Chennai"/>
    <n v="2.9"/>
    <s v="Indian Cuisine"/>
    <s v="&lt;= 200"/>
    <s v="50 -200"/>
    <s v="40 - 60"/>
    <s v="Chennai40 - 6050 -200&lt;= 200Indian Cuisine"/>
    <x v="43"/>
    <x v="27"/>
  </r>
  <r>
    <n v="6220"/>
    <s v="Chennai"/>
    <n v="2.9"/>
    <s v="Indian Cuisine"/>
    <s v="&lt;= 200"/>
    <s v="50 -200"/>
    <s v="40 - 60"/>
    <s v="Chennai40 - 6050 -200&lt;= 200Indian Cuisine"/>
    <x v="43"/>
    <x v="28"/>
  </r>
  <r>
    <n v="6326"/>
    <s v="Chennai"/>
    <n v="2.9"/>
    <s v="Indian Cuisine"/>
    <s v="&lt;= 200"/>
    <s v="50 -200"/>
    <s v="40 - 60"/>
    <s v="Chennai40 - 6050 -200&lt;= 200Indian Cuisine"/>
    <x v="43"/>
    <x v="29"/>
  </r>
  <r>
    <n v="1302"/>
    <s v="Ahmedabad"/>
    <n v="3.9"/>
    <s v="Indian Cuisine"/>
    <s v="&lt;= 200"/>
    <s v="50 -200"/>
    <s v="40 - 60"/>
    <s v="Ahmedabad40 - 6050 -200&lt;= 200Indian Cuisine"/>
    <x v="44"/>
    <x v="0"/>
  </r>
  <r>
    <n v="1703"/>
    <s v="Ahmedabad"/>
    <n v="2.9"/>
    <s v="Indian Cuisine"/>
    <s v="&lt;= 200"/>
    <s v="50 -200"/>
    <s v="40 - 60"/>
    <s v="Ahmedabad40 - 6050 -200&lt;= 200Indian Cuisine"/>
    <x v="44"/>
    <x v="1"/>
  </r>
  <r>
    <n v="2150"/>
    <s v="Ahmedabad"/>
    <n v="4.0999999999999996"/>
    <s v="Indian Cuisine"/>
    <s v="&lt;= 200"/>
    <s v="50 -200"/>
    <s v="40 - 60"/>
    <s v="Ahmedabad40 - 6050 -200&lt;= 200Indian Cuisine"/>
    <x v="44"/>
    <x v="2"/>
  </r>
  <r>
    <n v="2343"/>
    <s v="Ahmedabad"/>
    <n v="2.9"/>
    <s v="Indian Cuisine"/>
    <s v="&lt;= 200"/>
    <s v="50 -200"/>
    <s v="40 - 60"/>
    <s v="Ahmedabad40 - 6050 -200&lt;= 200Indian Cuisine"/>
    <x v="44"/>
    <x v="3"/>
  </r>
  <r>
    <n v="2399"/>
    <s v="Ahmedabad"/>
    <n v="2.9"/>
    <s v="Indian Cuisine"/>
    <s v="&lt;= 200"/>
    <s v="50 -200"/>
    <s v="40 - 60"/>
    <s v="Ahmedabad40 - 6050 -200&lt;= 200Indian Cuisine"/>
    <x v="44"/>
    <x v="4"/>
  </r>
  <r>
    <n v="2400"/>
    <s v="Ahmedabad"/>
    <n v="2.9"/>
    <s v="Indian Cuisine"/>
    <s v="&lt;= 200"/>
    <s v="50 -200"/>
    <s v="40 - 60"/>
    <s v="Ahmedabad40 - 6050 -200&lt;= 200Indian Cuisine"/>
    <x v="44"/>
    <x v="5"/>
  </r>
  <r>
    <n v="2483"/>
    <s v="Ahmedabad"/>
    <n v="3.9"/>
    <s v="Indian Cuisine"/>
    <s v="&lt;= 200"/>
    <s v="50 -200"/>
    <s v="40 - 60"/>
    <s v="Ahmedabad40 - 6050 -200&lt;= 200Indian Cuisine"/>
    <x v="44"/>
    <x v="6"/>
  </r>
  <r>
    <n v="2532"/>
    <s v="Ahmedabad"/>
    <n v="2.9"/>
    <s v="Indian Cuisine"/>
    <s v="&lt;= 200"/>
    <s v="50 -200"/>
    <s v="40 - 60"/>
    <s v="Ahmedabad40 - 6050 -200&lt;= 200Indian Cuisine"/>
    <x v="44"/>
    <x v="7"/>
  </r>
  <r>
    <n v="2655"/>
    <s v="Ahmedabad"/>
    <n v="2.9"/>
    <s v="Indian Cuisine"/>
    <s v="&lt;= 200"/>
    <s v="50 -200"/>
    <s v="40 - 60"/>
    <s v="Ahmedabad40 - 6050 -200&lt;= 200Indian Cuisine"/>
    <x v="44"/>
    <x v="8"/>
  </r>
  <r>
    <n v="3096"/>
    <s v="Ahmedabad"/>
    <n v="2.9"/>
    <s v="Indian Cuisine"/>
    <s v="&lt;= 200"/>
    <s v="50 -200"/>
    <s v="40 - 60"/>
    <s v="Ahmedabad40 - 6050 -200&lt;= 200Indian Cuisine"/>
    <x v="44"/>
    <x v="9"/>
  </r>
  <r>
    <n v="3638"/>
    <s v="Ahmedabad"/>
    <n v="2.9"/>
    <s v="Indian Cuisine"/>
    <s v="&lt;= 200"/>
    <s v="50 -200"/>
    <s v="40 - 60"/>
    <s v="Ahmedabad40 - 6050 -200&lt;= 200Indian Cuisine"/>
    <x v="44"/>
    <x v="10"/>
  </r>
  <r>
    <n v="4333"/>
    <s v="Ahmedabad"/>
    <n v="2.9"/>
    <s v="Indian Cuisine"/>
    <s v="&lt;= 200"/>
    <s v="50 -200"/>
    <s v="40 - 60"/>
    <s v="Ahmedabad40 - 6050 -200&lt;= 200Indian Cuisine"/>
    <x v="44"/>
    <x v="11"/>
  </r>
  <r>
    <n v="4847"/>
    <s v="Ahmedabad"/>
    <n v="2.9"/>
    <s v="Indian Cuisine"/>
    <s v="&lt;= 200"/>
    <s v="50 -200"/>
    <s v="40 - 60"/>
    <s v="Ahmedabad40 - 6050 -200&lt;= 200Indian Cuisine"/>
    <x v="44"/>
    <x v="12"/>
  </r>
  <r>
    <n v="4848"/>
    <s v="Ahmedabad"/>
    <n v="2.9"/>
    <s v="Indian Cuisine"/>
    <s v="&lt;= 200"/>
    <s v="50 -200"/>
    <s v="40 - 60"/>
    <s v="Ahmedabad40 - 6050 -200&lt;= 200Indian Cuisine"/>
    <x v="44"/>
    <x v="13"/>
  </r>
  <r>
    <n v="4877"/>
    <s v="Ahmedabad"/>
    <n v="2.9"/>
    <s v="Indian Cuisine"/>
    <s v="&lt;= 200"/>
    <s v="50 -200"/>
    <s v="40 - 60"/>
    <s v="Ahmedabad40 - 6050 -200&lt;= 200Indian Cuisine"/>
    <x v="44"/>
    <x v="14"/>
  </r>
  <r>
    <n v="4881"/>
    <s v="Ahmedabad"/>
    <n v="2.9"/>
    <s v="Indian Cuisine"/>
    <s v="&lt;= 200"/>
    <s v="50 -200"/>
    <s v="40 - 60"/>
    <s v="Ahmedabad40 - 6050 -200&lt;= 200Indian Cuisine"/>
    <x v="44"/>
    <x v="15"/>
  </r>
  <r>
    <n v="5708"/>
    <s v="Ahmedabad"/>
    <n v="3.3"/>
    <s v="Indian Cuisine"/>
    <s v="&lt;= 200"/>
    <s v="50 -200"/>
    <s v="40 - 60"/>
    <s v="Ahmedabad40 - 6050 -200&lt;= 200Indian Cuisine"/>
    <x v="44"/>
    <x v="16"/>
  </r>
  <r>
    <n v="5843"/>
    <s v="Ahmedabad"/>
    <n v="2.9"/>
    <s v="Indian Cuisine"/>
    <s v="&lt;= 200"/>
    <s v="50 -200"/>
    <s v="40 - 60"/>
    <s v="Ahmedabad40 - 6050 -200&lt;= 200Indian Cuisine"/>
    <x v="44"/>
    <x v="17"/>
  </r>
  <r>
    <n v="6142"/>
    <s v="Ahmedabad"/>
    <n v="2.9"/>
    <s v="Indian Cuisine"/>
    <s v="&lt;= 200"/>
    <s v="50 -200"/>
    <s v="40 - 60"/>
    <s v="Ahmedabad40 - 6050 -200&lt;= 200Indian Cuisine"/>
    <x v="44"/>
    <x v="18"/>
  </r>
  <r>
    <n v="6151"/>
    <s v="Ahmedabad"/>
    <n v="2.9"/>
    <s v="Indian Cuisine"/>
    <s v="&lt;= 200"/>
    <s v="50 -200"/>
    <s v="40 - 60"/>
    <s v="Ahmedabad40 - 6050 -200&lt;= 200Indian Cuisine"/>
    <x v="44"/>
    <x v="19"/>
  </r>
  <r>
    <n v="6175"/>
    <s v="Ahmedabad"/>
    <n v="2.9"/>
    <s v="Indian Cuisine"/>
    <s v="&lt;= 200"/>
    <s v="50 -200"/>
    <s v="40 - 60"/>
    <s v="Ahmedabad40 - 6050 -200&lt;= 200Indian Cuisine"/>
    <x v="44"/>
    <x v="20"/>
  </r>
  <r>
    <n v="6247"/>
    <s v="Ahmedabad"/>
    <n v="4.0999999999999996"/>
    <s v="Indian Cuisine"/>
    <s v="&lt;= 200"/>
    <s v="50 -200"/>
    <s v="40 - 60"/>
    <s v="Ahmedabad40 - 6050 -200&lt;= 200Indian Cuisine"/>
    <x v="44"/>
    <x v="21"/>
  </r>
  <r>
    <n v="6272"/>
    <s v="Ahmedabad"/>
    <n v="4.5"/>
    <s v="Indian Cuisine"/>
    <s v="&lt;= 200"/>
    <s v="50 -200"/>
    <s v="40 - 60"/>
    <s v="Ahmedabad40 - 6050 -200&lt;= 200Indian Cuisine"/>
    <x v="44"/>
    <x v="22"/>
  </r>
  <r>
    <n v="6439"/>
    <s v="Ahmedabad"/>
    <n v="2.9"/>
    <s v="Indian Cuisine"/>
    <s v="&lt;= 200"/>
    <s v="50 -200"/>
    <s v="40 - 60"/>
    <s v="Ahmedabad40 - 6050 -200&lt;= 200Indian Cuisine"/>
    <x v="44"/>
    <x v="23"/>
  </r>
  <r>
    <n v="6446"/>
    <s v="Ahmedabad"/>
    <n v="2.9"/>
    <s v="Indian Cuisine"/>
    <s v="&lt;= 200"/>
    <s v="50 -200"/>
    <s v="40 - 60"/>
    <s v="Ahmedabad40 - 6050 -200&lt;= 200Indian Cuisine"/>
    <x v="44"/>
    <x v="24"/>
  </r>
  <r>
    <n v="6462"/>
    <s v="Ahmedabad"/>
    <n v="2.9"/>
    <s v="Indian Cuisine"/>
    <s v="&lt;= 200"/>
    <s v="50 -200"/>
    <s v="40 - 60"/>
    <s v="Ahmedabad40 - 6050 -200&lt;= 200Indian Cuisine"/>
    <x v="44"/>
    <x v="25"/>
  </r>
  <r>
    <n v="6532"/>
    <s v="Ahmedabad"/>
    <n v="2.9"/>
    <s v="Indian Cuisine"/>
    <s v="&lt;= 200"/>
    <s v="50 -200"/>
    <s v="40 - 60"/>
    <s v="Ahmedabad40 - 6050 -200&lt;= 200Indian Cuisine"/>
    <x v="44"/>
    <x v="26"/>
  </r>
  <r>
    <n v="6571"/>
    <s v="Ahmedabad"/>
    <n v="2.9"/>
    <s v="Indian Cuisine"/>
    <s v="&lt;= 200"/>
    <s v="50 -200"/>
    <s v="40 - 60"/>
    <s v="Ahmedabad40 - 6050 -200&lt;= 200Indian Cuisine"/>
    <x v="44"/>
    <x v="27"/>
  </r>
  <r>
    <n v="6574"/>
    <s v="Ahmedabad"/>
    <n v="2.9"/>
    <s v="Indian Cuisine"/>
    <s v="&lt;= 200"/>
    <s v="50 -200"/>
    <s v="40 - 60"/>
    <s v="Ahmedabad40 - 6050 -200&lt;= 200Indian Cuisine"/>
    <x v="44"/>
    <x v="28"/>
  </r>
  <r>
    <n v="6581"/>
    <s v="Ahmedabad"/>
    <n v="2.9"/>
    <s v="Indian Cuisine"/>
    <s v="&lt;= 200"/>
    <s v="50 -200"/>
    <s v="40 - 60"/>
    <s v="Ahmedabad40 - 6050 -200&lt;= 200Indian Cuisine"/>
    <x v="44"/>
    <x v="29"/>
  </r>
  <r>
    <n v="691"/>
    <s v="Ahmedabad"/>
    <n v="4"/>
    <s v="Indian Cuisine"/>
    <s v="200 - 500"/>
    <s v="50 -200"/>
    <s v="40 - 60"/>
    <s v="Ahmedabad40 - 6050 -200200 - 500Indian Cuisine"/>
    <x v="45"/>
    <x v="0"/>
  </r>
  <r>
    <n v="800"/>
    <s v="Ahmedabad"/>
    <n v="2.9"/>
    <s v="Indian Cuisine"/>
    <s v="200 - 500"/>
    <s v="50 -200"/>
    <s v="40 - 60"/>
    <s v="Ahmedabad40 - 6050 -200200 - 500Indian Cuisine"/>
    <x v="45"/>
    <x v="1"/>
  </r>
  <r>
    <n v="1989"/>
    <s v="Ahmedabad"/>
    <n v="3.5"/>
    <s v="Indian Cuisine"/>
    <s v="200 - 500"/>
    <s v="50 -200"/>
    <s v="40 - 60"/>
    <s v="Ahmedabad40 - 6050 -200200 - 500Indian Cuisine"/>
    <x v="45"/>
    <x v="2"/>
  </r>
  <r>
    <n v="2374"/>
    <s v="Ahmedabad"/>
    <n v="2.9"/>
    <s v="Indian Cuisine"/>
    <s v="200 - 500"/>
    <s v="50 -200"/>
    <s v="40 - 60"/>
    <s v="Ahmedabad40 - 6050 -200200 - 500Indian Cuisine"/>
    <x v="45"/>
    <x v="3"/>
  </r>
  <r>
    <n v="2481"/>
    <s v="Ahmedabad"/>
    <n v="3.8"/>
    <s v="Indian Cuisine"/>
    <s v="200 - 500"/>
    <s v="50 -200"/>
    <s v="40 - 60"/>
    <s v="Ahmedabad40 - 6050 -200200 - 500Indian Cuisine"/>
    <x v="45"/>
    <x v="4"/>
  </r>
  <r>
    <n v="2641"/>
    <s v="Ahmedabad"/>
    <n v="2.9"/>
    <s v="Indian Cuisine"/>
    <s v="200 - 500"/>
    <s v="50 -200"/>
    <s v="40 - 60"/>
    <s v="Ahmedabad40 - 6050 -200200 - 500Indian Cuisine"/>
    <x v="45"/>
    <x v="5"/>
  </r>
  <r>
    <n v="2745"/>
    <s v="Ahmedabad"/>
    <n v="4.5"/>
    <s v="Indian Cuisine"/>
    <s v="200 - 500"/>
    <s v="50 -200"/>
    <s v="40 - 60"/>
    <s v="Ahmedabad40 - 6050 -200200 - 500Indian Cuisine"/>
    <x v="45"/>
    <x v="6"/>
  </r>
  <r>
    <n v="2806"/>
    <s v="Ahmedabad"/>
    <n v="2.9"/>
    <s v="Indian Cuisine"/>
    <s v="200 - 500"/>
    <s v="50 -200"/>
    <s v="40 - 60"/>
    <s v="Ahmedabad40 - 6050 -200200 - 500Indian Cuisine"/>
    <x v="45"/>
    <x v="7"/>
  </r>
  <r>
    <n v="2872"/>
    <s v="Ahmedabad"/>
    <n v="2.9"/>
    <s v="Indian Cuisine"/>
    <s v="200 - 500"/>
    <s v="50 -200"/>
    <s v="40 - 60"/>
    <s v="Ahmedabad40 - 6050 -200200 - 500Indian Cuisine"/>
    <x v="45"/>
    <x v="8"/>
  </r>
  <r>
    <n v="2918"/>
    <s v="Ahmedabad"/>
    <n v="2.9"/>
    <s v="Indian Cuisine"/>
    <s v="200 - 500"/>
    <s v="50 -200"/>
    <s v="40 - 60"/>
    <s v="Ahmedabad40 - 6050 -200200 - 500Indian Cuisine"/>
    <x v="45"/>
    <x v="9"/>
  </r>
  <r>
    <n v="3377"/>
    <s v="Ahmedabad"/>
    <n v="2.9"/>
    <s v="Indian Cuisine"/>
    <s v="200 - 500"/>
    <s v="50 -200"/>
    <s v="40 - 60"/>
    <s v="Ahmedabad40 - 6050 -200200 - 500Indian Cuisine"/>
    <x v="45"/>
    <x v="10"/>
  </r>
  <r>
    <n v="3598"/>
    <s v="Ahmedabad"/>
    <n v="2.9"/>
    <s v="Indian Cuisine"/>
    <s v="200 - 500"/>
    <s v="50 -200"/>
    <s v="40 - 60"/>
    <s v="Ahmedabad40 - 6050 -200200 - 500Indian Cuisine"/>
    <x v="45"/>
    <x v="11"/>
  </r>
  <r>
    <n v="3728"/>
    <s v="Ahmedabad"/>
    <n v="2.9"/>
    <s v="Indian Cuisine"/>
    <s v="200 - 500"/>
    <s v="50 -200"/>
    <s v="40 - 60"/>
    <s v="Ahmedabad40 - 6050 -200200 - 500Indian Cuisine"/>
    <x v="45"/>
    <x v="12"/>
  </r>
  <r>
    <n v="3829"/>
    <s v="Ahmedabad"/>
    <n v="2.9"/>
    <s v="Indian Cuisine"/>
    <s v="200 - 500"/>
    <s v="50 -200"/>
    <s v="40 - 60"/>
    <s v="Ahmedabad40 - 6050 -200200 - 500Indian Cuisine"/>
    <x v="45"/>
    <x v="13"/>
  </r>
  <r>
    <n v="3978"/>
    <s v="Ahmedabad"/>
    <n v="2.9"/>
    <s v="Indian Cuisine"/>
    <s v="200 - 500"/>
    <s v="50 -200"/>
    <s v="40 - 60"/>
    <s v="Ahmedabad40 - 6050 -200200 - 500Indian Cuisine"/>
    <x v="45"/>
    <x v="14"/>
  </r>
  <r>
    <n v="4126"/>
    <s v="Ahmedabad"/>
    <n v="2.9"/>
    <s v="Indian Cuisine"/>
    <s v="200 - 500"/>
    <s v="50 -200"/>
    <s v="40 - 60"/>
    <s v="Ahmedabad40 - 6050 -200200 - 500Indian Cuisine"/>
    <x v="45"/>
    <x v="15"/>
  </r>
  <r>
    <n v="4384"/>
    <s v="Ahmedabad"/>
    <n v="2.9"/>
    <s v="Indian Cuisine"/>
    <s v="200 - 500"/>
    <s v="50 -200"/>
    <s v="40 - 60"/>
    <s v="Ahmedabad40 - 6050 -200200 - 500Indian Cuisine"/>
    <x v="45"/>
    <x v="16"/>
  </r>
  <r>
    <n v="4429"/>
    <s v="Ahmedabad"/>
    <n v="2.9"/>
    <s v="Indian Cuisine"/>
    <s v="200 - 500"/>
    <s v="50 -200"/>
    <s v="40 - 60"/>
    <s v="Ahmedabad40 - 6050 -200200 - 500Indian Cuisine"/>
    <x v="45"/>
    <x v="17"/>
  </r>
  <r>
    <n v="4610"/>
    <s v="Ahmedabad"/>
    <n v="2.9"/>
    <s v="Indian Cuisine"/>
    <s v="200 - 500"/>
    <s v="50 -200"/>
    <s v="40 - 60"/>
    <s v="Ahmedabad40 - 6050 -200200 - 500Indian Cuisine"/>
    <x v="45"/>
    <x v="18"/>
  </r>
  <r>
    <n v="4849"/>
    <s v="Ahmedabad"/>
    <n v="2.9"/>
    <s v="Indian Cuisine"/>
    <s v="200 - 500"/>
    <s v="50 -200"/>
    <s v="40 - 60"/>
    <s v="Ahmedabad40 - 6050 -200200 - 500Indian Cuisine"/>
    <x v="45"/>
    <x v="19"/>
  </r>
  <r>
    <n v="4974"/>
    <s v="Ahmedabad"/>
    <n v="2.9"/>
    <s v="Indian Cuisine"/>
    <s v="200 - 500"/>
    <s v="50 -200"/>
    <s v="40 - 60"/>
    <s v="Ahmedabad40 - 6050 -200200 - 500Indian Cuisine"/>
    <x v="45"/>
    <x v="20"/>
  </r>
  <r>
    <n v="5299"/>
    <s v="Ahmedabad"/>
    <n v="2.9"/>
    <s v="Indian Cuisine"/>
    <s v="200 - 500"/>
    <s v="50 -200"/>
    <s v="40 - 60"/>
    <s v="Ahmedabad40 - 6050 -200200 - 500Indian Cuisine"/>
    <x v="45"/>
    <x v="21"/>
  </r>
  <r>
    <n v="5606"/>
    <s v="Ahmedabad"/>
    <n v="4.3"/>
    <s v="Indian Cuisine"/>
    <s v="200 - 500"/>
    <s v="50 -200"/>
    <s v="40 - 60"/>
    <s v="Ahmedabad40 - 6050 -200200 - 500Indian Cuisine"/>
    <x v="45"/>
    <x v="22"/>
  </r>
  <r>
    <n v="5930"/>
    <s v="Ahmedabad"/>
    <n v="2.9"/>
    <s v="Indian Cuisine"/>
    <s v="200 - 500"/>
    <s v="50 -200"/>
    <s v="40 - 60"/>
    <s v="Ahmedabad40 - 6050 -200200 - 500Indian Cuisine"/>
    <x v="45"/>
    <x v="23"/>
  </r>
  <r>
    <n v="6024"/>
    <s v="Ahmedabad"/>
    <n v="2.9"/>
    <s v="Indian Cuisine"/>
    <s v="200 - 500"/>
    <s v="50 -200"/>
    <s v="40 - 60"/>
    <s v="Ahmedabad40 - 6050 -200200 - 500Indian Cuisine"/>
    <x v="45"/>
    <x v="24"/>
  </r>
  <r>
    <n v="6209"/>
    <s v="Ahmedabad"/>
    <n v="2.9"/>
    <s v="Indian Cuisine"/>
    <s v="200 - 500"/>
    <s v="50 -200"/>
    <s v="40 - 60"/>
    <s v="Ahmedabad40 - 6050 -200200 - 500Indian Cuisine"/>
    <x v="45"/>
    <x v="25"/>
  </r>
  <r>
    <n v="6397"/>
    <s v="Ahmedabad"/>
    <n v="2.9"/>
    <s v="Indian Cuisine"/>
    <s v="200 - 500"/>
    <s v="50 -200"/>
    <s v="40 - 60"/>
    <s v="Ahmedabad40 - 6050 -200200 - 500Indian Cuisine"/>
    <x v="45"/>
    <x v="26"/>
  </r>
  <r>
    <n v="6411"/>
    <s v="Ahmedabad"/>
    <n v="2.9"/>
    <s v="Indian Cuisine"/>
    <s v="200 - 500"/>
    <s v="50 -200"/>
    <s v="40 - 60"/>
    <s v="Ahmedabad40 - 6050 -200200 - 500Indian Cuisine"/>
    <x v="45"/>
    <x v="27"/>
  </r>
  <r>
    <n v="6443"/>
    <s v="Ahmedabad"/>
    <n v="2.9"/>
    <s v="Indian Cuisine"/>
    <s v="200 - 500"/>
    <s v="50 -200"/>
    <s v="40 - 60"/>
    <s v="Ahmedabad40 - 6050 -200200 - 500Indian Cuisine"/>
    <x v="45"/>
    <x v="28"/>
  </r>
  <r>
    <n v="6569"/>
    <s v="Ahmedabad"/>
    <n v="2.9"/>
    <s v="Indian Cuisine"/>
    <s v="200 - 500"/>
    <s v="50 -200"/>
    <s v="40 - 60"/>
    <s v="Ahmedabad40 - 6050 -200200 - 500Indian Cuisine"/>
    <x v="45"/>
    <x v="29"/>
  </r>
  <r>
    <n v="182"/>
    <s v="Mumbai"/>
    <n v="4.0999999999999996"/>
    <s v="Asian Cuisine"/>
    <s v="&lt;= 200"/>
    <s v="50 -200"/>
    <s v="40 - 60"/>
    <s v="Mumbai40 - 6050 -200&lt;= 200Asian Cuisine"/>
    <x v="46"/>
    <x v="0"/>
  </r>
  <r>
    <n v="396"/>
    <s v="Mumbai"/>
    <n v="4.0999999999999996"/>
    <s v="Asian Cuisine"/>
    <s v="&lt;= 200"/>
    <s v="50 -200"/>
    <s v="40 - 60"/>
    <s v="Mumbai40 - 6050 -200&lt;= 200Asian Cuisine"/>
    <x v="46"/>
    <x v="1"/>
  </r>
  <r>
    <n v="1481"/>
    <s v="Mumbai"/>
    <n v="3"/>
    <s v="Asian Cuisine"/>
    <s v="&lt;= 200"/>
    <s v="50 -200"/>
    <s v="40 - 60"/>
    <s v="Mumbai40 - 6050 -200&lt;= 200Asian Cuisine"/>
    <x v="46"/>
    <x v="2"/>
  </r>
  <r>
    <n v="2042"/>
    <s v="Mumbai"/>
    <n v="2.9"/>
    <s v="Asian Cuisine"/>
    <s v="&lt;= 200"/>
    <s v="50 -200"/>
    <s v="40 - 60"/>
    <s v="Mumbai40 - 6050 -200&lt;= 200Asian Cuisine"/>
    <x v="46"/>
    <x v="3"/>
  </r>
  <r>
    <n v="2385"/>
    <s v="Mumbai"/>
    <n v="4.2"/>
    <s v="Asian Cuisine"/>
    <s v="&lt;= 200"/>
    <s v="50 -200"/>
    <s v="40 - 60"/>
    <s v="Mumbai40 - 6050 -200&lt;= 200Asian Cuisine"/>
    <x v="46"/>
    <x v="4"/>
  </r>
  <r>
    <n v="2462"/>
    <s v="Mumbai"/>
    <n v="4.4000000000000004"/>
    <s v="Asian Cuisine"/>
    <s v="&lt;= 200"/>
    <s v="50 -200"/>
    <s v="40 - 60"/>
    <s v="Mumbai40 - 6050 -200&lt;= 200Asian Cuisine"/>
    <x v="46"/>
    <x v="5"/>
  </r>
  <r>
    <n v="2522"/>
    <s v="Mumbai"/>
    <n v="2.9"/>
    <s v="Asian Cuisine"/>
    <s v="&lt;= 200"/>
    <s v="50 -200"/>
    <s v="40 - 60"/>
    <s v="Mumbai40 - 6050 -200&lt;= 200Asian Cuisine"/>
    <x v="46"/>
    <x v="6"/>
  </r>
  <r>
    <n v="2624"/>
    <s v="Mumbai"/>
    <n v="4.0999999999999996"/>
    <s v="Asian Cuisine"/>
    <s v="&lt;= 200"/>
    <s v="50 -200"/>
    <s v="40 - 60"/>
    <s v="Mumbai40 - 6050 -200&lt;= 200Asian Cuisine"/>
    <x v="46"/>
    <x v="7"/>
  </r>
  <r>
    <n v="2802"/>
    <s v="Mumbai"/>
    <n v="2.9"/>
    <s v="Asian Cuisine"/>
    <s v="&lt;= 200"/>
    <s v="50 -200"/>
    <s v="40 - 60"/>
    <s v="Mumbai40 - 6050 -200&lt;= 200Asian Cuisine"/>
    <x v="46"/>
    <x v="8"/>
  </r>
  <r>
    <n v="3106"/>
    <s v="Mumbai"/>
    <n v="2.9"/>
    <s v="Asian Cuisine"/>
    <s v="&lt;= 200"/>
    <s v="50 -200"/>
    <s v="40 - 60"/>
    <s v="Mumbai40 - 6050 -200&lt;= 200Asian Cuisine"/>
    <x v="46"/>
    <x v="9"/>
  </r>
  <r>
    <n v="3114"/>
    <s v="Mumbai"/>
    <n v="2.9"/>
    <s v="Asian Cuisine"/>
    <s v="&lt;= 200"/>
    <s v="50 -200"/>
    <s v="40 - 60"/>
    <s v="Mumbai40 - 6050 -200&lt;= 200Asian Cuisine"/>
    <x v="46"/>
    <x v="10"/>
  </r>
  <r>
    <n v="3127"/>
    <s v="Mumbai"/>
    <n v="2.9"/>
    <s v="Asian Cuisine"/>
    <s v="&lt;= 200"/>
    <s v="50 -200"/>
    <s v="40 - 60"/>
    <s v="Mumbai40 - 6050 -200&lt;= 200Asian Cuisine"/>
    <x v="46"/>
    <x v="11"/>
  </r>
  <r>
    <n v="3163"/>
    <s v="Mumbai"/>
    <n v="2.9"/>
    <s v="Asian Cuisine"/>
    <s v="&lt;= 200"/>
    <s v="50 -200"/>
    <s v="40 - 60"/>
    <s v="Mumbai40 - 6050 -200&lt;= 200Asian Cuisine"/>
    <x v="46"/>
    <x v="12"/>
  </r>
  <r>
    <n v="3213"/>
    <s v="Mumbai"/>
    <n v="2.9"/>
    <s v="Asian Cuisine"/>
    <s v="&lt;= 200"/>
    <s v="50 -200"/>
    <s v="40 - 60"/>
    <s v="Mumbai40 - 6050 -200&lt;= 200Asian Cuisine"/>
    <x v="46"/>
    <x v="13"/>
  </r>
  <r>
    <n v="3545"/>
    <s v="Mumbai"/>
    <n v="2.9"/>
    <s v="Asian Cuisine"/>
    <s v="&lt;= 200"/>
    <s v="50 -200"/>
    <s v="40 - 60"/>
    <s v="Mumbai40 - 6050 -200&lt;= 200Asian Cuisine"/>
    <x v="46"/>
    <x v="14"/>
  </r>
  <r>
    <n v="3752"/>
    <s v="Mumbai"/>
    <n v="2.9"/>
    <s v="Asian Cuisine"/>
    <s v="&lt;= 200"/>
    <s v="50 -200"/>
    <s v="40 - 60"/>
    <s v="Mumbai40 - 6050 -200&lt;= 200Asian Cuisine"/>
    <x v="46"/>
    <x v="15"/>
  </r>
  <r>
    <n v="3759"/>
    <s v="Mumbai"/>
    <n v="2.9"/>
    <s v="Asian Cuisine"/>
    <s v="&lt;= 200"/>
    <s v="50 -200"/>
    <s v="40 - 60"/>
    <s v="Mumbai40 - 6050 -200&lt;= 200Asian Cuisine"/>
    <x v="46"/>
    <x v="16"/>
  </r>
  <r>
    <n v="3865"/>
    <s v="Mumbai"/>
    <n v="2.9"/>
    <s v="Asian Cuisine"/>
    <s v="&lt;= 200"/>
    <s v="50 -200"/>
    <s v="40 - 60"/>
    <s v="Mumbai40 - 6050 -200&lt;= 200Asian Cuisine"/>
    <x v="46"/>
    <x v="17"/>
  </r>
  <r>
    <n v="3899"/>
    <s v="Mumbai"/>
    <n v="2.9"/>
    <s v="Asian Cuisine"/>
    <s v="&lt;= 200"/>
    <s v="50 -200"/>
    <s v="40 - 60"/>
    <s v="Mumbai40 - 6050 -200&lt;= 200Asian Cuisine"/>
    <x v="46"/>
    <x v="18"/>
  </r>
  <r>
    <n v="3910"/>
    <s v="Mumbai"/>
    <n v="2.9"/>
    <s v="Asian Cuisine"/>
    <s v="&lt;= 200"/>
    <s v="50 -200"/>
    <s v="40 - 60"/>
    <s v="Mumbai40 - 6050 -200&lt;= 200Asian Cuisine"/>
    <x v="46"/>
    <x v="19"/>
  </r>
  <r>
    <n v="4075"/>
    <s v="Mumbai"/>
    <n v="2.9"/>
    <s v="Asian Cuisine"/>
    <s v="&lt;= 200"/>
    <s v="50 -200"/>
    <s v="40 - 60"/>
    <s v="Mumbai40 - 6050 -200&lt;= 200Asian Cuisine"/>
    <x v="46"/>
    <x v="20"/>
  </r>
  <r>
    <n v="4357"/>
    <s v="Mumbai"/>
    <n v="2.9"/>
    <s v="Asian Cuisine"/>
    <s v="&lt;= 200"/>
    <s v="50 -200"/>
    <s v="40 - 60"/>
    <s v="Mumbai40 - 6050 -200&lt;= 200Asian Cuisine"/>
    <x v="46"/>
    <x v="21"/>
  </r>
  <r>
    <n v="4366"/>
    <s v="Mumbai"/>
    <n v="2.9"/>
    <s v="Asian Cuisine"/>
    <s v="&lt;= 200"/>
    <s v="50 -200"/>
    <s v="40 - 60"/>
    <s v="Mumbai40 - 6050 -200&lt;= 200Asian Cuisine"/>
    <x v="46"/>
    <x v="22"/>
  </r>
  <r>
    <n v="4658"/>
    <s v="Mumbai"/>
    <n v="2.9"/>
    <s v="Asian Cuisine"/>
    <s v="&lt;= 200"/>
    <s v="50 -200"/>
    <s v="40 - 60"/>
    <s v="Mumbai40 - 6050 -200&lt;= 200Asian Cuisine"/>
    <x v="46"/>
    <x v="23"/>
  </r>
  <r>
    <n v="4669"/>
    <s v="Mumbai"/>
    <n v="2.9"/>
    <s v="Asian Cuisine"/>
    <s v="&lt;= 200"/>
    <s v="50 -200"/>
    <s v="40 - 60"/>
    <s v="Mumbai40 - 6050 -200&lt;= 200Asian Cuisine"/>
    <x v="46"/>
    <x v="24"/>
  </r>
  <r>
    <n v="4711"/>
    <s v="Mumbai"/>
    <n v="2.9"/>
    <s v="Asian Cuisine"/>
    <s v="&lt;= 200"/>
    <s v="50 -200"/>
    <s v="40 - 60"/>
    <s v="Mumbai40 - 6050 -200&lt;= 200Asian Cuisine"/>
    <x v="46"/>
    <x v="25"/>
  </r>
  <r>
    <n v="4714"/>
    <s v="Mumbai"/>
    <n v="2.9"/>
    <s v="Asian Cuisine"/>
    <s v="&lt;= 200"/>
    <s v="50 -200"/>
    <s v="40 - 60"/>
    <s v="Mumbai40 - 6050 -200&lt;= 200Asian Cuisine"/>
    <x v="46"/>
    <x v="26"/>
  </r>
  <r>
    <n v="4924"/>
    <s v="Mumbai"/>
    <n v="2.9"/>
    <s v="Asian Cuisine"/>
    <s v="&lt;= 200"/>
    <s v="50 -200"/>
    <s v="40 - 60"/>
    <s v="Mumbai40 - 6050 -200&lt;= 200Asian Cuisine"/>
    <x v="46"/>
    <x v="27"/>
  </r>
  <r>
    <n v="5005"/>
    <s v="Mumbai"/>
    <n v="2.9"/>
    <s v="Asian Cuisine"/>
    <s v="&lt;= 200"/>
    <s v="50 -200"/>
    <s v="40 - 60"/>
    <s v="Mumbai40 - 6050 -200&lt;= 200Asian Cuisine"/>
    <x v="46"/>
    <x v="28"/>
  </r>
  <r>
    <n v="66"/>
    <s v="Kolkata"/>
    <n v="4.3"/>
    <s v="Asian Cuisine"/>
    <s v="200 - 500"/>
    <s v="200+"/>
    <s v="60+"/>
    <s v="Kolkata60+200+200 - 500Asian Cuisine"/>
    <x v="47"/>
    <x v="0"/>
  </r>
  <r>
    <n v="109"/>
    <s v="Kolkata"/>
    <n v="4.3"/>
    <s v="Asian Cuisine"/>
    <s v="200 - 500"/>
    <s v="200+"/>
    <s v="60+"/>
    <s v="Kolkata60+200+200 - 500Asian Cuisine"/>
    <x v="47"/>
    <x v="1"/>
  </r>
  <r>
    <n v="211"/>
    <s v="Kolkata"/>
    <n v="4.5"/>
    <s v="Asian Cuisine"/>
    <s v="200 - 500"/>
    <s v="200+"/>
    <s v="60+"/>
    <s v="Kolkata60+200+200 - 500Asian Cuisine"/>
    <x v="47"/>
    <x v="2"/>
  </r>
  <r>
    <n v="218"/>
    <s v="Kolkata"/>
    <n v="4.0999999999999996"/>
    <s v="Asian Cuisine"/>
    <s v="200 - 500"/>
    <s v="200+"/>
    <s v="60+"/>
    <s v="Kolkata60+200+200 - 500Asian Cuisine"/>
    <x v="47"/>
    <x v="3"/>
  </r>
  <r>
    <n v="289"/>
    <s v="Kolkata"/>
    <n v="4.2"/>
    <s v="Asian Cuisine"/>
    <s v="200 - 500"/>
    <s v="200+"/>
    <s v="60+"/>
    <s v="Kolkata60+200+200 - 500Asian Cuisine"/>
    <x v="47"/>
    <x v="4"/>
  </r>
  <r>
    <n v="331"/>
    <s v="Kolkata"/>
    <n v="3.9"/>
    <s v="Asian Cuisine"/>
    <s v="200 - 500"/>
    <s v="200+"/>
    <s v="60+"/>
    <s v="Kolkata60+200+200 - 500Asian Cuisine"/>
    <x v="47"/>
    <x v="5"/>
  </r>
  <r>
    <n v="478"/>
    <s v="Kolkata"/>
    <n v="4.0999999999999996"/>
    <s v="Asian Cuisine"/>
    <s v="200 - 500"/>
    <s v="200+"/>
    <s v="60+"/>
    <s v="Kolkata60+200+200 - 500Asian Cuisine"/>
    <x v="47"/>
    <x v="6"/>
  </r>
  <r>
    <n v="479"/>
    <s v="Kolkata"/>
    <n v="4"/>
    <s v="Asian Cuisine"/>
    <s v="200 - 500"/>
    <s v="200+"/>
    <s v="60+"/>
    <s v="Kolkata60+200+200 - 500Asian Cuisine"/>
    <x v="47"/>
    <x v="7"/>
  </r>
  <r>
    <n v="480"/>
    <s v="Kolkata"/>
    <n v="4.3"/>
    <s v="Asian Cuisine"/>
    <s v="200 - 500"/>
    <s v="200+"/>
    <s v="60+"/>
    <s v="Kolkata60+200+200 - 500Asian Cuisine"/>
    <x v="47"/>
    <x v="8"/>
  </r>
  <r>
    <n v="561"/>
    <s v="Kolkata"/>
    <n v="4"/>
    <s v="Asian Cuisine"/>
    <s v="200 - 500"/>
    <s v="200+"/>
    <s v="60+"/>
    <s v="Kolkata60+200+200 - 500Asian Cuisine"/>
    <x v="47"/>
    <x v="9"/>
  </r>
  <r>
    <n v="564"/>
    <s v="Kolkata"/>
    <n v="4"/>
    <s v="Asian Cuisine"/>
    <s v="200 - 500"/>
    <s v="200+"/>
    <s v="60+"/>
    <s v="Kolkata60+200+200 - 500Asian Cuisine"/>
    <x v="47"/>
    <x v="10"/>
  </r>
  <r>
    <n v="752"/>
    <s v="Kolkata"/>
    <n v="4.0999999999999996"/>
    <s v="Asian Cuisine"/>
    <s v="200 - 500"/>
    <s v="200+"/>
    <s v="60+"/>
    <s v="Kolkata60+200+200 - 500Asian Cuisine"/>
    <x v="47"/>
    <x v="11"/>
  </r>
  <r>
    <n v="822"/>
    <s v="Kolkata"/>
    <n v="4.2"/>
    <s v="Asian Cuisine"/>
    <s v="200 - 500"/>
    <s v="200+"/>
    <s v="60+"/>
    <s v="Kolkata60+200+200 - 500Asian Cuisine"/>
    <x v="47"/>
    <x v="12"/>
  </r>
  <r>
    <n v="881"/>
    <s v="Kolkata"/>
    <n v="4.2"/>
    <s v="Asian Cuisine"/>
    <s v="200 - 500"/>
    <s v="200+"/>
    <s v="60+"/>
    <s v="Kolkata60+200+200 - 500Asian Cuisine"/>
    <x v="47"/>
    <x v="13"/>
  </r>
  <r>
    <n v="904"/>
    <s v="Kolkata"/>
    <n v="4.2"/>
    <s v="Asian Cuisine"/>
    <s v="200 - 500"/>
    <s v="200+"/>
    <s v="60+"/>
    <s v="Kolkata60+200+200 - 500Asian Cuisine"/>
    <x v="47"/>
    <x v="14"/>
  </r>
  <r>
    <n v="1126"/>
    <s v="Kolkata"/>
    <n v="4.5"/>
    <s v="Asian Cuisine"/>
    <s v="200 - 500"/>
    <s v="200+"/>
    <s v="60+"/>
    <s v="Kolkata60+200+200 - 500Asian Cuisine"/>
    <x v="47"/>
    <x v="15"/>
  </r>
  <r>
    <n v="1237"/>
    <s v="Kolkata"/>
    <n v="3.8"/>
    <s v="Asian Cuisine"/>
    <s v="200 - 500"/>
    <s v="200+"/>
    <s v="60+"/>
    <s v="Kolkata60+200+200 - 500Asian Cuisine"/>
    <x v="47"/>
    <x v="16"/>
  </r>
  <r>
    <n v="1253"/>
    <s v="Kolkata"/>
    <n v="4.2"/>
    <s v="Asian Cuisine"/>
    <s v="200 - 500"/>
    <s v="200+"/>
    <s v="60+"/>
    <s v="Kolkata60+200+200 - 500Asian Cuisine"/>
    <x v="47"/>
    <x v="17"/>
  </r>
  <r>
    <n v="1382"/>
    <s v="Kolkata"/>
    <n v="4.2"/>
    <s v="Asian Cuisine"/>
    <s v="200 - 500"/>
    <s v="200+"/>
    <s v="60+"/>
    <s v="Kolkata60+200+200 - 500Asian Cuisine"/>
    <x v="47"/>
    <x v="18"/>
  </r>
  <r>
    <n v="1439"/>
    <s v="Kolkata"/>
    <n v="4.4000000000000004"/>
    <s v="Asian Cuisine"/>
    <s v="200 - 500"/>
    <s v="200+"/>
    <s v="60+"/>
    <s v="Kolkata60+200+200 - 500Asian Cuisine"/>
    <x v="47"/>
    <x v="19"/>
  </r>
  <r>
    <n v="1507"/>
    <s v="Kolkata"/>
    <n v="3.9"/>
    <s v="Asian Cuisine"/>
    <s v="200 - 500"/>
    <s v="200+"/>
    <s v="60+"/>
    <s v="Kolkata60+200+200 - 500Asian Cuisine"/>
    <x v="47"/>
    <x v="20"/>
  </r>
  <r>
    <n v="2015"/>
    <s v="Kolkata"/>
    <n v="4.2"/>
    <s v="Asian Cuisine"/>
    <s v="200 - 500"/>
    <s v="200+"/>
    <s v="60+"/>
    <s v="Kolkata60+200+200 - 500Asian Cuisine"/>
    <x v="47"/>
    <x v="21"/>
  </r>
  <r>
    <n v="2284"/>
    <s v="Kolkata"/>
    <n v="3.7"/>
    <s v="Asian Cuisine"/>
    <s v="200 - 500"/>
    <s v="200+"/>
    <s v="60+"/>
    <s v="Kolkata60+200+200 - 500Asian Cuisine"/>
    <x v="47"/>
    <x v="22"/>
  </r>
  <r>
    <n v="2417"/>
    <s v="Kolkata"/>
    <n v="4.5"/>
    <s v="Asian Cuisine"/>
    <s v="200 - 500"/>
    <s v="200+"/>
    <s v="60+"/>
    <s v="Kolkata60+200+200 - 500Asian Cuisine"/>
    <x v="47"/>
    <x v="23"/>
  </r>
  <r>
    <n v="3238"/>
    <s v="Kolkata"/>
    <n v="4.0999999999999996"/>
    <s v="Asian Cuisine"/>
    <s v="200 - 500"/>
    <s v="200+"/>
    <s v="60+"/>
    <s v="Kolkata60+200+200 - 500Asian Cuisine"/>
    <x v="47"/>
    <x v="24"/>
  </r>
  <r>
    <n v="3609"/>
    <s v="Kolkata"/>
    <n v="4.3"/>
    <s v="Asian Cuisine"/>
    <s v="200 - 500"/>
    <s v="200+"/>
    <s v="60+"/>
    <s v="Kolkata60+200+200 - 500Asian Cuisine"/>
    <x v="47"/>
    <x v="25"/>
  </r>
  <r>
    <n v="5346"/>
    <s v="Kolkata"/>
    <n v="4.0999999999999996"/>
    <s v="Asian Cuisine"/>
    <s v="200 - 500"/>
    <s v="200+"/>
    <s v="60+"/>
    <s v="Kolkata60+200+200 - 500Asian Cuisine"/>
    <x v="47"/>
    <x v="26"/>
  </r>
  <r>
    <n v="5929"/>
    <s v="Kolkata"/>
    <n v="4.3"/>
    <s v="Asian Cuisine"/>
    <s v="200 - 500"/>
    <s v="200+"/>
    <s v="60+"/>
    <s v="Kolkata60+200+200 - 500Asian Cuisine"/>
    <x v="47"/>
    <x v="27"/>
  </r>
  <r>
    <n v="6008"/>
    <s v="Kolkata"/>
    <n v="4.5"/>
    <s v="Asian Cuisine"/>
    <s v="200 - 500"/>
    <s v="200+"/>
    <s v="60+"/>
    <s v="Kolkata60+200+200 - 500Asian Cuisine"/>
    <x v="47"/>
    <x v="28"/>
  </r>
  <r>
    <n v="148"/>
    <s v="Mumbai"/>
    <n v="2.9"/>
    <s v="Asian Cuisine"/>
    <s v="500 - 1000"/>
    <s v="50 -200"/>
    <s v="40 - 60"/>
    <s v="Mumbai40 - 6050 -200500 - 1000Asian Cuisine"/>
    <x v="48"/>
    <x v="0"/>
  </r>
  <r>
    <n v="155"/>
    <s v="Mumbai"/>
    <n v="4.3"/>
    <s v="Asian Cuisine"/>
    <s v="500 - 1000"/>
    <s v="50 -200"/>
    <s v="40 - 60"/>
    <s v="Mumbai40 - 6050 -200500 - 1000Asian Cuisine"/>
    <x v="48"/>
    <x v="1"/>
  </r>
  <r>
    <n v="285"/>
    <s v="Mumbai"/>
    <n v="4.4000000000000004"/>
    <s v="Asian Cuisine"/>
    <s v="500 - 1000"/>
    <s v="50 -200"/>
    <s v="40 - 60"/>
    <s v="Mumbai40 - 6050 -200500 - 1000Asian Cuisine"/>
    <x v="48"/>
    <x v="2"/>
  </r>
  <r>
    <n v="392"/>
    <s v="Mumbai"/>
    <n v="4.3"/>
    <s v="Asian Cuisine"/>
    <s v="500 - 1000"/>
    <s v="50 -200"/>
    <s v="40 - 60"/>
    <s v="Mumbai40 - 6050 -200500 - 1000Asian Cuisine"/>
    <x v="48"/>
    <x v="3"/>
  </r>
  <r>
    <n v="501"/>
    <s v="Mumbai"/>
    <n v="4.3"/>
    <s v="Asian Cuisine"/>
    <s v="500 - 1000"/>
    <s v="50 -200"/>
    <s v="40 - 60"/>
    <s v="Mumbai40 - 6050 -200500 - 1000Asian Cuisine"/>
    <x v="48"/>
    <x v="4"/>
  </r>
  <r>
    <n v="514"/>
    <s v="Mumbai"/>
    <n v="4.3"/>
    <s v="Asian Cuisine"/>
    <s v="500 - 1000"/>
    <s v="50 -200"/>
    <s v="40 - 60"/>
    <s v="Mumbai40 - 6050 -200500 - 1000Asian Cuisine"/>
    <x v="48"/>
    <x v="5"/>
  </r>
  <r>
    <n v="735"/>
    <s v="Mumbai"/>
    <n v="2.9"/>
    <s v="Asian Cuisine"/>
    <s v="500 - 1000"/>
    <s v="50 -200"/>
    <s v="40 - 60"/>
    <s v="Mumbai40 - 6050 -200500 - 1000Asian Cuisine"/>
    <x v="48"/>
    <x v="6"/>
  </r>
  <r>
    <n v="897"/>
    <s v="Mumbai"/>
    <n v="4.4000000000000004"/>
    <s v="Asian Cuisine"/>
    <s v="500 - 1000"/>
    <s v="50 -200"/>
    <s v="40 - 60"/>
    <s v="Mumbai40 - 6050 -200500 - 1000Asian Cuisine"/>
    <x v="48"/>
    <x v="7"/>
  </r>
  <r>
    <n v="917"/>
    <s v="Mumbai"/>
    <n v="4.3"/>
    <s v="Asian Cuisine"/>
    <s v="500 - 1000"/>
    <s v="50 -200"/>
    <s v="40 - 60"/>
    <s v="Mumbai40 - 6050 -200500 - 1000Asian Cuisine"/>
    <x v="48"/>
    <x v="8"/>
  </r>
  <r>
    <n v="1002"/>
    <s v="Mumbai"/>
    <n v="4"/>
    <s v="Asian Cuisine"/>
    <s v="500 - 1000"/>
    <s v="50 -200"/>
    <s v="40 - 60"/>
    <s v="Mumbai40 - 6050 -200500 - 1000Asian Cuisine"/>
    <x v="48"/>
    <x v="9"/>
  </r>
  <r>
    <n v="1094"/>
    <s v="Mumbai"/>
    <n v="4.4000000000000004"/>
    <s v="Asian Cuisine"/>
    <s v="500 - 1000"/>
    <s v="50 -200"/>
    <s v="40 - 60"/>
    <s v="Mumbai40 - 6050 -200500 - 1000Asian Cuisine"/>
    <x v="48"/>
    <x v="10"/>
  </r>
  <r>
    <n v="1122"/>
    <s v="Mumbai"/>
    <n v="4.0999999999999996"/>
    <s v="Asian Cuisine"/>
    <s v="500 - 1000"/>
    <s v="50 -200"/>
    <s v="40 - 60"/>
    <s v="Mumbai40 - 6050 -200500 - 1000Asian Cuisine"/>
    <x v="48"/>
    <x v="11"/>
  </r>
  <r>
    <n v="1149"/>
    <s v="Mumbai"/>
    <n v="4.2"/>
    <s v="Asian Cuisine"/>
    <s v="500 - 1000"/>
    <s v="50 -200"/>
    <s v="40 - 60"/>
    <s v="Mumbai40 - 6050 -200500 - 1000Asian Cuisine"/>
    <x v="48"/>
    <x v="12"/>
  </r>
  <r>
    <n v="1314"/>
    <s v="Mumbai"/>
    <n v="4.3"/>
    <s v="Asian Cuisine"/>
    <s v="500 - 1000"/>
    <s v="50 -200"/>
    <s v="40 - 60"/>
    <s v="Mumbai40 - 6050 -200500 - 1000Asian Cuisine"/>
    <x v="48"/>
    <x v="13"/>
  </r>
  <r>
    <n v="1912"/>
    <s v="Mumbai"/>
    <n v="4.4000000000000004"/>
    <s v="Asian Cuisine"/>
    <s v="500 - 1000"/>
    <s v="50 -200"/>
    <s v="40 - 60"/>
    <s v="Mumbai40 - 6050 -200500 - 1000Asian Cuisine"/>
    <x v="48"/>
    <x v="14"/>
  </r>
  <r>
    <n v="2002"/>
    <s v="Mumbai"/>
    <n v="2.9"/>
    <s v="Asian Cuisine"/>
    <s v="500 - 1000"/>
    <s v="50 -200"/>
    <s v="40 - 60"/>
    <s v="Mumbai40 - 6050 -200500 - 1000Asian Cuisine"/>
    <x v="48"/>
    <x v="15"/>
  </r>
  <r>
    <n v="2105"/>
    <s v="Mumbai"/>
    <n v="2.9"/>
    <s v="Asian Cuisine"/>
    <s v="500 - 1000"/>
    <s v="50 -200"/>
    <s v="40 - 60"/>
    <s v="Mumbai40 - 6050 -200500 - 1000Asian Cuisine"/>
    <x v="48"/>
    <x v="16"/>
  </r>
  <r>
    <n v="2598"/>
    <s v="Mumbai"/>
    <n v="2.9"/>
    <s v="Asian Cuisine"/>
    <s v="500 - 1000"/>
    <s v="50 -200"/>
    <s v="40 - 60"/>
    <s v="Mumbai40 - 6050 -200500 - 1000Asian Cuisine"/>
    <x v="48"/>
    <x v="17"/>
  </r>
  <r>
    <n v="2671"/>
    <s v="Mumbai"/>
    <n v="4.4000000000000004"/>
    <s v="Asian Cuisine"/>
    <s v="500 - 1000"/>
    <s v="50 -200"/>
    <s v="40 - 60"/>
    <s v="Mumbai40 - 6050 -200500 - 1000Asian Cuisine"/>
    <x v="48"/>
    <x v="18"/>
  </r>
  <r>
    <n v="2757"/>
    <s v="Mumbai"/>
    <n v="4"/>
    <s v="Asian Cuisine"/>
    <s v="500 - 1000"/>
    <s v="50 -200"/>
    <s v="40 - 60"/>
    <s v="Mumbai40 - 6050 -200500 - 1000Asian Cuisine"/>
    <x v="48"/>
    <x v="19"/>
  </r>
  <r>
    <n v="3103"/>
    <s v="Mumbai"/>
    <n v="2.9"/>
    <s v="Asian Cuisine"/>
    <s v="500 - 1000"/>
    <s v="50 -200"/>
    <s v="40 - 60"/>
    <s v="Mumbai40 - 6050 -200500 - 1000Asian Cuisine"/>
    <x v="48"/>
    <x v="20"/>
  </r>
  <r>
    <n v="3277"/>
    <s v="Mumbai"/>
    <n v="2.9"/>
    <s v="Asian Cuisine"/>
    <s v="500 - 1000"/>
    <s v="50 -200"/>
    <s v="40 - 60"/>
    <s v="Mumbai40 - 6050 -200500 - 1000Asian Cuisine"/>
    <x v="48"/>
    <x v="21"/>
  </r>
  <r>
    <n v="3369"/>
    <s v="Mumbai"/>
    <n v="2.9"/>
    <s v="Asian Cuisine"/>
    <s v="500 - 1000"/>
    <s v="50 -200"/>
    <s v="40 - 60"/>
    <s v="Mumbai40 - 6050 -200500 - 1000Asian Cuisine"/>
    <x v="48"/>
    <x v="22"/>
  </r>
  <r>
    <n v="3543"/>
    <s v="Mumbai"/>
    <n v="2.9"/>
    <s v="Asian Cuisine"/>
    <s v="500 - 1000"/>
    <s v="50 -200"/>
    <s v="40 - 60"/>
    <s v="Mumbai40 - 6050 -200500 - 1000Asian Cuisine"/>
    <x v="48"/>
    <x v="23"/>
  </r>
  <r>
    <n v="3698"/>
    <s v="Mumbai"/>
    <n v="2.9"/>
    <s v="Asian Cuisine"/>
    <s v="500 - 1000"/>
    <s v="50 -200"/>
    <s v="40 - 60"/>
    <s v="Mumbai40 - 6050 -200500 - 1000Asian Cuisine"/>
    <x v="48"/>
    <x v="24"/>
  </r>
  <r>
    <n v="4718"/>
    <s v="Mumbai"/>
    <n v="2.9"/>
    <s v="Asian Cuisine"/>
    <s v="500 - 1000"/>
    <s v="50 -200"/>
    <s v="40 - 60"/>
    <s v="Mumbai40 - 6050 -200500 - 1000Asian Cuisine"/>
    <x v="48"/>
    <x v="25"/>
  </r>
  <r>
    <n v="4997"/>
    <s v="Mumbai"/>
    <n v="2.9"/>
    <s v="Asian Cuisine"/>
    <s v="500 - 1000"/>
    <s v="50 -200"/>
    <s v="40 - 60"/>
    <s v="Mumbai40 - 6050 -200500 - 1000Asian Cuisine"/>
    <x v="48"/>
    <x v="26"/>
  </r>
  <r>
    <n v="6187"/>
    <s v="Mumbai"/>
    <n v="4.5999999999999996"/>
    <s v="Asian Cuisine"/>
    <s v="500 - 1000"/>
    <s v="50 -200"/>
    <s v="40 - 60"/>
    <s v="Mumbai40 - 6050 -200500 - 1000Asian Cuisine"/>
    <x v="48"/>
    <x v="27"/>
  </r>
  <r>
    <n v="143"/>
    <s v="Kolkata"/>
    <n v="4"/>
    <s v="American Cuisine"/>
    <s v="200 - 500"/>
    <s v="0 - 50"/>
    <s v="60+"/>
    <s v="Kolkata60+0 - 50200 - 500American Cuisine"/>
    <x v="49"/>
    <x v="0"/>
  </r>
  <r>
    <n v="1249"/>
    <s v="Kolkata"/>
    <n v="4.0999999999999996"/>
    <s v="American Cuisine"/>
    <s v="200 - 500"/>
    <s v="0 - 50"/>
    <s v="60+"/>
    <s v="Kolkata60+0 - 50200 - 500American Cuisine"/>
    <x v="49"/>
    <x v="1"/>
  </r>
  <r>
    <n v="1402"/>
    <s v="Kolkata"/>
    <n v="4.5999999999999996"/>
    <s v="American Cuisine"/>
    <s v="200 - 500"/>
    <s v="0 - 50"/>
    <s v="60+"/>
    <s v="Kolkata60+0 - 50200 - 500American Cuisine"/>
    <x v="49"/>
    <x v="2"/>
  </r>
  <r>
    <n v="1899"/>
    <s v="Kolkata"/>
    <n v="3.8"/>
    <s v="American Cuisine"/>
    <s v="200 - 500"/>
    <s v="0 - 50"/>
    <s v="60+"/>
    <s v="Kolkata60+0 - 50200 - 500American Cuisine"/>
    <x v="49"/>
    <x v="3"/>
  </r>
  <r>
    <n v="1967"/>
    <s v="Kolkata"/>
    <n v="4.4000000000000004"/>
    <s v="American Cuisine"/>
    <s v="200 - 500"/>
    <s v="0 - 50"/>
    <s v="60+"/>
    <s v="Kolkata60+0 - 50200 - 500American Cuisine"/>
    <x v="49"/>
    <x v="4"/>
  </r>
  <r>
    <n v="1992"/>
    <s v="Kolkata"/>
    <n v="4.0999999999999996"/>
    <s v="American Cuisine"/>
    <s v="200 - 500"/>
    <s v="0 - 50"/>
    <s v="60+"/>
    <s v="Kolkata60+0 - 50200 - 500American Cuisine"/>
    <x v="49"/>
    <x v="5"/>
  </r>
  <r>
    <n v="2045"/>
    <s v="Kolkata"/>
    <n v="3.9"/>
    <s v="American Cuisine"/>
    <s v="200 - 500"/>
    <s v="0 - 50"/>
    <s v="60+"/>
    <s v="Kolkata60+0 - 50200 - 500American Cuisine"/>
    <x v="49"/>
    <x v="6"/>
  </r>
  <r>
    <n v="2098"/>
    <s v="Kolkata"/>
    <n v="4.3"/>
    <s v="American Cuisine"/>
    <s v="200 - 500"/>
    <s v="0 - 50"/>
    <s v="60+"/>
    <s v="Kolkata60+0 - 50200 - 500American Cuisine"/>
    <x v="49"/>
    <x v="7"/>
  </r>
  <r>
    <n v="2251"/>
    <s v="Kolkata"/>
    <n v="4.2"/>
    <s v="American Cuisine"/>
    <s v="200 - 500"/>
    <s v="0 - 50"/>
    <s v="60+"/>
    <s v="Kolkata60+0 - 50200 - 500American Cuisine"/>
    <x v="49"/>
    <x v="8"/>
  </r>
  <r>
    <n v="2323"/>
    <s v="Kolkata"/>
    <n v="3.7"/>
    <s v="American Cuisine"/>
    <s v="200 - 500"/>
    <s v="0 - 50"/>
    <s v="60+"/>
    <s v="Kolkata60+0 - 50200 - 500American Cuisine"/>
    <x v="49"/>
    <x v="9"/>
  </r>
  <r>
    <n v="2349"/>
    <s v="Kolkata"/>
    <n v="4.3"/>
    <s v="American Cuisine"/>
    <s v="200 - 500"/>
    <s v="0 - 50"/>
    <s v="60+"/>
    <s v="Kolkata60+0 - 50200 - 500American Cuisine"/>
    <x v="49"/>
    <x v="10"/>
  </r>
  <r>
    <n v="2787"/>
    <s v="Kolkata"/>
    <n v="4.2"/>
    <s v="American Cuisine"/>
    <s v="200 - 500"/>
    <s v="0 - 50"/>
    <s v="60+"/>
    <s v="Kolkata60+0 - 50200 - 500American Cuisine"/>
    <x v="49"/>
    <x v="11"/>
  </r>
  <r>
    <n v="3133"/>
    <s v="Kolkata"/>
    <n v="4.8"/>
    <s v="American Cuisine"/>
    <s v="200 - 500"/>
    <s v="0 - 50"/>
    <s v="60+"/>
    <s v="Kolkata60+0 - 50200 - 500American Cuisine"/>
    <x v="49"/>
    <x v="12"/>
  </r>
  <r>
    <n v="3663"/>
    <s v="Kolkata"/>
    <n v="4.3"/>
    <s v="American Cuisine"/>
    <s v="200 - 500"/>
    <s v="0 - 50"/>
    <s v="60+"/>
    <s v="Kolkata60+0 - 50200 - 500American Cuisine"/>
    <x v="49"/>
    <x v="13"/>
  </r>
  <r>
    <n v="3708"/>
    <s v="Kolkata"/>
    <n v="4.2"/>
    <s v="American Cuisine"/>
    <s v="200 - 500"/>
    <s v="0 - 50"/>
    <s v="60+"/>
    <s v="Kolkata60+0 - 50200 - 500American Cuisine"/>
    <x v="49"/>
    <x v="14"/>
  </r>
  <r>
    <n v="3972"/>
    <s v="Kolkata"/>
    <n v="3.2"/>
    <s v="American Cuisine"/>
    <s v="200 - 500"/>
    <s v="0 - 50"/>
    <s v="60+"/>
    <s v="Kolkata60+0 - 50200 - 500American Cuisine"/>
    <x v="49"/>
    <x v="15"/>
  </r>
  <r>
    <n v="4123"/>
    <s v="Kolkata"/>
    <n v="4.3"/>
    <s v="American Cuisine"/>
    <s v="200 - 500"/>
    <s v="0 - 50"/>
    <s v="60+"/>
    <s v="Kolkata60+0 - 50200 - 500American Cuisine"/>
    <x v="49"/>
    <x v="16"/>
  </r>
  <r>
    <n v="4195"/>
    <s v="Kolkata"/>
    <n v="4.5999999999999996"/>
    <s v="American Cuisine"/>
    <s v="200 - 500"/>
    <s v="0 - 50"/>
    <s v="60+"/>
    <s v="Kolkata60+0 - 50200 - 500American Cuisine"/>
    <x v="49"/>
    <x v="17"/>
  </r>
  <r>
    <n v="4250"/>
    <s v="Kolkata"/>
    <n v="4.5"/>
    <s v="American Cuisine"/>
    <s v="200 - 500"/>
    <s v="0 - 50"/>
    <s v="60+"/>
    <s v="Kolkata60+0 - 50200 - 500American Cuisine"/>
    <x v="49"/>
    <x v="18"/>
  </r>
  <r>
    <n v="4269"/>
    <s v="Kolkata"/>
    <n v="4.4000000000000004"/>
    <s v="American Cuisine"/>
    <s v="200 - 500"/>
    <s v="0 - 50"/>
    <s v="60+"/>
    <s v="Kolkata60+0 - 50200 - 500American Cuisine"/>
    <x v="49"/>
    <x v="19"/>
  </r>
  <r>
    <n v="4506"/>
    <s v="Kolkata"/>
    <n v="4.7"/>
    <s v="American Cuisine"/>
    <s v="200 - 500"/>
    <s v="0 - 50"/>
    <s v="60+"/>
    <s v="Kolkata60+0 - 50200 - 500American Cuisine"/>
    <x v="49"/>
    <x v="20"/>
  </r>
  <r>
    <n v="4812"/>
    <s v="Kolkata"/>
    <n v="4.7"/>
    <s v="American Cuisine"/>
    <s v="200 - 500"/>
    <s v="0 - 50"/>
    <s v="60+"/>
    <s v="Kolkata60+0 - 50200 - 500American Cuisine"/>
    <x v="49"/>
    <x v="21"/>
  </r>
  <r>
    <n v="5054"/>
    <s v="Kolkata"/>
    <n v="3.7"/>
    <s v="American Cuisine"/>
    <s v="200 - 500"/>
    <s v="0 - 50"/>
    <s v="60+"/>
    <s v="Kolkata60+0 - 50200 - 500American Cuisine"/>
    <x v="49"/>
    <x v="22"/>
  </r>
  <r>
    <n v="5066"/>
    <s v="Kolkata"/>
    <n v="4"/>
    <s v="American Cuisine"/>
    <s v="200 - 500"/>
    <s v="0 - 50"/>
    <s v="60+"/>
    <s v="Kolkata60+0 - 50200 - 500American Cuisine"/>
    <x v="49"/>
    <x v="23"/>
  </r>
  <r>
    <n v="5981"/>
    <s v="Kolkata"/>
    <n v="4"/>
    <s v="American Cuisine"/>
    <s v="200 - 500"/>
    <s v="0 - 50"/>
    <s v="60+"/>
    <s v="Kolkata60+0 - 50200 - 500American Cuisine"/>
    <x v="49"/>
    <x v="24"/>
  </r>
  <r>
    <n v="6218"/>
    <s v="Kolkata"/>
    <n v="3.1"/>
    <s v="American Cuisine"/>
    <s v="200 - 500"/>
    <s v="0 - 50"/>
    <s v="60+"/>
    <s v="Kolkata60+0 - 50200 - 500American Cuisine"/>
    <x v="49"/>
    <x v="25"/>
  </r>
  <r>
    <n v="6260"/>
    <s v="Kolkata"/>
    <n v="4.0999999999999996"/>
    <s v="American Cuisine"/>
    <s v="200 - 500"/>
    <s v="0 - 50"/>
    <s v="60+"/>
    <s v="Kolkata60+0 - 50200 - 500American Cuisine"/>
    <x v="49"/>
    <x v="26"/>
  </r>
  <r>
    <n v="6329"/>
    <s v="Kolkata"/>
    <n v="4.3"/>
    <s v="American Cuisine"/>
    <s v="200 - 500"/>
    <s v="0 - 50"/>
    <s v="60+"/>
    <s v="Kolkata60+0 - 50200 - 500American Cuisine"/>
    <x v="49"/>
    <x v="27"/>
  </r>
  <r>
    <n v="286"/>
    <s v="Bangalore"/>
    <n v="4.3"/>
    <s v="Indian Cuisine"/>
    <s v="200 - 500"/>
    <s v="0 - 50"/>
    <s v="40 - 60"/>
    <s v="Bangalore40 - 600 - 50200 - 500Indian Cuisine"/>
    <x v="50"/>
    <x v="0"/>
  </r>
  <r>
    <n v="1155"/>
    <s v="Bangalore"/>
    <n v="3.7"/>
    <s v="Indian Cuisine"/>
    <s v="200 - 500"/>
    <s v="0 - 50"/>
    <s v="40 - 60"/>
    <s v="Bangalore40 - 600 - 50200 - 500Indian Cuisine"/>
    <x v="50"/>
    <x v="1"/>
  </r>
  <r>
    <n v="1396"/>
    <s v="Bangalore"/>
    <n v="4"/>
    <s v="Indian Cuisine"/>
    <s v="200 - 500"/>
    <s v="0 - 50"/>
    <s v="40 - 60"/>
    <s v="Bangalore40 - 600 - 50200 - 500Indian Cuisine"/>
    <x v="50"/>
    <x v="2"/>
  </r>
  <r>
    <n v="1414"/>
    <s v="Bangalore"/>
    <n v="3.7"/>
    <s v="Indian Cuisine"/>
    <s v="200 - 500"/>
    <s v="0 - 50"/>
    <s v="40 - 60"/>
    <s v="Bangalore40 - 600 - 50200 - 500Indian Cuisine"/>
    <x v="50"/>
    <x v="3"/>
  </r>
  <r>
    <n v="1877"/>
    <s v="Bangalore"/>
    <n v="4.3"/>
    <s v="Indian Cuisine"/>
    <s v="200 - 500"/>
    <s v="0 - 50"/>
    <s v="40 - 60"/>
    <s v="Bangalore40 - 600 - 50200 - 500Indian Cuisine"/>
    <x v="50"/>
    <x v="4"/>
  </r>
  <r>
    <n v="2178"/>
    <s v="Bangalore"/>
    <n v="4.0999999999999996"/>
    <s v="Indian Cuisine"/>
    <s v="200 - 500"/>
    <s v="0 - 50"/>
    <s v="40 - 60"/>
    <s v="Bangalore40 - 600 - 50200 - 500Indian Cuisine"/>
    <x v="50"/>
    <x v="5"/>
  </r>
  <r>
    <n v="2272"/>
    <s v="Bangalore"/>
    <n v="3.6"/>
    <s v="Indian Cuisine"/>
    <s v="200 - 500"/>
    <s v="0 - 50"/>
    <s v="40 - 60"/>
    <s v="Bangalore40 - 600 - 50200 - 500Indian Cuisine"/>
    <x v="50"/>
    <x v="6"/>
  </r>
  <r>
    <n v="2519"/>
    <s v="Bangalore"/>
    <n v="3.9"/>
    <s v="Indian Cuisine"/>
    <s v="200 - 500"/>
    <s v="0 - 50"/>
    <s v="40 - 60"/>
    <s v="Bangalore40 - 600 - 50200 - 500Indian Cuisine"/>
    <x v="50"/>
    <x v="7"/>
  </r>
  <r>
    <n v="2520"/>
    <s v="Bangalore"/>
    <n v="4.3"/>
    <s v="Indian Cuisine"/>
    <s v="200 - 500"/>
    <s v="0 - 50"/>
    <s v="40 - 60"/>
    <s v="Bangalore40 - 600 - 50200 - 500Indian Cuisine"/>
    <x v="50"/>
    <x v="8"/>
  </r>
  <r>
    <n v="2602"/>
    <s v="Bangalore"/>
    <n v="3.6"/>
    <s v="Indian Cuisine"/>
    <s v="200 - 500"/>
    <s v="0 - 50"/>
    <s v="40 - 60"/>
    <s v="Bangalore40 - 600 - 50200 - 500Indian Cuisine"/>
    <x v="50"/>
    <x v="9"/>
  </r>
  <r>
    <n v="2604"/>
    <s v="Bangalore"/>
    <n v="3.3"/>
    <s v="Indian Cuisine"/>
    <s v="200 - 500"/>
    <s v="0 - 50"/>
    <s v="40 - 60"/>
    <s v="Bangalore40 - 600 - 50200 - 500Indian Cuisine"/>
    <x v="50"/>
    <x v="10"/>
  </r>
  <r>
    <n v="2628"/>
    <s v="Bangalore"/>
    <n v="3.4"/>
    <s v="Indian Cuisine"/>
    <s v="200 - 500"/>
    <s v="0 - 50"/>
    <s v="40 - 60"/>
    <s v="Bangalore40 - 600 - 50200 - 500Indian Cuisine"/>
    <x v="50"/>
    <x v="11"/>
  </r>
  <r>
    <n v="2657"/>
    <s v="Bangalore"/>
    <n v="3.8"/>
    <s v="Indian Cuisine"/>
    <s v="200 - 500"/>
    <s v="0 - 50"/>
    <s v="40 - 60"/>
    <s v="Bangalore40 - 600 - 50200 - 500Indian Cuisine"/>
    <x v="50"/>
    <x v="12"/>
  </r>
  <r>
    <n v="2703"/>
    <s v="Bangalore"/>
    <n v="4.0999999999999996"/>
    <s v="Indian Cuisine"/>
    <s v="200 - 500"/>
    <s v="0 - 50"/>
    <s v="40 - 60"/>
    <s v="Bangalore40 - 600 - 50200 - 500Indian Cuisine"/>
    <x v="50"/>
    <x v="13"/>
  </r>
  <r>
    <n v="3032"/>
    <s v="Bangalore"/>
    <n v="4.2"/>
    <s v="Indian Cuisine"/>
    <s v="200 - 500"/>
    <s v="0 - 50"/>
    <s v="40 - 60"/>
    <s v="Bangalore40 - 600 - 50200 - 500Indian Cuisine"/>
    <x v="50"/>
    <x v="14"/>
  </r>
  <r>
    <n v="3328"/>
    <s v="Bangalore"/>
    <n v="4.2"/>
    <s v="Indian Cuisine"/>
    <s v="200 - 500"/>
    <s v="0 - 50"/>
    <s v="40 - 60"/>
    <s v="Bangalore40 - 600 - 50200 - 500Indian Cuisine"/>
    <x v="50"/>
    <x v="15"/>
  </r>
  <r>
    <n v="3432"/>
    <s v="Bangalore"/>
    <n v="4.3"/>
    <s v="Indian Cuisine"/>
    <s v="200 - 500"/>
    <s v="0 - 50"/>
    <s v="40 - 60"/>
    <s v="Bangalore40 - 600 - 50200 - 500Indian Cuisine"/>
    <x v="50"/>
    <x v="16"/>
  </r>
  <r>
    <n v="3497"/>
    <s v="Bangalore"/>
    <n v="4.3"/>
    <s v="Indian Cuisine"/>
    <s v="200 - 500"/>
    <s v="0 - 50"/>
    <s v="40 - 60"/>
    <s v="Bangalore40 - 600 - 50200 - 500Indian Cuisine"/>
    <x v="50"/>
    <x v="17"/>
  </r>
  <r>
    <n v="4107"/>
    <s v="Bangalore"/>
    <n v="3.2"/>
    <s v="Indian Cuisine"/>
    <s v="200 - 500"/>
    <s v="0 - 50"/>
    <s v="40 - 60"/>
    <s v="Bangalore40 - 600 - 50200 - 500Indian Cuisine"/>
    <x v="50"/>
    <x v="18"/>
  </r>
  <r>
    <n v="4392"/>
    <s v="Bangalore"/>
    <n v="4.2"/>
    <s v="Indian Cuisine"/>
    <s v="200 - 500"/>
    <s v="0 - 50"/>
    <s v="40 - 60"/>
    <s v="Bangalore40 - 600 - 50200 - 500Indian Cuisine"/>
    <x v="50"/>
    <x v="19"/>
  </r>
  <r>
    <n v="4394"/>
    <s v="Bangalore"/>
    <n v="3.5"/>
    <s v="Indian Cuisine"/>
    <s v="200 - 500"/>
    <s v="0 - 50"/>
    <s v="40 - 60"/>
    <s v="Bangalore40 - 600 - 50200 - 500Indian Cuisine"/>
    <x v="50"/>
    <x v="20"/>
  </r>
  <r>
    <n v="4599"/>
    <s v="Bangalore"/>
    <n v="4.2"/>
    <s v="Indian Cuisine"/>
    <s v="200 - 500"/>
    <s v="0 - 50"/>
    <s v="40 - 60"/>
    <s v="Bangalore40 - 600 - 50200 - 500Indian Cuisine"/>
    <x v="50"/>
    <x v="21"/>
  </r>
  <r>
    <n v="5115"/>
    <s v="Bangalore"/>
    <n v="4.0999999999999996"/>
    <s v="Indian Cuisine"/>
    <s v="200 - 500"/>
    <s v="0 - 50"/>
    <s v="40 - 60"/>
    <s v="Bangalore40 - 600 - 50200 - 500Indian Cuisine"/>
    <x v="50"/>
    <x v="22"/>
  </r>
  <r>
    <n v="6169"/>
    <s v="Bangalore"/>
    <n v="4.3"/>
    <s v="Indian Cuisine"/>
    <s v="200 - 500"/>
    <s v="0 - 50"/>
    <s v="40 - 60"/>
    <s v="Bangalore40 - 600 - 50200 - 500Indian Cuisine"/>
    <x v="50"/>
    <x v="23"/>
  </r>
  <r>
    <n v="6276"/>
    <s v="Bangalore"/>
    <n v="4.4000000000000004"/>
    <s v="Indian Cuisine"/>
    <s v="200 - 500"/>
    <s v="0 - 50"/>
    <s v="40 - 60"/>
    <s v="Bangalore40 - 600 - 50200 - 500Indian Cuisine"/>
    <x v="50"/>
    <x v="24"/>
  </r>
  <r>
    <n v="6304"/>
    <s v="Bangalore"/>
    <n v="4.0999999999999996"/>
    <s v="Indian Cuisine"/>
    <s v="200 - 500"/>
    <s v="0 - 50"/>
    <s v="40 - 60"/>
    <s v="Bangalore40 - 600 - 50200 - 500Indian Cuisine"/>
    <x v="50"/>
    <x v="25"/>
  </r>
  <r>
    <n v="6331"/>
    <s v="Bangalore"/>
    <n v="4.5999999999999996"/>
    <s v="Indian Cuisine"/>
    <s v="200 - 500"/>
    <s v="0 - 50"/>
    <s v="40 - 60"/>
    <s v="Bangalore40 - 600 - 50200 - 500Indian Cuisine"/>
    <x v="50"/>
    <x v="26"/>
  </r>
  <r>
    <n v="6360"/>
    <s v="Bangalore"/>
    <n v="3.6"/>
    <s v="Indian Cuisine"/>
    <s v="200 - 500"/>
    <s v="0 - 50"/>
    <s v="40 - 60"/>
    <s v="Bangalore40 - 600 - 50200 - 500Indian Cuisine"/>
    <x v="50"/>
    <x v="27"/>
  </r>
  <r>
    <n v="1409"/>
    <s v="Surat"/>
    <n v="2.9"/>
    <s v="American Cuisine"/>
    <s v="&lt;= 200"/>
    <s v="50 -200"/>
    <s v="40 - 60"/>
    <s v="Surat40 - 6050 -200&lt;= 200American Cuisine"/>
    <x v="51"/>
    <x v="0"/>
  </r>
  <r>
    <n v="1416"/>
    <s v="Surat"/>
    <n v="3.8"/>
    <s v="American Cuisine"/>
    <s v="&lt;= 200"/>
    <s v="50 -200"/>
    <s v="40 - 60"/>
    <s v="Surat40 - 6050 -200&lt;= 200American Cuisine"/>
    <x v="51"/>
    <x v="1"/>
  </r>
  <r>
    <n v="1571"/>
    <s v="Surat"/>
    <n v="3.9"/>
    <s v="American Cuisine"/>
    <s v="&lt;= 200"/>
    <s v="50 -200"/>
    <s v="40 - 60"/>
    <s v="Surat40 - 6050 -200&lt;= 200American Cuisine"/>
    <x v="51"/>
    <x v="2"/>
  </r>
  <r>
    <n v="1692"/>
    <s v="Surat"/>
    <n v="2.9"/>
    <s v="American Cuisine"/>
    <s v="&lt;= 200"/>
    <s v="50 -200"/>
    <s v="40 - 60"/>
    <s v="Surat40 - 6050 -200&lt;= 200American Cuisine"/>
    <x v="51"/>
    <x v="3"/>
  </r>
  <r>
    <n v="1713"/>
    <s v="Surat"/>
    <n v="4"/>
    <s v="American Cuisine"/>
    <s v="&lt;= 200"/>
    <s v="50 -200"/>
    <s v="40 - 60"/>
    <s v="Surat40 - 6050 -200&lt;= 200American Cuisine"/>
    <x v="51"/>
    <x v="4"/>
  </r>
  <r>
    <n v="1715"/>
    <s v="Surat"/>
    <n v="2.9"/>
    <s v="American Cuisine"/>
    <s v="&lt;= 200"/>
    <s v="50 -200"/>
    <s v="40 - 60"/>
    <s v="Surat40 - 6050 -200&lt;= 200American Cuisine"/>
    <x v="51"/>
    <x v="5"/>
  </r>
  <r>
    <n v="1734"/>
    <s v="Surat"/>
    <n v="2.9"/>
    <s v="American Cuisine"/>
    <s v="&lt;= 200"/>
    <s v="50 -200"/>
    <s v="40 - 60"/>
    <s v="Surat40 - 6050 -200&lt;= 200American Cuisine"/>
    <x v="51"/>
    <x v="6"/>
  </r>
  <r>
    <n v="1761"/>
    <s v="Surat"/>
    <n v="4.0999999999999996"/>
    <s v="American Cuisine"/>
    <s v="&lt;= 200"/>
    <s v="50 -200"/>
    <s v="40 - 60"/>
    <s v="Surat40 - 6050 -200&lt;= 200American Cuisine"/>
    <x v="51"/>
    <x v="7"/>
  </r>
  <r>
    <n v="1951"/>
    <s v="Surat"/>
    <n v="2.9"/>
    <s v="American Cuisine"/>
    <s v="&lt;= 200"/>
    <s v="50 -200"/>
    <s v="40 - 60"/>
    <s v="Surat40 - 6050 -200&lt;= 200American Cuisine"/>
    <x v="51"/>
    <x v="8"/>
  </r>
  <r>
    <n v="3406"/>
    <s v="Surat"/>
    <n v="4"/>
    <s v="American Cuisine"/>
    <s v="&lt;= 200"/>
    <s v="50 -200"/>
    <s v="40 - 60"/>
    <s v="Surat40 - 6050 -200&lt;= 200American Cuisine"/>
    <x v="51"/>
    <x v="9"/>
  </r>
  <r>
    <n v="3496"/>
    <s v="Surat"/>
    <n v="4.2"/>
    <s v="American Cuisine"/>
    <s v="&lt;= 200"/>
    <s v="50 -200"/>
    <s v="40 - 60"/>
    <s v="Surat40 - 6050 -200&lt;= 200American Cuisine"/>
    <x v="51"/>
    <x v="10"/>
  </r>
  <r>
    <n v="3568"/>
    <s v="Surat"/>
    <n v="4"/>
    <s v="American Cuisine"/>
    <s v="&lt;= 200"/>
    <s v="50 -200"/>
    <s v="40 - 60"/>
    <s v="Surat40 - 6050 -200&lt;= 200American Cuisine"/>
    <x v="51"/>
    <x v="11"/>
  </r>
  <r>
    <n v="4174"/>
    <s v="Surat"/>
    <n v="2.9"/>
    <s v="American Cuisine"/>
    <s v="&lt;= 200"/>
    <s v="50 -200"/>
    <s v="40 - 60"/>
    <s v="Surat40 - 6050 -200&lt;= 200American Cuisine"/>
    <x v="51"/>
    <x v="12"/>
  </r>
  <r>
    <n v="4635"/>
    <s v="Surat"/>
    <n v="2.9"/>
    <s v="American Cuisine"/>
    <s v="&lt;= 200"/>
    <s v="50 -200"/>
    <s v="40 - 60"/>
    <s v="Surat40 - 6050 -200&lt;= 200American Cuisine"/>
    <x v="51"/>
    <x v="13"/>
  </r>
  <r>
    <n v="5520"/>
    <s v="Surat"/>
    <n v="3.9"/>
    <s v="American Cuisine"/>
    <s v="&lt;= 200"/>
    <s v="50 -200"/>
    <s v="40 - 60"/>
    <s v="Surat40 - 6050 -200&lt;= 200American Cuisine"/>
    <x v="51"/>
    <x v="14"/>
  </r>
  <r>
    <n v="5536"/>
    <s v="Surat"/>
    <n v="4.5"/>
    <s v="American Cuisine"/>
    <s v="&lt;= 200"/>
    <s v="50 -200"/>
    <s v="40 - 60"/>
    <s v="Surat40 - 6050 -200&lt;= 200American Cuisine"/>
    <x v="51"/>
    <x v="15"/>
  </r>
  <r>
    <n v="5739"/>
    <s v="Surat"/>
    <n v="3.9"/>
    <s v="American Cuisine"/>
    <s v="&lt;= 200"/>
    <s v="50 -200"/>
    <s v="40 - 60"/>
    <s v="Surat40 - 6050 -200&lt;= 200American Cuisine"/>
    <x v="51"/>
    <x v="16"/>
  </r>
  <r>
    <n v="5784"/>
    <s v="Surat"/>
    <n v="4.0999999999999996"/>
    <s v="American Cuisine"/>
    <s v="&lt;= 200"/>
    <s v="50 -200"/>
    <s v="40 - 60"/>
    <s v="Surat40 - 6050 -200&lt;= 200American Cuisine"/>
    <x v="51"/>
    <x v="17"/>
  </r>
  <r>
    <n v="5796"/>
    <s v="Surat"/>
    <n v="2.9"/>
    <s v="American Cuisine"/>
    <s v="&lt;= 200"/>
    <s v="50 -200"/>
    <s v="40 - 60"/>
    <s v="Surat40 - 6050 -200&lt;= 200American Cuisine"/>
    <x v="51"/>
    <x v="18"/>
  </r>
  <r>
    <n v="5934"/>
    <s v="Surat"/>
    <n v="2.9"/>
    <s v="American Cuisine"/>
    <s v="&lt;= 200"/>
    <s v="50 -200"/>
    <s v="40 - 60"/>
    <s v="Surat40 - 6050 -200&lt;= 200American Cuisine"/>
    <x v="51"/>
    <x v="19"/>
  </r>
  <r>
    <n v="5941"/>
    <s v="Surat"/>
    <n v="2.9"/>
    <s v="American Cuisine"/>
    <s v="&lt;= 200"/>
    <s v="50 -200"/>
    <s v="40 - 60"/>
    <s v="Surat40 - 6050 -200&lt;= 200American Cuisine"/>
    <x v="51"/>
    <x v="20"/>
  </r>
  <r>
    <n v="6165"/>
    <s v="Surat"/>
    <n v="3.8"/>
    <s v="American Cuisine"/>
    <s v="&lt;= 200"/>
    <s v="50 -200"/>
    <s v="40 - 60"/>
    <s v="Surat40 - 6050 -200&lt;= 200American Cuisine"/>
    <x v="51"/>
    <x v="21"/>
  </r>
  <r>
    <n v="6258"/>
    <s v="Surat"/>
    <n v="2.9"/>
    <s v="American Cuisine"/>
    <s v="&lt;= 200"/>
    <s v="50 -200"/>
    <s v="40 - 60"/>
    <s v="Surat40 - 6050 -200&lt;= 200American Cuisine"/>
    <x v="51"/>
    <x v="22"/>
  </r>
  <r>
    <n v="6455"/>
    <s v="Surat"/>
    <n v="2.9"/>
    <s v="American Cuisine"/>
    <s v="&lt;= 200"/>
    <s v="50 -200"/>
    <s v="40 - 60"/>
    <s v="Surat40 - 6050 -200&lt;= 200American Cuisine"/>
    <x v="51"/>
    <x v="23"/>
  </r>
  <r>
    <n v="6479"/>
    <s v="Surat"/>
    <n v="2.9"/>
    <s v="American Cuisine"/>
    <s v="&lt;= 200"/>
    <s v="50 -200"/>
    <s v="40 - 60"/>
    <s v="Surat40 - 6050 -200&lt;= 200American Cuisine"/>
    <x v="51"/>
    <x v="24"/>
  </r>
  <r>
    <n v="6534"/>
    <s v="Surat"/>
    <n v="2.9"/>
    <s v="American Cuisine"/>
    <s v="&lt;= 200"/>
    <s v="50 -200"/>
    <s v="40 - 60"/>
    <s v="Surat40 - 6050 -200&lt;= 200American Cuisine"/>
    <x v="51"/>
    <x v="25"/>
  </r>
  <r>
    <n v="6567"/>
    <s v="Surat"/>
    <n v="2.9"/>
    <s v="American Cuisine"/>
    <s v="&lt;= 200"/>
    <s v="50 -200"/>
    <s v="40 - 60"/>
    <s v="Surat40 - 6050 -200&lt;= 200American Cuisine"/>
    <x v="51"/>
    <x v="26"/>
  </r>
  <r>
    <n v="570"/>
    <s v="Pune"/>
    <n v="4.3"/>
    <s v="American Cuisine"/>
    <s v="&lt;= 200"/>
    <s v="50 -200"/>
    <s v="40 - 60"/>
    <s v="Pune40 - 6050 -200&lt;= 200American Cuisine"/>
    <x v="52"/>
    <x v="0"/>
  </r>
  <r>
    <n v="849"/>
    <s v="Pune"/>
    <n v="2.9"/>
    <s v="American Cuisine"/>
    <s v="&lt;= 200"/>
    <s v="50 -200"/>
    <s v="40 - 60"/>
    <s v="Pune40 - 6050 -200&lt;= 200American Cuisine"/>
    <x v="52"/>
    <x v="1"/>
  </r>
  <r>
    <n v="1495"/>
    <s v="Pune"/>
    <n v="2.9"/>
    <s v="American Cuisine"/>
    <s v="&lt;= 200"/>
    <s v="50 -200"/>
    <s v="40 - 60"/>
    <s v="Pune40 - 6050 -200&lt;= 200American Cuisine"/>
    <x v="52"/>
    <x v="2"/>
  </r>
  <r>
    <n v="1921"/>
    <s v="Pune"/>
    <n v="4.0999999999999996"/>
    <s v="American Cuisine"/>
    <s v="&lt;= 200"/>
    <s v="50 -200"/>
    <s v="40 - 60"/>
    <s v="Pune40 - 6050 -200&lt;= 200American Cuisine"/>
    <x v="52"/>
    <x v="3"/>
  </r>
  <r>
    <n v="2418"/>
    <s v="Pune"/>
    <n v="2.9"/>
    <s v="American Cuisine"/>
    <s v="&lt;= 200"/>
    <s v="50 -200"/>
    <s v="40 - 60"/>
    <s v="Pune40 - 6050 -200&lt;= 200American Cuisine"/>
    <x v="52"/>
    <x v="4"/>
  </r>
  <r>
    <n v="2705"/>
    <s v="Pune"/>
    <n v="4.3"/>
    <s v="American Cuisine"/>
    <s v="&lt;= 200"/>
    <s v="50 -200"/>
    <s v="40 - 60"/>
    <s v="Pune40 - 6050 -200&lt;= 200American Cuisine"/>
    <x v="52"/>
    <x v="5"/>
  </r>
  <r>
    <n v="3881"/>
    <s v="Pune"/>
    <n v="2.9"/>
    <s v="American Cuisine"/>
    <s v="&lt;= 200"/>
    <s v="50 -200"/>
    <s v="40 - 60"/>
    <s v="Pune40 - 6050 -200&lt;= 200American Cuisine"/>
    <x v="52"/>
    <x v="6"/>
  </r>
  <r>
    <n v="4130"/>
    <s v="Pune"/>
    <n v="2.9"/>
    <s v="American Cuisine"/>
    <s v="&lt;= 200"/>
    <s v="50 -200"/>
    <s v="40 - 60"/>
    <s v="Pune40 - 6050 -200&lt;= 200American Cuisine"/>
    <x v="52"/>
    <x v="7"/>
  </r>
  <r>
    <n v="4350"/>
    <s v="Pune"/>
    <n v="2.9"/>
    <s v="American Cuisine"/>
    <s v="&lt;= 200"/>
    <s v="50 -200"/>
    <s v="40 - 60"/>
    <s v="Pune40 - 6050 -200&lt;= 200American Cuisine"/>
    <x v="52"/>
    <x v="8"/>
  </r>
  <r>
    <n v="4569"/>
    <s v="Pune"/>
    <n v="2.9"/>
    <s v="American Cuisine"/>
    <s v="&lt;= 200"/>
    <s v="50 -200"/>
    <s v="40 - 60"/>
    <s v="Pune40 - 6050 -200&lt;= 200American Cuisine"/>
    <x v="52"/>
    <x v="9"/>
  </r>
  <r>
    <n v="4646"/>
    <s v="Pune"/>
    <n v="2.9"/>
    <s v="American Cuisine"/>
    <s v="&lt;= 200"/>
    <s v="50 -200"/>
    <s v="40 - 60"/>
    <s v="Pune40 - 6050 -200&lt;= 200American Cuisine"/>
    <x v="52"/>
    <x v="10"/>
  </r>
  <r>
    <n v="4798"/>
    <s v="Pune"/>
    <n v="2.9"/>
    <s v="American Cuisine"/>
    <s v="&lt;= 200"/>
    <s v="50 -200"/>
    <s v="40 - 60"/>
    <s v="Pune40 - 6050 -200&lt;= 200American Cuisine"/>
    <x v="52"/>
    <x v="11"/>
  </r>
  <r>
    <n v="4873"/>
    <s v="Pune"/>
    <n v="2.9"/>
    <s v="American Cuisine"/>
    <s v="&lt;= 200"/>
    <s v="50 -200"/>
    <s v="40 - 60"/>
    <s v="Pune40 - 6050 -200&lt;= 200American Cuisine"/>
    <x v="52"/>
    <x v="12"/>
  </r>
  <r>
    <n v="5140"/>
    <s v="Pune"/>
    <n v="4.5999999999999996"/>
    <s v="American Cuisine"/>
    <s v="&lt;= 200"/>
    <s v="50 -200"/>
    <s v="40 - 60"/>
    <s v="Pune40 - 6050 -200&lt;= 200American Cuisine"/>
    <x v="52"/>
    <x v="13"/>
  </r>
  <r>
    <n v="5207"/>
    <s v="Pune"/>
    <n v="2.9"/>
    <s v="American Cuisine"/>
    <s v="&lt;= 200"/>
    <s v="50 -200"/>
    <s v="40 - 60"/>
    <s v="Pune40 - 6050 -200&lt;= 200American Cuisine"/>
    <x v="52"/>
    <x v="14"/>
  </r>
  <r>
    <n v="5385"/>
    <s v="Pune"/>
    <n v="2.9"/>
    <s v="American Cuisine"/>
    <s v="&lt;= 200"/>
    <s v="50 -200"/>
    <s v="40 - 60"/>
    <s v="Pune40 - 6050 -200&lt;= 200American Cuisine"/>
    <x v="52"/>
    <x v="15"/>
  </r>
  <r>
    <n v="5458"/>
    <s v="Pune"/>
    <n v="2.9"/>
    <s v="American Cuisine"/>
    <s v="&lt;= 200"/>
    <s v="50 -200"/>
    <s v="40 - 60"/>
    <s v="Pune40 - 6050 -200&lt;= 200American Cuisine"/>
    <x v="52"/>
    <x v="16"/>
  </r>
  <r>
    <n v="5466"/>
    <s v="Pune"/>
    <n v="2.9"/>
    <s v="American Cuisine"/>
    <s v="&lt;= 200"/>
    <s v="50 -200"/>
    <s v="40 - 60"/>
    <s v="Pune40 - 6050 -200&lt;= 200American Cuisine"/>
    <x v="52"/>
    <x v="17"/>
  </r>
  <r>
    <n v="5470"/>
    <s v="Pune"/>
    <n v="4.3"/>
    <s v="American Cuisine"/>
    <s v="&lt;= 200"/>
    <s v="50 -200"/>
    <s v="40 - 60"/>
    <s v="Pune40 - 6050 -200&lt;= 200American Cuisine"/>
    <x v="52"/>
    <x v="18"/>
  </r>
  <r>
    <n v="5486"/>
    <s v="Pune"/>
    <n v="4"/>
    <s v="American Cuisine"/>
    <s v="&lt;= 200"/>
    <s v="50 -200"/>
    <s v="40 - 60"/>
    <s v="Pune40 - 6050 -200&lt;= 200American Cuisine"/>
    <x v="52"/>
    <x v="19"/>
  </r>
  <r>
    <n v="5703"/>
    <s v="Pune"/>
    <n v="4.4000000000000004"/>
    <s v="American Cuisine"/>
    <s v="&lt;= 200"/>
    <s v="50 -200"/>
    <s v="40 - 60"/>
    <s v="Pune40 - 6050 -200&lt;= 200American Cuisine"/>
    <x v="52"/>
    <x v="20"/>
  </r>
  <r>
    <n v="5704"/>
    <s v="Pune"/>
    <n v="2.9"/>
    <s v="American Cuisine"/>
    <s v="&lt;= 200"/>
    <s v="50 -200"/>
    <s v="40 - 60"/>
    <s v="Pune40 - 6050 -200&lt;= 200American Cuisine"/>
    <x v="52"/>
    <x v="21"/>
  </r>
  <r>
    <n v="5753"/>
    <s v="Pune"/>
    <n v="2.9"/>
    <s v="American Cuisine"/>
    <s v="&lt;= 200"/>
    <s v="50 -200"/>
    <s v="40 - 60"/>
    <s v="Pune40 - 6050 -200&lt;= 200American Cuisine"/>
    <x v="52"/>
    <x v="22"/>
  </r>
  <r>
    <n v="5838"/>
    <s v="Pune"/>
    <n v="2.9"/>
    <s v="American Cuisine"/>
    <s v="&lt;= 200"/>
    <s v="50 -200"/>
    <s v="40 - 60"/>
    <s v="Pune40 - 6050 -200&lt;= 200American Cuisine"/>
    <x v="52"/>
    <x v="23"/>
  </r>
  <r>
    <n v="6287"/>
    <s v="Pune"/>
    <n v="2.9"/>
    <s v="American Cuisine"/>
    <s v="&lt;= 200"/>
    <s v="50 -200"/>
    <s v="40 - 60"/>
    <s v="Pune40 - 6050 -200&lt;= 200American Cuisine"/>
    <x v="52"/>
    <x v="24"/>
  </r>
  <r>
    <n v="6384"/>
    <s v="Pune"/>
    <n v="2.9"/>
    <s v="American Cuisine"/>
    <s v="&lt;= 200"/>
    <s v="50 -200"/>
    <s v="40 - 60"/>
    <s v="Pune40 - 6050 -200&lt;= 200American Cuisine"/>
    <x v="52"/>
    <x v="25"/>
  </r>
  <r>
    <n v="70"/>
    <s v="Kolkata"/>
    <n v="4.4000000000000004"/>
    <s v="Asian Cuisine"/>
    <s v="500 - 1000"/>
    <s v="50 -200"/>
    <s v="60+"/>
    <s v="Kolkata60+50 -200500 - 1000Asian Cuisine"/>
    <x v="53"/>
    <x v="0"/>
  </r>
  <r>
    <n v="110"/>
    <s v="Kolkata"/>
    <n v="4.5"/>
    <s v="Asian Cuisine"/>
    <s v="500 - 1000"/>
    <s v="50 -200"/>
    <s v="60+"/>
    <s v="Kolkata60+50 -200500 - 1000Asian Cuisine"/>
    <x v="53"/>
    <x v="1"/>
  </r>
  <r>
    <n v="265"/>
    <s v="Kolkata"/>
    <n v="4.5"/>
    <s v="Asian Cuisine"/>
    <s v="500 - 1000"/>
    <s v="50 -200"/>
    <s v="60+"/>
    <s v="Kolkata60+50 -200500 - 1000Asian Cuisine"/>
    <x v="53"/>
    <x v="2"/>
  </r>
  <r>
    <n v="304"/>
    <s v="Kolkata"/>
    <n v="4.0999999999999996"/>
    <s v="Asian Cuisine"/>
    <s v="500 - 1000"/>
    <s v="50 -200"/>
    <s v="60+"/>
    <s v="Kolkata60+50 -200500 - 1000Asian Cuisine"/>
    <x v="53"/>
    <x v="3"/>
  </r>
  <r>
    <n v="365"/>
    <s v="Kolkata"/>
    <n v="2.9"/>
    <s v="Asian Cuisine"/>
    <s v="500 - 1000"/>
    <s v="50 -200"/>
    <s v="60+"/>
    <s v="Kolkata60+50 -200500 - 1000Asian Cuisine"/>
    <x v="53"/>
    <x v="4"/>
  </r>
  <r>
    <n v="389"/>
    <s v="Kolkata"/>
    <n v="4.4000000000000004"/>
    <s v="Asian Cuisine"/>
    <s v="500 - 1000"/>
    <s v="50 -200"/>
    <s v="60+"/>
    <s v="Kolkata60+50 -200500 - 1000Asian Cuisine"/>
    <x v="53"/>
    <x v="5"/>
  </r>
  <r>
    <n v="502"/>
    <s v="Kolkata"/>
    <n v="4.2"/>
    <s v="Asian Cuisine"/>
    <s v="500 - 1000"/>
    <s v="50 -200"/>
    <s v="60+"/>
    <s v="Kolkata60+50 -200500 - 1000Asian Cuisine"/>
    <x v="53"/>
    <x v="6"/>
  </r>
  <r>
    <n v="503"/>
    <s v="Kolkata"/>
    <n v="4.2"/>
    <s v="Asian Cuisine"/>
    <s v="500 - 1000"/>
    <s v="50 -200"/>
    <s v="60+"/>
    <s v="Kolkata60+50 -200500 - 1000Asian Cuisine"/>
    <x v="53"/>
    <x v="7"/>
  </r>
  <r>
    <n v="646"/>
    <s v="Kolkata"/>
    <n v="4.2"/>
    <s v="Asian Cuisine"/>
    <s v="500 - 1000"/>
    <s v="50 -200"/>
    <s v="60+"/>
    <s v="Kolkata60+50 -200500 - 1000Asian Cuisine"/>
    <x v="53"/>
    <x v="8"/>
  </r>
  <r>
    <n v="653"/>
    <s v="Kolkata"/>
    <n v="2.9"/>
    <s v="Asian Cuisine"/>
    <s v="500 - 1000"/>
    <s v="50 -200"/>
    <s v="60+"/>
    <s v="Kolkata60+50 -200500 - 1000Asian Cuisine"/>
    <x v="53"/>
    <x v="9"/>
  </r>
  <r>
    <n v="1283"/>
    <s v="Kolkata"/>
    <n v="3.9"/>
    <s v="Asian Cuisine"/>
    <s v="500 - 1000"/>
    <s v="50 -200"/>
    <s v="60+"/>
    <s v="Kolkata60+50 -200500 - 1000Asian Cuisine"/>
    <x v="53"/>
    <x v="10"/>
  </r>
  <r>
    <n v="1338"/>
    <s v="Kolkata"/>
    <n v="2.9"/>
    <s v="Asian Cuisine"/>
    <s v="500 - 1000"/>
    <s v="50 -200"/>
    <s v="60+"/>
    <s v="Kolkata60+50 -200500 - 1000Asian Cuisine"/>
    <x v="53"/>
    <x v="11"/>
  </r>
  <r>
    <n v="2008"/>
    <s v="Kolkata"/>
    <n v="2.9"/>
    <s v="Asian Cuisine"/>
    <s v="500 - 1000"/>
    <s v="50 -200"/>
    <s v="60+"/>
    <s v="Kolkata60+50 -200500 - 1000Asian Cuisine"/>
    <x v="53"/>
    <x v="12"/>
  </r>
  <r>
    <n v="2302"/>
    <s v="Kolkata"/>
    <n v="4.4000000000000004"/>
    <s v="Asian Cuisine"/>
    <s v="500 - 1000"/>
    <s v="50 -200"/>
    <s v="60+"/>
    <s v="Kolkata60+50 -200500 - 1000Asian Cuisine"/>
    <x v="53"/>
    <x v="13"/>
  </r>
  <r>
    <n v="2533"/>
    <s v="Kolkata"/>
    <n v="2.9"/>
    <s v="Asian Cuisine"/>
    <s v="500 - 1000"/>
    <s v="50 -200"/>
    <s v="60+"/>
    <s v="Kolkata60+50 -200500 - 1000Asian Cuisine"/>
    <x v="53"/>
    <x v="14"/>
  </r>
  <r>
    <n v="2944"/>
    <s v="Kolkata"/>
    <n v="4"/>
    <s v="Asian Cuisine"/>
    <s v="500 - 1000"/>
    <s v="50 -200"/>
    <s v="60+"/>
    <s v="Kolkata60+50 -200500 - 1000Asian Cuisine"/>
    <x v="53"/>
    <x v="15"/>
  </r>
  <r>
    <n v="3146"/>
    <s v="Kolkata"/>
    <n v="4.0999999999999996"/>
    <s v="Asian Cuisine"/>
    <s v="500 - 1000"/>
    <s v="50 -200"/>
    <s v="60+"/>
    <s v="Kolkata60+50 -200500 - 1000Asian Cuisine"/>
    <x v="53"/>
    <x v="16"/>
  </r>
  <r>
    <n v="3546"/>
    <s v="Kolkata"/>
    <n v="2.9"/>
    <s v="Asian Cuisine"/>
    <s v="500 - 1000"/>
    <s v="50 -200"/>
    <s v="60+"/>
    <s v="Kolkata60+50 -200500 - 1000Asian Cuisine"/>
    <x v="53"/>
    <x v="17"/>
  </r>
  <r>
    <n v="4026"/>
    <s v="Kolkata"/>
    <n v="2.9"/>
    <s v="Asian Cuisine"/>
    <s v="500 - 1000"/>
    <s v="50 -200"/>
    <s v="60+"/>
    <s v="Kolkata60+50 -200500 - 1000Asian Cuisine"/>
    <x v="53"/>
    <x v="18"/>
  </r>
  <r>
    <n v="4603"/>
    <s v="Kolkata"/>
    <n v="2.9"/>
    <s v="Asian Cuisine"/>
    <s v="500 - 1000"/>
    <s v="50 -200"/>
    <s v="60+"/>
    <s v="Kolkata60+50 -200500 - 1000Asian Cuisine"/>
    <x v="53"/>
    <x v="19"/>
  </r>
  <r>
    <n v="4606"/>
    <s v="Kolkata"/>
    <n v="2.9"/>
    <s v="Asian Cuisine"/>
    <s v="500 - 1000"/>
    <s v="50 -200"/>
    <s v="60+"/>
    <s v="Kolkata60+50 -200500 - 1000Asian Cuisine"/>
    <x v="53"/>
    <x v="20"/>
  </r>
  <r>
    <n v="4868"/>
    <s v="Kolkata"/>
    <n v="2.9"/>
    <s v="Asian Cuisine"/>
    <s v="500 - 1000"/>
    <s v="50 -200"/>
    <s v="60+"/>
    <s v="Kolkata60+50 -200500 - 1000Asian Cuisine"/>
    <x v="53"/>
    <x v="21"/>
  </r>
  <r>
    <n v="4890"/>
    <s v="Kolkata"/>
    <n v="2.9"/>
    <s v="Asian Cuisine"/>
    <s v="500 - 1000"/>
    <s v="50 -200"/>
    <s v="60+"/>
    <s v="Kolkata60+50 -200500 - 1000Asian Cuisine"/>
    <x v="53"/>
    <x v="22"/>
  </r>
  <r>
    <n v="5067"/>
    <s v="Kolkata"/>
    <n v="4.2"/>
    <s v="Asian Cuisine"/>
    <s v="500 - 1000"/>
    <s v="50 -200"/>
    <s v="60+"/>
    <s v="Kolkata60+50 -200500 - 1000Asian Cuisine"/>
    <x v="53"/>
    <x v="23"/>
  </r>
  <r>
    <n v="5348"/>
    <s v="Kolkata"/>
    <n v="4.3"/>
    <s v="Asian Cuisine"/>
    <s v="500 - 1000"/>
    <s v="50 -200"/>
    <s v="60+"/>
    <s v="Kolkata60+50 -200500 - 1000Asian Cuisine"/>
    <x v="53"/>
    <x v="24"/>
  </r>
  <r>
    <n v="13"/>
    <s v="Bangalore"/>
    <n v="4.3"/>
    <s v="American Cuisine"/>
    <s v="&lt;= 200"/>
    <s v="50 -200"/>
    <s v="40 - 60"/>
    <s v="Bangalore40 - 6050 -200&lt;= 200American Cuisine"/>
    <x v="54"/>
    <x v="0"/>
  </r>
  <r>
    <n v="144"/>
    <s v="Bangalore"/>
    <n v="4"/>
    <s v="American Cuisine"/>
    <s v="&lt;= 200"/>
    <s v="50 -200"/>
    <s v="40 - 60"/>
    <s v="Bangalore40 - 6050 -200&lt;= 200American Cuisine"/>
    <x v="54"/>
    <x v="1"/>
  </r>
  <r>
    <n v="671"/>
    <s v="Bangalore"/>
    <n v="2.9"/>
    <s v="American Cuisine"/>
    <s v="&lt;= 200"/>
    <s v="50 -200"/>
    <s v="40 - 60"/>
    <s v="Bangalore40 - 6050 -200&lt;= 200American Cuisine"/>
    <x v="54"/>
    <x v="2"/>
  </r>
  <r>
    <n v="1674"/>
    <s v="Bangalore"/>
    <n v="2.9"/>
    <s v="American Cuisine"/>
    <s v="&lt;= 200"/>
    <s v="50 -200"/>
    <s v="40 - 60"/>
    <s v="Bangalore40 - 6050 -200&lt;= 200American Cuisine"/>
    <x v="54"/>
    <x v="3"/>
  </r>
  <r>
    <n v="1835"/>
    <s v="Bangalore"/>
    <n v="2.9"/>
    <s v="American Cuisine"/>
    <s v="&lt;= 200"/>
    <s v="50 -200"/>
    <s v="40 - 60"/>
    <s v="Bangalore40 - 6050 -200&lt;= 200American Cuisine"/>
    <x v="54"/>
    <x v="4"/>
  </r>
  <r>
    <n v="1907"/>
    <s v="Bangalore"/>
    <n v="4.2"/>
    <s v="American Cuisine"/>
    <s v="&lt;= 200"/>
    <s v="50 -200"/>
    <s v="40 - 60"/>
    <s v="Bangalore40 - 6050 -200&lt;= 200American Cuisine"/>
    <x v="54"/>
    <x v="5"/>
  </r>
  <r>
    <n v="3091"/>
    <s v="Bangalore"/>
    <n v="2.9"/>
    <s v="American Cuisine"/>
    <s v="&lt;= 200"/>
    <s v="50 -200"/>
    <s v="40 - 60"/>
    <s v="Bangalore40 - 6050 -200&lt;= 200American Cuisine"/>
    <x v="54"/>
    <x v="6"/>
  </r>
  <r>
    <n v="3353"/>
    <s v="Bangalore"/>
    <n v="2.9"/>
    <s v="American Cuisine"/>
    <s v="&lt;= 200"/>
    <s v="50 -200"/>
    <s v="40 - 60"/>
    <s v="Bangalore40 - 6050 -200&lt;= 200American Cuisine"/>
    <x v="54"/>
    <x v="7"/>
  </r>
  <r>
    <n v="3577"/>
    <s v="Bangalore"/>
    <n v="2.9"/>
    <s v="American Cuisine"/>
    <s v="&lt;= 200"/>
    <s v="50 -200"/>
    <s v="40 - 60"/>
    <s v="Bangalore40 - 6050 -200&lt;= 200American Cuisine"/>
    <x v="54"/>
    <x v="8"/>
  </r>
  <r>
    <n v="3666"/>
    <s v="Bangalore"/>
    <n v="2.9"/>
    <s v="American Cuisine"/>
    <s v="&lt;= 200"/>
    <s v="50 -200"/>
    <s v="40 - 60"/>
    <s v="Bangalore40 - 6050 -200&lt;= 200American Cuisine"/>
    <x v="54"/>
    <x v="9"/>
  </r>
  <r>
    <n v="3830"/>
    <s v="Bangalore"/>
    <n v="2.9"/>
    <s v="American Cuisine"/>
    <s v="&lt;= 200"/>
    <s v="50 -200"/>
    <s v="40 - 60"/>
    <s v="Bangalore40 - 6050 -200&lt;= 200American Cuisine"/>
    <x v="54"/>
    <x v="10"/>
  </r>
  <r>
    <n v="3879"/>
    <s v="Bangalore"/>
    <n v="2.9"/>
    <s v="American Cuisine"/>
    <s v="&lt;= 200"/>
    <s v="50 -200"/>
    <s v="40 - 60"/>
    <s v="Bangalore40 - 6050 -200&lt;= 200American Cuisine"/>
    <x v="54"/>
    <x v="11"/>
  </r>
  <r>
    <n v="5163"/>
    <s v="Bangalore"/>
    <n v="3.8"/>
    <s v="American Cuisine"/>
    <s v="&lt;= 200"/>
    <s v="50 -200"/>
    <s v="40 - 60"/>
    <s v="Bangalore40 - 6050 -200&lt;= 200American Cuisine"/>
    <x v="54"/>
    <x v="12"/>
  </r>
  <r>
    <n v="5395"/>
    <s v="Bangalore"/>
    <n v="4.4000000000000004"/>
    <s v="American Cuisine"/>
    <s v="&lt;= 200"/>
    <s v="50 -200"/>
    <s v="40 - 60"/>
    <s v="Bangalore40 - 6050 -200&lt;= 200American Cuisine"/>
    <x v="54"/>
    <x v="13"/>
  </r>
  <r>
    <n v="5485"/>
    <s v="Bangalore"/>
    <n v="4.5"/>
    <s v="American Cuisine"/>
    <s v="&lt;= 200"/>
    <s v="50 -200"/>
    <s v="40 - 60"/>
    <s v="Bangalore40 - 6050 -200&lt;= 200American Cuisine"/>
    <x v="54"/>
    <x v="14"/>
  </r>
  <r>
    <n v="5624"/>
    <s v="Bangalore"/>
    <n v="2.9"/>
    <s v="American Cuisine"/>
    <s v="&lt;= 200"/>
    <s v="50 -200"/>
    <s v="40 - 60"/>
    <s v="Bangalore40 - 6050 -200&lt;= 200American Cuisine"/>
    <x v="54"/>
    <x v="15"/>
  </r>
  <r>
    <n v="5770"/>
    <s v="Bangalore"/>
    <n v="2.9"/>
    <s v="American Cuisine"/>
    <s v="&lt;= 200"/>
    <s v="50 -200"/>
    <s v="40 - 60"/>
    <s v="Bangalore40 - 6050 -200&lt;= 200American Cuisine"/>
    <x v="54"/>
    <x v="16"/>
  </r>
  <r>
    <n v="5773"/>
    <s v="Bangalore"/>
    <n v="4.3"/>
    <s v="American Cuisine"/>
    <s v="&lt;= 200"/>
    <s v="50 -200"/>
    <s v="40 - 60"/>
    <s v="Bangalore40 - 6050 -200&lt;= 200American Cuisine"/>
    <x v="54"/>
    <x v="17"/>
  </r>
  <r>
    <n v="5987"/>
    <s v="Bangalore"/>
    <n v="2.9"/>
    <s v="American Cuisine"/>
    <s v="&lt;= 200"/>
    <s v="50 -200"/>
    <s v="40 - 60"/>
    <s v="Bangalore40 - 6050 -200&lt;= 200American Cuisine"/>
    <x v="54"/>
    <x v="18"/>
  </r>
  <r>
    <n v="6067"/>
    <s v="Bangalore"/>
    <n v="4.2"/>
    <s v="American Cuisine"/>
    <s v="&lt;= 200"/>
    <s v="50 -200"/>
    <s v="40 - 60"/>
    <s v="Bangalore40 - 6050 -200&lt;= 200American Cuisine"/>
    <x v="54"/>
    <x v="19"/>
  </r>
  <r>
    <n v="6256"/>
    <s v="Bangalore"/>
    <n v="2.9"/>
    <s v="American Cuisine"/>
    <s v="&lt;= 200"/>
    <s v="50 -200"/>
    <s v="40 - 60"/>
    <s v="Bangalore40 - 6050 -200&lt;= 200American Cuisine"/>
    <x v="54"/>
    <x v="20"/>
  </r>
  <r>
    <n v="6261"/>
    <s v="Bangalore"/>
    <n v="4.4000000000000004"/>
    <s v="American Cuisine"/>
    <s v="&lt;= 200"/>
    <s v="50 -200"/>
    <s v="40 - 60"/>
    <s v="Bangalore40 - 6050 -200&lt;= 200American Cuisine"/>
    <x v="54"/>
    <x v="21"/>
  </r>
  <r>
    <n v="6359"/>
    <s v="Bangalore"/>
    <n v="2.9"/>
    <s v="American Cuisine"/>
    <s v="&lt;= 200"/>
    <s v="50 -200"/>
    <s v="40 - 60"/>
    <s v="Bangalore40 - 6050 -200&lt;= 200American Cuisine"/>
    <x v="54"/>
    <x v="22"/>
  </r>
  <r>
    <n v="6382"/>
    <s v="Bangalore"/>
    <n v="2.9"/>
    <s v="American Cuisine"/>
    <s v="&lt;= 200"/>
    <s v="50 -200"/>
    <s v="40 - 60"/>
    <s v="Bangalore40 - 6050 -200&lt;= 200American Cuisine"/>
    <x v="54"/>
    <x v="23"/>
  </r>
  <r>
    <n v="6453"/>
    <s v="Bangalore"/>
    <n v="2.9"/>
    <s v="American Cuisine"/>
    <s v="&lt;= 200"/>
    <s v="50 -200"/>
    <s v="40 - 60"/>
    <s v="Bangalore40 - 6050 -200&lt;= 200American Cuisine"/>
    <x v="54"/>
    <x v="24"/>
  </r>
  <r>
    <n v="1554"/>
    <s v="Ahmedabad"/>
    <n v="3.4"/>
    <s v="Indian Cuisine"/>
    <s v="200 - 500"/>
    <s v="0 - 50"/>
    <s v="40 - 60"/>
    <s v="Ahmedabad40 - 600 - 50200 - 500Indian Cuisine"/>
    <x v="55"/>
    <x v="0"/>
  </r>
  <r>
    <n v="1615"/>
    <s v="Ahmedabad"/>
    <n v="3.9"/>
    <s v="Indian Cuisine"/>
    <s v="200 - 500"/>
    <s v="0 - 50"/>
    <s v="40 - 60"/>
    <s v="Ahmedabad40 - 600 - 50200 - 500Indian Cuisine"/>
    <x v="55"/>
    <x v="1"/>
  </r>
  <r>
    <n v="2088"/>
    <s v="Ahmedabad"/>
    <n v="4.2"/>
    <s v="Indian Cuisine"/>
    <s v="200 - 500"/>
    <s v="0 - 50"/>
    <s v="40 - 60"/>
    <s v="Ahmedabad40 - 600 - 50200 - 500Indian Cuisine"/>
    <x v="55"/>
    <x v="2"/>
  </r>
  <r>
    <n v="2322"/>
    <s v="Ahmedabad"/>
    <n v="3.7"/>
    <s v="Indian Cuisine"/>
    <s v="200 - 500"/>
    <s v="0 - 50"/>
    <s v="40 - 60"/>
    <s v="Ahmedabad40 - 600 - 50200 - 500Indian Cuisine"/>
    <x v="55"/>
    <x v="3"/>
  </r>
  <r>
    <n v="2364"/>
    <s v="Ahmedabad"/>
    <n v="4.0999999999999996"/>
    <s v="Indian Cuisine"/>
    <s v="200 - 500"/>
    <s v="0 - 50"/>
    <s v="40 - 60"/>
    <s v="Ahmedabad40 - 600 - 50200 - 500Indian Cuisine"/>
    <x v="55"/>
    <x v="4"/>
  </r>
  <r>
    <n v="2482"/>
    <s v="Ahmedabad"/>
    <n v="3.1"/>
    <s v="Indian Cuisine"/>
    <s v="200 - 500"/>
    <s v="0 - 50"/>
    <s v="40 - 60"/>
    <s v="Ahmedabad40 - 600 - 50200 - 500Indian Cuisine"/>
    <x v="55"/>
    <x v="5"/>
  </r>
  <r>
    <n v="2814"/>
    <s v="Ahmedabad"/>
    <n v="4"/>
    <s v="Indian Cuisine"/>
    <s v="200 - 500"/>
    <s v="0 - 50"/>
    <s v="40 - 60"/>
    <s v="Ahmedabad40 - 600 - 50200 - 500Indian Cuisine"/>
    <x v="55"/>
    <x v="6"/>
  </r>
  <r>
    <n v="2832"/>
    <s v="Ahmedabad"/>
    <n v="3.7"/>
    <s v="Indian Cuisine"/>
    <s v="200 - 500"/>
    <s v="0 - 50"/>
    <s v="40 - 60"/>
    <s v="Ahmedabad40 - 600 - 50200 - 500Indian Cuisine"/>
    <x v="55"/>
    <x v="7"/>
  </r>
  <r>
    <n v="2842"/>
    <s v="Ahmedabad"/>
    <n v="3.6"/>
    <s v="Indian Cuisine"/>
    <s v="200 - 500"/>
    <s v="0 - 50"/>
    <s v="40 - 60"/>
    <s v="Ahmedabad40 - 600 - 50200 - 500Indian Cuisine"/>
    <x v="55"/>
    <x v="8"/>
  </r>
  <r>
    <n v="3129"/>
    <s v="Ahmedabad"/>
    <n v="4.0999999999999996"/>
    <s v="Indian Cuisine"/>
    <s v="200 - 500"/>
    <s v="0 - 50"/>
    <s v="40 - 60"/>
    <s v="Ahmedabad40 - 600 - 50200 - 500Indian Cuisine"/>
    <x v="55"/>
    <x v="9"/>
  </r>
  <r>
    <n v="3141"/>
    <s v="Ahmedabad"/>
    <n v="4.4000000000000004"/>
    <s v="Indian Cuisine"/>
    <s v="200 - 500"/>
    <s v="0 - 50"/>
    <s v="40 - 60"/>
    <s v="Ahmedabad40 - 600 - 50200 - 500Indian Cuisine"/>
    <x v="55"/>
    <x v="10"/>
  </r>
  <r>
    <n v="3479"/>
    <s v="Ahmedabad"/>
    <n v="3"/>
    <s v="Indian Cuisine"/>
    <s v="200 - 500"/>
    <s v="0 - 50"/>
    <s v="40 - 60"/>
    <s v="Ahmedabad40 - 600 - 50200 - 500Indian Cuisine"/>
    <x v="55"/>
    <x v="11"/>
  </r>
  <r>
    <n v="3816"/>
    <s v="Ahmedabad"/>
    <n v="3"/>
    <s v="Indian Cuisine"/>
    <s v="200 - 500"/>
    <s v="0 - 50"/>
    <s v="40 - 60"/>
    <s v="Ahmedabad40 - 600 - 50200 - 500Indian Cuisine"/>
    <x v="55"/>
    <x v="12"/>
  </r>
  <r>
    <n v="3828"/>
    <s v="Ahmedabad"/>
    <n v="3.9"/>
    <s v="Indian Cuisine"/>
    <s v="200 - 500"/>
    <s v="0 - 50"/>
    <s v="40 - 60"/>
    <s v="Ahmedabad40 - 600 - 50200 - 500Indian Cuisine"/>
    <x v="55"/>
    <x v="13"/>
  </r>
  <r>
    <n v="4136"/>
    <s v="Ahmedabad"/>
    <n v="4.7"/>
    <s v="Indian Cuisine"/>
    <s v="200 - 500"/>
    <s v="0 - 50"/>
    <s v="40 - 60"/>
    <s v="Ahmedabad40 - 600 - 50200 - 500Indian Cuisine"/>
    <x v="55"/>
    <x v="14"/>
  </r>
  <r>
    <n v="5461"/>
    <s v="Ahmedabad"/>
    <n v="3.8"/>
    <s v="Indian Cuisine"/>
    <s v="200 - 500"/>
    <s v="0 - 50"/>
    <s v="40 - 60"/>
    <s v="Ahmedabad40 - 600 - 50200 - 500Indian Cuisine"/>
    <x v="55"/>
    <x v="15"/>
  </r>
  <r>
    <n v="5576"/>
    <s v="Ahmedabad"/>
    <n v="4.3"/>
    <s v="Indian Cuisine"/>
    <s v="200 - 500"/>
    <s v="0 - 50"/>
    <s v="40 - 60"/>
    <s v="Ahmedabad40 - 600 - 50200 - 500Indian Cuisine"/>
    <x v="55"/>
    <x v="16"/>
  </r>
  <r>
    <n v="5633"/>
    <s v="Ahmedabad"/>
    <n v="3.9"/>
    <s v="Indian Cuisine"/>
    <s v="200 - 500"/>
    <s v="0 - 50"/>
    <s v="40 - 60"/>
    <s v="Ahmedabad40 - 600 - 50200 - 500Indian Cuisine"/>
    <x v="55"/>
    <x v="17"/>
  </r>
  <r>
    <n v="5644"/>
    <s v="Ahmedabad"/>
    <n v="3.5"/>
    <s v="Indian Cuisine"/>
    <s v="200 - 500"/>
    <s v="0 - 50"/>
    <s v="40 - 60"/>
    <s v="Ahmedabad40 - 600 - 50200 - 500Indian Cuisine"/>
    <x v="55"/>
    <x v="18"/>
  </r>
  <r>
    <n v="5787"/>
    <s v="Ahmedabad"/>
    <n v="4.0999999999999996"/>
    <s v="Indian Cuisine"/>
    <s v="200 - 500"/>
    <s v="0 - 50"/>
    <s v="40 - 60"/>
    <s v="Ahmedabad40 - 600 - 50200 - 500Indian Cuisine"/>
    <x v="55"/>
    <x v="19"/>
  </r>
  <r>
    <n v="5880"/>
    <s v="Ahmedabad"/>
    <n v="3.9"/>
    <s v="Indian Cuisine"/>
    <s v="200 - 500"/>
    <s v="0 - 50"/>
    <s v="40 - 60"/>
    <s v="Ahmedabad40 - 600 - 50200 - 500Indian Cuisine"/>
    <x v="55"/>
    <x v="20"/>
  </r>
  <r>
    <n v="5882"/>
    <s v="Ahmedabad"/>
    <n v="4.0999999999999996"/>
    <s v="Indian Cuisine"/>
    <s v="200 - 500"/>
    <s v="0 - 50"/>
    <s v="40 - 60"/>
    <s v="Ahmedabad40 - 600 - 50200 - 500Indian Cuisine"/>
    <x v="55"/>
    <x v="21"/>
  </r>
  <r>
    <n v="5990"/>
    <s v="Ahmedabad"/>
    <n v="4.2"/>
    <s v="Indian Cuisine"/>
    <s v="200 - 500"/>
    <s v="0 - 50"/>
    <s v="40 - 60"/>
    <s v="Ahmedabad40 - 600 - 50200 - 500Indian Cuisine"/>
    <x v="55"/>
    <x v="22"/>
  </r>
  <r>
    <n v="5993"/>
    <s v="Ahmedabad"/>
    <n v="3.6"/>
    <s v="Indian Cuisine"/>
    <s v="200 - 500"/>
    <s v="0 - 50"/>
    <s v="40 - 60"/>
    <s v="Ahmedabad40 - 600 - 50200 - 500Indian Cuisine"/>
    <x v="55"/>
    <x v="23"/>
  </r>
  <r>
    <n v="6489"/>
    <s v="Ahmedabad"/>
    <n v="4.2"/>
    <s v="Indian Cuisine"/>
    <s v="200 - 500"/>
    <s v="0 - 50"/>
    <s v="40 - 60"/>
    <s v="Ahmedabad40 - 600 - 50200 - 500Indian Cuisine"/>
    <x v="55"/>
    <x v="24"/>
  </r>
  <r>
    <n v="105"/>
    <s v="Pune"/>
    <n v="4"/>
    <s v="American Cuisine"/>
    <s v="200 - 500"/>
    <s v="0 - 50"/>
    <s v="60+"/>
    <s v="Pune60+0 - 50200 - 500American Cuisine"/>
    <x v="56"/>
    <x v="0"/>
  </r>
  <r>
    <n v="202"/>
    <s v="Pune"/>
    <n v="3.9"/>
    <s v="American Cuisine"/>
    <s v="200 - 500"/>
    <s v="0 - 50"/>
    <s v="60+"/>
    <s v="Pune60+0 - 50200 - 500American Cuisine"/>
    <x v="56"/>
    <x v="1"/>
  </r>
  <r>
    <n v="295"/>
    <s v="Pune"/>
    <n v="3.9"/>
    <s v="American Cuisine"/>
    <s v="200 - 500"/>
    <s v="0 - 50"/>
    <s v="60+"/>
    <s v="Pune60+0 - 50200 - 500American Cuisine"/>
    <x v="56"/>
    <x v="2"/>
  </r>
  <r>
    <n v="1057"/>
    <s v="Pune"/>
    <n v="4.2"/>
    <s v="American Cuisine"/>
    <s v="200 - 500"/>
    <s v="0 - 50"/>
    <s v="60+"/>
    <s v="Pune60+0 - 50200 - 500American Cuisine"/>
    <x v="56"/>
    <x v="3"/>
  </r>
  <r>
    <n v="1105"/>
    <s v="Pune"/>
    <n v="4.7"/>
    <s v="American Cuisine"/>
    <s v="200 - 500"/>
    <s v="0 - 50"/>
    <s v="60+"/>
    <s v="Pune60+0 - 50200 - 500American Cuisine"/>
    <x v="56"/>
    <x v="4"/>
  </r>
  <r>
    <n v="1247"/>
    <s v="Pune"/>
    <n v="4.3"/>
    <s v="American Cuisine"/>
    <s v="200 - 500"/>
    <s v="0 - 50"/>
    <s v="60+"/>
    <s v="Pune60+0 - 50200 - 500American Cuisine"/>
    <x v="56"/>
    <x v="5"/>
  </r>
  <r>
    <n v="1319"/>
    <s v="Pune"/>
    <n v="3.8"/>
    <s v="American Cuisine"/>
    <s v="200 - 500"/>
    <s v="0 - 50"/>
    <s v="60+"/>
    <s v="Pune60+0 - 50200 - 500American Cuisine"/>
    <x v="56"/>
    <x v="6"/>
  </r>
  <r>
    <n v="1435"/>
    <s v="Pune"/>
    <n v="3.9"/>
    <s v="American Cuisine"/>
    <s v="200 - 500"/>
    <s v="0 - 50"/>
    <s v="60+"/>
    <s v="Pune60+0 - 50200 - 500American Cuisine"/>
    <x v="56"/>
    <x v="7"/>
  </r>
  <r>
    <n v="1456"/>
    <s v="Pune"/>
    <n v="3.5"/>
    <s v="American Cuisine"/>
    <s v="200 - 500"/>
    <s v="0 - 50"/>
    <s v="60+"/>
    <s v="Pune60+0 - 50200 - 500American Cuisine"/>
    <x v="56"/>
    <x v="8"/>
  </r>
  <r>
    <n v="1634"/>
    <s v="Pune"/>
    <n v="4.2"/>
    <s v="American Cuisine"/>
    <s v="200 - 500"/>
    <s v="0 - 50"/>
    <s v="60+"/>
    <s v="Pune60+0 - 50200 - 500American Cuisine"/>
    <x v="56"/>
    <x v="9"/>
  </r>
  <r>
    <n v="1635"/>
    <s v="Pune"/>
    <n v="3.8"/>
    <s v="American Cuisine"/>
    <s v="200 - 500"/>
    <s v="0 - 50"/>
    <s v="60+"/>
    <s v="Pune60+0 - 50200 - 500American Cuisine"/>
    <x v="56"/>
    <x v="10"/>
  </r>
  <r>
    <n v="1935"/>
    <s v="Pune"/>
    <n v="3.2"/>
    <s v="American Cuisine"/>
    <s v="200 - 500"/>
    <s v="0 - 50"/>
    <s v="60+"/>
    <s v="Pune60+0 - 50200 - 500American Cuisine"/>
    <x v="56"/>
    <x v="11"/>
  </r>
  <r>
    <n v="2114"/>
    <s v="Pune"/>
    <n v="3"/>
    <s v="American Cuisine"/>
    <s v="200 - 500"/>
    <s v="0 - 50"/>
    <s v="60+"/>
    <s v="Pune60+0 - 50200 - 500American Cuisine"/>
    <x v="56"/>
    <x v="12"/>
  </r>
  <r>
    <n v="2590"/>
    <s v="Pune"/>
    <n v="3.7"/>
    <s v="American Cuisine"/>
    <s v="200 - 500"/>
    <s v="0 - 50"/>
    <s v="60+"/>
    <s v="Pune60+0 - 50200 - 500American Cuisine"/>
    <x v="56"/>
    <x v="13"/>
  </r>
  <r>
    <n v="2658"/>
    <s v="Pune"/>
    <n v="4.5"/>
    <s v="American Cuisine"/>
    <s v="200 - 500"/>
    <s v="0 - 50"/>
    <s v="60+"/>
    <s v="Pune60+0 - 50200 - 500American Cuisine"/>
    <x v="56"/>
    <x v="14"/>
  </r>
  <r>
    <n v="3162"/>
    <s v="Pune"/>
    <n v="3.8"/>
    <s v="American Cuisine"/>
    <s v="200 - 500"/>
    <s v="0 - 50"/>
    <s v="60+"/>
    <s v="Pune60+0 - 50200 - 500American Cuisine"/>
    <x v="56"/>
    <x v="15"/>
  </r>
  <r>
    <n v="3709"/>
    <s v="Pune"/>
    <n v="4.2"/>
    <s v="American Cuisine"/>
    <s v="200 - 500"/>
    <s v="0 - 50"/>
    <s v="60+"/>
    <s v="Pune60+0 - 50200 - 500American Cuisine"/>
    <x v="56"/>
    <x v="16"/>
  </r>
  <r>
    <n v="3895"/>
    <s v="Pune"/>
    <n v="3.6"/>
    <s v="American Cuisine"/>
    <s v="200 - 500"/>
    <s v="0 - 50"/>
    <s v="60+"/>
    <s v="Pune60+0 - 50200 - 500American Cuisine"/>
    <x v="56"/>
    <x v="17"/>
  </r>
  <r>
    <n v="3991"/>
    <s v="Pune"/>
    <n v="4.2"/>
    <s v="American Cuisine"/>
    <s v="200 - 500"/>
    <s v="0 - 50"/>
    <s v="60+"/>
    <s v="Pune60+0 - 50200 - 500American Cuisine"/>
    <x v="56"/>
    <x v="18"/>
  </r>
  <r>
    <n v="5214"/>
    <s v="Pune"/>
    <n v="4.3"/>
    <s v="American Cuisine"/>
    <s v="200 - 500"/>
    <s v="0 - 50"/>
    <s v="60+"/>
    <s v="Pune60+0 - 50200 - 500American Cuisine"/>
    <x v="56"/>
    <x v="19"/>
  </r>
  <r>
    <n v="5316"/>
    <s v="Pune"/>
    <n v="3.9"/>
    <s v="American Cuisine"/>
    <s v="200 - 500"/>
    <s v="0 - 50"/>
    <s v="60+"/>
    <s v="Pune60+0 - 50200 - 500American Cuisine"/>
    <x v="56"/>
    <x v="20"/>
  </r>
  <r>
    <n v="5464"/>
    <s v="Pune"/>
    <n v="4.2"/>
    <s v="American Cuisine"/>
    <s v="200 - 500"/>
    <s v="0 - 50"/>
    <s v="60+"/>
    <s v="Pune60+0 - 50200 - 500American Cuisine"/>
    <x v="56"/>
    <x v="21"/>
  </r>
  <r>
    <n v="5807"/>
    <s v="Pune"/>
    <n v="3.6"/>
    <s v="American Cuisine"/>
    <s v="200 - 500"/>
    <s v="0 - 50"/>
    <s v="60+"/>
    <s v="Pune60+0 - 50200 - 500American Cuisine"/>
    <x v="56"/>
    <x v="22"/>
  </r>
  <r>
    <n v="5821"/>
    <s v="Pune"/>
    <n v="4"/>
    <s v="American Cuisine"/>
    <s v="200 - 500"/>
    <s v="0 - 50"/>
    <s v="60+"/>
    <s v="Pune60+0 - 50200 - 500American Cuisine"/>
    <x v="56"/>
    <x v="23"/>
  </r>
  <r>
    <n v="839"/>
    <s v="Pune"/>
    <n v="2.9"/>
    <s v="Asian Cuisine"/>
    <s v="&lt;= 200"/>
    <s v="50 -200"/>
    <s v="60+"/>
    <s v="Pune60+50 -200&lt;= 200Asian Cuisine"/>
    <x v="57"/>
    <x v="0"/>
  </r>
  <r>
    <n v="1552"/>
    <s v="Pune"/>
    <n v="2.9"/>
    <s v="Asian Cuisine"/>
    <s v="&lt;= 200"/>
    <s v="50 -200"/>
    <s v="60+"/>
    <s v="Pune60+50 -200&lt;= 200Asian Cuisine"/>
    <x v="57"/>
    <x v="1"/>
  </r>
  <r>
    <n v="1670"/>
    <s v="Pune"/>
    <n v="3.9"/>
    <s v="Asian Cuisine"/>
    <s v="&lt;= 200"/>
    <s v="50 -200"/>
    <s v="60+"/>
    <s v="Pune60+50 -200&lt;= 200Asian Cuisine"/>
    <x v="57"/>
    <x v="2"/>
  </r>
  <r>
    <n v="1857"/>
    <s v="Pune"/>
    <n v="2.9"/>
    <s v="Asian Cuisine"/>
    <s v="&lt;= 200"/>
    <s v="50 -200"/>
    <s v="60+"/>
    <s v="Pune60+50 -200&lt;= 200Asian Cuisine"/>
    <x v="57"/>
    <x v="3"/>
  </r>
  <r>
    <n v="2169"/>
    <s v="Pune"/>
    <n v="2.9"/>
    <s v="Asian Cuisine"/>
    <s v="&lt;= 200"/>
    <s v="50 -200"/>
    <s v="60+"/>
    <s v="Pune60+50 -200&lt;= 200Asian Cuisine"/>
    <x v="57"/>
    <x v="4"/>
  </r>
  <r>
    <n v="2620"/>
    <s v="Pune"/>
    <n v="2.9"/>
    <s v="Asian Cuisine"/>
    <s v="&lt;= 200"/>
    <s v="50 -200"/>
    <s v="60+"/>
    <s v="Pune60+50 -200&lt;= 200Asian Cuisine"/>
    <x v="57"/>
    <x v="5"/>
  </r>
  <r>
    <n v="3165"/>
    <s v="Pune"/>
    <n v="2.9"/>
    <s v="Asian Cuisine"/>
    <s v="&lt;= 200"/>
    <s v="50 -200"/>
    <s v="60+"/>
    <s v="Pune60+50 -200&lt;= 200Asian Cuisine"/>
    <x v="57"/>
    <x v="6"/>
  </r>
  <r>
    <n v="3260"/>
    <s v="Pune"/>
    <n v="2.9"/>
    <s v="Asian Cuisine"/>
    <s v="&lt;= 200"/>
    <s v="50 -200"/>
    <s v="60+"/>
    <s v="Pune60+50 -200&lt;= 200Asian Cuisine"/>
    <x v="57"/>
    <x v="7"/>
  </r>
  <r>
    <n v="3733"/>
    <s v="Pune"/>
    <n v="2.9"/>
    <s v="Asian Cuisine"/>
    <s v="&lt;= 200"/>
    <s v="50 -200"/>
    <s v="60+"/>
    <s v="Pune60+50 -200&lt;= 200Asian Cuisine"/>
    <x v="57"/>
    <x v="8"/>
  </r>
  <r>
    <n v="3743"/>
    <s v="Pune"/>
    <n v="2.9"/>
    <s v="Asian Cuisine"/>
    <s v="&lt;= 200"/>
    <s v="50 -200"/>
    <s v="60+"/>
    <s v="Pune60+50 -200&lt;= 200Asian Cuisine"/>
    <x v="57"/>
    <x v="9"/>
  </r>
  <r>
    <n v="4051"/>
    <s v="Pune"/>
    <n v="2.9"/>
    <s v="Asian Cuisine"/>
    <s v="&lt;= 200"/>
    <s v="50 -200"/>
    <s v="60+"/>
    <s v="Pune60+50 -200&lt;= 200Asian Cuisine"/>
    <x v="57"/>
    <x v="10"/>
  </r>
  <r>
    <n v="4121"/>
    <s v="Pune"/>
    <n v="2.9"/>
    <s v="Asian Cuisine"/>
    <s v="&lt;= 200"/>
    <s v="50 -200"/>
    <s v="60+"/>
    <s v="Pune60+50 -200&lt;= 200Asian Cuisine"/>
    <x v="57"/>
    <x v="11"/>
  </r>
  <r>
    <n v="4226"/>
    <s v="Pune"/>
    <n v="2.9"/>
    <s v="Asian Cuisine"/>
    <s v="&lt;= 200"/>
    <s v="50 -200"/>
    <s v="60+"/>
    <s v="Pune60+50 -200&lt;= 200Asian Cuisine"/>
    <x v="57"/>
    <x v="12"/>
  </r>
  <r>
    <n v="4227"/>
    <s v="Pune"/>
    <n v="2.9"/>
    <s v="Asian Cuisine"/>
    <s v="&lt;= 200"/>
    <s v="50 -200"/>
    <s v="60+"/>
    <s v="Pune60+50 -200&lt;= 200Asian Cuisine"/>
    <x v="57"/>
    <x v="13"/>
  </r>
  <r>
    <n v="4299"/>
    <s v="Pune"/>
    <n v="2.9"/>
    <s v="Asian Cuisine"/>
    <s v="&lt;= 200"/>
    <s v="50 -200"/>
    <s v="60+"/>
    <s v="Pune60+50 -200&lt;= 200Asian Cuisine"/>
    <x v="57"/>
    <x v="14"/>
  </r>
  <r>
    <n v="4620"/>
    <s v="Pune"/>
    <n v="2.9"/>
    <s v="Asian Cuisine"/>
    <s v="&lt;= 200"/>
    <s v="50 -200"/>
    <s v="60+"/>
    <s v="Pune60+50 -200&lt;= 200Asian Cuisine"/>
    <x v="57"/>
    <x v="15"/>
  </r>
  <r>
    <n v="4757"/>
    <s v="Pune"/>
    <n v="2.9"/>
    <s v="Asian Cuisine"/>
    <s v="&lt;= 200"/>
    <s v="50 -200"/>
    <s v="60+"/>
    <s v="Pune60+50 -200&lt;= 200Asian Cuisine"/>
    <x v="57"/>
    <x v="16"/>
  </r>
  <r>
    <n v="4766"/>
    <s v="Pune"/>
    <n v="2.9"/>
    <s v="Asian Cuisine"/>
    <s v="&lt;= 200"/>
    <s v="50 -200"/>
    <s v="60+"/>
    <s v="Pune60+50 -200&lt;= 200Asian Cuisine"/>
    <x v="57"/>
    <x v="17"/>
  </r>
  <r>
    <n v="4778"/>
    <s v="Pune"/>
    <n v="2.9"/>
    <s v="Asian Cuisine"/>
    <s v="&lt;= 200"/>
    <s v="50 -200"/>
    <s v="60+"/>
    <s v="Pune60+50 -200&lt;= 200Asian Cuisine"/>
    <x v="57"/>
    <x v="18"/>
  </r>
  <r>
    <n v="4809"/>
    <s v="Pune"/>
    <n v="2.9"/>
    <s v="Asian Cuisine"/>
    <s v="&lt;= 200"/>
    <s v="50 -200"/>
    <s v="60+"/>
    <s v="Pune60+50 -200&lt;= 200Asian Cuisine"/>
    <x v="57"/>
    <x v="19"/>
  </r>
  <r>
    <n v="4837"/>
    <s v="Pune"/>
    <n v="2.9"/>
    <s v="Asian Cuisine"/>
    <s v="&lt;= 200"/>
    <s v="50 -200"/>
    <s v="60+"/>
    <s v="Pune60+50 -200&lt;= 200Asian Cuisine"/>
    <x v="57"/>
    <x v="20"/>
  </r>
  <r>
    <n v="4875"/>
    <s v="Pune"/>
    <n v="2.9"/>
    <s v="Asian Cuisine"/>
    <s v="&lt;= 200"/>
    <s v="50 -200"/>
    <s v="60+"/>
    <s v="Pune60+50 -200&lt;= 200Asian Cuisine"/>
    <x v="57"/>
    <x v="21"/>
  </r>
  <r>
    <n v="5264"/>
    <s v="Pune"/>
    <n v="2.9"/>
    <s v="Asian Cuisine"/>
    <s v="&lt;= 200"/>
    <s v="50 -200"/>
    <s v="60+"/>
    <s v="Pune60+50 -200&lt;= 200Asian Cuisine"/>
    <x v="57"/>
    <x v="22"/>
  </r>
  <r>
    <n v="5268"/>
    <s v="Pune"/>
    <n v="4.2"/>
    <s v="Asian Cuisine"/>
    <s v="&lt;= 200"/>
    <s v="50 -200"/>
    <s v="60+"/>
    <s v="Pune60+50 -200&lt;= 200Asian Cuisine"/>
    <x v="57"/>
    <x v="23"/>
  </r>
  <r>
    <n v="566"/>
    <s v="Mumbai"/>
    <n v="4.2"/>
    <s v="American Cuisine"/>
    <s v="&lt;= 200"/>
    <s v="50 -200"/>
    <s v="40 - 60"/>
    <s v="Mumbai40 - 6050 -200&lt;= 200American Cuisine"/>
    <x v="58"/>
    <x v="0"/>
  </r>
  <r>
    <n v="635"/>
    <s v="Mumbai"/>
    <n v="4.2"/>
    <s v="American Cuisine"/>
    <s v="&lt;= 200"/>
    <s v="50 -200"/>
    <s v="40 - 60"/>
    <s v="Mumbai40 - 6050 -200&lt;= 200American Cuisine"/>
    <x v="58"/>
    <x v="1"/>
  </r>
  <r>
    <n v="681"/>
    <s v="Mumbai"/>
    <n v="2.9"/>
    <s v="American Cuisine"/>
    <s v="&lt;= 200"/>
    <s v="50 -200"/>
    <s v="40 - 60"/>
    <s v="Mumbai40 - 6050 -200&lt;= 200American Cuisine"/>
    <x v="58"/>
    <x v="2"/>
  </r>
  <r>
    <n v="773"/>
    <s v="Mumbai"/>
    <n v="4.2"/>
    <s v="American Cuisine"/>
    <s v="&lt;= 200"/>
    <s v="50 -200"/>
    <s v="40 - 60"/>
    <s v="Mumbai40 - 6050 -200&lt;= 200American Cuisine"/>
    <x v="58"/>
    <x v="3"/>
  </r>
  <r>
    <n v="1576"/>
    <s v="Mumbai"/>
    <n v="4.2"/>
    <s v="American Cuisine"/>
    <s v="&lt;= 200"/>
    <s v="50 -200"/>
    <s v="40 - 60"/>
    <s v="Mumbai40 - 6050 -200&lt;= 200American Cuisine"/>
    <x v="58"/>
    <x v="4"/>
  </r>
  <r>
    <n v="1602"/>
    <s v="Mumbai"/>
    <n v="2.9"/>
    <s v="American Cuisine"/>
    <s v="&lt;= 200"/>
    <s v="50 -200"/>
    <s v="40 - 60"/>
    <s v="Mumbai40 - 6050 -200&lt;= 200American Cuisine"/>
    <x v="58"/>
    <x v="5"/>
  </r>
  <r>
    <n v="1644"/>
    <s v="Mumbai"/>
    <n v="3.1"/>
    <s v="American Cuisine"/>
    <s v="&lt;= 200"/>
    <s v="50 -200"/>
    <s v="40 - 60"/>
    <s v="Mumbai40 - 6050 -200&lt;= 200American Cuisine"/>
    <x v="58"/>
    <x v="6"/>
  </r>
  <r>
    <n v="1795"/>
    <s v="Mumbai"/>
    <n v="2.9"/>
    <s v="American Cuisine"/>
    <s v="&lt;= 200"/>
    <s v="50 -200"/>
    <s v="40 - 60"/>
    <s v="Mumbai40 - 6050 -200&lt;= 200American Cuisine"/>
    <x v="58"/>
    <x v="7"/>
  </r>
  <r>
    <n v="3077"/>
    <s v="Mumbai"/>
    <n v="4"/>
    <s v="American Cuisine"/>
    <s v="&lt;= 200"/>
    <s v="50 -200"/>
    <s v="40 - 60"/>
    <s v="Mumbai40 - 6050 -200&lt;= 200American Cuisine"/>
    <x v="58"/>
    <x v="8"/>
  </r>
  <r>
    <n v="3158"/>
    <s v="Mumbai"/>
    <n v="2.9"/>
    <s v="American Cuisine"/>
    <s v="&lt;= 200"/>
    <s v="50 -200"/>
    <s v="40 - 60"/>
    <s v="Mumbai40 - 6050 -200&lt;= 200American Cuisine"/>
    <x v="58"/>
    <x v="9"/>
  </r>
  <r>
    <n v="3206"/>
    <s v="Mumbai"/>
    <n v="4.0999999999999996"/>
    <s v="American Cuisine"/>
    <s v="&lt;= 200"/>
    <s v="50 -200"/>
    <s v="40 - 60"/>
    <s v="Mumbai40 - 6050 -200&lt;= 200American Cuisine"/>
    <x v="58"/>
    <x v="10"/>
  </r>
  <r>
    <n v="3212"/>
    <s v="Mumbai"/>
    <n v="2.9"/>
    <s v="American Cuisine"/>
    <s v="&lt;= 200"/>
    <s v="50 -200"/>
    <s v="40 - 60"/>
    <s v="Mumbai40 - 6050 -200&lt;= 200American Cuisine"/>
    <x v="58"/>
    <x v="11"/>
  </r>
  <r>
    <n v="3485"/>
    <s v="Mumbai"/>
    <n v="2.9"/>
    <s v="American Cuisine"/>
    <s v="&lt;= 200"/>
    <s v="50 -200"/>
    <s v="40 - 60"/>
    <s v="Mumbai40 - 6050 -200&lt;= 200American Cuisine"/>
    <x v="58"/>
    <x v="12"/>
  </r>
  <r>
    <n v="4689"/>
    <s v="Mumbai"/>
    <n v="2.9"/>
    <s v="American Cuisine"/>
    <s v="&lt;= 200"/>
    <s v="50 -200"/>
    <s v="40 - 60"/>
    <s v="Mumbai40 - 6050 -200&lt;= 200American Cuisine"/>
    <x v="58"/>
    <x v="13"/>
  </r>
  <r>
    <n v="4715"/>
    <s v="Mumbai"/>
    <n v="2.9"/>
    <s v="American Cuisine"/>
    <s v="&lt;= 200"/>
    <s v="50 -200"/>
    <s v="40 - 60"/>
    <s v="Mumbai40 - 6050 -200&lt;= 200American Cuisine"/>
    <x v="58"/>
    <x v="14"/>
  </r>
  <r>
    <n v="4892"/>
    <s v="Mumbai"/>
    <n v="2.9"/>
    <s v="American Cuisine"/>
    <s v="&lt;= 200"/>
    <s v="50 -200"/>
    <s v="40 - 60"/>
    <s v="Mumbai40 - 6050 -200&lt;= 200American Cuisine"/>
    <x v="58"/>
    <x v="15"/>
  </r>
  <r>
    <n v="4915"/>
    <s v="Mumbai"/>
    <n v="2.9"/>
    <s v="American Cuisine"/>
    <s v="&lt;= 200"/>
    <s v="50 -200"/>
    <s v="40 - 60"/>
    <s v="Mumbai40 - 6050 -200&lt;= 200American Cuisine"/>
    <x v="58"/>
    <x v="16"/>
  </r>
  <r>
    <n v="5412"/>
    <s v="Mumbai"/>
    <n v="2.9"/>
    <s v="American Cuisine"/>
    <s v="&lt;= 200"/>
    <s v="50 -200"/>
    <s v="40 - 60"/>
    <s v="Mumbai40 - 6050 -200&lt;= 200American Cuisine"/>
    <x v="58"/>
    <x v="17"/>
  </r>
  <r>
    <n v="5497"/>
    <s v="Mumbai"/>
    <n v="4.2"/>
    <s v="American Cuisine"/>
    <s v="&lt;= 200"/>
    <s v="50 -200"/>
    <s v="40 - 60"/>
    <s v="Mumbai40 - 6050 -200&lt;= 200American Cuisine"/>
    <x v="58"/>
    <x v="18"/>
  </r>
  <r>
    <n v="5940"/>
    <s v="Mumbai"/>
    <n v="4.2"/>
    <s v="American Cuisine"/>
    <s v="&lt;= 200"/>
    <s v="50 -200"/>
    <s v="40 - 60"/>
    <s v="Mumbai40 - 6050 -200&lt;= 200American Cuisine"/>
    <x v="58"/>
    <x v="19"/>
  </r>
  <r>
    <n v="6064"/>
    <s v="Mumbai"/>
    <n v="2.9"/>
    <s v="American Cuisine"/>
    <s v="&lt;= 200"/>
    <s v="50 -200"/>
    <s v="40 - 60"/>
    <s v="Mumbai40 - 6050 -200&lt;= 200American Cuisine"/>
    <x v="58"/>
    <x v="20"/>
  </r>
  <r>
    <n v="6132"/>
    <s v="Mumbai"/>
    <n v="4"/>
    <s v="American Cuisine"/>
    <s v="&lt;= 200"/>
    <s v="50 -200"/>
    <s v="40 - 60"/>
    <s v="Mumbai40 - 6050 -200&lt;= 200American Cuisine"/>
    <x v="58"/>
    <x v="21"/>
  </r>
  <r>
    <n v="6484"/>
    <s v="Mumbai"/>
    <n v="2.9"/>
    <s v="American Cuisine"/>
    <s v="&lt;= 200"/>
    <s v="50 -200"/>
    <s v="40 - 60"/>
    <s v="Mumbai40 - 6050 -200&lt;= 200American Cuisine"/>
    <x v="58"/>
    <x v="22"/>
  </r>
  <r>
    <n v="6549"/>
    <s v="Mumbai"/>
    <n v="2.9"/>
    <s v="American Cuisine"/>
    <s v="&lt;= 200"/>
    <s v="50 -200"/>
    <s v="40 - 60"/>
    <s v="Mumbai40 - 6050 -200&lt;= 200American Cuisine"/>
    <x v="58"/>
    <x v="23"/>
  </r>
  <r>
    <n v="725"/>
    <s v="Kolkata"/>
    <n v="3.7"/>
    <s v="Indian Cuisine"/>
    <s v="&lt;= 200"/>
    <s v="0 - 50"/>
    <s v="60+"/>
    <s v="Kolkata60+0 - 50&lt;= 200Indian Cuisine"/>
    <x v="59"/>
    <x v="0"/>
  </r>
  <r>
    <n v="1242"/>
    <s v="Kolkata"/>
    <n v="4.0999999999999996"/>
    <s v="Indian Cuisine"/>
    <s v="&lt;= 200"/>
    <s v="0 - 50"/>
    <s v="60+"/>
    <s v="Kolkata60+0 - 50&lt;= 200Indian Cuisine"/>
    <x v="59"/>
    <x v="1"/>
  </r>
  <r>
    <n v="1400"/>
    <s v="Kolkata"/>
    <n v="3.8"/>
    <s v="Indian Cuisine"/>
    <s v="&lt;= 200"/>
    <s v="0 - 50"/>
    <s v="60+"/>
    <s v="Kolkata60+0 - 50&lt;= 200Indian Cuisine"/>
    <x v="59"/>
    <x v="2"/>
  </r>
  <r>
    <n v="1627"/>
    <s v="Kolkata"/>
    <n v="4.2"/>
    <s v="Indian Cuisine"/>
    <s v="&lt;= 200"/>
    <s v="0 - 50"/>
    <s v="60+"/>
    <s v="Kolkata60+0 - 50&lt;= 200Indian Cuisine"/>
    <x v="59"/>
    <x v="3"/>
  </r>
  <r>
    <n v="1698"/>
    <s v="Kolkata"/>
    <n v="3.6"/>
    <s v="Indian Cuisine"/>
    <s v="&lt;= 200"/>
    <s v="0 - 50"/>
    <s v="60+"/>
    <s v="Kolkata60+0 - 50&lt;= 200Indian Cuisine"/>
    <x v="59"/>
    <x v="4"/>
  </r>
  <r>
    <n v="1712"/>
    <s v="Kolkata"/>
    <n v="4"/>
    <s v="Indian Cuisine"/>
    <s v="&lt;= 200"/>
    <s v="0 - 50"/>
    <s v="60+"/>
    <s v="Kolkata60+0 - 50&lt;= 200Indian Cuisine"/>
    <x v="59"/>
    <x v="5"/>
  </r>
  <r>
    <n v="1807"/>
    <s v="Kolkata"/>
    <n v="3.4"/>
    <s v="Indian Cuisine"/>
    <s v="&lt;= 200"/>
    <s v="0 - 50"/>
    <s v="60+"/>
    <s v="Kolkata60+0 - 50&lt;= 200Indian Cuisine"/>
    <x v="59"/>
    <x v="6"/>
  </r>
  <r>
    <n v="2530"/>
    <s v="Kolkata"/>
    <n v="3.8"/>
    <s v="Indian Cuisine"/>
    <s v="&lt;= 200"/>
    <s v="0 - 50"/>
    <s v="60+"/>
    <s v="Kolkata60+0 - 50&lt;= 200Indian Cuisine"/>
    <x v="59"/>
    <x v="7"/>
  </r>
  <r>
    <n v="2564"/>
    <s v="Kolkata"/>
    <n v="3.4"/>
    <s v="Indian Cuisine"/>
    <s v="&lt;= 200"/>
    <s v="0 - 50"/>
    <s v="60+"/>
    <s v="Kolkata60+0 - 50&lt;= 200Indian Cuisine"/>
    <x v="59"/>
    <x v="8"/>
  </r>
  <r>
    <n v="2580"/>
    <s v="Kolkata"/>
    <n v="4.2"/>
    <s v="Indian Cuisine"/>
    <s v="&lt;= 200"/>
    <s v="0 - 50"/>
    <s v="60+"/>
    <s v="Kolkata60+0 - 50&lt;= 200Indian Cuisine"/>
    <x v="59"/>
    <x v="9"/>
  </r>
  <r>
    <n v="2904"/>
    <s v="Kolkata"/>
    <n v="2.8"/>
    <s v="Indian Cuisine"/>
    <s v="&lt;= 200"/>
    <s v="0 - 50"/>
    <s v="60+"/>
    <s v="Kolkata60+0 - 50&lt;= 200Indian Cuisine"/>
    <x v="59"/>
    <x v="10"/>
  </r>
  <r>
    <n v="3068"/>
    <s v="Kolkata"/>
    <n v="3.7"/>
    <s v="Indian Cuisine"/>
    <s v="&lt;= 200"/>
    <s v="0 - 50"/>
    <s v="60+"/>
    <s v="Kolkata60+0 - 50&lt;= 200Indian Cuisine"/>
    <x v="59"/>
    <x v="11"/>
  </r>
  <r>
    <n v="3145"/>
    <s v="Kolkata"/>
    <n v="3.7"/>
    <s v="Indian Cuisine"/>
    <s v="&lt;= 200"/>
    <s v="0 - 50"/>
    <s v="60+"/>
    <s v="Kolkata60+0 - 50&lt;= 200Indian Cuisine"/>
    <x v="59"/>
    <x v="12"/>
  </r>
  <r>
    <n v="3281"/>
    <s v="Kolkata"/>
    <n v="4.5"/>
    <s v="Indian Cuisine"/>
    <s v="&lt;= 200"/>
    <s v="0 - 50"/>
    <s v="60+"/>
    <s v="Kolkata60+0 - 50&lt;= 200Indian Cuisine"/>
    <x v="59"/>
    <x v="13"/>
  </r>
  <r>
    <n v="3460"/>
    <s v="Kolkata"/>
    <n v="3.8"/>
    <s v="Indian Cuisine"/>
    <s v="&lt;= 200"/>
    <s v="0 - 50"/>
    <s v="60+"/>
    <s v="Kolkata60+0 - 50&lt;= 200Indian Cuisine"/>
    <x v="59"/>
    <x v="14"/>
  </r>
  <r>
    <n v="3980"/>
    <s v="Kolkata"/>
    <n v="3.4"/>
    <s v="Indian Cuisine"/>
    <s v="&lt;= 200"/>
    <s v="0 - 50"/>
    <s v="60+"/>
    <s v="Kolkata60+0 - 50&lt;= 200Indian Cuisine"/>
    <x v="59"/>
    <x v="15"/>
  </r>
  <r>
    <n v="4522"/>
    <s v="Kolkata"/>
    <n v="3.8"/>
    <s v="Indian Cuisine"/>
    <s v="&lt;= 200"/>
    <s v="0 - 50"/>
    <s v="60+"/>
    <s v="Kolkata60+0 - 50&lt;= 200Indian Cuisine"/>
    <x v="59"/>
    <x v="16"/>
  </r>
  <r>
    <n v="5160"/>
    <s v="Kolkata"/>
    <n v="4"/>
    <s v="Indian Cuisine"/>
    <s v="&lt;= 200"/>
    <s v="0 - 50"/>
    <s v="60+"/>
    <s v="Kolkata60+0 - 50&lt;= 200Indian Cuisine"/>
    <x v="59"/>
    <x v="17"/>
  </r>
  <r>
    <n v="6022"/>
    <s v="Kolkata"/>
    <n v="4"/>
    <s v="Indian Cuisine"/>
    <s v="&lt;= 200"/>
    <s v="0 - 50"/>
    <s v="60+"/>
    <s v="Kolkata60+0 - 50&lt;= 200Indian Cuisine"/>
    <x v="59"/>
    <x v="18"/>
  </r>
  <r>
    <n v="6136"/>
    <s v="Kolkata"/>
    <n v="3.9"/>
    <s v="Indian Cuisine"/>
    <s v="&lt;= 200"/>
    <s v="0 - 50"/>
    <s v="60+"/>
    <s v="Kolkata60+0 - 50&lt;= 200Indian Cuisine"/>
    <x v="59"/>
    <x v="19"/>
  </r>
  <r>
    <n v="6162"/>
    <s v="Kolkata"/>
    <n v="4"/>
    <s v="Indian Cuisine"/>
    <s v="&lt;= 200"/>
    <s v="0 - 50"/>
    <s v="60+"/>
    <s v="Kolkata60+0 - 50&lt;= 200Indian Cuisine"/>
    <x v="59"/>
    <x v="20"/>
  </r>
  <r>
    <n v="6172"/>
    <s v="Kolkata"/>
    <n v="3"/>
    <s v="Indian Cuisine"/>
    <s v="&lt;= 200"/>
    <s v="0 - 50"/>
    <s v="60+"/>
    <s v="Kolkata60+0 - 50&lt;= 200Indian Cuisine"/>
    <x v="59"/>
    <x v="21"/>
  </r>
  <r>
    <n v="6174"/>
    <s v="Kolkata"/>
    <n v="4.4000000000000004"/>
    <s v="Indian Cuisine"/>
    <s v="&lt;= 200"/>
    <s v="0 - 50"/>
    <s v="60+"/>
    <s v="Kolkata60+0 - 50&lt;= 200Indian Cuisine"/>
    <x v="59"/>
    <x v="22"/>
  </r>
  <r>
    <n v="6408"/>
    <s v="Kolkata"/>
    <n v="4.8"/>
    <s v="Indian Cuisine"/>
    <s v="&lt;= 200"/>
    <s v="0 - 50"/>
    <s v="60+"/>
    <s v="Kolkata60+0 - 50&lt;= 200Indian Cuisine"/>
    <x v="59"/>
    <x v="23"/>
  </r>
  <r>
    <n v="20"/>
    <s v="Hyderabad"/>
    <n v="4.0999999999999996"/>
    <s v="Asian Cuisine"/>
    <s v="200 - 500"/>
    <s v="200+"/>
    <s v="40 - 60"/>
    <s v="Hyderabad40 - 60200+200 - 500Asian Cuisine"/>
    <x v="60"/>
    <x v="0"/>
  </r>
  <r>
    <n v="21"/>
    <s v="Hyderabad"/>
    <n v="4.0999999999999996"/>
    <s v="Asian Cuisine"/>
    <s v="200 - 500"/>
    <s v="200+"/>
    <s v="40 - 60"/>
    <s v="Hyderabad40 - 60200+200 - 500Asian Cuisine"/>
    <x v="60"/>
    <x v="1"/>
  </r>
  <r>
    <n v="95"/>
    <s v="Hyderabad"/>
    <n v="4"/>
    <s v="Asian Cuisine"/>
    <s v="200 - 500"/>
    <s v="200+"/>
    <s v="40 - 60"/>
    <s v="Hyderabad40 - 60200+200 - 500Asian Cuisine"/>
    <x v="60"/>
    <x v="2"/>
  </r>
  <r>
    <n v="193"/>
    <s v="Hyderabad"/>
    <n v="4"/>
    <s v="Asian Cuisine"/>
    <s v="200 - 500"/>
    <s v="200+"/>
    <s v="40 - 60"/>
    <s v="Hyderabad40 - 60200+200 - 500Asian Cuisine"/>
    <x v="60"/>
    <x v="3"/>
  </r>
  <r>
    <n v="219"/>
    <s v="Hyderabad"/>
    <n v="4"/>
    <s v="Asian Cuisine"/>
    <s v="200 - 500"/>
    <s v="200+"/>
    <s v="40 - 60"/>
    <s v="Hyderabad40 - 60200+200 - 500Asian Cuisine"/>
    <x v="60"/>
    <x v="4"/>
  </r>
  <r>
    <n v="253"/>
    <s v="Hyderabad"/>
    <n v="4.2"/>
    <s v="Asian Cuisine"/>
    <s v="200 - 500"/>
    <s v="200+"/>
    <s v="40 - 60"/>
    <s v="Hyderabad40 - 60200+200 - 500Asian Cuisine"/>
    <x v="60"/>
    <x v="5"/>
  </r>
  <r>
    <n v="274"/>
    <s v="Hyderabad"/>
    <n v="4"/>
    <s v="Asian Cuisine"/>
    <s v="200 - 500"/>
    <s v="200+"/>
    <s v="40 - 60"/>
    <s v="Hyderabad40 - 60200+200 - 500Asian Cuisine"/>
    <x v="60"/>
    <x v="6"/>
  </r>
  <r>
    <n v="277"/>
    <s v="Hyderabad"/>
    <n v="3.9"/>
    <s v="Asian Cuisine"/>
    <s v="200 - 500"/>
    <s v="200+"/>
    <s v="40 - 60"/>
    <s v="Hyderabad40 - 60200+200 - 500Asian Cuisine"/>
    <x v="60"/>
    <x v="7"/>
  </r>
  <r>
    <n v="351"/>
    <s v="Hyderabad"/>
    <n v="4"/>
    <s v="Asian Cuisine"/>
    <s v="200 - 500"/>
    <s v="200+"/>
    <s v="40 - 60"/>
    <s v="Hyderabad40 - 60200+200 - 500Asian Cuisine"/>
    <x v="60"/>
    <x v="8"/>
  </r>
  <r>
    <n v="353"/>
    <s v="Hyderabad"/>
    <n v="3.9"/>
    <s v="Asian Cuisine"/>
    <s v="200 - 500"/>
    <s v="200+"/>
    <s v="40 - 60"/>
    <s v="Hyderabad40 - 60200+200 - 500Asian Cuisine"/>
    <x v="60"/>
    <x v="9"/>
  </r>
  <r>
    <n v="354"/>
    <s v="Hyderabad"/>
    <n v="3.8"/>
    <s v="Asian Cuisine"/>
    <s v="200 - 500"/>
    <s v="200+"/>
    <s v="40 - 60"/>
    <s v="Hyderabad40 - 60200+200 - 500Asian Cuisine"/>
    <x v="60"/>
    <x v="10"/>
  </r>
  <r>
    <n v="459"/>
    <s v="Hyderabad"/>
    <n v="4.0999999999999996"/>
    <s v="Asian Cuisine"/>
    <s v="200 - 500"/>
    <s v="200+"/>
    <s v="40 - 60"/>
    <s v="Hyderabad40 - 60200+200 - 500Asian Cuisine"/>
    <x v="60"/>
    <x v="11"/>
  </r>
  <r>
    <n v="520"/>
    <s v="Hyderabad"/>
    <n v="4.0999999999999996"/>
    <s v="Asian Cuisine"/>
    <s v="200 - 500"/>
    <s v="200+"/>
    <s v="40 - 60"/>
    <s v="Hyderabad40 - 60200+200 - 500Asian Cuisine"/>
    <x v="60"/>
    <x v="12"/>
  </r>
  <r>
    <n v="1270"/>
    <s v="Hyderabad"/>
    <n v="3.8"/>
    <s v="Asian Cuisine"/>
    <s v="200 - 500"/>
    <s v="200+"/>
    <s v="40 - 60"/>
    <s v="Hyderabad40 - 60200+200 - 500Asian Cuisine"/>
    <x v="60"/>
    <x v="13"/>
  </r>
  <r>
    <n v="1474"/>
    <s v="Hyderabad"/>
    <n v="3.7"/>
    <s v="Asian Cuisine"/>
    <s v="200 - 500"/>
    <s v="200+"/>
    <s v="40 - 60"/>
    <s v="Hyderabad40 - 60200+200 - 500Asian Cuisine"/>
    <x v="60"/>
    <x v="14"/>
  </r>
  <r>
    <n v="1498"/>
    <s v="Hyderabad"/>
    <n v="4.0999999999999996"/>
    <s v="Asian Cuisine"/>
    <s v="200 - 500"/>
    <s v="200+"/>
    <s v="40 - 60"/>
    <s v="Hyderabad40 - 60200+200 - 500Asian Cuisine"/>
    <x v="60"/>
    <x v="15"/>
  </r>
  <r>
    <n v="1549"/>
    <s v="Hyderabad"/>
    <n v="4.0999999999999996"/>
    <s v="Asian Cuisine"/>
    <s v="200 - 500"/>
    <s v="200+"/>
    <s v="40 - 60"/>
    <s v="Hyderabad40 - 60200+200 - 500Asian Cuisine"/>
    <x v="60"/>
    <x v="16"/>
  </r>
  <r>
    <n v="1826"/>
    <s v="Hyderabad"/>
    <n v="4.0999999999999996"/>
    <s v="Asian Cuisine"/>
    <s v="200 - 500"/>
    <s v="200+"/>
    <s v="40 - 60"/>
    <s v="Hyderabad40 - 60200+200 - 500Asian Cuisine"/>
    <x v="60"/>
    <x v="17"/>
  </r>
  <r>
    <n v="2128"/>
    <s v="Hyderabad"/>
    <n v="3.9"/>
    <s v="Asian Cuisine"/>
    <s v="200 - 500"/>
    <s v="200+"/>
    <s v="40 - 60"/>
    <s v="Hyderabad40 - 60200+200 - 500Asian Cuisine"/>
    <x v="60"/>
    <x v="18"/>
  </r>
  <r>
    <n v="2556"/>
    <s v="Hyderabad"/>
    <n v="4.2"/>
    <s v="Asian Cuisine"/>
    <s v="200 - 500"/>
    <s v="200+"/>
    <s v="40 - 60"/>
    <s v="Hyderabad40 - 60200+200 - 500Asian Cuisine"/>
    <x v="60"/>
    <x v="19"/>
  </r>
  <r>
    <n v="3278"/>
    <s v="Hyderabad"/>
    <n v="4.0999999999999996"/>
    <s v="Asian Cuisine"/>
    <s v="200 - 500"/>
    <s v="200+"/>
    <s v="40 - 60"/>
    <s v="Hyderabad40 - 60200+200 - 500Asian Cuisine"/>
    <x v="60"/>
    <x v="20"/>
  </r>
  <r>
    <n v="3740"/>
    <s v="Hyderabad"/>
    <n v="4.0999999999999996"/>
    <s v="Asian Cuisine"/>
    <s v="200 - 500"/>
    <s v="200+"/>
    <s v="40 - 60"/>
    <s v="Hyderabad40 - 60200+200 - 500Asian Cuisine"/>
    <x v="60"/>
    <x v="21"/>
  </r>
  <r>
    <n v="4332"/>
    <s v="Hyderabad"/>
    <n v="3.9"/>
    <s v="Asian Cuisine"/>
    <s v="200 - 500"/>
    <s v="200+"/>
    <s v="40 - 60"/>
    <s v="Hyderabad40 - 60200+200 - 500Asian Cuisine"/>
    <x v="60"/>
    <x v="22"/>
  </r>
  <r>
    <n v="5505"/>
    <s v="Hyderabad"/>
    <n v="4.0999999999999996"/>
    <s v="Asian Cuisine"/>
    <s v="200 - 500"/>
    <s v="200+"/>
    <s v="40 - 60"/>
    <s v="Hyderabad40 - 60200+200 - 500Asian Cuisine"/>
    <x v="60"/>
    <x v="23"/>
  </r>
  <r>
    <n v="439"/>
    <s v="Chennai"/>
    <n v="4.0999999999999996"/>
    <s v="Indian Cuisine"/>
    <s v="200 - 500"/>
    <s v="0 - 50"/>
    <s v="60+"/>
    <s v="Chennai60+0 - 50200 - 500Indian Cuisine"/>
    <x v="61"/>
    <x v="0"/>
  </r>
  <r>
    <n v="574"/>
    <s v="Chennai"/>
    <n v="3.8"/>
    <s v="Indian Cuisine"/>
    <s v="200 - 500"/>
    <s v="0 - 50"/>
    <s v="60+"/>
    <s v="Chennai60+0 - 50200 - 500Indian Cuisine"/>
    <x v="61"/>
    <x v="1"/>
  </r>
  <r>
    <n v="728"/>
    <s v="Chennai"/>
    <n v="4.0999999999999996"/>
    <s v="Indian Cuisine"/>
    <s v="200 - 500"/>
    <s v="0 - 50"/>
    <s v="60+"/>
    <s v="Chennai60+0 - 50200 - 500Indian Cuisine"/>
    <x v="61"/>
    <x v="2"/>
  </r>
  <r>
    <n v="1102"/>
    <s v="Chennai"/>
    <n v="3.8"/>
    <s v="Indian Cuisine"/>
    <s v="200 - 500"/>
    <s v="0 - 50"/>
    <s v="60+"/>
    <s v="Chennai60+0 - 50200 - 500Indian Cuisine"/>
    <x v="61"/>
    <x v="3"/>
  </r>
  <r>
    <n v="1300"/>
    <s v="Chennai"/>
    <n v="4.0999999999999996"/>
    <s v="Indian Cuisine"/>
    <s v="200 - 500"/>
    <s v="0 - 50"/>
    <s v="60+"/>
    <s v="Chennai60+0 - 50200 - 500Indian Cuisine"/>
    <x v="61"/>
    <x v="4"/>
  </r>
  <r>
    <n v="1431"/>
    <s v="Chennai"/>
    <n v="3.6"/>
    <s v="Indian Cuisine"/>
    <s v="200 - 500"/>
    <s v="0 - 50"/>
    <s v="60+"/>
    <s v="Chennai60+0 - 50200 - 500Indian Cuisine"/>
    <x v="61"/>
    <x v="5"/>
  </r>
  <r>
    <n v="1485"/>
    <s v="Chennai"/>
    <n v="4.0999999999999996"/>
    <s v="Indian Cuisine"/>
    <s v="200 - 500"/>
    <s v="0 - 50"/>
    <s v="60+"/>
    <s v="Chennai60+0 - 50200 - 500Indian Cuisine"/>
    <x v="61"/>
    <x v="6"/>
  </r>
  <r>
    <n v="1681"/>
    <s v="Chennai"/>
    <n v="3.1"/>
    <s v="Indian Cuisine"/>
    <s v="200 - 500"/>
    <s v="0 - 50"/>
    <s v="60+"/>
    <s v="Chennai60+0 - 50200 - 500Indian Cuisine"/>
    <x v="61"/>
    <x v="7"/>
  </r>
  <r>
    <n v="1895"/>
    <s v="Chennai"/>
    <n v="2.7"/>
    <s v="Indian Cuisine"/>
    <s v="200 - 500"/>
    <s v="0 - 50"/>
    <s v="60+"/>
    <s v="Chennai60+0 - 50200 - 500Indian Cuisine"/>
    <x v="61"/>
    <x v="8"/>
  </r>
  <r>
    <n v="2315"/>
    <s v="Chennai"/>
    <n v="4.0999999999999996"/>
    <s v="Indian Cuisine"/>
    <s v="200 - 500"/>
    <s v="0 - 50"/>
    <s v="60+"/>
    <s v="Chennai60+0 - 50200 - 500Indian Cuisine"/>
    <x v="61"/>
    <x v="9"/>
  </r>
  <r>
    <n v="2415"/>
    <s v="Chennai"/>
    <n v="4.4000000000000004"/>
    <s v="Indian Cuisine"/>
    <s v="200 - 500"/>
    <s v="0 - 50"/>
    <s v="60+"/>
    <s v="Chennai60+0 - 50200 - 500Indian Cuisine"/>
    <x v="61"/>
    <x v="10"/>
  </r>
  <r>
    <n v="2466"/>
    <s v="Chennai"/>
    <n v="4.0999999999999996"/>
    <s v="Indian Cuisine"/>
    <s v="200 - 500"/>
    <s v="0 - 50"/>
    <s v="60+"/>
    <s v="Chennai60+0 - 50200 - 500Indian Cuisine"/>
    <x v="61"/>
    <x v="11"/>
  </r>
  <r>
    <n v="2789"/>
    <s v="Chennai"/>
    <n v="4.0999999999999996"/>
    <s v="Indian Cuisine"/>
    <s v="200 - 500"/>
    <s v="0 - 50"/>
    <s v="60+"/>
    <s v="Chennai60+0 - 50200 - 500Indian Cuisine"/>
    <x v="61"/>
    <x v="12"/>
  </r>
  <r>
    <n v="2915"/>
    <s v="Chennai"/>
    <n v="4.0999999999999996"/>
    <s v="Indian Cuisine"/>
    <s v="200 - 500"/>
    <s v="0 - 50"/>
    <s v="60+"/>
    <s v="Chennai60+0 - 50200 - 500Indian Cuisine"/>
    <x v="61"/>
    <x v="13"/>
  </r>
  <r>
    <n v="2961"/>
    <s v="Chennai"/>
    <n v="4.5"/>
    <s v="Indian Cuisine"/>
    <s v="200 - 500"/>
    <s v="0 - 50"/>
    <s v="60+"/>
    <s v="Chennai60+0 - 50200 - 500Indian Cuisine"/>
    <x v="61"/>
    <x v="14"/>
  </r>
  <r>
    <n v="3216"/>
    <s v="Chennai"/>
    <n v="3.5"/>
    <s v="Indian Cuisine"/>
    <s v="200 - 500"/>
    <s v="0 - 50"/>
    <s v="60+"/>
    <s v="Chennai60+0 - 50200 - 500Indian Cuisine"/>
    <x v="61"/>
    <x v="15"/>
  </r>
  <r>
    <n v="3317"/>
    <s v="Chennai"/>
    <n v="4.2"/>
    <s v="Indian Cuisine"/>
    <s v="200 - 500"/>
    <s v="0 - 50"/>
    <s v="60+"/>
    <s v="Chennai60+0 - 50200 - 500Indian Cuisine"/>
    <x v="61"/>
    <x v="16"/>
  </r>
  <r>
    <n v="3386"/>
    <s v="Chennai"/>
    <n v="4.0999999999999996"/>
    <s v="Indian Cuisine"/>
    <s v="200 - 500"/>
    <s v="0 - 50"/>
    <s v="60+"/>
    <s v="Chennai60+0 - 50200 - 500Indian Cuisine"/>
    <x v="61"/>
    <x v="17"/>
  </r>
  <r>
    <n v="3418"/>
    <s v="Chennai"/>
    <n v="4.5999999999999996"/>
    <s v="Indian Cuisine"/>
    <s v="200 - 500"/>
    <s v="0 - 50"/>
    <s v="60+"/>
    <s v="Chennai60+0 - 50200 - 500Indian Cuisine"/>
    <x v="61"/>
    <x v="18"/>
  </r>
  <r>
    <n v="4283"/>
    <s v="Chennai"/>
    <n v="4.5999999999999996"/>
    <s v="Indian Cuisine"/>
    <s v="200 - 500"/>
    <s v="0 - 50"/>
    <s v="60+"/>
    <s v="Chennai60+0 - 50200 - 500Indian Cuisine"/>
    <x v="61"/>
    <x v="19"/>
  </r>
  <r>
    <n v="4463"/>
    <s v="Chennai"/>
    <n v="3.9"/>
    <s v="Indian Cuisine"/>
    <s v="200 - 500"/>
    <s v="0 - 50"/>
    <s v="60+"/>
    <s v="Chennai60+0 - 50200 - 500Indian Cuisine"/>
    <x v="61"/>
    <x v="20"/>
  </r>
  <r>
    <n v="5791"/>
    <s v="Chennai"/>
    <n v="4.2"/>
    <s v="Indian Cuisine"/>
    <s v="200 - 500"/>
    <s v="0 - 50"/>
    <s v="60+"/>
    <s v="Chennai60+0 - 50200 - 500Indian Cuisine"/>
    <x v="61"/>
    <x v="21"/>
  </r>
  <r>
    <n v="6108"/>
    <s v="Chennai"/>
    <n v="4.4000000000000004"/>
    <s v="Indian Cuisine"/>
    <s v="200 - 500"/>
    <s v="0 - 50"/>
    <s v="60+"/>
    <s v="Chennai60+0 - 50200 - 500Indian Cuisine"/>
    <x v="61"/>
    <x v="22"/>
  </r>
  <r>
    <n v="6110"/>
    <s v="Chennai"/>
    <n v="4.0999999999999996"/>
    <s v="Indian Cuisine"/>
    <s v="200 - 500"/>
    <s v="0 - 50"/>
    <s v="60+"/>
    <s v="Chennai60+0 - 50200 - 500Indian Cuisine"/>
    <x v="61"/>
    <x v="23"/>
  </r>
  <r>
    <n v="137"/>
    <s v="Chennai"/>
    <n v="4.5"/>
    <s v="American Cuisine"/>
    <s v="200 - 500"/>
    <s v="50 -200"/>
    <s v="60+"/>
    <s v="Chennai60+50 -200200 - 500American Cuisine"/>
    <x v="62"/>
    <x v="0"/>
  </r>
  <r>
    <n v="924"/>
    <s v="Chennai"/>
    <n v="4.3"/>
    <s v="American Cuisine"/>
    <s v="200 - 500"/>
    <s v="50 -200"/>
    <s v="60+"/>
    <s v="Chennai60+50 -200200 - 500American Cuisine"/>
    <x v="62"/>
    <x v="1"/>
  </r>
  <r>
    <n v="1510"/>
    <s v="Chennai"/>
    <n v="2.9"/>
    <s v="American Cuisine"/>
    <s v="200 - 500"/>
    <s v="50 -200"/>
    <s v="60+"/>
    <s v="Chennai60+50 -200200 - 500American Cuisine"/>
    <x v="62"/>
    <x v="2"/>
  </r>
  <r>
    <n v="2201"/>
    <s v="Chennai"/>
    <n v="2.9"/>
    <s v="American Cuisine"/>
    <s v="200 - 500"/>
    <s v="50 -200"/>
    <s v="60+"/>
    <s v="Chennai60+50 -200200 - 500American Cuisine"/>
    <x v="62"/>
    <x v="3"/>
  </r>
  <r>
    <n v="2739"/>
    <s v="Chennai"/>
    <n v="2.9"/>
    <s v="American Cuisine"/>
    <s v="200 - 500"/>
    <s v="50 -200"/>
    <s v="60+"/>
    <s v="Chennai60+50 -200200 - 500American Cuisine"/>
    <x v="62"/>
    <x v="4"/>
  </r>
  <r>
    <n v="2813"/>
    <s v="Chennai"/>
    <n v="4.3"/>
    <s v="American Cuisine"/>
    <s v="200 - 500"/>
    <s v="50 -200"/>
    <s v="60+"/>
    <s v="Chennai60+50 -200200 - 500American Cuisine"/>
    <x v="62"/>
    <x v="5"/>
  </r>
  <r>
    <n v="3003"/>
    <s v="Chennai"/>
    <n v="2.9"/>
    <s v="American Cuisine"/>
    <s v="200 - 500"/>
    <s v="50 -200"/>
    <s v="60+"/>
    <s v="Chennai60+50 -200200 - 500American Cuisine"/>
    <x v="62"/>
    <x v="6"/>
  </r>
  <r>
    <n v="3046"/>
    <s v="Chennai"/>
    <n v="4.3"/>
    <s v="American Cuisine"/>
    <s v="200 - 500"/>
    <s v="50 -200"/>
    <s v="60+"/>
    <s v="Chennai60+50 -200200 - 500American Cuisine"/>
    <x v="62"/>
    <x v="7"/>
  </r>
  <r>
    <n v="3134"/>
    <s v="Chennai"/>
    <n v="2.9"/>
    <s v="American Cuisine"/>
    <s v="200 - 500"/>
    <s v="50 -200"/>
    <s v="60+"/>
    <s v="Chennai60+50 -200200 - 500American Cuisine"/>
    <x v="62"/>
    <x v="8"/>
  </r>
  <r>
    <n v="3363"/>
    <s v="Chennai"/>
    <n v="4.5999999999999996"/>
    <s v="American Cuisine"/>
    <s v="200 - 500"/>
    <s v="50 -200"/>
    <s v="60+"/>
    <s v="Chennai60+50 -200200 - 500American Cuisine"/>
    <x v="62"/>
    <x v="9"/>
  </r>
  <r>
    <n v="3399"/>
    <s v="Chennai"/>
    <n v="4.0999999999999996"/>
    <s v="American Cuisine"/>
    <s v="200 - 500"/>
    <s v="50 -200"/>
    <s v="60+"/>
    <s v="Chennai60+50 -200200 - 500American Cuisine"/>
    <x v="62"/>
    <x v="10"/>
  </r>
  <r>
    <n v="4080"/>
    <s v="Chennai"/>
    <n v="2.9"/>
    <s v="American Cuisine"/>
    <s v="200 - 500"/>
    <s v="50 -200"/>
    <s v="60+"/>
    <s v="Chennai60+50 -200200 - 500American Cuisine"/>
    <x v="62"/>
    <x v="11"/>
  </r>
  <r>
    <n v="4129"/>
    <s v="Chennai"/>
    <n v="2.9"/>
    <s v="American Cuisine"/>
    <s v="200 - 500"/>
    <s v="50 -200"/>
    <s v="60+"/>
    <s v="Chennai60+50 -200200 - 500American Cuisine"/>
    <x v="62"/>
    <x v="12"/>
  </r>
  <r>
    <n v="4311"/>
    <s v="Chennai"/>
    <n v="2.9"/>
    <s v="American Cuisine"/>
    <s v="200 - 500"/>
    <s v="50 -200"/>
    <s v="60+"/>
    <s v="Chennai60+50 -200200 - 500American Cuisine"/>
    <x v="62"/>
    <x v="13"/>
  </r>
  <r>
    <n v="4448"/>
    <s v="Chennai"/>
    <n v="2.9"/>
    <s v="American Cuisine"/>
    <s v="200 - 500"/>
    <s v="50 -200"/>
    <s v="60+"/>
    <s v="Chennai60+50 -200200 - 500American Cuisine"/>
    <x v="62"/>
    <x v="14"/>
  </r>
  <r>
    <n v="4580"/>
    <s v="Chennai"/>
    <n v="2.9"/>
    <s v="American Cuisine"/>
    <s v="200 - 500"/>
    <s v="50 -200"/>
    <s v="60+"/>
    <s v="Chennai60+50 -200200 - 500American Cuisine"/>
    <x v="62"/>
    <x v="15"/>
  </r>
  <r>
    <n v="4591"/>
    <s v="Chennai"/>
    <n v="2.9"/>
    <s v="American Cuisine"/>
    <s v="200 - 500"/>
    <s v="50 -200"/>
    <s v="60+"/>
    <s v="Chennai60+50 -200200 - 500American Cuisine"/>
    <x v="62"/>
    <x v="16"/>
  </r>
  <r>
    <n v="4756"/>
    <s v="Chennai"/>
    <n v="2.9"/>
    <s v="American Cuisine"/>
    <s v="200 - 500"/>
    <s v="50 -200"/>
    <s v="60+"/>
    <s v="Chennai60+50 -200200 - 500American Cuisine"/>
    <x v="62"/>
    <x v="17"/>
  </r>
  <r>
    <n v="4819"/>
    <s v="Chennai"/>
    <n v="2.9"/>
    <s v="American Cuisine"/>
    <s v="200 - 500"/>
    <s v="50 -200"/>
    <s v="60+"/>
    <s v="Chennai60+50 -200200 - 500American Cuisine"/>
    <x v="62"/>
    <x v="18"/>
  </r>
  <r>
    <n v="5201"/>
    <s v="Chennai"/>
    <n v="4.5"/>
    <s v="American Cuisine"/>
    <s v="200 - 500"/>
    <s v="50 -200"/>
    <s v="60+"/>
    <s v="Chennai60+50 -200200 - 500American Cuisine"/>
    <x v="62"/>
    <x v="19"/>
  </r>
  <r>
    <n v="6073"/>
    <s v="Chennai"/>
    <n v="2.9"/>
    <s v="American Cuisine"/>
    <s v="200 - 500"/>
    <s v="50 -200"/>
    <s v="60+"/>
    <s v="Chennai60+50 -200200 - 500American Cuisine"/>
    <x v="62"/>
    <x v="20"/>
  </r>
  <r>
    <n v="6112"/>
    <s v="Chennai"/>
    <n v="2.9"/>
    <s v="American Cuisine"/>
    <s v="200 - 500"/>
    <s v="50 -200"/>
    <s v="60+"/>
    <s v="Chennai60+50 -200200 - 500American Cuisine"/>
    <x v="62"/>
    <x v="21"/>
  </r>
  <r>
    <n v="6357"/>
    <s v="Chennai"/>
    <n v="2.9"/>
    <s v="American Cuisine"/>
    <s v="200 - 500"/>
    <s v="50 -200"/>
    <s v="60+"/>
    <s v="Chennai60+50 -200200 - 500American Cuisine"/>
    <x v="62"/>
    <x v="22"/>
  </r>
  <r>
    <n v="6413"/>
    <s v="Chennai"/>
    <n v="2.9"/>
    <s v="American Cuisine"/>
    <s v="200 - 500"/>
    <s v="50 -200"/>
    <s v="60+"/>
    <s v="Chennai60+50 -200200 - 500American Cuisine"/>
    <x v="62"/>
    <x v="23"/>
  </r>
  <r>
    <n v="1361"/>
    <s v="Pune"/>
    <n v="4"/>
    <s v="Indian Cuisine"/>
    <s v="200 - 500"/>
    <s v="50 -200"/>
    <s v="0 - 40"/>
    <s v="Pune0 - 4050 -200200 - 500Indian Cuisine"/>
    <x v="63"/>
    <x v="0"/>
  </r>
  <r>
    <n v="1429"/>
    <s v="Pune"/>
    <n v="4.0999999999999996"/>
    <s v="Indian Cuisine"/>
    <s v="200 - 500"/>
    <s v="50 -200"/>
    <s v="0 - 40"/>
    <s v="Pune0 - 4050 -200200 - 500Indian Cuisine"/>
    <x v="63"/>
    <x v="1"/>
  </r>
  <r>
    <n v="1508"/>
    <s v="Pune"/>
    <n v="2.9"/>
    <s v="Indian Cuisine"/>
    <s v="200 - 500"/>
    <s v="50 -200"/>
    <s v="0 - 40"/>
    <s v="Pune0 - 4050 -200200 - 500Indian Cuisine"/>
    <x v="63"/>
    <x v="2"/>
  </r>
  <r>
    <n v="1624"/>
    <s v="Pune"/>
    <n v="2.9"/>
    <s v="Indian Cuisine"/>
    <s v="200 - 500"/>
    <s v="50 -200"/>
    <s v="0 - 40"/>
    <s v="Pune0 - 4050 -200200 - 500Indian Cuisine"/>
    <x v="63"/>
    <x v="3"/>
  </r>
  <r>
    <n v="2255"/>
    <s v="Pune"/>
    <n v="2.9"/>
    <s v="Indian Cuisine"/>
    <s v="200 - 500"/>
    <s v="50 -200"/>
    <s v="0 - 40"/>
    <s v="Pune0 - 4050 -200200 - 500Indian Cuisine"/>
    <x v="63"/>
    <x v="4"/>
  </r>
  <r>
    <n v="2605"/>
    <s v="Pune"/>
    <n v="2.9"/>
    <s v="Indian Cuisine"/>
    <s v="200 - 500"/>
    <s v="50 -200"/>
    <s v="0 - 40"/>
    <s v="Pune0 - 4050 -200200 - 500Indian Cuisine"/>
    <x v="63"/>
    <x v="5"/>
  </r>
  <r>
    <n v="3382"/>
    <s v="Pune"/>
    <n v="2.9"/>
    <s v="Indian Cuisine"/>
    <s v="200 - 500"/>
    <s v="50 -200"/>
    <s v="0 - 40"/>
    <s v="Pune0 - 4050 -200200 - 500Indian Cuisine"/>
    <x v="63"/>
    <x v="6"/>
  </r>
  <r>
    <n v="3384"/>
    <s v="Pune"/>
    <n v="2.9"/>
    <s v="Indian Cuisine"/>
    <s v="200 - 500"/>
    <s v="50 -200"/>
    <s v="0 - 40"/>
    <s v="Pune0 - 4050 -200200 - 500Indian Cuisine"/>
    <x v="63"/>
    <x v="7"/>
  </r>
  <r>
    <n v="3652"/>
    <s v="Pune"/>
    <n v="2.9"/>
    <s v="Indian Cuisine"/>
    <s v="200 - 500"/>
    <s v="50 -200"/>
    <s v="0 - 40"/>
    <s v="Pune0 - 4050 -200200 - 500Indian Cuisine"/>
    <x v="63"/>
    <x v="8"/>
  </r>
  <r>
    <n v="3874"/>
    <s v="Pune"/>
    <n v="2.9"/>
    <s v="Indian Cuisine"/>
    <s v="200 - 500"/>
    <s v="50 -200"/>
    <s v="0 - 40"/>
    <s v="Pune0 - 4050 -200200 - 500Indian Cuisine"/>
    <x v="63"/>
    <x v="9"/>
  </r>
  <r>
    <n v="3885"/>
    <s v="Pune"/>
    <n v="3.9"/>
    <s v="Indian Cuisine"/>
    <s v="200 - 500"/>
    <s v="50 -200"/>
    <s v="0 - 40"/>
    <s v="Pune0 - 4050 -200200 - 500Indian Cuisine"/>
    <x v="63"/>
    <x v="10"/>
  </r>
  <r>
    <n v="3887"/>
    <s v="Pune"/>
    <n v="2.9"/>
    <s v="Indian Cuisine"/>
    <s v="200 - 500"/>
    <s v="50 -200"/>
    <s v="0 - 40"/>
    <s v="Pune0 - 4050 -200200 - 500Indian Cuisine"/>
    <x v="63"/>
    <x v="11"/>
  </r>
  <r>
    <n v="4178"/>
    <s v="Pune"/>
    <n v="2.9"/>
    <s v="Indian Cuisine"/>
    <s v="200 - 500"/>
    <s v="50 -200"/>
    <s v="0 - 40"/>
    <s v="Pune0 - 4050 -200200 - 500Indian Cuisine"/>
    <x v="63"/>
    <x v="12"/>
  </r>
  <r>
    <n v="4632"/>
    <s v="Pune"/>
    <n v="2.9"/>
    <s v="Indian Cuisine"/>
    <s v="200 - 500"/>
    <s v="50 -200"/>
    <s v="0 - 40"/>
    <s v="Pune0 - 4050 -200200 - 500Indian Cuisine"/>
    <x v="63"/>
    <x v="13"/>
  </r>
  <r>
    <n v="4662"/>
    <s v="Pune"/>
    <n v="2.9"/>
    <s v="Indian Cuisine"/>
    <s v="200 - 500"/>
    <s v="50 -200"/>
    <s v="0 - 40"/>
    <s v="Pune0 - 4050 -200200 - 500Indian Cuisine"/>
    <x v="63"/>
    <x v="14"/>
  </r>
  <r>
    <n v="4894"/>
    <s v="Pune"/>
    <n v="2.9"/>
    <s v="Indian Cuisine"/>
    <s v="200 - 500"/>
    <s v="50 -200"/>
    <s v="0 - 40"/>
    <s v="Pune0 - 4050 -200200 - 500Indian Cuisine"/>
    <x v="63"/>
    <x v="15"/>
  </r>
  <r>
    <n v="4963"/>
    <s v="Pune"/>
    <n v="2.9"/>
    <s v="Indian Cuisine"/>
    <s v="200 - 500"/>
    <s v="50 -200"/>
    <s v="0 - 40"/>
    <s v="Pune0 - 4050 -200200 - 500Indian Cuisine"/>
    <x v="63"/>
    <x v="16"/>
  </r>
  <r>
    <n v="5008"/>
    <s v="Pune"/>
    <n v="2.9"/>
    <s v="Indian Cuisine"/>
    <s v="200 - 500"/>
    <s v="50 -200"/>
    <s v="0 - 40"/>
    <s v="Pune0 - 4050 -200200 - 500Indian Cuisine"/>
    <x v="63"/>
    <x v="17"/>
  </r>
  <r>
    <n v="5028"/>
    <s v="Pune"/>
    <n v="2.9"/>
    <s v="Indian Cuisine"/>
    <s v="200 - 500"/>
    <s v="50 -200"/>
    <s v="0 - 40"/>
    <s v="Pune0 - 4050 -200200 - 500Indian Cuisine"/>
    <x v="63"/>
    <x v="18"/>
  </r>
  <r>
    <n v="5149"/>
    <s v="Pune"/>
    <n v="4.3"/>
    <s v="Indian Cuisine"/>
    <s v="200 - 500"/>
    <s v="50 -200"/>
    <s v="0 - 40"/>
    <s v="Pune0 - 4050 -200200 - 500Indian Cuisine"/>
    <x v="63"/>
    <x v="19"/>
  </r>
  <r>
    <n v="5323"/>
    <s v="Pune"/>
    <n v="4.4000000000000004"/>
    <s v="Indian Cuisine"/>
    <s v="200 - 500"/>
    <s v="50 -200"/>
    <s v="0 - 40"/>
    <s v="Pune0 - 4050 -200200 - 500Indian Cuisine"/>
    <x v="63"/>
    <x v="20"/>
  </r>
  <r>
    <n v="5352"/>
    <s v="Pune"/>
    <n v="4.3"/>
    <s v="Indian Cuisine"/>
    <s v="200 - 500"/>
    <s v="50 -200"/>
    <s v="0 - 40"/>
    <s v="Pune0 - 4050 -200200 - 500Indian Cuisine"/>
    <x v="63"/>
    <x v="21"/>
  </r>
  <r>
    <n v="5835"/>
    <s v="Pune"/>
    <n v="4"/>
    <s v="Indian Cuisine"/>
    <s v="200 - 500"/>
    <s v="50 -200"/>
    <s v="0 - 40"/>
    <s v="Pune0 - 4050 -200200 - 500Indian Cuisine"/>
    <x v="63"/>
    <x v="22"/>
  </r>
  <r>
    <n v="435"/>
    <s v="Pune"/>
    <n v="4.4000000000000004"/>
    <s v="Indian Cuisine"/>
    <s v="&lt;= 200"/>
    <s v="50 -200"/>
    <s v="60+"/>
    <s v="Pune60+50 -200&lt;= 200Indian Cuisine"/>
    <x v="64"/>
    <x v="0"/>
  </r>
  <r>
    <n v="1461"/>
    <s v="Pune"/>
    <n v="2.9"/>
    <s v="Indian Cuisine"/>
    <s v="&lt;= 200"/>
    <s v="50 -200"/>
    <s v="60+"/>
    <s v="Pune60+50 -200&lt;= 200Indian Cuisine"/>
    <x v="64"/>
    <x v="1"/>
  </r>
  <r>
    <n v="1729"/>
    <s v="Pune"/>
    <n v="2.9"/>
    <s v="Indian Cuisine"/>
    <s v="&lt;= 200"/>
    <s v="50 -200"/>
    <s v="60+"/>
    <s v="Pune60+50 -200&lt;= 200Indian Cuisine"/>
    <x v="64"/>
    <x v="2"/>
  </r>
  <r>
    <n v="2121"/>
    <s v="Pune"/>
    <n v="2.9"/>
    <s v="Indian Cuisine"/>
    <s v="&lt;= 200"/>
    <s v="50 -200"/>
    <s v="60+"/>
    <s v="Pune60+50 -200&lt;= 200Indian Cuisine"/>
    <x v="64"/>
    <x v="3"/>
  </r>
  <r>
    <n v="2621"/>
    <s v="Pune"/>
    <n v="2.9"/>
    <s v="Indian Cuisine"/>
    <s v="&lt;= 200"/>
    <s v="50 -200"/>
    <s v="60+"/>
    <s v="Pune60+50 -200&lt;= 200Indian Cuisine"/>
    <x v="64"/>
    <x v="4"/>
  </r>
  <r>
    <n v="2845"/>
    <s v="Pune"/>
    <n v="2.9"/>
    <s v="Indian Cuisine"/>
    <s v="&lt;= 200"/>
    <s v="50 -200"/>
    <s v="60+"/>
    <s v="Pune60+50 -200&lt;= 200Indian Cuisine"/>
    <x v="64"/>
    <x v="5"/>
  </r>
  <r>
    <n v="3048"/>
    <s v="Pune"/>
    <n v="2.9"/>
    <s v="Indian Cuisine"/>
    <s v="&lt;= 200"/>
    <s v="50 -200"/>
    <s v="60+"/>
    <s v="Pune60+50 -200&lt;= 200Indian Cuisine"/>
    <x v="64"/>
    <x v="6"/>
  </r>
  <r>
    <n v="3049"/>
    <s v="Pune"/>
    <n v="2.9"/>
    <s v="Indian Cuisine"/>
    <s v="&lt;= 200"/>
    <s v="50 -200"/>
    <s v="60+"/>
    <s v="Pune60+50 -200&lt;= 200Indian Cuisine"/>
    <x v="64"/>
    <x v="7"/>
  </r>
  <r>
    <n v="3210"/>
    <s v="Pune"/>
    <n v="2.9"/>
    <s v="Indian Cuisine"/>
    <s v="&lt;= 200"/>
    <s v="50 -200"/>
    <s v="60+"/>
    <s v="Pune60+50 -200&lt;= 200Indian Cuisine"/>
    <x v="64"/>
    <x v="8"/>
  </r>
  <r>
    <n v="3744"/>
    <s v="Pune"/>
    <n v="2.9"/>
    <s v="Indian Cuisine"/>
    <s v="&lt;= 200"/>
    <s v="50 -200"/>
    <s v="60+"/>
    <s v="Pune60+50 -200&lt;= 200Indian Cuisine"/>
    <x v="64"/>
    <x v="9"/>
  </r>
  <r>
    <n v="3756"/>
    <s v="Pune"/>
    <n v="2.9"/>
    <s v="Indian Cuisine"/>
    <s v="&lt;= 200"/>
    <s v="50 -200"/>
    <s v="60+"/>
    <s v="Pune60+50 -200&lt;= 200Indian Cuisine"/>
    <x v="64"/>
    <x v="10"/>
  </r>
  <r>
    <n v="3782"/>
    <s v="Pune"/>
    <n v="2.9"/>
    <s v="Indian Cuisine"/>
    <s v="&lt;= 200"/>
    <s v="50 -200"/>
    <s v="60+"/>
    <s v="Pune60+50 -200&lt;= 200Indian Cuisine"/>
    <x v="64"/>
    <x v="11"/>
  </r>
  <r>
    <n v="4382"/>
    <s v="Pune"/>
    <n v="2.9"/>
    <s v="Indian Cuisine"/>
    <s v="&lt;= 200"/>
    <s v="50 -200"/>
    <s v="60+"/>
    <s v="Pune60+50 -200&lt;= 200Indian Cuisine"/>
    <x v="64"/>
    <x v="12"/>
  </r>
  <r>
    <n v="4414"/>
    <s v="Pune"/>
    <n v="2.9"/>
    <s v="Indian Cuisine"/>
    <s v="&lt;= 200"/>
    <s v="50 -200"/>
    <s v="60+"/>
    <s v="Pune60+50 -200&lt;= 200Indian Cuisine"/>
    <x v="64"/>
    <x v="13"/>
  </r>
  <r>
    <n v="4513"/>
    <s v="Pune"/>
    <n v="2.9"/>
    <s v="Indian Cuisine"/>
    <s v="&lt;= 200"/>
    <s v="50 -200"/>
    <s v="60+"/>
    <s v="Pune60+50 -200&lt;= 200Indian Cuisine"/>
    <x v="64"/>
    <x v="14"/>
  </r>
  <r>
    <n v="4832"/>
    <s v="Pune"/>
    <n v="2.9"/>
    <s v="Indian Cuisine"/>
    <s v="&lt;= 200"/>
    <s v="50 -200"/>
    <s v="60+"/>
    <s v="Pune60+50 -200&lt;= 200Indian Cuisine"/>
    <x v="64"/>
    <x v="15"/>
  </r>
  <r>
    <n v="4917"/>
    <s v="Pune"/>
    <n v="2.9"/>
    <s v="Indian Cuisine"/>
    <s v="&lt;= 200"/>
    <s v="50 -200"/>
    <s v="60+"/>
    <s v="Pune60+50 -200&lt;= 200Indian Cuisine"/>
    <x v="64"/>
    <x v="16"/>
  </r>
  <r>
    <n v="5432"/>
    <s v="Pune"/>
    <n v="4.0999999999999996"/>
    <s v="Indian Cuisine"/>
    <s v="&lt;= 200"/>
    <s v="50 -200"/>
    <s v="60+"/>
    <s v="Pune60+50 -200&lt;= 200Indian Cuisine"/>
    <x v="64"/>
    <x v="17"/>
  </r>
  <r>
    <n v="5697"/>
    <s v="Pune"/>
    <n v="4.4000000000000004"/>
    <s v="Indian Cuisine"/>
    <s v="&lt;= 200"/>
    <s v="50 -200"/>
    <s v="60+"/>
    <s v="Pune60+50 -200&lt;= 200Indian Cuisine"/>
    <x v="64"/>
    <x v="18"/>
  </r>
  <r>
    <n v="6088"/>
    <s v="Pune"/>
    <n v="4.4000000000000004"/>
    <s v="Indian Cuisine"/>
    <s v="&lt;= 200"/>
    <s v="50 -200"/>
    <s v="60+"/>
    <s v="Pune60+50 -200&lt;= 200Indian Cuisine"/>
    <x v="64"/>
    <x v="19"/>
  </r>
  <r>
    <n v="6457"/>
    <s v="Pune"/>
    <n v="2.9"/>
    <s v="Indian Cuisine"/>
    <s v="&lt;= 200"/>
    <s v="50 -200"/>
    <s v="60+"/>
    <s v="Pune60+50 -200&lt;= 200Indian Cuisine"/>
    <x v="64"/>
    <x v="20"/>
  </r>
  <r>
    <n v="6476"/>
    <s v="Pune"/>
    <n v="2.9"/>
    <s v="Indian Cuisine"/>
    <s v="&lt;= 200"/>
    <s v="50 -200"/>
    <s v="60+"/>
    <s v="Pune60+50 -200&lt;= 200Indian Cuisine"/>
    <x v="64"/>
    <x v="21"/>
  </r>
  <r>
    <n v="6553"/>
    <s v="Pune"/>
    <n v="2.9"/>
    <s v="Indian Cuisine"/>
    <s v="&lt;= 200"/>
    <s v="50 -200"/>
    <s v="60+"/>
    <s v="Pune60+50 -200&lt;= 200Indian Cuisine"/>
    <x v="64"/>
    <x v="22"/>
  </r>
  <r>
    <n v="147"/>
    <s v="Hyderabad"/>
    <n v="3.9"/>
    <s v="Asian Cuisine"/>
    <s v="200 - 500"/>
    <s v="50 -200"/>
    <s v="0 - 40"/>
    <s v="Hyderabad0 - 4050 -200200 - 500Asian Cuisine"/>
    <x v="65"/>
    <x v="0"/>
  </r>
  <r>
    <n v="314"/>
    <s v="Hyderabad"/>
    <n v="3.8"/>
    <s v="Asian Cuisine"/>
    <s v="200 - 500"/>
    <s v="50 -200"/>
    <s v="0 - 40"/>
    <s v="Hyderabad0 - 4050 -200200 - 500Asian Cuisine"/>
    <x v="65"/>
    <x v="1"/>
  </r>
  <r>
    <n v="550"/>
    <s v="Hyderabad"/>
    <n v="2.9"/>
    <s v="Asian Cuisine"/>
    <s v="200 - 500"/>
    <s v="50 -200"/>
    <s v="0 - 40"/>
    <s v="Hyderabad0 - 4050 -200200 - 500Asian Cuisine"/>
    <x v="65"/>
    <x v="2"/>
  </r>
  <r>
    <n v="616"/>
    <s v="Hyderabad"/>
    <n v="3.9"/>
    <s v="Asian Cuisine"/>
    <s v="200 - 500"/>
    <s v="50 -200"/>
    <s v="0 - 40"/>
    <s v="Hyderabad0 - 4050 -200200 - 500Asian Cuisine"/>
    <x v="65"/>
    <x v="3"/>
  </r>
  <r>
    <n v="742"/>
    <s v="Hyderabad"/>
    <n v="3.9"/>
    <s v="Asian Cuisine"/>
    <s v="200 - 500"/>
    <s v="50 -200"/>
    <s v="0 - 40"/>
    <s v="Hyderabad0 - 4050 -200200 - 500Asian Cuisine"/>
    <x v="65"/>
    <x v="4"/>
  </r>
  <r>
    <n v="843"/>
    <s v="Hyderabad"/>
    <n v="3.8"/>
    <s v="Asian Cuisine"/>
    <s v="200 - 500"/>
    <s v="50 -200"/>
    <s v="0 - 40"/>
    <s v="Hyderabad0 - 4050 -200200 - 500Asian Cuisine"/>
    <x v="65"/>
    <x v="5"/>
  </r>
  <r>
    <n v="959"/>
    <s v="Hyderabad"/>
    <n v="4"/>
    <s v="Asian Cuisine"/>
    <s v="200 - 500"/>
    <s v="50 -200"/>
    <s v="0 - 40"/>
    <s v="Hyderabad0 - 4050 -200200 - 500Asian Cuisine"/>
    <x v="65"/>
    <x v="6"/>
  </r>
  <r>
    <n v="1018"/>
    <s v="Hyderabad"/>
    <n v="3.2"/>
    <s v="Asian Cuisine"/>
    <s v="200 - 500"/>
    <s v="50 -200"/>
    <s v="0 - 40"/>
    <s v="Hyderabad0 - 4050 -200200 - 500Asian Cuisine"/>
    <x v="65"/>
    <x v="7"/>
  </r>
  <r>
    <n v="2731"/>
    <s v="Hyderabad"/>
    <n v="3.6"/>
    <s v="Asian Cuisine"/>
    <s v="200 - 500"/>
    <s v="50 -200"/>
    <s v="0 - 40"/>
    <s v="Hyderabad0 - 4050 -200200 - 500Asian Cuisine"/>
    <x v="65"/>
    <x v="8"/>
  </r>
  <r>
    <n v="2894"/>
    <s v="Hyderabad"/>
    <n v="3.6"/>
    <s v="Asian Cuisine"/>
    <s v="200 - 500"/>
    <s v="50 -200"/>
    <s v="0 - 40"/>
    <s v="Hyderabad0 - 4050 -200200 - 500Asian Cuisine"/>
    <x v="65"/>
    <x v="9"/>
  </r>
  <r>
    <n v="3286"/>
    <s v="Hyderabad"/>
    <n v="4.0999999999999996"/>
    <s v="Asian Cuisine"/>
    <s v="200 - 500"/>
    <s v="50 -200"/>
    <s v="0 - 40"/>
    <s v="Hyderabad0 - 4050 -200200 - 500Asian Cuisine"/>
    <x v="65"/>
    <x v="10"/>
  </r>
  <r>
    <n v="3707"/>
    <s v="Hyderabad"/>
    <n v="2.9"/>
    <s v="Asian Cuisine"/>
    <s v="200 - 500"/>
    <s v="50 -200"/>
    <s v="0 - 40"/>
    <s v="Hyderabad0 - 4050 -200200 - 500Asian Cuisine"/>
    <x v="65"/>
    <x v="11"/>
  </r>
  <r>
    <n v="4011"/>
    <s v="Hyderabad"/>
    <n v="2.9"/>
    <s v="Asian Cuisine"/>
    <s v="200 - 500"/>
    <s v="50 -200"/>
    <s v="0 - 40"/>
    <s v="Hyderabad0 - 4050 -200200 - 500Asian Cuisine"/>
    <x v="65"/>
    <x v="12"/>
  </r>
  <r>
    <n v="4303"/>
    <s v="Hyderabad"/>
    <n v="2.9"/>
    <s v="Asian Cuisine"/>
    <s v="200 - 500"/>
    <s v="50 -200"/>
    <s v="0 - 40"/>
    <s v="Hyderabad0 - 4050 -200200 - 500Asian Cuisine"/>
    <x v="65"/>
    <x v="13"/>
  </r>
  <r>
    <n v="4373"/>
    <s v="Hyderabad"/>
    <n v="2.9"/>
    <s v="Asian Cuisine"/>
    <s v="200 - 500"/>
    <s v="50 -200"/>
    <s v="0 - 40"/>
    <s v="Hyderabad0 - 4050 -200200 - 500Asian Cuisine"/>
    <x v="65"/>
    <x v="14"/>
  </r>
  <r>
    <n v="4702"/>
    <s v="Hyderabad"/>
    <n v="2.9"/>
    <s v="Asian Cuisine"/>
    <s v="200 - 500"/>
    <s v="50 -200"/>
    <s v="0 - 40"/>
    <s v="Hyderabad0 - 4050 -200200 - 500Asian Cuisine"/>
    <x v="65"/>
    <x v="15"/>
  </r>
  <r>
    <n v="4816"/>
    <s v="Hyderabad"/>
    <n v="2.9"/>
    <s v="Asian Cuisine"/>
    <s v="200 - 500"/>
    <s v="50 -200"/>
    <s v="0 - 40"/>
    <s v="Hyderabad0 - 4050 -200200 - 500Asian Cuisine"/>
    <x v="65"/>
    <x v="16"/>
  </r>
  <r>
    <n v="4882"/>
    <s v="Hyderabad"/>
    <n v="2.9"/>
    <s v="Asian Cuisine"/>
    <s v="200 - 500"/>
    <s v="50 -200"/>
    <s v="0 - 40"/>
    <s v="Hyderabad0 - 4050 -200200 - 500Asian Cuisine"/>
    <x v="65"/>
    <x v="17"/>
  </r>
  <r>
    <n v="5014"/>
    <s v="Hyderabad"/>
    <n v="2.9"/>
    <s v="Asian Cuisine"/>
    <s v="200 - 500"/>
    <s v="50 -200"/>
    <s v="0 - 40"/>
    <s v="Hyderabad0 - 4050 -200200 - 500Asian Cuisine"/>
    <x v="65"/>
    <x v="18"/>
  </r>
  <r>
    <n v="5282"/>
    <s v="Hyderabad"/>
    <n v="4"/>
    <s v="Asian Cuisine"/>
    <s v="200 - 500"/>
    <s v="50 -200"/>
    <s v="0 - 40"/>
    <s v="Hyderabad0 - 4050 -200200 - 500Asian Cuisine"/>
    <x v="65"/>
    <x v="19"/>
  </r>
  <r>
    <n v="5405"/>
    <s v="Hyderabad"/>
    <n v="3.9"/>
    <s v="Asian Cuisine"/>
    <s v="200 - 500"/>
    <s v="50 -200"/>
    <s v="0 - 40"/>
    <s v="Hyderabad0 - 4050 -200200 - 500Asian Cuisine"/>
    <x v="65"/>
    <x v="20"/>
  </r>
  <r>
    <n v="5433"/>
    <s v="Hyderabad"/>
    <n v="4.3"/>
    <s v="Asian Cuisine"/>
    <s v="200 - 500"/>
    <s v="50 -200"/>
    <s v="0 - 40"/>
    <s v="Hyderabad0 - 4050 -200200 - 500Asian Cuisine"/>
    <x v="65"/>
    <x v="21"/>
  </r>
  <r>
    <n v="5756"/>
    <s v="Hyderabad"/>
    <n v="4.0999999999999996"/>
    <s v="Asian Cuisine"/>
    <s v="200 - 500"/>
    <s v="50 -200"/>
    <s v="0 - 40"/>
    <s v="Hyderabad0 - 4050 -200200 - 500Asian Cuisine"/>
    <x v="65"/>
    <x v="22"/>
  </r>
  <r>
    <n v="72"/>
    <s v="Pune"/>
    <n v="2.9"/>
    <s v="American Cuisine"/>
    <s v="200 - 500"/>
    <s v="50 -200"/>
    <s v="0 - 40"/>
    <s v="Pune0 - 4050 -200200 - 500American Cuisine"/>
    <x v="66"/>
    <x v="0"/>
  </r>
  <r>
    <n v="121"/>
    <s v="Pune"/>
    <n v="4.4000000000000004"/>
    <s v="American Cuisine"/>
    <s v="200 - 500"/>
    <s v="50 -200"/>
    <s v="0 - 40"/>
    <s v="Pune0 - 4050 -200200 - 500American Cuisine"/>
    <x v="66"/>
    <x v="1"/>
  </r>
  <r>
    <n v="445"/>
    <s v="Pune"/>
    <n v="3.9"/>
    <s v="American Cuisine"/>
    <s v="200 - 500"/>
    <s v="50 -200"/>
    <s v="0 - 40"/>
    <s v="Pune0 - 4050 -200200 - 500American Cuisine"/>
    <x v="66"/>
    <x v="2"/>
  </r>
  <r>
    <n v="584"/>
    <s v="Pune"/>
    <n v="4.2"/>
    <s v="American Cuisine"/>
    <s v="200 - 500"/>
    <s v="50 -200"/>
    <s v="0 - 40"/>
    <s v="Pune0 - 4050 -200200 - 500American Cuisine"/>
    <x v="66"/>
    <x v="3"/>
  </r>
  <r>
    <n v="828"/>
    <s v="Pune"/>
    <n v="4"/>
    <s v="American Cuisine"/>
    <s v="200 - 500"/>
    <s v="50 -200"/>
    <s v="0 - 40"/>
    <s v="Pune0 - 4050 -200200 - 500American Cuisine"/>
    <x v="66"/>
    <x v="4"/>
  </r>
  <r>
    <n v="2387"/>
    <s v="Pune"/>
    <n v="4.4000000000000004"/>
    <s v="American Cuisine"/>
    <s v="200 - 500"/>
    <s v="50 -200"/>
    <s v="0 - 40"/>
    <s v="Pune0 - 4050 -200200 - 500American Cuisine"/>
    <x v="66"/>
    <x v="5"/>
  </r>
  <r>
    <n v="4212"/>
    <s v="Pune"/>
    <n v="2.9"/>
    <s v="American Cuisine"/>
    <s v="200 - 500"/>
    <s v="50 -200"/>
    <s v="0 - 40"/>
    <s v="Pune0 - 4050 -200200 - 500American Cuisine"/>
    <x v="66"/>
    <x v="6"/>
  </r>
  <r>
    <n v="4213"/>
    <s v="Pune"/>
    <n v="2.9"/>
    <s v="American Cuisine"/>
    <s v="200 - 500"/>
    <s v="50 -200"/>
    <s v="0 - 40"/>
    <s v="Pune0 - 4050 -200200 - 500American Cuisine"/>
    <x v="66"/>
    <x v="7"/>
  </r>
  <r>
    <n v="4415"/>
    <s v="Pune"/>
    <n v="4.5"/>
    <s v="American Cuisine"/>
    <s v="200 - 500"/>
    <s v="50 -200"/>
    <s v="0 - 40"/>
    <s v="Pune0 - 4050 -200200 - 500American Cuisine"/>
    <x v="66"/>
    <x v="8"/>
  </r>
  <r>
    <n v="4567"/>
    <s v="Pune"/>
    <n v="2.9"/>
    <s v="American Cuisine"/>
    <s v="200 - 500"/>
    <s v="50 -200"/>
    <s v="0 - 40"/>
    <s v="Pune0 - 4050 -200200 - 500American Cuisine"/>
    <x v="66"/>
    <x v="9"/>
  </r>
  <r>
    <n v="5065"/>
    <s v="Pune"/>
    <n v="4.4000000000000004"/>
    <s v="American Cuisine"/>
    <s v="200 - 500"/>
    <s v="50 -200"/>
    <s v="0 - 40"/>
    <s v="Pune0 - 4050 -200200 - 500American Cuisine"/>
    <x v="66"/>
    <x v="10"/>
  </r>
  <r>
    <n v="5146"/>
    <s v="Pune"/>
    <n v="4.3"/>
    <s v="American Cuisine"/>
    <s v="200 - 500"/>
    <s v="50 -200"/>
    <s v="0 - 40"/>
    <s v="Pune0 - 4050 -200200 - 500American Cuisine"/>
    <x v="66"/>
    <x v="11"/>
  </r>
  <r>
    <n v="5158"/>
    <s v="Pune"/>
    <n v="4.2"/>
    <s v="American Cuisine"/>
    <s v="200 - 500"/>
    <s v="50 -200"/>
    <s v="0 - 40"/>
    <s v="Pune0 - 4050 -200200 - 500American Cuisine"/>
    <x v="66"/>
    <x v="12"/>
  </r>
  <r>
    <n v="5171"/>
    <s v="Pune"/>
    <n v="4.3"/>
    <s v="American Cuisine"/>
    <s v="200 - 500"/>
    <s v="50 -200"/>
    <s v="0 - 40"/>
    <s v="Pune0 - 4050 -200200 - 500American Cuisine"/>
    <x v="66"/>
    <x v="13"/>
  </r>
  <r>
    <n v="5244"/>
    <s v="Pune"/>
    <n v="2.9"/>
    <s v="American Cuisine"/>
    <s v="200 - 500"/>
    <s v="50 -200"/>
    <s v="0 - 40"/>
    <s v="Pune0 - 4050 -200200 - 500American Cuisine"/>
    <x v="66"/>
    <x v="14"/>
  </r>
  <r>
    <n v="5255"/>
    <s v="Pune"/>
    <n v="4.7"/>
    <s v="American Cuisine"/>
    <s v="200 - 500"/>
    <s v="50 -200"/>
    <s v="0 - 40"/>
    <s v="Pune0 - 4050 -200200 - 500American Cuisine"/>
    <x v="66"/>
    <x v="15"/>
  </r>
  <r>
    <n v="5269"/>
    <s v="Pune"/>
    <n v="2.9"/>
    <s v="American Cuisine"/>
    <s v="200 - 500"/>
    <s v="50 -200"/>
    <s v="0 - 40"/>
    <s v="Pune0 - 4050 -200200 - 500American Cuisine"/>
    <x v="66"/>
    <x v="16"/>
  </r>
  <r>
    <n v="5274"/>
    <s v="Pune"/>
    <n v="4.3"/>
    <s v="American Cuisine"/>
    <s v="200 - 500"/>
    <s v="50 -200"/>
    <s v="0 - 40"/>
    <s v="Pune0 - 4050 -200200 - 500American Cuisine"/>
    <x v="66"/>
    <x v="17"/>
  </r>
  <r>
    <n v="5357"/>
    <s v="Pune"/>
    <n v="2.9"/>
    <s v="American Cuisine"/>
    <s v="200 - 500"/>
    <s v="50 -200"/>
    <s v="0 - 40"/>
    <s v="Pune0 - 4050 -200200 - 500American Cuisine"/>
    <x v="66"/>
    <x v="18"/>
  </r>
  <r>
    <n v="5563"/>
    <s v="Pune"/>
    <n v="4.5999999999999996"/>
    <s v="American Cuisine"/>
    <s v="200 - 500"/>
    <s v="50 -200"/>
    <s v="0 - 40"/>
    <s v="Pune0 - 4050 -200200 - 500American Cuisine"/>
    <x v="66"/>
    <x v="19"/>
  </r>
  <r>
    <n v="5691"/>
    <s v="Pune"/>
    <n v="2.9"/>
    <s v="American Cuisine"/>
    <s v="200 - 500"/>
    <s v="50 -200"/>
    <s v="0 - 40"/>
    <s v="Pune0 - 4050 -200200 - 500American Cuisine"/>
    <x v="66"/>
    <x v="20"/>
  </r>
  <r>
    <n v="6102"/>
    <s v="Pune"/>
    <n v="2.9"/>
    <s v="American Cuisine"/>
    <s v="200 - 500"/>
    <s v="50 -200"/>
    <s v="0 - 40"/>
    <s v="Pune0 - 4050 -200200 - 500American Cuisine"/>
    <x v="66"/>
    <x v="21"/>
  </r>
  <r>
    <n v="159"/>
    <s v="Pune"/>
    <n v="4.5"/>
    <s v="Asian Cuisine"/>
    <s v="200 - 500"/>
    <s v="0 - 50"/>
    <s v="60+"/>
    <s v="Pune60+0 - 50200 - 500Asian Cuisine"/>
    <x v="67"/>
    <x v="0"/>
  </r>
  <r>
    <n v="605"/>
    <s v="Pune"/>
    <n v="3.8"/>
    <s v="Asian Cuisine"/>
    <s v="200 - 500"/>
    <s v="0 - 50"/>
    <s v="60+"/>
    <s v="Pune60+0 - 50200 - 500Asian Cuisine"/>
    <x v="67"/>
    <x v="1"/>
  </r>
  <r>
    <n v="632"/>
    <s v="Pune"/>
    <n v="4"/>
    <s v="Asian Cuisine"/>
    <s v="200 - 500"/>
    <s v="0 - 50"/>
    <s v="60+"/>
    <s v="Pune60+0 - 50200 - 500Asian Cuisine"/>
    <x v="67"/>
    <x v="2"/>
  </r>
  <r>
    <n v="888"/>
    <s v="Pune"/>
    <n v="3.2"/>
    <s v="Asian Cuisine"/>
    <s v="200 - 500"/>
    <s v="0 - 50"/>
    <s v="60+"/>
    <s v="Pune60+0 - 50200 - 500Asian Cuisine"/>
    <x v="67"/>
    <x v="3"/>
  </r>
  <r>
    <n v="999"/>
    <s v="Pune"/>
    <n v="3.8"/>
    <s v="Asian Cuisine"/>
    <s v="200 - 500"/>
    <s v="0 - 50"/>
    <s v="60+"/>
    <s v="Pune60+0 - 50200 - 500Asian Cuisine"/>
    <x v="67"/>
    <x v="4"/>
  </r>
  <r>
    <n v="1156"/>
    <s v="Pune"/>
    <n v="3.2"/>
    <s v="Asian Cuisine"/>
    <s v="200 - 500"/>
    <s v="0 - 50"/>
    <s v="60+"/>
    <s v="Pune60+0 - 50200 - 500Asian Cuisine"/>
    <x v="67"/>
    <x v="5"/>
  </r>
  <r>
    <n v="1317"/>
    <s v="Pune"/>
    <n v="3.3"/>
    <s v="Asian Cuisine"/>
    <s v="200 - 500"/>
    <s v="0 - 50"/>
    <s v="60+"/>
    <s v="Pune60+0 - 50200 - 500Asian Cuisine"/>
    <x v="67"/>
    <x v="6"/>
  </r>
  <r>
    <n v="1365"/>
    <s v="Pune"/>
    <n v="4.0999999999999996"/>
    <s v="Asian Cuisine"/>
    <s v="200 - 500"/>
    <s v="0 - 50"/>
    <s v="60+"/>
    <s v="Pune60+0 - 50200 - 500Asian Cuisine"/>
    <x v="67"/>
    <x v="7"/>
  </r>
  <r>
    <n v="1548"/>
    <s v="Pune"/>
    <n v="4.0999999999999996"/>
    <s v="Asian Cuisine"/>
    <s v="200 - 500"/>
    <s v="0 - 50"/>
    <s v="60+"/>
    <s v="Pune60+0 - 50200 - 500Asian Cuisine"/>
    <x v="67"/>
    <x v="8"/>
  </r>
  <r>
    <n v="1633"/>
    <s v="Pune"/>
    <n v="3"/>
    <s v="Asian Cuisine"/>
    <s v="200 - 500"/>
    <s v="0 - 50"/>
    <s v="60+"/>
    <s v="Pune60+0 - 50200 - 500Asian Cuisine"/>
    <x v="67"/>
    <x v="9"/>
  </r>
  <r>
    <n v="1639"/>
    <s v="Pune"/>
    <n v="4.3"/>
    <s v="Asian Cuisine"/>
    <s v="200 - 500"/>
    <s v="0 - 50"/>
    <s v="60+"/>
    <s v="Pune60+0 - 50200 - 500Asian Cuisine"/>
    <x v="67"/>
    <x v="10"/>
  </r>
  <r>
    <n v="1645"/>
    <s v="Pune"/>
    <n v="3.6"/>
    <s v="Asian Cuisine"/>
    <s v="200 - 500"/>
    <s v="0 - 50"/>
    <s v="60+"/>
    <s v="Pune60+0 - 50200 - 500Asian Cuisine"/>
    <x v="67"/>
    <x v="11"/>
  </r>
  <r>
    <n v="1984"/>
    <s v="Pune"/>
    <n v="4"/>
    <s v="Asian Cuisine"/>
    <s v="200 - 500"/>
    <s v="0 - 50"/>
    <s v="60+"/>
    <s v="Pune60+0 - 50200 - 500Asian Cuisine"/>
    <x v="67"/>
    <x v="12"/>
  </r>
  <r>
    <n v="2018"/>
    <s v="Pune"/>
    <n v="3.9"/>
    <s v="Asian Cuisine"/>
    <s v="200 - 500"/>
    <s v="0 - 50"/>
    <s v="60+"/>
    <s v="Pune60+0 - 50200 - 500Asian Cuisine"/>
    <x v="67"/>
    <x v="13"/>
  </r>
  <r>
    <n v="2026"/>
    <s v="Pune"/>
    <n v="3.1"/>
    <s v="Asian Cuisine"/>
    <s v="200 - 500"/>
    <s v="0 - 50"/>
    <s v="60+"/>
    <s v="Pune60+0 - 50200 - 500Asian Cuisine"/>
    <x v="67"/>
    <x v="14"/>
  </r>
  <r>
    <n v="2050"/>
    <s v="Pune"/>
    <n v="4.2"/>
    <s v="Asian Cuisine"/>
    <s v="200 - 500"/>
    <s v="0 - 50"/>
    <s v="60+"/>
    <s v="Pune60+0 - 50200 - 500Asian Cuisine"/>
    <x v="67"/>
    <x v="15"/>
  </r>
  <r>
    <n v="2228"/>
    <s v="Pune"/>
    <n v="3.1"/>
    <s v="Asian Cuisine"/>
    <s v="200 - 500"/>
    <s v="0 - 50"/>
    <s v="60+"/>
    <s v="Pune60+0 - 50200 - 500Asian Cuisine"/>
    <x v="67"/>
    <x v="16"/>
  </r>
  <r>
    <n v="2494"/>
    <s v="Pune"/>
    <n v="3.7"/>
    <s v="Asian Cuisine"/>
    <s v="200 - 500"/>
    <s v="0 - 50"/>
    <s v="60+"/>
    <s v="Pune60+0 - 50200 - 500Asian Cuisine"/>
    <x v="67"/>
    <x v="17"/>
  </r>
  <r>
    <n v="3014"/>
    <s v="Pune"/>
    <n v="4"/>
    <s v="Asian Cuisine"/>
    <s v="200 - 500"/>
    <s v="0 - 50"/>
    <s v="60+"/>
    <s v="Pune60+0 - 50200 - 500Asian Cuisine"/>
    <x v="67"/>
    <x v="18"/>
  </r>
  <r>
    <n v="3336"/>
    <s v="Pune"/>
    <n v="3.6"/>
    <s v="Asian Cuisine"/>
    <s v="200 - 500"/>
    <s v="0 - 50"/>
    <s v="60+"/>
    <s v="Pune60+0 - 50200 - 500Asian Cuisine"/>
    <x v="67"/>
    <x v="19"/>
  </r>
  <r>
    <n v="3845"/>
    <s v="Pune"/>
    <n v="2"/>
    <s v="Asian Cuisine"/>
    <s v="200 - 500"/>
    <s v="0 - 50"/>
    <s v="60+"/>
    <s v="Pune60+0 - 50200 - 500Asian Cuisine"/>
    <x v="67"/>
    <x v="20"/>
  </r>
  <r>
    <n v="5262"/>
    <s v="Pune"/>
    <n v="3.2"/>
    <s v="Asian Cuisine"/>
    <s v="200 - 500"/>
    <s v="0 - 50"/>
    <s v="60+"/>
    <s v="Pune60+0 - 50200 - 500Asian Cuisine"/>
    <x v="67"/>
    <x v="21"/>
  </r>
  <r>
    <n v="124"/>
    <s v="Kolkata"/>
    <n v="4.5"/>
    <s v="Asian Cuisine"/>
    <s v="500 - 1000"/>
    <s v="0 - 50"/>
    <s v="60+"/>
    <s v="Kolkata60+0 - 50500 - 1000Asian Cuisine"/>
    <x v="68"/>
    <x v="0"/>
  </r>
  <r>
    <n v="309"/>
    <s v="Kolkata"/>
    <n v="4.3"/>
    <s v="Asian Cuisine"/>
    <s v="500 - 1000"/>
    <s v="0 - 50"/>
    <s v="60+"/>
    <s v="Kolkata60+0 - 50500 - 1000Asian Cuisine"/>
    <x v="68"/>
    <x v="1"/>
  </r>
  <r>
    <n v="380"/>
    <s v="Kolkata"/>
    <n v="3.5"/>
    <s v="Asian Cuisine"/>
    <s v="500 - 1000"/>
    <s v="0 - 50"/>
    <s v="60+"/>
    <s v="Kolkata60+0 - 50500 - 1000Asian Cuisine"/>
    <x v="68"/>
    <x v="2"/>
  </r>
  <r>
    <n v="388"/>
    <s v="Kolkata"/>
    <n v="4"/>
    <s v="Asian Cuisine"/>
    <s v="500 - 1000"/>
    <s v="0 - 50"/>
    <s v="60+"/>
    <s v="Kolkata60+0 - 50500 - 1000Asian Cuisine"/>
    <x v="68"/>
    <x v="3"/>
  </r>
  <r>
    <n v="399"/>
    <s v="Kolkata"/>
    <n v="4.0999999999999996"/>
    <s v="Asian Cuisine"/>
    <s v="500 - 1000"/>
    <s v="0 - 50"/>
    <s v="60+"/>
    <s v="Kolkata60+0 - 50500 - 1000Asian Cuisine"/>
    <x v="68"/>
    <x v="4"/>
  </r>
  <r>
    <n v="415"/>
    <s v="Kolkata"/>
    <n v="4"/>
    <s v="Asian Cuisine"/>
    <s v="500 - 1000"/>
    <s v="0 - 50"/>
    <s v="60+"/>
    <s v="Kolkata60+0 - 50500 - 1000Asian Cuisine"/>
    <x v="68"/>
    <x v="5"/>
  </r>
  <r>
    <n v="736"/>
    <s v="Kolkata"/>
    <n v="4.4000000000000004"/>
    <s v="Asian Cuisine"/>
    <s v="500 - 1000"/>
    <s v="0 - 50"/>
    <s v="60+"/>
    <s v="Kolkata60+0 - 50500 - 1000Asian Cuisine"/>
    <x v="68"/>
    <x v="6"/>
  </r>
  <r>
    <n v="745"/>
    <s v="Kolkata"/>
    <n v="3.8"/>
    <s v="Asian Cuisine"/>
    <s v="500 - 1000"/>
    <s v="0 - 50"/>
    <s v="60+"/>
    <s v="Kolkata60+0 - 50500 - 1000Asian Cuisine"/>
    <x v="68"/>
    <x v="7"/>
  </r>
  <r>
    <n v="873"/>
    <s v="Kolkata"/>
    <n v="4.3"/>
    <s v="Asian Cuisine"/>
    <s v="500 - 1000"/>
    <s v="0 - 50"/>
    <s v="60+"/>
    <s v="Kolkata60+0 - 50500 - 1000Asian Cuisine"/>
    <x v="68"/>
    <x v="8"/>
  </r>
  <r>
    <n v="1010"/>
    <s v="Kolkata"/>
    <n v="4.0999999999999996"/>
    <s v="Asian Cuisine"/>
    <s v="500 - 1000"/>
    <s v="0 - 50"/>
    <s v="60+"/>
    <s v="Kolkata60+0 - 50500 - 1000Asian Cuisine"/>
    <x v="68"/>
    <x v="9"/>
  </r>
  <r>
    <n v="1078"/>
    <s v="Kolkata"/>
    <n v="3.9"/>
    <s v="Asian Cuisine"/>
    <s v="500 - 1000"/>
    <s v="0 - 50"/>
    <s v="60+"/>
    <s v="Kolkata60+0 - 50500 - 1000Asian Cuisine"/>
    <x v="68"/>
    <x v="10"/>
  </r>
  <r>
    <n v="1107"/>
    <s v="Kolkata"/>
    <n v="3.9"/>
    <s v="Asian Cuisine"/>
    <s v="500 - 1000"/>
    <s v="0 - 50"/>
    <s v="60+"/>
    <s v="Kolkata60+0 - 50500 - 1000Asian Cuisine"/>
    <x v="68"/>
    <x v="11"/>
  </r>
  <r>
    <n v="1159"/>
    <s v="Kolkata"/>
    <n v="4.3"/>
    <s v="Asian Cuisine"/>
    <s v="500 - 1000"/>
    <s v="0 - 50"/>
    <s v="60+"/>
    <s v="Kolkata60+0 - 50500 - 1000Asian Cuisine"/>
    <x v="68"/>
    <x v="12"/>
  </r>
  <r>
    <n v="1229"/>
    <s v="Kolkata"/>
    <n v="4.3"/>
    <s v="Asian Cuisine"/>
    <s v="500 - 1000"/>
    <s v="0 - 50"/>
    <s v="60+"/>
    <s v="Kolkata60+0 - 50500 - 1000Asian Cuisine"/>
    <x v="68"/>
    <x v="13"/>
  </r>
  <r>
    <n v="1631"/>
    <s v="Kolkata"/>
    <n v="4.3"/>
    <s v="Asian Cuisine"/>
    <s v="500 - 1000"/>
    <s v="0 - 50"/>
    <s v="60+"/>
    <s v="Kolkata60+0 - 50500 - 1000Asian Cuisine"/>
    <x v="68"/>
    <x v="14"/>
  </r>
  <r>
    <n v="2277"/>
    <s v="Kolkata"/>
    <n v="4.5"/>
    <s v="Asian Cuisine"/>
    <s v="500 - 1000"/>
    <s v="0 - 50"/>
    <s v="60+"/>
    <s v="Kolkata60+0 - 50500 - 1000Asian Cuisine"/>
    <x v="68"/>
    <x v="15"/>
  </r>
  <r>
    <n v="2376"/>
    <s v="Kolkata"/>
    <n v="4.4000000000000004"/>
    <s v="Asian Cuisine"/>
    <s v="500 - 1000"/>
    <s v="0 - 50"/>
    <s v="60+"/>
    <s v="Kolkata60+0 - 50500 - 1000Asian Cuisine"/>
    <x v="68"/>
    <x v="16"/>
  </r>
  <r>
    <n v="2444"/>
    <s v="Kolkata"/>
    <n v="4.2"/>
    <s v="Asian Cuisine"/>
    <s v="500 - 1000"/>
    <s v="0 - 50"/>
    <s v="60+"/>
    <s v="Kolkata60+0 - 50500 - 1000Asian Cuisine"/>
    <x v="68"/>
    <x v="17"/>
  </r>
  <r>
    <n v="3392"/>
    <s v="Kolkata"/>
    <n v="3.8"/>
    <s v="Asian Cuisine"/>
    <s v="500 - 1000"/>
    <s v="0 - 50"/>
    <s v="60+"/>
    <s v="Kolkata60+0 - 50500 - 1000Asian Cuisine"/>
    <x v="68"/>
    <x v="18"/>
  </r>
  <r>
    <n v="4240"/>
    <s v="Kolkata"/>
    <n v="3.8"/>
    <s v="Asian Cuisine"/>
    <s v="500 - 1000"/>
    <s v="0 - 50"/>
    <s v="60+"/>
    <s v="Kolkata60+0 - 50500 - 1000Asian Cuisine"/>
    <x v="68"/>
    <x v="19"/>
  </r>
  <r>
    <n v="6037"/>
    <s v="Kolkata"/>
    <n v="4.0999999999999996"/>
    <s v="Asian Cuisine"/>
    <s v="500 - 1000"/>
    <s v="0 - 50"/>
    <s v="60+"/>
    <s v="Kolkata60+0 - 50500 - 1000Asian Cuisine"/>
    <x v="68"/>
    <x v="20"/>
  </r>
  <r>
    <n v="6141"/>
    <s v="Kolkata"/>
    <n v="4.2"/>
    <s v="Asian Cuisine"/>
    <s v="500 - 1000"/>
    <s v="0 - 50"/>
    <s v="60+"/>
    <s v="Kolkata60+0 - 50500 - 1000Asian Cuisine"/>
    <x v="68"/>
    <x v="21"/>
  </r>
  <r>
    <n v="196"/>
    <s v="Chennai"/>
    <n v="4.3"/>
    <s v="American Cuisine"/>
    <s v="&lt;= 200"/>
    <s v="50 -200"/>
    <s v="60+"/>
    <s v="Chennai60+50 -200&lt;= 200American Cuisine"/>
    <x v="69"/>
    <x v="0"/>
  </r>
  <r>
    <n v="278"/>
    <s v="Chennai"/>
    <n v="4.0999999999999996"/>
    <s v="American Cuisine"/>
    <s v="&lt;= 200"/>
    <s v="50 -200"/>
    <s v="60+"/>
    <s v="Chennai60+50 -200&lt;= 200American Cuisine"/>
    <x v="69"/>
    <x v="1"/>
  </r>
  <r>
    <n v="622"/>
    <s v="Chennai"/>
    <n v="4.3"/>
    <s v="American Cuisine"/>
    <s v="&lt;= 200"/>
    <s v="50 -200"/>
    <s v="60+"/>
    <s v="Chennai60+50 -200&lt;= 200American Cuisine"/>
    <x v="69"/>
    <x v="2"/>
  </r>
  <r>
    <n v="830"/>
    <s v="Chennai"/>
    <n v="4.0999999999999996"/>
    <s v="American Cuisine"/>
    <s v="&lt;= 200"/>
    <s v="50 -200"/>
    <s v="60+"/>
    <s v="Chennai60+50 -200&lt;= 200American Cuisine"/>
    <x v="69"/>
    <x v="3"/>
  </r>
  <r>
    <n v="1653"/>
    <s v="Chennai"/>
    <n v="2.9"/>
    <s v="American Cuisine"/>
    <s v="&lt;= 200"/>
    <s v="50 -200"/>
    <s v="60+"/>
    <s v="Chennai60+50 -200&lt;= 200American Cuisine"/>
    <x v="69"/>
    <x v="4"/>
  </r>
  <r>
    <n v="1735"/>
    <s v="Chennai"/>
    <n v="2.9"/>
    <s v="American Cuisine"/>
    <s v="&lt;= 200"/>
    <s v="50 -200"/>
    <s v="60+"/>
    <s v="Chennai60+50 -200&lt;= 200American Cuisine"/>
    <x v="69"/>
    <x v="5"/>
  </r>
  <r>
    <n v="2820"/>
    <s v="Chennai"/>
    <n v="2.9"/>
    <s v="American Cuisine"/>
    <s v="&lt;= 200"/>
    <s v="50 -200"/>
    <s v="60+"/>
    <s v="Chennai60+50 -200&lt;= 200American Cuisine"/>
    <x v="69"/>
    <x v="6"/>
  </r>
  <r>
    <n v="2919"/>
    <s v="Chennai"/>
    <n v="2.9"/>
    <s v="American Cuisine"/>
    <s v="&lt;= 200"/>
    <s v="50 -200"/>
    <s v="60+"/>
    <s v="Chennai60+50 -200&lt;= 200American Cuisine"/>
    <x v="69"/>
    <x v="7"/>
  </r>
  <r>
    <n v="3254"/>
    <s v="Chennai"/>
    <n v="2.9"/>
    <s v="American Cuisine"/>
    <s v="&lt;= 200"/>
    <s v="50 -200"/>
    <s v="60+"/>
    <s v="Chennai60+50 -200&lt;= 200American Cuisine"/>
    <x v="69"/>
    <x v="8"/>
  </r>
  <r>
    <n v="3474"/>
    <s v="Chennai"/>
    <n v="2.9"/>
    <s v="American Cuisine"/>
    <s v="&lt;= 200"/>
    <s v="50 -200"/>
    <s v="60+"/>
    <s v="Chennai60+50 -200&lt;= 200American Cuisine"/>
    <x v="69"/>
    <x v="9"/>
  </r>
  <r>
    <n v="3554"/>
    <s v="Chennai"/>
    <n v="2.9"/>
    <s v="American Cuisine"/>
    <s v="&lt;= 200"/>
    <s v="50 -200"/>
    <s v="60+"/>
    <s v="Chennai60+50 -200&lt;= 200American Cuisine"/>
    <x v="69"/>
    <x v="10"/>
  </r>
  <r>
    <n v="3762"/>
    <s v="Chennai"/>
    <n v="2.9"/>
    <s v="American Cuisine"/>
    <s v="&lt;= 200"/>
    <s v="50 -200"/>
    <s v="60+"/>
    <s v="Chennai60+50 -200&lt;= 200American Cuisine"/>
    <x v="69"/>
    <x v="11"/>
  </r>
  <r>
    <n v="4184"/>
    <s v="Chennai"/>
    <n v="2.9"/>
    <s v="American Cuisine"/>
    <s v="&lt;= 200"/>
    <s v="50 -200"/>
    <s v="60+"/>
    <s v="Chennai60+50 -200&lt;= 200American Cuisine"/>
    <x v="69"/>
    <x v="12"/>
  </r>
  <r>
    <n v="4243"/>
    <s v="Chennai"/>
    <n v="2.9"/>
    <s v="American Cuisine"/>
    <s v="&lt;= 200"/>
    <s v="50 -200"/>
    <s v="60+"/>
    <s v="Chennai60+50 -200&lt;= 200American Cuisine"/>
    <x v="69"/>
    <x v="13"/>
  </r>
  <r>
    <n v="4638"/>
    <s v="Chennai"/>
    <n v="2.9"/>
    <s v="American Cuisine"/>
    <s v="&lt;= 200"/>
    <s v="50 -200"/>
    <s v="60+"/>
    <s v="Chennai60+50 -200&lt;= 200American Cuisine"/>
    <x v="69"/>
    <x v="14"/>
  </r>
  <r>
    <n v="4921"/>
    <s v="Chennai"/>
    <n v="2.9"/>
    <s v="American Cuisine"/>
    <s v="&lt;= 200"/>
    <s v="50 -200"/>
    <s v="60+"/>
    <s v="Chennai60+50 -200&lt;= 200American Cuisine"/>
    <x v="69"/>
    <x v="15"/>
  </r>
  <r>
    <n v="4966"/>
    <s v="Chennai"/>
    <n v="2.9"/>
    <s v="American Cuisine"/>
    <s v="&lt;= 200"/>
    <s v="50 -200"/>
    <s v="60+"/>
    <s v="Chennai60+50 -200&lt;= 200American Cuisine"/>
    <x v="69"/>
    <x v="16"/>
  </r>
  <r>
    <n v="5675"/>
    <s v="Chennai"/>
    <n v="2.9"/>
    <s v="American Cuisine"/>
    <s v="&lt;= 200"/>
    <s v="50 -200"/>
    <s v="60+"/>
    <s v="Chennai60+50 -200&lt;= 200American Cuisine"/>
    <x v="69"/>
    <x v="17"/>
  </r>
  <r>
    <n v="6216"/>
    <s v="Chennai"/>
    <n v="2.9"/>
    <s v="American Cuisine"/>
    <s v="&lt;= 200"/>
    <s v="50 -200"/>
    <s v="60+"/>
    <s v="Chennai60+50 -200&lt;= 200American Cuisine"/>
    <x v="69"/>
    <x v="18"/>
  </r>
  <r>
    <n v="6459"/>
    <s v="Chennai"/>
    <n v="2.9"/>
    <s v="American Cuisine"/>
    <s v="&lt;= 200"/>
    <s v="50 -200"/>
    <s v="60+"/>
    <s v="Chennai60+50 -200&lt;= 200American Cuisine"/>
    <x v="69"/>
    <x v="19"/>
  </r>
  <r>
    <n v="6520"/>
    <s v="Chennai"/>
    <n v="2.9"/>
    <s v="American Cuisine"/>
    <s v="&lt;= 200"/>
    <s v="50 -200"/>
    <s v="60+"/>
    <s v="Chennai60+50 -200&lt;= 200American Cuisine"/>
    <x v="69"/>
    <x v="20"/>
  </r>
  <r>
    <n v="6542"/>
    <s v="Chennai"/>
    <n v="2.9"/>
    <s v="American Cuisine"/>
    <s v="&lt;= 200"/>
    <s v="50 -200"/>
    <s v="60+"/>
    <s v="Chennai60+50 -200&lt;= 200American Cuisine"/>
    <x v="69"/>
    <x v="21"/>
  </r>
  <r>
    <n v="1121"/>
    <s v="Surat"/>
    <n v="4"/>
    <s v="Asian Cuisine"/>
    <s v="200 - 500"/>
    <s v="50 -200"/>
    <s v="40 - 60"/>
    <s v="Surat40 - 6050 -200200 - 500Asian Cuisine"/>
    <x v="70"/>
    <x v="0"/>
  </r>
  <r>
    <n v="1231"/>
    <s v="Surat"/>
    <n v="4.4000000000000004"/>
    <s v="Asian Cuisine"/>
    <s v="200 - 500"/>
    <s v="50 -200"/>
    <s v="40 - 60"/>
    <s v="Surat40 - 6050 -200200 - 500Asian Cuisine"/>
    <x v="70"/>
    <x v="1"/>
  </r>
  <r>
    <n v="1297"/>
    <s v="Surat"/>
    <n v="4.2"/>
    <s v="Asian Cuisine"/>
    <s v="200 - 500"/>
    <s v="50 -200"/>
    <s v="40 - 60"/>
    <s v="Surat40 - 6050 -200200 - 500Asian Cuisine"/>
    <x v="70"/>
    <x v="2"/>
  </r>
  <r>
    <n v="1385"/>
    <s v="Surat"/>
    <n v="2.9"/>
    <s v="Asian Cuisine"/>
    <s v="200 - 500"/>
    <s v="50 -200"/>
    <s v="40 - 60"/>
    <s v="Surat40 - 6050 -200200 - 500Asian Cuisine"/>
    <x v="70"/>
    <x v="3"/>
  </r>
  <r>
    <n v="1404"/>
    <s v="Surat"/>
    <n v="2.9"/>
    <s v="Asian Cuisine"/>
    <s v="200 - 500"/>
    <s v="50 -200"/>
    <s v="40 - 60"/>
    <s v="Surat40 - 6050 -200200 - 500Asian Cuisine"/>
    <x v="70"/>
    <x v="4"/>
  </r>
  <r>
    <n v="1464"/>
    <s v="Surat"/>
    <n v="4.0999999999999996"/>
    <s v="Asian Cuisine"/>
    <s v="200 - 500"/>
    <s v="50 -200"/>
    <s v="40 - 60"/>
    <s v="Surat40 - 6050 -200200 - 500Asian Cuisine"/>
    <x v="70"/>
    <x v="5"/>
  </r>
  <r>
    <n v="1534"/>
    <s v="Surat"/>
    <n v="2.9"/>
    <s v="Asian Cuisine"/>
    <s v="200 - 500"/>
    <s v="50 -200"/>
    <s v="40 - 60"/>
    <s v="Surat40 - 6050 -200200 - 500Asian Cuisine"/>
    <x v="70"/>
    <x v="6"/>
  </r>
  <r>
    <n v="2566"/>
    <s v="Surat"/>
    <n v="2.9"/>
    <s v="Asian Cuisine"/>
    <s v="200 - 500"/>
    <s v="50 -200"/>
    <s v="40 - 60"/>
    <s v="Surat40 - 6050 -200200 - 500Asian Cuisine"/>
    <x v="70"/>
    <x v="7"/>
  </r>
  <r>
    <n v="2811"/>
    <s v="Surat"/>
    <n v="4.2"/>
    <s v="Asian Cuisine"/>
    <s v="200 - 500"/>
    <s v="50 -200"/>
    <s v="40 - 60"/>
    <s v="Surat40 - 6050 -200200 - 500Asian Cuisine"/>
    <x v="70"/>
    <x v="8"/>
  </r>
  <r>
    <n v="3092"/>
    <s v="Surat"/>
    <n v="2.9"/>
    <s v="Asian Cuisine"/>
    <s v="200 - 500"/>
    <s v="50 -200"/>
    <s v="40 - 60"/>
    <s v="Surat40 - 6050 -200200 - 500Asian Cuisine"/>
    <x v="70"/>
    <x v="9"/>
  </r>
  <r>
    <n v="4202"/>
    <s v="Surat"/>
    <n v="2.9"/>
    <s v="Asian Cuisine"/>
    <s v="200 - 500"/>
    <s v="50 -200"/>
    <s v="40 - 60"/>
    <s v="Surat40 - 6050 -200200 - 500Asian Cuisine"/>
    <x v="70"/>
    <x v="10"/>
  </r>
  <r>
    <n v="4407"/>
    <s v="Surat"/>
    <n v="4.4000000000000004"/>
    <s v="Asian Cuisine"/>
    <s v="200 - 500"/>
    <s v="50 -200"/>
    <s v="40 - 60"/>
    <s v="Surat40 - 6050 -200200 - 500Asian Cuisine"/>
    <x v="70"/>
    <x v="11"/>
  </r>
  <r>
    <n v="5515"/>
    <s v="Surat"/>
    <n v="4.3"/>
    <s v="Asian Cuisine"/>
    <s v="200 - 500"/>
    <s v="50 -200"/>
    <s v="40 - 60"/>
    <s v="Surat40 - 6050 -200200 - 500Asian Cuisine"/>
    <x v="70"/>
    <x v="12"/>
  </r>
  <r>
    <n v="5537"/>
    <s v="Surat"/>
    <n v="4.2"/>
    <s v="Asian Cuisine"/>
    <s v="200 - 500"/>
    <s v="50 -200"/>
    <s v="40 - 60"/>
    <s v="Surat40 - 6050 -200200 - 500Asian Cuisine"/>
    <x v="70"/>
    <x v="13"/>
  </r>
  <r>
    <n v="5567"/>
    <s v="Surat"/>
    <n v="4.3"/>
    <s v="Asian Cuisine"/>
    <s v="200 - 500"/>
    <s v="50 -200"/>
    <s v="40 - 60"/>
    <s v="Surat40 - 6050 -200200 - 500Asian Cuisine"/>
    <x v="70"/>
    <x v="14"/>
  </r>
  <r>
    <n v="5600"/>
    <s v="Surat"/>
    <n v="3.5"/>
    <s v="Asian Cuisine"/>
    <s v="200 - 500"/>
    <s v="50 -200"/>
    <s v="40 - 60"/>
    <s v="Surat40 - 6050 -200200 - 500Asian Cuisine"/>
    <x v="70"/>
    <x v="15"/>
  </r>
  <r>
    <n v="5652"/>
    <s v="Surat"/>
    <n v="2.9"/>
    <s v="Asian Cuisine"/>
    <s v="200 - 500"/>
    <s v="50 -200"/>
    <s v="40 - 60"/>
    <s v="Surat40 - 6050 -200200 - 500Asian Cuisine"/>
    <x v="70"/>
    <x v="16"/>
  </r>
  <r>
    <n v="5690"/>
    <s v="Surat"/>
    <n v="4.5"/>
    <s v="Asian Cuisine"/>
    <s v="200 - 500"/>
    <s v="50 -200"/>
    <s v="40 - 60"/>
    <s v="Surat40 - 6050 -200200 - 500Asian Cuisine"/>
    <x v="70"/>
    <x v="17"/>
  </r>
  <r>
    <n v="6259"/>
    <s v="Surat"/>
    <n v="2.9"/>
    <s v="Asian Cuisine"/>
    <s v="200 - 500"/>
    <s v="50 -200"/>
    <s v="40 - 60"/>
    <s v="Surat40 - 6050 -200200 - 500Asian Cuisine"/>
    <x v="70"/>
    <x v="18"/>
  </r>
  <r>
    <n v="6473"/>
    <s v="Surat"/>
    <n v="2.9"/>
    <s v="Asian Cuisine"/>
    <s v="200 - 500"/>
    <s v="50 -200"/>
    <s v="40 - 60"/>
    <s v="Surat40 - 6050 -200200 - 500Asian Cuisine"/>
    <x v="70"/>
    <x v="19"/>
  </r>
  <r>
    <n v="6546"/>
    <s v="Surat"/>
    <n v="2.9"/>
    <s v="Asian Cuisine"/>
    <s v="200 - 500"/>
    <s v="50 -200"/>
    <s v="40 - 60"/>
    <s v="Surat40 - 6050 -200200 - 500Asian Cuisine"/>
    <x v="70"/>
    <x v="20"/>
  </r>
  <r>
    <n v="770"/>
    <s v="Kolkata"/>
    <n v="4.2"/>
    <s v="Indian Cuisine"/>
    <s v="&lt;= 200"/>
    <s v="50 -200"/>
    <s v="40 - 60"/>
    <s v="Kolkata40 - 6050 -200&lt;= 200Indian Cuisine"/>
    <x v="71"/>
    <x v="0"/>
  </r>
  <r>
    <n v="1307"/>
    <s v="Kolkata"/>
    <n v="3.7"/>
    <s v="Indian Cuisine"/>
    <s v="&lt;= 200"/>
    <s v="50 -200"/>
    <s v="40 - 60"/>
    <s v="Kolkata40 - 6050 -200&lt;= 200Indian Cuisine"/>
    <x v="71"/>
    <x v="1"/>
  </r>
  <r>
    <n v="1407"/>
    <s v="Kolkata"/>
    <n v="3.9"/>
    <s v="Indian Cuisine"/>
    <s v="&lt;= 200"/>
    <s v="50 -200"/>
    <s v="40 - 60"/>
    <s v="Kolkata40 - 6050 -200&lt;= 200Indian Cuisine"/>
    <x v="71"/>
    <x v="2"/>
  </r>
  <r>
    <n v="1426"/>
    <s v="Kolkata"/>
    <n v="2.9"/>
    <s v="Indian Cuisine"/>
    <s v="&lt;= 200"/>
    <s v="50 -200"/>
    <s v="40 - 60"/>
    <s v="Kolkata40 - 6050 -200&lt;= 200Indian Cuisine"/>
    <x v="71"/>
    <x v="3"/>
  </r>
  <r>
    <n v="1606"/>
    <s v="Kolkata"/>
    <n v="3.2"/>
    <s v="Indian Cuisine"/>
    <s v="&lt;= 200"/>
    <s v="50 -200"/>
    <s v="40 - 60"/>
    <s v="Kolkata40 - 6050 -200&lt;= 200Indian Cuisine"/>
    <x v="71"/>
    <x v="4"/>
  </r>
  <r>
    <n v="2034"/>
    <s v="Kolkata"/>
    <n v="2.9"/>
    <s v="Indian Cuisine"/>
    <s v="&lt;= 200"/>
    <s v="50 -200"/>
    <s v="40 - 60"/>
    <s v="Kolkata40 - 6050 -200&lt;= 200Indian Cuisine"/>
    <x v="71"/>
    <x v="5"/>
  </r>
  <r>
    <n v="2129"/>
    <s v="Kolkata"/>
    <n v="3.8"/>
    <s v="Indian Cuisine"/>
    <s v="&lt;= 200"/>
    <s v="50 -200"/>
    <s v="40 - 60"/>
    <s v="Kolkata40 - 6050 -200&lt;= 200Indian Cuisine"/>
    <x v="71"/>
    <x v="6"/>
  </r>
  <r>
    <n v="2177"/>
    <s v="Kolkata"/>
    <n v="4"/>
    <s v="Indian Cuisine"/>
    <s v="&lt;= 200"/>
    <s v="50 -200"/>
    <s v="40 - 60"/>
    <s v="Kolkata40 - 6050 -200&lt;= 200Indian Cuisine"/>
    <x v="71"/>
    <x v="7"/>
  </r>
  <r>
    <n v="2202"/>
    <s v="Kolkata"/>
    <n v="2.9"/>
    <s v="Indian Cuisine"/>
    <s v="&lt;= 200"/>
    <s v="50 -200"/>
    <s v="40 - 60"/>
    <s v="Kolkata40 - 6050 -200&lt;= 200Indian Cuisine"/>
    <x v="71"/>
    <x v="8"/>
  </r>
  <r>
    <n v="2690"/>
    <s v="Kolkata"/>
    <n v="4.4000000000000004"/>
    <s v="Indian Cuisine"/>
    <s v="&lt;= 200"/>
    <s v="50 -200"/>
    <s v="40 - 60"/>
    <s v="Kolkata40 - 6050 -200&lt;= 200Indian Cuisine"/>
    <x v="71"/>
    <x v="9"/>
  </r>
  <r>
    <n v="3203"/>
    <s v="Kolkata"/>
    <n v="2.9"/>
    <s v="Indian Cuisine"/>
    <s v="&lt;= 200"/>
    <s v="50 -200"/>
    <s v="40 - 60"/>
    <s v="Kolkata40 - 6050 -200&lt;= 200Indian Cuisine"/>
    <x v="71"/>
    <x v="10"/>
  </r>
  <r>
    <n v="3587"/>
    <s v="Kolkata"/>
    <n v="4.3"/>
    <s v="Indian Cuisine"/>
    <s v="&lt;= 200"/>
    <s v="50 -200"/>
    <s v="40 - 60"/>
    <s v="Kolkata40 - 6050 -200&lt;= 200Indian Cuisine"/>
    <x v="71"/>
    <x v="11"/>
  </r>
  <r>
    <n v="3605"/>
    <s v="Kolkata"/>
    <n v="2.9"/>
    <s v="Indian Cuisine"/>
    <s v="&lt;= 200"/>
    <s v="50 -200"/>
    <s v="40 - 60"/>
    <s v="Kolkata40 - 6050 -200&lt;= 200Indian Cuisine"/>
    <x v="71"/>
    <x v="12"/>
  </r>
  <r>
    <n v="3821"/>
    <s v="Kolkata"/>
    <n v="2.9"/>
    <s v="Indian Cuisine"/>
    <s v="&lt;= 200"/>
    <s v="50 -200"/>
    <s v="40 - 60"/>
    <s v="Kolkata40 - 6050 -200&lt;= 200Indian Cuisine"/>
    <x v="71"/>
    <x v="13"/>
  </r>
  <r>
    <n v="4074"/>
    <s v="Kolkata"/>
    <n v="2.9"/>
    <s v="Indian Cuisine"/>
    <s v="&lt;= 200"/>
    <s v="50 -200"/>
    <s v="40 - 60"/>
    <s v="Kolkata40 - 6050 -200&lt;= 200Indian Cuisine"/>
    <x v="71"/>
    <x v="14"/>
  </r>
  <r>
    <n v="4154"/>
    <s v="Kolkata"/>
    <n v="2.9"/>
    <s v="Indian Cuisine"/>
    <s v="&lt;= 200"/>
    <s v="50 -200"/>
    <s v="40 - 60"/>
    <s v="Kolkata40 - 6050 -200&lt;= 200Indian Cuisine"/>
    <x v="71"/>
    <x v="15"/>
  </r>
  <r>
    <n v="4301"/>
    <s v="Kolkata"/>
    <n v="2.9"/>
    <s v="Indian Cuisine"/>
    <s v="&lt;= 200"/>
    <s v="50 -200"/>
    <s v="40 - 60"/>
    <s v="Kolkata40 - 6050 -200&lt;= 200Indian Cuisine"/>
    <x v="71"/>
    <x v="16"/>
  </r>
  <r>
    <n v="5271"/>
    <s v="Kolkata"/>
    <n v="4.2"/>
    <s v="Indian Cuisine"/>
    <s v="&lt;= 200"/>
    <s v="50 -200"/>
    <s v="40 - 60"/>
    <s v="Kolkata40 - 6050 -200&lt;= 200Indian Cuisine"/>
    <x v="71"/>
    <x v="17"/>
  </r>
  <r>
    <n v="5364"/>
    <s v="Kolkata"/>
    <n v="3.9"/>
    <s v="Indian Cuisine"/>
    <s v="&lt;= 200"/>
    <s v="50 -200"/>
    <s v="40 - 60"/>
    <s v="Kolkata40 - 6050 -200&lt;= 200Indian Cuisine"/>
    <x v="71"/>
    <x v="18"/>
  </r>
  <r>
    <n v="5401"/>
    <s v="Kolkata"/>
    <n v="3.5"/>
    <s v="Indian Cuisine"/>
    <s v="&lt;= 200"/>
    <s v="50 -200"/>
    <s v="40 - 60"/>
    <s v="Kolkata40 - 6050 -200&lt;= 200Indian Cuisine"/>
    <x v="71"/>
    <x v="19"/>
  </r>
  <r>
    <n v="5840"/>
    <s v="Kolkata"/>
    <n v="4.4000000000000004"/>
    <s v="Indian Cuisine"/>
    <s v="&lt;= 200"/>
    <s v="50 -200"/>
    <s v="40 - 60"/>
    <s v="Kolkata40 - 6050 -200&lt;= 200Indian Cuisine"/>
    <x v="71"/>
    <x v="20"/>
  </r>
  <r>
    <n v="1646"/>
    <s v="Hyderabad"/>
    <n v="3.9"/>
    <s v="Indian Cuisine"/>
    <s v="200 - 500"/>
    <s v="50 -200"/>
    <s v="0 - 40"/>
    <s v="Hyderabad0 - 4050 -200200 - 500Indian Cuisine"/>
    <x v="72"/>
    <x v="0"/>
  </r>
  <r>
    <n v="2020"/>
    <s v="Hyderabad"/>
    <n v="3.8"/>
    <s v="Indian Cuisine"/>
    <s v="200 - 500"/>
    <s v="50 -200"/>
    <s v="0 - 40"/>
    <s v="Hyderabad0 - 4050 -200200 - 500Indian Cuisine"/>
    <x v="72"/>
    <x v="1"/>
  </r>
  <r>
    <n v="2475"/>
    <s v="Hyderabad"/>
    <n v="3.9"/>
    <s v="Indian Cuisine"/>
    <s v="200 - 500"/>
    <s v="50 -200"/>
    <s v="0 - 40"/>
    <s v="Hyderabad0 - 4050 -200200 - 500Indian Cuisine"/>
    <x v="72"/>
    <x v="2"/>
  </r>
  <r>
    <n v="2511"/>
    <s v="Hyderabad"/>
    <n v="3.6"/>
    <s v="Indian Cuisine"/>
    <s v="200 - 500"/>
    <s v="50 -200"/>
    <s v="0 - 40"/>
    <s v="Hyderabad0 - 4050 -200200 - 500Indian Cuisine"/>
    <x v="72"/>
    <x v="3"/>
  </r>
  <r>
    <n v="2799"/>
    <s v="Hyderabad"/>
    <n v="3.7"/>
    <s v="Indian Cuisine"/>
    <s v="200 - 500"/>
    <s v="50 -200"/>
    <s v="0 - 40"/>
    <s v="Hyderabad0 - 4050 -200200 - 500Indian Cuisine"/>
    <x v="72"/>
    <x v="4"/>
  </r>
  <r>
    <n v="2895"/>
    <s v="Hyderabad"/>
    <n v="2.9"/>
    <s v="Indian Cuisine"/>
    <s v="200 - 500"/>
    <s v="50 -200"/>
    <s v="0 - 40"/>
    <s v="Hyderabad0 - 4050 -200200 - 500Indian Cuisine"/>
    <x v="72"/>
    <x v="5"/>
  </r>
  <r>
    <n v="3111"/>
    <s v="Hyderabad"/>
    <n v="4.3"/>
    <s v="Indian Cuisine"/>
    <s v="200 - 500"/>
    <s v="50 -200"/>
    <s v="0 - 40"/>
    <s v="Hyderabad0 - 4050 -200200 - 500Indian Cuisine"/>
    <x v="72"/>
    <x v="6"/>
  </r>
  <r>
    <n v="3299"/>
    <s v="Hyderabad"/>
    <n v="4.4000000000000004"/>
    <s v="Indian Cuisine"/>
    <s v="200 - 500"/>
    <s v="50 -200"/>
    <s v="0 - 40"/>
    <s v="Hyderabad0 - 4050 -200200 - 500Indian Cuisine"/>
    <x v="72"/>
    <x v="7"/>
  </r>
  <r>
    <n v="3441"/>
    <s v="Hyderabad"/>
    <n v="4.0999999999999996"/>
    <s v="Indian Cuisine"/>
    <s v="200 - 500"/>
    <s v="50 -200"/>
    <s v="0 - 40"/>
    <s v="Hyderabad0 - 4050 -200200 - 500Indian Cuisine"/>
    <x v="72"/>
    <x v="8"/>
  </r>
  <r>
    <n v="3711"/>
    <s v="Hyderabad"/>
    <n v="2.9"/>
    <s v="Indian Cuisine"/>
    <s v="200 - 500"/>
    <s v="50 -200"/>
    <s v="0 - 40"/>
    <s v="Hyderabad0 - 4050 -200200 - 500Indian Cuisine"/>
    <x v="72"/>
    <x v="9"/>
  </r>
  <r>
    <n v="3785"/>
    <s v="Hyderabad"/>
    <n v="2.9"/>
    <s v="Indian Cuisine"/>
    <s v="200 - 500"/>
    <s v="50 -200"/>
    <s v="0 - 40"/>
    <s v="Hyderabad0 - 4050 -200200 - 500Indian Cuisine"/>
    <x v="72"/>
    <x v="10"/>
  </r>
  <r>
    <n v="3924"/>
    <s v="Hyderabad"/>
    <n v="2.9"/>
    <s v="Indian Cuisine"/>
    <s v="200 - 500"/>
    <s v="50 -200"/>
    <s v="0 - 40"/>
    <s v="Hyderabad0 - 4050 -200200 - 500Indian Cuisine"/>
    <x v="72"/>
    <x v="11"/>
  </r>
  <r>
    <n v="4323"/>
    <s v="Hyderabad"/>
    <n v="2.9"/>
    <s v="Indian Cuisine"/>
    <s v="200 - 500"/>
    <s v="50 -200"/>
    <s v="0 - 40"/>
    <s v="Hyderabad0 - 4050 -200200 - 500Indian Cuisine"/>
    <x v="72"/>
    <x v="12"/>
  </r>
  <r>
    <n v="4475"/>
    <s v="Hyderabad"/>
    <n v="2.9"/>
    <s v="Indian Cuisine"/>
    <s v="200 - 500"/>
    <s v="50 -200"/>
    <s v="0 - 40"/>
    <s v="Hyderabad0 - 4050 -200200 - 500Indian Cuisine"/>
    <x v="72"/>
    <x v="13"/>
  </r>
  <r>
    <n v="4501"/>
    <s v="Hyderabad"/>
    <n v="2.9"/>
    <s v="Indian Cuisine"/>
    <s v="200 - 500"/>
    <s v="50 -200"/>
    <s v="0 - 40"/>
    <s v="Hyderabad0 - 4050 -200200 - 500Indian Cuisine"/>
    <x v="72"/>
    <x v="14"/>
  </r>
  <r>
    <n v="4616"/>
    <s v="Hyderabad"/>
    <n v="2.9"/>
    <s v="Indian Cuisine"/>
    <s v="200 - 500"/>
    <s v="50 -200"/>
    <s v="0 - 40"/>
    <s v="Hyderabad0 - 4050 -200200 - 500Indian Cuisine"/>
    <x v="72"/>
    <x v="15"/>
  </r>
  <r>
    <n v="4781"/>
    <s v="Hyderabad"/>
    <n v="2.9"/>
    <s v="Indian Cuisine"/>
    <s v="200 - 500"/>
    <s v="50 -200"/>
    <s v="0 - 40"/>
    <s v="Hyderabad0 - 4050 -200200 - 500Indian Cuisine"/>
    <x v="72"/>
    <x v="16"/>
  </r>
  <r>
    <n v="4840"/>
    <s v="Hyderabad"/>
    <n v="2.9"/>
    <s v="Indian Cuisine"/>
    <s v="200 - 500"/>
    <s v="50 -200"/>
    <s v="0 - 40"/>
    <s v="Hyderabad0 - 4050 -200200 - 500Indian Cuisine"/>
    <x v="72"/>
    <x v="17"/>
  </r>
  <r>
    <n v="4846"/>
    <s v="Hyderabad"/>
    <n v="2.9"/>
    <s v="Indian Cuisine"/>
    <s v="200 - 500"/>
    <s v="50 -200"/>
    <s v="0 - 40"/>
    <s v="Hyderabad0 - 4050 -200200 - 500Indian Cuisine"/>
    <x v="72"/>
    <x v="18"/>
  </r>
  <r>
    <n v="6122"/>
    <s v="Hyderabad"/>
    <n v="4.0999999999999996"/>
    <s v="Indian Cuisine"/>
    <s v="200 - 500"/>
    <s v="50 -200"/>
    <s v="0 - 40"/>
    <s v="Hyderabad0 - 4050 -200200 - 500Indian Cuisine"/>
    <x v="72"/>
    <x v="19"/>
  </r>
  <r>
    <n v="6576"/>
    <s v="Hyderabad"/>
    <n v="2.9"/>
    <s v="Indian Cuisine"/>
    <s v="200 - 500"/>
    <s v="50 -200"/>
    <s v="0 - 40"/>
    <s v="Hyderabad0 - 4050 -200200 - 500Indian Cuisine"/>
    <x v="72"/>
    <x v="20"/>
  </r>
  <r>
    <n v="670"/>
    <s v="Delhi"/>
    <n v="3.8"/>
    <s v="Asian Cuisine"/>
    <s v="200 - 500"/>
    <s v="50 -200"/>
    <s v="0 - 40"/>
    <s v="Delhi0 - 4050 -200200 - 500Asian Cuisine"/>
    <x v="73"/>
    <x v="0"/>
  </r>
  <r>
    <n v="1687"/>
    <s v="Delhi"/>
    <n v="2.9"/>
    <s v="Asian Cuisine"/>
    <s v="200 - 500"/>
    <s v="50 -200"/>
    <s v="0 - 40"/>
    <s v="Delhi0 - 4050 -200200 - 500Asian Cuisine"/>
    <x v="73"/>
    <x v="1"/>
  </r>
  <r>
    <n v="1894"/>
    <s v="Delhi"/>
    <n v="2.9"/>
    <s v="Asian Cuisine"/>
    <s v="200 - 500"/>
    <s v="50 -200"/>
    <s v="0 - 40"/>
    <s v="Delhi0 - 4050 -200200 - 500Asian Cuisine"/>
    <x v="73"/>
    <x v="2"/>
  </r>
  <r>
    <n v="1953"/>
    <s v="Delhi"/>
    <n v="3.9"/>
    <s v="Asian Cuisine"/>
    <s v="200 - 500"/>
    <s v="50 -200"/>
    <s v="0 - 40"/>
    <s v="Delhi0 - 4050 -200200 - 500Asian Cuisine"/>
    <x v="73"/>
    <x v="3"/>
  </r>
  <r>
    <n v="2826"/>
    <s v="Delhi"/>
    <n v="2.9"/>
    <s v="Asian Cuisine"/>
    <s v="200 - 500"/>
    <s v="50 -200"/>
    <s v="0 - 40"/>
    <s v="Delhi0 - 4050 -200200 - 500Asian Cuisine"/>
    <x v="73"/>
    <x v="4"/>
  </r>
  <r>
    <n v="3121"/>
    <s v="Delhi"/>
    <n v="2.9"/>
    <s v="Asian Cuisine"/>
    <s v="200 - 500"/>
    <s v="50 -200"/>
    <s v="0 - 40"/>
    <s v="Delhi0 - 4050 -200200 - 500Asian Cuisine"/>
    <x v="73"/>
    <x v="5"/>
  </r>
  <r>
    <n v="4330"/>
    <s v="Delhi"/>
    <n v="2.9"/>
    <s v="Asian Cuisine"/>
    <s v="200 - 500"/>
    <s v="50 -200"/>
    <s v="0 - 40"/>
    <s v="Delhi0 - 4050 -200200 - 500Asian Cuisine"/>
    <x v="73"/>
    <x v="6"/>
  </r>
  <r>
    <n v="4334"/>
    <s v="Delhi"/>
    <n v="4.2"/>
    <s v="Asian Cuisine"/>
    <s v="200 - 500"/>
    <s v="50 -200"/>
    <s v="0 - 40"/>
    <s v="Delhi0 - 4050 -200200 - 500Asian Cuisine"/>
    <x v="73"/>
    <x v="7"/>
  </r>
  <r>
    <n v="4851"/>
    <s v="Delhi"/>
    <n v="2.9"/>
    <s v="Asian Cuisine"/>
    <s v="200 - 500"/>
    <s v="50 -200"/>
    <s v="0 - 40"/>
    <s v="Delhi0 - 4050 -200200 - 500Asian Cuisine"/>
    <x v="73"/>
    <x v="8"/>
  </r>
  <r>
    <n v="4885"/>
    <s v="Delhi"/>
    <n v="2.9"/>
    <s v="Asian Cuisine"/>
    <s v="200 - 500"/>
    <s v="50 -200"/>
    <s v="0 - 40"/>
    <s v="Delhi0 - 4050 -200200 - 500Asian Cuisine"/>
    <x v="73"/>
    <x v="9"/>
  </r>
  <r>
    <n v="4886"/>
    <s v="Delhi"/>
    <n v="2.9"/>
    <s v="Asian Cuisine"/>
    <s v="200 - 500"/>
    <s v="50 -200"/>
    <s v="0 - 40"/>
    <s v="Delhi0 - 4050 -200200 - 500Asian Cuisine"/>
    <x v="73"/>
    <x v="10"/>
  </r>
  <r>
    <n v="4887"/>
    <s v="Delhi"/>
    <n v="2.9"/>
    <s v="Asian Cuisine"/>
    <s v="200 - 500"/>
    <s v="50 -200"/>
    <s v="0 - 40"/>
    <s v="Delhi0 - 4050 -200200 - 500Asian Cuisine"/>
    <x v="73"/>
    <x v="11"/>
  </r>
  <r>
    <n v="4888"/>
    <s v="Delhi"/>
    <n v="2.9"/>
    <s v="Asian Cuisine"/>
    <s v="200 - 500"/>
    <s v="50 -200"/>
    <s v="0 - 40"/>
    <s v="Delhi0 - 4050 -200200 - 500Asian Cuisine"/>
    <x v="73"/>
    <x v="12"/>
  </r>
  <r>
    <n v="4889"/>
    <s v="Delhi"/>
    <n v="2.9"/>
    <s v="Asian Cuisine"/>
    <s v="200 - 500"/>
    <s v="50 -200"/>
    <s v="0 - 40"/>
    <s v="Delhi0 - 4050 -200200 - 500Asian Cuisine"/>
    <x v="73"/>
    <x v="13"/>
  </r>
  <r>
    <n v="4995"/>
    <s v="Delhi"/>
    <n v="2.9"/>
    <s v="Asian Cuisine"/>
    <s v="200 - 500"/>
    <s v="50 -200"/>
    <s v="0 - 40"/>
    <s v="Delhi0 - 4050 -200200 - 500Asian Cuisine"/>
    <x v="73"/>
    <x v="14"/>
  </r>
  <r>
    <n v="5001"/>
    <s v="Delhi"/>
    <n v="2.9"/>
    <s v="Asian Cuisine"/>
    <s v="200 - 500"/>
    <s v="50 -200"/>
    <s v="0 - 40"/>
    <s v="Delhi0 - 4050 -200200 - 500Asian Cuisine"/>
    <x v="73"/>
    <x v="15"/>
  </r>
  <r>
    <n v="5275"/>
    <s v="Delhi"/>
    <n v="4.2"/>
    <s v="Asian Cuisine"/>
    <s v="200 - 500"/>
    <s v="50 -200"/>
    <s v="0 - 40"/>
    <s v="Delhi0 - 4050 -200200 - 500Asian Cuisine"/>
    <x v="73"/>
    <x v="16"/>
  </r>
  <r>
    <n v="5721"/>
    <s v="Delhi"/>
    <n v="4"/>
    <s v="Asian Cuisine"/>
    <s v="200 - 500"/>
    <s v="50 -200"/>
    <s v="0 - 40"/>
    <s v="Delhi0 - 4050 -200200 - 500Asian Cuisine"/>
    <x v="73"/>
    <x v="17"/>
  </r>
  <r>
    <n v="6006"/>
    <s v="Delhi"/>
    <n v="2.9"/>
    <s v="Asian Cuisine"/>
    <s v="200 - 500"/>
    <s v="50 -200"/>
    <s v="0 - 40"/>
    <s v="Delhi0 - 4050 -200200 - 500Asian Cuisine"/>
    <x v="73"/>
    <x v="18"/>
  </r>
  <r>
    <n v="6356"/>
    <s v="Delhi"/>
    <n v="2.9"/>
    <s v="Asian Cuisine"/>
    <s v="200 - 500"/>
    <s v="50 -200"/>
    <s v="0 - 40"/>
    <s v="Delhi0 - 4050 -200200 - 500Asian Cuisine"/>
    <x v="73"/>
    <x v="19"/>
  </r>
  <r>
    <n v="6398"/>
    <s v="Delhi"/>
    <n v="2.9"/>
    <s v="Asian Cuisine"/>
    <s v="200 - 500"/>
    <s v="50 -200"/>
    <s v="0 - 40"/>
    <s v="Delhi0 - 4050 -200200 - 500Asian Cuisine"/>
    <x v="73"/>
    <x v="20"/>
  </r>
  <r>
    <n v="293"/>
    <s v="Chennai"/>
    <n v="4.2"/>
    <s v="American Cuisine"/>
    <s v="200 - 500"/>
    <s v="0 - 50"/>
    <s v="60+"/>
    <s v="Chennai60+0 - 50200 - 500American Cuisine"/>
    <x v="74"/>
    <x v="0"/>
  </r>
  <r>
    <n v="522"/>
    <s v="Chennai"/>
    <n v="4.0999999999999996"/>
    <s v="American Cuisine"/>
    <s v="200 - 500"/>
    <s v="0 - 50"/>
    <s v="60+"/>
    <s v="Chennai60+0 - 50200 - 500American Cuisine"/>
    <x v="74"/>
    <x v="1"/>
  </r>
  <r>
    <n v="577"/>
    <s v="Chennai"/>
    <n v="4.2"/>
    <s v="American Cuisine"/>
    <s v="200 - 500"/>
    <s v="0 - 50"/>
    <s v="60+"/>
    <s v="Chennai60+0 - 50200 - 500American Cuisine"/>
    <x v="74"/>
    <x v="2"/>
  </r>
  <r>
    <n v="920"/>
    <s v="Chennai"/>
    <n v="4.3"/>
    <s v="American Cuisine"/>
    <s v="200 - 500"/>
    <s v="0 - 50"/>
    <s v="60+"/>
    <s v="Chennai60+0 - 50200 - 500American Cuisine"/>
    <x v="74"/>
    <x v="3"/>
  </r>
  <r>
    <n v="950"/>
    <s v="Chennai"/>
    <n v="3.8"/>
    <s v="American Cuisine"/>
    <s v="200 - 500"/>
    <s v="0 - 50"/>
    <s v="60+"/>
    <s v="Chennai60+0 - 50200 - 500American Cuisine"/>
    <x v="74"/>
    <x v="4"/>
  </r>
  <r>
    <n v="993"/>
    <s v="Chennai"/>
    <n v="4.2"/>
    <s v="American Cuisine"/>
    <s v="200 - 500"/>
    <s v="0 - 50"/>
    <s v="60+"/>
    <s v="Chennai60+0 - 50200 - 500American Cuisine"/>
    <x v="74"/>
    <x v="5"/>
  </r>
  <r>
    <n v="1340"/>
    <s v="Chennai"/>
    <n v="3.7"/>
    <s v="American Cuisine"/>
    <s v="200 - 500"/>
    <s v="0 - 50"/>
    <s v="60+"/>
    <s v="Chennai60+0 - 50200 - 500American Cuisine"/>
    <x v="74"/>
    <x v="6"/>
  </r>
  <r>
    <n v="1512"/>
    <s v="Chennai"/>
    <n v="4"/>
    <s v="American Cuisine"/>
    <s v="200 - 500"/>
    <s v="0 - 50"/>
    <s v="60+"/>
    <s v="Chennai60+0 - 50200 - 500American Cuisine"/>
    <x v="74"/>
    <x v="7"/>
  </r>
  <r>
    <n v="1851"/>
    <s v="Chennai"/>
    <n v="4"/>
    <s v="American Cuisine"/>
    <s v="200 - 500"/>
    <s v="0 - 50"/>
    <s v="60+"/>
    <s v="Chennai60+0 - 50200 - 500American Cuisine"/>
    <x v="74"/>
    <x v="8"/>
  </r>
  <r>
    <n v="2517"/>
    <s v="Chennai"/>
    <n v="3.6"/>
    <s v="American Cuisine"/>
    <s v="200 - 500"/>
    <s v="0 - 50"/>
    <s v="60+"/>
    <s v="Chennai60+0 - 50200 - 500American Cuisine"/>
    <x v="74"/>
    <x v="9"/>
  </r>
  <r>
    <n v="2864"/>
    <s v="Chennai"/>
    <n v="4.4000000000000004"/>
    <s v="American Cuisine"/>
    <s v="200 - 500"/>
    <s v="0 - 50"/>
    <s v="60+"/>
    <s v="Chennai60+0 - 50200 - 500American Cuisine"/>
    <x v="74"/>
    <x v="10"/>
  </r>
  <r>
    <n v="3001"/>
    <s v="Chennai"/>
    <n v="3.7"/>
    <s v="American Cuisine"/>
    <s v="200 - 500"/>
    <s v="0 - 50"/>
    <s v="60+"/>
    <s v="Chennai60+0 - 50200 - 500American Cuisine"/>
    <x v="74"/>
    <x v="11"/>
  </r>
  <r>
    <n v="3182"/>
    <s v="Chennai"/>
    <n v="4.5"/>
    <s v="American Cuisine"/>
    <s v="200 - 500"/>
    <s v="0 - 50"/>
    <s v="60+"/>
    <s v="Chennai60+0 - 50200 - 500American Cuisine"/>
    <x v="74"/>
    <x v="12"/>
  </r>
  <r>
    <n v="3312"/>
    <s v="Chennai"/>
    <n v="4"/>
    <s v="American Cuisine"/>
    <s v="200 - 500"/>
    <s v="0 - 50"/>
    <s v="60+"/>
    <s v="Chennai60+0 - 50200 - 500American Cuisine"/>
    <x v="74"/>
    <x v="13"/>
  </r>
  <r>
    <n v="3745"/>
    <s v="Chennai"/>
    <n v="4.4000000000000004"/>
    <s v="American Cuisine"/>
    <s v="200 - 500"/>
    <s v="0 - 50"/>
    <s v="60+"/>
    <s v="Chennai60+0 - 50200 - 500American Cuisine"/>
    <x v="74"/>
    <x v="14"/>
  </r>
  <r>
    <n v="4138"/>
    <s v="Chennai"/>
    <n v="3.7"/>
    <s v="American Cuisine"/>
    <s v="200 - 500"/>
    <s v="0 - 50"/>
    <s v="60+"/>
    <s v="Chennai60+0 - 50200 - 500American Cuisine"/>
    <x v="74"/>
    <x v="15"/>
  </r>
  <r>
    <n v="4209"/>
    <s v="Chennai"/>
    <n v="4.4000000000000004"/>
    <s v="American Cuisine"/>
    <s v="200 - 500"/>
    <s v="0 - 50"/>
    <s v="60+"/>
    <s v="Chennai60+0 - 50200 - 500American Cuisine"/>
    <x v="74"/>
    <x v="16"/>
  </r>
  <r>
    <n v="4328"/>
    <s v="Chennai"/>
    <n v="3.9"/>
    <s v="American Cuisine"/>
    <s v="200 - 500"/>
    <s v="0 - 50"/>
    <s v="60+"/>
    <s v="Chennai60+0 - 50200 - 500American Cuisine"/>
    <x v="74"/>
    <x v="17"/>
  </r>
  <r>
    <n v="5918"/>
    <s v="Chennai"/>
    <n v="4"/>
    <s v="American Cuisine"/>
    <s v="200 - 500"/>
    <s v="0 - 50"/>
    <s v="60+"/>
    <s v="Chennai60+0 - 50200 - 500American Cuisine"/>
    <x v="74"/>
    <x v="18"/>
  </r>
  <r>
    <n v="6244"/>
    <s v="Chennai"/>
    <n v="3.9"/>
    <s v="American Cuisine"/>
    <s v="200 - 500"/>
    <s v="0 - 50"/>
    <s v="60+"/>
    <s v="Chennai60+0 - 50200 - 500American Cuisine"/>
    <x v="74"/>
    <x v="19"/>
  </r>
  <r>
    <n v="6286"/>
    <s v="Chennai"/>
    <n v="4.3"/>
    <s v="American Cuisine"/>
    <s v="200 - 500"/>
    <s v="0 - 50"/>
    <s v="60+"/>
    <s v="Chennai60+0 - 50200 - 500American Cuisine"/>
    <x v="74"/>
    <x v="20"/>
  </r>
  <r>
    <n v="1303"/>
    <s v="Bangalore"/>
    <n v="2.9"/>
    <s v="Indian Cuisine"/>
    <s v="200 - 500"/>
    <s v="50 -200"/>
    <s v="60+"/>
    <s v="Bangalore60+50 -200200 - 500Indian Cuisine"/>
    <x v="75"/>
    <x v="0"/>
  </r>
  <r>
    <n v="2087"/>
    <s v="Bangalore"/>
    <n v="2.9"/>
    <s v="Indian Cuisine"/>
    <s v="200 - 500"/>
    <s v="50 -200"/>
    <s v="60+"/>
    <s v="Bangalore60+50 -200200 - 500Indian Cuisine"/>
    <x v="75"/>
    <x v="1"/>
  </r>
  <r>
    <n v="2334"/>
    <s v="Bangalore"/>
    <n v="4.0999999999999996"/>
    <s v="Indian Cuisine"/>
    <s v="200 - 500"/>
    <s v="50 -200"/>
    <s v="60+"/>
    <s v="Bangalore60+50 -200200 - 500Indian Cuisine"/>
    <x v="75"/>
    <x v="2"/>
  </r>
  <r>
    <n v="2389"/>
    <s v="Bangalore"/>
    <n v="3.7"/>
    <s v="Indian Cuisine"/>
    <s v="200 - 500"/>
    <s v="50 -200"/>
    <s v="60+"/>
    <s v="Bangalore60+50 -200200 - 500Indian Cuisine"/>
    <x v="75"/>
    <x v="3"/>
  </r>
  <r>
    <n v="2558"/>
    <s v="Bangalore"/>
    <n v="4.2"/>
    <s v="Indian Cuisine"/>
    <s v="200 - 500"/>
    <s v="50 -200"/>
    <s v="60+"/>
    <s v="Bangalore60+50 -200200 - 500Indian Cuisine"/>
    <x v="75"/>
    <x v="4"/>
  </r>
  <r>
    <n v="2688"/>
    <s v="Bangalore"/>
    <n v="2.9"/>
    <s v="Indian Cuisine"/>
    <s v="200 - 500"/>
    <s v="50 -200"/>
    <s v="60+"/>
    <s v="Bangalore60+50 -200200 - 500Indian Cuisine"/>
    <x v="75"/>
    <x v="5"/>
  </r>
  <r>
    <n v="2763"/>
    <s v="Bangalore"/>
    <n v="2.9"/>
    <s v="Indian Cuisine"/>
    <s v="200 - 500"/>
    <s v="50 -200"/>
    <s v="60+"/>
    <s v="Bangalore60+50 -200200 - 500Indian Cuisine"/>
    <x v="75"/>
    <x v="6"/>
  </r>
  <r>
    <n v="2995"/>
    <s v="Bangalore"/>
    <n v="2.9"/>
    <s v="Indian Cuisine"/>
    <s v="200 - 500"/>
    <s v="50 -200"/>
    <s v="60+"/>
    <s v="Bangalore60+50 -200200 - 500Indian Cuisine"/>
    <x v="75"/>
    <x v="7"/>
  </r>
  <r>
    <n v="3280"/>
    <s v="Bangalore"/>
    <n v="4"/>
    <s v="Indian Cuisine"/>
    <s v="200 - 500"/>
    <s v="50 -200"/>
    <s v="60+"/>
    <s v="Bangalore60+50 -200200 - 500Indian Cuisine"/>
    <x v="75"/>
    <x v="8"/>
  </r>
  <r>
    <n v="3447"/>
    <s v="Bangalore"/>
    <n v="2.9"/>
    <s v="Indian Cuisine"/>
    <s v="200 - 500"/>
    <s v="50 -200"/>
    <s v="60+"/>
    <s v="Bangalore60+50 -200200 - 500Indian Cuisine"/>
    <x v="75"/>
    <x v="9"/>
  </r>
  <r>
    <n v="3724"/>
    <s v="Bangalore"/>
    <n v="2.9"/>
    <s v="Indian Cuisine"/>
    <s v="200 - 500"/>
    <s v="50 -200"/>
    <s v="60+"/>
    <s v="Bangalore60+50 -200200 - 500Indian Cuisine"/>
    <x v="75"/>
    <x v="10"/>
  </r>
  <r>
    <n v="3852"/>
    <s v="Bangalore"/>
    <n v="2.9"/>
    <s v="Indian Cuisine"/>
    <s v="200 - 500"/>
    <s v="50 -200"/>
    <s v="60+"/>
    <s v="Bangalore60+50 -200200 - 500Indian Cuisine"/>
    <x v="75"/>
    <x v="11"/>
  </r>
  <r>
    <n v="4166"/>
    <s v="Bangalore"/>
    <n v="2.9"/>
    <s v="Indian Cuisine"/>
    <s v="200 - 500"/>
    <s v="50 -200"/>
    <s v="60+"/>
    <s v="Bangalore60+50 -200200 - 500Indian Cuisine"/>
    <x v="75"/>
    <x v="12"/>
  </r>
  <r>
    <n v="4205"/>
    <s v="Bangalore"/>
    <n v="2.9"/>
    <s v="Indian Cuisine"/>
    <s v="200 - 500"/>
    <s v="50 -200"/>
    <s v="60+"/>
    <s v="Bangalore60+50 -200200 - 500Indian Cuisine"/>
    <x v="75"/>
    <x v="13"/>
  </r>
  <r>
    <n v="4308"/>
    <s v="Bangalore"/>
    <n v="2.9"/>
    <s v="Indian Cuisine"/>
    <s v="200 - 500"/>
    <s v="50 -200"/>
    <s v="60+"/>
    <s v="Bangalore60+50 -200200 - 500Indian Cuisine"/>
    <x v="75"/>
    <x v="14"/>
  </r>
  <r>
    <n v="4514"/>
    <s v="Bangalore"/>
    <n v="2.9"/>
    <s v="Indian Cuisine"/>
    <s v="200 - 500"/>
    <s v="50 -200"/>
    <s v="60+"/>
    <s v="Bangalore60+50 -200200 - 500Indian Cuisine"/>
    <x v="75"/>
    <x v="15"/>
  </r>
  <r>
    <n v="4664"/>
    <s v="Bangalore"/>
    <n v="2.9"/>
    <s v="Indian Cuisine"/>
    <s v="200 - 500"/>
    <s v="50 -200"/>
    <s v="60+"/>
    <s v="Bangalore60+50 -200200 - 500Indian Cuisine"/>
    <x v="75"/>
    <x v="16"/>
  </r>
  <r>
    <n v="6275"/>
    <s v="Bangalore"/>
    <n v="2.9"/>
    <s v="Indian Cuisine"/>
    <s v="200 - 500"/>
    <s v="50 -200"/>
    <s v="60+"/>
    <s v="Bangalore60+50 -200200 - 500Indian Cuisine"/>
    <x v="75"/>
    <x v="17"/>
  </r>
  <r>
    <n v="6399"/>
    <s v="Bangalore"/>
    <n v="2.9"/>
    <s v="Indian Cuisine"/>
    <s v="200 - 500"/>
    <s v="50 -200"/>
    <s v="60+"/>
    <s v="Bangalore60+50 -200200 - 500Indian Cuisine"/>
    <x v="75"/>
    <x v="18"/>
  </r>
  <r>
    <n v="6400"/>
    <s v="Bangalore"/>
    <n v="2.9"/>
    <s v="Indian Cuisine"/>
    <s v="200 - 500"/>
    <s v="50 -200"/>
    <s v="60+"/>
    <s v="Bangalore60+50 -200200 - 500Indian Cuisine"/>
    <x v="75"/>
    <x v="19"/>
  </r>
  <r>
    <n v="6547"/>
    <s v="Bangalore"/>
    <n v="2.9"/>
    <s v="Indian Cuisine"/>
    <s v="200 - 500"/>
    <s v="50 -200"/>
    <s v="60+"/>
    <s v="Bangalore60+50 -200200 - 500Indian Cuisine"/>
    <x v="75"/>
    <x v="20"/>
  </r>
  <r>
    <n v="785"/>
    <s v="Ahmedabad"/>
    <n v="4.0999999999999996"/>
    <s v="Asian Cuisine"/>
    <s v="200 - 500"/>
    <s v="50 -200"/>
    <s v="40 - 60"/>
    <s v="Ahmedabad40 - 6050 -200200 - 500Asian Cuisine"/>
    <x v="76"/>
    <x v="0"/>
  </r>
  <r>
    <n v="837"/>
    <s v="Ahmedabad"/>
    <n v="4.0999999999999996"/>
    <s v="Asian Cuisine"/>
    <s v="200 - 500"/>
    <s v="50 -200"/>
    <s v="40 - 60"/>
    <s v="Ahmedabad40 - 6050 -200200 - 500Asian Cuisine"/>
    <x v="76"/>
    <x v="1"/>
  </r>
  <r>
    <n v="898"/>
    <s v="Ahmedabad"/>
    <n v="4.3"/>
    <s v="Asian Cuisine"/>
    <s v="200 - 500"/>
    <s v="50 -200"/>
    <s v="40 - 60"/>
    <s v="Ahmedabad40 - 6050 -200200 - 500Asian Cuisine"/>
    <x v="76"/>
    <x v="2"/>
  </r>
  <r>
    <n v="899"/>
    <s v="Ahmedabad"/>
    <n v="4.2"/>
    <s v="Asian Cuisine"/>
    <s v="200 - 500"/>
    <s v="50 -200"/>
    <s v="40 - 60"/>
    <s v="Ahmedabad40 - 6050 -200200 - 500Asian Cuisine"/>
    <x v="76"/>
    <x v="3"/>
  </r>
  <r>
    <n v="1311"/>
    <s v="Ahmedabad"/>
    <n v="2.9"/>
    <s v="Asian Cuisine"/>
    <s v="200 - 500"/>
    <s v="50 -200"/>
    <s v="40 - 60"/>
    <s v="Ahmedabad40 - 6050 -200200 - 500Asian Cuisine"/>
    <x v="76"/>
    <x v="4"/>
  </r>
  <r>
    <n v="1610"/>
    <s v="Ahmedabad"/>
    <n v="4.3"/>
    <s v="Asian Cuisine"/>
    <s v="200 - 500"/>
    <s v="50 -200"/>
    <s v="40 - 60"/>
    <s v="Ahmedabad40 - 6050 -200200 - 500Asian Cuisine"/>
    <x v="76"/>
    <x v="5"/>
  </r>
  <r>
    <n v="3023"/>
    <s v="Ahmedabad"/>
    <n v="3.9"/>
    <s v="Asian Cuisine"/>
    <s v="200 - 500"/>
    <s v="50 -200"/>
    <s v="40 - 60"/>
    <s v="Ahmedabad40 - 6050 -200200 - 500Asian Cuisine"/>
    <x v="76"/>
    <x v="6"/>
  </r>
  <r>
    <n v="3475"/>
    <s v="Ahmedabad"/>
    <n v="2.9"/>
    <s v="Asian Cuisine"/>
    <s v="200 - 500"/>
    <s v="50 -200"/>
    <s v="40 - 60"/>
    <s v="Ahmedabad40 - 6050 -200200 - 500Asian Cuisine"/>
    <x v="76"/>
    <x v="7"/>
  </r>
  <r>
    <n v="3956"/>
    <s v="Ahmedabad"/>
    <n v="2.9"/>
    <s v="Asian Cuisine"/>
    <s v="200 - 500"/>
    <s v="50 -200"/>
    <s v="40 - 60"/>
    <s v="Ahmedabad40 - 6050 -200200 - 500Asian Cuisine"/>
    <x v="76"/>
    <x v="8"/>
  </r>
  <r>
    <n v="4063"/>
    <s v="Ahmedabad"/>
    <n v="2.9"/>
    <s v="Asian Cuisine"/>
    <s v="200 - 500"/>
    <s v="50 -200"/>
    <s v="40 - 60"/>
    <s v="Ahmedabad40 - 6050 -200200 - 500Asian Cuisine"/>
    <x v="76"/>
    <x v="9"/>
  </r>
  <r>
    <n v="4774"/>
    <s v="Ahmedabad"/>
    <n v="2.9"/>
    <s v="Asian Cuisine"/>
    <s v="200 - 500"/>
    <s v="50 -200"/>
    <s v="40 - 60"/>
    <s v="Ahmedabad40 - 6050 -200200 - 500Asian Cuisine"/>
    <x v="76"/>
    <x v="10"/>
  </r>
  <r>
    <n v="4818"/>
    <s v="Ahmedabad"/>
    <n v="2.9"/>
    <s v="Asian Cuisine"/>
    <s v="200 - 500"/>
    <s v="50 -200"/>
    <s v="40 - 60"/>
    <s v="Ahmedabad40 - 6050 -200200 - 500Asian Cuisine"/>
    <x v="76"/>
    <x v="11"/>
  </r>
  <r>
    <n v="4976"/>
    <s v="Ahmedabad"/>
    <n v="2.9"/>
    <s v="Asian Cuisine"/>
    <s v="200 - 500"/>
    <s v="50 -200"/>
    <s v="40 - 60"/>
    <s v="Ahmedabad40 - 6050 -200200 - 500Asian Cuisine"/>
    <x v="76"/>
    <x v="12"/>
  </r>
  <r>
    <n v="5841"/>
    <s v="Ahmedabad"/>
    <n v="2.9"/>
    <s v="Asian Cuisine"/>
    <s v="200 - 500"/>
    <s v="50 -200"/>
    <s v="40 - 60"/>
    <s v="Ahmedabad40 - 6050 -200200 - 500Asian Cuisine"/>
    <x v="76"/>
    <x v="13"/>
  </r>
  <r>
    <n v="6085"/>
    <s v="Ahmedabad"/>
    <n v="2.9"/>
    <s v="Asian Cuisine"/>
    <s v="200 - 500"/>
    <s v="50 -200"/>
    <s v="40 - 60"/>
    <s v="Ahmedabad40 - 6050 -200200 - 500Asian Cuisine"/>
    <x v="76"/>
    <x v="14"/>
  </r>
  <r>
    <n v="6308"/>
    <s v="Ahmedabad"/>
    <n v="2.9"/>
    <s v="Asian Cuisine"/>
    <s v="200 - 500"/>
    <s v="50 -200"/>
    <s v="40 - 60"/>
    <s v="Ahmedabad40 - 6050 -200200 - 500Asian Cuisine"/>
    <x v="76"/>
    <x v="15"/>
  </r>
  <r>
    <n v="6316"/>
    <s v="Ahmedabad"/>
    <n v="4.3"/>
    <s v="Asian Cuisine"/>
    <s v="200 - 500"/>
    <s v="50 -200"/>
    <s v="40 - 60"/>
    <s v="Ahmedabad40 - 6050 -200200 - 500Asian Cuisine"/>
    <x v="76"/>
    <x v="16"/>
  </r>
  <r>
    <n v="6330"/>
    <s v="Ahmedabad"/>
    <n v="2.9"/>
    <s v="Asian Cuisine"/>
    <s v="200 - 500"/>
    <s v="50 -200"/>
    <s v="40 - 60"/>
    <s v="Ahmedabad40 - 6050 -200200 - 500Asian Cuisine"/>
    <x v="76"/>
    <x v="17"/>
  </r>
  <r>
    <n v="6352"/>
    <s v="Ahmedabad"/>
    <n v="2.9"/>
    <s v="Asian Cuisine"/>
    <s v="200 - 500"/>
    <s v="50 -200"/>
    <s v="40 - 60"/>
    <s v="Ahmedabad40 - 6050 -200200 - 500Asian Cuisine"/>
    <x v="76"/>
    <x v="18"/>
  </r>
  <r>
    <n v="6372"/>
    <s v="Ahmedabad"/>
    <n v="2.9"/>
    <s v="Asian Cuisine"/>
    <s v="200 - 500"/>
    <s v="50 -200"/>
    <s v="40 - 60"/>
    <s v="Ahmedabad40 - 6050 -200200 - 500Asian Cuisine"/>
    <x v="76"/>
    <x v="19"/>
  </r>
  <r>
    <n v="6589"/>
    <s v="Ahmedabad"/>
    <n v="2.9"/>
    <s v="Asian Cuisine"/>
    <s v="200 - 500"/>
    <s v="50 -200"/>
    <s v="40 - 60"/>
    <s v="Ahmedabad40 - 6050 -200200 - 500Asian Cuisine"/>
    <x v="76"/>
    <x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1"/>
    <n v="-6.8607193464580232E-2"/>
    <n v="-9.7837343233795393E-2"/>
    <n v="2.8824430221346051E-3"/>
    <n v="-8.3003088650337675E-2"/>
    <n v="-4.2543916113499475E-2"/>
    <n v="4.8896945848710044E-2"/>
    <n v="5.4243134761256341E-2"/>
    <n v="5.9531002608689224E-2"/>
    <n v="-0.1862814909666195"/>
    <n v="-0.14833401407152766"/>
    <n v="7.3150978929813301E-2"/>
    <n v="-4.1344742809670369E-2"/>
    <n v="1.5475189475441747E-2"/>
    <n v="1.6403073261048205E-2"/>
    <n v="-3.7105452344696935E-2"/>
    <n v="-0.10741766292433391"/>
    <n v="185"/>
    <n v="367.59259259259261"/>
    <n v="833.33333333333337"/>
    <x v="0"/>
  </r>
  <r>
    <n v="2"/>
    <n v="-0.10421367906423555"/>
    <n v="-0.13784539396253701"/>
    <n v="-9.3646948858309501E-2"/>
    <n v="-0.22775217744831966"/>
    <n v="-0.10112587052679804"/>
    <n v="-9.6225666831693173E-4"/>
    <n v="9.8636291972910448E-2"/>
    <n v="0.14453109300084743"/>
    <n v="-0.16090925324880118"/>
    <n v="-0.13553865891385303"/>
    <n v="0.15259534153720361"/>
    <n v="-7.609603886974744E-3"/>
    <n v="-2.2496024512940711E-2"/>
    <n v="8.3085571028025232E-2"/>
    <n v="4.472795966922237E-2"/>
    <n v="-0.17428552965806599"/>
    <n v="177.5"/>
    <n v="353.7037037037037"/>
    <n v="833.33333333333337"/>
    <x v="0"/>
  </r>
  <r>
    <n v="3"/>
    <n v="-9.1564531345356304E-2"/>
    <n v="-0.12743730643339377"/>
    <n v="-0.11257701005570964"/>
    <n v="-0.24198816802504355"/>
    <n v="-9.5211894242250697E-2"/>
    <n v="-2.4016248357627357E-3"/>
    <n v="0.12916671493804732"/>
    <n v="0.11896176937476136"/>
    <n v="-0.20380228788016397"/>
    <n v="-0.24794222649316397"/>
    <n v="0.10734272602402617"/>
    <n v="-4.0891149256457406E-2"/>
    <n v="-5.7690745021999251E-2"/>
    <n v="7.816933116463512E-2"/>
    <n v="-1.3692649896300311E-2"/>
    <n v="-0.23407942443674778"/>
    <n v="185"/>
    <n v="363.33333333333331"/>
    <n v="800"/>
    <x v="0"/>
  </r>
  <r>
    <n v="4"/>
    <n v="-0.10774386278549976"/>
    <n v="-9.8482429200426089E-2"/>
    <n v="-0.15151994657529172"/>
    <n v="-0.24741549737754442"/>
    <n v="-9.7680009605640772E-2"/>
    <n v="6.7163963188147116E-2"/>
    <n v="0.17186561128644282"/>
    <n v="0.15209079913107526"/>
    <n v="-0.21240286132864"/>
    <n v="-0.26940957736161486"/>
    <n v="0.14226202279231107"/>
    <n v="-4.1340730021255927E-2"/>
    <n v="-4.0296607827943628E-2"/>
    <n v="0.11632339145676478"/>
    <n v="7.0796279371817998E-3"/>
    <n v="-0.56742026963577075"/>
    <n v="169.5"/>
    <n v="362.03703703703701"/>
    <n v="599.66666666666663"/>
    <x v="0"/>
  </r>
  <r>
    <n v="5"/>
    <n v="-0.19365187929297747"/>
    <n v="-3.3893252733065454E-2"/>
    <n v="-8.4759339465584893E-2"/>
    <n v="-0.26535442822950134"/>
    <n v="-0.10906048542852216"/>
    <n v="0.12542496800991343"/>
    <n v="0.40853945327465874"/>
    <n v="0.40505653954781284"/>
    <n v="-0.25272452308774351"/>
    <n v="-0.58580473057600158"/>
    <n v="0.36086454949815133"/>
    <n v="-2.2839071675449903E-2"/>
    <n v="3.2884332654933304E-2"/>
    <n v="0.18768025203899297"/>
    <n v="6.4279441237188038E-4"/>
    <n v="-0.73677611941392407"/>
    <n v="186.45"/>
    <n v="338.88888888888891"/>
    <n v="916.66666666666663"/>
    <x v="0"/>
  </r>
  <r>
    <n v="6"/>
    <n v="-0.20913986242888513"/>
    <n v="-9.6742894595055293E-2"/>
    <n v="-9.7180254040832983E-2"/>
    <n v="-0.35987241169089207"/>
    <n v="-0.14072212967263428"/>
    <n v="0.13572504452929338"/>
    <n v="0.37837371043243134"/>
    <n v="8.8161410500892712E-2"/>
    <n v="-5.0829124168098741E-3"/>
    <n v="-0.84393424078086654"/>
    <n v="0.32038294395935141"/>
    <n v="-8.8208905598604018E-2"/>
    <n v="-2.579947198173799E-2"/>
    <n v="0.17632732380928592"/>
    <n v="3.794387073738853E-2"/>
    <n v="-0.71329379150518313"/>
    <n v="177.5"/>
    <n v="345.37037037037038"/>
    <n v="833.33333333333337"/>
    <x v="0"/>
  </r>
  <r>
    <n v="7"/>
    <n v="-0.31486176803716104"/>
    <n v="-0.13159036100747479"/>
    <n v="-0.18166512403726726"/>
    <n v="-0.38358659412724017"/>
    <n v="-0.18119942374457468"/>
    <n v="0.23818040481347627"/>
    <n v="0.4228765738030108"/>
    <n v="0.33061682917286661"/>
    <n v="-0.12597268008998461"/>
    <n v="-1.1695178411130889"/>
    <n v="0.30697429105086488"/>
    <n v="-0.2490797514940977"/>
    <n v="-0.27121719841888792"/>
    <n v="0.10454972006868708"/>
    <n v="-8.7538114149347968E-3"/>
    <n v="-0.79365360366017723"/>
    <n v="180"/>
    <n v="343.51851851851853"/>
    <n v="616.66666666666663"/>
    <x v="0"/>
  </r>
  <r>
    <n v="8"/>
    <n v="-0.15603737688360686"/>
    <n v="-5.8450420972291028E-2"/>
    <n v="-0.26052441564284057"/>
    <n v="-0.52989667437427368"/>
    <n v="-0.23621255535659033"/>
    <n v="0.25774125072907389"/>
    <n v="0.46485883839626774"/>
    <n v="0.2259364312859726"/>
    <n v="-9.4128779868738383E-2"/>
    <n v="-1.0929998576622129"/>
    <n v="0.29585735965064069"/>
    <n v="-0.32506787504656354"/>
    <n v="-0.3320901473204963"/>
    <n v="2.0757003556695474E-2"/>
    <n v="-7.7865172496639767E-3"/>
    <n v="-0.94240613698011511"/>
    <n v="179.95"/>
    <n v="340.74074074074076"/>
    <n v="833.33333333333337"/>
    <x v="0"/>
  </r>
  <r>
    <n v="9"/>
    <n v="-9.4332898404062074E-2"/>
    <n v="-1.8205799466297856E-2"/>
    <n v="-0.37796801946467545"/>
    <n v="-0.85533673061918969"/>
    <n v="-0.3465673092098594"/>
    <n v="0.15459815935064994"/>
    <n v="0.46725425312035251"/>
    <n v="0.25508967059768073"/>
    <n v="-0.24037380717270904"/>
    <n v="-1.1367495822913867"/>
    <n v="0.10765136398909962"/>
    <n v="-0.52867690706179971"/>
    <n v="-0.33535814590003049"/>
    <n v="2.6933618007450501E-2"/>
    <n v="-0.16299633797744459"/>
    <n v="-0.93001411085171892"/>
    <n v="185"/>
    <n v="339.81481481481484"/>
    <n v="700"/>
    <x v="0"/>
  </r>
  <r>
    <n v="10"/>
    <n v="-0.13928092516850288"/>
    <n v="5.757676149866579E-3"/>
    <n v="-0.37476670090835734"/>
    <n v="-0.88822132400307929"/>
    <n v="-0.51417001463280643"/>
    <n v="-7.7093331442193887E-3"/>
    <n v="0.43734988340755598"/>
    <n v="0.16297476694099358"/>
    <n v="-0.37453735988771808"/>
    <n v="-1.036209295694507"/>
    <n v="9.0783243216514695E-2"/>
    <n v="-0.46513393636620298"/>
    <n v="-0.28513450905192378"/>
    <n v="1.316490609430686E-2"/>
    <n v="-6.4006686223688547E-2"/>
    <n v="-0.8146555240189236"/>
    <n v="180"/>
    <n v="319.37037037037038"/>
    <n v="816.66666666666663"/>
    <x v="0"/>
  </r>
  <r>
    <n v="11"/>
    <n v="-0.11703265605932399"/>
    <n v="7.0768309484063763E-2"/>
    <n v="-0.35156555544913271"/>
    <n v="-0.76126100760267945"/>
    <n v="-0.51658958488699691"/>
    <n v="2.3521499748499305E-2"/>
    <n v="0.33586959514908321"/>
    <n v="0.16321419588480873"/>
    <n v="0.13475933954617766"/>
    <n v="-0.45195209059333413"/>
    <n v="0.50996278316121413"/>
    <n v="7.7731095494042585E-2"/>
    <n v="0.14500180641532964"/>
    <n v="0.51672406828373485"/>
    <n v="0.44136886882835691"/>
    <n v="-0.22905503662128471"/>
    <n v="175.9"/>
    <n v="334.81481481481484"/>
    <n v="733.33333333333337"/>
    <x v="1"/>
  </r>
  <r>
    <n v="12"/>
    <n v="2.385099941577952E-2"/>
    <n v="0.15738572757410157"/>
    <n v="-0.36456158891252205"/>
    <n v="-0.71703465507391984"/>
    <n v="-0.67099024013646635"/>
    <n v="-9.3922711735165892E-2"/>
    <n v="0.31520207015803448"/>
    <n v="0.15861115265474274"/>
    <n v="0.3120705877120718"/>
    <n v="-8.8316969058052253E-2"/>
    <n v="0.73409665472684105"/>
    <n v="0.39087409862257244"/>
    <n v="0.35473439350385749"/>
    <n v="0.8118926647690673"/>
    <n v="0.62723247932745096"/>
    <n v="0.10701422822379633"/>
    <n v="182.9"/>
    <n v="328.5"/>
    <n v="833.33333333333337"/>
    <x v="1"/>
  </r>
  <r>
    <n v="13"/>
    <n v="5.1215301827836429E-2"/>
    <n v="0.17992461202523136"/>
    <n v="-4.3792588316612521E-2"/>
    <n v="-0.34025567327875289"/>
    <n v="-0.74291670145580879"/>
    <n v="-9.934907709987903E-2"/>
    <n v="0.22084297057714433"/>
    <n v="7.5548597269299786E-2"/>
    <n v="0.19949640063936189"/>
    <n v="-8.2773330919882371E-2"/>
    <n v="0.54962822383133692"/>
    <n v="0.37871788977834442"/>
    <n v="0.27163277486253617"/>
    <n v="0.58613419065780692"/>
    <n v="0.53872859248114779"/>
    <n v="6.9633878565999854E-2"/>
    <n v="191"/>
    <n v="342.22222222222223"/>
    <n v="900"/>
    <x v="1"/>
  </r>
  <r>
    <n v="14"/>
    <n v="6.2062113464640585E-2"/>
    <n v="0.1694494689449732"/>
    <n v="-6.3992322324366814E-3"/>
    <n v="-0.32987971010181122"/>
    <n v="-0.84188779897141952"/>
    <n v="-0.25403786519152116"/>
    <n v="0.10654539226016534"/>
    <n v="-9.9360489184442763E-2"/>
    <n v="3.582418756434954E-2"/>
    <n v="-7.1756016342435405E-2"/>
    <n v="0.43781442323207403"/>
    <n v="0.35308922914923085"/>
    <n v="0.12388996293861484"/>
    <n v="0.52205742581769488"/>
    <n v="0.34100184633727082"/>
    <n v="6.0920311571718858E-2"/>
    <n v="170"/>
    <n v="349.25925925925924"/>
    <n v="733.33333333333337"/>
    <x v="1"/>
  </r>
  <r>
    <n v="15"/>
    <n v="4.270377999478582E-2"/>
    <n v="0.11122207805031704"/>
    <n v="-0.26721229715007078"/>
    <n v="-0.41888468837900311"/>
    <n v="-0.99875332121998239"/>
    <n v="-0.28840729536094989"/>
    <n v="0.12066477720274131"/>
    <n v="1.3448600517777741E-2"/>
    <n v="-1.2126674212182954E-2"/>
    <n v="-3.8919573148571418E-2"/>
    <n v="0.22389820461329976"/>
    <n v="0.14957409383081088"/>
    <n v="7.5566556133264517E-2"/>
    <n v="0.37073938167127152"/>
    <n v="0.23365284324291613"/>
    <n v="2.6174256464735583E-2"/>
    <n v="190"/>
    <n v="317.85185185185185"/>
    <n v="800"/>
    <x v="1"/>
  </r>
  <r>
    <n v="16"/>
    <n v="-1.1713863766814388E-2"/>
    <n v="4.6033242326610935E-2"/>
    <n v="1.9326367581059073E-2"/>
    <n v="-4.5603651366019939E-2"/>
    <n v="-0.9846883691026993"/>
    <n v="-0.19423930023650229"/>
    <n v="0.16468192622393768"/>
    <n v="0.1196950390281122"/>
    <n v="-9.0196965283303888E-3"/>
    <n v="-1.6494093519465736E-2"/>
    <n v="0.21258539189803419"/>
    <n v="1.0665395258491786E-2"/>
    <n v="7.4416883331743053E-2"/>
    <n v="0.30579466089387841"/>
    <n v="0.15019235533068631"/>
    <n v="-2.8994404298546225E-3"/>
    <n v="185.5"/>
    <n v="364.05555555555554"/>
    <n v="750"/>
    <x v="0"/>
  </r>
  <r>
    <n v="17"/>
    <n v="-7.1193610647792083E-3"/>
    <n v="4.5627877423344808E-2"/>
    <n v="-2.9346938161955535E-2"/>
    <n v="-8.8607103240604848E-2"/>
    <n v="-0.99309026725273142"/>
    <n v="-0.28644972658691109"/>
    <n v="0.15695494200608309"/>
    <n v="0.11911699849103433"/>
    <n v="-1.4799682697803828E-2"/>
    <n v="-1.676252474673609E-2"/>
    <n v="0.1926740803484504"/>
    <n v="-1.856700064651895E-2"/>
    <n v="7.345786900765465E-2"/>
    <n v="0.31249638634839688"/>
    <n v="0.14505270186759811"/>
    <n v="-7.2529129696089576E-3"/>
    <n v="170.45"/>
    <n v="333.68518518518516"/>
    <n v="933.33333333333337"/>
    <x v="0"/>
  </r>
  <r>
    <n v="18"/>
    <n v="-1.0724318557921797E-2"/>
    <n v="6.4399146251201437E-3"/>
    <n v="-3.84996075400506E-2"/>
    <n v="-9.178233854431965E-2"/>
    <n v="-1.0110768217976063"/>
    <n v="-0.37629304530087271"/>
    <n v="0.13618284587915216"/>
    <n v="0.10475433658297791"/>
    <n v="-2.972474864117493E-3"/>
    <n v="-7.0735340833037981E-3"/>
    <n v="0.1778307444325799"/>
    <n v="3.9265086980951975E-3"/>
    <n v="5.7966842864330841E-2"/>
    <n v="0.26721333955490484"/>
    <n v="2.0525629265378431E-2"/>
    <n v="-1.4805995974192783E-2"/>
    <n v="188"/>
    <n v="328.14814814814815"/>
    <n v="633.33333333333337"/>
    <x v="0"/>
  </r>
  <r>
    <n v="19"/>
    <n v="-2.890402442733999E-2"/>
    <n v="-4.75966686170693E-2"/>
    <n v="-0.12387375125676114"/>
    <n v="-0.14703417985524789"/>
    <n v="-0.94114396013853496"/>
    <n v="-0.41150666399828756"/>
    <n v="3.7459935627527627E-2"/>
    <n v="4.1841909300023836E-2"/>
    <n v="-1.4390889051213912E-4"/>
    <n v="5.0135665865215897E-3"/>
    <n v="7.7978063939488404E-2"/>
    <n v="-1.4250641915416407E-2"/>
    <n v="5.8193933011558875E-3"/>
    <n v="0.13071463712117995"/>
    <n v="6.1356143050879542E-3"/>
    <n v="-4.9749896584754531E-2"/>
    <n v="176.45"/>
    <n v="333.33333333333331"/>
    <n v="616.66666666666663"/>
    <x v="0"/>
  </r>
  <r>
    <n v="20"/>
    <n v="-6.7689558346332987E-2"/>
    <n v="-4.1302789092543056E-2"/>
    <n v="-0.16204556615251467"/>
    <n v="-0.14927829509041288"/>
    <n v="-0.92928498656391856"/>
    <n v="-0.52374608125576061"/>
    <n v="-4.952167580715359E-3"/>
    <n v="2.7630494274132188E-2"/>
    <n v="-8.7397178893684428E-3"/>
    <n v="5.3718495749492936E-3"/>
    <n v="4.3829206646467861E-2"/>
    <n v="-3.7498792225020464E-2"/>
    <n v="-3.3410566913096254E-2"/>
    <n v="3.9928755010205659E-2"/>
    <n v="1.5377360543634731E-2"/>
    <n v="-3.850659964433014E-2"/>
    <n v="183"/>
    <n v="355.72222222222223"/>
    <n v="750"/>
    <x v="0"/>
  </r>
  <r>
    <n v="21"/>
    <n v="-8.7673437785895911E-2"/>
    <n v="-5.761991339807547E-2"/>
    <n v="-0.19154022504863541"/>
    <n v="-0.19659200772687849"/>
    <n v="-0.78996348871928601"/>
    <n v="-0.71486056396657438"/>
    <n v="2.4984413351178698E-2"/>
    <n v="4.2736306656833256E-2"/>
    <n v="-2.0592196661021057E-2"/>
    <n v="8.7040593535444872E-3"/>
    <n v="3.8627337007275171E-2"/>
    <n v="-1.6908557413245612E-2"/>
    <n v="-5.0761554455442559E-2"/>
    <n v="8.7492784010257119E-2"/>
    <n v="5.7884962033962463E-2"/>
    <n v="2.1687194427702582E-2"/>
    <n v="182.95"/>
    <n v="338.14814814814815"/>
    <n v="766.6666666666666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3B533-911A-407F-B5CF-A48BB317F9C1}" name="PivotTable4" cacheId="2489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A3:G7" firstHeaderRow="1" firstDataRow="2" firstDataCol="1"/>
  <pivotFields count="21">
    <pivotField compact="0" outline="0" showAll="0"/>
    <pivotField dataField="1" compact="0" numFmtId="165" outline="0" showAll="0"/>
    <pivotField compact="0" numFmtId="165" outline="0" showAll="0"/>
    <pivotField dataField="1"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4" outline="0" showAll="0"/>
    <pivotField dataField="1" compact="0" numFmtId="164" outline="0" showAll="0"/>
    <pivotField dataField="1" compact="0" numFmtId="164" outline="0" showAll="0"/>
    <pivotField axis="axisRow" compact="0" outline="0" showAll="0">
      <items count="3">
        <item x="1"/>
        <item x="0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C_Indian" fld="1" subtotal="average" baseField="0" baseItem="0"/>
    <dataField name="Average of PB_200" fld="4" subtotal="average" baseField="0" baseItem="0"/>
    <dataField name="Average of PB200_Buck" fld="17" subtotal="average" baseField="0" baseItem="0"/>
    <dataField name="Average of PB_200500" fld="3" subtotal="average" baseField="0" baseItem="0"/>
    <dataField name="Average of PB_200500_Buck" fld="18" subtotal="average" baseField="0" baseItem="0"/>
    <dataField name="Average of PB_500+" fld="19" subtotal="average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5000000}" name="PivotTable8" cacheId="2488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A3:CA128" firstHeaderRow="1" firstDataRow="2" firstDataCol="1"/>
  <pivotFields count="10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Row" compact="0" outline="0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9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8"/>
  </colFields>
  <col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colItems>
  <dataFields count="1">
    <dataField name="Sum of Avg rating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66A97-71FA-4758-BA08-2EC9C564FD37}" name="PivotTable1" cacheId="24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A3:CA26" firstHeaderRow="1" firstDataRow="2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Row" compact="0" outline="0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t="default"/>
      </items>
    </pivotField>
    <pivotField dataField="1" compact="0" outline="0" showAll="0"/>
  </pivotFields>
  <rowFields count="1">
    <field x="9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8"/>
  </colFields>
  <col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colItems>
  <dataFields count="1">
    <dataField name="Sum of Actual_Pric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6000000}" name="PivotTable1" cacheId="248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A3:F846" firstHeaderRow="2" firstDataRow="2" firstDataCol="5"/>
  <pivotFields count="7">
    <pivotField dataField="1" compact="0" outline="0" showAll="0"/>
    <pivotField axis="axisRow" compact="0" outline="0" showAll="0" defaultSubtotal="0">
      <items count="9">
        <item x="7"/>
        <item x="0"/>
        <item x="6"/>
        <item x="5"/>
        <item x="1"/>
        <item x="4"/>
        <item x="2"/>
        <item x="3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sortType="descending">
      <items count="6">
        <item x="2"/>
        <item x="0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6"/>
    <field x="5"/>
    <field x="4"/>
    <field x="3"/>
  </rowFields>
  <rowItems count="842">
    <i>
      <x/>
      <x/>
      <x/>
      <x/>
      <x/>
    </i>
    <i r="4">
      <x v="3"/>
    </i>
    <i r="4">
      <x v="1"/>
    </i>
    <i r="4">
      <x v="2"/>
    </i>
    <i r="3">
      <x v="2"/>
      <x v="3"/>
    </i>
    <i r="4">
      <x/>
    </i>
    <i r="4">
      <x v="1"/>
    </i>
    <i r="4">
      <x v="2"/>
    </i>
    <i r="4">
      <x v="4"/>
    </i>
    <i r="3">
      <x v="3"/>
      <x v="2"/>
    </i>
    <i r="4">
      <x v="1"/>
    </i>
    <i r="4">
      <x/>
    </i>
    <i r="4">
      <x v="3"/>
    </i>
    <i r="2">
      <x v="1"/>
      <x/>
      <x/>
    </i>
    <i r="4">
      <x v="3"/>
    </i>
    <i r="4">
      <x v="1"/>
    </i>
    <i r="3">
      <x v="2"/>
      <x/>
    </i>
    <i r="4">
      <x v="3"/>
    </i>
    <i r="4">
      <x v="1"/>
    </i>
    <i r="3">
      <x v="3"/>
      <x v="3"/>
    </i>
    <i r="4">
      <x v="1"/>
    </i>
    <i r="2">
      <x v="2"/>
      <x/>
      <x v="3"/>
    </i>
    <i r="4">
      <x/>
    </i>
    <i r="4">
      <x v="1"/>
    </i>
    <i r="4">
      <x v="2"/>
    </i>
    <i r="3">
      <x v="1"/>
      <x v="3"/>
    </i>
    <i r="3">
      <x v="2"/>
      <x v="3"/>
    </i>
    <i r="4">
      <x/>
    </i>
    <i r="4">
      <x v="1"/>
    </i>
    <i r="4">
      <x v="2"/>
    </i>
    <i r="3">
      <x v="3"/>
      <x v="1"/>
    </i>
    <i r="4">
      <x/>
    </i>
    <i r="4">
      <x v="3"/>
    </i>
    <i r="4">
      <x v="2"/>
    </i>
    <i r="1">
      <x v="1"/>
      <x/>
      <x/>
      <x/>
    </i>
    <i r="4">
      <x v="3"/>
    </i>
    <i r="4">
      <x v="1"/>
    </i>
    <i r="4">
      <x v="2"/>
    </i>
    <i r="3">
      <x v="1"/>
      <x v="1"/>
    </i>
    <i r="3">
      <x v="2"/>
      <x v="3"/>
    </i>
    <i r="4">
      <x v="1"/>
    </i>
    <i r="4">
      <x/>
    </i>
    <i r="4">
      <x v="2"/>
    </i>
    <i r="3">
      <x v="3"/>
      <x v="1"/>
    </i>
    <i r="4">
      <x/>
    </i>
    <i r="4">
      <x v="3"/>
    </i>
    <i r="2">
      <x v="1"/>
      <x/>
      <x v="3"/>
    </i>
    <i r="4">
      <x/>
    </i>
    <i r="3">
      <x v="2"/>
      <x v="1"/>
    </i>
    <i r="4">
      <x v="3"/>
    </i>
    <i r="4">
      <x/>
    </i>
    <i r="2">
      <x v="2"/>
      <x/>
      <x/>
    </i>
    <i r="4">
      <x v="3"/>
    </i>
    <i r="4">
      <x v="2"/>
    </i>
    <i r="4">
      <x v="1"/>
    </i>
    <i r="3">
      <x v="2"/>
      <x/>
    </i>
    <i r="4">
      <x v="3"/>
    </i>
    <i r="4">
      <x v="1"/>
    </i>
    <i r="4">
      <x v="2"/>
    </i>
    <i r="4">
      <x v="4"/>
    </i>
    <i r="3">
      <x v="3"/>
      <x v="1"/>
    </i>
    <i r="4">
      <x v="2"/>
    </i>
    <i r="4">
      <x v="3"/>
    </i>
    <i r="4">
      <x/>
    </i>
    <i r="1">
      <x v="2"/>
      <x/>
      <x/>
      <x v="3"/>
    </i>
    <i r="4">
      <x/>
    </i>
    <i r="4">
      <x v="1"/>
    </i>
    <i r="3">
      <x v="2"/>
      <x v="1"/>
    </i>
    <i r="4">
      <x v="3"/>
    </i>
    <i r="4">
      <x v="2"/>
    </i>
    <i r="2">
      <x v="2"/>
      <x/>
      <x v="3"/>
    </i>
    <i r="4">
      <x/>
    </i>
    <i r="4">
      <x v="1"/>
    </i>
    <i r="3">
      <x v="2"/>
      <x v="1"/>
    </i>
    <i r="4">
      <x v="3"/>
    </i>
    <i r="4">
      <x/>
    </i>
    <i r="3">
      <x v="3"/>
      <x v="3"/>
    </i>
    <i>
      <x v="1"/>
      <x/>
      <x/>
      <x/>
      <x v="1"/>
    </i>
    <i r="4">
      <x v="3"/>
    </i>
    <i r="4">
      <x/>
    </i>
    <i r="3">
      <x v="2"/>
      <x v="3"/>
    </i>
    <i r="4">
      <x/>
    </i>
    <i r="4">
      <x v="1"/>
    </i>
    <i r="4">
      <x v="2"/>
    </i>
    <i r="3">
      <x v="3"/>
      <x v="2"/>
    </i>
    <i r="4">
      <x/>
    </i>
    <i r="2">
      <x v="1"/>
      <x/>
      <x/>
    </i>
    <i r="4">
      <x v="3"/>
    </i>
    <i r="3">
      <x v="2"/>
      <x/>
    </i>
    <i r="4">
      <x v="3"/>
    </i>
    <i r="4">
      <x v="1"/>
    </i>
    <i r="3">
      <x v="3"/>
      <x/>
    </i>
    <i r="4">
      <x v="3"/>
    </i>
    <i r="4">
      <x v="2"/>
    </i>
    <i r="2">
      <x v="2"/>
      <x/>
      <x v="3"/>
    </i>
    <i r="4">
      <x/>
    </i>
    <i r="4">
      <x v="1"/>
    </i>
    <i r="3">
      <x v="1"/>
      <x v="2"/>
    </i>
    <i r="4">
      <x v="1"/>
    </i>
    <i r="4">
      <x v="3"/>
    </i>
    <i r="4">
      <x/>
    </i>
    <i r="3">
      <x v="2"/>
      <x v="3"/>
    </i>
    <i r="4">
      <x v="1"/>
    </i>
    <i r="4">
      <x/>
    </i>
    <i r="4">
      <x v="2"/>
    </i>
    <i r="3">
      <x v="3"/>
      <x v="1"/>
    </i>
    <i r="4">
      <x v="3"/>
    </i>
    <i r="4">
      <x/>
    </i>
    <i r="4">
      <x v="2"/>
    </i>
    <i r="1">
      <x v="1"/>
      <x/>
      <x/>
      <x/>
    </i>
    <i r="4">
      <x v="3"/>
    </i>
    <i r="4">
      <x v="1"/>
    </i>
    <i r="4">
      <x v="4"/>
    </i>
    <i r="4">
      <x v="2"/>
    </i>
    <i r="3">
      <x v="1"/>
      <x v="2"/>
    </i>
    <i r="4">
      <x v="3"/>
    </i>
    <i r="4">
      <x v="1"/>
    </i>
    <i r="4">
      <x/>
    </i>
    <i r="3">
      <x v="2"/>
      <x v="3"/>
    </i>
    <i r="4">
      <x v="1"/>
    </i>
    <i r="4">
      <x/>
    </i>
    <i r="4">
      <x v="2"/>
    </i>
    <i r="3">
      <x v="3"/>
      <x/>
    </i>
    <i r="4">
      <x v="1"/>
    </i>
    <i r="4">
      <x v="3"/>
    </i>
    <i r="4">
      <x v="2"/>
    </i>
    <i r="2">
      <x v="1"/>
      <x/>
      <x v="3"/>
    </i>
    <i r="4">
      <x/>
    </i>
    <i r="4">
      <x v="1"/>
    </i>
    <i r="3">
      <x v="2"/>
      <x v="1"/>
    </i>
    <i r="4">
      <x/>
    </i>
    <i r="4">
      <x v="3"/>
    </i>
    <i r="4">
      <x v="2"/>
    </i>
    <i r="3">
      <x v="3"/>
      <x v="3"/>
    </i>
    <i r="4">
      <x v="1"/>
    </i>
    <i r="2">
      <x v="2"/>
      <x/>
      <x v="3"/>
    </i>
    <i r="4">
      <x/>
    </i>
    <i r="4">
      <x v="1"/>
    </i>
    <i r="4">
      <x v="2"/>
    </i>
    <i r="4">
      <x v="4"/>
    </i>
    <i r="3">
      <x v="1"/>
      <x v="3"/>
    </i>
    <i r="4">
      <x v="1"/>
    </i>
    <i r="4">
      <x/>
    </i>
    <i r="4">
      <x v="2"/>
    </i>
    <i r="3">
      <x v="2"/>
      <x v="1"/>
    </i>
    <i r="4">
      <x v="3"/>
    </i>
    <i r="4">
      <x/>
    </i>
    <i r="4">
      <x v="2"/>
    </i>
    <i r="4">
      <x v="4"/>
    </i>
    <i r="3">
      <x v="3"/>
      <x v="2"/>
    </i>
    <i r="4">
      <x v="3"/>
    </i>
    <i r="4">
      <x v="1"/>
    </i>
    <i r="4">
      <x/>
    </i>
    <i r="1">
      <x v="2"/>
      <x/>
      <x/>
      <x v="3"/>
    </i>
    <i r="4">
      <x v="2"/>
    </i>
    <i r="4">
      <x/>
    </i>
    <i r="4">
      <x v="1"/>
    </i>
    <i r="3">
      <x v="1"/>
      <x v="3"/>
    </i>
    <i r="3">
      <x v="2"/>
      <x v="3"/>
    </i>
    <i r="4">
      <x/>
    </i>
    <i r="4">
      <x v="1"/>
    </i>
    <i r="3">
      <x v="3"/>
      <x v="1"/>
    </i>
    <i r="4">
      <x/>
    </i>
    <i r="4">
      <x v="2"/>
    </i>
    <i r="2">
      <x v="1"/>
      <x v="1"/>
      <x v="1"/>
    </i>
    <i r="3">
      <x v="2"/>
      <x v="3"/>
    </i>
    <i r="4">
      <x v="1"/>
    </i>
    <i r="3">
      <x v="3"/>
      <x v="3"/>
    </i>
    <i r="2">
      <x v="2"/>
      <x/>
      <x/>
    </i>
    <i r="4">
      <x v="1"/>
    </i>
    <i r="4">
      <x v="3"/>
    </i>
    <i r="3">
      <x v="1"/>
      <x v="1"/>
    </i>
    <i r="4">
      <x/>
    </i>
    <i r="3">
      <x v="2"/>
      <x v="3"/>
    </i>
    <i r="4">
      <x v="1"/>
    </i>
    <i r="4">
      <x/>
    </i>
    <i r="4">
      <x v="2"/>
    </i>
    <i r="4">
      <x v="4"/>
    </i>
    <i r="3">
      <x v="3"/>
      <x/>
    </i>
    <i r="4">
      <x v="3"/>
    </i>
    <i r="4">
      <x v="1"/>
    </i>
    <i r="4">
      <x v="2"/>
    </i>
    <i>
      <x v="2"/>
      <x/>
      <x/>
      <x/>
      <x v="3"/>
    </i>
    <i r="4">
      <x/>
    </i>
    <i r="4">
      <x v="2"/>
    </i>
    <i r="4">
      <x v="1"/>
    </i>
    <i r="3">
      <x v="2"/>
      <x v="3"/>
    </i>
    <i r="4">
      <x v="1"/>
    </i>
    <i r="4">
      <x/>
    </i>
    <i r="3">
      <x v="3"/>
      <x v="1"/>
    </i>
    <i r="2">
      <x v="1"/>
      <x/>
      <x v="3"/>
    </i>
    <i r="4">
      <x v="1"/>
    </i>
    <i r="3">
      <x v="2"/>
      <x v="3"/>
    </i>
    <i r="4">
      <x v="1"/>
    </i>
    <i r="4">
      <x/>
    </i>
    <i r="3">
      <x v="3"/>
      <x v="1"/>
    </i>
    <i r="2">
      <x v="2"/>
      <x/>
      <x v="3"/>
    </i>
    <i r="4">
      <x/>
    </i>
    <i r="4">
      <x v="1"/>
    </i>
    <i r="4">
      <x v="2"/>
    </i>
    <i r="3">
      <x v="2"/>
      <x v="3"/>
    </i>
    <i r="4">
      <x v="1"/>
    </i>
    <i r="4">
      <x/>
    </i>
    <i r="4">
      <x v="4"/>
    </i>
    <i r="4">
      <x v="2"/>
    </i>
    <i r="3">
      <x v="3"/>
      <x v="1"/>
    </i>
    <i r="4">
      <x v="3"/>
    </i>
    <i r="4">
      <x/>
    </i>
    <i r="1">
      <x v="1"/>
      <x/>
      <x/>
      <x/>
    </i>
    <i r="4">
      <x v="3"/>
    </i>
    <i r="4">
      <x v="1"/>
    </i>
    <i r="4">
      <x v="2"/>
    </i>
    <i r="3">
      <x v="1"/>
      <x v="2"/>
    </i>
    <i r="3">
      <x v="2"/>
      <x v="1"/>
    </i>
    <i r="4">
      <x v="3"/>
    </i>
    <i r="4">
      <x/>
    </i>
    <i r="4">
      <x v="2"/>
    </i>
    <i r="4">
      <x v="4"/>
    </i>
    <i r="3">
      <x v="3"/>
      <x v="2"/>
    </i>
    <i r="4">
      <x v="1"/>
    </i>
    <i r="4">
      <x v="3"/>
    </i>
    <i r="4">
      <x/>
    </i>
    <i r="2">
      <x v="1"/>
      <x/>
      <x v="1"/>
    </i>
    <i r="4">
      <x v="3"/>
    </i>
    <i r="4">
      <x/>
    </i>
    <i r="3">
      <x v="1"/>
      <x v="2"/>
    </i>
    <i r="4">
      <x v="1"/>
    </i>
    <i r="3">
      <x v="2"/>
      <x v="1"/>
    </i>
    <i r="4">
      <x v="3"/>
    </i>
    <i r="4">
      <x/>
    </i>
    <i r="4">
      <x v="2"/>
    </i>
    <i r="4">
      <x v="4"/>
    </i>
    <i r="3">
      <x v="3"/>
      <x v="2"/>
    </i>
    <i r="4">
      <x v="3"/>
    </i>
    <i r="4">
      <x/>
    </i>
    <i r="4">
      <x v="1"/>
    </i>
    <i r="2">
      <x v="2"/>
      <x/>
      <x v="3"/>
    </i>
    <i r="4">
      <x/>
    </i>
    <i r="4">
      <x v="1"/>
    </i>
    <i r="4">
      <x v="2"/>
    </i>
    <i r="4">
      <x v="4"/>
    </i>
    <i r="3">
      <x v="1"/>
      <x v="2"/>
    </i>
    <i r="4">
      <x v="1"/>
    </i>
    <i r="4">
      <x v="3"/>
    </i>
    <i r="4">
      <x/>
    </i>
    <i r="3">
      <x v="2"/>
      <x v="3"/>
    </i>
    <i r="4">
      <x v="1"/>
    </i>
    <i r="4">
      <x/>
    </i>
    <i r="4">
      <x v="2"/>
    </i>
    <i r="4">
      <x v="4"/>
    </i>
    <i r="3">
      <x v="3"/>
      <x v="1"/>
    </i>
    <i r="4">
      <x v="3"/>
    </i>
    <i r="4">
      <x/>
    </i>
    <i r="4">
      <x v="2"/>
    </i>
    <i r="1">
      <x v="2"/>
      <x/>
      <x/>
      <x/>
    </i>
    <i r="4">
      <x v="3"/>
    </i>
    <i r="4">
      <x v="1"/>
    </i>
    <i r="4">
      <x v="4"/>
    </i>
    <i r="4">
      <x v="2"/>
    </i>
    <i r="3">
      <x v="1"/>
      <x v="1"/>
    </i>
    <i r="4">
      <x v="2"/>
    </i>
    <i r="4">
      <x v="3"/>
    </i>
    <i r="3">
      <x v="2"/>
      <x v="1"/>
    </i>
    <i r="4">
      <x v="3"/>
    </i>
    <i r="4">
      <x/>
    </i>
    <i r="4">
      <x v="2"/>
    </i>
    <i r="4">
      <x v="4"/>
    </i>
    <i r="3">
      <x v="3"/>
      <x v="1"/>
    </i>
    <i r="4">
      <x v="2"/>
    </i>
    <i r="4">
      <x v="4"/>
    </i>
    <i r="4">
      <x v="3"/>
    </i>
    <i r="2">
      <x v="1"/>
      <x/>
      <x v="3"/>
    </i>
    <i r="4">
      <x v="1"/>
    </i>
    <i r="4">
      <x/>
    </i>
    <i r="3">
      <x v="1"/>
      <x v="2"/>
    </i>
    <i r="3">
      <x v="2"/>
      <x v="3"/>
    </i>
    <i r="4">
      <x v="1"/>
    </i>
    <i r="4">
      <x/>
    </i>
    <i r="4">
      <x v="2"/>
    </i>
    <i r="3">
      <x v="3"/>
      <x v="1"/>
    </i>
    <i r="4">
      <x v="3"/>
    </i>
    <i r="2">
      <x v="2"/>
      <x/>
      <x v="3"/>
    </i>
    <i r="4">
      <x/>
    </i>
    <i r="4">
      <x v="1"/>
    </i>
    <i r="4">
      <x v="2"/>
    </i>
    <i r="4">
      <x v="4"/>
    </i>
    <i r="3">
      <x v="1"/>
      <x v="1"/>
    </i>
    <i r="4">
      <x/>
    </i>
    <i r="4">
      <x v="2"/>
    </i>
    <i r="4">
      <x v="3"/>
    </i>
    <i r="3">
      <x v="2"/>
      <x v="1"/>
    </i>
    <i r="4">
      <x v="3"/>
    </i>
    <i r="4">
      <x/>
    </i>
    <i r="4">
      <x v="2"/>
    </i>
    <i r="4">
      <x v="4"/>
    </i>
    <i r="3">
      <x v="3"/>
      <x v="1"/>
    </i>
    <i r="4">
      <x v="3"/>
    </i>
    <i r="4">
      <x v="2"/>
    </i>
    <i r="4">
      <x/>
    </i>
    <i>
      <x v="3"/>
      <x/>
      <x/>
      <x/>
      <x v="3"/>
    </i>
    <i r="4">
      <x/>
    </i>
    <i r="4">
      <x v="1"/>
    </i>
    <i r="3">
      <x v="2"/>
      <x v="3"/>
    </i>
    <i r="4">
      <x v="1"/>
    </i>
    <i r="4">
      <x/>
    </i>
    <i r="4">
      <x v="2"/>
    </i>
    <i r="3">
      <x v="3"/>
      <x v="3"/>
    </i>
    <i r="2">
      <x v="1"/>
      <x/>
      <x v="3"/>
    </i>
    <i r="4">
      <x v="1"/>
    </i>
    <i r="3">
      <x v="2"/>
      <x/>
    </i>
    <i r="4">
      <x v="3"/>
    </i>
    <i r="4">
      <x v="1"/>
    </i>
    <i r="3">
      <x v="3"/>
      <x v="1"/>
    </i>
    <i r="4">
      <x v="3"/>
    </i>
    <i r="2">
      <x v="2"/>
      <x/>
      <x v="3"/>
    </i>
    <i r="4">
      <x/>
    </i>
    <i r="4">
      <x v="1"/>
    </i>
    <i r="3">
      <x v="2"/>
      <x v="1"/>
    </i>
    <i r="4">
      <x v="3"/>
    </i>
    <i r="4">
      <x/>
    </i>
    <i r="4">
      <x v="2"/>
    </i>
    <i r="3">
      <x v="3"/>
      <x v="1"/>
    </i>
    <i r="1">
      <x v="1"/>
      <x/>
      <x/>
      <x v="3"/>
    </i>
    <i r="4">
      <x v="1"/>
    </i>
    <i r="4">
      <x/>
    </i>
    <i r="4">
      <x v="2"/>
    </i>
    <i r="3">
      <x v="2"/>
      <x v="3"/>
    </i>
    <i r="4">
      <x/>
    </i>
    <i r="4">
      <x v="1"/>
    </i>
    <i r="4">
      <x v="2"/>
    </i>
    <i r="3">
      <x v="3"/>
      <x v="3"/>
    </i>
    <i r="4">
      <x v="1"/>
    </i>
    <i r="4">
      <x v="2"/>
    </i>
    <i r="2">
      <x v="1"/>
      <x/>
      <x v="2"/>
    </i>
    <i r="3">
      <x v="2"/>
      <x/>
    </i>
    <i r="4">
      <x v="1"/>
    </i>
    <i r="4">
      <x v="3"/>
    </i>
    <i r="4">
      <x v="2"/>
    </i>
    <i r="2">
      <x v="2"/>
      <x/>
      <x v="3"/>
    </i>
    <i r="4">
      <x v="1"/>
    </i>
    <i r="4">
      <x/>
    </i>
    <i r="4">
      <x v="2"/>
    </i>
    <i r="3">
      <x v="1"/>
      <x v="1"/>
    </i>
    <i r="3">
      <x v="2"/>
      <x v="3"/>
    </i>
    <i r="4">
      <x v="1"/>
    </i>
    <i r="4">
      <x/>
    </i>
    <i r="4">
      <x v="2"/>
    </i>
    <i r="3">
      <x v="3"/>
      <x v="1"/>
    </i>
    <i r="4">
      <x v="3"/>
    </i>
    <i r="4">
      <x v="2"/>
    </i>
    <i r="1">
      <x v="2"/>
      <x/>
      <x/>
      <x/>
    </i>
    <i r="4">
      <x v="1"/>
    </i>
    <i r="4">
      <x v="3"/>
    </i>
    <i r="3">
      <x v="1"/>
      <x v="1"/>
    </i>
    <i r="3">
      <x v="2"/>
      <x v="1"/>
    </i>
    <i r="4">
      <x v="3"/>
    </i>
    <i r="4">
      <x/>
    </i>
    <i r="4">
      <x v="2"/>
    </i>
    <i r="3">
      <x v="3"/>
      <x/>
    </i>
    <i r="4">
      <x v="3"/>
    </i>
    <i r="4">
      <x v="2"/>
    </i>
    <i r="2">
      <x v="1"/>
      <x/>
      <x v="3"/>
    </i>
    <i r="4">
      <x/>
    </i>
    <i r="3">
      <x v="2"/>
      <x v="1"/>
    </i>
    <i r="4">
      <x v="3"/>
    </i>
    <i r="4">
      <x/>
    </i>
    <i r="3">
      <x v="3"/>
      <x/>
    </i>
    <i r="2">
      <x v="2"/>
      <x/>
      <x/>
    </i>
    <i r="4">
      <x v="1"/>
    </i>
    <i r="4">
      <x v="3"/>
    </i>
    <i r="4">
      <x v="2"/>
    </i>
    <i r="3">
      <x v="1"/>
      <x v="3"/>
    </i>
    <i r="4">
      <x v="1"/>
    </i>
    <i r="3">
      <x v="2"/>
      <x v="3"/>
    </i>
    <i r="4">
      <x v="1"/>
    </i>
    <i r="4">
      <x/>
    </i>
    <i r="4">
      <x v="2"/>
    </i>
    <i r="3">
      <x v="3"/>
      <x v="1"/>
    </i>
    <i r="4">
      <x/>
    </i>
    <i r="4">
      <x v="3"/>
    </i>
    <i r="4">
      <x v="2"/>
    </i>
    <i>
      <x v="4"/>
      <x/>
      <x/>
      <x/>
      <x/>
    </i>
    <i r="4">
      <x v="3"/>
    </i>
    <i r="4">
      <x v="1"/>
    </i>
    <i r="4">
      <x v="2"/>
    </i>
    <i r="4">
      <x v="4"/>
    </i>
    <i r="3">
      <x v="2"/>
      <x v="1"/>
    </i>
    <i r="4">
      <x v="3"/>
    </i>
    <i r="4">
      <x/>
    </i>
    <i r="4">
      <x v="2"/>
    </i>
    <i r="4">
      <x v="4"/>
    </i>
    <i r="2">
      <x v="1"/>
      <x/>
      <x v="3"/>
    </i>
    <i r="4">
      <x v="1"/>
    </i>
    <i r="4">
      <x/>
    </i>
    <i r="4">
      <x v="4"/>
    </i>
    <i r="4">
      <x v="2"/>
    </i>
    <i r="3">
      <x v="2"/>
      <x v="1"/>
    </i>
    <i r="4">
      <x v="3"/>
    </i>
    <i r="4">
      <x/>
    </i>
    <i r="4">
      <x v="2"/>
    </i>
    <i r="3">
      <x v="3"/>
      <x v="1"/>
    </i>
    <i r="4">
      <x v="2"/>
    </i>
    <i r="2">
      <x v="2"/>
      <x/>
      <x v="3"/>
    </i>
    <i r="4">
      <x v="1"/>
    </i>
    <i r="4">
      <x/>
    </i>
    <i r="4">
      <x v="2"/>
    </i>
    <i r="4">
      <x v="4"/>
    </i>
    <i r="3">
      <x v="1"/>
      <x v="3"/>
    </i>
    <i r="3">
      <x v="2"/>
      <x v="1"/>
    </i>
    <i r="4">
      <x v="3"/>
    </i>
    <i r="4">
      <x/>
    </i>
    <i r="4">
      <x v="2"/>
    </i>
    <i r="4">
      <x v="4"/>
    </i>
    <i r="3">
      <x v="3"/>
      <x v="3"/>
    </i>
    <i r="4">
      <x v="2"/>
    </i>
    <i r="4">
      <x/>
    </i>
    <i r="4">
      <x v="1"/>
    </i>
    <i r="1">
      <x v="1"/>
      <x/>
      <x/>
      <x v="3"/>
    </i>
    <i r="4">
      <x v="1"/>
    </i>
    <i r="4">
      <x/>
    </i>
    <i r="4">
      <x v="4"/>
    </i>
    <i r="4">
      <x v="2"/>
    </i>
    <i r="3">
      <x v="1"/>
      <x v="1"/>
    </i>
    <i r="3">
      <x v="2"/>
      <x v="3"/>
    </i>
    <i r="4">
      <x/>
    </i>
    <i r="4">
      <x v="1"/>
    </i>
    <i r="4">
      <x v="4"/>
    </i>
    <i r="4">
      <x v="2"/>
    </i>
    <i r="3">
      <x v="3"/>
      <x v="3"/>
    </i>
    <i r="4">
      <x v="1"/>
    </i>
    <i r="2">
      <x v="1"/>
      <x/>
      <x v="3"/>
    </i>
    <i r="4">
      <x/>
    </i>
    <i r="4">
      <x v="1"/>
    </i>
    <i r="4">
      <x v="4"/>
    </i>
    <i r="3">
      <x v="2"/>
      <x v="1"/>
    </i>
    <i r="4">
      <x v="3"/>
    </i>
    <i r="4">
      <x/>
    </i>
    <i r="4">
      <x v="2"/>
    </i>
    <i r="3">
      <x v="3"/>
      <x v="1"/>
    </i>
    <i r="4">
      <x v="2"/>
    </i>
    <i r="2">
      <x v="2"/>
      <x/>
      <x v="3"/>
    </i>
    <i r="4">
      <x/>
    </i>
    <i r="4">
      <x v="1"/>
    </i>
    <i r="4">
      <x v="2"/>
    </i>
    <i r="3">
      <x v="1"/>
      <x v="1"/>
    </i>
    <i r="3">
      <x v="2"/>
      <x v="1"/>
    </i>
    <i r="4">
      <x/>
    </i>
    <i r="4">
      <x v="3"/>
    </i>
    <i r="4">
      <x v="2"/>
    </i>
    <i r="4">
      <x v="4"/>
    </i>
    <i r="3">
      <x v="3"/>
      <x v="1"/>
    </i>
    <i r="4">
      <x v="3"/>
    </i>
    <i r="4">
      <x/>
    </i>
    <i r="1">
      <x v="2"/>
      <x/>
      <x/>
      <x/>
    </i>
    <i r="4">
      <x v="3"/>
    </i>
    <i r="4">
      <x v="1"/>
    </i>
    <i r="4">
      <x v="4"/>
    </i>
    <i r="3">
      <x v="1"/>
      <x v="1"/>
    </i>
    <i r="3">
      <x v="2"/>
      <x v="1"/>
    </i>
    <i r="4">
      <x v="3"/>
    </i>
    <i r="4">
      <x/>
    </i>
    <i r="4">
      <x v="4"/>
    </i>
    <i r="4">
      <x v="2"/>
    </i>
    <i r="3">
      <x v="3"/>
      <x v="1"/>
    </i>
    <i r="4">
      <x v="3"/>
    </i>
    <i r="4">
      <x v="2"/>
    </i>
    <i r="2">
      <x v="1"/>
      <x/>
      <x v="3"/>
    </i>
    <i r="4">
      <x/>
    </i>
    <i r="3">
      <x v="2"/>
      <x v="1"/>
    </i>
    <i r="4">
      <x v="3"/>
    </i>
    <i r="4">
      <x/>
    </i>
    <i r="3">
      <x v="3"/>
      <x v="1"/>
    </i>
    <i r="4">
      <x v="3"/>
    </i>
    <i r="2">
      <x v="2"/>
      <x/>
      <x v="3"/>
    </i>
    <i r="4">
      <x v="1"/>
    </i>
    <i r="4">
      <x v="4"/>
    </i>
    <i r="4">
      <x/>
    </i>
    <i r="3">
      <x v="1"/>
      <x v="2"/>
    </i>
    <i r="4">
      <x v="3"/>
    </i>
    <i r="4">
      <x/>
    </i>
    <i r="4">
      <x v="1"/>
    </i>
    <i r="3">
      <x v="2"/>
      <x v="1"/>
    </i>
    <i r="4">
      <x v="3"/>
    </i>
    <i r="4">
      <x/>
    </i>
    <i r="4">
      <x v="4"/>
    </i>
    <i r="4">
      <x v="2"/>
    </i>
    <i r="3">
      <x v="3"/>
      <x/>
    </i>
    <i r="4">
      <x v="3"/>
    </i>
    <i r="4">
      <x v="1"/>
    </i>
    <i>
      <x v="5"/>
      <x/>
      <x/>
      <x/>
      <x v="3"/>
    </i>
    <i r="4">
      <x/>
    </i>
    <i r="4">
      <x v="1"/>
    </i>
    <i r="3">
      <x v="2"/>
      <x v="1"/>
    </i>
    <i r="4">
      <x/>
    </i>
    <i r="2">
      <x v="1"/>
      <x/>
      <x v="3"/>
    </i>
    <i r="3">
      <x v="2"/>
      <x v="3"/>
    </i>
    <i r="4">
      <x v="1"/>
    </i>
    <i r="2">
      <x v="2"/>
      <x/>
      <x v="3"/>
    </i>
    <i r="3">
      <x v="2"/>
      <x v="1"/>
    </i>
    <i r="4">
      <x v="3"/>
    </i>
    <i r="4">
      <x/>
    </i>
    <i r="3">
      <x v="3"/>
      <x v="3"/>
    </i>
    <i r="1">
      <x v="1"/>
      <x/>
      <x/>
      <x v="3"/>
    </i>
    <i r="4">
      <x/>
    </i>
    <i r="4">
      <x v="1"/>
    </i>
    <i r="3">
      <x v="1"/>
      <x v="1"/>
    </i>
    <i r="4">
      <x v="3"/>
    </i>
    <i r="4">
      <x v="2"/>
    </i>
    <i r="3">
      <x v="2"/>
      <x v="1"/>
    </i>
    <i r="4">
      <x v="3"/>
    </i>
    <i r="4">
      <x/>
    </i>
    <i r="4">
      <x v="2"/>
    </i>
    <i r="3">
      <x v="3"/>
      <x v="2"/>
    </i>
    <i r="4">
      <x v="3"/>
    </i>
    <i r="4">
      <x/>
    </i>
    <i r="2">
      <x v="1"/>
      <x/>
      <x v="1"/>
    </i>
    <i r="4">
      <x v="3"/>
    </i>
    <i r="4">
      <x/>
    </i>
    <i r="3">
      <x v="1"/>
      <x v="3"/>
    </i>
    <i r="4">
      <x v="1"/>
    </i>
    <i r="3">
      <x v="2"/>
      <x v="1"/>
    </i>
    <i r="4">
      <x v="3"/>
    </i>
    <i r="4">
      <x/>
    </i>
    <i r="4">
      <x v="2"/>
    </i>
    <i r="3">
      <x v="3"/>
      <x v="1"/>
    </i>
    <i r="2">
      <x v="2"/>
      <x/>
      <x v="3"/>
    </i>
    <i r="4">
      <x/>
    </i>
    <i r="4">
      <x v="1"/>
    </i>
    <i r="4">
      <x v="2"/>
    </i>
    <i r="3">
      <x v="1"/>
      <x v="1"/>
    </i>
    <i r="4">
      <x v="3"/>
    </i>
    <i r="3">
      <x v="2"/>
      <x v="1"/>
    </i>
    <i r="4">
      <x v="3"/>
    </i>
    <i r="4">
      <x/>
    </i>
    <i r="4">
      <x v="2"/>
    </i>
    <i r="3">
      <x v="3"/>
      <x v="1"/>
    </i>
    <i r="4">
      <x v="2"/>
    </i>
    <i r="4">
      <x v="3"/>
    </i>
    <i r="1">
      <x v="2"/>
      <x/>
      <x/>
      <x v="3"/>
    </i>
    <i r="4">
      <x/>
    </i>
    <i r="4">
      <x v="1"/>
    </i>
    <i r="3">
      <x v="1"/>
      <x v="1"/>
    </i>
    <i r="4">
      <x v="3"/>
    </i>
    <i r="4">
      <x/>
    </i>
    <i r="4">
      <x v="2"/>
    </i>
    <i r="3">
      <x v="2"/>
      <x v="1"/>
    </i>
    <i r="4">
      <x v="3"/>
    </i>
    <i r="4">
      <x/>
    </i>
    <i r="4">
      <x v="2"/>
    </i>
    <i r="4">
      <x v="4"/>
    </i>
    <i r="3">
      <x v="3"/>
      <x v="1"/>
    </i>
    <i r="4">
      <x/>
    </i>
    <i r="4">
      <x v="2"/>
    </i>
    <i r="4">
      <x v="3"/>
    </i>
    <i r="4">
      <x v="4"/>
    </i>
    <i r="2">
      <x v="1"/>
      <x/>
      <x v="3"/>
    </i>
    <i r="4">
      <x/>
    </i>
    <i r="4">
      <x v="1"/>
    </i>
    <i r="3">
      <x v="1"/>
      <x v="2"/>
    </i>
    <i r="4">
      <x v="1"/>
    </i>
    <i r="3">
      <x v="2"/>
      <x v="1"/>
    </i>
    <i r="4">
      <x v="3"/>
    </i>
    <i r="4">
      <x/>
    </i>
    <i r="4">
      <x v="2"/>
    </i>
    <i r="3">
      <x v="3"/>
      <x v="3"/>
    </i>
    <i r="4">
      <x v="1"/>
    </i>
    <i r="4">
      <x/>
    </i>
    <i r="2">
      <x v="2"/>
      <x/>
      <x v="3"/>
    </i>
    <i r="4">
      <x v="1"/>
    </i>
    <i r="4">
      <x/>
    </i>
    <i r="4">
      <x v="2"/>
    </i>
    <i r="4">
      <x v="4"/>
    </i>
    <i r="3">
      <x v="1"/>
      <x v="1"/>
    </i>
    <i r="4">
      <x v="2"/>
    </i>
    <i r="4">
      <x v="3"/>
    </i>
    <i r="4">
      <x/>
    </i>
    <i r="3">
      <x v="2"/>
      <x v="1"/>
    </i>
    <i r="4">
      <x v="3"/>
    </i>
    <i r="4">
      <x/>
    </i>
    <i r="4">
      <x v="2"/>
    </i>
    <i r="3">
      <x v="3"/>
      <x v="1"/>
    </i>
    <i r="4">
      <x v="2"/>
    </i>
    <i r="4">
      <x v="3"/>
    </i>
    <i r="4">
      <x/>
    </i>
    <i>
      <x v="6"/>
      <x/>
      <x/>
      <x/>
      <x v="3"/>
    </i>
    <i r="4">
      <x/>
    </i>
    <i r="3">
      <x v="1"/>
      <x v="1"/>
    </i>
    <i r="3">
      <x v="2"/>
      <x v="3"/>
    </i>
    <i r="4">
      <x/>
    </i>
    <i r="4">
      <x v="1"/>
    </i>
    <i r="3">
      <x v="3"/>
      <x v="1"/>
    </i>
    <i r="4">
      <x v="2"/>
    </i>
    <i r="2">
      <x v="1"/>
      <x/>
      <x v="3"/>
    </i>
    <i r="4">
      <x/>
    </i>
    <i r="3">
      <x v="1"/>
      <x v="1"/>
    </i>
    <i r="3">
      <x v="2"/>
      <x v="1"/>
    </i>
    <i r="4">
      <x/>
    </i>
    <i r="4">
      <x v="3"/>
    </i>
    <i r="3">
      <x v="3"/>
      <x v="1"/>
    </i>
    <i r="4">
      <x v="3"/>
    </i>
    <i r="4">
      <x/>
    </i>
    <i r="2">
      <x v="2"/>
      <x/>
      <x v="3"/>
    </i>
    <i r="4">
      <x/>
    </i>
    <i r="4">
      <x v="1"/>
    </i>
    <i r="3">
      <x v="2"/>
      <x v="1"/>
    </i>
    <i r="4">
      <x/>
    </i>
    <i r="4">
      <x v="3"/>
    </i>
    <i r="4">
      <x v="2"/>
    </i>
    <i r="3">
      <x v="3"/>
      <x v="1"/>
    </i>
    <i r="4">
      <x/>
    </i>
    <i r="4">
      <x v="3"/>
    </i>
    <i r="4">
      <x v="2"/>
    </i>
    <i r="1">
      <x v="1"/>
      <x/>
      <x/>
      <x/>
    </i>
    <i r="4">
      <x v="3"/>
    </i>
    <i r="4">
      <x v="1"/>
    </i>
    <i r="4">
      <x v="2"/>
    </i>
    <i r="3">
      <x v="1"/>
      <x v="1"/>
    </i>
    <i r="4">
      <x v="2"/>
    </i>
    <i r="3">
      <x v="2"/>
      <x v="3"/>
    </i>
    <i r="4">
      <x v="1"/>
    </i>
    <i r="4">
      <x/>
    </i>
    <i r="4">
      <x v="2"/>
    </i>
    <i r="3">
      <x v="3"/>
      <x v="1"/>
    </i>
    <i r="4">
      <x/>
    </i>
    <i r="4">
      <x v="3"/>
    </i>
    <i r="4">
      <x v="2"/>
    </i>
    <i r="2">
      <x v="1"/>
      <x/>
      <x/>
    </i>
    <i r="4">
      <x v="3"/>
    </i>
    <i r="4">
      <x v="1"/>
    </i>
    <i r="3">
      <x v="1"/>
      <x v="1"/>
    </i>
    <i r="3">
      <x v="2"/>
      <x/>
    </i>
    <i r="4">
      <x v="3"/>
    </i>
    <i r="4">
      <x v="1"/>
    </i>
    <i r="3">
      <x v="3"/>
      <x v="1"/>
    </i>
    <i r="4">
      <x/>
    </i>
    <i r="4">
      <x v="3"/>
    </i>
    <i r="2">
      <x v="2"/>
      <x/>
      <x v="3"/>
    </i>
    <i r="4">
      <x v="1"/>
    </i>
    <i r="4">
      <x/>
    </i>
    <i r="4">
      <x v="4"/>
    </i>
    <i r="4">
      <x v="2"/>
    </i>
    <i r="3">
      <x v="1"/>
      <x v="1"/>
    </i>
    <i r="4">
      <x v="3"/>
    </i>
    <i r="4">
      <x v="2"/>
    </i>
    <i r="3">
      <x v="2"/>
      <x v="1"/>
    </i>
    <i r="4">
      <x/>
    </i>
    <i r="4">
      <x v="3"/>
    </i>
    <i r="4">
      <x v="2"/>
    </i>
    <i r="4">
      <x v="4"/>
    </i>
    <i r="3">
      <x v="3"/>
      <x v="1"/>
    </i>
    <i r="4">
      <x v="3"/>
    </i>
    <i r="4">
      <x v="2"/>
    </i>
    <i r="4">
      <x/>
    </i>
    <i r="4">
      <x v="4"/>
    </i>
    <i r="1">
      <x v="2"/>
      <x/>
      <x/>
      <x v="3"/>
    </i>
    <i r="3">
      <x v="1"/>
      <x v="1"/>
    </i>
    <i r="3">
      <x v="2"/>
      <x v="3"/>
    </i>
    <i r="4">
      <x v="1"/>
    </i>
    <i r="4">
      <x/>
    </i>
    <i r="3">
      <x v="3"/>
      <x v="1"/>
    </i>
    <i r="2">
      <x v="1"/>
      <x v="2"/>
      <x v="3"/>
    </i>
    <i r="2">
      <x v="2"/>
      <x/>
      <x v="3"/>
    </i>
    <i r="4">
      <x/>
    </i>
    <i r="3">
      <x v="1"/>
      <x v="1"/>
    </i>
    <i r="4">
      <x v="4"/>
    </i>
    <i r="4">
      <x v="2"/>
    </i>
    <i r="3">
      <x v="2"/>
      <x v="3"/>
    </i>
    <i r="4">
      <x v="1"/>
    </i>
    <i r="4">
      <x v="2"/>
    </i>
    <i>
      <x v="7"/>
      <x/>
      <x/>
      <x/>
      <x/>
    </i>
    <i r="4">
      <x v="3"/>
    </i>
    <i r="4">
      <x v="1"/>
    </i>
    <i r="3">
      <x v="2"/>
      <x v="3"/>
    </i>
    <i r="4">
      <x v="1"/>
    </i>
    <i r="4">
      <x/>
    </i>
    <i r="4">
      <x v="2"/>
    </i>
    <i r="3">
      <x v="3"/>
      <x v="1"/>
    </i>
    <i r="4">
      <x v="2"/>
    </i>
    <i r="4">
      <x/>
    </i>
    <i r="2">
      <x v="1"/>
      <x/>
      <x v="1"/>
    </i>
    <i r="4">
      <x v="3"/>
    </i>
    <i r="4">
      <x/>
    </i>
    <i r="3">
      <x v="2"/>
      <x/>
    </i>
    <i r="4">
      <x v="1"/>
    </i>
    <i r="4">
      <x v="3"/>
    </i>
    <i r="3">
      <x v="3"/>
      <x v="3"/>
    </i>
    <i r="4">
      <x v="2"/>
    </i>
    <i r="4">
      <x/>
    </i>
    <i r="4">
      <x v="1"/>
    </i>
    <i r="2">
      <x v="2"/>
      <x/>
      <x/>
    </i>
    <i r="4">
      <x v="3"/>
    </i>
    <i r="4">
      <x v="1"/>
    </i>
    <i r="4">
      <x v="2"/>
    </i>
    <i r="3">
      <x v="1"/>
      <x v="2"/>
    </i>
    <i r="3">
      <x v="2"/>
      <x v="3"/>
    </i>
    <i r="4">
      <x/>
    </i>
    <i r="4">
      <x v="1"/>
    </i>
    <i r="4">
      <x v="2"/>
    </i>
    <i r="3">
      <x v="3"/>
      <x v="1"/>
    </i>
    <i r="4">
      <x v="3"/>
    </i>
    <i r="4">
      <x/>
    </i>
    <i r="1">
      <x v="1"/>
      <x/>
      <x/>
      <x/>
    </i>
    <i r="4">
      <x v="3"/>
    </i>
    <i r="4">
      <x v="1"/>
    </i>
    <i r="3">
      <x v="1"/>
      <x v="2"/>
    </i>
    <i r="3">
      <x v="2"/>
      <x/>
    </i>
    <i r="4">
      <x v="1"/>
    </i>
    <i r="4">
      <x v="3"/>
    </i>
    <i r="4">
      <x v="2"/>
    </i>
    <i r="4">
      <x v="4"/>
    </i>
    <i r="3">
      <x v="3"/>
      <x v="2"/>
    </i>
    <i r="4">
      <x v="1"/>
    </i>
    <i r="4">
      <x/>
    </i>
    <i r="4">
      <x v="3"/>
    </i>
    <i r="2">
      <x v="1"/>
      <x/>
      <x v="3"/>
    </i>
    <i r="4">
      <x/>
    </i>
    <i r="4">
      <x v="1"/>
    </i>
    <i r="3">
      <x v="1"/>
      <x v="1"/>
    </i>
    <i r="3">
      <x v="2"/>
      <x v="1"/>
    </i>
    <i r="4">
      <x/>
    </i>
    <i r="4">
      <x v="3"/>
    </i>
    <i r="2">
      <x v="2"/>
      <x/>
      <x/>
    </i>
    <i r="4">
      <x v="3"/>
    </i>
    <i r="4">
      <x v="1"/>
    </i>
    <i r="4">
      <x v="2"/>
    </i>
    <i r="3">
      <x v="1"/>
      <x v="2"/>
    </i>
    <i r="4">
      <x v="3"/>
    </i>
    <i r="4">
      <x v="1"/>
    </i>
    <i r="3">
      <x v="2"/>
      <x v="3"/>
    </i>
    <i r="4">
      <x/>
    </i>
    <i r="4">
      <x v="1"/>
    </i>
    <i r="4">
      <x v="2"/>
    </i>
    <i r="4">
      <x v="4"/>
    </i>
    <i r="3">
      <x v="3"/>
      <x v="1"/>
    </i>
    <i r="4">
      <x v="3"/>
    </i>
    <i r="4">
      <x v="2"/>
    </i>
    <i r="4">
      <x/>
    </i>
    <i r="1">
      <x v="2"/>
      <x/>
      <x/>
      <x v="3"/>
    </i>
    <i r="4">
      <x v="1"/>
    </i>
    <i r="4">
      <x/>
    </i>
    <i r="4">
      <x v="2"/>
    </i>
    <i r="3">
      <x v="1"/>
      <x v="1"/>
    </i>
    <i r="4">
      <x v="2"/>
    </i>
    <i r="4">
      <x/>
    </i>
    <i r="3">
      <x v="2"/>
      <x/>
    </i>
    <i r="4">
      <x v="1"/>
    </i>
    <i r="4">
      <x v="3"/>
    </i>
    <i r="4">
      <x v="2"/>
    </i>
    <i r="3">
      <x v="3"/>
      <x v="2"/>
    </i>
    <i r="4">
      <x v="3"/>
    </i>
    <i r="4">
      <x/>
    </i>
    <i r="4">
      <x v="1"/>
    </i>
    <i r="2">
      <x v="1"/>
      <x/>
      <x/>
    </i>
    <i r="4">
      <x v="3"/>
    </i>
    <i r="4">
      <x v="1"/>
    </i>
    <i r="3">
      <x v="1"/>
      <x v="1"/>
    </i>
    <i r="3">
      <x v="2"/>
      <x v="1"/>
    </i>
    <i r="4">
      <x/>
    </i>
    <i r="4">
      <x v="3"/>
    </i>
    <i r="2">
      <x v="2"/>
      <x/>
      <x/>
    </i>
    <i r="4">
      <x v="1"/>
    </i>
    <i r="4">
      <x v="3"/>
    </i>
    <i r="4">
      <x v="2"/>
    </i>
    <i r="3">
      <x v="1"/>
      <x v="1"/>
    </i>
    <i r="4">
      <x v="3"/>
    </i>
    <i r="3">
      <x v="2"/>
      <x/>
    </i>
    <i r="4">
      <x v="3"/>
    </i>
    <i r="4">
      <x v="1"/>
    </i>
    <i r="4">
      <x v="2"/>
    </i>
    <i r="4">
      <x v="4"/>
    </i>
    <i r="3">
      <x v="3"/>
      <x v="1"/>
    </i>
    <i r="4">
      <x v="3"/>
    </i>
    <i r="4">
      <x/>
    </i>
    <i r="4">
      <x v="2"/>
    </i>
    <i>
      <x v="8"/>
      <x/>
      <x/>
      <x/>
      <x/>
    </i>
    <i r="4">
      <x v="1"/>
    </i>
    <i r="4">
      <x v="3"/>
    </i>
    <i r="3">
      <x v="2"/>
      <x/>
    </i>
    <i r="4">
      <x v="1"/>
    </i>
    <i r="4">
      <x v="3"/>
    </i>
    <i r="4">
      <x v="2"/>
    </i>
    <i r="2">
      <x v="1"/>
      <x/>
      <x/>
    </i>
    <i r="4">
      <x v="1"/>
    </i>
    <i r="4">
      <x v="3"/>
    </i>
    <i r="3">
      <x v="2"/>
      <x/>
    </i>
    <i r="4">
      <x v="3"/>
    </i>
    <i r="4">
      <x v="1"/>
    </i>
    <i r="4">
      <x v="2"/>
    </i>
    <i r="2">
      <x v="2"/>
      <x/>
      <x v="3"/>
    </i>
    <i r="4">
      <x/>
    </i>
    <i r="4">
      <x v="1"/>
    </i>
    <i r="3">
      <x v="2"/>
      <x v="1"/>
    </i>
    <i r="4">
      <x/>
    </i>
    <i r="4">
      <x v="3"/>
    </i>
    <i r="3">
      <x v="3"/>
      <x v="3"/>
    </i>
    <i r="1">
      <x v="1"/>
      <x/>
      <x/>
      <x/>
    </i>
    <i r="4">
      <x v="1"/>
    </i>
    <i r="4">
      <x v="3"/>
    </i>
    <i r="3">
      <x v="2"/>
      <x/>
    </i>
    <i r="4">
      <x v="1"/>
    </i>
    <i r="4">
      <x v="3"/>
    </i>
    <i r="4">
      <x v="2"/>
    </i>
    <i r="3">
      <x v="3"/>
      <x/>
    </i>
    <i r="2">
      <x v="1"/>
      <x/>
      <x/>
    </i>
    <i r="4">
      <x v="1"/>
    </i>
    <i r="4">
      <x v="3"/>
    </i>
    <i r="3">
      <x v="2"/>
      <x v="3"/>
    </i>
    <i r="4">
      <x/>
    </i>
    <i r="4">
      <x v="2"/>
    </i>
    <i r="4">
      <x v="1"/>
    </i>
    <i r="2">
      <x v="2"/>
      <x/>
      <x/>
    </i>
    <i r="4">
      <x v="3"/>
    </i>
    <i r="4">
      <x v="1"/>
    </i>
    <i r="4">
      <x v="2"/>
    </i>
    <i r="3">
      <x v="2"/>
      <x/>
    </i>
    <i r="4">
      <x v="3"/>
    </i>
    <i r="4">
      <x v="1"/>
    </i>
    <i r="4">
      <x v="2"/>
    </i>
    <i r="3">
      <x v="3"/>
      <x v="1"/>
    </i>
    <i r="4">
      <x v="3"/>
    </i>
    <i r="4">
      <x v="2"/>
    </i>
    <i r="1">
      <x v="2"/>
      <x/>
      <x/>
      <x/>
    </i>
    <i r="4">
      <x v="1"/>
    </i>
    <i r="4">
      <x v="3"/>
    </i>
    <i r="4">
      <x v="2"/>
    </i>
    <i r="3">
      <x v="2"/>
      <x/>
    </i>
    <i r="4">
      <x v="3"/>
    </i>
    <i r="4">
      <x v="1"/>
    </i>
    <i r="4">
      <x v="2"/>
    </i>
    <i r="3">
      <x v="3"/>
      <x v="1"/>
    </i>
    <i r="4">
      <x/>
    </i>
    <i r="2">
      <x v="2"/>
      <x/>
      <x/>
    </i>
    <i r="4">
      <x v="3"/>
    </i>
    <i r="4">
      <x v="1"/>
    </i>
    <i r="4">
      <x v="2"/>
    </i>
    <i r="3">
      <x v="2"/>
      <x v="3"/>
    </i>
    <i r="4">
      <x/>
    </i>
    <i r="4">
      <x v="1"/>
    </i>
    <i r="4">
      <x v="2"/>
    </i>
    <i r="4">
      <x v="4"/>
    </i>
    <i r="3">
      <x v="3"/>
      <x v="1"/>
    </i>
    <i t="grand">
      <x/>
    </i>
  </rowItems>
  <colItems count="1">
    <i/>
  </colItems>
  <dataFields count="1">
    <dataField name="Count of Index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FFE15-C958-4BF1-BEE1-E159F4CFC49E}" name="PivotTable2" cacheId="248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I3:J14" firstHeaderRow="2" firstDataRow="2" firstDataCol="1"/>
  <pivotFields count="7">
    <pivotField compact="0" outline="0" showAll="0"/>
    <pivotField axis="axisRow" compact="0" outline="0" showAll="0" defaultSubtotal="0">
      <items count="9">
        <item x="7"/>
        <item x="0"/>
        <item x="6"/>
        <item x="5"/>
        <item x="1"/>
        <item x="4"/>
        <item x="2"/>
        <item x="3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/>
    <pivotField compact="0" outline="0" showAll="0"/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Avg ratings" fld="2" subtotal="average" baseField="0" baseItem="0" numFmtId="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8D269-31B9-4512-8C79-63965009099F}">
  <dimension ref="A3:H12"/>
  <sheetViews>
    <sheetView workbookViewId="0">
      <selection activeCell="G14" sqref="G14"/>
    </sheetView>
  </sheetViews>
  <sheetFormatPr defaultRowHeight="14.45"/>
  <cols>
    <col min="2" max="2" width="17.7109375" bestFit="1" customWidth="1"/>
    <col min="3" max="3" width="16.42578125" bestFit="1" customWidth="1"/>
    <col min="4" max="4" width="20.5703125" bestFit="1" customWidth="1"/>
    <col min="5" max="5" width="22.28515625" bestFit="1" customWidth="1"/>
    <col min="6" max="6" width="24.7109375" bestFit="1" customWidth="1"/>
    <col min="7" max="7" width="18" bestFit="1" customWidth="1"/>
  </cols>
  <sheetData>
    <row r="3" spans="1:8">
      <c r="B3" s="2" t="s">
        <v>0</v>
      </c>
    </row>
    <row r="4" spans="1:8">
      <c r="A4" s="2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</row>
    <row r="5" spans="1:8">
      <c r="A5">
        <v>1</v>
      </c>
      <c r="B5" s="13">
        <v>1.2559907728743675E-2</v>
      </c>
      <c r="C5" s="13">
        <v>-0.51346314688723327</v>
      </c>
      <c r="D5" s="13">
        <v>181.95999999999998</v>
      </c>
      <c r="E5" s="13">
        <v>-0.20670625241215496</v>
      </c>
      <c r="F5" s="13">
        <v>334.52962962962954</v>
      </c>
      <c r="G5" s="13">
        <v>800.00000000000011</v>
      </c>
    </row>
    <row r="6" spans="1:8">
      <c r="A6">
        <v>0</v>
      </c>
      <c r="B6" s="13">
        <v>-0.10582865880149699</v>
      </c>
      <c r="C6" s="13">
        <v>-0.30008279189805659</v>
      </c>
      <c r="D6" s="13">
        <v>180.76562499999997</v>
      </c>
      <c r="E6" s="13">
        <v>-0.14110656478784958</v>
      </c>
      <c r="F6" s="13">
        <v>345.46643518518516</v>
      </c>
      <c r="G6" s="13">
        <v>764.5625</v>
      </c>
    </row>
    <row r="7" spans="1:8">
      <c r="A7" t="s">
        <v>8</v>
      </c>
      <c r="B7" s="13">
        <v>-7.7640904865725391E-2</v>
      </c>
      <c r="C7" s="13">
        <v>-0.35088763832405112</v>
      </c>
      <c r="D7" s="13">
        <v>181.04999999999995</v>
      </c>
      <c r="E7" s="13">
        <v>-0.15672553803173181</v>
      </c>
      <c r="F7" s="13">
        <v>342.86243386243382</v>
      </c>
      <c r="G7" s="13">
        <v>773</v>
      </c>
    </row>
    <row r="8" spans="1:8">
      <c r="E8" s="13"/>
      <c r="F8" s="13"/>
    </row>
    <row r="9" spans="1:8">
      <c r="E9" s="13"/>
      <c r="F9" s="13" t="s">
        <v>9</v>
      </c>
      <c r="G9" t="s">
        <v>10</v>
      </c>
      <c r="H9" t="s">
        <v>11</v>
      </c>
    </row>
    <row r="10" spans="1:8">
      <c r="E10" t="s">
        <v>12</v>
      </c>
      <c r="F10">
        <f>(F7-D7)/(E7-C7)</f>
        <v>833.38835755700188</v>
      </c>
      <c r="G10" s="19">
        <f>$B$5*F10</f>
        <v>10.467280873125185</v>
      </c>
      <c r="H10" s="19">
        <f>$B$6*F10</f>
        <v>-88.19637214103993</v>
      </c>
    </row>
    <row r="11" spans="1:8">
      <c r="E11" t="s">
        <v>13</v>
      </c>
      <c r="F11">
        <f>(G7-F7)/(0-E7)</f>
        <v>2744.5276088347346</v>
      </c>
      <c r="G11" s="19">
        <f>$B$5*F11</f>
        <v>34.471013525953779</v>
      </c>
      <c r="H11" s="19">
        <f>$B$6*F11</f>
        <v>-290.44967588665952</v>
      </c>
    </row>
    <row r="12" spans="1:8">
      <c r="E12" t="s">
        <v>14</v>
      </c>
      <c r="F12">
        <f>(G7-D7)/(0-C7)</f>
        <v>1687.0072791031853</v>
      </c>
      <c r="G12" s="19">
        <f>$B$5*F12</f>
        <v>21.188655763254935</v>
      </c>
      <c r="H12" s="19">
        <f>$B$6*F12</f>
        <v>-178.5337177358528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31617-547D-49B3-B94A-8180ADB18D33}">
  <dimension ref="A1:AL22"/>
  <sheetViews>
    <sheetView tabSelected="1" topLeftCell="K1" workbookViewId="0">
      <selection activeCell="R2" sqref="R2"/>
    </sheetView>
  </sheetViews>
  <sheetFormatPr defaultRowHeight="14.45"/>
  <cols>
    <col min="1" max="1" width="8.7109375" customWidth="1"/>
    <col min="2" max="6" width="12.5703125" bestFit="1" customWidth="1"/>
    <col min="29" max="29" width="9.5703125" bestFit="1" customWidth="1"/>
  </cols>
  <sheetData>
    <row r="1" spans="1:38">
      <c r="A1" t="s">
        <v>15</v>
      </c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 t="s">
        <v>22</v>
      </c>
      <c r="I1" s="3" t="s">
        <v>23</v>
      </c>
      <c r="J1" s="8" t="s">
        <v>24</v>
      </c>
      <c r="K1" s="8" t="s">
        <v>25</v>
      </c>
      <c r="L1" s="8" t="s">
        <v>26</v>
      </c>
      <c r="M1" s="8" t="s">
        <v>27</v>
      </c>
      <c r="N1" s="8" t="s">
        <v>28</v>
      </c>
      <c r="O1" s="8" t="s">
        <v>29</v>
      </c>
      <c r="P1" s="8" t="s">
        <v>30</v>
      </c>
      <c r="Q1" s="8" t="s">
        <v>31</v>
      </c>
      <c r="R1" s="8" t="s">
        <v>32</v>
      </c>
      <c r="S1" s="8" t="s">
        <v>33</v>
      </c>
      <c r="T1" s="8" t="s">
        <v>34</v>
      </c>
      <c r="U1" s="8" t="s">
        <v>1</v>
      </c>
      <c r="X1" t="s">
        <v>15</v>
      </c>
      <c r="Y1" s="3" t="s">
        <v>16</v>
      </c>
      <c r="Z1" t="s">
        <v>35</v>
      </c>
      <c r="AA1" t="s">
        <v>1</v>
      </c>
      <c r="AC1" t="s">
        <v>15</v>
      </c>
      <c r="AD1" s="3" t="s">
        <v>17</v>
      </c>
      <c r="AE1" t="s">
        <v>35</v>
      </c>
      <c r="AF1" t="s">
        <v>1</v>
      </c>
      <c r="AJ1" s="5"/>
      <c r="AL1" s="5"/>
    </row>
    <row r="2" spans="1:38">
      <c r="A2">
        <v>1</v>
      </c>
      <c r="B2" s="17">
        <v>-6.8607193464580232E-2</v>
      </c>
      <c r="C2" s="17">
        <v>-9.7837343233795393E-2</v>
      </c>
      <c r="D2" s="17">
        <v>2.8824430221346051E-3</v>
      </c>
      <c r="E2" s="17">
        <v>-8.3003088650337675E-2</v>
      </c>
      <c r="F2" s="17">
        <v>-4.2543916113499475E-2</v>
      </c>
      <c r="G2" s="17">
        <v>4.8896945848710044E-2</v>
      </c>
      <c r="H2" s="17">
        <v>5.4243134761256341E-2</v>
      </c>
      <c r="I2" s="17">
        <v>5.9531002608689224E-2</v>
      </c>
      <c r="J2" s="17">
        <v>-0.1862814909666195</v>
      </c>
      <c r="K2" s="17">
        <v>-0.14833401407152766</v>
      </c>
      <c r="L2" s="17">
        <v>7.3150978929813301E-2</v>
      </c>
      <c r="M2" s="17">
        <v>-4.1344742809670369E-2</v>
      </c>
      <c r="N2" s="17">
        <v>1.5475189475441747E-2</v>
      </c>
      <c r="O2" s="17">
        <v>1.6403073261048205E-2</v>
      </c>
      <c r="P2" s="17">
        <v>-3.7105452344696935E-2</v>
      </c>
      <c r="Q2" s="17">
        <v>-0.10741766292433391</v>
      </c>
      <c r="R2" s="19">
        <v>185</v>
      </c>
      <c r="S2" s="19">
        <v>367.59259259259261</v>
      </c>
      <c r="T2" s="19">
        <v>833.33333333333337</v>
      </c>
      <c r="U2">
        <f>VLOOKUP(A2,$AC$2:$AF$22,4,FALSE)</f>
        <v>0</v>
      </c>
      <c r="X2">
        <v>14</v>
      </c>
      <c r="Y2" s="17">
        <v>6.2062113464640585E-2</v>
      </c>
      <c r="Z2">
        <v>1</v>
      </c>
      <c r="AA2">
        <v>1</v>
      </c>
      <c r="AC2">
        <v>13</v>
      </c>
      <c r="AD2" s="17">
        <v>0.17992461202523136</v>
      </c>
      <c r="AE2">
        <v>1</v>
      </c>
      <c r="AF2">
        <v>1</v>
      </c>
      <c r="AJ2" s="17"/>
      <c r="AL2" s="17"/>
    </row>
    <row r="3" spans="1:38">
      <c r="A3">
        <v>2</v>
      </c>
      <c r="B3" s="17">
        <v>-0.10421367906423555</v>
      </c>
      <c r="C3" s="17">
        <v>-0.13784539396253701</v>
      </c>
      <c r="D3" s="17">
        <v>-9.3646948858309501E-2</v>
      </c>
      <c r="E3" s="17">
        <v>-0.22775217744831966</v>
      </c>
      <c r="F3" s="17">
        <v>-0.10112587052679804</v>
      </c>
      <c r="G3" s="17">
        <v>-9.6225666831693173E-4</v>
      </c>
      <c r="H3" s="17">
        <v>9.8636291972910448E-2</v>
      </c>
      <c r="I3" s="17">
        <v>0.14453109300084743</v>
      </c>
      <c r="J3" s="17">
        <v>-0.16090925324880118</v>
      </c>
      <c r="K3" s="17">
        <v>-0.13553865891385303</v>
      </c>
      <c r="L3" s="17">
        <v>0.15259534153720361</v>
      </c>
      <c r="M3" s="17">
        <v>-7.609603886974744E-3</v>
      </c>
      <c r="N3" s="17">
        <v>-2.2496024512940711E-2</v>
      </c>
      <c r="O3" s="17">
        <v>8.3085571028025232E-2</v>
      </c>
      <c r="P3" s="17">
        <v>4.472795966922237E-2</v>
      </c>
      <c r="Q3" s="17">
        <v>-0.17428552965806599</v>
      </c>
      <c r="R3" s="19">
        <v>177.5</v>
      </c>
      <c r="S3" s="19">
        <v>353.7037037037037</v>
      </c>
      <c r="T3" s="19">
        <v>833.33333333333337</v>
      </c>
      <c r="U3">
        <f t="shared" ref="U3:U22" si="0">VLOOKUP(A3,$AC$2:$AF$22,4,FALSE)</f>
        <v>0</v>
      </c>
      <c r="X3">
        <v>13</v>
      </c>
      <c r="Y3" s="17">
        <v>5.1215301827836429E-2</v>
      </c>
      <c r="Z3">
        <v>2</v>
      </c>
      <c r="AA3">
        <v>1</v>
      </c>
      <c r="AC3">
        <v>14</v>
      </c>
      <c r="AD3" s="17">
        <v>0.1694494689449732</v>
      </c>
      <c r="AE3">
        <v>2</v>
      </c>
      <c r="AF3">
        <v>1</v>
      </c>
      <c r="AJ3" s="17"/>
      <c r="AL3" s="17"/>
    </row>
    <row r="4" spans="1:38">
      <c r="A4">
        <v>3</v>
      </c>
      <c r="B4" s="17">
        <v>-9.1564531345356304E-2</v>
      </c>
      <c r="C4" s="17">
        <v>-0.12743730643339377</v>
      </c>
      <c r="D4" s="17">
        <v>-0.11257701005570964</v>
      </c>
      <c r="E4" s="17">
        <v>-0.24198816802504355</v>
      </c>
      <c r="F4" s="17">
        <v>-9.5211894242250697E-2</v>
      </c>
      <c r="G4" s="17">
        <v>-2.4016248357627357E-3</v>
      </c>
      <c r="H4" s="17">
        <v>0.12916671493804732</v>
      </c>
      <c r="I4" s="17">
        <v>0.11896176937476136</v>
      </c>
      <c r="J4" s="17">
        <v>-0.20380228788016397</v>
      </c>
      <c r="K4" s="17">
        <v>-0.24794222649316397</v>
      </c>
      <c r="L4" s="17">
        <v>0.10734272602402617</v>
      </c>
      <c r="M4" s="17">
        <v>-4.0891149256457406E-2</v>
      </c>
      <c r="N4" s="17">
        <v>-5.7690745021999251E-2</v>
      </c>
      <c r="O4" s="17">
        <v>7.816933116463512E-2</v>
      </c>
      <c r="P4" s="17">
        <v>-1.3692649896300311E-2</v>
      </c>
      <c r="Q4" s="17">
        <v>-0.23407942443674778</v>
      </c>
      <c r="R4" s="19">
        <v>185</v>
      </c>
      <c r="S4" s="19">
        <v>363.33333333333331</v>
      </c>
      <c r="T4" s="19">
        <v>800</v>
      </c>
      <c r="U4">
        <f t="shared" si="0"/>
        <v>0</v>
      </c>
      <c r="X4">
        <v>15</v>
      </c>
      <c r="Y4" s="17">
        <v>4.270377999478582E-2</v>
      </c>
      <c r="Z4">
        <v>3</v>
      </c>
      <c r="AA4">
        <v>1</v>
      </c>
      <c r="AC4">
        <v>12</v>
      </c>
      <c r="AD4" s="17">
        <v>0.15738572757410157</v>
      </c>
      <c r="AE4">
        <v>3</v>
      </c>
      <c r="AF4">
        <v>1</v>
      </c>
      <c r="AJ4" s="17"/>
      <c r="AL4" s="17"/>
    </row>
    <row r="5" spans="1:38">
      <c r="A5">
        <v>4</v>
      </c>
      <c r="B5" s="17">
        <v>-0.10774386278549976</v>
      </c>
      <c r="C5" s="17">
        <v>-9.8482429200426089E-2</v>
      </c>
      <c r="D5" s="17">
        <v>-0.15151994657529172</v>
      </c>
      <c r="E5" s="17">
        <v>-0.24741549737754442</v>
      </c>
      <c r="F5" s="17">
        <v>-9.7680009605640772E-2</v>
      </c>
      <c r="G5" s="17">
        <v>6.7163963188147116E-2</v>
      </c>
      <c r="H5" s="17">
        <v>0.17186561128644282</v>
      </c>
      <c r="I5" s="17">
        <v>0.15209079913107526</v>
      </c>
      <c r="J5" s="17">
        <v>-0.21240286132864</v>
      </c>
      <c r="K5" s="17">
        <v>-0.26940957736161486</v>
      </c>
      <c r="L5" s="17">
        <v>0.14226202279231107</v>
      </c>
      <c r="M5" s="17">
        <v>-4.1340730021255927E-2</v>
      </c>
      <c r="N5" s="17">
        <v>-4.0296607827943628E-2</v>
      </c>
      <c r="O5" s="17">
        <v>0.11632339145676478</v>
      </c>
      <c r="P5" s="17">
        <v>7.0796279371817998E-3</v>
      </c>
      <c r="Q5" s="17">
        <v>-0.56742026963577075</v>
      </c>
      <c r="R5" s="19">
        <v>169.5</v>
      </c>
      <c r="S5" s="19">
        <v>362.03703703703701</v>
      </c>
      <c r="T5" s="19">
        <v>599.66666666666663</v>
      </c>
      <c r="U5">
        <f t="shared" si="0"/>
        <v>0</v>
      </c>
      <c r="X5">
        <v>12</v>
      </c>
      <c r="Y5" s="17">
        <v>2.385099941577952E-2</v>
      </c>
      <c r="Z5">
        <v>4</v>
      </c>
      <c r="AA5">
        <v>1</v>
      </c>
      <c r="AC5">
        <v>15</v>
      </c>
      <c r="AD5" s="17">
        <v>0.11122207805031704</v>
      </c>
      <c r="AE5">
        <v>4</v>
      </c>
      <c r="AF5">
        <v>1</v>
      </c>
      <c r="AJ5" s="17"/>
      <c r="AL5" s="17"/>
    </row>
    <row r="6" spans="1:38">
      <c r="A6">
        <v>5</v>
      </c>
      <c r="B6" s="17">
        <v>-0.19365187929297747</v>
      </c>
      <c r="C6" s="17">
        <v>-3.3893252733065454E-2</v>
      </c>
      <c r="D6" s="17">
        <v>-8.4759339465584893E-2</v>
      </c>
      <c r="E6" s="17">
        <v>-0.26535442822950134</v>
      </c>
      <c r="F6" s="17">
        <v>-0.10906048542852216</v>
      </c>
      <c r="G6" s="17">
        <v>0.12542496800991343</v>
      </c>
      <c r="H6" s="17">
        <v>0.40853945327465874</v>
      </c>
      <c r="I6" s="17">
        <v>0.40505653954781284</v>
      </c>
      <c r="J6" s="17">
        <v>-0.25272452308774351</v>
      </c>
      <c r="K6" s="17">
        <v>-0.58580473057600158</v>
      </c>
      <c r="L6" s="17">
        <v>0.36086454949815133</v>
      </c>
      <c r="M6" s="17">
        <v>-2.2839071675449903E-2</v>
      </c>
      <c r="N6" s="17">
        <v>3.2884332654933304E-2</v>
      </c>
      <c r="O6" s="17">
        <v>0.18768025203899297</v>
      </c>
      <c r="P6" s="17">
        <v>6.4279441237188038E-4</v>
      </c>
      <c r="Q6" s="17">
        <v>-0.73677611941392407</v>
      </c>
      <c r="R6" s="19">
        <v>186.45</v>
      </c>
      <c r="S6" s="19">
        <v>338.88888888888891</v>
      </c>
      <c r="T6" s="19">
        <v>916.66666666666663</v>
      </c>
      <c r="U6">
        <f t="shared" si="0"/>
        <v>0</v>
      </c>
      <c r="X6">
        <v>17</v>
      </c>
      <c r="Y6" s="17">
        <v>-7.1193610647792083E-3</v>
      </c>
      <c r="Z6">
        <v>5</v>
      </c>
      <c r="AA6">
        <v>1</v>
      </c>
      <c r="AC6">
        <v>11</v>
      </c>
      <c r="AD6" s="17">
        <v>7.0768309484063763E-2</v>
      </c>
      <c r="AE6">
        <v>5</v>
      </c>
      <c r="AF6">
        <v>1</v>
      </c>
      <c r="AJ6" s="17"/>
      <c r="AL6" s="17"/>
    </row>
    <row r="7" spans="1:38">
      <c r="A7">
        <v>6</v>
      </c>
      <c r="B7" s="17">
        <v>-0.20913986242888513</v>
      </c>
      <c r="C7" s="17">
        <v>-9.6742894595055293E-2</v>
      </c>
      <c r="D7" s="17">
        <v>-9.7180254040832983E-2</v>
      </c>
      <c r="E7" s="17">
        <v>-0.35987241169089207</v>
      </c>
      <c r="F7" s="17">
        <v>-0.14072212967263428</v>
      </c>
      <c r="G7" s="17">
        <v>0.13572504452929338</v>
      </c>
      <c r="H7" s="17">
        <v>0.37837371043243134</v>
      </c>
      <c r="I7" s="17">
        <v>8.8161410500892712E-2</v>
      </c>
      <c r="J7" s="17">
        <v>-5.0829124168098741E-3</v>
      </c>
      <c r="K7" s="17">
        <v>-0.84393424078086654</v>
      </c>
      <c r="L7" s="17">
        <v>0.32038294395935141</v>
      </c>
      <c r="M7" s="17">
        <v>-8.8208905598604018E-2</v>
      </c>
      <c r="N7" s="17">
        <v>-2.579947198173799E-2</v>
      </c>
      <c r="O7" s="17">
        <v>0.17632732380928592</v>
      </c>
      <c r="P7" s="17">
        <v>3.794387073738853E-2</v>
      </c>
      <c r="Q7" s="17">
        <v>-0.71329379150518313</v>
      </c>
      <c r="R7" s="19">
        <v>177.5</v>
      </c>
      <c r="S7" s="19">
        <v>345.37037037037038</v>
      </c>
      <c r="T7" s="19">
        <v>833.33333333333337</v>
      </c>
      <c r="U7">
        <f t="shared" si="0"/>
        <v>0</v>
      </c>
      <c r="X7">
        <v>18</v>
      </c>
      <c r="Y7" s="17">
        <v>-1.0724318557921797E-2</v>
      </c>
      <c r="Z7">
        <v>6</v>
      </c>
      <c r="AA7">
        <v>0</v>
      </c>
      <c r="AC7">
        <v>16</v>
      </c>
      <c r="AD7" s="17">
        <v>4.6033242326610935E-2</v>
      </c>
      <c r="AE7">
        <v>6</v>
      </c>
      <c r="AF7">
        <v>0</v>
      </c>
      <c r="AJ7" s="17"/>
      <c r="AL7" s="17"/>
    </row>
    <row r="8" spans="1:38">
      <c r="A8">
        <v>7</v>
      </c>
      <c r="B8" s="17">
        <v>-0.31486176803716104</v>
      </c>
      <c r="C8" s="17">
        <v>-0.13159036100747479</v>
      </c>
      <c r="D8" s="17">
        <v>-0.18166512403726726</v>
      </c>
      <c r="E8" s="17">
        <v>-0.38358659412724017</v>
      </c>
      <c r="F8" s="17">
        <v>-0.18119942374457468</v>
      </c>
      <c r="G8" s="17">
        <v>0.23818040481347627</v>
      </c>
      <c r="H8" s="17">
        <v>0.4228765738030108</v>
      </c>
      <c r="I8" s="17">
        <v>0.33061682917286661</v>
      </c>
      <c r="J8" s="17">
        <v>-0.12597268008998461</v>
      </c>
      <c r="K8" s="17">
        <v>-1.1695178411130889</v>
      </c>
      <c r="L8" s="17">
        <v>0.30697429105086488</v>
      </c>
      <c r="M8" s="17">
        <v>-0.2490797514940977</v>
      </c>
      <c r="N8" s="17">
        <v>-0.27121719841888792</v>
      </c>
      <c r="O8" s="17">
        <v>0.10454972006868708</v>
      </c>
      <c r="P8" s="17">
        <v>-8.7538114149347968E-3</v>
      </c>
      <c r="Q8" s="17">
        <v>-0.79365360366017723</v>
      </c>
      <c r="R8" s="19">
        <v>180</v>
      </c>
      <c r="S8" s="19">
        <v>343.51851851851853</v>
      </c>
      <c r="T8" s="19">
        <v>616.66666666666663</v>
      </c>
      <c r="U8">
        <f t="shared" si="0"/>
        <v>0</v>
      </c>
      <c r="X8">
        <v>16</v>
      </c>
      <c r="Y8" s="17">
        <v>-1.1713863766814388E-2</v>
      </c>
      <c r="Z8">
        <v>7</v>
      </c>
      <c r="AA8">
        <v>0</v>
      </c>
      <c r="AC8">
        <v>17</v>
      </c>
      <c r="AD8" s="17">
        <v>4.5627877423344808E-2</v>
      </c>
      <c r="AE8">
        <v>7</v>
      </c>
      <c r="AF8">
        <v>0</v>
      </c>
      <c r="AJ8" s="17"/>
      <c r="AL8" s="17"/>
    </row>
    <row r="9" spans="1:38">
      <c r="A9">
        <v>8</v>
      </c>
      <c r="B9" s="17">
        <v>-0.15603737688360686</v>
      </c>
      <c r="C9" s="17">
        <v>-5.8450420972291028E-2</v>
      </c>
      <c r="D9" s="17">
        <v>-0.26052441564284057</v>
      </c>
      <c r="E9" s="17">
        <v>-0.52989667437427368</v>
      </c>
      <c r="F9" s="17">
        <v>-0.23621255535659033</v>
      </c>
      <c r="G9" s="17">
        <v>0.25774125072907389</v>
      </c>
      <c r="H9" s="17">
        <v>0.46485883839626774</v>
      </c>
      <c r="I9" s="17">
        <v>0.2259364312859726</v>
      </c>
      <c r="J9" s="17">
        <v>-9.4128779868738383E-2</v>
      </c>
      <c r="K9" s="17">
        <v>-1.0929998576622129</v>
      </c>
      <c r="L9" s="17">
        <v>0.29585735965064069</v>
      </c>
      <c r="M9" s="17">
        <v>-0.32506787504656354</v>
      </c>
      <c r="N9" s="17">
        <v>-0.3320901473204963</v>
      </c>
      <c r="O9" s="17">
        <v>2.0757003556695474E-2</v>
      </c>
      <c r="P9" s="17">
        <v>-7.7865172496639767E-3</v>
      </c>
      <c r="Q9" s="17">
        <v>-0.94240613698011511</v>
      </c>
      <c r="R9" s="19">
        <v>179.95</v>
      </c>
      <c r="S9" s="19">
        <v>340.74074074074076</v>
      </c>
      <c r="T9" s="19">
        <v>833.33333333333337</v>
      </c>
      <c r="U9">
        <f t="shared" si="0"/>
        <v>0</v>
      </c>
      <c r="X9">
        <v>19</v>
      </c>
      <c r="Y9" s="17">
        <v>-2.890402442733999E-2</v>
      </c>
      <c r="Z9">
        <v>8</v>
      </c>
      <c r="AA9">
        <v>0</v>
      </c>
      <c r="AC9">
        <v>18</v>
      </c>
      <c r="AD9" s="17">
        <v>6.4399146251201437E-3</v>
      </c>
      <c r="AE9">
        <v>8</v>
      </c>
      <c r="AF9">
        <v>0</v>
      </c>
      <c r="AJ9" s="17"/>
      <c r="AL9" s="17"/>
    </row>
    <row r="10" spans="1:38">
      <c r="A10">
        <v>9</v>
      </c>
      <c r="B10" s="17">
        <v>-9.4332898404062074E-2</v>
      </c>
      <c r="C10" s="17">
        <v>-1.8205799466297856E-2</v>
      </c>
      <c r="D10" s="17">
        <v>-0.37796801946467545</v>
      </c>
      <c r="E10" s="17">
        <v>-0.85533673061918969</v>
      </c>
      <c r="F10" s="17">
        <v>-0.3465673092098594</v>
      </c>
      <c r="G10" s="17">
        <v>0.15459815935064994</v>
      </c>
      <c r="H10" s="17">
        <v>0.46725425312035251</v>
      </c>
      <c r="I10" s="17">
        <v>0.25508967059768073</v>
      </c>
      <c r="J10" s="17">
        <v>-0.24037380717270904</v>
      </c>
      <c r="K10" s="17">
        <v>-1.1367495822913867</v>
      </c>
      <c r="L10" s="17">
        <v>0.10765136398909962</v>
      </c>
      <c r="M10" s="17">
        <v>-0.52867690706179971</v>
      </c>
      <c r="N10" s="17">
        <v>-0.33535814590003049</v>
      </c>
      <c r="O10" s="17">
        <v>2.6933618007450501E-2</v>
      </c>
      <c r="P10" s="17">
        <v>-0.16299633797744459</v>
      </c>
      <c r="Q10" s="17">
        <v>-0.93001411085171892</v>
      </c>
      <c r="R10" s="19">
        <v>185</v>
      </c>
      <c r="S10" s="19">
        <v>339.81481481481484</v>
      </c>
      <c r="T10" s="19">
        <v>700</v>
      </c>
      <c r="U10">
        <f t="shared" si="0"/>
        <v>0</v>
      </c>
      <c r="X10">
        <v>20</v>
      </c>
      <c r="Y10" s="17">
        <v>-6.7689558346332987E-2</v>
      </c>
      <c r="Z10">
        <v>9</v>
      </c>
      <c r="AA10">
        <v>0</v>
      </c>
      <c r="AC10">
        <v>10</v>
      </c>
      <c r="AD10" s="17">
        <v>5.757676149866579E-3</v>
      </c>
      <c r="AE10">
        <v>9</v>
      </c>
      <c r="AF10">
        <v>0</v>
      </c>
      <c r="AJ10" s="17"/>
      <c r="AL10" s="17"/>
    </row>
    <row r="11" spans="1:38">
      <c r="A11">
        <v>10</v>
      </c>
      <c r="B11" s="17">
        <v>-0.13928092516850288</v>
      </c>
      <c r="C11" s="17">
        <v>5.757676149866579E-3</v>
      </c>
      <c r="D11" s="17">
        <v>-0.37476670090835734</v>
      </c>
      <c r="E11" s="17">
        <v>-0.88822132400307929</v>
      </c>
      <c r="F11" s="17">
        <v>-0.51417001463280643</v>
      </c>
      <c r="G11" s="17">
        <v>-7.7093331442193887E-3</v>
      </c>
      <c r="H11" s="17">
        <v>0.43734988340755598</v>
      </c>
      <c r="I11" s="17">
        <v>0.16297476694099358</v>
      </c>
      <c r="J11" s="17">
        <v>-0.37453735988771808</v>
      </c>
      <c r="K11" s="17">
        <v>-1.036209295694507</v>
      </c>
      <c r="L11" s="17">
        <v>9.0783243216514695E-2</v>
      </c>
      <c r="M11" s="17">
        <v>-0.46513393636620298</v>
      </c>
      <c r="N11" s="17">
        <v>-0.28513450905192378</v>
      </c>
      <c r="O11" s="17">
        <v>1.316490609430686E-2</v>
      </c>
      <c r="P11" s="17">
        <v>-6.4006686223688547E-2</v>
      </c>
      <c r="Q11" s="17">
        <v>-0.8146555240189236</v>
      </c>
      <c r="R11" s="19">
        <v>180</v>
      </c>
      <c r="S11" s="19">
        <v>319.37037037037038</v>
      </c>
      <c r="T11" s="19">
        <v>816.66666666666663</v>
      </c>
      <c r="U11">
        <f t="shared" si="0"/>
        <v>0</v>
      </c>
      <c r="X11">
        <v>1</v>
      </c>
      <c r="Y11" s="17">
        <v>-6.8607193464580232E-2</v>
      </c>
      <c r="Z11">
        <v>10</v>
      </c>
      <c r="AA11">
        <v>0</v>
      </c>
      <c r="AC11">
        <v>9</v>
      </c>
      <c r="AD11" s="17">
        <v>-1.8205799466297856E-2</v>
      </c>
      <c r="AE11">
        <v>10</v>
      </c>
      <c r="AF11">
        <v>0</v>
      </c>
      <c r="AJ11" s="17"/>
      <c r="AL11" s="17"/>
    </row>
    <row r="12" spans="1:38">
      <c r="A12">
        <v>11</v>
      </c>
      <c r="B12" s="17">
        <v>-0.11703265605932399</v>
      </c>
      <c r="C12" s="17">
        <v>7.0768309484063763E-2</v>
      </c>
      <c r="D12" s="17">
        <v>-0.35156555544913271</v>
      </c>
      <c r="E12" s="17">
        <v>-0.76126100760267945</v>
      </c>
      <c r="F12" s="17">
        <v>-0.51658958488699691</v>
      </c>
      <c r="G12" s="17">
        <v>2.3521499748499305E-2</v>
      </c>
      <c r="H12" s="17">
        <v>0.33586959514908321</v>
      </c>
      <c r="I12" s="17">
        <v>0.16321419588480873</v>
      </c>
      <c r="J12" s="17">
        <v>0.13475933954617766</v>
      </c>
      <c r="K12" s="17">
        <v>-0.45195209059333413</v>
      </c>
      <c r="L12" s="17">
        <v>0.50996278316121413</v>
      </c>
      <c r="M12" s="17">
        <v>7.7731095494042585E-2</v>
      </c>
      <c r="N12" s="17">
        <v>0.14500180641532964</v>
      </c>
      <c r="O12" s="17">
        <v>0.51672406828373485</v>
      </c>
      <c r="P12" s="17">
        <v>0.44136886882835691</v>
      </c>
      <c r="Q12" s="17">
        <v>-0.22905503662128471</v>
      </c>
      <c r="R12" s="19">
        <v>175.9</v>
      </c>
      <c r="S12" s="19">
        <v>334.81481481481484</v>
      </c>
      <c r="T12" s="19">
        <v>733.33333333333337</v>
      </c>
      <c r="U12">
        <f t="shared" si="0"/>
        <v>1</v>
      </c>
      <c r="X12">
        <v>21</v>
      </c>
      <c r="Y12" s="17">
        <v>-8.7673437785895911E-2</v>
      </c>
      <c r="Z12">
        <v>11</v>
      </c>
      <c r="AA12">
        <v>0</v>
      </c>
      <c r="AC12">
        <v>5</v>
      </c>
      <c r="AD12" s="17">
        <v>-3.3893252733065454E-2</v>
      </c>
      <c r="AE12">
        <v>11</v>
      </c>
      <c r="AF12">
        <v>0</v>
      </c>
      <c r="AJ12" s="17"/>
      <c r="AL12" s="17"/>
    </row>
    <row r="13" spans="1:38">
      <c r="A13">
        <v>12</v>
      </c>
      <c r="B13" s="17">
        <v>2.385099941577952E-2</v>
      </c>
      <c r="C13" s="17">
        <v>0.15738572757410157</v>
      </c>
      <c r="D13" s="17">
        <v>-0.36456158891252205</v>
      </c>
      <c r="E13" s="17">
        <v>-0.71703465507391984</v>
      </c>
      <c r="F13" s="17">
        <v>-0.67099024013646635</v>
      </c>
      <c r="G13" s="17">
        <v>-9.3922711735165892E-2</v>
      </c>
      <c r="H13" s="17">
        <v>0.31520207015803448</v>
      </c>
      <c r="I13" s="17">
        <v>0.15861115265474274</v>
      </c>
      <c r="J13" s="17">
        <v>0.3120705877120718</v>
      </c>
      <c r="K13" s="17">
        <v>-8.8316969058052253E-2</v>
      </c>
      <c r="L13" s="17">
        <v>0.73409665472684105</v>
      </c>
      <c r="M13" s="17">
        <v>0.39087409862257244</v>
      </c>
      <c r="N13" s="17">
        <v>0.35473439350385749</v>
      </c>
      <c r="O13" s="17">
        <v>0.8118926647690673</v>
      </c>
      <c r="P13" s="17">
        <v>0.62723247932745096</v>
      </c>
      <c r="Q13" s="17">
        <v>0.10701422822379633</v>
      </c>
      <c r="R13" s="19">
        <v>182.9</v>
      </c>
      <c r="S13" s="19">
        <v>328.5</v>
      </c>
      <c r="T13" s="19">
        <v>833.33333333333337</v>
      </c>
      <c r="U13">
        <f t="shared" si="0"/>
        <v>1</v>
      </c>
      <c r="X13">
        <v>3</v>
      </c>
      <c r="Y13" s="17">
        <v>-9.1564531345356304E-2</v>
      </c>
      <c r="Z13">
        <v>12</v>
      </c>
      <c r="AA13">
        <v>0</v>
      </c>
      <c r="AC13">
        <v>20</v>
      </c>
      <c r="AD13" s="17">
        <v>-4.1302789092543056E-2</v>
      </c>
      <c r="AE13">
        <v>12</v>
      </c>
      <c r="AF13">
        <v>0</v>
      </c>
      <c r="AJ13" s="17"/>
      <c r="AL13" s="17"/>
    </row>
    <row r="14" spans="1:38">
      <c r="A14">
        <v>13</v>
      </c>
      <c r="B14" s="17">
        <v>5.1215301827836429E-2</v>
      </c>
      <c r="C14" s="17">
        <v>0.17992461202523136</v>
      </c>
      <c r="D14" s="17">
        <v>-4.3792588316612521E-2</v>
      </c>
      <c r="E14" s="17">
        <v>-0.34025567327875289</v>
      </c>
      <c r="F14" s="17">
        <v>-0.74291670145580879</v>
      </c>
      <c r="G14" s="17">
        <v>-9.934907709987903E-2</v>
      </c>
      <c r="H14" s="17">
        <v>0.22084297057714433</v>
      </c>
      <c r="I14" s="17">
        <v>7.5548597269299786E-2</v>
      </c>
      <c r="J14" s="17">
        <v>0.19949640063936189</v>
      </c>
      <c r="K14" s="17">
        <v>-8.2773330919882371E-2</v>
      </c>
      <c r="L14" s="17">
        <v>0.54962822383133692</v>
      </c>
      <c r="M14" s="17">
        <v>0.37871788977834442</v>
      </c>
      <c r="N14" s="17">
        <v>0.27163277486253617</v>
      </c>
      <c r="O14" s="17">
        <v>0.58613419065780692</v>
      </c>
      <c r="P14" s="17">
        <v>0.53872859248114779</v>
      </c>
      <c r="Q14" s="17">
        <v>6.9633878565999854E-2</v>
      </c>
      <c r="R14" s="19">
        <v>191</v>
      </c>
      <c r="S14" s="19">
        <v>342.22222222222223</v>
      </c>
      <c r="T14" s="19">
        <v>900</v>
      </c>
      <c r="U14">
        <f t="shared" si="0"/>
        <v>1</v>
      </c>
      <c r="X14">
        <v>9</v>
      </c>
      <c r="Y14" s="17">
        <v>-9.4332898404062074E-2</v>
      </c>
      <c r="Z14">
        <v>13</v>
      </c>
      <c r="AA14">
        <v>0</v>
      </c>
      <c r="AC14">
        <v>19</v>
      </c>
      <c r="AD14" s="17">
        <v>-4.75966686170693E-2</v>
      </c>
      <c r="AE14">
        <v>13</v>
      </c>
      <c r="AF14">
        <v>0</v>
      </c>
      <c r="AJ14" s="17"/>
      <c r="AL14" s="17"/>
    </row>
    <row r="15" spans="1:38">
      <c r="A15">
        <v>14</v>
      </c>
      <c r="B15" s="17">
        <v>6.2062113464640585E-2</v>
      </c>
      <c r="C15" s="17">
        <v>0.1694494689449732</v>
      </c>
      <c r="D15" s="17">
        <v>-6.3992322324366814E-3</v>
      </c>
      <c r="E15" s="17">
        <v>-0.32987971010181122</v>
      </c>
      <c r="F15" s="17">
        <v>-0.84188779897141952</v>
      </c>
      <c r="G15" s="17">
        <v>-0.25403786519152116</v>
      </c>
      <c r="H15" s="17">
        <v>0.10654539226016534</v>
      </c>
      <c r="I15" s="17">
        <v>-9.9360489184442763E-2</v>
      </c>
      <c r="J15" s="17">
        <v>3.582418756434954E-2</v>
      </c>
      <c r="K15" s="17">
        <v>-7.1756016342435405E-2</v>
      </c>
      <c r="L15" s="17">
        <v>0.43781442323207403</v>
      </c>
      <c r="M15" s="17">
        <v>0.35308922914923085</v>
      </c>
      <c r="N15" s="17">
        <v>0.12388996293861484</v>
      </c>
      <c r="O15" s="17">
        <v>0.52205742581769488</v>
      </c>
      <c r="P15" s="17">
        <v>0.34100184633727082</v>
      </c>
      <c r="Q15" s="17">
        <v>6.0920311571718858E-2</v>
      </c>
      <c r="R15" s="19">
        <v>170</v>
      </c>
      <c r="S15" s="19">
        <v>349.25925925925924</v>
      </c>
      <c r="T15" s="19">
        <v>733.33333333333337</v>
      </c>
      <c r="U15">
        <f t="shared" si="0"/>
        <v>1</v>
      </c>
      <c r="X15">
        <v>2</v>
      </c>
      <c r="Y15" s="17">
        <v>-0.10421367906423555</v>
      </c>
      <c r="Z15">
        <v>14</v>
      </c>
      <c r="AA15">
        <v>0</v>
      </c>
      <c r="AC15">
        <v>21</v>
      </c>
      <c r="AD15" s="17">
        <v>-5.761991339807547E-2</v>
      </c>
      <c r="AE15">
        <v>14</v>
      </c>
      <c r="AF15">
        <v>0</v>
      </c>
      <c r="AJ15" s="17"/>
      <c r="AL15" s="17"/>
    </row>
    <row r="16" spans="1:38">
      <c r="A16">
        <v>15</v>
      </c>
      <c r="B16" s="17">
        <v>4.270377999478582E-2</v>
      </c>
      <c r="C16" s="17">
        <v>0.11122207805031704</v>
      </c>
      <c r="D16" s="17">
        <v>-0.26721229715007078</v>
      </c>
      <c r="E16" s="17">
        <v>-0.41888468837900311</v>
      </c>
      <c r="F16" s="17">
        <v>-0.99875332121998239</v>
      </c>
      <c r="G16" s="17">
        <v>-0.28840729536094989</v>
      </c>
      <c r="H16" s="17">
        <v>0.12066477720274131</v>
      </c>
      <c r="I16" s="17">
        <v>1.3448600517777741E-2</v>
      </c>
      <c r="J16" s="17">
        <v>-1.2126674212182954E-2</v>
      </c>
      <c r="K16" s="17">
        <v>-3.8919573148571418E-2</v>
      </c>
      <c r="L16" s="17">
        <v>0.22389820461329976</v>
      </c>
      <c r="M16" s="17">
        <v>0.14957409383081088</v>
      </c>
      <c r="N16" s="17">
        <v>7.5566556133264517E-2</v>
      </c>
      <c r="O16" s="17">
        <v>0.37073938167127152</v>
      </c>
      <c r="P16" s="17">
        <v>0.23365284324291613</v>
      </c>
      <c r="Q16" s="17">
        <v>2.6174256464735583E-2</v>
      </c>
      <c r="R16" s="19">
        <v>190</v>
      </c>
      <c r="S16" s="19">
        <v>317.85185185185185</v>
      </c>
      <c r="T16" s="19">
        <v>800</v>
      </c>
      <c r="U16">
        <f t="shared" si="0"/>
        <v>1</v>
      </c>
      <c r="X16">
        <v>4</v>
      </c>
      <c r="Y16" s="17">
        <v>-0.10774386278549976</v>
      </c>
      <c r="Z16">
        <v>15</v>
      </c>
      <c r="AA16">
        <v>0</v>
      </c>
      <c r="AC16">
        <v>8</v>
      </c>
      <c r="AD16" s="17">
        <v>-5.8450420972291028E-2</v>
      </c>
      <c r="AE16">
        <v>15</v>
      </c>
      <c r="AF16">
        <v>0</v>
      </c>
      <c r="AJ16" s="17"/>
      <c r="AL16" s="17"/>
    </row>
    <row r="17" spans="1:38">
      <c r="A17">
        <v>16</v>
      </c>
      <c r="B17" s="17">
        <v>-1.1713863766814388E-2</v>
      </c>
      <c r="C17" s="17">
        <v>4.6033242326610935E-2</v>
      </c>
      <c r="D17" s="17">
        <v>1.9326367581059073E-2</v>
      </c>
      <c r="E17" s="17">
        <v>-4.5603651366019939E-2</v>
      </c>
      <c r="F17" s="17">
        <v>-0.9846883691026993</v>
      </c>
      <c r="G17" s="17">
        <v>-0.19423930023650229</v>
      </c>
      <c r="H17" s="17">
        <v>0.16468192622393768</v>
      </c>
      <c r="I17" s="17">
        <v>0.1196950390281122</v>
      </c>
      <c r="J17" s="17">
        <v>-9.0196965283303888E-3</v>
      </c>
      <c r="K17" s="17">
        <v>-1.6494093519465736E-2</v>
      </c>
      <c r="L17" s="17">
        <v>0.21258539189803419</v>
      </c>
      <c r="M17" s="17">
        <v>1.0665395258491786E-2</v>
      </c>
      <c r="N17" s="17">
        <v>7.4416883331743053E-2</v>
      </c>
      <c r="O17" s="17">
        <v>0.30579466089387841</v>
      </c>
      <c r="P17" s="17">
        <v>0.15019235533068631</v>
      </c>
      <c r="Q17" s="17">
        <v>-2.8994404298546225E-3</v>
      </c>
      <c r="R17" s="19">
        <v>185.5</v>
      </c>
      <c r="S17" s="19">
        <v>364.05555555555554</v>
      </c>
      <c r="T17" s="19">
        <v>750</v>
      </c>
      <c r="U17">
        <f t="shared" si="0"/>
        <v>0</v>
      </c>
      <c r="X17">
        <v>11</v>
      </c>
      <c r="Y17" s="17">
        <v>-0.11703265605932399</v>
      </c>
      <c r="Z17">
        <v>16</v>
      </c>
      <c r="AA17">
        <v>0</v>
      </c>
      <c r="AC17">
        <v>6</v>
      </c>
      <c r="AD17" s="17">
        <v>-9.6742894595055293E-2</v>
      </c>
      <c r="AE17">
        <v>16</v>
      </c>
      <c r="AF17">
        <v>0</v>
      </c>
      <c r="AJ17" s="17"/>
      <c r="AL17" s="17"/>
    </row>
    <row r="18" spans="1:38">
      <c r="A18">
        <v>17</v>
      </c>
      <c r="B18" s="17">
        <v>-7.1193610647792083E-3</v>
      </c>
      <c r="C18" s="17">
        <v>4.5627877423344808E-2</v>
      </c>
      <c r="D18" s="17">
        <v>-2.9346938161955535E-2</v>
      </c>
      <c r="E18" s="17">
        <v>-8.8607103240604848E-2</v>
      </c>
      <c r="F18" s="17">
        <v>-0.99309026725273142</v>
      </c>
      <c r="G18" s="17">
        <v>-0.28644972658691109</v>
      </c>
      <c r="H18" s="17">
        <v>0.15695494200608309</v>
      </c>
      <c r="I18" s="17">
        <v>0.11911699849103433</v>
      </c>
      <c r="J18" s="17">
        <v>-1.4799682697803828E-2</v>
      </c>
      <c r="K18" s="17">
        <v>-1.676252474673609E-2</v>
      </c>
      <c r="L18" s="17">
        <v>0.1926740803484504</v>
      </c>
      <c r="M18" s="17">
        <v>-1.856700064651895E-2</v>
      </c>
      <c r="N18" s="17">
        <v>7.345786900765465E-2</v>
      </c>
      <c r="O18" s="17">
        <v>0.31249638634839688</v>
      </c>
      <c r="P18" s="17">
        <v>0.14505270186759811</v>
      </c>
      <c r="Q18" s="17">
        <v>-7.2529129696089576E-3</v>
      </c>
      <c r="R18" s="19">
        <v>170.45</v>
      </c>
      <c r="S18" s="19">
        <v>333.68518518518516</v>
      </c>
      <c r="T18" s="19">
        <v>933.33333333333337</v>
      </c>
      <c r="U18">
        <f t="shared" si="0"/>
        <v>0</v>
      </c>
      <c r="X18">
        <v>10</v>
      </c>
      <c r="Y18" s="17">
        <v>-0.13928092516850288</v>
      </c>
      <c r="Z18">
        <v>17</v>
      </c>
      <c r="AA18">
        <v>0</v>
      </c>
      <c r="AC18">
        <v>1</v>
      </c>
      <c r="AD18" s="17">
        <v>-9.7837343233795393E-2</v>
      </c>
      <c r="AE18">
        <v>17</v>
      </c>
      <c r="AF18">
        <v>0</v>
      </c>
      <c r="AJ18" s="17"/>
      <c r="AL18" s="17"/>
    </row>
    <row r="19" spans="1:38">
      <c r="A19">
        <v>18</v>
      </c>
      <c r="B19" s="17">
        <v>-1.0724318557921797E-2</v>
      </c>
      <c r="C19" s="17">
        <v>6.4399146251201437E-3</v>
      </c>
      <c r="D19" s="17">
        <v>-3.84996075400506E-2</v>
      </c>
      <c r="E19" s="17">
        <v>-9.178233854431965E-2</v>
      </c>
      <c r="F19" s="17">
        <v>-1.0110768217976063</v>
      </c>
      <c r="G19" s="17">
        <v>-0.37629304530087271</v>
      </c>
      <c r="H19" s="17">
        <v>0.13618284587915216</v>
      </c>
      <c r="I19" s="17">
        <v>0.10475433658297791</v>
      </c>
      <c r="J19" s="17">
        <v>-2.972474864117493E-3</v>
      </c>
      <c r="K19" s="17">
        <v>-7.0735340833037981E-3</v>
      </c>
      <c r="L19" s="17">
        <v>0.1778307444325799</v>
      </c>
      <c r="M19" s="17">
        <v>3.9265086980951975E-3</v>
      </c>
      <c r="N19" s="17">
        <v>5.7966842864330841E-2</v>
      </c>
      <c r="O19" s="17">
        <v>0.26721333955490484</v>
      </c>
      <c r="P19" s="17">
        <v>2.0525629265378431E-2</v>
      </c>
      <c r="Q19" s="17">
        <v>-1.4805995974192783E-2</v>
      </c>
      <c r="R19" s="19">
        <v>188</v>
      </c>
      <c r="S19" s="19">
        <v>328.14814814814815</v>
      </c>
      <c r="T19" s="19">
        <v>633.33333333333337</v>
      </c>
      <c r="U19">
        <f t="shared" si="0"/>
        <v>0</v>
      </c>
      <c r="X19">
        <v>8</v>
      </c>
      <c r="Y19" s="17">
        <v>-0.15603737688360686</v>
      </c>
      <c r="Z19">
        <v>18</v>
      </c>
      <c r="AA19">
        <v>0</v>
      </c>
      <c r="AC19">
        <v>4</v>
      </c>
      <c r="AD19" s="17">
        <v>-9.8482429200426089E-2</v>
      </c>
      <c r="AE19">
        <v>18</v>
      </c>
      <c r="AF19">
        <v>0</v>
      </c>
      <c r="AJ19" s="17"/>
      <c r="AL19" s="17"/>
    </row>
    <row r="20" spans="1:38">
      <c r="A20">
        <v>19</v>
      </c>
      <c r="B20" s="17">
        <v>-2.890402442733999E-2</v>
      </c>
      <c r="C20" s="17">
        <v>-4.75966686170693E-2</v>
      </c>
      <c r="D20" s="17">
        <v>-0.12387375125676114</v>
      </c>
      <c r="E20" s="17">
        <v>-0.14703417985524789</v>
      </c>
      <c r="F20" s="17">
        <v>-0.94114396013853496</v>
      </c>
      <c r="G20" s="17">
        <v>-0.41150666399828756</v>
      </c>
      <c r="H20" s="17">
        <v>3.7459935627527627E-2</v>
      </c>
      <c r="I20" s="17">
        <v>4.1841909300023836E-2</v>
      </c>
      <c r="J20" s="17">
        <v>-1.4390889051213912E-4</v>
      </c>
      <c r="K20" s="17">
        <v>5.0135665865215897E-3</v>
      </c>
      <c r="L20" s="17">
        <v>7.7978063939488404E-2</v>
      </c>
      <c r="M20" s="17">
        <v>-1.4250641915416407E-2</v>
      </c>
      <c r="N20" s="17">
        <v>5.8193933011558875E-3</v>
      </c>
      <c r="O20" s="17">
        <v>0.13071463712117995</v>
      </c>
      <c r="P20" s="17">
        <v>6.1356143050879542E-3</v>
      </c>
      <c r="Q20" s="17">
        <v>-4.9749896584754531E-2</v>
      </c>
      <c r="R20" s="19">
        <v>176.45</v>
      </c>
      <c r="S20" s="19">
        <v>333.33333333333331</v>
      </c>
      <c r="T20" s="19">
        <v>616.66666666666663</v>
      </c>
      <c r="U20">
        <f t="shared" si="0"/>
        <v>0</v>
      </c>
      <c r="X20">
        <v>5</v>
      </c>
      <c r="Y20" s="17">
        <v>-0.19365187929297747</v>
      </c>
      <c r="Z20">
        <v>19</v>
      </c>
      <c r="AA20">
        <v>0</v>
      </c>
      <c r="AC20">
        <v>3</v>
      </c>
      <c r="AD20" s="17">
        <v>-0.12743730643339377</v>
      </c>
      <c r="AE20">
        <v>19</v>
      </c>
      <c r="AF20">
        <v>0</v>
      </c>
      <c r="AJ20" s="17"/>
      <c r="AL20" s="17"/>
    </row>
    <row r="21" spans="1:38">
      <c r="A21">
        <v>20</v>
      </c>
      <c r="B21" s="17">
        <v>-6.7689558346332987E-2</v>
      </c>
      <c r="C21" s="17">
        <v>-4.1302789092543056E-2</v>
      </c>
      <c r="D21" s="17">
        <v>-0.16204556615251467</v>
      </c>
      <c r="E21" s="17">
        <v>-0.14927829509041288</v>
      </c>
      <c r="F21" s="17">
        <v>-0.92928498656391856</v>
      </c>
      <c r="G21" s="17">
        <v>-0.52374608125576061</v>
      </c>
      <c r="H21" s="17">
        <v>-4.952167580715359E-3</v>
      </c>
      <c r="I21" s="17">
        <v>2.7630494274132188E-2</v>
      </c>
      <c r="J21" s="17">
        <v>-8.7397178893684428E-3</v>
      </c>
      <c r="K21" s="17">
        <v>5.3718495749492936E-3</v>
      </c>
      <c r="L21" s="17">
        <v>4.3829206646467861E-2</v>
      </c>
      <c r="M21" s="17">
        <v>-3.7498792225020464E-2</v>
      </c>
      <c r="N21" s="17">
        <v>-3.3410566913096254E-2</v>
      </c>
      <c r="O21" s="17">
        <v>3.9928755010205659E-2</v>
      </c>
      <c r="P21" s="17">
        <v>1.5377360543634731E-2</v>
      </c>
      <c r="Q21" s="17">
        <v>-3.850659964433014E-2</v>
      </c>
      <c r="R21" s="19">
        <v>183</v>
      </c>
      <c r="S21" s="19">
        <v>355.72222222222223</v>
      </c>
      <c r="T21" s="19">
        <v>750</v>
      </c>
      <c r="U21">
        <f t="shared" si="0"/>
        <v>0</v>
      </c>
      <c r="X21">
        <v>6</v>
      </c>
      <c r="Y21" s="17">
        <v>-0.20913986242888513</v>
      </c>
      <c r="Z21">
        <v>20</v>
      </c>
      <c r="AA21">
        <v>0</v>
      </c>
      <c r="AC21">
        <v>7</v>
      </c>
      <c r="AD21" s="17">
        <v>-0.13159036100747479</v>
      </c>
      <c r="AE21">
        <v>20</v>
      </c>
      <c r="AF21">
        <v>0</v>
      </c>
      <c r="AJ21" s="17"/>
      <c r="AL21" s="17"/>
    </row>
    <row r="22" spans="1:38">
      <c r="A22">
        <v>21</v>
      </c>
      <c r="B22" s="17">
        <v>-8.7673437785895911E-2</v>
      </c>
      <c r="C22" s="17">
        <v>-5.761991339807547E-2</v>
      </c>
      <c r="D22" s="17">
        <v>-0.19154022504863541</v>
      </c>
      <c r="E22" s="17">
        <v>-0.19659200772687849</v>
      </c>
      <c r="F22" s="17">
        <v>-0.78996348871928601</v>
      </c>
      <c r="G22" s="17">
        <v>-0.71486056396657438</v>
      </c>
      <c r="H22" s="17">
        <v>2.4984413351178698E-2</v>
      </c>
      <c r="I22" s="17">
        <v>4.2736306656833256E-2</v>
      </c>
      <c r="J22" s="17">
        <v>-2.0592196661021057E-2</v>
      </c>
      <c r="K22" s="17">
        <v>8.7040593535444872E-3</v>
      </c>
      <c r="L22" s="17">
        <v>3.8627337007275171E-2</v>
      </c>
      <c r="M22" s="17">
        <v>-1.6908557413245612E-2</v>
      </c>
      <c r="N22" s="17">
        <v>-5.0761554455442559E-2</v>
      </c>
      <c r="O22" s="17">
        <v>8.7492784010257119E-2</v>
      </c>
      <c r="P22" s="17">
        <v>5.7884962033962463E-2</v>
      </c>
      <c r="Q22" s="17">
        <v>2.1687194427702582E-2</v>
      </c>
      <c r="R22" s="19">
        <v>182.95</v>
      </c>
      <c r="S22" s="19">
        <v>338.14814814814815</v>
      </c>
      <c r="T22" s="19">
        <v>766.66666666666663</v>
      </c>
      <c r="U22">
        <f t="shared" si="0"/>
        <v>0</v>
      </c>
      <c r="X22">
        <v>7</v>
      </c>
      <c r="Y22" s="17">
        <v>-0.31486176803716104</v>
      </c>
      <c r="Z22">
        <v>21</v>
      </c>
      <c r="AA22">
        <v>0</v>
      </c>
      <c r="AC22">
        <v>2</v>
      </c>
      <c r="AD22" s="17">
        <v>-0.13784539396253701</v>
      </c>
      <c r="AE22">
        <v>21</v>
      </c>
      <c r="AF22">
        <v>0</v>
      </c>
      <c r="AJ22" s="17"/>
      <c r="AL22" s="17"/>
    </row>
  </sheetData>
  <sortState xmlns:xlrd2="http://schemas.microsoft.com/office/spreadsheetml/2017/richdata2" ref="AD2:AD22">
    <sortCondition descending="1" ref="AD2:AD2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9520-6E61-4AA5-9EA1-A7503F2A426B}">
  <dimension ref="A1:CC22"/>
  <sheetViews>
    <sheetView topLeftCell="BU1" workbookViewId="0">
      <selection activeCell="CC2" sqref="CC2"/>
    </sheetView>
  </sheetViews>
  <sheetFormatPr defaultRowHeight="14.45"/>
  <sheetData>
    <row r="1" spans="1:81">
      <c r="A1" s="3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71</v>
      </c>
      <c r="AK1" t="s">
        <v>72</v>
      </c>
      <c r="AL1" t="s">
        <v>73</v>
      </c>
      <c r="AM1" t="s">
        <v>74</v>
      </c>
      <c r="AN1" t="s">
        <v>75</v>
      </c>
      <c r="AO1" t="s">
        <v>76</v>
      </c>
      <c r="AP1" t="s">
        <v>77</v>
      </c>
      <c r="AQ1" t="s">
        <v>78</v>
      </c>
      <c r="AR1" t="s">
        <v>79</v>
      </c>
      <c r="AS1" t="s">
        <v>80</v>
      </c>
      <c r="AT1" t="s">
        <v>81</v>
      </c>
      <c r="AU1" t="s">
        <v>82</v>
      </c>
      <c r="AV1" t="s">
        <v>83</v>
      </c>
      <c r="AW1" t="s">
        <v>84</v>
      </c>
      <c r="AX1" t="s">
        <v>85</v>
      </c>
      <c r="AY1" t="s">
        <v>86</v>
      </c>
      <c r="AZ1" t="s">
        <v>87</v>
      </c>
      <c r="BA1" t="s">
        <v>88</v>
      </c>
      <c r="BB1" t="s">
        <v>89</v>
      </c>
      <c r="BC1" t="s">
        <v>90</v>
      </c>
      <c r="BD1" t="s">
        <v>91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108</v>
      </c>
      <c r="BV1" t="s">
        <v>109</v>
      </c>
      <c r="BW1" t="s">
        <v>110</v>
      </c>
      <c r="BX1" t="s">
        <v>111</v>
      </c>
      <c r="BY1" t="s">
        <v>112</v>
      </c>
      <c r="BZ1" t="s">
        <v>113</v>
      </c>
      <c r="CA1" t="s">
        <v>32</v>
      </c>
      <c r="CB1" t="s">
        <v>33</v>
      </c>
      <c r="CC1" t="s">
        <v>34</v>
      </c>
    </row>
    <row r="2" spans="1:81">
      <c r="A2">
        <v>1</v>
      </c>
      <c r="B2">
        <v>500</v>
      </c>
      <c r="C2">
        <v>400</v>
      </c>
      <c r="D2">
        <v>500</v>
      </c>
      <c r="E2">
        <v>300</v>
      </c>
      <c r="F2">
        <v>300</v>
      </c>
      <c r="G2">
        <v>500</v>
      </c>
      <c r="H2">
        <v>400</v>
      </c>
      <c r="I2">
        <v>500</v>
      </c>
      <c r="J2">
        <v>300</v>
      </c>
      <c r="K2">
        <v>250</v>
      </c>
      <c r="L2">
        <v>250</v>
      </c>
      <c r="M2">
        <v>250</v>
      </c>
      <c r="N2">
        <v>200</v>
      </c>
      <c r="O2">
        <v>500</v>
      </c>
      <c r="P2">
        <v>300</v>
      </c>
      <c r="Q2">
        <v>300</v>
      </c>
      <c r="R2">
        <v>200</v>
      </c>
      <c r="S2">
        <v>500</v>
      </c>
      <c r="T2">
        <v>500</v>
      </c>
      <c r="U2">
        <v>300</v>
      </c>
      <c r="V2">
        <v>300</v>
      </c>
      <c r="W2">
        <v>500</v>
      </c>
      <c r="X2">
        <v>250</v>
      </c>
      <c r="Y2">
        <v>300</v>
      </c>
      <c r="Z2">
        <v>350</v>
      </c>
      <c r="AA2">
        <v>200</v>
      </c>
      <c r="AB2">
        <v>300</v>
      </c>
      <c r="AC2">
        <v>200</v>
      </c>
      <c r="AD2">
        <v>450</v>
      </c>
      <c r="AE2">
        <v>300</v>
      </c>
      <c r="AF2">
        <v>250</v>
      </c>
      <c r="AG2">
        <v>150</v>
      </c>
      <c r="AH2">
        <v>300</v>
      </c>
      <c r="AI2">
        <v>500</v>
      </c>
      <c r="AJ2">
        <v>150</v>
      </c>
      <c r="AK2">
        <v>300</v>
      </c>
      <c r="AL2">
        <v>200</v>
      </c>
      <c r="AM2">
        <v>300</v>
      </c>
      <c r="AN2">
        <v>250</v>
      </c>
      <c r="AO2">
        <v>300</v>
      </c>
      <c r="AP2">
        <v>200</v>
      </c>
      <c r="AQ2">
        <v>500</v>
      </c>
      <c r="AR2">
        <v>400</v>
      </c>
      <c r="AS2">
        <v>200</v>
      </c>
      <c r="AT2">
        <v>200</v>
      </c>
      <c r="AU2">
        <v>300</v>
      </c>
      <c r="AV2">
        <v>200</v>
      </c>
      <c r="AW2">
        <v>500</v>
      </c>
      <c r="AX2">
        <v>700</v>
      </c>
      <c r="AY2">
        <v>300</v>
      </c>
      <c r="AZ2">
        <v>300</v>
      </c>
      <c r="BA2">
        <v>200</v>
      </c>
      <c r="BB2">
        <v>100</v>
      </c>
      <c r="BC2">
        <v>1000</v>
      </c>
      <c r="BD2">
        <v>150</v>
      </c>
      <c r="BE2">
        <v>400</v>
      </c>
      <c r="BF2">
        <v>300</v>
      </c>
      <c r="BG2">
        <v>200</v>
      </c>
      <c r="BH2">
        <v>200</v>
      </c>
      <c r="BI2">
        <v>200</v>
      </c>
      <c r="BJ2">
        <v>300</v>
      </c>
      <c r="BK2">
        <v>250</v>
      </c>
      <c r="BL2">
        <v>300</v>
      </c>
      <c r="BM2">
        <v>300</v>
      </c>
      <c r="BN2">
        <v>200</v>
      </c>
      <c r="BO2">
        <v>300</v>
      </c>
      <c r="BP2">
        <v>350</v>
      </c>
      <c r="BQ2">
        <v>400</v>
      </c>
      <c r="BR2">
        <v>800</v>
      </c>
      <c r="BS2">
        <v>200</v>
      </c>
      <c r="BT2">
        <v>500</v>
      </c>
      <c r="BU2">
        <v>150</v>
      </c>
      <c r="BV2">
        <v>350</v>
      </c>
      <c r="BW2">
        <v>500</v>
      </c>
      <c r="BX2">
        <v>500</v>
      </c>
      <c r="BY2">
        <v>500</v>
      </c>
      <c r="BZ2">
        <v>500</v>
      </c>
      <c r="CA2" s="19">
        <f>SUMIF($B2:$BZ2,"&lt;201")/COUNTIF($B2:$BZ2,"&lt;201")</f>
        <v>185</v>
      </c>
      <c r="CB2" s="19">
        <f>SUMIFS($B2:$BZ2,$B2:$BZ2,"&gt;=201",$B2:$BZ2,"&lt;501")/COUNTIFS($B2:$BZ2,"&gt;=201",$B2:$BZ2,"&lt;501")</f>
        <v>367.59259259259261</v>
      </c>
      <c r="CC2" s="19">
        <f>SUMIF($B2:$BZ2,"&gt;500")/COUNTIF($B2:$BZ2,"&gt;500")</f>
        <v>833.33333333333337</v>
      </c>
    </row>
    <row r="3" spans="1:81">
      <c r="A3">
        <v>2</v>
      </c>
      <c r="B3">
        <v>500</v>
      </c>
      <c r="C3">
        <v>450</v>
      </c>
      <c r="D3">
        <v>350</v>
      </c>
      <c r="E3">
        <v>400</v>
      </c>
      <c r="F3">
        <v>300</v>
      </c>
      <c r="G3">
        <v>500</v>
      </c>
      <c r="H3">
        <v>300</v>
      </c>
      <c r="I3">
        <v>300</v>
      </c>
      <c r="J3">
        <v>250</v>
      </c>
      <c r="K3">
        <v>250</v>
      </c>
      <c r="L3">
        <v>250</v>
      </c>
      <c r="M3">
        <v>350</v>
      </c>
      <c r="N3">
        <v>150</v>
      </c>
      <c r="O3">
        <v>400</v>
      </c>
      <c r="P3">
        <v>400</v>
      </c>
      <c r="Q3">
        <v>250</v>
      </c>
      <c r="R3">
        <v>150</v>
      </c>
      <c r="S3">
        <v>300</v>
      </c>
      <c r="T3">
        <v>300</v>
      </c>
      <c r="U3">
        <v>500</v>
      </c>
      <c r="V3">
        <v>250</v>
      </c>
      <c r="W3">
        <v>250</v>
      </c>
      <c r="X3">
        <v>500</v>
      </c>
      <c r="Y3">
        <v>400</v>
      </c>
      <c r="Z3">
        <v>400</v>
      </c>
      <c r="AA3">
        <v>200</v>
      </c>
      <c r="AB3">
        <v>300</v>
      </c>
      <c r="AC3">
        <v>200</v>
      </c>
      <c r="AD3">
        <v>300</v>
      </c>
      <c r="AE3">
        <v>400</v>
      </c>
      <c r="AF3">
        <v>300</v>
      </c>
      <c r="AG3">
        <v>200</v>
      </c>
      <c r="AH3">
        <v>250</v>
      </c>
      <c r="AI3">
        <v>500</v>
      </c>
      <c r="AJ3">
        <v>200</v>
      </c>
      <c r="AK3">
        <v>250</v>
      </c>
      <c r="AL3">
        <v>100</v>
      </c>
      <c r="AM3">
        <v>400</v>
      </c>
      <c r="AN3">
        <v>300</v>
      </c>
      <c r="AO3">
        <v>300</v>
      </c>
      <c r="AP3">
        <v>150</v>
      </c>
      <c r="AQ3">
        <v>500</v>
      </c>
      <c r="AR3">
        <v>400</v>
      </c>
      <c r="AS3">
        <v>200</v>
      </c>
      <c r="AT3">
        <v>200</v>
      </c>
      <c r="AU3">
        <v>350</v>
      </c>
      <c r="AV3">
        <v>100</v>
      </c>
      <c r="AW3">
        <v>450</v>
      </c>
      <c r="AX3">
        <v>800</v>
      </c>
      <c r="AY3">
        <v>400</v>
      </c>
      <c r="AZ3">
        <v>250</v>
      </c>
      <c r="BA3">
        <v>200</v>
      </c>
      <c r="BB3">
        <v>100</v>
      </c>
      <c r="BC3">
        <v>850</v>
      </c>
      <c r="BD3">
        <v>200</v>
      </c>
      <c r="BE3">
        <v>300</v>
      </c>
      <c r="BF3">
        <v>250</v>
      </c>
      <c r="BG3">
        <v>200</v>
      </c>
      <c r="BH3">
        <v>200</v>
      </c>
      <c r="BI3">
        <v>200</v>
      </c>
      <c r="BJ3">
        <v>500</v>
      </c>
      <c r="BK3">
        <v>300</v>
      </c>
      <c r="BL3">
        <v>500</v>
      </c>
      <c r="BM3">
        <v>500</v>
      </c>
      <c r="BN3">
        <v>200</v>
      </c>
      <c r="BO3">
        <v>300</v>
      </c>
      <c r="BP3">
        <v>300</v>
      </c>
      <c r="BQ3">
        <v>400</v>
      </c>
      <c r="BR3">
        <v>850</v>
      </c>
      <c r="BS3">
        <v>200</v>
      </c>
      <c r="BT3">
        <v>250</v>
      </c>
      <c r="BU3">
        <v>200</v>
      </c>
      <c r="BV3">
        <v>250</v>
      </c>
      <c r="BW3">
        <v>400</v>
      </c>
      <c r="BX3">
        <v>300</v>
      </c>
      <c r="BY3">
        <v>250</v>
      </c>
      <c r="BZ3">
        <v>500</v>
      </c>
      <c r="CA3" s="19">
        <f t="shared" ref="CA3:CA22" si="0">SUMIF($B3:$BZ3,"&lt;201")/COUNTIF($B3:$BZ3,"&lt;201")</f>
        <v>177.5</v>
      </c>
      <c r="CB3" s="19">
        <f t="shared" ref="CB3:CB22" si="1">SUMIFS($B3:$BZ3,$B3:$BZ3,"&gt;=201",$B3:$BZ3,"&lt;501")/COUNTIFS($B3:$BZ3,"&gt;=201",$B3:$BZ3,"&lt;501")</f>
        <v>353.7037037037037</v>
      </c>
      <c r="CC3" s="19">
        <f t="shared" ref="CC3:CC22" si="2">SUMIF($B3:$BZ3,"&gt;500")/COUNTIF($B3:$BZ3,"&gt;500")</f>
        <v>833.33333333333337</v>
      </c>
    </row>
    <row r="4" spans="1:81">
      <c r="A4">
        <v>3</v>
      </c>
      <c r="B4">
        <v>450</v>
      </c>
      <c r="C4">
        <v>500</v>
      </c>
      <c r="D4">
        <v>500</v>
      </c>
      <c r="E4">
        <v>300</v>
      </c>
      <c r="F4">
        <v>350</v>
      </c>
      <c r="G4">
        <v>400</v>
      </c>
      <c r="H4">
        <v>300</v>
      </c>
      <c r="I4">
        <v>500</v>
      </c>
      <c r="J4">
        <v>290</v>
      </c>
      <c r="K4">
        <v>500</v>
      </c>
      <c r="L4">
        <v>300</v>
      </c>
      <c r="M4">
        <v>300</v>
      </c>
      <c r="N4">
        <v>200</v>
      </c>
      <c r="O4">
        <v>300</v>
      </c>
      <c r="P4">
        <v>400</v>
      </c>
      <c r="Q4">
        <v>250</v>
      </c>
      <c r="R4">
        <v>200</v>
      </c>
      <c r="S4">
        <v>500</v>
      </c>
      <c r="T4">
        <v>300</v>
      </c>
      <c r="U4">
        <v>450</v>
      </c>
      <c r="V4">
        <v>300</v>
      </c>
      <c r="W4">
        <v>400</v>
      </c>
      <c r="X4">
        <v>500</v>
      </c>
      <c r="Y4">
        <v>500</v>
      </c>
      <c r="Z4">
        <v>300</v>
      </c>
      <c r="AA4">
        <v>100</v>
      </c>
      <c r="AB4">
        <v>500</v>
      </c>
      <c r="AC4">
        <v>200</v>
      </c>
      <c r="AD4">
        <v>250</v>
      </c>
      <c r="AE4">
        <v>350</v>
      </c>
      <c r="AF4">
        <v>400</v>
      </c>
      <c r="AG4">
        <v>200</v>
      </c>
      <c r="AH4">
        <v>250</v>
      </c>
      <c r="AI4">
        <v>400</v>
      </c>
      <c r="AJ4">
        <v>100</v>
      </c>
      <c r="AK4">
        <v>300</v>
      </c>
      <c r="AL4">
        <v>200</v>
      </c>
      <c r="AM4">
        <v>300</v>
      </c>
      <c r="AN4">
        <v>500</v>
      </c>
      <c r="AO4">
        <v>300</v>
      </c>
      <c r="AP4">
        <v>200</v>
      </c>
      <c r="AQ4">
        <v>350</v>
      </c>
      <c r="AR4">
        <v>300</v>
      </c>
      <c r="AS4">
        <v>150</v>
      </c>
      <c r="AT4">
        <v>200</v>
      </c>
      <c r="AU4">
        <v>300</v>
      </c>
      <c r="AV4">
        <v>200</v>
      </c>
      <c r="AW4">
        <v>350</v>
      </c>
      <c r="AX4">
        <v>800</v>
      </c>
      <c r="AY4">
        <v>250</v>
      </c>
      <c r="AZ4">
        <v>280</v>
      </c>
      <c r="BA4">
        <v>200</v>
      </c>
      <c r="BB4">
        <v>200</v>
      </c>
      <c r="BC4">
        <v>600</v>
      </c>
      <c r="BD4">
        <v>150</v>
      </c>
      <c r="BE4">
        <v>250</v>
      </c>
      <c r="BF4">
        <v>500</v>
      </c>
      <c r="BG4">
        <v>200</v>
      </c>
      <c r="BH4">
        <v>200</v>
      </c>
      <c r="BI4">
        <v>200</v>
      </c>
      <c r="BJ4">
        <v>400</v>
      </c>
      <c r="BK4">
        <v>300</v>
      </c>
      <c r="BL4">
        <v>300</v>
      </c>
      <c r="BM4">
        <v>400</v>
      </c>
      <c r="BN4">
        <v>200</v>
      </c>
      <c r="BO4">
        <v>400</v>
      </c>
      <c r="BP4">
        <v>400</v>
      </c>
      <c r="BQ4">
        <v>300</v>
      </c>
      <c r="BR4">
        <v>1000</v>
      </c>
      <c r="BS4">
        <v>200</v>
      </c>
      <c r="BT4">
        <v>400</v>
      </c>
      <c r="BU4">
        <v>200</v>
      </c>
      <c r="BV4">
        <v>350</v>
      </c>
      <c r="BW4">
        <v>300</v>
      </c>
      <c r="BX4">
        <v>300</v>
      </c>
      <c r="BY4">
        <v>500</v>
      </c>
      <c r="BZ4">
        <v>250</v>
      </c>
      <c r="CA4" s="19">
        <f t="shared" si="0"/>
        <v>185</v>
      </c>
      <c r="CB4" s="19">
        <f t="shared" si="1"/>
        <v>363.33333333333331</v>
      </c>
      <c r="CC4" s="19">
        <f t="shared" si="2"/>
        <v>800</v>
      </c>
    </row>
    <row r="5" spans="1:81">
      <c r="A5">
        <v>4</v>
      </c>
      <c r="B5">
        <v>500</v>
      </c>
      <c r="C5">
        <v>500</v>
      </c>
      <c r="D5">
        <v>400</v>
      </c>
      <c r="E5">
        <v>500</v>
      </c>
      <c r="F5">
        <v>500</v>
      </c>
      <c r="G5">
        <v>300</v>
      </c>
      <c r="H5">
        <v>500</v>
      </c>
      <c r="I5">
        <v>300</v>
      </c>
      <c r="J5">
        <v>300</v>
      </c>
      <c r="K5">
        <v>350</v>
      </c>
      <c r="L5">
        <v>250</v>
      </c>
      <c r="M5">
        <v>250</v>
      </c>
      <c r="N5">
        <v>200</v>
      </c>
      <c r="O5">
        <v>500</v>
      </c>
      <c r="P5">
        <v>250</v>
      </c>
      <c r="Q5">
        <v>400</v>
      </c>
      <c r="R5">
        <v>150</v>
      </c>
      <c r="S5">
        <v>500</v>
      </c>
      <c r="T5">
        <v>500</v>
      </c>
      <c r="U5">
        <v>500</v>
      </c>
      <c r="V5">
        <v>500</v>
      </c>
      <c r="W5">
        <v>450</v>
      </c>
      <c r="X5">
        <v>400</v>
      </c>
      <c r="Y5">
        <v>250</v>
      </c>
      <c r="Z5">
        <v>500</v>
      </c>
      <c r="AA5">
        <v>100</v>
      </c>
      <c r="AB5">
        <v>400</v>
      </c>
      <c r="AC5">
        <v>200</v>
      </c>
      <c r="AD5">
        <v>300</v>
      </c>
      <c r="AE5">
        <v>250</v>
      </c>
      <c r="AF5">
        <v>300</v>
      </c>
      <c r="AG5">
        <v>200</v>
      </c>
      <c r="AH5">
        <v>300</v>
      </c>
      <c r="AI5">
        <v>500</v>
      </c>
      <c r="AJ5">
        <v>120</v>
      </c>
      <c r="AK5">
        <v>300</v>
      </c>
      <c r="AL5">
        <v>200</v>
      </c>
      <c r="AM5">
        <v>250</v>
      </c>
      <c r="AN5">
        <v>400</v>
      </c>
      <c r="AO5">
        <v>400</v>
      </c>
      <c r="AP5">
        <v>200</v>
      </c>
      <c r="AQ5">
        <v>400</v>
      </c>
      <c r="AR5">
        <v>300</v>
      </c>
      <c r="AS5">
        <v>200</v>
      </c>
      <c r="AT5">
        <v>200</v>
      </c>
      <c r="AU5">
        <v>250</v>
      </c>
      <c r="AV5">
        <v>200</v>
      </c>
      <c r="AW5">
        <v>400</v>
      </c>
      <c r="AX5">
        <v>600</v>
      </c>
      <c r="AY5">
        <v>300</v>
      </c>
      <c r="AZ5">
        <v>400</v>
      </c>
      <c r="BA5">
        <v>120</v>
      </c>
      <c r="BB5">
        <v>100</v>
      </c>
      <c r="BC5">
        <v>599</v>
      </c>
      <c r="BD5">
        <v>100</v>
      </c>
      <c r="BE5">
        <v>300</v>
      </c>
      <c r="BF5">
        <v>250</v>
      </c>
      <c r="BG5">
        <v>200</v>
      </c>
      <c r="BH5">
        <v>200</v>
      </c>
      <c r="BI5">
        <v>200</v>
      </c>
      <c r="BJ5">
        <v>400</v>
      </c>
      <c r="BK5">
        <v>300</v>
      </c>
      <c r="BL5">
        <v>400</v>
      </c>
      <c r="BM5">
        <v>300</v>
      </c>
      <c r="BN5">
        <v>150</v>
      </c>
      <c r="BO5">
        <v>300</v>
      </c>
      <c r="BP5">
        <v>250</v>
      </c>
      <c r="BQ5">
        <v>500</v>
      </c>
      <c r="BR5">
        <v>600</v>
      </c>
      <c r="BS5">
        <v>150</v>
      </c>
      <c r="BT5">
        <v>300</v>
      </c>
      <c r="BU5">
        <v>200</v>
      </c>
      <c r="BV5">
        <v>300</v>
      </c>
      <c r="BW5">
        <v>250</v>
      </c>
      <c r="BX5">
        <v>250</v>
      </c>
      <c r="BY5">
        <v>250</v>
      </c>
      <c r="BZ5">
        <v>350</v>
      </c>
      <c r="CA5" s="19">
        <f t="shared" si="0"/>
        <v>169.5</v>
      </c>
      <c r="CB5" s="19">
        <f t="shared" si="1"/>
        <v>362.03703703703701</v>
      </c>
      <c r="CC5" s="19">
        <f t="shared" si="2"/>
        <v>599.66666666666663</v>
      </c>
    </row>
    <row r="6" spans="1:81">
      <c r="A6">
        <v>5</v>
      </c>
      <c r="B6">
        <v>300</v>
      </c>
      <c r="C6">
        <v>450</v>
      </c>
      <c r="D6">
        <v>300</v>
      </c>
      <c r="E6">
        <v>250</v>
      </c>
      <c r="F6">
        <v>300</v>
      </c>
      <c r="G6">
        <v>300</v>
      </c>
      <c r="H6">
        <v>400</v>
      </c>
      <c r="I6">
        <v>500</v>
      </c>
      <c r="J6">
        <v>300</v>
      </c>
      <c r="K6">
        <v>400</v>
      </c>
      <c r="L6">
        <v>400</v>
      </c>
      <c r="M6">
        <v>350</v>
      </c>
      <c r="N6">
        <v>200</v>
      </c>
      <c r="O6">
        <v>500</v>
      </c>
      <c r="P6">
        <v>400</v>
      </c>
      <c r="Q6">
        <v>500</v>
      </c>
      <c r="R6">
        <v>100</v>
      </c>
      <c r="S6">
        <v>250</v>
      </c>
      <c r="T6">
        <v>250</v>
      </c>
      <c r="U6">
        <v>300</v>
      </c>
      <c r="V6">
        <v>350</v>
      </c>
      <c r="W6">
        <v>250</v>
      </c>
      <c r="X6">
        <v>300</v>
      </c>
      <c r="Y6">
        <v>300</v>
      </c>
      <c r="Z6">
        <v>300</v>
      </c>
      <c r="AA6">
        <v>200</v>
      </c>
      <c r="AB6">
        <v>300</v>
      </c>
      <c r="AC6">
        <v>200</v>
      </c>
      <c r="AD6">
        <v>300</v>
      </c>
      <c r="AE6">
        <v>300</v>
      </c>
      <c r="AF6">
        <v>300</v>
      </c>
      <c r="AG6">
        <v>160</v>
      </c>
      <c r="AH6">
        <v>400</v>
      </c>
      <c r="AI6">
        <v>500</v>
      </c>
      <c r="AJ6">
        <v>200</v>
      </c>
      <c r="AK6">
        <v>300</v>
      </c>
      <c r="AL6">
        <v>200</v>
      </c>
      <c r="AM6">
        <v>350</v>
      </c>
      <c r="AN6">
        <v>250</v>
      </c>
      <c r="AO6">
        <v>350</v>
      </c>
      <c r="AP6">
        <v>150</v>
      </c>
      <c r="AQ6">
        <v>300</v>
      </c>
      <c r="AR6">
        <v>350</v>
      </c>
      <c r="AS6">
        <v>200</v>
      </c>
      <c r="AT6">
        <v>200</v>
      </c>
      <c r="AU6">
        <v>500</v>
      </c>
      <c r="AV6">
        <v>200</v>
      </c>
      <c r="AW6">
        <v>300</v>
      </c>
      <c r="AX6">
        <v>850</v>
      </c>
      <c r="AY6">
        <v>300</v>
      </c>
      <c r="AZ6">
        <v>250</v>
      </c>
      <c r="BA6">
        <v>200</v>
      </c>
      <c r="BB6">
        <v>200</v>
      </c>
      <c r="BC6">
        <v>1000</v>
      </c>
      <c r="BD6">
        <v>200</v>
      </c>
      <c r="BE6">
        <v>250</v>
      </c>
      <c r="BF6">
        <v>400</v>
      </c>
      <c r="BG6">
        <v>200</v>
      </c>
      <c r="BH6">
        <v>200</v>
      </c>
      <c r="BI6">
        <v>200</v>
      </c>
      <c r="BJ6">
        <v>500</v>
      </c>
      <c r="BK6">
        <v>350</v>
      </c>
      <c r="BL6">
        <v>300</v>
      </c>
      <c r="BM6">
        <v>250</v>
      </c>
      <c r="BN6">
        <v>199</v>
      </c>
      <c r="BO6">
        <v>250</v>
      </c>
      <c r="BP6">
        <v>250</v>
      </c>
      <c r="BQ6">
        <v>350</v>
      </c>
      <c r="BR6">
        <v>900</v>
      </c>
      <c r="BS6">
        <v>120</v>
      </c>
      <c r="BT6">
        <v>300</v>
      </c>
      <c r="BU6">
        <v>200</v>
      </c>
      <c r="BV6">
        <v>350</v>
      </c>
      <c r="BW6">
        <v>400</v>
      </c>
      <c r="BX6">
        <v>300</v>
      </c>
      <c r="BY6">
        <v>350</v>
      </c>
      <c r="BZ6">
        <v>400</v>
      </c>
      <c r="CA6" s="19">
        <f t="shared" si="0"/>
        <v>186.45</v>
      </c>
      <c r="CB6" s="19">
        <f t="shared" si="1"/>
        <v>338.88888888888891</v>
      </c>
      <c r="CC6" s="19">
        <f t="shared" si="2"/>
        <v>916.66666666666663</v>
      </c>
    </row>
    <row r="7" spans="1:81">
      <c r="A7">
        <v>6</v>
      </c>
      <c r="B7">
        <v>350</v>
      </c>
      <c r="C7">
        <v>300</v>
      </c>
      <c r="D7">
        <v>250</v>
      </c>
      <c r="E7">
        <v>500</v>
      </c>
      <c r="F7">
        <v>300</v>
      </c>
      <c r="G7">
        <v>400</v>
      </c>
      <c r="H7">
        <v>300</v>
      </c>
      <c r="I7">
        <v>400</v>
      </c>
      <c r="J7">
        <v>500</v>
      </c>
      <c r="K7">
        <v>300</v>
      </c>
      <c r="L7">
        <v>400</v>
      </c>
      <c r="M7">
        <v>300</v>
      </c>
      <c r="N7">
        <v>200</v>
      </c>
      <c r="O7">
        <v>300</v>
      </c>
      <c r="P7">
        <v>300</v>
      </c>
      <c r="Q7">
        <v>500</v>
      </c>
      <c r="R7">
        <v>150</v>
      </c>
      <c r="S7">
        <v>400</v>
      </c>
      <c r="T7">
        <v>500</v>
      </c>
      <c r="U7">
        <v>300</v>
      </c>
      <c r="V7">
        <v>400</v>
      </c>
      <c r="W7">
        <v>300</v>
      </c>
      <c r="X7">
        <v>300</v>
      </c>
      <c r="Y7">
        <v>400</v>
      </c>
      <c r="Z7">
        <v>250</v>
      </c>
      <c r="AA7">
        <v>200</v>
      </c>
      <c r="AB7">
        <v>300</v>
      </c>
      <c r="AC7">
        <v>200</v>
      </c>
      <c r="AD7">
        <v>250</v>
      </c>
      <c r="AE7">
        <v>300</v>
      </c>
      <c r="AF7">
        <v>300</v>
      </c>
      <c r="AG7">
        <v>150</v>
      </c>
      <c r="AH7">
        <v>300</v>
      </c>
      <c r="AI7">
        <v>300</v>
      </c>
      <c r="AJ7">
        <v>150</v>
      </c>
      <c r="AK7">
        <v>300</v>
      </c>
      <c r="AL7">
        <v>200</v>
      </c>
      <c r="AM7">
        <v>300</v>
      </c>
      <c r="AN7">
        <v>300</v>
      </c>
      <c r="AO7">
        <v>400</v>
      </c>
      <c r="AP7">
        <v>200</v>
      </c>
      <c r="AQ7">
        <v>300</v>
      </c>
      <c r="AR7">
        <v>350</v>
      </c>
      <c r="AS7">
        <v>200</v>
      </c>
      <c r="AT7">
        <v>200</v>
      </c>
      <c r="AU7">
        <v>350</v>
      </c>
      <c r="AV7">
        <v>200</v>
      </c>
      <c r="AW7">
        <v>250</v>
      </c>
      <c r="AX7">
        <v>700</v>
      </c>
      <c r="AY7">
        <v>300</v>
      </c>
      <c r="AZ7">
        <v>300</v>
      </c>
      <c r="BA7">
        <v>150</v>
      </c>
      <c r="BB7">
        <v>150</v>
      </c>
      <c r="BC7">
        <v>1000</v>
      </c>
      <c r="BD7">
        <v>200</v>
      </c>
      <c r="BE7">
        <v>450</v>
      </c>
      <c r="BF7">
        <v>500</v>
      </c>
      <c r="BG7">
        <v>200</v>
      </c>
      <c r="BH7">
        <v>150</v>
      </c>
      <c r="BI7">
        <v>200</v>
      </c>
      <c r="BJ7">
        <v>350</v>
      </c>
      <c r="BK7">
        <v>400</v>
      </c>
      <c r="BL7">
        <v>300</v>
      </c>
      <c r="BM7">
        <v>300</v>
      </c>
      <c r="BN7">
        <v>200</v>
      </c>
      <c r="BO7">
        <v>450</v>
      </c>
      <c r="BP7">
        <v>350</v>
      </c>
      <c r="BQ7">
        <v>250</v>
      </c>
      <c r="BR7">
        <v>800</v>
      </c>
      <c r="BS7">
        <v>50</v>
      </c>
      <c r="BT7">
        <v>500</v>
      </c>
      <c r="BU7">
        <v>200</v>
      </c>
      <c r="BV7">
        <v>300</v>
      </c>
      <c r="BW7">
        <v>350</v>
      </c>
      <c r="BX7">
        <v>250</v>
      </c>
      <c r="BY7">
        <v>400</v>
      </c>
      <c r="BZ7">
        <v>350</v>
      </c>
      <c r="CA7" s="19">
        <f t="shared" si="0"/>
        <v>177.5</v>
      </c>
      <c r="CB7" s="19">
        <f t="shared" si="1"/>
        <v>345.37037037037038</v>
      </c>
      <c r="CC7" s="19">
        <f t="shared" si="2"/>
        <v>833.33333333333337</v>
      </c>
    </row>
    <row r="8" spans="1:81">
      <c r="A8">
        <v>7</v>
      </c>
      <c r="B8">
        <v>500</v>
      </c>
      <c r="C8">
        <v>250</v>
      </c>
      <c r="D8">
        <v>250</v>
      </c>
      <c r="E8">
        <v>400</v>
      </c>
      <c r="F8">
        <v>400</v>
      </c>
      <c r="G8">
        <v>500</v>
      </c>
      <c r="H8">
        <v>300</v>
      </c>
      <c r="I8">
        <v>300</v>
      </c>
      <c r="J8">
        <v>300</v>
      </c>
      <c r="K8">
        <v>300</v>
      </c>
      <c r="L8">
        <v>400</v>
      </c>
      <c r="M8">
        <v>300</v>
      </c>
      <c r="N8">
        <v>200</v>
      </c>
      <c r="O8">
        <v>300</v>
      </c>
      <c r="P8">
        <v>300</v>
      </c>
      <c r="Q8">
        <v>300</v>
      </c>
      <c r="R8">
        <v>200</v>
      </c>
      <c r="S8">
        <v>300</v>
      </c>
      <c r="T8">
        <v>250</v>
      </c>
      <c r="U8">
        <v>300</v>
      </c>
      <c r="V8">
        <v>400</v>
      </c>
      <c r="W8">
        <v>300</v>
      </c>
      <c r="X8">
        <v>500</v>
      </c>
      <c r="Y8">
        <v>300</v>
      </c>
      <c r="Z8">
        <v>350</v>
      </c>
      <c r="AA8">
        <v>200</v>
      </c>
      <c r="AB8">
        <v>300</v>
      </c>
      <c r="AC8">
        <v>200</v>
      </c>
      <c r="AD8">
        <v>300</v>
      </c>
      <c r="AE8">
        <v>280</v>
      </c>
      <c r="AF8">
        <v>400</v>
      </c>
      <c r="AG8">
        <v>200</v>
      </c>
      <c r="AH8">
        <v>300</v>
      </c>
      <c r="AI8">
        <v>300</v>
      </c>
      <c r="AJ8">
        <v>200</v>
      </c>
      <c r="AK8">
        <v>350</v>
      </c>
      <c r="AL8">
        <v>100</v>
      </c>
      <c r="AM8">
        <v>500</v>
      </c>
      <c r="AN8">
        <v>350</v>
      </c>
      <c r="AO8">
        <v>450</v>
      </c>
      <c r="AP8">
        <v>150</v>
      </c>
      <c r="AQ8">
        <v>300</v>
      </c>
      <c r="AR8">
        <v>250</v>
      </c>
      <c r="AS8">
        <v>150</v>
      </c>
      <c r="AT8">
        <v>200</v>
      </c>
      <c r="AU8">
        <v>500</v>
      </c>
      <c r="AV8">
        <v>150</v>
      </c>
      <c r="AW8">
        <v>300</v>
      </c>
      <c r="AX8">
        <v>550</v>
      </c>
      <c r="AY8">
        <v>500</v>
      </c>
      <c r="AZ8">
        <v>450</v>
      </c>
      <c r="BA8">
        <v>200</v>
      </c>
      <c r="BB8">
        <v>200</v>
      </c>
      <c r="BC8">
        <v>600</v>
      </c>
      <c r="BD8">
        <v>200</v>
      </c>
      <c r="BE8">
        <v>300</v>
      </c>
      <c r="BF8">
        <v>300</v>
      </c>
      <c r="BG8">
        <v>200</v>
      </c>
      <c r="BH8">
        <v>100</v>
      </c>
      <c r="BI8">
        <v>200</v>
      </c>
      <c r="BJ8">
        <v>250</v>
      </c>
      <c r="BK8">
        <v>350</v>
      </c>
      <c r="BL8">
        <v>300</v>
      </c>
      <c r="BM8">
        <v>350</v>
      </c>
      <c r="BN8">
        <v>200</v>
      </c>
      <c r="BO8">
        <v>300</v>
      </c>
      <c r="BP8">
        <v>250</v>
      </c>
      <c r="BQ8">
        <v>300</v>
      </c>
      <c r="BR8">
        <v>700</v>
      </c>
      <c r="BS8">
        <v>200</v>
      </c>
      <c r="BT8">
        <v>300</v>
      </c>
      <c r="BU8">
        <v>150</v>
      </c>
      <c r="BV8">
        <v>500</v>
      </c>
      <c r="BW8">
        <v>300</v>
      </c>
      <c r="BX8">
        <v>500</v>
      </c>
      <c r="BY8">
        <v>320</v>
      </c>
      <c r="BZ8">
        <v>300</v>
      </c>
      <c r="CA8" s="19">
        <f t="shared" si="0"/>
        <v>180</v>
      </c>
      <c r="CB8" s="19">
        <f t="shared" si="1"/>
        <v>343.51851851851853</v>
      </c>
      <c r="CC8" s="19">
        <f t="shared" si="2"/>
        <v>616.66666666666663</v>
      </c>
    </row>
    <row r="9" spans="1:81">
      <c r="A9">
        <v>8</v>
      </c>
      <c r="B9">
        <v>450</v>
      </c>
      <c r="C9">
        <v>400</v>
      </c>
      <c r="D9">
        <v>300</v>
      </c>
      <c r="E9">
        <v>350</v>
      </c>
      <c r="F9">
        <v>500</v>
      </c>
      <c r="G9">
        <v>400</v>
      </c>
      <c r="H9">
        <v>400</v>
      </c>
      <c r="I9">
        <v>250</v>
      </c>
      <c r="J9">
        <v>300</v>
      </c>
      <c r="K9">
        <v>300</v>
      </c>
      <c r="L9">
        <v>300</v>
      </c>
      <c r="M9">
        <v>250</v>
      </c>
      <c r="N9">
        <v>200</v>
      </c>
      <c r="O9">
        <v>400</v>
      </c>
      <c r="P9">
        <v>300</v>
      </c>
      <c r="Q9">
        <v>300</v>
      </c>
      <c r="R9">
        <v>100</v>
      </c>
      <c r="S9">
        <v>300</v>
      </c>
      <c r="T9">
        <v>500</v>
      </c>
      <c r="U9">
        <v>300</v>
      </c>
      <c r="V9">
        <v>250</v>
      </c>
      <c r="W9">
        <v>300</v>
      </c>
      <c r="X9">
        <v>500</v>
      </c>
      <c r="Y9">
        <v>250</v>
      </c>
      <c r="Z9">
        <v>300</v>
      </c>
      <c r="AA9">
        <v>200</v>
      </c>
      <c r="AB9">
        <v>350</v>
      </c>
      <c r="AC9">
        <v>200</v>
      </c>
      <c r="AD9">
        <v>400</v>
      </c>
      <c r="AE9">
        <v>250</v>
      </c>
      <c r="AF9">
        <v>300</v>
      </c>
      <c r="AG9">
        <v>99</v>
      </c>
      <c r="AH9">
        <v>300</v>
      </c>
      <c r="AI9">
        <v>300</v>
      </c>
      <c r="AJ9">
        <v>200</v>
      </c>
      <c r="AK9">
        <v>250</v>
      </c>
      <c r="AL9">
        <v>200</v>
      </c>
      <c r="AM9">
        <v>350</v>
      </c>
      <c r="AN9">
        <v>400</v>
      </c>
      <c r="AO9">
        <v>500</v>
      </c>
      <c r="AP9">
        <v>200</v>
      </c>
      <c r="AQ9">
        <v>300</v>
      </c>
      <c r="AR9">
        <v>350</v>
      </c>
      <c r="AS9">
        <v>80</v>
      </c>
      <c r="AT9">
        <v>200</v>
      </c>
      <c r="AU9">
        <v>400</v>
      </c>
      <c r="AV9">
        <v>200</v>
      </c>
      <c r="AW9">
        <v>250</v>
      </c>
      <c r="AX9">
        <v>900</v>
      </c>
      <c r="AY9">
        <v>300</v>
      </c>
      <c r="AZ9">
        <v>300</v>
      </c>
      <c r="BA9">
        <v>200</v>
      </c>
      <c r="BB9">
        <v>200</v>
      </c>
      <c r="BC9">
        <v>1000</v>
      </c>
      <c r="BD9">
        <v>200</v>
      </c>
      <c r="BE9">
        <v>400</v>
      </c>
      <c r="BF9">
        <v>250</v>
      </c>
      <c r="BG9">
        <v>200</v>
      </c>
      <c r="BH9">
        <v>200</v>
      </c>
      <c r="BI9">
        <v>120</v>
      </c>
      <c r="BJ9">
        <v>400</v>
      </c>
      <c r="BK9">
        <v>250</v>
      </c>
      <c r="BL9">
        <v>300</v>
      </c>
      <c r="BM9">
        <v>250</v>
      </c>
      <c r="BN9">
        <v>200</v>
      </c>
      <c r="BO9">
        <v>400</v>
      </c>
      <c r="BP9">
        <v>500</v>
      </c>
      <c r="BQ9">
        <v>300</v>
      </c>
      <c r="BR9">
        <v>600</v>
      </c>
      <c r="BS9">
        <v>200</v>
      </c>
      <c r="BT9">
        <v>400</v>
      </c>
      <c r="BU9">
        <v>200</v>
      </c>
      <c r="BV9">
        <v>400</v>
      </c>
      <c r="BW9">
        <v>250</v>
      </c>
      <c r="BX9">
        <v>300</v>
      </c>
      <c r="BY9">
        <v>300</v>
      </c>
      <c r="BZ9">
        <v>500</v>
      </c>
      <c r="CA9" s="19">
        <f t="shared" si="0"/>
        <v>179.95</v>
      </c>
      <c r="CB9" s="19">
        <f t="shared" si="1"/>
        <v>340.74074074074076</v>
      </c>
      <c r="CC9" s="19">
        <f t="shared" si="2"/>
        <v>833.33333333333337</v>
      </c>
    </row>
    <row r="10" spans="1:81">
      <c r="A10">
        <v>9</v>
      </c>
      <c r="B10">
        <v>250</v>
      </c>
      <c r="C10">
        <v>400</v>
      </c>
      <c r="D10">
        <v>350</v>
      </c>
      <c r="E10">
        <v>500</v>
      </c>
      <c r="F10">
        <v>400</v>
      </c>
      <c r="G10">
        <v>500</v>
      </c>
      <c r="H10">
        <v>350</v>
      </c>
      <c r="I10">
        <v>250</v>
      </c>
      <c r="J10">
        <v>250</v>
      </c>
      <c r="K10">
        <v>300</v>
      </c>
      <c r="L10">
        <v>300</v>
      </c>
      <c r="M10">
        <v>450</v>
      </c>
      <c r="N10">
        <v>150</v>
      </c>
      <c r="O10">
        <v>400</v>
      </c>
      <c r="P10">
        <v>300</v>
      </c>
      <c r="Q10">
        <v>250</v>
      </c>
      <c r="R10">
        <v>200</v>
      </c>
      <c r="S10">
        <v>300</v>
      </c>
      <c r="T10">
        <v>400</v>
      </c>
      <c r="U10">
        <v>400</v>
      </c>
      <c r="V10">
        <v>300</v>
      </c>
      <c r="W10">
        <v>500</v>
      </c>
      <c r="X10">
        <v>300</v>
      </c>
      <c r="Y10">
        <v>300</v>
      </c>
      <c r="Z10">
        <v>250</v>
      </c>
      <c r="AA10">
        <v>200</v>
      </c>
      <c r="AB10">
        <v>500</v>
      </c>
      <c r="AC10">
        <v>200</v>
      </c>
      <c r="AD10">
        <v>250</v>
      </c>
      <c r="AE10">
        <v>300</v>
      </c>
      <c r="AF10">
        <v>300</v>
      </c>
      <c r="AG10">
        <v>200</v>
      </c>
      <c r="AH10">
        <v>300</v>
      </c>
      <c r="AI10">
        <v>300</v>
      </c>
      <c r="AJ10">
        <v>200</v>
      </c>
      <c r="AK10">
        <v>250</v>
      </c>
      <c r="AL10">
        <v>200</v>
      </c>
      <c r="AM10">
        <v>450</v>
      </c>
      <c r="AN10">
        <v>350</v>
      </c>
      <c r="AO10">
        <v>350</v>
      </c>
      <c r="AP10">
        <v>100</v>
      </c>
      <c r="AQ10">
        <v>300</v>
      </c>
      <c r="AR10">
        <v>300</v>
      </c>
      <c r="AS10">
        <v>150</v>
      </c>
      <c r="AT10">
        <v>200</v>
      </c>
      <c r="AU10">
        <v>400</v>
      </c>
      <c r="AV10">
        <v>200</v>
      </c>
      <c r="AW10">
        <v>350</v>
      </c>
      <c r="AX10">
        <v>600</v>
      </c>
      <c r="AY10">
        <v>300</v>
      </c>
      <c r="AZ10">
        <v>300</v>
      </c>
      <c r="BA10">
        <v>200</v>
      </c>
      <c r="BB10">
        <v>200</v>
      </c>
      <c r="BC10">
        <v>600</v>
      </c>
      <c r="BD10">
        <v>200</v>
      </c>
      <c r="BE10">
        <v>500</v>
      </c>
      <c r="BF10">
        <v>250</v>
      </c>
      <c r="BG10">
        <v>200</v>
      </c>
      <c r="BH10">
        <v>200</v>
      </c>
      <c r="BI10">
        <v>200</v>
      </c>
      <c r="BJ10">
        <v>250</v>
      </c>
      <c r="BK10">
        <v>300</v>
      </c>
      <c r="BL10">
        <v>300</v>
      </c>
      <c r="BM10">
        <v>450</v>
      </c>
      <c r="BN10">
        <v>100</v>
      </c>
      <c r="BO10">
        <v>450</v>
      </c>
      <c r="BP10">
        <v>500</v>
      </c>
      <c r="BQ10">
        <v>350</v>
      </c>
      <c r="BR10">
        <v>900</v>
      </c>
      <c r="BS10">
        <v>200</v>
      </c>
      <c r="BT10">
        <v>250</v>
      </c>
      <c r="BU10">
        <v>200</v>
      </c>
      <c r="BV10">
        <v>300</v>
      </c>
      <c r="BW10">
        <v>300</v>
      </c>
      <c r="BX10">
        <v>250</v>
      </c>
      <c r="BY10">
        <v>300</v>
      </c>
      <c r="BZ10">
        <v>300</v>
      </c>
      <c r="CA10" s="19">
        <f t="shared" si="0"/>
        <v>185</v>
      </c>
      <c r="CB10" s="19">
        <f t="shared" si="1"/>
        <v>339.81481481481484</v>
      </c>
      <c r="CC10" s="19">
        <f t="shared" si="2"/>
        <v>700</v>
      </c>
    </row>
    <row r="11" spans="1:81">
      <c r="A11">
        <v>10</v>
      </c>
      <c r="B11">
        <v>250</v>
      </c>
      <c r="C11">
        <v>300</v>
      </c>
      <c r="D11">
        <v>300</v>
      </c>
      <c r="E11">
        <v>250</v>
      </c>
      <c r="F11">
        <v>300</v>
      </c>
      <c r="G11">
        <v>250</v>
      </c>
      <c r="H11">
        <v>300</v>
      </c>
      <c r="I11">
        <v>500</v>
      </c>
      <c r="J11">
        <v>300</v>
      </c>
      <c r="K11">
        <v>300</v>
      </c>
      <c r="L11">
        <v>350</v>
      </c>
      <c r="M11">
        <v>500</v>
      </c>
      <c r="N11">
        <v>200</v>
      </c>
      <c r="O11">
        <v>250</v>
      </c>
      <c r="P11">
        <v>300</v>
      </c>
      <c r="Q11">
        <v>350</v>
      </c>
      <c r="R11">
        <v>200</v>
      </c>
      <c r="S11">
        <v>450</v>
      </c>
      <c r="T11">
        <v>250</v>
      </c>
      <c r="U11">
        <v>300</v>
      </c>
      <c r="V11">
        <v>350</v>
      </c>
      <c r="W11">
        <v>300</v>
      </c>
      <c r="X11">
        <v>250</v>
      </c>
      <c r="Y11">
        <v>500</v>
      </c>
      <c r="Z11">
        <v>300</v>
      </c>
      <c r="AA11">
        <v>100</v>
      </c>
      <c r="AB11">
        <v>400</v>
      </c>
      <c r="AC11">
        <v>200</v>
      </c>
      <c r="AD11">
        <v>250</v>
      </c>
      <c r="AE11">
        <v>300</v>
      </c>
      <c r="AF11">
        <v>300</v>
      </c>
      <c r="AG11">
        <v>140</v>
      </c>
      <c r="AH11">
        <v>250</v>
      </c>
      <c r="AI11">
        <v>300</v>
      </c>
      <c r="AJ11">
        <v>200</v>
      </c>
      <c r="AK11">
        <v>326</v>
      </c>
      <c r="AL11">
        <v>200</v>
      </c>
      <c r="AM11">
        <v>300</v>
      </c>
      <c r="AN11">
        <v>350</v>
      </c>
      <c r="AO11">
        <v>350</v>
      </c>
      <c r="AP11">
        <v>110</v>
      </c>
      <c r="AQ11">
        <v>400</v>
      </c>
      <c r="AR11">
        <v>350</v>
      </c>
      <c r="AS11">
        <v>200</v>
      </c>
      <c r="AT11">
        <v>200</v>
      </c>
      <c r="AU11">
        <v>250</v>
      </c>
      <c r="AV11">
        <v>200</v>
      </c>
      <c r="AW11">
        <v>300</v>
      </c>
      <c r="AX11">
        <v>850</v>
      </c>
      <c r="AY11">
        <v>250</v>
      </c>
      <c r="AZ11">
        <v>450</v>
      </c>
      <c r="BA11">
        <v>100</v>
      </c>
      <c r="BB11">
        <v>200</v>
      </c>
      <c r="BC11">
        <v>600</v>
      </c>
      <c r="BD11">
        <v>200</v>
      </c>
      <c r="BE11">
        <v>400</v>
      </c>
      <c r="BF11">
        <v>300</v>
      </c>
      <c r="BG11">
        <v>200</v>
      </c>
      <c r="BH11">
        <v>200</v>
      </c>
      <c r="BI11">
        <v>200</v>
      </c>
      <c r="BJ11">
        <v>300</v>
      </c>
      <c r="BK11">
        <v>250</v>
      </c>
      <c r="BL11">
        <v>300</v>
      </c>
      <c r="BM11">
        <v>240</v>
      </c>
      <c r="BN11">
        <v>200</v>
      </c>
      <c r="BO11">
        <v>400</v>
      </c>
      <c r="BP11">
        <v>250</v>
      </c>
      <c r="BQ11">
        <v>300</v>
      </c>
      <c r="BR11">
        <v>1000</v>
      </c>
      <c r="BS11">
        <v>150</v>
      </c>
      <c r="BT11">
        <v>330</v>
      </c>
      <c r="BU11">
        <v>200</v>
      </c>
      <c r="BV11">
        <v>350</v>
      </c>
      <c r="BW11">
        <v>300</v>
      </c>
      <c r="BX11">
        <v>400</v>
      </c>
      <c r="BY11">
        <v>250</v>
      </c>
      <c r="BZ11">
        <v>250</v>
      </c>
      <c r="CA11" s="19">
        <f t="shared" si="0"/>
        <v>180</v>
      </c>
      <c r="CB11" s="19">
        <f t="shared" si="1"/>
        <v>319.37037037037038</v>
      </c>
      <c r="CC11" s="19">
        <f t="shared" si="2"/>
        <v>816.66666666666663</v>
      </c>
    </row>
    <row r="12" spans="1:81">
      <c r="A12">
        <v>11</v>
      </c>
      <c r="B12">
        <v>500</v>
      </c>
      <c r="C12">
        <v>300</v>
      </c>
      <c r="D12">
        <v>250</v>
      </c>
      <c r="E12">
        <v>400</v>
      </c>
      <c r="F12">
        <v>400</v>
      </c>
      <c r="G12">
        <v>500</v>
      </c>
      <c r="H12">
        <v>300</v>
      </c>
      <c r="I12">
        <v>300</v>
      </c>
      <c r="J12">
        <v>500</v>
      </c>
      <c r="K12">
        <v>250</v>
      </c>
      <c r="L12">
        <v>250</v>
      </c>
      <c r="M12">
        <v>350</v>
      </c>
      <c r="N12">
        <v>200</v>
      </c>
      <c r="O12">
        <v>300</v>
      </c>
      <c r="P12">
        <v>250</v>
      </c>
      <c r="Q12">
        <v>300</v>
      </c>
      <c r="R12">
        <v>160</v>
      </c>
      <c r="S12">
        <v>300</v>
      </c>
      <c r="T12">
        <v>300</v>
      </c>
      <c r="U12">
        <v>300</v>
      </c>
      <c r="V12">
        <v>350</v>
      </c>
      <c r="W12">
        <v>250</v>
      </c>
      <c r="X12">
        <v>500</v>
      </c>
      <c r="Y12">
        <v>300</v>
      </c>
      <c r="Z12">
        <v>250</v>
      </c>
      <c r="AA12">
        <v>200</v>
      </c>
      <c r="AB12">
        <v>400</v>
      </c>
      <c r="AC12">
        <v>200</v>
      </c>
      <c r="AD12">
        <v>250</v>
      </c>
      <c r="AE12">
        <v>250</v>
      </c>
      <c r="AF12">
        <v>300</v>
      </c>
      <c r="AG12">
        <v>200</v>
      </c>
      <c r="AH12">
        <v>350</v>
      </c>
      <c r="AI12">
        <v>500</v>
      </c>
      <c r="AJ12">
        <v>199</v>
      </c>
      <c r="AK12">
        <v>280</v>
      </c>
      <c r="AL12">
        <v>199</v>
      </c>
      <c r="AM12">
        <v>400</v>
      </c>
      <c r="AN12">
        <v>400</v>
      </c>
      <c r="AO12">
        <v>500</v>
      </c>
      <c r="AP12">
        <v>200</v>
      </c>
      <c r="AQ12">
        <v>500</v>
      </c>
      <c r="AR12">
        <v>350</v>
      </c>
      <c r="AS12">
        <v>200</v>
      </c>
      <c r="AT12">
        <v>200</v>
      </c>
      <c r="AU12">
        <v>300</v>
      </c>
      <c r="AV12">
        <v>100</v>
      </c>
      <c r="AW12">
        <v>250</v>
      </c>
      <c r="AX12">
        <v>600</v>
      </c>
      <c r="AY12">
        <v>250</v>
      </c>
      <c r="AZ12">
        <v>400</v>
      </c>
      <c r="BA12">
        <v>200</v>
      </c>
      <c r="BB12">
        <v>150</v>
      </c>
      <c r="BC12">
        <v>600</v>
      </c>
      <c r="BD12">
        <v>150</v>
      </c>
      <c r="BE12">
        <v>250</v>
      </c>
      <c r="BF12">
        <v>350</v>
      </c>
      <c r="BG12">
        <v>200</v>
      </c>
      <c r="BH12">
        <v>200</v>
      </c>
      <c r="BI12">
        <v>200</v>
      </c>
      <c r="BJ12">
        <v>500</v>
      </c>
      <c r="BK12">
        <v>250</v>
      </c>
      <c r="BL12">
        <v>250</v>
      </c>
      <c r="BM12">
        <v>300</v>
      </c>
      <c r="BN12">
        <v>200</v>
      </c>
      <c r="BO12">
        <v>250</v>
      </c>
      <c r="BP12">
        <v>300</v>
      </c>
      <c r="BQ12">
        <v>300</v>
      </c>
      <c r="BR12">
        <v>1000</v>
      </c>
      <c r="BS12">
        <v>10</v>
      </c>
      <c r="BT12">
        <v>300</v>
      </c>
      <c r="BU12">
        <v>150</v>
      </c>
      <c r="BV12">
        <v>350</v>
      </c>
      <c r="BW12">
        <v>350</v>
      </c>
      <c r="BX12">
        <v>350</v>
      </c>
      <c r="BY12">
        <v>300</v>
      </c>
      <c r="BZ12">
        <v>300</v>
      </c>
      <c r="CA12" s="19">
        <f t="shared" si="0"/>
        <v>175.9</v>
      </c>
      <c r="CB12" s="19">
        <f t="shared" si="1"/>
        <v>334.81481481481484</v>
      </c>
      <c r="CC12" s="19">
        <f t="shared" si="2"/>
        <v>733.33333333333337</v>
      </c>
    </row>
    <row r="13" spans="1:81">
      <c r="A13">
        <v>12</v>
      </c>
      <c r="B13">
        <v>300</v>
      </c>
      <c r="C13">
        <v>300</v>
      </c>
      <c r="D13">
        <v>250</v>
      </c>
      <c r="E13">
        <v>500</v>
      </c>
      <c r="F13">
        <v>400</v>
      </c>
      <c r="G13">
        <v>300</v>
      </c>
      <c r="H13">
        <v>500</v>
      </c>
      <c r="I13">
        <v>300</v>
      </c>
      <c r="J13">
        <v>400</v>
      </c>
      <c r="K13">
        <v>500</v>
      </c>
      <c r="L13">
        <v>250</v>
      </c>
      <c r="M13">
        <v>250</v>
      </c>
      <c r="N13">
        <v>200</v>
      </c>
      <c r="O13">
        <v>250</v>
      </c>
      <c r="P13">
        <v>250</v>
      </c>
      <c r="Q13">
        <v>300</v>
      </c>
      <c r="R13">
        <v>200</v>
      </c>
      <c r="S13">
        <v>300</v>
      </c>
      <c r="T13">
        <v>450</v>
      </c>
      <c r="U13">
        <v>250</v>
      </c>
      <c r="V13">
        <v>300</v>
      </c>
      <c r="W13">
        <v>300</v>
      </c>
      <c r="X13">
        <v>300</v>
      </c>
      <c r="Y13">
        <v>300</v>
      </c>
      <c r="Z13">
        <v>250</v>
      </c>
      <c r="AA13">
        <v>200</v>
      </c>
      <c r="AB13">
        <v>250</v>
      </c>
      <c r="AC13">
        <v>200</v>
      </c>
      <c r="AD13">
        <v>300</v>
      </c>
      <c r="AE13">
        <v>250</v>
      </c>
      <c r="AF13">
        <v>300</v>
      </c>
      <c r="AG13">
        <v>200</v>
      </c>
      <c r="AH13">
        <v>250</v>
      </c>
      <c r="AI13">
        <v>400</v>
      </c>
      <c r="AJ13">
        <v>159</v>
      </c>
      <c r="AK13">
        <v>300</v>
      </c>
      <c r="AL13">
        <v>100</v>
      </c>
      <c r="AM13">
        <v>350</v>
      </c>
      <c r="AN13">
        <v>300</v>
      </c>
      <c r="AO13">
        <v>500</v>
      </c>
      <c r="AP13">
        <v>200</v>
      </c>
      <c r="AQ13">
        <v>300</v>
      </c>
      <c r="AR13">
        <v>250</v>
      </c>
      <c r="AS13">
        <v>200</v>
      </c>
      <c r="AT13">
        <v>149</v>
      </c>
      <c r="AU13">
        <v>300</v>
      </c>
      <c r="AV13">
        <v>200</v>
      </c>
      <c r="AW13">
        <v>350</v>
      </c>
      <c r="AX13">
        <v>600</v>
      </c>
      <c r="AY13">
        <v>400</v>
      </c>
      <c r="AZ13">
        <v>400</v>
      </c>
      <c r="BA13">
        <v>200</v>
      </c>
      <c r="BB13">
        <v>200</v>
      </c>
      <c r="BC13">
        <v>1000</v>
      </c>
      <c r="BD13">
        <v>150</v>
      </c>
      <c r="BE13">
        <v>300</v>
      </c>
      <c r="BF13">
        <v>250</v>
      </c>
      <c r="BG13">
        <v>200</v>
      </c>
      <c r="BH13">
        <v>200</v>
      </c>
      <c r="BI13">
        <v>200</v>
      </c>
      <c r="BJ13">
        <v>500</v>
      </c>
      <c r="BK13">
        <v>300</v>
      </c>
      <c r="BL13">
        <v>500</v>
      </c>
      <c r="BM13">
        <v>240</v>
      </c>
      <c r="BN13">
        <v>200</v>
      </c>
      <c r="BO13">
        <v>300</v>
      </c>
      <c r="BP13">
        <v>300</v>
      </c>
      <c r="BQ13">
        <v>300</v>
      </c>
      <c r="BR13">
        <v>900</v>
      </c>
      <c r="BS13">
        <v>100</v>
      </c>
      <c r="BT13">
        <v>400</v>
      </c>
      <c r="BU13">
        <v>200</v>
      </c>
      <c r="BV13">
        <v>400</v>
      </c>
      <c r="BW13">
        <v>350</v>
      </c>
      <c r="BX13">
        <v>400</v>
      </c>
      <c r="BY13">
        <v>249</v>
      </c>
      <c r="BZ13">
        <v>250</v>
      </c>
      <c r="CA13" s="19">
        <f t="shared" si="0"/>
        <v>182.9</v>
      </c>
      <c r="CB13" s="19">
        <f t="shared" si="1"/>
        <v>328.5</v>
      </c>
      <c r="CC13" s="19">
        <f t="shared" si="2"/>
        <v>833.33333333333337</v>
      </c>
    </row>
    <row r="14" spans="1:81">
      <c r="A14">
        <v>13</v>
      </c>
      <c r="B14">
        <v>300</v>
      </c>
      <c r="C14">
        <v>300</v>
      </c>
      <c r="D14">
        <v>350</v>
      </c>
      <c r="E14">
        <v>400</v>
      </c>
      <c r="F14">
        <v>250</v>
      </c>
      <c r="G14">
        <v>300</v>
      </c>
      <c r="H14">
        <v>400</v>
      </c>
      <c r="I14">
        <v>500</v>
      </c>
      <c r="J14">
        <v>300</v>
      </c>
      <c r="K14">
        <v>250</v>
      </c>
      <c r="L14">
        <v>250</v>
      </c>
      <c r="M14">
        <v>300</v>
      </c>
      <c r="N14">
        <v>200</v>
      </c>
      <c r="O14">
        <v>300</v>
      </c>
      <c r="P14">
        <v>500</v>
      </c>
      <c r="Q14">
        <v>300</v>
      </c>
      <c r="R14">
        <v>200</v>
      </c>
      <c r="S14">
        <v>500</v>
      </c>
      <c r="T14">
        <v>500</v>
      </c>
      <c r="U14">
        <v>400</v>
      </c>
      <c r="V14">
        <v>500</v>
      </c>
      <c r="W14">
        <v>400</v>
      </c>
      <c r="X14">
        <v>300</v>
      </c>
      <c r="Y14">
        <v>500</v>
      </c>
      <c r="Z14">
        <v>350</v>
      </c>
      <c r="AA14">
        <v>200</v>
      </c>
      <c r="AB14">
        <v>250</v>
      </c>
      <c r="AC14">
        <v>200</v>
      </c>
      <c r="AD14">
        <v>250</v>
      </c>
      <c r="AE14">
        <v>300</v>
      </c>
      <c r="AF14">
        <v>300</v>
      </c>
      <c r="AG14">
        <v>200</v>
      </c>
      <c r="AH14">
        <v>300</v>
      </c>
      <c r="AI14">
        <v>300</v>
      </c>
      <c r="AJ14">
        <v>200</v>
      </c>
      <c r="AK14">
        <v>250</v>
      </c>
      <c r="AL14">
        <v>200</v>
      </c>
      <c r="AM14">
        <v>500</v>
      </c>
      <c r="AN14">
        <v>250</v>
      </c>
      <c r="AO14">
        <v>250</v>
      </c>
      <c r="AP14">
        <v>200</v>
      </c>
      <c r="AQ14">
        <v>500</v>
      </c>
      <c r="AR14">
        <v>250</v>
      </c>
      <c r="AS14">
        <v>200</v>
      </c>
      <c r="AT14">
        <v>200</v>
      </c>
      <c r="AU14">
        <v>500</v>
      </c>
      <c r="AV14">
        <v>200</v>
      </c>
      <c r="AW14">
        <v>300</v>
      </c>
      <c r="AX14">
        <v>700</v>
      </c>
      <c r="AY14">
        <v>250</v>
      </c>
      <c r="AZ14">
        <v>250</v>
      </c>
      <c r="BA14">
        <v>200</v>
      </c>
      <c r="BB14">
        <v>200</v>
      </c>
      <c r="BC14">
        <v>1000</v>
      </c>
      <c r="BD14">
        <v>200</v>
      </c>
      <c r="BE14">
        <v>250</v>
      </c>
      <c r="BF14">
        <v>500</v>
      </c>
      <c r="BG14">
        <v>200</v>
      </c>
      <c r="BH14">
        <v>120</v>
      </c>
      <c r="BI14">
        <v>200</v>
      </c>
      <c r="BJ14">
        <v>500</v>
      </c>
      <c r="BK14">
        <v>250</v>
      </c>
      <c r="BL14">
        <v>250</v>
      </c>
      <c r="BM14">
        <v>300</v>
      </c>
      <c r="BN14">
        <v>200</v>
      </c>
      <c r="BO14">
        <v>250</v>
      </c>
      <c r="BP14">
        <v>350</v>
      </c>
      <c r="BQ14">
        <v>250</v>
      </c>
      <c r="BR14">
        <v>1000</v>
      </c>
      <c r="BS14">
        <v>200</v>
      </c>
      <c r="BT14">
        <v>250</v>
      </c>
      <c r="BU14">
        <v>100</v>
      </c>
      <c r="BV14">
        <v>280</v>
      </c>
      <c r="BW14">
        <v>350</v>
      </c>
      <c r="BX14">
        <v>300</v>
      </c>
      <c r="BY14">
        <v>450</v>
      </c>
      <c r="BZ14">
        <v>500</v>
      </c>
      <c r="CA14" s="19">
        <f t="shared" si="0"/>
        <v>191</v>
      </c>
      <c r="CB14" s="19">
        <f t="shared" si="1"/>
        <v>342.22222222222223</v>
      </c>
      <c r="CC14" s="19">
        <f t="shared" si="2"/>
        <v>900</v>
      </c>
    </row>
    <row r="15" spans="1:81">
      <c r="A15">
        <v>14</v>
      </c>
      <c r="B15">
        <v>500</v>
      </c>
      <c r="C15">
        <v>500</v>
      </c>
      <c r="D15">
        <v>300</v>
      </c>
      <c r="E15">
        <v>330</v>
      </c>
      <c r="F15">
        <v>250</v>
      </c>
      <c r="G15">
        <v>500</v>
      </c>
      <c r="H15">
        <v>350</v>
      </c>
      <c r="I15">
        <v>400</v>
      </c>
      <c r="J15">
        <v>400</v>
      </c>
      <c r="K15">
        <v>350</v>
      </c>
      <c r="L15">
        <v>250</v>
      </c>
      <c r="M15">
        <v>400</v>
      </c>
      <c r="N15">
        <v>200</v>
      </c>
      <c r="O15">
        <v>400</v>
      </c>
      <c r="P15">
        <v>300</v>
      </c>
      <c r="Q15">
        <v>300</v>
      </c>
      <c r="R15">
        <v>200</v>
      </c>
      <c r="S15">
        <v>250</v>
      </c>
      <c r="T15">
        <v>500</v>
      </c>
      <c r="U15">
        <v>350</v>
      </c>
      <c r="V15">
        <v>500</v>
      </c>
      <c r="W15">
        <v>250</v>
      </c>
      <c r="X15">
        <v>400</v>
      </c>
      <c r="Y15">
        <v>300</v>
      </c>
      <c r="Z15">
        <v>350</v>
      </c>
      <c r="AA15">
        <v>200</v>
      </c>
      <c r="AB15">
        <v>250</v>
      </c>
      <c r="AC15">
        <v>200</v>
      </c>
      <c r="AD15">
        <v>500</v>
      </c>
      <c r="AE15">
        <v>300</v>
      </c>
      <c r="AF15">
        <v>400</v>
      </c>
      <c r="AG15">
        <v>200</v>
      </c>
      <c r="AH15">
        <v>300</v>
      </c>
      <c r="AI15">
        <v>400</v>
      </c>
      <c r="AJ15">
        <v>200</v>
      </c>
      <c r="AK15">
        <v>300</v>
      </c>
      <c r="AL15">
        <v>200</v>
      </c>
      <c r="AM15">
        <v>400</v>
      </c>
      <c r="AN15">
        <v>280</v>
      </c>
      <c r="AO15">
        <v>300</v>
      </c>
      <c r="AP15">
        <v>200</v>
      </c>
      <c r="AQ15">
        <v>300</v>
      </c>
      <c r="AR15">
        <v>450</v>
      </c>
      <c r="AS15">
        <v>100</v>
      </c>
      <c r="AT15">
        <v>200</v>
      </c>
      <c r="AU15">
        <v>300</v>
      </c>
      <c r="AV15">
        <v>200</v>
      </c>
      <c r="AW15">
        <v>400</v>
      </c>
      <c r="AX15">
        <v>600</v>
      </c>
      <c r="AY15">
        <v>250</v>
      </c>
      <c r="AZ15">
        <v>250</v>
      </c>
      <c r="BA15">
        <v>200</v>
      </c>
      <c r="BB15">
        <v>40</v>
      </c>
      <c r="BC15">
        <v>600</v>
      </c>
      <c r="BD15">
        <v>70</v>
      </c>
      <c r="BE15">
        <v>400</v>
      </c>
      <c r="BF15">
        <v>250</v>
      </c>
      <c r="BG15">
        <v>200</v>
      </c>
      <c r="BH15">
        <v>140</v>
      </c>
      <c r="BI15">
        <v>200</v>
      </c>
      <c r="BJ15">
        <v>300</v>
      </c>
      <c r="BK15">
        <v>250</v>
      </c>
      <c r="BL15">
        <v>300</v>
      </c>
      <c r="BM15">
        <v>300</v>
      </c>
      <c r="BN15">
        <v>100</v>
      </c>
      <c r="BO15">
        <v>500</v>
      </c>
      <c r="BP15">
        <v>250</v>
      </c>
      <c r="BQ15">
        <v>400</v>
      </c>
      <c r="BR15">
        <v>1000</v>
      </c>
      <c r="BS15">
        <v>150</v>
      </c>
      <c r="BT15">
        <v>300</v>
      </c>
      <c r="BU15">
        <v>200</v>
      </c>
      <c r="BV15">
        <v>500</v>
      </c>
      <c r="BW15">
        <v>250</v>
      </c>
      <c r="BX15">
        <v>250</v>
      </c>
      <c r="BY15">
        <v>400</v>
      </c>
      <c r="BZ15">
        <v>400</v>
      </c>
      <c r="CA15" s="19">
        <f t="shared" si="0"/>
        <v>170</v>
      </c>
      <c r="CB15" s="19">
        <f t="shared" si="1"/>
        <v>349.25925925925924</v>
      </c>
      <c r="CC15" s="19">
        <f t="shared" si="2"/>
        <v>733.33333333333337</v>
      </c>
    </row>
    <row r="16" spans="1:81">
      <c r="A16">
        <v>15</v>
      </c>
      <c r="B16">
        <v>400</v>
      </c>
      <c r="C16">
        <v>300</v>
      </c>
      <c r="D16">
        <v>250</v>
      </c>
      <c r="E16">
        <v>300</v>
      </c>
      <c r="F16">
        <v>350</v>
      </c>
      <c r="G16">
        <v>300</v>
      </c>
      <c r="H16">
        <v>300</v>
      </c>
      <c r="I16">
        <v>250</v>
      </c>
      <c r="J16">
        <v>230</v>
      </c>
      <c r="K16">
        <v>500</v>
      </c>
      <c r="L16">
        <v>400</v>
      </c>
      <c r="M16">
        <v>300</v>
      </c>
      <c r="N16">
        <v>200</v>
      </c>
      <c r="O16">
        <v>450</v>
      </c>
      <c r="P16">
        <v>250</v>
      </c>
      <c r="Q16">
        <v>350</v>
      </c>
      <c r="R16">
        <v>200</v>
      </c>
      <c r="S16">
        <v>300</v>
      </c>
      <c r="T16">
        <v>300</v>
      </c>
      <c r="U16">
        <v>300</v>
      </c>
      <c r="V16">
        <v>300</v>
      </c>
      <c r="W16">
        <v>250</v>
      </c>
      <c r="X16">
        <v>400</v>
      </c>
      <c r="Y16">
        <v>300</v>
      </c>
      <c r="Z16">
        <v>250</v>
      </c>
      <c r="AA16">
        <v>200</v>
      </c>
      <c r="AB16">
        <v>280</v>
      </c>
      <c r="AC16">
        <v>200</v>
      </c>
      <c r="AD16">
        <v>250</v>
      </c>
      <c r="AE16">
        <v>300</v>
      </c>
      <c r="AF16">
        <v>250</v>
      </c>
      <c r="AG16">
        <v>200</v>
      </c>
      <c r="AH16">
        <v>300</v>
      </c>
      <c r="AI16">
        <v>300</v>
      </c>
      <c r="AJ16">
        <v>200</v>
      </c>
      <c r="AK16">
        <v>400</v>
      </c>
      <c r="AL16">
        <v>200</v>
      </c>
      <c r="AM16">
        <v>350</v>
      </c>
      <c r="AN16">
        <v>300</v>
      </c>
      <c r="AO16">
        <v>300</v>
      </c>
      <c r="AP16">
        <v>200</v>
      </c>
      <c r="AQ16">
        <v>350</v>
      </c>
      <c r="AR16">
        <v>250</v>
      </c>
      <c r="AS16">
        <v>150</v>
      </c>
      <c r="AT16">
        <v>200</v>
      </c>
      <c r="AU16">
        <v>300</v>
      </c>
      <c r="AV16">
        <v>200</v>
      </c>
      <c r="AW16">
        <v>350</v>
      </c>
      <c r="AX16">
        <v>600</v>
      </c>
      <c r="AY16">
        <v>300</v>
      </c>
      <c r="AZ16">
        <v>256</v>
      </c>
      <c r="BA16">
        <v>150</v>
      </c>
      <c r="BB16">
        <v>200</v>
      </c>
      <c r="BC16">
        <v>800</v>
      </c>
      <c r="BD16">
        <v>200</v>
      </c>
      <c r="BE16">
        <v>250</v>
      </c>
      <c r="BF16">
        <v>400</v>
      </c>
      <c r="BG16">
        <v>200</v>
      </c>
      <c r="BH16">
        <v>200</v>
      </c>
      <c r="BI16">
        <v>100</v>
      </c>
      <c r="BJ16">
        <v>300</v>
      </c>
      <c r="BK16">
        <v>250</v>
      </c>
      <c r="BL16">
        <v>300</v>
      </c>
      <c r="BM16">
        <v>250</v>
      </c>
      <c r="BN16">
        <v>200</v>
      </c>
      <c r="BO16">
        <v>250</v>
      </c>
      <c r="BP16">
        <v>300</v>
      </c>
      <c r="BQ16">
        <v>400</v>
      </c>
      <c r="BR16">
        <v>1000</v>
      </c>
      <c r="BS16">
        <v>200</v>
      </c>
      <c r="BT16">
        <v>400</v>
      </c>
      <c r="BU16">
        <v>200</v>
      </c>
      <c r="BV16">
        <v>350</v>
      </c>
      <c r="BW16">
        <v>350</v>
      </c>
      <c r="BX16">
        <v>398</v>
      </c>
      <c r="BY16">
        <v>400</v>
      </c>
      <c r="BZ16">
        <v>400</v>
      </c>
      <c r="CA16" s="19">
        <f t="shared" si="0"/>
        <v>190</v>
      </c>
      <c r="CB16" s="19">
        <f t="shared" si="1"/>
        <v>317.85185185185185</v>
      </c>
      <c r="CC16" s="19">
        <f t="shared" si="2"/>
        <v>800</v>
      </c>
    </row>
    <row r="17" spans="1:81">
      <c r="A17">
        <v>16</v>
      </c>
      <c r="B17">
        <v>500</v>
      </c>
      <c r="C17">
        <v>350</v>
      </c>
      <c r="D17">
        <v>500</v>
      </c>
      <c r="E17">
        <v>250</v>
      </c>
      <c r="F17">
        <v>500</v>
      </c>
      <c r="G17">
        <v>350</v>
      </c>
      <c r="H17">
        <v>400</v>
      </c>
      <c r="I17">
        <v>300</v>
      </c>
      <c r="J17">
        <v>400</v>
      </c>
      <c r="K17">
        <v>400</v>
      </c>
      <c r="L17">
        <v>400</v>
      </c>
      <c r="M17">
        <v>300</v>
      </c>
      <c r="N17">
        <v>200</v>
      </c>
      <c r="O17">
        <v>250</v>
      </c>
      <c r="P17">
        <v>300</v>
      </c>
      <c r="Q17">
        <v>400</v>
      </c>
      <c r="R17">
        <v>200</v>
      </c>
      <c r="S17">
        <v>300</v>
      </c>
      <c r="T17">
        <v>350</v>
      </c>
      <c r="U17">
        <v>400</v>
      </c>
      <c r="V17">
        <v>400</v>
      </c>
      <c r="W17">
        <v>500</v>
      </c>
      <c r="X17">
        <v>500</v>
      </c>
      <c r="Y17">
        <v>300</v>
      </c>
      <c r="Z17">
        <v>400</v>
      </c>
      <c r="AA17">
        <v>200</v>
      </c>
      <c r="AB17">
        <v>450</v>
      </c>
      <c r="AC17">
        <v>200</v>
      </c>
      <c r="AD17">
        <v>400</v>
      </c>
      <c r="AE17">
        <v>300</v>
      </c>
      <c r="AF17">
        <v>300</v>
      </c>
      <c r="AG17">
        <v>200</v>
      </c>
      <c r="AH17">
        <v>350</v>
      </c>
      <c r="AI17">
        <v>350</v>
      </c>
      <c r="AJ17">
        <v>200</v>
      </c>
      <c r="AK17">
        <v>400</v>
      </c>
      <c r="AL17">
        <v>200</v>
      </c>
      <c r="AM17">
        <v>300</v>
      </c>
      <c r="AN17">
        <v>280</v>
      </c>
      <c r="AO17">
        <v>250</v>
      </c>
      <c r="AP17">
        <v>160</v>
      </c>
      <c r="AQ17">
        <v>300</v>
      </c>
      <c r="AR17">
        <v>399</v>
      </c>
      <c r="AS17">
        <v>100</v>
      </c>
      <c r="AT17">
        <v>200</v>
      </c>
      <c r="AU17">
        <v>250</v>
      </c>
      <c r="AV17">
        <v>200</v>
      </c>
      <c r="AW17">
        <v>300</v>
      </c>
      <c r="AX17">
        <v>750</v>
      </c>
      <c r="AY17">
        <v>250</v>
      </c>
      <c r="AZ17">
        <v>250</v>
      </c>
      <c r="BA17">
        <v>200</v>
      </c>
      <c r="BB17">
        <v>200</v>
      </c>
      <c r="BC17">
        <v>800</v>
      </c>
      <c r="BD17">
        <v>100</v>
      </c>
      <c r="BE17">
        <v>300</v>
      </c>
      <c r="BF17">
        <v>450</v>
      </c>
      <c r="BG17">
        <v>150</v>
      </c>
      <c r="BH17">
        <v>200</v>
      </c>
      <c r="BI17">
        <v>200</v>
      </c>
      <c r="BJ17">
        <v>500</v>
      </c>
      <c r="BK17">
        <v>400</v>
      </c>
      <c r="BL17">
        <v>350</v>
      </c>
      <c r="BM17">
        <v>450</v>
      </c>
      <c r="BN17">
        <v>200</v>
      </c>
      <c r="BO17">
        <v>400</v>
      </c>
      <c r="BP17">
        <v>450</v>
      </c>
      <c r="BQ17">
        <v>300</v>
      </c>
      <c r="BR17">
        <v>700</v>
      </c>
      <c r="BS17">
        <v>200</v>
      </c>
      <c r="BT17">
        <v>500</v>
      </c>
      <c r="BU17">
        <v>200</v>
      </c>
      <c r="BV17">
        <v>280</v>
      </c>
      <c r="BW17">
        <v>350</v>
      </c>
      <c r="BX17">
        <v>250</v>
      </c>
      <c r="BY17">
        <v>500</v>
      </c>
      <c r="BZ17">
        <v>300</v>
      </c>
      <c r="CA17" s="19">
        <f t="shared" si="0"/>
        <v>185.5</v>
      </c>
      <c r="CB17" s="19">
        <f t="shared" si="1"/>
        <v>364.05555555555554</v>
      </c>
      <c r="CC17" s="19">
        <f t="shared" si="2"/>
        <v>750</v>
      </c>
    </row>
    <row r="18" spans="1:81">
      <c r="A18">
        <v>17</v>
      </c>
      <c r="B18">
        <v>250</v>
      </c>
      <c r="C18">
        <v>350</v>
      </c>
      <c r="D18">
        <v>300</v>
      </c>
      <c r="E18">
        <v>250</v>
      </c>
      <c r="F18">
        <v>400</v>
      </c>
      <c r="G18">
        <v>249</v>
      </c>
      <c r="H18">
        <v>400</v>
      </c>
      <c r="I18">
        <v>300</v>
      </c>
      <c r="J18">
        <v>300</v>
      </c>
      <c r="K18">
        <v>500</v>
      </c>
      <c r="L18">
        <v>450</v>
      </c>
      <c r="M18">
        <v>500</v>
      </c>
      <c r="N18">
        <v>200</v>
      </c>
      <c r="O18">
        <v>300</v>
      </c>
      <c r="P18">
        <v>300</v>
      </c>
      <c r="Q18">
        <v>500</v>
      </c>
      <c r="R18">
        <v>200</v>
      </c>
      <c r="S18">
        <v>450</v>
      </c>
      <c r="T18">
        <v>450</v>
      </c>
      <c r="U18">
        <v>300</v>
      </c>
      <c r="V18">
        <v>400</v>
      </c>
      <c r="W18">
        <v>300</v>
      </c>
      <c r="X18">
        <v>300</v>
      </c>
      <c r="Y18">
        <v>250</v>
      </c>
      <c r="Z18">
        <v>250</v>
      </c>
      <c r="AA18">
        <v>100</v>
      </c>
      <c r="AB18">
        <v>500</v>
      </c>
      <c r="AC18">
        <v>50</v>
      </c>
      <c r="AD18">
        <v>250</v>
      </c>
      <c r="AE18">
        <v>300</v>
      </c>
      <c r="AF18">
        <v>300</v>
      </c>
      <c r="AG18">
        <v>150</v>
      </c>
      <c r="AH18">
        <v>220</v>
      </c>
      <c r="AI18">
        <v>250</v>
      </c>
      <c r="AJ18">
        <v>200</v>
      </c>
      <c r="AK18">
        <v>500</v>
      </c>
      <c r="AL18">
        <v>200</v>
      </c>
      <c r="AM18">
        <v>300</v>
      </c>
      <c r="AN18">
        <v>350</v>
      </c>
      <c r="AO18">
        <v>250</v>
      </c>
      <c r="AP18">
        <v>150</v>
      </c>
      <c r="AQ18">
        <v>450</v>
      </c>
      <c r="AR18">
        <v>250</v>
      </c>
      <c r="AS18">
        <v>160</v>
      </c>
      <c r="AT18">
        <v>200</v>
      </c>
      <c r="AU18">
        <v>250</v>
      </c>
      <c r="AV18">
        <v>200</v>
      </c>
      <c r="AW18">
        <v>300</v>
      </c>
      <c r="AX18">
        <v>1000</v>
      </c>
      <c r="AY18">
        <v>350</v>
      </c>
      <c r="AZ18">
        <v>300</v>
      </c>
      <c r="BA18">
        <v>150</v>
      </c>
      <c r="BB18">
        <v>200</v>
      </c>
      <c r="BC18">
        <v>800</v>
      </c>
      <c r="BD18">
        <v>99</v>
      </c>
      <c r="BE18">
        <v>400</v>
      </c>
      <c r="BF18">
        <v>250</v>
      </c>
      <c r="BG18">
        <v>200</v>
      </c>
      <c r="BH18">
        <v>200</v>
      </c>
      <c r="BI18">
        <v>200</v>
      </c>
      <c r="BJ18">
        <v>300</v>
      </c>
      <c r="BK18">
        <v>300</v>
      </c>
      <c r="BL18">
        <v>500</v>
      </c>
      <c r="BM18">
        <v>250</v>
      </c>
      <c r="BN18">
        <v>200</v>
      </c>
      <c r="BO18">
        <v>250</v>
      </c>
      <c r="BP18">
        <v>400</v>
      </c>
      <c r="BQ18">
        <v>300</v>
      </c>
      <c r="BR18">
        <v>1000</v>
      </c>
      <c r="BS18">
        <v>150</v>
      </c>
      <c r="BT18">
        <v>250</v>
      </c>
      <c r="BU18">
        <v>200</v>
      </c>
      <c r="BV18">
        <v>250</v>
      </c>
      <c r="BW18">
        <v>500</v>
      </c>
      <c r="BX18">
        <v>250</v>
      </c>
      <c r="BY18">
        <v>250</v>
      </c>
      <c r="BZ18">
        <v>400</v>
      </c>
      <c r="CA18" s="19">
        <f t="shared" si="0"/>
        <v>170.45</v>
      </c>
      <c r="CB18" s="19">
        <f t="shared" si="1"/>
        <v>333.68518518518516</v>
      </c>
      <c r="CC18" s="19">
        <f t="shared" si="2"/>
        <v>933.33333333333337</v>
      </c>
    </row>
    <row r="19" spans="1:81">
      <c r="A19">
        <v>18</v>
      </c>
      <c r="B19">
        <v>400</v>
      </c>
      <c r="C19">
        <v>250</v>
      </c>
      <c r="D19">
        <v>500</v>
      </c>
      <c r="E19">
        <v>500</v>
      </c>
      <c r="F19">
        <v>300</v>
      </c>
      <c r="G19">
        <v>300</v>
      </c>
      <c r="H19">
        <v>300</v>
      </c>
      <c r="I19">
        <v>250</v>
      </c>
      <c r="J19">
        <v>350</v>
      </c>
      <c r="K19">
        <v>250</v>
      </c>
      <c r="L19">
        <v>500</v>
      </c>
      <c r="M19">
        <v>300</v>
      </c>
      <c r="N19">
        <v>200</v>
      </c>
      <c r="O19">
        <v>300</v>
      </c>
      <c r="P19">
        <v>300</v>
      </c>
      <c r="Q19">
        <v>400</v>
      </c>
      <c r="R19">
        <v>200</v>
      </c>
      <c r="S19">
        <v>300</v>
      </c>
      <c r="T19">
        <v>400</v>
      </c>
      <c r="U19">
        <v>300</v>
      </c>
      <c r="V19">
        <v>350</v>
      </c>
      <c r="W19">
        <v>250</v>
      </c>
      <c r="X19">
        <v>250</v>
      </c>
      <c r="Y19">
        <v>400</v>
      </c>
      <c r="Z19">
        <v>400</v>
      </c>
      <c r="AA19">
        <v>150</v>
      </c>
      <c r="AB19">
        <v>250</v>
      </c>
      <c r="AC19">
        <v>200</v>
      </c>
      <c r="AD19">
        <v>250</v>
      </c>
      <c r="AE19">
        <v>300</v>
      </c>
      <c r="AF19">
        <v>400</v>
      </c>
      <c r="AG19">
        <v>80</v>
      </c>
      <c r="AH19">
        <v>300</v>
      </c>
      <c r="AI19">
        <v>250</v>
      </c>
      <c r="AJ19">
        <v>200</v>
      </c>
      <c r="AK19">
        <v>300</v>
      </c>
      <c r="AL19">
        <v>200</v>
      </c>
      <c r="AM19">
        <v>300</v>
      </c>
      <c r="AN19">
        <v>500</v>
      </c>
      <c r="AO19">
        <v>300</v>
      </c>
      <c r="AP19">
        <v>200</v>
      </c>
      <c r="AQ19">
        <v>500</v>
      </c>
      <c r="AR19">
        <v>250</v>
      </c>
      <c r="AS19">
        <v>180</v>
      </c>
      <c r="AT19">
        <v>200</v>
      </c>
      <c r="AU19">
        <v>500</v>
      </c>
      <c r="AV19">
        <v>200</v>
      </c>
      <c r="AW19">
        <v>300</v>
      </c>
      <c r="AX19">
        <v>600</v>
      </c>
      <c r="AY19">
        <v>300</v>
      </c>
      <c r="AZ19">
        <v>300</v>
      </c>
      <c r="BA19">
        <v>200</v>
      </c>
      <c r="BB19">
        <v>150</v>
      </c>
      <c r="BC19">
        <v>600</v>
      </c>
      <c r="BD19">
        <v>200</v>
      </c>
      <c r="BE19">
        <v>500</v>
      </c>
      <c r="BF19">
        <v>300</v>
      </c>
      <c r="BG19">
        <v>200</v>
      </c>
      <c r="BH19">
        <v>200</v>
      </c>
      <c r="BI19">
        <v>200</v>
      </c>
      <c r="BJ19">
        <v>300</v>
      </c>
      <c r="BK19">
        <v>300</v>
      </c>
      <c r="BL19">
        <v>220</v>
      </c>
      <c r="BM19">
        <v>350</v>
      </c>
      <c r="BN19">
        <v>200</v>
      </c>
      <c r="BO19">
        <v>300</v>
      </c>
      <c r="BP19">
        <v>300</v>
      </c>
      <c r="BQ19">
        <v>300</v>
      </c>
      <c r="BR19">
        <v>700</v>
      </c>
      <c r="BS19">
        <v>200</v>
      </c>
      <c r="BT19">
        <v>250</v>
      </c>
      <c r="BU19">
        <v>200</v>
      </c>
      <c r="BV19">
        <v>250</v>
      </c>
      <c r="BW19">
        <v>250</v>
      </c>
      <c r="BX19">
        <v>400</v>
      </c>
      <c r="BY19">
        <v>250</v>
      </c>
      <c r="BZ19">
        <v>300</v>
      </c>
      <c r="CA19" s="19">
        <f t="shared" si="0"/>
        <v>188</v>
      </c>
      <c r="CB19" s="19">
        <f t="shared" si="1"/>
        <v>328.14814814814815</v>
      </c>
      <c r="CC19" s="19">
        <f t="shared" si="2"/>
        <v>633.33333333333337</v>
      </c>
    </row>
    <row r="20" spans="1:81">
      <c r="A20">
        <v>19</v>
      </c>
      <c r="B20">
        <v>300</v>
      </c>
      <c r="C20">
        <v>500</v>
      </c>
      <c r="D20">
        <v>400</v>
      </c>
      <c r="E20">
        <v>350</v>
      </c>
      <c r="F20">
        <v>400</v>
      </c>
      <c r="G20">
        <v>350</v>
      </c>
      <c r="H20">
        <v>250</v>
      </c>
      <c r="I20">
        <v>300</v>
      </c>
      <c r="J20">
        <v>500</v>
      </c>
      <c r="K20">
        <v>250</v>
      </c>
      <c r="L20">
        <v>300</v>
      </c>
      <c r="M20">
        <v>250</v>
      </c>
      <c r="N20">
        <v>200</v>
      </c>
      <c r="O20">
        <v>500</v>
      </c>
      <c r="P20">
        <v>300</v>
      </c>
      <c r="Q20">
        <v>300</v>
      </c>
      <c r="R20">
        <v>129</v>
      </c>
      <c r="S20">
        <v>300</v>
      </c>
      <c r="T20">
        <v>350</v>
      </c>
      <c r="U20">
        <v>300</v>
      </c>
      <c r="V20">
        <v>300</v>
      </c>
      <c r="W20">
        <v>300</v>
      </c>
      <c r="X20">
        <v>300</v>
      </c>
      <c r="Y20">
        <v>400</v>
      </c>
      <c r="Z20">
        <v>300</v>
      </c>
      <c r="AA20">
        <v>200</v>
      </c>
      <c r="AB20">
        <v>500</v>
      </c>
      <c r="AC20">
        <v>200</v>
      </c>
      <c r="AD20">
        <v>250</v>
      </c>
      <c r="AE20">
        <v>450</v>
      </c>
      <c r="AF20">
        <v>500</v>
      </c>
      <c r="AG20">
        <v>200</v>
      </c>
      <c r="AH20">
        <v>250</v>
      </c>
      <c r="AI20">
        <v>400</v>
      </c>
      <c r="AJ20">
        <v>200</v>
      </c>
      <c r="AK20">
        <v>250</v>
      </c>
      <c r="AL20">
        <v>200</v>
      </c>
      <c r="AM20">
        <v>300</v>
      </c>
      <c r="AN20">
        <v>300</v>
      </c>
      <c r="AO20">
        <v>300</v>
      </c>
      <c r="AP20">
        <v>200</v>
      </c>
      <c r="AQ20">
        <v>500</v>
      </c>
      <c r="AR20">
        <v>300</v>
      </c>
      <c r="AS20">
        <v>100</v>
      </c>
      <c r="AT20">
        <v>200</v>
      </c>
      <c r="AU20">
        <v>500</v>
      </c>
      <c r="AV20">
        <v>100</v>
      </c>
      <c r="AW20">
        <v>400</v>
      </c>
      <c r="AX20">
        <v>600</v>
      </c>
      <c r="AY20">
        <v>250</v>
      </c>
      <c r="AZ20">
        <v>300</v>
      </c>
      <c r="BA20">
        <v>100</v>
      </c>
      <c r="BB20">
        <v>150</v>
      </c>
      <c r="BC20">
        <v>600</v>
      </c>
      <c r="BD20">
        <v>200</v>
      </c>
      <c r="BE20">
        <v>250</v>
      </c>
      <c r="BF20">
        <v>300</v>
      </c>
      <c r="BG20">
        <v>200</v>
      </c>
      <c r="BH20">
        <v>200</v>
      </c>
      <c r="BI20">
        <v>200</v>
      </c>
      <c r="BJ20">
        <v>250</v>
      </c>
      <c r="BK20">
        <v>250</v>
      </c>
      <c r="BL20">
        <v>300</v>
      </c>
      <c r="BM20">
        <v>300</v>
      </c>
      <c r="BN20">
        <v>150</v>
      </c>
      <c r="BO20">
        <v>250</v>
      </c>
      <c r="BP20">
        <v>400</v>
      </c>
      <c r="BQ20">
        <v>300</v>
      </c>
      <c r="BR20">
        <v>650</v>
      </c>
      <c r="BS20">
        <v>200</v>
      </c>
      <c r="BT20">
        <v>250</v>
      </c>
      <c r="BU20">
        <v>200</v>
      </c>
      <c r="BV20">
        <v>400</v>
      </c>
      <c r="BW20">
        <v>250</v>
      </c>
      <c r="BX20">
        <v>350</v>
      </c>
      <c r="BY20">
        <v>300</v>
      </c>
      <c r="BZ20">
        <v>300</v>
      </c>
      <c r="CA20" s="19">
        <f t="shared" si="0"/>
        <v>176.45</v>
      </c>
      <c r="CB20" s="19">
        <f t="shared" si="1"/>
        <v>333.33333333333331</v>
      </c>
      <c r="CC20" s="19">
        <f t="shared" si="2"/>
        <v>616.66666666666663</v>
      </c>
    </row>
    <row r="21" spans="1:81">
      <c r="A21">
        <v>20</v>
      </c>
      <c r="B21">
        <v>500</v>
      </c>
      <c r="C21">
        <v>500</v>
      </c>
      <c r="D21">
        <v>450</v>
      </c>
      <c r="E21">
        <v>350</v>
      </c>
      <c r="F21">
        <v>300</v>
      </c>
      <c r="G21">
        <v>300</v>
      </c>
      <c r="H21">
        <v>400</v>
      </c>
      <c r="I21">
        <v>400</v>
      </c>
      <c r="J21">
        <v>250</v>
      </c>
      <c r="K21">
        <v>350</v>
      </c>
      <c r="L21">
        <v>300</v>
      </c>
      <c r="M21">
        <v>250</v>
      </c>
      <c r="N21">
        <v>200</v>
      </c>
      <c r="O21">
        <v>450</v>
      </c>
      <c r="P21">
        <v>400</v>
      </c>
      <c r="Q21">
        <v>500</v>
      </c>
      <c r="R21">
        <v>200</v>
      </c>
      <c r="S21">
        <v>500</v>
      </c>
      <c r="T21">
        <v>500</v>
      </c>
      <c r="U21">
        <v>400</v>
      </c>
      <c r="V21">
        <v>350</v>
      </c>
      <c r="W21">
        <v>280</v>
      </c>
      <c r="X21">
        <v>400</v>
      </c>
      <c r="Y21">
        <v>250</v>
      </c>
      <c r="Z21">
        <v>300</v>
      </c>
      <c r="AA21">
        <v>200</v>
      </c>
      <c r="AB21">
        <v>500</v>
      </c>
      <c r="AC21">
        <v>200</v>
      </c>
      <c r="AD21">
        <v>500</v>
      </c>
      <c r="AE21">
        <v>450</v>
      </c>
      <c r="AF21">
        <v>400</v>
      </c>
      <c r="AG21">
        <v>200</v>
      </c>
      <c r="AH21">
        <v>300</v>
      </c>
      <c r="AI21">
        <v>250</v>
      </c>
      <c r="AJ21">
        <v>200</v>
      </c>
      <c r="AK21">
        <v>450</v>
      </c>
      <c r="AL21">
        <v>200</v>
      </c>
      <c r="AM21">
        <v>300</v>
      </c>
      <c r="AN21">
        <v>350</v>
      </c>
      <c r="AO21">
        <v>300</v>
      </c>
      <c r="AP21">
        <v>100</v>
      </c>
      <c r="AQ21">
        <v>300</v>
      </c>
      <c r="AR21">
        <v>250</v>
      </c>
      <c r="AS21">
        <v>200</v>
      </c>
      <c r="AT21">
        <v>160</v>
      </c>
      <c r="AU21">
        <v>399</v>
      </c>
      <c r="AV21">
        <v>200</v>
      </c>
      <c r="AW21">
        <v>300</v>
      </c>
      <c r="AX21">
        <v>550</v>
      </c>
      <c r="AY21">
        <v>250</v>
      </c>
      <c r="AZ21">
        <v>350</v>
      </c>
      <c r="BA21">
        <v>100</v>
      </c>
      <c r="BB21">
        <v>200</v>
      </c>
      <c r="BC21">
        <v>700</v>
      </c>
      <c r="BD21">
        <v>150</v>
      </c>
      <c r="BE21">
        <v>300</v>
      </c>
      <c r="BF21">
        <v>250</v>
      </c>
      <c r="BG21">
        <v>150</v>
      </c>
      <c r="BH21">
        <v>200</v>
      </c>
      <c r="BI21">
        <v>200</v>
      </c>
      <c r="BJ21">
        <v>500</v>
      </c>
      <c r="BK21">
        <v>350</v>
      </c>
      <c r="BL21">
        <v>300</v>
      </c>
      <c r="BM21">
        <v>300</v>
      </c>
      <c r="BN21">
        <v>200</v>
      </c>
      <c r="BO21">
        <v>230</v>
      </c>
      <c r="BP21">
        <v>300</v>
      </c>
      <c r="BQ21">
        <v>300</v>
      </c>
      <c r="BR21">
        <v>1000</v>
      </c>
      <c r="BS21">
        <v>200</v>
      </c>
      <c r="BT21">
        <v>300</v>
      </c>
      <c r="BU21">
        <v>200</v>
      </c>
      <c r="BV21">
        <v>300</v>
      </c>
      <c r="BW21">
        <v>250</v>
      </c>
      <c r="BX21">
        <v>400</v>
      </c>
      <c r="BY21">
        <v>300</v>
      </c>
      <c r="BZ21">
        <v>500</v>
      </c>
      <c r="CA21" s="19">
        <f t="shared" si="0"/>
        <v>183</v>
      </c>
      <c r="CB21" s="19">
        <f t="shared" si="1"/>
        <v>355.72222222222223</v>
      </c>
      <c r="CC21" s="19">
        <f t="shared" si="2"/>
        <v>750</v>
      </c>
    </row>
    <row r="22" spans="1:81">
      <c r="A22">
        <v>21</v>
      </c>
      <c r="B22">
        <v>500</v>
      </c>
      <c r="C22">
        <v>500</v>
      </c>
      <c r="D22">
        <v>300</v>
      </c>
      <c r="E22">
        <v>300</v>
      </c>
      <c r="F22">
        <v>300</v>
      </c>
      <c r="G22">
        <v>450</v>
      </c>
      <c r="H22">
        <v>300</v>
      </c>
      <c r="I22">
        <v>400</v>
      </c>
      <c r="J22">
        <v>400</v>
      </c>
      <c r="K22">
        <v>400</v>
      </c>
      <c r="L22">
        <v>250</v>
      </c>
      <c r="M22">
        <v>300</v>
      </c>
      <c r="N22">
        <v>200</v>
      </c>
      <c r="O22">
        <v>400</v>
      </c>
      <c r="P22">
        <v>300</v>
      </c>
      <c r="Q22">
        <v>280</v>
      </c>
      <c r="R22">
        <v>200</v>
      </c>
      <c r="S22">
        <v>300</v>
      </c>
      <c r="T22">
        <v>500</v>
      </c>
      <c r="U22">
        <v>300</v>
      </c>
      <c r="V22">
        <v>300</v>
      </c>
      <c r="W22">
        <v>300</v>
      </c>
      <c r="X22">
        <v>350</v>
      </c>
      <c r="Y22">
        <v>300</v>
      </c>
      <c r="Z22">
        <v>400</v>
      </c>
      <c r="AA22">
        <v>200</v>
      </c>
      <c r="AB22">
        <v>300</v>
      </c>
      <c r="AC22">
        <v>200</v>
      </c>
      <c r="AD22">
        <v>300</v>
      </c>
      <c r="AE22">
        <v>450</v>
      </c>
      <c r="AF22">
        <v>400</v>
      </c>
      <c r="AG22">
        <v>199</v>
      </c>
      <c r="AH22">
        <v>300</v>
      </c>
      <c r="AI22">
        <v>500</v>
      </c>
      <c r="AJ22">
        <v>200</v>
      </c>
      <c r="AK22">
        <v>280</v>
      </c>
      <c r="AL22">
        <v>100</v>
      </c>
      <c r="AM22">
        <v>300</v>
      </c>
      <c r="AN22">
        <v>250</v>
      </c>
      <c r="AO22">
        <v>300</v>
      </c>
      <c r="AP22">
        <v>150</v>
      </c>
      <c r="AQ22">
        <v>300</v>
      </c>
      <c r="AR22">
        <v>250</v>
      </c>
      <c r="AS22">
        <v>200</v>
      </c>
      <c r="AT22">
        <v>200</v>
      </c>
      <c r="AU22">
        <v>500</v>
      </c>
      <c r="AV22">
        <v>200</v>
      </c>
      <c r="AW22">
        <v>300</v>
      </c>
      <c r="AX22">
        <v>700</v>
      </c>
      <c r="AY22">
        <v>350</v>
      </c>
      <c r="AZ22">
        <v>300</v>
      </c>
      <c r="BA22">
        <v>110</v>
      </c>
      <c r="BB22">
        <v>200</v>
      </c>
      <c r="BC22">
        <v>600</v>
      </c>
      <c r="BD22">
        <v>200</v>
      </c>
      <c r="BE22">
        <v>400</v>
      </c>
      <c r="BF22">
        <v>350</v>
      </c>
      <c r="BG22">
        <v>200</v>
      </c>
      <c r="BH22">
        <v>200</v>
      </c>
      <c r="BI22">
        <v>200</v>
      </c>
      <c r="BJ22">
        <v>300</v>
      </c>
      <c r="BK22">
        <v>250</v>
      </c>
      <c r="BL22">
        <v>400</v>
      </c>
      <c r="BM22">
        <v>300</v>
      </c>
      <c r="BN22">
        <v>150</v>
      </c>
      <c r="BO22">
        <v>350</v>
      </c>
      <c r="BP22">
        <v>300</v>
      </c>
      <c r="BQ22">
        <v>300</v>
      </c>
      <c r="BR22">
        <v>1000</v>
      </c>
      <c r="BS22">
        <v>150</v>
      </c>
      <c r="BT22">
        <v>400</v>
      </c>
      <c r="BU22">
        <v>200</v>
      </c>
      <c r="BV22">
        <v>250</v>
      </c>
      <c r="BW22">
        <v>300</v>
      </c>
      <c r="BX22">
        <v>300</v>
      </c>
      <c r="BY22">
        <v>300</v>
      </c>
      <c r="BZ22">
        <v>250</v>
      </c>
      <c r="CA22" s="19">
        <f t="shared" si="0"/>
        <v>182.95</v>
      </c>
      <c r="CB22" s="19">
        <f t="shared" si="1"/>
        <v>338.14814814814815</v>
      </c>
      <c r="CC22" s="19">
        <f t="shared" si="2"/>
        <v>766.66666666666663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C6C75-D816-4751-947A-4DCFE8C25BC5}">
  <dimension ref="A1:Q73"/>
  <sheetViews>
    <sheetView showGridLines="0" workbookViewId="0">
      <selection activeCell="B1" sqref="B1:I1"/>
    </sheetView>
  </sheetViews>
  <sheetFormatPr defaultRowHeight="14.45"/>
  <cols>
    <col min="1" max="1" width="14.28515625" bestFit="1" customWidth="1"/>
    <col min="2" max="6" width="12.5703125" bestFit="1" customWidth="1"/>
  </cols>
  <sheetData>
    <row r="1" spans="1:17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 t="s">
        <v>22</v>
      </c>
      <c r="I1" s="3" t="s">
        <v>23</v>
      </c>
      <c r="J1" s="8" t="s">
        <v>24</v>
      </c>
      <c r="K1" s="8" t="s">
        <v>25</v>
      </c>
      <c r="L1" s="8" t="s">
        <v>26</v>
      </c>
      <c r="M1" s="8" t="s">
        <v>27</v>
      </c>
      <c r="N1" s="8" t="s">
        <v>28</v>
      </c>
      <c r="O1" s="8" t="s">
        <v>29</v>
      </c>
      <c r="P1" s="8" t="s">
        <v>30</v>
      </c>
      <c r="Q1" s="8" t="s">
        <v>31</v>
      </c>
    </row>
    <row r="2" spans="1:17">
      <c r="A2">
        <v>1</v>
      </c>
      <c r="B2">
        <v>-6.8607193464580232E-2</v>
      </c>
      <c r="C2">
        <v>-9.7837343233795393E-2</v>
      </c>
      <c r="D2">
        <v>2.8824430221346051E-3</v>
      </c>
      <c r="E2">
        <v>-8.3003088650337675E-2</v>
      </c>
      <c r="F2">
        <v>-4.2543916113499475E-2</v>
      </c>
      <c r="G2">
        <v>4.8896945848710044E-2</v>
      </c>
      <c r="H2">
        <v>5.4243134761256341E-2</v>
      </c>
      <c r="I2">
        <v>5.9531002608689224E-2</v>
      </c>
      <c r="J2">
        <v>-0.1862814909666195</v>
      </c>
      <c r="K2">
        <v>-0.14833401407152766</v>
      </c>
      <c r="L2">
        <v>7.3150978929813301E-2</v>
      </c>
      <c r="M2">
        <v>-4.1344742809670369E-2</v>
      </c>
      <c r="N2">
        <v>1.5475189475441747E-2</v>
      </c>
      <c r="O2">
        <v>1.6403073261048205E-2</v>
      </c>
      <c r="P2">
        <v>-3.7105452344696935E-2</v>
      </c>
      <c r="Q2">
        <v>-0.10741766292433391</v>
      </c>
    </row>
    <row r="3" spans="1:17">
      <c r="A3">
        <v>2</v>
      </c>
      <c r="B3">
        <v>-0.10421367906423555</v>
      </c>
      <c r="C3">
        <v>-0.13784539396253701</v>
      </c>
      <c r="D3">
        <v>-9.3646948858309501E-2</v>
      </c>
      <c r="E3">
        <v>-0.22775217744831966</v>
      </c>
      <c r="F3">
        <v>-0.10112587052679804</v>
      </c>
      <c r="G3">
        <v>-9.6225666831693173E-4</v>
      </c>
      <c r="H3">
        <v>9.8636291972910448E-2</v>
      </c>
      <c r="I3">
        <v>0.14453109300084743</v>
      </c>
      <c r="J3">
        <v>-0.16090925324880118</v>
      </c>
      <c r="K3">
        <v>-0.13553865891385303</v>
      </c>
      <c r="L3">
        <v>0.15259534153720361</v>
      </c>
      <c r="M3">
        <v>-7.609603886974744E-3</v>
      </c>
      <c r="N3">
        <v>-2.2496024512940711E-2</v>
      </c>
      <c r="O3">
        <v>8.3085571028025232E-2</v>
      </c>
      <c r="P3">
        <v>4.472795966922237E-2</v>
      </c>
      <c r="Q3">
        <v>-0.17428552965806599</v>
      </c>
    </row>
    <row r="4" spans="1:17">
      <c r="A4">
        <v>3</v>
      </c>
      <c r="B4">
        <v>-9.1564531345356304E-2</v>
      </c>
      <c r="C4">
        <v>-0.12743730643339377</v>
      </c>
      <c r="D4">
        <v>-0.11257701005570964</v>
      </c>
      <c r="E4">
        <v>-0.24198816802504355</v>
      </c>
      <c r="F4">
        <v>-9.5211894242250697E-2</v>
      </c>
      <c r="G4">
        <v>-2.4016248357627357E-3</v>
      </c>
      <c r="H4">
        <v>0.12916671493804732</v>
      </c>
      <c r="I4">
        <v>0.11896176937476136</v>
      </c>
      <c r="J4">
        <v>-0.20380228788016397</v>
      </c>
      <c r="K4">
        <v>-0.24794222649316397</v>
      </c>
      <c r="L4">
        <v>0.10734272602402617</v>
      </c>
      <c r="M4">
        <v>-4.0891149256457406E-2</v>
      </c>
      <c r="N4">
        <v>-5.7690745021999251E-2</v>
      </c>
      <c r="O4">
        <v>7.816933116463512E-2</v>
      </c>
      <c r="P4">
        <v>-1.3692649896300311E-2</v>
      </c>
      <c r="Q4">
        <v>-0.23407942443674778</v>
      </c>
    </row>
    <row r="5" spans="1:17">
      <c r="A5">
        <v>4</v>
      </c>
      <c r="B5">
        <v>-0.10774386278549976</v>
      </c>
      <c r="C5">
        <v>-9.8482429200426089E-2</v>
      </c>
      <c r="D5">
        <v>-0.15151994657529172</v>
      </c>
      <c r="E5">
        <v>-0.24741549737754442</v>
      </c>
      <c r="F5">
        <v>-9.7680009605640772E-2</v>
      </c>
      <c r="G5">
        <v>6.7163963188147116E-2</v>
      </c>
      <c r="H5">
        <v>0.17186561128644282</v>
      </c>
      <c r="I5">
        <v>0.15209079913107526</v>
      </c>
      <c r="J5">
        <v>-0.21240286132864</v>
      </c>
      <c r="K5">
        <v>-0.26940957736161486</v>
      </c>
      <c r="L5">
        <v>0.14226202279231107</v>
      </c>
      <c r="M5">
        <v>-4.1340730021255927E-2</v>
      </c>
      <c r="N5">
        <v>-4.0296607827943628E-2</v>
      </c>
      <c r="O5">
        <v>0.11632339145676478</v>
      </c>
      <c r="P5">
        <v>7.0796279371817998E-3</v>
      </c>
      <c r="Q5">
        <v>-0.56742026963577075</v>
      </c>
    </row>
    <row r="6" spans="1:17">
      <c r="A6">
        <v>5</v>
      </c>
      <c r="B6">
        <v>-0.19365187929297747</v>
      </c>
      <c r="C6">
        <v>-3.3893252733065454E-2</v>
      </c>
      <c r="D6">
        <v>-8.4759339465584893E-2</v>
      </c>
      <c r="E6">
        <v>-0.26535442822950134</v>
      </c>
      <c r="F6">
        <v>-0.10906048542852216</v>
      </c>
      <c r="G6">
        <v>0.12542496800991343</v>
      </c>
      <c r="H6">
        <v>0.40853945327465874</v>
      </c>
      <c r="I6">
        <v>0.40505653954781284</v>
      </c>
      <c r="J6">
        <v>-0.25272452308774351</v>
      </c>
      <c r="K6">
        <v>-0.58580473057600158</v>
      </c>
      <c r="L6">
        <v>0.36086454949815133</v>
      </c>
      <c r="M6">
        <v>-2.2839071675449903E-2</v>
      </c>
      <c r="N6">
        <v>3.2884332654933304E-2</v>
      </c>
      <c r="O6">
        <v>0.18768025203899297</v>
      </c>
      <c r="P6">
        <v>6.4279441237188038E-4</v>
      </c>
      <c r="Q6">
        <v>-0.73677611941392407</v>
      </c>
    </row>
    <row r="7" spans="1:17">
      <c r="A7">
        <v>6</v>
      </c>
      <c r="B7">
        <v>-0.20913986242888513</v>
      </c>
      <c r="C7">
        <v>-9.6742894595055293E-2</v>
      </c>
      <c r="D7">
        <v>-9.7180254040832983E-2</v>
      </c>
      <c r="E7">
        <v>-0.35987241169089207</v>
      </c>
      <c r="F7">
        <v>-0.14072212967263428</v>
      </c>
      <c r="G7">
        <v>0.13572504452929338</v>
      </c>
      <c r="H7">
        <v>0.37837371043243134</v>
      </c>
      <c r="I7">
        <v>8.8161410500892712E-2</v>
      </c>
      <c r="J7">
        <v>-5.0829124168098741E-3</v>
      </c>
      <c r="K7">
        <v>-0.84393424078086654</v>
      </c>
      <c r="L7">
        <v>0.32038294395935141</v>
      </c>
      <c r="M7">
        <v>-8.8208905598604018E-2</v>
      </c>
      <c r="N7">
        <v>-2.579947198173799E-2</v>
      </c>
      <c r="O7">
        <v>0.17632732380928592</v>
      </c>
      <c r="P7">
        <v>3.794387073738853E-2</v>
      </c>
      <c r="Q7">
        <v>-0.71329379150518313</v>
      </c>
    </row>
    <row r="8" spans="1:17">
      <c r="A8">
        <v>7</v>
      </c>
      <c r="B8">
        <v>-0.31486176803716104</v>
      </c>
      <c r="C8">
        <v>-0.13159036100747479</v>
      </c>
      <c r="D8">
        <v>-0.18166512403726726</v>
      </c>
      <c r="E8">
        <v>-0.38358659412724017</v>
      </c>
      <c r="F8">
        <v>-0.18119942374457468</v>
      </c>
      <c r="G8">
        <v>0.23818040481347627</v>
      </c>
      <c r="H8">
        <v>0.4228765738030108</v>
      </c>
      <c r="I8">
        <v>0.33061682917286661</v>
      </c>
      <c r="J8">
        <v>-0.12597268008998461</v>
      </c>
      <c r="K8">
        <v>-1.1695178411130889</v>
      </c>
      <c r="L8">
        <v>0.30697429105086488</v>
      </c>
      <c r="M8">
        <v>-0.2490797514940977</v>
      </c>
      <c r="N8">
        <v>-0.27121719841888792</v>
      </c>
      <c r="O8">
        <v>0.10454972006868708</v>
      </c>
      <c r="P8">
        <v>-8.7538114149347968E-3</v>
      </c>
      <c r="Q8">
        <v>-0.79365360366017723</v>
      </c>
    </row>
    <row r="9" spans="1:17">
      <c r="A9">
        <v>8</v>
      </c>
      <c r="B9">
        <v>-0.15603737688360686</v>
      </c>
      <c r="C9">
        <v>-5.8450420972291028E-2</v>
      </c>
      <c r="D9">
        <v>-0.26052441564284057</v>
      </c>
      <c r="E9">
        <v>-0.52989667437427368</v>
      </c>
      <c r="F9">
        <v>-0.23621255535659033</v>
      </c>
      <c r="G9">
        <v>0.25774125072907389</v>
      </c>
      <c r="H9">
        <v>0.46485883839626774</v>
      </c>
      <c r="I9">
        <v>0.2259364312859726</v>
      </c>
      <c r="J9">
        <v>-9.4128779868738383E-2</v>
      </c>
      <c r="K9">
        <v>-1.0929998576622129</v>
      </c>
      <c r="L9">
        <v>0.29585735965064069</v>
      </c>
      <c r="M9">
        <v>-0.32506787504656354</v>
      </c>
      <c r="N9">
        <v>-0.3320901473204963</v>
      </c>
      <c r="O9">
        <v>2.0757003556695474E-2</v>
      </c>
      <c r="P9">
        <v>-7.7865172496639767E-3</v>
      </c>
      <c r="Q9">
        <v>-0.94240613698011511</v>
      </c>
    </row>
    <row r="10" spans="1:17">
      <c r="A10">
        <v>9</v>
      </c>
      <c r="B10">
        <v>-9.4332898404062074E-2</v>
      </c>
      <c r="C10">
        <v>-1.8205799466297856E-2</v>
      </c>
      <c r="D10">
        <v>-0.37796801946467545</v>
      </c>
      <c r="E10">
        <v>-0.85533673061918969</v>
      </c>
      <c r="F10">
        <v>-0.3465673092098594</v>
      </c>
      <c r="G10">
        <v>0.15459815935064994</v>
      </c>
      <c r="H10">
        <v>0.46725425312035251</v>
      </c>
      <c r="I10">
        <v>0.25508967059768073</v>
      </c>
      <c r="J10">
        <v>-0.24037380717270904</v>
      </c>
      <c r="K10">
        <v>-1.1367495822913867</v>
      </c>
      <c r="L10">
        <v>0.10765136398909962</v>
      </c>
      <c r="M10">
        <v>-0.52867690706179971</v>
      </c>
      <c r="N10">
        <v>-0.33535814590003049</v>
      </c>
      <c r="O10">
        <v>2.6933618007450501E-2</v>
      </c>
      <c r="P10">
        <v>-0.16299633797744459</v>
      </c>
      <c r="Q10">
        <v>-0.93001411085171892</v>
      </c>
    </row>
    <row r="11" spans="1:17">
      <c r="A11">
        <v>10</v>
      </c>
      <c r="B11">
        <v>-0.13928092516850288</v>
      </c>
      <c r="C11">
        <v>5.757676149866579E-3</v>
      </c>
      <c r="D11">
        <v>-0.37476670090835734</v>
      </c>
      <c r="E11">
        <v>-0.88822132400307929</v>
      </c>
      <c r="F11">
        <v>-0.51417001463280643</v>
      </c>
      <c r="G11">
        <v>-7.7093331442193887E-3</v>
      </c>
      <c r="H11">
        <v>0.43734988340755598</v>
      </c>
      <c r="I11">
        <v>0.16297476694099358</v>
      </c>
      <c r="J11">
        <v>-0.37453735988771808</v>
      </c>
      <c r="K11">
        <v>-1.036209295694507</v>
      </c>
      <c r="L11">
        <v>9.0783243216514695E-2</v>
      </c>
      <c r="M11">
        <v>-0.46513393636620298</v>
      </c>
      <c r="N11">
        <v>-0.28513450905192378</v>
      </c>
      <c r="O11">
        <v>1.316490609430686E-2</v>
      </c>
      <c r="P11">
        <v>-6.4006686223688547E-2</v>
      </c>
      <c r="Q11">
        <v>-0.8146555240189236</v>
      </c>
    </row>
    <row r="12" spans="1:17">
      <c r="A12">
        <v>11</v>
      </c>
      <c r="B12">
        <v>-0.11703265605932399</v>
      </c>
      <c r="C12">
        <v>7.0768309484063763E-2</v>
      </c>
      <c r="D12">
        <v>-0.35156555544913271</v>
      </c>
      <c r="E12">
        <v>-0.76126100760267945</v>
      </c>
      <c r="F12">
        <v>-0.51658958488699691</v>
      </c>
      <c r="G12">
        <v>2.3521499748499305E-2</v>
      </c>
      <c r="H12">
        <v>0.33586959514908321</v>
      </c>
      <c r="I12">
        <v>0.16321419588480873</v>
      </c>
      <c r="J12">
        <v>0.13475933954617766</v>
      </c>
      <c r="K12">
        <v>-0.45195209059333413</v>
      </c>
      <c r="L12">
        <v>0.50996278316121413</v>
      </c>
      <c r="M12">
        <v>7.7731095494042585E-2</v>
      </c>
      <c r="N12">
        <v>0.14500180641532964</v>
      </c>
      <c r="O12">
        <v>0.51672406828373485</v>
      </c>
      <c r="P12">
        <v>0.44136886882835691</v>
      </c>
      <c r="Q12">
        <v>-0.22905503662128471</v>
      </c>
    </row>
    <row r="13" spans="1:17">
      <c r="A13">
        <v>12</v>
      </c>
      <c r="B13">
        <v>2.385099941577952E-2</v>
      </c>
      <c r="C13">
        <v>0.15738572757410157</v>
      </c>
      <c r="D13">
        <v>-0.36456158891252205</v>
      </c>
      <c r="E13">
        <v>-0.71703465507391984</v>
      </c>
      <c r="F13">
        <v>-0.67099024013646635</v>
      </c>
      <c r="G13">
        <v>-9.3922711735165892E-2</v>
      </c>
      <c r="H13">
        <v>0.31520207015803448</v>
      </c>
      <c r="I13">
        <v>0.15861115265474274</v>
      </c>
      <c r="J13">
        <v>0.3120705877120718</v>
      </c>
      <c r="K13">
        <v>-8.8316969058052253E-2</v>
      </c>
      <c r="L13">
        <v>0.73409665472684105</v>
      </c>
      <c r="M13">
        <v>0.39087409862257244</v>
      </c>
      <c r="N13">
        <v>0.35473439350385749</v>
      </c>
      <c r="O13">
        <v>0.8118926647690673</v>
      </c>
      <c r="P13">
        <v>0.62723247932745096</v>
      </c>
      <c r="Q13">
        <v>0.10701422822379633</v>
      </c>
    </row>
    <row r="14" spans="1:17">
      <c r="A14">
        <v>13</v>
      </c>
      <c r="B14">
        <v>5.1215301827836429E-2</v>
      </c>
      <c r="C14">
        <v>0.17992461202523136</v>
      </c>
      <c r="D14">
        <v>-4.3792588316612521E-2</v>
      </c>
      <c r="E14">
        <v>-0.34025567327875289</v>
      </c>
      <c r="F14">
        <v>-0.74291670145580879</v>
      </c>
      <c r="G14">
        <v>-9.934907709987903E-2</v>
      </c>
      <c r="H14">
        <v>0.22084297057714433</v>
      </c>
      <c r="I14">
        <v>7.5548597269299786E-2</v>
      </c>
      <c r="J14">
        <v>0.19949640063936189</v>
      </c>
      <c r="K14">
        <v>-8.2773330919882371E-2</v>
      </c>
      <c r="L14">
        <v>0.54962822383133692</v>
      </c>
      <c r="M14">
        <v>0.37871788977834442</v>
      </c>
      <c r="N14">
        <v>0.27163277486253617</v>
      </c>
      <c r="O14">
        <v>0.58613419065780692</v>
      </c>
      <c r="P14">
        <v>0.53872859248114779</v>
      </c>
      <c r="Q14">
        <v>6.9633878565999854E-2</v>
      </c>
    </row>
    <row r="15" spans="1:17">
      <c r="A15">
        <v>14</v>
      </c>
      <c r="B15">
        <v>6.2062113464640585E-2</v>
      </c>
      <c r="C15">
        <v>0.1694494689449732</v>
      </c>
      <c r="D15">
        <v>-6.3992322324366814E-3</v>
      </c>
      <c r="E15">
        <v>-0.32987971010181122</v>
      </c>
      <c r="F15">
        <v>-0.84188779897141952</v>
      </c>
      <c r="G15">
        <v>-0.25403786519152116</v>
      </c>
      <c r="H15">
        <v>0.10654539226016534</v>
      </c>
      <c r="I15">
        <v>-9.9360489184442763E-2</v>
      </c>
      <c r="J15">
        <v>3.582418756434954E-2</v>
      </c>
      <c r="K15">
        <v>-7.1756016342435405E-2</v>
      </c>
      <c r="L15">
        <v>0.43781442323207403</v>
      </c>
      <c r="M15">
        <v>0.35308922914923085</v>
      </c>
      <c r="N15">
        <v>0.12388996293861484</v>
      </c>
      <c r="O15">
        <v>0.52205742581769488</v>
      </c>
      <c r="P15">
        <v>0.34100184633727082</v>
      </c>
      <c r="Q15">
        <v>6.0920311571718858E-2</v>
      </c>
    </row>
    <row r="16" spans="1:17">
      <c r="A16">
        <v>15</v>
      </c>
      <c r="B16">
        <v>4.270377999478582E-2</v>
      </c>
      <c r="C16">
        <v>0.11122207805031704</v>
      </c>
      <c r="D16">
        <v>-0.26721229715007078</v>
      </c>
      <c r="E16">
        <v>-0.41888468837900311</v>
      </c>
      <c r="F16">
        <v>-0.99875332121998239</v>
      </c>
      <c r="G16">
        <v>-0.28840729536094989</v>
      </c>
      <c r="H16">
        <v>0.12066477720274131</v>
      </c>
      <c r="I16">
        <v>1.3448600517777741E-2</v>
      </c>
      <c r="J16">
        <v>-1.2126674212182954E-2</v>
      </c>
      <c r="K16">
        <v>-3.8919573148571418E-2</v>
      </c>
      <c r="L16">
        <v>0.22389820461329976</v>
      </c>
      <c r="M16">
        <v>0.14957409383081088</v>
      </c>
      <c r="N16">
        <v>7.5566556133264517E-2</v>
      </c>
      <c r="O16">
        <v>0.37073938167127152</v>
      </c>
      <c r="P16">
        <v>0.23365284324291613</v>
      </c>
      <c r="Q16">
        <v>2.6174256464735583E-2</v>
      </c>
    </row>
    <row r="17" spans="1:17">
      <c r="A17">
        <v>16</v>
      </c>
      <c r="B17">
        <v>-1.1713863766814388E-2</v>
      </c>
      <c r="C17">
        <v>4.6033242326610935E-2</v>
      </c>
      <c r="D17">
        <v>1.9326367581059073E-2</v>
      </c>
      <c r="E17">
        <v>-4.5603651366019939E-2</v>
      </c>
      <c r="F17">
        <v>-0.9846883691026993</v>
      </c>
      <c r="G17">
        <v>-0.19423930023650229</v>
      </c>
      <c r="H17">
        <v>0.16468192622393768</v>
      </c>
      <c r="I17">
        <v>0.1196950390281122</v>
      </c>
      <c r="J17">
        <v>-9.0196965283303888E-3</v>
      </c>
      <c r="K17">
        <v>-1.6494093519465736E-2</v>
      </c>
      <c r="L17">
        <v>0.21258539189803419</v>
      </c>
      <c r="M17">
        <v>1.0665395258491786E-2</v>
      </c>
      <c r="N17">
        <v>7.4416883331743053E-2</v>
      </c>
      <c r="O17">
        <v>0.30579466089387841</v>
      </c>
      <c r="P17">
        <v>0.15019235533068631</v>
      </c>
      <c r="Q17">
        <v>-2.8994404298546225E-3</v>
      </c>
    </row>
    <row r="18" spans="1:17">
      <c r="A18">
        <v>17</v>
      </c>
      <c r="B18">
        <v>-7.1193610647792083E-3</v>
      </c>
      <c r="C18">
        <v>4.5627877423344808E-2</v>
      </c>
      <c r="D18">
        <v>-2.9346938161955535E-2</v>
      </c>
      <c r="E18">
        <v>-8.8607103240604848E-2</v>
      </c>
      <c r="F18">
        <v>-0.99309026725273142</v>
      </c>
      <c r="G18">
        <v>-0.28644972658691109</v>
      </c>
      <c r="H18">
        <v>0.15695494200608309</v>
      </c>
      <c r="I18">
        <v>0.11911699849103433</v>
      </c>
      <c r="J18">
        <v>-1.4799682697803828E-2</v>
      </c>
      <c r="K18">
        <v>-1.676252474673609E-2</v>
      </c>
      <c r="L18">
        <v>0.1926740803484504</v>
      </c>
      <c r="M18">
        <v>-1.856700064651895E-2</v>
      </c>
      <c r="N18">
        <v>7.345786900765465E-2</v>
      </c>
      <c r="O18">
        <v>0.31249638634839688</v>
      </c>
      <c r="P18">
        <v>0.14505270186759811</v>
      </c>
      <c r="Q18">
        <v>-7.2529129696089576E-3</v>
      </c>
    </row>
    <row r="19" spans="1:17">
      <c r="A19">
        <v>18</v>
      </c>
      <c r="B19">
        <v>-1.0724318557921797E-2</v>
      </c>
      <c r="C19">
        <v>6.4399146251201437E-3</v>
      </c>
      <c r="D19">
        <v>-3.84996075400506E-2</v>
      </c>
      <c r="E19">
        <v>-9.178233854431965E-2</v>
      </c>
      <c r="F19">
        <v>-1.0110768217976063</v>
      </c>
      <c r="G19">
        <v>-0.37629304530087271</v>
      </c>
      <c r="H19">
        <v>0.13618284587915216</v>
      </c>
      <c r="I19">
        <v>0.10475433658297791</v>
      </c>
      <c r="J19">
        <v>-2.972474864117493E-3</v>
      </c>
      <c r="K19">
        <v>-7.0735340833037981E-3</v>
      </c>
      <c r="L19">
        <v>0.1778307444325799</v>
      </c>
      <c r="M19">
        <v>3.9265086980951975E-3</v>
      </c>
      <c r="N19">
        <v>5.7966842864330841E-2</v>
      </c>
      <c r="O19">
        <v>0.26721333955490484</v>
      </c>
      <c r="P19">
        <v>2.0525629265378431E-2</v>
      </c>
      <c r="Q19">
        <v>-1.4805995974192783E-2</v>
      </c>
    </row>
    <row r="20" spans="1:17">
      <c r="A20">
        <v>19</v>
      </c>
      <c r="B20">
        <v>-2.890402442733999E-2</v>
      </c>
      <c r="C20">
        <v>-4.75966686170693E-2</v>
      </c>
      <c r="D20">
        <v>-0.12387375125676114</v>
      </c>
      <c r="E20">
        <v>-0.14703417985524789</v>
      </c>
      <c r="F20">
        <v>-0.94114396013853496</v>
      </c>
      <c r="G20">
        <v>-0.41150666399828756</v>
      </c>
      <c r="H20">
        <v>3.7459935627527627E-2</v>
      </c>
      <c r="I20">
        <v>4.1841909300023836E-2</v>
      </c>
      <c r="J20">
        <v>-1.4390889051213912E-4</v>
      </c>
      <c r="K20">
        <v>5.0135665865215897E-3</v>
      </c>
      <c r="L20">
        <v>7.7978063939488404E-2</v>
      </c>
      <c r="M20">
        <v>-1.4250641915416407E-2</v>
      </c>
      <c r="N20">
        <v>5.8193933011558875E-3</v>
      </c>
      <c r="O20">
        <v>0.13071463712117995</v>
      </c>
      <c r="P20">
        <v>6.1356143050879542E-3</v>
      </c>
      <c r="Q20">
        <v>-4.9749896584754531E-2</v>
      </c>
    </row>
    <row r="21" spans="1:17">
      <c r="A21">
        <v>20</v>
      </c>
      <c r="B21">
        <v>-6.7689558346332987E-2</v>
      </c>
      <c r="C21">
        <v>-4.1302789092543056E-2</v>
      </c>
      <c r="D21">
        <v>-0.16204556615251467</v>
      </c>
      <c r="E21">
        <v>-0.14927829509041288</v>
      </c>
      <c r="F21">
        <v>-0.92928498656391856</v>
      </c>
      <c r="G21">
        <v>-0.52374608125576061</v>
      </c>
      <c r="H21">
        <v>-4.952167580715359E-3</v>
      </c>
      <c r="I21">
        <v>2.7630494274132188E-2</v>
      </c>
      <c r="J21">
        <v>-8.7397178893684428E-3</v>
      </c>
      <c r="K21">
        <v>5.3718495749492936E-3</v>
      </c>
      <c r="L21">
        <v>4.3829206646467861E-2</v>
      </c>
      <c r="M21">
        <v>-3.7498792225020464E-2</v>
      </c>
      <c r="N21">
        <v>-3.3410566913096254E-2</v>
      </c>
      <c r="O21">
        <v>3.9928755010205659E-2</v>
      </c>
      <c r="P21">
        <v>1.5377360543634731E-2</v>
      </c>
      <c r="Q21">
        <v>-3.850659964433014E-2</v>
      </c>
    </row>
    <row r="22" spans="1:17">
      <c r="A22">
        <v>21</v>
      </c>
      <c r="B22">
        <v>-8.7673437785895911E-2</v>
      </c>
      <c r="C22">
        <v>-5.761991339807547E-2</v>
      </c>
      <c r="D22">
        <v>-0.19154022504863541</v>
      </c>
      <c r="E22">
        <v>-0.19659200772687849</v>
      </c>
      <c r="F22">
        <v>-0.78996348871928601</v>
      </c>
      <c r="G22">
        <v>-0.71486056396657438</v>
      </c>
      <c r="H22">
        <v>2.4984413351178698E-2</v>
      </c>
      <c r="I22">
        <v>4.2736306656833256E-2</v>
      </c>
      <c r="J22">
        <v>-2.0592196661021057E-2</v>
      </c>
      <c r="K22">
        <v>8.7040593535444872E-3</v>
      </c>
      <c r="L22">
        <v>3.8627337007275171E-2</v>
      </c>
      <c r="M22">
        <v>-1.6908557413245612E-2</v>
      </c>
      <c r="N22">
        <v>-5.0761554455442559E-2</v>
      </c>
      <c r="O22">
        <v>8.7492784010257119E-2</v>
      </c>
      <c r="P22">
        <v>5.7884962033962463E-2</v>
      </c>
      <c r="Q22">
        <v>2.1687194427702582E-2</v>
      </c>
    </row>
    <row r="24" spans="1:17">
      <c r="B24" s="3" t="s">
        <v>114</v>
      </c>
      <c r="C24" s="3" t="s">
        <v>115</v>
      </c>
      <c r="D24" s="3" t="s">
        <v>116</v>
      </c>
      <c r="E24" s="3" t="s">
        <v>117</v>
      </c>
      <c r="F24" s="3" t="s">
        <v>118</v>
      </c>
      <c r="G24" s="5"/>
      <c r="H24" s="5"/>
      <c r="I24" s="5"/>
      <c r="J24" s="4"/>
      <c r="K24" s="4"/>
      <c r="L24" s="4"/>
      <c r="M24" s="4"/>
      <c r="N24" s="4"/>
      <c r="O24" s="4"/>
      <c r="P24" s="4"/>
      <c r="Q24" s="4"/>
    </row>
    <row r="25" spans="1:17">
      <c r="A25">
        <v>1</v>
      </c>
      <c r="B25">
        <f>MAX(B2,C2,0)-MIN(B2,C2,0)</f>
        <v>9.7837343233795393E-2</v>
      </c>
      <c r="C25">
        <f>MAX(0,D2,E2)-MIN(0,D2,E2)</f>
        <v>8.5885531672472287E-2</v>
      </c>
      <c r="D25">
        <f>MAX(0,F2,G2)-MIN(0,F2,G2)</f>
        <v>9.1440861962209519E-2</v>
      </c>
      <c r="E25">
        <f>MAX(0,H2,I2)-MIN(0,H2,I2)</f>
        <v>5.9531002608689224E-2</v>
      </c>
      <c r="F25">
        <f>MAX(0,J2,K2,L2,M2,N2,O2,P2,Q2)-MIN(0,J2,K2,L2,M2,N2,O2,P2,Q2)</f>
        <v>0.25943246989643282</v>
      </c>
      <c r="H25">
        <f>SUM(B25:F25)</f>
        <v>0.5941272093735992</v>
      </c>
    </row>
    <row r="26" spans="1:17">
      <c r="A26">
        <v>2</v>
      </c>
      <c r="B26">
        <f t="shared" ref="B26:B45" si="0">MAX(B3,C3,0)-MIN(B3,C3,0)</f>
        <v>0.13784539396253701</v>
      </c>
      <c r="C26">
        <f t="shared" ref="C26:C45" si="1">MAX(0,D3,E3)-MIN(0,D3,E3)</f>
        <v>0.22775217744831966</v>
      </c>
      <c r="D26">
        <f t="shared" ref="D26:D45" si="2">MAX(0,F3,G3)-MIN(0,F3,G3)</f>
        <v>0.10112587052679804</v>
      </c>
      <c r="E26">
        <f t="shared" ref="E26:E45" si="3">MAX(0,H3,I3)-MIN(0,H3,I3)</f>
        <v>0.14453109300084743</v>
      </c>
      <c r="F26">
        <f t="shared" ref="F26:F45" si="4">MAX(0,J3,K3,L3,M3,N3,O3,P3,Q3)-MIN(0,J3,K3,L3,M3,N3,O3,P3,Q3)</f>
        <v>0.3268808711952696</v>
      </c>
      <c r="H26">
        <f t="shared" ref="H26:H45" si="5">SUM(B26:F26)</f>
        <v>0.93813540613377167</v>
      </c>
    </row>
    <row r="27" spans="1:17">
      <c r="A27">
        <v>3</v>
      </c>
      <c r="B27">
        <f t="shared" si="0"/>
        <v>0.12743730643339377</v>
      </c>
      <c r="C27">
        <f t="shared" si="1"/>
        <v>0.24198816802504355</v>
      </c>
      <c r="D27">
        <f t="shared" si="2"/>
        <v>9.5211894242250697E-2</v>
      </c>
      <c r="E27">
        <f t="shared" si="3"/>
        <v>0.12916671493804732</v>
      </c>
      <c r="F27">
        <f t="shared" si="4"/>
        <v>0.35528495251719017</v>
      </c>
      <c r="H27">
        <f t="shared" si="5"/>
        <v>0.94908903615592544</v>
      </c>
    </row>
    <row r="28" spans="1:17">
      <c r="A28">
        <v>4</v>
      </c>
      <c r="B28">
        <f t="shared" si="0"/>
        <v>0.10774386278549976</v>
      </c>
      <c r="C28">
        <f t="shared" si="1"/>
        <v>0.24741549737754442</v>
      </c>
      <c r="D28">
        <f t="shared" si="2"/>
        <v>0.16484397279378787</v>
      </c>
      <c r="E28">
        <f t="shared" si="3"/>
        <v>0.17186561128644282</v>
      </c>
      <c r="F28">
        <f t="shared" si="4"/>
        <v>0.70968229242808178</v>
      </c>
      <c r="H28">
        <f t="shared" si="5"/>
        <v>1.4015512366713567</v>
      </c>
    </row>
    <row r="29" spans="1:17">
      <c r="A29">
        <v>5</v>
      </c>
      <c r="B29">
        <f t="shared" si="0"/>
        <v>0.19365187929297747</v>
      </c>
      <c r="C29">
        <f t="shared" si="1"/>
        <v>0.26535442822950134</v>
      </c>
      <c r="D29">
        <f t="shared" si="2"/>
        <v>0.23448545343843558</v>
      </c>
      <c r="E29">
        <f t="shared" si="3"/>
        <v>0.40853945327465874</v>
      </c>
      <c r="F29">
        <f t="shared" si="4"/>
        <v>1.0976406689120755</v>
      </c>
      <c r="H29">
        <f t="shared" si="5"/>
        <v>2.1996718831476487</v>
      </c>
    </row>
    <row r="30" spans="1:17">
      <c r="A30">
        <v>6</v>
      </c>
      <c r="B30">
        <f t="shared" si="0"/>
        <v>0.20913986242888513</v>
      </c>
      <c r="C30">
        <f t="shared" si="1"/>
        <v>0.35987241169089207</v>
      </c>
      <c r="D30">
        <f t="shared" si="2"/>
        <v>0.27644717420192766</v>
      </c>
      <c r="E30">
        <f t="shared" si="3"/>
        <v>0.37837371043243134</v>
      </c>
      <c r="F30">
        <f t="shared" si="4"/>
        <v>1.1643171847402178</v>
      </c>
      <c r="H30">
        <f t="shared" si="5"/>
        <v>2.3881503434943543</v>
      </c>
    </row>
    <row r="31" spans="1:17">
      <c r="A31">
        <v>7</v>
      </c>
      <c r="B31">
        <f t="shared" si="0"/>
        <v>0.31486176803716104</v>
      </c>
      <c r="C31">
        <f t="shared" si="1"/>
        <v>0.38358659412724017</v>
      </c>
      <c r="D31">
        <f t="shared" si="2"/>
        <v>0.41937982855805095</v>
      </c>
      <c r="E31">
        <f t="shared" si="3"/>
        <v>0.4228765738030108</v>
      </c>
      <c r="F31">
        <f t="shared" si="4"/>
        <v>1.4764921321639537</v>
      </c>
      <c r="H31">
        <f t="shared" si="5"/>
        <v>3.0171968966894163</v>
      </c>
    </row>
    <row r="32" spans="1:17">
      <c r="A32">
        <v>8</v>
      </c>
      <c r="B32">
        <f t="shared" si="0"/>
        <v>0.15603737688360686</v>
      </c>
      <c r="C32">
        <f t="shared" si="1"/>
        <v>0.52989667437427368</v>
      </c>
      <c r="D32">
        <f t="shared" si="2"/>
        <v>0.49395380608566419</v>
      </c>
      <c r="E32">
        <f t="shared" si="3"/>
        <v>0.46485883839626774</v>
      </c>
      <c r="F32">
        <f t="shared" si="4"/>
        <v>1.3888572173128535</v>
      </c>
      <c r="H32">
        <f t="shared" si="5"/>
        <v>3.0336039130526657</v>
      </c>
    </row>
    <row r="33" spans="1:8">
      <c r="A33">
        <v>9</v>
      </c>
      <c r="B33">
        <f t="shared" si="0"/>
        <v>9.4332898404062074E-2</v>
      </c>
      <c r="C33">
        <f t="shared" si="1"/>
        <v>0.85533673061918969</v>
      </c>
      <c r="D33">
        <f t="shared" si="2"/>
        <v>0.50116546856050936</v>
      </c>
      <c r="E33">
        <f t="shared" si="3"/>
        <v>0.46725425312035251</v>
      </c>
      <c r="F33">
        <f t="shared" si="4"/>
        <v>1.2444009462804864</v>
      </c>
      <c r="H33">
        <f t="shared" si="5"/>
        <v>3.1624902969846</v>
      </c>
    </row>
    <row r="34" spans="1:8">
      <c r="A34">
        <v>10</v>
      </c>
      <c r="B34">
        <f t="shared" si="0"/>
        <v>0.14503860131836946</v>
      </c>
      <c r="C34">
        <f t="shared" si="1"/>
        <v>0.88822132400307929</v>
      </c>
      <c r="D34">
        <f t="shared" si="2"/>
        <v>0.51417001463280643</v>
      </c>
      <c r="E34">
        <f t="shared" si="3"/>
        <v>0.43734988340755598</v>
      </c>
      <c r="F34">
        <f t="shared" si="4"/>
        <v>1.1269925389110218</v>
      </c>
      <c r="H34">
        <f t="shared" si="5"/>
        <v>3.1117723622728328</v>
      </c>
    </row>
    <row r="35" spans="1:8">
      <c r="A35">
        <v>11</v>
      </c>
      <c r="B35">
        <f t="shared" si="0"/>
        <v>0.18780096554338777</v>
      </c>
      <c r="C35">
        <f t="shared" si="1"/>
        <v>0.76126100760267945</v>
      </c>
      <c r="D35">
        <f t="shared" si="2"/>
        <v>0.54011108463549617</v>
      </c>
      <c r="E35">
        <f t="shared" si="3"/>
        <v>0.33586959514908321</v>
      </c>
      <c r="F35">
        <f t="shared" si="4"/>
        <v>0.96867615887706893</v>
      </c>
      <c r="H35">
        <f t="shared" si="5"/>
        <v>2.7937188118077154</v>
      </c>
    </row>
    <row r="36" spans="1:8">
      <c r="A36">
        <v>12</v>
      </c>
      <c r="B36">
        <f t="shared" si="0"/>
        <v>0.15738572757410157</v>
      </c>
      <c r="C36">
        <f t="shared" si="1"/>
        <v>0.71703465507391984</v>
      </c>
      <c r="D36">
        <f t="shared" si="2"/>
        <v>0.67099024013646635</v>
      </c>
      <c r="E36">
        <f t="shared" si="3"/>
        <v>0.31520207015803448</v>
      </c>
      <c r="F36">
        <f t="shared" si="4"/>
        <v>0.90020963382711949</v>
      </c>
      <c r="H36">
        <f t="shared" si="5"/>
        <v>2.7608223267696417</v>
      </c>
    </row>
    <row r="37" spans="1:8">
      <c r="A37">
        <v>13</v>
      </c>
      <c r="B37">
        <f t="shared" si="0"/>
        <v>0.17992461202523136</v>
      </c>
      <c r="C37">
        <f t="shared" si="1"/>
        <v>0.34025567327875289</v>
      </c>
      <c r="D37">
        <f t="shared" si="2"/>
        <v>0.74291670145580879</v>
      </c>
      <c r="E37">
        <f t="shared" si="3"/>
        <v>0.22084297057714433</v>
      </c>
      <c r="F37">
        <f t="shared" si="4"/>
        <v>0.66890752157768929</v>
      </c>
      <c r="H37">
        <f t="shared" si="5"/>
        <v>2.1528474789146266</v>
      </c>
    </row>
    <row r="38" spans="1:8">
      <c r="A38">
        <v>14</v>
      </c>
      <c r="B38">
        <f t="shared" si="0"/>
        <v>0.1694494689449732</v>
      </c>
      <c r="C38">
        <f t="shared" si="1"/>
        <v>0.32987971010181122</v>
      </c>
      <c r="D38">
        <f t="shared" si="2"/>
        <v>0.84188779897141952</v>
      </c>
      <c r="E38">
        <f t="shared" si="3"/>
        <v>0.20590588144460809</v>
      </c>
      <c r="F38">
        <f t="shared" si="4"/>
        <v>0.59381344216013032</v>
      </c>
      <c r="H38">
        <f t="shared" si="5"/>
        <v>2.1409363016229421</v>
      </c>
    </row>
    <row r="39" spans="1:8">
      <c r="A39">
        <v>15</v>
      </c>
      <c r="B39">
        <f t="shared" si="0"/>
        <v>0.11122207805031704</v>
      </c>
      <c r="C39">
        <f t="shared" si="1"/>
        <v>0.41888468837900311</v>
      </c>
      <c r="D39">
        <f t="shared" si="2"/>
        <v>0.99875332121998239</v>
      </c>
      <c r="E39">
        <f t="shared" si="3"/>
        <v>0.12066477720274131</v>
      </c>
      <c r="F39">
        <f t="shared" si="4"/>
        <v>0.40965895481984294</v>
      </c>
      <c r="H39">
        <f t="shared" si="5"/>
        <v>2.0591838196718868</v>
      </c>
    </row>
    <row r="40" spans="1:8">
      <c r="A40">
        <v>16</v>
      </c>
      <c r="B40">
        <f t="shared" si="0"/>
        <v>5.7747106093425322E-2</v>
      </c>
      <c r="C40">
        <f t="shared" si="1"/>
        <v>6.4930018947079005E-2</v>
      </c>
      <c r="D40">
        <f t="shared" si="2"/>
        <v>0.9846883691026993</v>
      </c>
      <c r="E40">
        <f t="shared" si="3"/>
        <v>0.16468192622393768</v>
      </c>
      <c r="F40">
        <f t="shared" si="4"/>
        <v>0.32228875441334415</v>
      </c>
      <c r="H40">
        <f t="shared" si="5"/>
        <v>1.5943361747804854</v>
      </c>
    </row>
    <row r="41" spans="1:8">
      <c r="A41">
        <v>17</v>
      </c>
      <c r="B41">
        <f t="shared" si="0"/>
        <v>5.2747238488124015E-2</v>
      </c>
      <c r="C41">
        <f t="shared" si="1"/>
        <v>8.8607103240604848E-2</v>
      </c>
      <c r="D41">
        <f t="shared" si="2"/>
        <v>0.99309026725273142</v>
      </c>
      <c r="E41">
        <f t="shared" si="3"/>
        <v>0.15695494200608309</v>
      </c>
      <c r="F41">
        <f t="shared" si="4"/>
        <v>0.33106338699491583</v>
      </c>
      <c r="H41">
        <f t="shared" si="5"/>
        <v>1.6224629379824591</v>
      </c>
    </row>
    <row r="42" spans="1:8">
      <c r="A42">
        <v>18</v>
      </c>
      <c r="B42">
        <f t="shared" si="0"/>
        <v>1.716423318304194E-2</v>
      </c>
      <c r="C42">
        <f t="shared" si="1"/>
        <v>9.178233854431965E-2</v>
      </c>
      <c r="D42">
        <f t="shared" si="2"/>
        <v>1.0110768217976063</v>
      </c>
      <c r="E42">
        <f t="shared" si="3"/>
        <v>0.13618284587915216</v>
      </c>
      <c r="F42">
        <f t="shared" si="4"/>
        <v>0.28201933552909764</v>
      </c>
      <c r="H42">
        <f t="shared" si="5"/>
        <v>1.5382255749332177</v>
      </c>
    </row>
    <row r="43" spans="1:8">
      <c r="A43">
        <v>19</v>
      </c>
      <c r="B43">
        <f t="shared" si="0"/>
        <v>4.75966686170693E-2</v>
      </c>
      <c r="C43">
        <f t="shared" si="1"/>
        <v>0.14703417985524789</v>
      </c>
      <c r="D43">
        <f t="shared" si="2"/>
        <v>0.94114396013853496</v>
      </c>
      <c r="E43">
        <f t="shared" si="3"/>
        <v>4.1841909300023836E-2</v>
      </c>
      <c r="F43">
        <f t="shared" si="4"/>
        <v>0.18046453370593449</v>
      </c>
      <c r="H43">
        <f t="shared" si="5"/>
        <v>1.3580812516168104</v>
      </c>
    </row>
    <row r="44" spans="1:8">
      <c r="A44">
        <v>20</v>
      </c>
      <c r="B44">
        <f t="shared" si="0"/>
        <v>6.7689558346332987E-2</v>
      </c>
      <c r="C44">
        <f t="shared" si="1"/>
        <v>0.16204556615251467</v>
      </c>
      <c r="D44">
        <f t="shared" si="2"/>
        <v>0.92928498656391856</v>
      </c>
      <c r="E44">
        <f t="shared" si="3"/>
        <v>3.2582661854847546E-2</v>
      </c>
      <c r="F44">
        <f t="shared" si="4"/>
        <v>8.2335806290798008E-2</v>
      </c>
      <c r="H44">
        <f t="shared" si="5"/>
        <v>1.2739385792084117</v>
      </c>
    </row>
    <row r="45" spans="1:8">
      <c r="A45">
        <v>21</v>
      </c>
      <c r="B45">
        <f t="shared" si="0"/>
        <v>8.7673437785895911E-2</v>
      </c>
      <c r="C45">
        <f t="shared" si="1"/>
        <v>0.19659200772687849</v>
      </c>
      <c r="D45">
        <f t="shared" si="2"/>
        <v>0.78996348871928601</v>
      </c>
      <c r="E45">
        <f t="shared" si="3"/>
        <v>4.2736306656833256E-2</v>
      </c>
      <c r="F45">
        <f t="shared" si="4"/>
        <v>0.13825433846569968</v>
      </c>
      <c r="H45">
        <f t="shared" si="5"/>
        <v>1.2552195793545935</v>
      </c>
    </row>
    <row r="49" spans="1:6">
      <c r="B49" s="3" t="s">
        <v>114</v>
      </c>
      <c r="C49" s="3" t="s">
        <v>115</v>
      </c>
      <c r="D49" s="3" t="s">
        <v>116</v>
      </c>
      <c r="E49" s="3" t="s">
        <v>117</v>
      </c>
      <c r="F49" s="3" t="s">
        <v>118</v>
      </c>
    </row>
    <row r="50" spans="1:6">
      <c r="A50">
        <v>1</v>
      </c>
      <c r="B50" s="6">
        <f>B25/$H25</f>
        <v>0.1646740659074466</v>
      </c>
      <c r="C50" s="6">
        <f t="shared" ref="C50:F50" si="6">C25/$H25</f>
        <v>0.14455747913485265</v>
      </c>
      <c r="D50" s="6">
        <f t="shared" si="6"/>
        <v>0.15390788457343596</v>
      </c>
      <c r="E50" s="6">
        <f t="shared" si="6"/>
        <v>0.10019908475737714</v>
      </c>
      <c r="F50" s="6">
        <f t="shared" si="6"/>
        <v>0.43666148562688778</v>
      </c>
    </row>
    <row r="51" spans="1:6">
      <c r="A51">
        <v>2</v>
      </c>
      <c r="B51" s="6">
        <f t="shared" ref="B51:F51" si="7">B26/$H26</f>
        <v>0.1469354989282658</v>
      </c>
      <c r="C51" s="6">
        <f t="shared" si="7"/>
        <v>0.24277111380640479</v>
      </c>
      <c r="D51" s="6">
        <f t="shared" si="7"/>
        <v>0.10779453569880315</v>
      </c>
      <c r="E51" s="6">
        <f t="shared" si="7"/>
        <v>0.15406208107685287</v>
      </c>
      <c r="F51" s="6">
        <f t="shared" si="7"/>
        <v>0.34843677048967348</v>
      </c>
    </row>
    <row r="52" spans="1:6">
      <c r="A52">
        <v>3</v>
      </c>
      <c r="B52" s="6">
        <f t="shared" ref="B52:F52" si="8">B27/$H27</f>
        <v>0.13427328899462404</v>
      </c>
      <c r="C52" s="6">
        <f t="shared" si="8"/>
        <v>0.25496887942691127</v>
      </c>
      <c r="D52" s="6">
        <f t="shared" si="8"/>
        <v>0.10031924362743179</v>
      </c>
      <c r="E52" s="6">
        <f t="shared" si="8"/>
        <v>0.13609546630230651</v>
      </c>
      <c r="F52" s="6">
        <f t="shared" si="8"/>
        <v>0.37434312164872646</v>
      </c>
    </row>
    <row r="53" spans="1:6">
      <c r="A53">
        <v>4</v>
      </c>
      <c r="B53" s="6">
        <f t="shared" ref="B53:F53" si="9">B28/$H28</f>
        <v>7.6874722783155824E-2</v>
      </c>
      <c r="C53" s="6">
        <f t="shared" si="9"/>
        <v>0.17652975567639539</v>
      </c>
      <c r="D53" s="6">
        <f t="shared" si="9"/>
        <v>0.11761537393758612</v>
      </c>
      <c r="E53" s="6">
        <f t="shared" si="9"/>
        <v>0.12262527889784366</v>
      </c>
      <c r="F53" s="6">
        <f t="shared" si="9"/>
        <v>0.506354868705019</v>
      </c>
    </row>
    <row r="54" spans="1:6">
      <c r="A54">
        <v>5</v>
      </c>
      <c r="B54" s="6">
        <f t="shared" ref="B54:F54" si="10">B29/$H29</f>
        <v>8.8036711646224633E-2</v>
      </c>
      <c r="C54" s="6">
        <f t="shared" si="10"/>
        <v>0.12063364098184907</v>
      </c>
      <c r="D54" s="6">
        <f t="shared" si="10"/>
        <v>0.10660019579960972</v>
      </c>
      <c r="E54" s="6">
        <f t="shared" si="10"/>
        <v>0.18572745162794643</v>
      </c>
      <c r="F54" s="6">
        <f t="shared" si="10"/>
        <v>0.49900199994437011</v>
      </c>
    </row>
    <row r="55" spans="1:6">
      <c r="A55">
        <v>6</v>
      </c>
      <c r="B55" s="6">
        <f t="shared" ref="B55:F55" si="11">B30/$H30</f>
        <v>8.7573993403979158E-2</v>
      </c>
      <c r="C55" s="6">
        <f t="shared" si="11"/>
        <v>0.15069085272258229</v>
      </c>
      <c r="D55" s="6">
        <f t="shared" si="11"/>
        <v>0.11575786045254952</v>
      </c>
      <c r="E55" s="6">
        <f t="shared" si="11"/>
        <v>0.15843797751811259</v>
      </c>
      <c r="F55" s="6">
        <f t="shared" si="11"/>
        <v>0.48753931590277633</v>
      </c>
    </row>
    <row r="56" spans="1:6">
      <c r="A56">
        <v>7</v>
      </c>
      <c r="B56" s="6">
        <f t="shared" ref="B56:F56" si="12">B31/$H31</f>
        <v>0.10435572447480621</v>
      </c>
      <c r="C56" s="6">
        <f t="shared" si="12"/>
        <v>0.12713343121495518</v>
      </c>
      <c r="D56" s="6">
        <f t="shared" si="12"/>
        <v>0.13899650666425201</v>
      </c>
      <c r="E56" s="6">
        <f t="shared" si="12"/>
        <v>0.14015544503144861</v>
      </c>
      <c r="F56" s="6">
        <f t="shared" si="12"/>
        <v>0.48935889261453813</v>
      </c>
    </row>
    <row r="57" spans="1:6">
      <c r="A57">
        <v>8</v>
      </c>
      <c r="B57" s="6">
        <f t="shared" ref="B57:F57" si="13">B32/$H32</f>
        <v>5.143630525139619E-2</v>
      </c>
      <c r="C57" s="6">
        <f t="shared" si="13"/>
        <v>0.17467562989825108</v>
      </c>
      <c r="D57" s="6">
        <f t="shared" si="13"/>
        <v>0.16282738954823098</v>
      </c>
      <c r="E57" s="6">
        <f t="shared" si="13"/>
        <v>0.15323649748608345</v>
      </c>
      <c r="F57" s="6">
        <f t="shared" si="13"/>
        <v>0.4578241778160384</v>
      </c>
    </row>
    <row r="58" spans="1:6">
      <c r="A58">
        <v>9</v>
      </c>
      <c r="B58" s="6">
        <f t="shared" ref="B58:F58" si="14">B33/$H33</f>
        <v>2.982867599436035E-2</v>
      </c>
      <c r="C58" s="6">
        <f t="shared" si="14"/>
        <v>0.27046303713081554</v>
      </c>
      <c r="D58" s="6">
        <f t="shared" si="14"/>
        <v>0.15847178062122916</v>
      </c>
      <c r="E58" s="6">
        <f t="shared" si="14"/>
        <v>0.147748833748478</v>
      </c>
      <c r="F58" s="6">
        <f t="shared" si="14"/>
        <v>0.39348767250511696</v>
      </c>
    </row>
    <row r="59" spans="1:6">
      <c r="A59">
        <v>10</v>
      </c>
      <c r="B59" s="6">
        <f t="shared" ref="B59:F59" si="15">B34/$H34</f>
        <v>4.6609643776266953E-2</v>
      </c>
      <c r="C59" s="6">
        <f t="shared" si="15"/>
        <v>0.28543904264074255</v>
      </c>
      <c r="D59" s="6">
        <f t="shared" si="15"/>
        <v>0.16523381365122017</v>
      </c>
      <c r="E59" s="6">
        <f t="shared" si="15"/>
        <v>0.14054687570016092</v>
      </c>
      <c r="F59" s="6">
        <f t="shared" si="15"/>
        <v>0.36217062423160945</v>
      </c>
    </row>
    <row r="60" spans="1:6">
      <c r="A60">
        <v>11</v>
      </c>
      <c r="B60" s="6">
        <f t="shared" ref="B60:F60" si="16">B35/$H35</f>
        <v>6.7222572561577335E-2</v>
      </c>
      <c r="C60" s="6">
        <f t="shared" si="16"/>
        <v>0.27249020351840447</v>
      </c>
      <c r="D60" s="6">
        <f t="shared" si="16"/>
        <v>0.19333051069875198</v>
      </c>
      <c r="E60" s="6">
        <f t="shared" si="16"/>
        <v>0.12022312114215747</v>
      </c>
      <c r="F60" s="6">
        <f t="shared" si="16"/>
        <v>0.34673359207910881</v>
      </c>
    </row>
    <row r="61" spans="1:6">
      <c r="A61">
        <v>12</v>
      </c>
      <c r="B61" s="6">
        <f t="shared" ref="B61:F61" si="17">B36/$H36</f>
        <v>5.7006829468180253E-2</v>
      </c>
      <c r="C61" s="6">
        <f t="shared" si="17"/>
        <v>0.25971778340147711</v>
      </c>
      <c r="D61" s="6">
        <f t="shared" si="17"/>
        <v>0.24303999342166022</v>
      </c>
      <c r="E61" s="6">
        <f t="shared" si="17"/>
        <v>0.1141696323960272</v>
      </c>
      <c r="F61" s="6">
        <f t="shared" si="17"/>
        <v>0.32606576131265524</v>
      </c>
    </row>
    <row r="62" spans="1:6">
      <c r="A62">
        <v>13</v>
      </c>
      <c r="B62" s="6">
        <f t="shared" ref="B62:F62" si="18">B37/$H37</f>
        <v>8.3575178356778732E-2</v>
      </c>
      <c r="C62" s="6">
        <f t="shared" si="18"/>
        <v>0.15804913102822091</v>
      </c>
      <c r="D62" s="6">
        <f t="shared" si="18"/>
        <v>0.34508561741231925</v>
      </c>
      <c r="E62" s="6">
        <f t="shared" si="18"/>
        <v>0.10258180049451709</v>
      </c>
      <c r="F62" s="6">
        <f t="shared" si="18"/>
        <v>0.31070827270816409</v>
      </c>
    </row>
    <row r="63" spans="1:6">
      <c r="A63">
        <v>14</v>
      </c>
      <c r="B63" s="6">
        <f t="shared" ref="B63:F63" si="19">B38/$H38</f>
        <v>7.91473659522339E-2</v>
      </c>
      <c r="C63" s="6">
        <f t="shared" si="19"/>
        <v>0.1540819826595238</v>
      </c>
      <c r="D63" s="6">
        <f t="shared" si="19"/>
        <v>0.39323346441144669</v>
      </c>
      <c r="E63" s="6">
        <f t="shared" si="19"/>
        <v>9.6175622454773929E-2</v>
      </c>
      <c r="F63" s="6">
        <f t="shared" si="19"/>
        <v>0.27736156452202176</v>
      </c>
    </row>
    <row r="64" spans="1:6">
      <c r="A64">
        <v>15</v>
      </c>
      <c r="B64" s="6">
        <f t="shared" ref="B64:F64" si="20">B39/$H39</f>
        <v>5.4012700074556393E-2</v>
      </c>
      <c r="C64" s="6">
        <f t="shared" si="20"/>
        <v>0.20342267862504318</v>
      </c>
      <c r="D64" s="6">
        <f t="shared" si="20"/>
        <v>0.48502387775129524</v>
      </c>
      <c r="E64" s="6">
        <f t="shared" si="20"/>
        <v>5.8598351468189085E-2</v>
      </c>
      <c r="F64" s="6">
        <f t="shared" si="20"/>
        <v>0.1989423920809161</v>
      </c>
    </row>
    <row r="65" spans="1:6">
      <c r="A65">
        <v>16</v>
      </c>
      <c r="B65" s="6">
        <f t="shared" ref="B65:F65" si="21">B40/$H40</f>
        <v>3.622015670652156E-2</v>
      </c>
      <c r="C65" s="6">
        <f t="shared" si="21"/>
        <v>4.0725425399081111E-2</v>
      </c>
      <c r="D65" s="6">
        <f t="shared" si="21"/>
        <v>0.61761652572317449</v>
      </c>
      <c r="E65" s="6">
        <f t="shared" si="21"/>
        <v>0.10329184574050812</v>
      </c>
      <c r="F65" s="6">
        <f t="shared" si="21"/>
        <v>0.20214604643071474</v>
      </c>
    </row>
    <row r="66" spans="1:6">
      <c r="A66">
        <v>17</v>
      </c>
      <c r="B66" s="6">
        <f t="shared" ref="B66:F66" si="22">B41/$H41</f>
        <v>3.251059685450533E-2</v>
      </c>
      <c r="C66" s="6">
        <f t="shared" si="22"/>
        <v>5.4612713280704106E-2</v>
      </c>
      <c r="D66" s="6">
        <f t="shared" si="22"/>
        <v>0.61208810630068644</v>
      </c>
      <c r="E66" s="6">
        <f t="shared" si="22"/>
        <v>9.6738691733234516E-2</v>
      </c>
      <c r="F66" s="6">
        <f t="shared" si="22"/>
        <v>0.20404989183086969</v>
      </c>
    </row>
    <row r="67" spans="1:6">
      <c r="A67">
        <v>18</v>
      </c>
      <c r="B67" s="6">
        <f t="shared" ref="B67:F67" si="23">B42/$H42</f>
        <v>1.115846301267428E-2</v>
      </c>
      <c r="C67" s="6">
        <f t="shared" si="23"/>
        <v>5.9667671660123316E-2</v>
      </c>
      <c r="D67" s="6">
        <f t="shared" si="23"/>
        <v>0.65730074852090681</v>
      </c>
      <c r="E67" s="6">
        <f t="shared" si="23"/>
        <v>8.8532428597193596E-2</v>
      </c>
      <c r="F67" s="6">
        <f t="shared" si="23"/>
        <v>0.18334068820910193</v>
      </c>
    </row>
    <row r="68" spans="1:6">
      <c r="A68">
        <v>19</v>
      </c>
      <c r="B68" s="6">
        <f t="shared" ref="B68:F68" si="24">B43/$H43</f>
        <v>3.5046996312190416E-2</v>
      </c>
      <c r="C68" s="6">
        <f t="shared" si="24"/>
        <v>0.10826611418146161</v>
      </c>
      <c r="D68" s="6">
        <f t="shared" si="24"/>
        <v>0.69299532632388006</v>
      </c>
      <c r="E68" s="6">
        <f t="shared" si="24"/>
        <v>3.0809577299009606E-2</v>
      </c>
      <c r="F68" s="6">
        <f t="shared" si="24"/>
        <v>0.13288198588345837</v>
      </c>
    </row>
    <row r="69" spans="1:6">
      <c r="A69">
        <v>20</v>
      </c>
      <c r="B69" s="6">
        <f t="shared" ref="B69:F69" si="25">B44/$H44</f>
        <v>5.3134083111285715E-2</v>
      </c>
      <c r="C69" s="6">
        <f t="shared" si="25"/>
        <v>0.12720045439961875</v>
      </c>
      <c r="D69" s="6">
        <f t="shared" si="25"/>
        <v>0.7294582342748025</v>
      </c>
      <c r="E69" s="6">
        <f t="shared" si="25"/>
        <v>2.5576320857708432E-2</v>
      </c>
      <c r="F69" s="6">
        <f t="shared" si="25"/>
        <v>6.4630907356584708E-2</v>
      </c>
    </row>
    <row r="70" spans="1:6">
      <c r="A70">
        <v>21</v>
      </c>
      <c r="B70" s="6">
        <f t="shared" ref="B70:F70" si="26">B45/$H45</f>
        <v>6.9847092276058731E-2</v>
      </c>
      <c r="C70" s="6">
        <f t="shared" si="26"/>
        <v>0.15661961537276356</v>
      </c>
      <c r="D70" s="6">
        <f t="shared" si="26"/>
        <v>0.6293428669472062</v>
      </c>
      <c r="E70" s="6">
        <f t="shared" si="26"/>
        <v>3.4046877024342892E-2</v>
      </c>
      <c r="F70" s="6">
        <f t="shared" si="26"/>
        <v>0.11014354837962856</v>
      </c>
    </row>
    <row r="72" spans="1:6">
      <c r="B72" s="11" t="s">
        <v>114</v>
      </c>
      <c r="C72" s="11" t="s">
        <v>115</v>
      </c>
      <c r="D72" s="11" t="s">
        <v>116</v>
      </c>
      <c r="E72" s="11" t="s">
        <v>117</v>
      </c>
      <c r="F72" s="11" t="s">
        <v>118</v>
      </c>
    </row>
    <row r="73" spans="1:6">
      <c r="A73" s="12" t="s">
        <v>119</v>
      </c>
      <c r="B73" s="10">
        <f>AVERAGE(B50:B70)</f>
        <v>7.1880031707004216E-2</v>
      </c>
      <c r="C73" s="10">
        <f>AVERAGE(C50:C70)</f>
        <v>0.16870079219810383</v>
      </c>
      <c r="D73" s="10">
        <f>AVERAGE(D50:D70)</f>
        <v>0.32981142173145134</v>
      </c>
      <c r="E73" s="10">
        <f>AVERAGE(E50:E70)</f>
        <v>0.10997996482639391</v>
      </c>
      <c r="F73" s="10">
        <f>AVERAGE(F50:F70)</f>
        <v>0.31962778953704668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27"/>
  <sheetViews>
    <sheetView workbookViewId="0">
      <selection activeCell="S3" sqref="S3"/>
    </sheetView>
  </sheetViews>
  <sheetFormatPr defaultRowHeight="14.45"/>
  <cols>
    <col min="1" max="1" width="14.28515625" bestFit="1" customWidth="1"/>
  </cols>
  <sheetData>
    <row r="1" spans="1:36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 t="s">
        <v>22</v>
      </c>
      <c r="I1" s="3" t="s">
        <v>23</v>
      </c>
      <c r="J1" s="8" t="s">
        <v>24</v>
      </c>
      <c r="K1" s="8" t="s">
        <v>25</v>
      </c>
      <c r="L1" s="8" t="s">
        <v>26</v>
      </c>
      <c r="M1" s="8" t="s">
        <v>27</v>
      </c>
      <c r="N1" s="8" t="s">
        <v>28</v>
      </c>
      <c r="O1" s="8" t="s">
        <v>29</v>
      </c>
      <c r="P1" s="8" t="s">
        <v>30</v>
      </c>
      <c r="Q1" s="8" t="s">
        <v>31</v>
      </c>
    </row>
    <row r="2" spans="1:36">
      <c r="A2">
        <v>1</v>
      </c>
      <c r="B2">
        <v>-6.8607193464580232E-2</v>
      </c>
      <c r="C2">
        <v>-9.7837343233795393E-2</v>
      </c>
      <c r="D2">
        <v>2.8824430221346051E-3</v>
      </c>
      <c r="E2">
        <v>-8.3003088650337675E-2</v>
      </c>
      <c r="F2">
        <v>-4.2543916113499475E-2</v>
      </c>
      <c r="G2">
        <v>4.8896945848710044E-2</v>
      </c>
      <c r="H2">
        <v>5.4243134761256341E-2</v>
      </c>
      <c r="I2">
        <v>5.9531002608689224E-2</v>
      </c>
      <c r="J2">
        <v>-0.1862814909666195</v>
      </c>
      <c r="K2">
        <v>-0.14833401407152766</v>
      </c>
      <c r="L2">
        <v>7.3150978929813301E-2</v>
      </c>
      <c r="M2">
        <v>-4.1344742809670369E-2</v>
      </c>
      <c r="N2">
        <v>1.5475189475441747E-2</v>
      </c>
      <c r="O2">
        <v>1.6403073261048205E-2</v>
      </c>
      <c r="P2">
        <v>-3.7105452344696935E-2</v>
      </c>
      <c r="Q2">
        <v>-0.10741766292433391</v>
      </c>
      <c r="U2">
        <v>-7.1590265876838574E-2</v>
      </c>
      <c r="V2">
        <v>7.3071978405354579E-2</v>
      </c>
      <c r="W2">
        <v>0.11059392322195048</v>
      </c>
      <c r="X2">
        <v>0.12572018056209711</v>
      </c>
      <c r="Y2">
        <v>-0.19436345685593498</v>
      </c>
      <c r="Z2">
        <v>-1.0296641805758027E-2</v>
      </c>
      <c r="AA2">
        <v>0.27306316744270481</v>
      </c>
      <c r="AB2">
        <v>9.4722978816885808E-3</v>
      </c>
      <c r="AC2">
        <v>0.58042160191248549</v>
      </c>
      <c r="AD2">
        <v>0.32641128712395218</v>
      </c>
      <c r="AE2">
        <v>0.78596050479638035</v>
      </c>
      <c r="AF2">
        <v>0.51516032209375806</v>
      </c>
      <c r="AG2">
        <v>0.77394639025921275</v>
      </c>
      <c r="AH2">
        <v>0.87295711884539884</v>
      </c>
      <c r="AI2">
        <v>0.68587098144062741</v>
      </c>
      <c r="AJ2">
        <v>0.35871524071628119</v>
      </c>
    </row>
    <row r="3" spans="1:36">
      <c r="A3">
        <v>2</v>
      </c>
      <c r="B3">
        <v>-0.10421367906423555</v>
      </c>
      <c r="C3">
        <v>-0.13784539396253701</v>
      </c>
      <c r="D3">
        <v>-9.3646948858309501E-2</v>
      </c>
      <c r="E3">
        <v>-0.22775217744831966</v>
      </c>
      <c r="F3">
        <v>-0.10112587052679804</v>
      </c>
      <c r="G3">
        <v>-9.6225666831693173E-4</v>
      </c>
      <c r="H3">
        <v>9.8636291972910448E-2</v>
      </c>
      <c r="I3">
        <v>0.14453109300084743</v>
      </c>
      <c r="J3">
        <v>-0.16090925324880118</v>
      </c>
      <c r="K3">
        <v>-0.13553865891385303</v>
      </c>
      <c r="L3">
        <v>0.15259534153720361</v>
      </c>
      <c r="M3">
        <v>-7.609603886974744E-3</v>
      </c>
      <c r="N3">
        <v>-2.2496024512940711E-2</v>
      </c>
      <c r="O3">
        <v>8.3085571028025232E-2</v>
      </c>
      <c r="P3">
        <v>4.472795966922237E-2</v>
      </c>
      <c r="Q3">
        <v>-0.17428552965806599</v>
      </c>
      <c r="U3">
        <v>-9.4762035209418546E-2</v>
      </c>
      <c r="V3">
        <v>-4.1717530733657332E-2</v>
      </c>
      <c r="W3">
        <v>-0.4034186878878695</v>
      </c>
      <c r="X3">
        <v>-0.3607457366545303</v>
      </c>
      <c r="Y3">
        <v>-0.25243144133248269</v>
      </c>
      <c r="Z3">
        <v>-0.12643175075034105</v>
      </c>
      <c r="AA3">
        <v>0.20471105602436546</v>
      </c>
      <c r="AB3">
        <v>-3.6448816385656828E-2</v>
      </c>
      <c r="AC3">
        <v>0.63259812486439515</v>
      </c>
      <c r="AD3">
        <v>0.25638758859425465</v>
      </c>
      <c r="AE3">
        <v>0.67817798587681988</v>
      </c>
      <c r="AF3">
        <v>0.37160801721800563</v>
      </c>
      <c r="AG3">
        <v>0.40106515137182452</v>
      </c>
      <c r="AH3">
        <v>0.64576778723894424</v>
      </c>
      <c r="AI3">
        <v>0.34999565125783388</v>
      </c>
      <c r="AJ3">
        <v>6.2324686874747855E-2</v>
      </c>
    </row>
    <row r="4" spans="1:36">
      <c r="A4">
        <v>3</v>
      </c>
      <c r="B4">
        <v>-9.1564531345356304E-2</v>
      </c>
      <c r="C4">
        <v>-0.12743730643339377</v>
      </c>
      <c r="D4">
        <v>-0.11257701005570964</v>
      </c>
      <c r="E4">
        <v>-0.24198816802504355</v>
      </c>
      <c r="F4">
        <v>-9.5211894242250697E-2</v>
      </c>
      <c r="G4">
        <v>-2.4016248357627357E-3</v>
      </c>
      <c r="H4">
        <v>0.12916671493804732</v>
      </c>
      <c r="I4">
        <v>0.11896176937476136</v>
      </c>
      <c r="J4">
        <v>-0.20380228788016397</v>
      </c>
      <c r="K4">
        <v>-0.24794222649316397</v>
      </c>
      <c r="L4">
        <v>0.10734272602402617</v>
      </c>
      <c r="M4">
        <v>-4.0891149256457406E-2</v>
      </c>
      <c r="N4">
        <v>-5.7690745021999251E-2</v>
      </c>
      <c r="O4">
        <v>7.816933116463512E-2</v>
      </c>
      <c r="P4">
        <v>-1.3692649896300311E-2</v>
      </c>
      <c r="Q4">
        <v>-0.23407942443674778</v>
      </c>
      <c r="U4">
        <v>0.14480836383023474</v>
      </c>
      <c r="V4">
        <v>0.15149663187094653</v>
      </c>
      <c r="W4">
        <v>-0.1153838024009414</v>
      </c>
      <c r="X4">
        <v>-0.44110700390834484</v>
      </c>
      <c r="Y4">
        <v>-0.52841557479833334</v>
      </c>
      <c r="Z4">
        <v>-0.66729547047224802</v>
      </c>
      <c r="AA4">
        <v>-0.41943277005905671</v>
      </c>
      <c r="AB4">
        <v>-0.52994188378233764</v>
      </c>
      <c r="AC4">
        <v>-0.96757429139972562</v>
      </c>
      <c r="AD4">
        <v>-0.8416776799137683</v>
      </c>
      <c r="AE4">
        <v>-0.5105753478988343</v>
      </c>
      <c r="AF4">
        <v>-0.77653990581686294</v>
      </c>
      <c r="AG4">
        <v>-0.67799821705535446</v>
      </c>
      <c r="AH4">
        <v>-0.62736993342593284</v>
      </c>
      <c r="AI4">
        <v>-0.32661691696044487</v>
      </c>
      <c r="AJ4">
        <v>-0.54828712223037857</v>
      </c>
    </row>
    <row r="5" spans="1:36">
      <c r="A5">
        <v>4</v>
      </c>
      <c r="B5">
        <v>-0.10774386278549976</v>
      </c>
      <c r="C5">
        <v>-9.8482429200426089E-2</v>
      </c>
      <c r="D5">
        <v>-0.15151994657529172</v>
      </c>
      <c r="E5">
        <v>-0.24741549737754442</v>
      </c>
      <c r="F5">
        <v>-9.7680009605640772E-2</v>
      </c>
      <c r="G5">
        <v>6.7163963188147116E-2</v>
      </c>
      <c r="H5">
        <v>0.17186561128644282</v>
      </c>
      <c r="I5">
        <v>0.15209079913107526</v>
      </c>
      <c r="J5">
        <v>-0.21240286132864</v>
      </c>
      <c r="K5">
        <v>-0.26940957736161486</v>
      </c>
      <c r="L5">
        <v>0.14226202279231107</v>
      </c>
      <c r="M5">
        <v>-4.1340730021255927E-2</v>
      </c>
      <c r="N5">
        <v>-4.0296607827943628E-2</v>
      </c>
      <c r="O5">
        <v>0.11632339145676478</v>
      </c>
      <c r="P5">
        <v>7.0796279371817998E-3</v>
      </c>
      <c r="Q5">
        <v>-0.56742026963577075</v>
      </c>
      <c r="U5">
        <v>-0.28685873911189819</v>
      </c>
      <c r="V5">
        <v>-0.10677494251160587</v>
      </c>
      <c r="W5">
        <v>-0.10616660563010438</v>
      </c>
      <c r="X5">
        <v>-0.52590025489210046</v>
      </c>
      <c r="Y5">
        <v>-0.16348468353557619</v>
      </c>
      <c r="Z5">
        <v>-3.5523976453185843E-3</v>
      </c>
      <c r="AA5">
        <v>9.4488134198213822E-2</v>
      </c>
      <c r="AB5">
        <v>0.2910895160011675</v>
      </c>
      <c r="AC5">
        <v>0.42109516661428631</v>
      </c>
      <c r="AD5">
        <v>9.7609977861664129E-2</v>
      </c>
      <c r="AE5">
        <v>0.7505416979306524</v>
      </c>
      <c r="AF5">
        <v>0.79476009912523948</v>
      </c>
      <c r="AG5">
        <v>0.22853724311728782</v>
      </c>
      <c r="AH5">
        <v>0.82915214117822755</v>
      </c>
      <c r="AI5">
        <v>0.41140574524878887</v>
      </c>
      <c r="AJ5">
        <v>0.37947252935879761</v>
      </c>
    </row>
    <row r="6" spans="1:36">
      <c r="A6">
        <v>5</v>
      </c>
      <c r="B6">
        <v>-0.19365187929297747</v>
      </c>
      <c r="C6">
        <v>-3.3893252733065454E-2</v>
      </c>
      <c r="D6">
        <v>-8.4759339465584893E-2</v>
      </c>
      <c r="E6">
        <v>-0.26535442822950134</v>
      </c>
      <c r="F6">
        <v>-0.10906048542852216</v>
      </c>
      <c r="G6">
        <v>0.12542496800991343</v>
      </c>
      <c r="H6">
        <v>0.40853945327465874</v>
      </c>
      <c r="I6">
        <v>0.40505653954781284</v>
      </c>
      <c r="J6">
        <v>-0.25272452308774351</v>
      </c>
      <c r="K6">
        <v>-0.58580473057600158</v>
      </c>
      <c r="L6">
        <v>0.36086454949815133</v>
      </c>
      <c r="M6">
        <v>-2.2839071675449903E-2</v>
      </c>
      <c r="N6">
        <v>3.2884332654933304E-2</v>
      </c>
      <c r="O6">
        <v>0.18768025203899297</v>
      </c>
      <c r="P6">
        <v>6.4279441237188038E-4</v>
      </c>
      <c r="Q6">
        <v>-0.73677611941392407</v>
      </c>
      <c r="U6">
        <v>2.0690121704728753E-2</v>
      </c>
      <c r="V6">
        <v>3.8656198175709616E-2</v>
      </c>
      <c r="W6">
        <v>0.10234138211592339</v>
      </c>
      <c r="X6">
        <v>-0.26737769419464896</v>
      </c>
      <c r="Y6">
        <v>-0.37904361751400029</v>
      </c>
      <c r="Z6">
        <v>0.21470919806508537</v>
      </c>
      <c r="AA6">
        <v>0.41417388981413422</v>
      </c>
      <c r="AB6">
        <v>0.21389305128644792</v>
      </c>
      <c r="AC6">
        <v>-9.9105115878036956E-2</v>
      </c>
      <c r="AD6">
        <v>7.2976391010349376E-2</v>
      </c>
      <c r="AE6">
        <v>0.10178594570615827</v>
      </c>
      <c r="AF6">
        <v>-3.5700942865093517E-2</v>
      </c>
      <c r="AG6">
        <v>-0.14059760409819164</v>
      </c>
      <c r="AH6">
        <v>0.14922936903052786</v>
      </c>
      <c r="AI6">
        <v>3.8612888301260126E-2</v>
      </c>
      <c r="AJ6">
        <v>-0.59510006014884165</v>
      </c>
    </row>
    <row r="7" spans="1:36">
      <c r="A7">
        <v>6</v>
      </c>
      <c r="B7">
        <v>-0.20913986242888513</v>
      </c>
      <c r="C7">
        <v>-9.6742894595055293E-2</v>
      </c>
      <c r="D7">
        <v>-9.7180254040832983E-2</v>
      </c>
      <c r="E7">
        <v>-0.35987241169089207</v>
      </c>
      <c r="F7">
        <v>-0.14072212967263428</v>
      </c>
      <c r="G7">
        <v>0.13572504452929338</v>
      </c>
      <c r="H7">
        <v>0.37837371043243134</v>
      </c>
      <c r="I7">
        <v>8.8161410500892712E-2</v>
      </c>
      <c r="J7">
        <v>-5.0829124168098741E-3</v>
      </c>
      <c r="K7">
        <v>-0.84393424078086654</v>
      </c>
      <c r="L7">
        <v>0.32038294395935141</v>
      </c>
      <c r="M7">
        <v>-8.8208905598604018E-2</v>
      </c>
      <c r="N7">
        <v>-2.579947198173799E-2</v>
      </c>
      <c r="O7">
        <v>0.17632732380928592</v>
      </c>
      <c r="P7">
        <v>3.794387073738853E-2</v>
      </c>
      <c r="Q7">
        <v>-0.71329379150518313</v>
      </c>
      <c r="U7">
        <v>-0.49001152301049689</v>
      </c>
      <c r="V7">
        <v>-0.13711869721244294</v>
      </c>
      <c r="W7">
        <v>-0.36429153837812384</v>
      </c>
      <c r="X7">
        <v>-0.46161576489634604</v>
      </c>
      <c r="Y7">
        <v>-0.33454605842419316</v>
      </c>
      <c r="Z7">
        <v>-0.14011301646126881</v>
      </c>
      <c r="AA7">
        <v>0.35748762093986591</v>
      </c>
      <c r="AB7">
        <v>0.33976644289183355</v>
      </c>
      <c r="AC7">
        <v>7.8397934145905443E-2</v>
      </c>
      <c r="AD7">
        <v>-0.61062108781443669</v>
      </c>
      <c r="AE7">
        <v>0.50779001200496865</v>
      </c>
      <c r="AF7">
        <v>0.40510281735395315</v>
      </c>
      <c r="AG7">
        <v>0.2727646045042656</v>
      </c>
      <c r="AH7">
        <v>0.61305207397092898</v>
      </c>
      <c r="AI7">
        <v>0.43029607706725498</v>
      </c>
      <c r="AJ7">
        <v>-3.8218832132380989E-2</v>
      </c>
    </row>
    <row r="8" spans="1:36">
      <c r="A8">
        <v>7</v>
      </c>
      <c r="B8">
        <v>-0.31486176803716104</v>
      </c>
      <c r="C8">
        <v>-0.13159036100747479</v>
      </c>
      <c r="D8">
        <v>-0.18166512403726726</v>
      </c>
      <c r="E8">
        <v>-0.38358659412724017</v>
      </c>
      <c r="F8">
        <v>-0.18119942374457468</v>
      </c>
      <c r="G8">
        <v>0.23818040481347627</v>
      </c>
      <c r="H8">
        <v>0.4228765738030108</v>
      </c>
      <c r="I8">
        <v>0.33061682917286661</v>
      </c>
      <c r="J8">
        <v>-0.12597268008998461</v>
      </c>
      <c r="K8">
        <v>-1.1695178411130889</v>
      </c>
      <c r="L8">
        <v>0.30697429105086488</v>
      </c>
      <c r="M8">
        <v>-0.2490797514940977</v>
      </c>
      <c r="N8">
        <v>-0.27121719841888792</v>
      </c>
      <c r="O8">
        <v>0.10454972006868708</v>
      </c>
      <c r="P8">
        <v>-8.7538114149347968E-3</v>
      </c>
      <c r="Q8">
        <v>-0.79365360366017723</v>
      </c>
      <c r="U8">
        <v>0.28843805572961401</v>
      </c>
      <c r="V8">
        <v>8.8071171172755709E-3</v>
      </c>
      <c r="W8">
        <v>-0.28964271545995657</v>
      </c>
      <c r="X8">
        <v>-0.69997758424884404</v>
      </c>
      <c r="Y8">
        <v>-0.29012745299540993</v>
      </c>
      <c r="Z8">
        <v>-0.13074396983857836</v>
      </c>
      <c r="AA8">
        <v>0.28295161758393977</v>
      </c>
      <c r="AB8">
        <v>-0.26900578756883581</v>
      </c>
      <c r="AC8">
        <v>0.66211773306825872</v>
      </c>
      <c r="AD8">
        <v>-0.2917961451883464</v>
      </c>
      <c r="AE8">
        <v>0.22905257430564513</v>
      </c>
      <c r="AF8">
        <v>-0.33175216628843962</v>
      </c>
      <c r="AG8">
        <v>0.25037897375960005</v>
      </c>
      <c r="AH8">
        <v>0.292382198311816</v>
      </c>
      <c r="AI8">
        <v>6.9110223438664534E-2</v>
      </c>
      <c r="AJ8">
        <v>1.9588404366971401E-2</v>
      </c>
    </row>
    <row r="9" spans="1:36">
      <c r="A9">
        <v>8</v>
      </c>
      <c r="B9">
        <v>-0.15603737688360686</v>
      </c>
      <c r="C9">
        <v>-5.8450420972291028E-2</v>
      </c>
      <c r="D9">
        <v>-0.26052441564284057</v>
      </c>
      <c r="E9">
        <v>-0.52989667437427368</v>
      </c>
      <c r="F9">
        <v>-0.23621255535659033</v>
      </c>
      <c r="G9">
        <v>0.25774125072907389</v>
      </c>
      <c r="H9">
        <v>0.46485883839626774</v>
      </c>
      <c r="I9">
        <v>0.2259364312859726</v>
      </c>
      <c r="J9">
        <v>-9.4128779868738383E-2</v>
      </c>
      <c r="K9">
        <v>-1.0929998576622129</v>
      </c>
      <c r="L9">
        <v>0.29585735965064069</v>
      </c>
      <c r="M9">
        <v>-0.32506787504656354</v>
      </c>
      <c r="N9">
        <v>-0.3320901473204963</v>
      </c>
      <c r="O9">
        <v>2.0757003556695474E-2</v>
      </c>
      <c r="P9">
        <v>-7.7865172496639767E-3</v>
      </c>
      <c r="Q9">
        <v>-0.94240613698011511</v>
      </c>
      <c r="U9">
        <v>0.31801971493685299</v>
      </c>
      <c r="V9">
        <v>0.24454994797560248</v>
      </c>
      <c r="W9">
        <v>-0.35758371183675119</v>
      </c>
      <c r="X9">
        <v>-0.61935387688577614</v>
      </c>
      <c r="Y9">
        <v>-0.43814122437930403</v>
      </c>
      <c r="Z9">
        <v>-6.7993905087456022E-2</v>
      </c>
      <c r="AA9">
        <v>0.39179997170945369</v>
      </c>
      <c r="AB9">
        <v>0.22691612143754022</v>
      </c>
      <c r="AC9">
        <v>-6.5370206490567392E-2</v>
      </c>
      <c r="AD9">
        <v>-0.16035906568817754</v>
      </c>
      <c r="AE9">
        <v>0.38995034129535794</v>
      </c>
      <c r="AF9">
        <v>-0.12224941450314403</v>
      </c>
      <c r="AG9">
        <v>6.596236333600386E-2</v>
      </c>
      <c r="AH9">
        <v>0.36565986549386575</v>
      </c>
      <c r="AI9">
        <v>-3.1433814849478194E-2</v>
      </c>
      <c r="AJ9">
        <v>-0.59066947253080138</v>
      </c>
    </row>
    <row r="10" spans="1:36">
      <c r="A10">
        <v>9</v>
      </c>
      <c r="B10">
        <v>-9.4332898404062074E-2</v>
      </c>
      <c r="C10">
        <v>-1.8205799466297856E-2</v>
      </c>
      <c r="D10">
        <v>-0.37796801946467545</v>
      </c>
      <c r="E10">
        <v>-0.85533673061918969</v>
      </c>
      <c r="F10">
        <v>-0.3465673092098594</v>
      </c>
      <c r="G10">
        <v>0.15459815935064994</v>
      </c>
      <c r="H10">
        <v>0.46725425312035251</v>
      </c>
      <c r="I10">
        <v>0.25508967059768073</v>
      </c>
      <c r="J10">
        <v>-0.24037380717270904</v>
      </c>
      <c r="K10">
        <v>-1.1367495822913867</v>
      </c>
      <c r="L10">
        <v>0.10765136398909962</v>
      </c>
      <c r="M10">
        <v>-0.52867690706179971</v>
      </c>
      <c r="N10">
        <v>-0.33535814590003049</v>
      </c>
      <c r="O10">
        <v>2.6933618007450501E-2</v>
      </c>
      <c r="P10">
        <v>-0.16299633797744459</v>
      </c>
      <c r="Q10">
        <v>-0.93001411085171892</v>
      </c>
      <c r="U10">
        <v>-1.6380858922532594E-2</v>
      </c>
      <c r="V10">
        <v>0.1172321188118933</v>
      </c>
      <c r="W10">
        <v>-0.28127497535912444</v>
      </c>
      <c r="X10">
        <v>-0.83746643291206635</v>
      </c>
      <c r="Y10">
        <v>-0.10537549502320492</v>
      </c>
      <c r="Z10">
        <v>9.617435117050796E-2</v>
      </c>
      <c r="AA10">
        <v>-1.4030973055699645E-2</v>
      </c>
      <c r="AB10">
        <v>-0.23663930490697682</v>
      </c>
      <c r="AC10">
        <v>0.30207022842057879</v>
      </c>
      <c r="AD10">
        <v>-0.7377038111283909</v>
      </c>
      <c r="AE10">
        <v>0.12010891220143646</v>
      </c>
      <c r="AF10">
        <v>0.21814395253127153</v>
      </c>
      <c r="AG10">
        <v>-7.089005102133604E-2</v>
      </c>
      <c r="AH10">
        <v>-9.0344633765140986E-2</v>
      </c>
      <c r="AI10">
        <v>0.23903543811763309</v>
      </c>
      <c r="AJ10">
        <v>-0.48171112827125107</v>
      </c>
    </row>
    <row r="11" spans="1:36">
      <c r="A11">
        <v>10</v>
      </c>
      <c r="B11">
        <v>-0.13928092516850288</v>
      </c>
      <c r="C11">
        <v>5.757676149866579E-3</v>
      </c>
      <c r="D11">
        <v>-0.37476670090835734</v>
      </c>
      <c r="E11">
        <v>-0.88822132400307929</v>
      </c>
      <c r="F11">
        <v>-0.51417001463280643</v>
      </c>
      <c r="G11">
        <v>-7.7093331442193887E-3</v>
      </c>
      <c r="H11">
        <v>0.43734988340755598</v>
      </c>
      <c r="I11">
        <v>0.16297476694099358</v>
      </c>
      <c r="J11">
        <v>-0.37453735988771808</v>
      </c>
      <c r="K11">
        <v>-1.036209295694507</v>
      </c>
      <c r="L11">
        <v>9.0783243216514695E-2</v>
      </c>
      <c r="M11">
        <v>-0.46513393636620298</v>
      </c>
      <c r="N11">
        <v>-0.28513450905192378</v>
      </c>
      <c r="O11">
        <v>1.316490609430686E-2</v>
      </c>
      <c r="P11">
        <v>-6.4006686223688547E-2</v>
      </c>
      <c r="Q11">
        <v>-0.8146555240189236</v>
      </c>
      <c r="U11">
        <v>-0.2586702897445155</v>
      </c>
      <c r="V11">
        <v>-0.40029599127613791</v>
      </c>
      <c r="W11">
        <v>1.2994360456528851E-2</v>
      </c>
      <c r="X11">
        <v>-0.47758399633106502</v>
      </c>
      <c r="Y11">
        <v>-0.46514656998292897</v>
      </c>
      <c r="Z11">
        <v>-0.11089271276119864</v>
      </c>
      <c r="AA11">
        <v>5.1773844137085183E-2</v>
      </c>
      <c r="AB11">
        <v>-0.23823179611435685</v>
      </c>
      <c r="AC11">
        <v>-0.24247055232455361</v>
      </c>
      <c r="AD11">
        <v>-0.72506918131500242</v>
      </c>
      <c r="AE11">
        <v>0.14501037456107907</v>
      </c>
      <c r="AF11">
        <v>-0.18801434122790742</v>
      </c>
      <c r="AG11">
        <v>-0.40639524013855394</v>
      </c>
      <c r="AH11">
        <v>-0.11926918658995586</v>
      </c>
      <c r="AI11">
        <v>-0.27472132363138274</v>
      </c>
      <c r="AJ11">
        <v>-0.36185120664153692</v>
      </c>
    </row>
    <row r="12" spans="1:36">
      <c r="A12">
        <v>11</v>
      </c>
      <c r="B12">
        <v>-0.11703265605932399</v>
      </c>
      <c r="C12">
        <v>7.0768309484063763E-2</v>
      </c>
      <c r="D12">
        <v>-0.35156555544913271</v>
      </c>
      <c r="E12">
        <v>-0.76126100760267945</v>
      </c>
      <c r="F12">
        <v>-0.51658958488699691</v>
      </c>
      <c r="G12">
        <v>2.3521499748499305E-2</v>
      </c>
      <c r="H12">
        <v>0.33586959514908321</v>
      </c>
      <c r="I12">
        <v>0.16321419588480873</v>
      </c>
      <c r="J12">
        <v>0.13475933954617766</v>
      </c>
      <c r="K12">
        <v>-0.45195209059333413</v>
      </c>
      <c r="L12">
        <v>0.50996278316121413</v>
      </c>
      <c r="M12">
        <v>7.7731095494042585E-2</v>
      </c>
      <c r="N12">
        <v>0.14500180641532964</v>
      </c>
      <c r="O12">
        <v>0.51672406828373485</v>
      </c>
      <c r="P12">
        <v>0.44136886882835691</v>
      </c>
      <c r="Q12">
        <v>-0.22905503662128471</v>
      </c>
      <c r="U12">
        <v>-0.24082186340261047</v>
      </c>
      <c r="V12">
        <v>-0.21802837446253936</v>
      </c>
      <c r="W12">
        <v>-0.45869951347330062</v>
      </c>
      <c r="X12">
        <v>-0.90097117778128744</v>
      </c>
      <c r="Y12">
        <v>-0.40268713608112461</v>
      </c>
      <c r="Z12">
        <v>7.376921952007387E-2</v>
      </c>
      <c r="AA12">
        <v>3.3401336700452561E-2</v>
      </c>
      <c r="AB12">
        <v>0.17590348761232222</v>
      </c>
      <c r="AC12">
        <v>5.7304517276982889E-3</v>
      </c>
      <c r="AD12">
        <v>-0.71668636018932863</v>
      </c>
      <c r="AE12">
        <v>-2.5379429152421251E-2</v>
      </c>
      <c r="AF12">
        <v>-0.13174966755759165</v>
      </c>
      <c r="AG12">
        <v>-0.13358181202399538</v>
      </c>
      <c r="AH12">
        <v>7.6623779467104539E-2</v>
      </c>
      <c r="AI12">
        <v>-1.8451313002110253E-2</v>
      </c>
      <c r="AJ12">
        <v>-0.37551698592909238</v>
      </c>
    </row>
    <row r="13" spans="1:36">
      <c r="A13">
        <v>12</v>
      </c>
      <c r="B13">
        <v>2.385099941577952E-2</v>
      </c>
      <c r="C13">
        <v>0.15738572757410157</v>
      </c>
      <c r="D13">
        <v>-0.36456158891252205</v>
      </c>
      <c r="E13">
        <v>-0.71703465507391984</v>
      </c>
      <c r="F13">
        <v>-0.67099024013646635</v>
      </c>
      <c r="G13">
        <v>-9.3922711735165892E-2</v>
      </c>
      <c r="H13">
        <v>0.31520207015803448</v>
      </c>
      <c r="I13">
        <v>0.15861115265474274</v>
      </c>
      <c r="J13">
        <v>0.3120705877120718</v>
      </c>
      <c r="K13">
        <v>-8.8316969058052253E-2</v>
      </c>
      <c r="L13">
        <v>0.73409665472684105</v>
      </c>
      <c r="M13">
        <v>0.39087409862257244</v>
      </c>
      <c r="N13">
        <v>0.35473439350385749</v>
      </c>
      <c r="O13">
        <v>0.8118926647690673</v>
      </c>
      <c r="P13">
        <v>0.62723247932745096</v>
      </c>
      <c r="Q13">
        <v>0.10701422822379633</v>
      </c>
      <c r="U13">
        <v>-0.12721101810473254</v>
      </c>
      <c r="V13">
        <v>3.5897431142261411E-2</v>
      </c>
      <c r="W13">
        <v>9.9215480169863771E-2</v>
      </c>
      <c r="X13">
        <v>-0.17899165020759303</v>
      </c>
      <c r="Y13">
        <v>-0.74352783554110569</v>
      </c>
      <c r="Z13">
        <v>-0.56458133967088886</v>
      </c>
      <c r="AA13">
        <v>0.45974119537199287</v>
      </c>
      <c r="AB13">
        <v>0.24975043356901025</v>
      </c>
      <c r="AC13">
        <v>-0.45707259776249842</v>
      </c>
      <c r="AD13">
        <v>-0.40102844992918479</v>
      </c>
      <c r="AE13">
        <v>0.51846081464492055</v>
      </c>
      <c r="AF13">
        <v>-0.13357212533821533</v>
      </c>
      <c r="AG13">
        <v>2.3198460965101537E-2</v>
      </c>
      <c r="AH13">
        <v>0.34962600929789511</v>
      </c>
      <c r="AI13">
        <v>0.3447849065983542</v>
      </c>
      <c r="AJ13">
        <v>-0.60517961465887726</v>
      </c>
    </row>
    <row r="14" spans="1:36">
      <c r="A14">
        <v>13</v>
      </c>
      <c r="B14">
        <v>5.1215301827836429E-2</v>
      </c>
      <c r="C14">
        <v>0.17992461202523136</v>
      </c>
      <c r="D14">
        <v>-4.3792588316612521E-2</v>
      </c>
      <c r="E14">
        <v>-0.34025567327875289</v>
      </c>
      <c r="F14">
        <v>-0.74291670145580879</v>
      </c>
      <c r="G14">
        <v>-9.934907709987903E-2</v>
      </c>
      <c r="H14">
        <v>0.22084297057714433</v>
      </c>
      <c r="I14">
        <v>7.5548597269299786E-2</v>
      </c>
      <c r="J14">
        <v>0.19949640063936189</v>
      </c>
      <c r="K14">
        <v>-8.2773330919882371E-2</v>
      </c>
      <c r="L14">
        <v>0.54962822383133692</v>
      </c>
      <c r="M14">
        <v>0.37871788977834442</v>
      </c>
      <c r="N14">
        <v>0.27163277486253617</v>
      </c>
      <c r="O14">
        <v>0.58613419065780692</v>
      </c>
      <c r="P14">
        <v>0.53872859248114779</v>
      </c>
      <c r="Q14">
        <v>6.9633878565999854E-2</v>
      </c>
      <c r="U14">
        <v>-9.0365476116712543E-2</v>
      </c>
      <c r="V14">
        <v>0.17437268036792908</v>
      </c>
      <c r="W14">
        <v>-0.34090120667089147</v>
      </c>
      <c r="X14">
        <v>-0.44103181508402645</v>
      </c>
      <c r="Y14">
        <v>-1.0146104076416442</v>
      </c>
      <c r="Z14">
        <v>-0.45168811152930255</v>
      </c>
      <c r="AA14">
        <v>0.48955589240199265</v>
      </c>
      <c r="AB14">
        <v>0.39885528251053171</v>
      </c>
      <c r="AC14">
        <v>-0.3468796972332609</v>
      </c>
      <c r="AD14">
        <v>-0.12095066972240022</v>
      </c>
      <c r="AE14">
        <v>0.34497407960982129</v>
      </c>
      <c r="AF14">
        <v>-0.18167288476590038</v>
      </c>
      <c r="AG14">
        <v>0.23429039063251039</v>
      </c>
      <c r="AH14">
        <v>0.8257009335926957</v>
      </c>
      <c r="AI14">
        <v>0.56225258284735535</v>
      </c>
      <c r="AJ14">
        <v>-0.38168707292445625</v>
      </c>
    </row>
    <row r="15" spans="1:36">
      <c r="A15">
        <v>14</v>
      </c>
      <c r="B15">
        <v>6.2062113464640585E-2</v>
      </c>
      <c r="C15">
        <v>0.1694494689449732</v>
      </c>
      <c r="D15">
        <v>-6.3992322324366814E-3</v>
      </c>
      <c r="E15">
        <v>-0.32987971010181122</v>
      </c>
      <c r="F15">
        <v>-0.84188779897141952</v>
      </c>
      <c r="G15">
        <v>-0.25403786519152116</v>
      </c>
      <c r="H15">
        <v>0.10654539226016534</v>
      </c>
      <c r="I15">
        <v>-9.9360489184442763E-2</v>
      </c>
      <c r="J15">
        <v>3.582418756434954E-2</v>
      </c>
      <c r="K15">
        <v>-7.1756016342435405E-2</v>
      </c>
      <c r="L15">
        <v>0.43781442323207403</v>
      </c>
      <c r="M15">
        <v>0.35308922914923085</v>
      </c>
      <c r="N15">
        <v>0.12388996293861484</v>
      </c>
      <c r="O15">
        <v>0.52205742581769488</v>
      </c>
      <c r="P15">
        <v>0.34100184633727082</v>
      </c>
      <c r="Q15">
        <v>6.0920311571718858E-2</v>
      </c>
      <c r="U15">
        <v>-0.15497018257311729</v>
      </c>
      <c r="V15">
        <v>0.14425665865528564</v>
      </c>
      <c r="W15">
        <v>-0.84253937245610577</v>
      </c>
      <c r="X15">
        <v>-0.92643901278637708</v>
      </c>
      <c r="Y15">
        <v>-0.7093791087179967</v>
      </c>
      <c r="Z15">
        <v>6.5402796614149619E-2</v>
      </c>
      <c r="AA15">
        <v>0.37410046549219483</v>
      </c>
      <c r="AB15">
        <v>0.21966903467492019</v>
      </c>
      <c r="AC15">
        <v>-4.4157366468463612E-2</v>
      </c>
      <c r="AD15">
        <v>-0.34343121704206964</v>
      </c>
      <c r="AE15">
        <v>0.20997945394047737</v>
      </c>
      <c r="AF15">
        <v>-0.15288784874896333</v>
      </c>
      <c r="AG15">
        <v>0.34638638264513388</v>
      </c>
      <c r="AH15">
        <v>0.75653319775728012</v>
      </c>
      <c r="AI15">
        <v>0.38602412500337169</v>
      </c>
      <c r="AJ15">
        <v>-0.22970808032994799</v>
      </c>
    </row>
    <row r="16" spans="1:36">
      <c r="A16">
        <v>15</v>
      </c>
      <c r="B16">
        <v>4.270377999478582E-2</v>
      </c>
      <c r="C16">
        <v>0.11122207805031704</v>
      </c>
      <c r="D16">
        <v>-0.26721229715007078</v>
      </c>
      <c r="E16">
        <v>-0.41888468837900311</v>
      </c>
      <c r="F16">
        <v>-0.99875332121998239</v>
      </c>
      <c r="G16">
        <v>-0.28840729536094989</v>
      </c>
      <c r="H16">
        <v>0.12066477720274131</v>
      </c>
      <c r="I16">
        <v>1.3448600517777741E-2</v>
      </c>
      <c r="J16">
        <v>-1.2126674212182954E-2</v>
      </c>
      <c r="K16">
        <v>-3.8919573148571418E-2</v>
      </c>
      <c r="L16">
        <v>0.22389820461329976</v>
      </c>
      <c r="M16">
        <v>0.14957409383081088</v>
      </c>
      <c r="N16">
        <v>7.5566556133264517E-2</v>
      </c>
      <c r="O16">
        <v>0.37073938167127152</v>
      </c>
      <c r="P16">
        <v>0.23365284324291613</v>
      </c>
      <c r="Q16">
        <v>2.6174256464735583E-2</v>
      </c>
      <c r="U16">
        <v>-5.3268713071000062E-2</v>
      </c>
      <c r="V16">
        <v>0.11546984105410932</v>
      </c>
      <c r="W16">
        <v>-0.17103271972218334</v>
      </c>
      <c r="X16">
        <v>-0.25907731474750578</v>
      </c>
      <c r="Y16">
        <v>-0.63038064426940532</v>
      </c>
      <c r="Z16">
        <v>0.23782507593491736</v>
      </c>
      <c r="AA16">
        <v>0.1260350760514263</v>
      </c>
      <c r="AB16">
        <v>-0.18070725137614255</v>
      </c>
      <c r="AC16">
        <v>-0.90128985824086183</v>
      </c>
      <c r="AD16">
        <v>-1.2991930271629659</v>
      </c>
      <c r="AE16">
        <v>-0.79657693629148674</v>
      </c>
      <c r="AF16">
        <v>-0.97687197812903814</v>
      </c>
      <c r="AG16">
        <v>-1.0394088888300703</v>
      </c>
      <c r="AH16">
        <v>-0.87414992717162987</v>
      </c>
      <c r="AI16">
        <v>-0.69838607288517596</v>
      </c>
      <c r="AJ16">
        <v>-1.1394242387596849</v>
      </c>
    </row>
    <row r="17" spans="1:36">
      <c r="A17">
        <v>16</v>
      </c>
      <c r="B17">
        <v>-1.1713863766814388E-2</v>
      </c>
      <c r="C17">
        <v>4.6033242326610935E-2</v>
      </c>
      <c r="D17">
        <v>1.9326367581059073E-2</v>
      </c>
      <c r="E17">
        <v>-4.5603651366019939E-2</v>
      </c>
      <c r="F17">
        <v>-0.9846883691026993</v>
      </c>
      <c r="G17">
        <v>-0.19423930023650229</v>
      </c>
      <c r="H17">
        <v>0.16468192622393768</v>
      </c>
      <c r="I17">
        <v>0.1196950390281122</v>
      </c>
      <c r="J17">
        <v>-9.0196965283303888E-3</v>
      </c>
      <c r="K17">
        <v>-1.6494093519465736E-2</v>
      </c>
      <c r="L17">
        <v>0.21258539189803419</v>
      </c>
      <c r="M17">
        <v>1.0665395258491786E-2</v>
      </c>
      <c r="N17">
        <v>7.4416883331743053E-2</v>
      </c>
      <c r="O17">
        <v>0.30579466089387841</v>
      </c>
      <c r="P17">
        <v>0.15019235533068631</v>
      </c>
      <c r="Q17">
        <v>-2.8994404298546225E-3</v>
      </c>
      <c r="U17">
        <v>-0.23529773280505303</v>
      </c>
      <c r="V17">
        <v>9.1067407821981208E-3</v>
      </c>
      <c r="W17">
        <v>-0.15813204639254935</v>
      </c>
      <c r="X17">
        <v>-0.28236668110718843</v>
      </c>
      <c r="Y17">
        <v>-1.0595684886080761</v>
      </c>
      <c r="Z17">
        <v>-0.4371789707442828</v>
      </c>
      <c r="AA17">
        <v>0.26387478302245865</v>
      </c>
      <c r="AB17">
        <v>0.62626578058544558</v>
      </c>
      <c r="AC17">
        <v>-0.79909424673014473</v>
      </c>
      <c r="AD17">
        <v>-0.67393309326495665</v>
      </c>
      <c r="AE17">
        <v>0.18082737069581806</v>
      </c>
      <c r="AF17">
        <v>-0.17083027478787788</v>
      </c>
      <c r="AG17">
        <v>-0.14166785380751118</v>
      </c>
      <c r="AH17">
        <v>8.4535431349865145E-2</v>
      </c>
      <c r="AI17">
        <v>-0.33445801739495146</v>
      </c>
      <c r="AJ17">
        <v>-0.36712870515129997</v>
      </c>
    </row>
    <row r="18" spans="1:36">
      <c r="A18">
        <v>17</v>
      </c>
      <c r="B18">
        <v>-7.1193610647792083E-3</v>
      </c>
      <c r="C18">
        <v>4.5627877423344808E-2</v>
      </c>
      <c r="D18">
        <v>-2.9346938161955535E-2</v>
      </c>
      <c r="E18">
        <v>-8.8607103240604848E-2</v>
      </c>
      <c r="F18">
        <v>-0.99309026725273142</v>
      </c>
      <c r="G18">
        <v>-0.28644972658691109</v>
      </c>
      <c r="H18">
        <v>0.15695494200608309</v>
      </c>
      <c r="I18">
        <v>0.11911699849103433</v>
      </c>
      <c r="J18">
        <v>-1.4799682697803828E-2</v>
      </c>
      <c r="K18">
        <v>-1.676252474673609E-2</v>
      </c>
      <c r="L18">
        <v>0.1926740803484504</v>
      </c>
      <c r="M18">
        <v>-1.856700064651895E-2</v>
      </c>
      <c r="N18">
        <v>7.345786900765465E-2</v>
      </c>
      <c r="O18">
        <v>0.31249638634839688</v>
      </c>
      <c r="P18">
        <v>0.14505270186759811</v>
      </c>
      <c r="Q18">
        <v>-7.2529129696089576E-3</v>
      </c>
      <c r="U18">
        <v>-6.9697982075484971E-2</v>
      </c>
      <c r="V18">
        <v>7.3411832265558391E-2</v>
      </c>
      <c r="W18">
        <v>-0.13612002422234878</v>
      </c>
      <c r="X18">
        <v>-0.31376771920124713</v>
      </c>
      <c r="Y18">
        <v>-0.55392717217011223</v>
      </c>
      <c r="Z18">
        <v>0.26294465672182948</v>
      </c>
      <c r="AA18">
        <v>0.21281484092158295</v>
      </c>
      <c r="AB18">
        <v>-4.514430436553607E-2</v>
      </c>
      <c r="AC18">
        <v>0.1099312877096707</v>
      </c>
      <c r="AD18">
        <v>-0.14827509548933496</v>
      </c>
      <c r="AE18">
        <v>1.3444013890731714E-2</v>
      </c>
      <c r="AF18">
        <v>9.7823872114417856E-2</v>
      </c>
      <c r="AG18">
        <v>-0.2055956941030406</v>
      </c>
      <c r="AH18">
        <v>-6.7391732929349329E-2</v>
      </c>
      <c r="AI18">
        <v>-6.7537961479517822E-2</v>
      </c>
      <c r="AJ18">
        <v>0.14386748464058549</v>
      </c>
    </row>
    <row r="19" spans="1:36">
      <c r="A19">
        <v>18</v>
      </c>
      <c r="B19">
        <v>-1.0724318557921797E-2</v>
      </c>
      <c r="C19">
        <v>6.4399146251201437E-3</v>
      </c>
      <c r="D19">
        <v>-3.84996075400506E-2</v>
      </c>
      <c r="E19">
        <v>-9.178233854431965E-2</v>
      </c>
      <c r="F19">
        <v>-1.0110768217976063</v>
      </c>
      <c r="G19">
        <v>-0.37629304530087271</v>
      </c>
      <c r="H19">
        <v>0.13618284587915216</v>
      </c>
      <c r="I19">
        <v>0.10475433658297791</v>
      </c>
      <c r="J19">
        <v>-2.972474864117493E-3</v>
      </c>
      <c r="K19">
        <v>-7.0735340833037981E-3</v>
      </c>
      <c r="L19">
        <v>0.1778307444325799</v>
      </c>
      <c r="M19">
        <v>3.9265086980951975E-3</v>
      </c>
      <c r="N19">
        <v>5.7966842864330841E-2</v>
      </c>
      <c r="O19">
        <v>0.26721333955490484</v>
      </c>
      <c r="P19">
        <v>2.0525629265378431E-2</v>
      </c>
      <c r="Q19">
        <v>-1.4805995974192783E-2</v>
      </c>
      <c r="U19">
        <v>-3.3342324047698935E-2</v>
      </c>
      <c r="V19">
        <v>-8.9632910250473985E-2</v>
      </c>
      <c r="W19">
        <v>-3.6746547626741774E-2</v>
      </c>
      <c r="X19">
        <v>0.22695452180344125</v>
      </c>
      <c r="Y19">
        <v>-1.1885508194679313</v>
      </c>
      <c r="Z19">
        <v>-0.49745935530332297</v>
      </c>
      <c r="AA19">
        <v>0.1036523604451037</v>
      </c>
      <c r="AB19">
        <v>0.40057588040315945</v>
      </c>
      <c r="AC19">
        <v>-0.78001818796908529</v>
      </c>
      <c r="AD19">
        <v>-0.41089738506935053</v>
      </c>
      <c r="AE19">
        <v>-0.32444413487814588</v>
      </c>
      <c r="AF19">
        <v>-0.37069500929790822</v>
      </c>
      <c r="AG19">
        <v>-0.38694100016075128</v>
      </c>
      <c r="AH19">
        <v>-0.34811423840313449</v>
      </c>
      <c r="AI19">
        <v>-6.3652689236798815E-2</v>
      </c>
      <c r="AJ19">
        <v>-0.45295749465556601</v>
      </c>
    </row>
    <row r="20" spans="1:36">
      <c r="A20">
        <v>19</v>
      </c>
      <c r="B20">
        <v>-2.890402442733999E-2</v>
      </c>
      <c r="C20">
        <v>-4.75966686170693E-2</v>
      </c>
      <c r="D20">
        <v>-0.12387375125676114</v>
      </c>
      <c r="E20">
        <v>-0.14703417985524789</v>
      </c>
      <c r="F20">
        <v>-0.94114396013853496</v>
      </c>
      <c r="G20">
        <v>-0.41150666399828756</v>
      </c>
      <c r="H20">
        <v>3.7459935627527627E-2</v>
      </c>
      <c r="I20">
        <v>4.1841909300023836E-2</v>
      </c>
      <c r="J20">
        <v>-1.4390889051213912E-4</v>
      </c>
      <c r="K20">
        <v>5.0135665865215897E-3</v>
      </c>
      <c r="L20">
        <v>7.7978063939488404E-2</v>
      </c>
      <c r="M20">
        <v>-1.4250641915416407E-2</v>
      </c>
      <c r="N20">
        <v>5.8193933011558875E-3</v>
      </c>
      <c r="O20">
        <v>0.13071463712117995</v>
      </c>
      <c r="P20">
        <v>6.1356143050879542E-3</v>
      </c>
      <c r="Q20">
        <v>-4.9749896584754531E-2</v>
      </c>
      <c r="U20">
        <v>6.6462542514914603E-3</v>
      </c>
      <c r="V20">
        <v>-1.2206642923753338E-2</v>
      </c>
      <c r="W20">
        <v>4.4884539592136832E-3</v>
      </c>
      <c r="X20">
        <v>-7.9921395724560571E-2</v>
      </c>
      <c r="Y20">
        <v>-0.67694202702380379</v>
      </c>
      <c r="Z20">
        <v>-7.259649966568256E-2</v>
      </c>
      <c r="AA20">
        <v>0.18483610034495165</v>
      </c>
      <c r="AB20">
        <v>4.0925623181337772E-3</v>
      </c>
      <c r="AC20">
        <v>0.46361281590626463</v>
      </c>
      <c r="AD20">
        <v>2.7135082816699258E-2</v>
      </c>
      <c r="AE20">
        <v>0.77667017549206296</v>
      </c>
      <c r="AF20">
        <v>0.59459393422953211</v>
      </c>
      <c r="AG20">
        <v>0.42689071023392999</v>
      </c>
      <c r="AH20">
        <v>0.60436330934852212</v>
      </c>
      <c r="AI20">
        <v>0.33964056873558601</v>
      </c>
      <c r="AJ20">
        <v>3.6311157741089933E-3</v>
      </c>
    </row>
    <row r="21" spans="1:36">
      <c r="A21">
        <v>20</v>
      </c>
      <c r="B21">
        <v>-6.7689558346332987E-2</v>
      </c>
      <c r="C21">
        <v>-4.1302789092543056E-2</v>
      </c>
      <c r="D21">
        <v>-0.16204556615251467</v>
      </c>
      <c r="E21">
        <v>-0.14927829509041288</v>
      </c>
      <c r="F21">
        <v>-0.92928498656391856</v>
      </c>
      <c r="G21">
        <v>-0.52374608125576061</v>
      </c>
      <c r="H21">
        <v>-4.952167580715359E-3</v>
      </c>
      <c r="I21">
        <v>2.7630494274132188E-2</v>
      </c>
      <c r="J21">
        <v>-8.7397178893684428E-3</v>
      </c>
      <c r="K21">
        <v>5.3718495749492936E-3</v>
      </c>
      <c r="L21">
        <v>4.3829206646467861E-2</v>
      </c>
      <c r="M21">
        <v>-3.7498792225020464E-2</v>
      </c>
      <c r="N21">
        <v>-3.3410566913096254E-2</v>
      </c>
      <c r="O21">
        <v>3.9928755010205659E-2</v>
      </c>
      <c r="P21">
        <v>1.5377360543634731E-2</v>
      </c>
      <c r="Q21">
        <v>-3.850659964433014E-2</v>
      </c>
      <c r="U21">
        <v>-0.17157453980655998</v>
      </c>
      <c r="V21">
        <v>-0.40409729326243776</v>
      </c>
      <c r="W21">
        <v>-0.13241543195341529</v>
      </c>
      <c r="X21">
        <v>-0.16490198643399315</v>
      </c>
      <c r="Y21">
        <v>-0.85991539077661794</v>
      </c>
      <c r="Z21">
        <v>-1.8263330999823624E-2</v>
      </c>
      <c r="AA21">
        <v>0.26272880077516475</v>
      </c>
      <c r="AB21">
        <v>0.63310691581235345</v>
      </c>
      <c r="AC21">
        <v>0.1643601203509065</v>
      </c>
      <c r="AD21">
        <v>-2.4691844063833551E-2</v>
      </c>
      <c r="AE21">
        <v>0.31505736183143646</v>
      </c>
      <c r="AF21">
        <v>0.28761761137554581</v>
      </c>
      <c r="AG21">
        <v>0.18084637502486553</v>
      </c>
      <c r="AH21">
        <v>0.32666860887366955</v>
      </c>
      <c r="AI21">
        <v>0.3267383034623485</v>
      </c>
      <c r="AJ21">
        <v>-0.30334926990964894</v>
      </c>
    </row>
    <row r="22" spans="1:36">
      <c r="A22">
        <v>21</v>
      </c>
      <c r="B22">
        <v>-8.7673437785895911E-2</v>
      </c>
      <c r="C22">
        <v>-5.761991339807547E-2</v>
      </c>
      <c r="D22">
        <v>-0.19154022504863541</v>
      </c>
      <c r="E22">
        <v>-0.19659200772687849</v>
      </c>
      <c r="F22">
        <v>-0.78996348871928601</v>
      </c>
      <c r="G22">
        <v>-0.71486056396657438</v>
      </c>
      <c r="H22">
        <v>2.4984413351178698E-2</v>
      </c>
      <c r="I22">
        <v>4.2736306656833256E-2</v>
      </c>
      <c r="J22">
        <v>-2.0592196661021057E-2</v>
      </c>
      <c r="K22">
        <v>8.7040593535444872E-3</v>
      </c>
      <c r="L22">
        <v>3.8627337007275171E-2</v>
      </c>
      <c r="M22">
        <v>-1.6908557413245612E-2</v>
      </c>
      <c r="N22">
        <v>-5.0761554455442559E-2</v>
      </c>
      <c r="O22">
        <v>8.7492784010257119E-2</v>
      </c>
      <c r="P22">
        <v>5.7884962033962463E-2</v>
      </c>
      <c r="Q22">
        <v>2.1687194427702582E-2</v>
      </c>
      <c r="U22">
        <v>-7.9116456687713197E-3</v>
      </c>
      <c r="V22">
        <v>-0.16439595805320698</v>
      </c>
      <c r="W22">
        <v>2.0720161957300441E-2</v>
      </c>
      <c r="X22">
        <v>0.17129328896886309</v>
      </c>
      <c r="Y22">
        <v>-0.72058928926615429</v>
      </c>
      <c r="Z22">
        <v>2.4229884165324476E-2</v>
      </c>
      <c r="AA22">
        <v>0.6812354977941748</v>
      </c>
      <c r="AB22">
        <v>0.69668542187403049</v>
      </c>
      <c r="AC22">
        <v>1.5159806244339602E-2</v>
      </c>
      <c r="AD22">
        <v>-0.60012020975377278</v>
      </c>
      <c r="AE22">
        <v>0.32558511005398205</v>
      </c>
      <c r="AF22">
        <v>-0.31947089545238971</v>
      </c>
      <c r="AG22">
        <v>-0.17212764102243447</v>
      </c>
      <c r="AH22">
        <v>0.15260414611637368</v>
      </c>
      <c r="AI22">
        <v>-4.7388960453624243E-2</v>
      </c>
      <c r="AJ22">
        <v>-0.65673937457678533</v>
      </c>
    </row>
    <row r="24" spans="1:36">
      <c r="B24" s="3" t="s">
        <v>16</v>
      </c>
      <c r="C24" s="3" t="s">
        <v>17</v>
      </c>
      <c r="D24" s="3" t="s">
        <v>18</v>
      </c>
      <c r="E24" s="3" t="s">
        <v>19</v>
      </c>
      <c r="F24" s="3" t="s">
        <v>20</v>
      </c>
      <c r="G24" s="3" t="s">
        <v>21</v>
      </c>
      <c r="H24" s="3" t="s">
        <v>22</v>
      </c>
      <c r="I24" s="3" t="s">
        <v>23</v>
      </c>
      <c r="J24" s="8" t="s">
        <v>24</v>
      </c>
      <c r="K24" s="8" t="s">
        <v>25</v>
      </c>
      <c r="L24" s="8" t="s">
        <v>26</v>
      </c>
      <c r="M24" s="8" t="s">
        <v>27</v>
      </c>
      <c r="N24" s="8" t="s">
        <v>28</v>
      </c>
      <c r="O24" s="8" t="s">
        <v>29</v>
      </c>
      <c r="P24" s="8" t="s">
        <v>30</v>
      </c>
      <c r="Q24" s="8" t="s">
        <v>31</v>
      </c>
      <c r="U24" s="3" t="s">
        <v>16</v>
      </c>
      <c r="V24" s="3" t="s">
        <v>17</v>
      </c>
      <c r="W24" s="3" t="s">
        <v>18</v>
      </c>
      <c r="X24" s="3" t="s">
        <v>19</v>
      </c>
      <c r="Y24" s="3" t="s">
        <v>20</v>
      </c>
      <c r="Z24" s="3" t="s">
        <v>21</v>
      </c>
      <c r="AA24" s="3" t="s">
        <v>22</v>
      </c>
      <c r="AB24" s="3" t="s">
        <v>23</v>
      </c>
      <c r="AC24" s="8" t="s">
        <v>24</v>
      </c>
      <c r="AD24" s="8" t="s">
        <v>25</v>
      </c>
      <c r="AE24" s="8" t="s">
        <v>26</v>
      </c>
      <c r="AF24" s="8" t="s">
        <v>27</v>
      </c>
      <c r="AG24" s="8" t="s">
        <v>28</v>
      </c>
      <c r="AH24" s="8" t="s">
        <v>29</v>
      </c>
      <c r="AI24" s="8" t="s">
        <v>30</v>
      </c>
      <c r="AJ24" s="8" t="s">
        <v>31</v>
      </c>
    </row>
    <row r="25" spans="1:36">
      <c r="A25" t="s">
        <v>120</v>
      </c>
      <c r="B25" s="16">
        <f>AVERAGE(B2:B22)</f>
        <v>-7.7640904865725391E-2</v>
      </c>
      <c r="C25" s="16">
        <f t="shared" ref="C25:Q25" si="0">AVERAGE(C2:C22)</f>
        <v>-7.3521745765902412E-3</v>
      </c>
      <c r="D25" s="16">
        <f t="shared" si="0"/>
        <v>-0.15672553803173181</v>
      </c>
      <c r="E25" s="16">
        <f t="shared" si="0"/>
        <v>-0.35088763832405101</v>
      </c>
      <c r="F25" s="16">
        <f t="shared" si="0"/>
        <v>-0.53737519756088703</v>
      </c>
      <c r="G25" s="16">
        <f t="shared" si="0"/>
        <v>-0.10488730043633142</v>
      </c>
      <c r="H25" s="16">
        <f t="shared" si="0"/>
        <v>0.22131434124986984</v>
      </c>
      <c r="I25" s="16">
        <f t="shared" si="0"/>
        <v>0.12905654541128059</v>
      </c>
      <c r="J25" s="16">
        <f t="shared" si="0"/>
        <v>-5.9164752010919232E-2</v>
      </c>
      <c r="K25" s="16">
        <f t="shared" si="0"/>
        <v>-0.35339993723118995</v>
      </c>
      <c r="L25" s="16">
        <f t="shared" si="0"/>
        <v>0.24556142545166845</v>
      </c>
      <c r="M25" s="16">
        <f t="shared" si="0"/>
        <v>-2.537330259931855E-2</v>
      </c>
      <c r="N25" s="16">
        <f t="shared" si="0"/>
        <v>-1.0638522234077937E-2</v>
      </c>
      <c r="O25" s="16">
        <f t="shared" si="0"/>
        <v>0.2273610706963948</v>
      </c>
      <c r="P25" s="16">
        <f t="shared" si="0"/>
        <v>0.11300981196252032</v>
      </c>
      <c r="Q25" s="16">
        <f t="shared" si="0"/>
        <v>-0.2890877231454777</v>
      </c>
      <c r="T25" t="s">
        <v>120</v>
      </c>
      <c r="U25" s="16">
        <f>AVERAGE(U2:U22)</f>
        <v>-7.7339651385453304E-2</v>
      </c>
      <c r="V25" s="16">
        <f t="shared" ref="V25:AJ25" si="1">AVERAGE(V2:V22)</f>
        <v>-1.8473293526768166E-2</v>
      </c>
      <c r="W25" s="16">
        <f t="shared" si="1"/>
        <v>-0.18304738750426797</v>
      </c>
      <c r="X25" s="16">
        <f t="shared" si="1"/>
        <v>-0.36736329079348096</v>
      </c>
      <c r="Y25" s="16">
        <f t="shared" si="1"/>
        <v>-0.55767399497168291</v>
      </c>
      <c r="Z25" s="16">
        <f t="shared" si="1"/>
        <v>-0.11066820431159916</v>
      </c>
      <c r="AA25" s="16">
        <f t="shared" si="1"/>
        <v>0.22995056705030964</v>
      </c>
      <c r="AB25" s="16">
        <f t="shared" si="1"/>
        <v>0.14047252782660677</v>
      </c>
      <c r="AC25" s="16">
        <f t="shared" si="1"/>
        <v>-6.0358897596781376E-2</v>
      </c>
      <c r="AD25" s="16">
        <f t="shared" si="1"/>
        <v>-0.34885304739659051</v>
      </c>
      <c r="AE25" s="16">
        <f t="shared" si="1"/>
        <v>0.22554289907699338</v>
      </c>
      <c r="AF25" s="16">
        <f t="shared" si="1"/>
        <v>-2.8914134701790887E-2</v>
      </c>
      <c r="AG25" s="16">
        <f t="shared" si="1"/>
        <v>-8.1398550672144385E-3</v>
      </c>
      <c r="AH25" s="16">
        <f t="shared" si="1"/>
        <v>0.22943887226609389</v>
      </c>
      <c r="AI25" s="16">
        <f t="shared" si="1"/>
        <v>0.11052954388693305</v>
      </c>
      <c r="AJ25" s="16">
        <f t="shared" si="1"/>
        <v>-0.29332996176757414</v>
      </c>
    </row>
    <row r="26" spans="1:36">
      <c r="U26" s="16">
        <v>-7.7640904865725446E-2</v>
      </c>
      <c r="V26" s="16">
        <v>-7.3521745765902794E-3</v>
      </c>
      <c r="W26" s="16">
        <v>-0.15672553803173189</v>
      </c>
      <c r="X26" s="16">
        <v>-0.35088763832405123</v>
      </c>
      <c r="Y26" s="16">
        <v>-0.53737519756088703</v>
      </c>
      <c r="Z26" s="16">
        <v>-0.1048873004363315</v>
      </c>
      <c r="AA26" s="16">
        <v>0.22131434124986979</v>
      </c>
      <c r="AB26" s="16">
        <v>0.12905654541128064</v>
      </c>
      <c r="AC26" s="16">
        <v>-5.9164752010919273E-2</v>
      </c>
      <c r="AD26" s="16">
        <v>-0.35339993723119001</v>
      </c>
      <c r="AE26" s="16">
        <v>0.24556142545166845</v>
      </c>
      <c r="AF26" s="16">
        <v>-2.5373302599318633E-2</v>
      </c>
      <c r="AG26" s="16">
        <v>-1.0638522234077971E-2</v>
      </c>
      <c r="AH26" s="16">
        <v>0.2273610706963948</v>
      </c>
      <c r="AI26" s="16">
        <v>0.11300981196252029</v>
      </c>
      <c r="AJ26" s="16">
        <v>-0.28908772314547776</v>
      </c>
    </row>
    <row r="27" spans="1:36">
      <c r="U27" s="6">
        <f>U25/U26</f>
        <v>0.99611991281151169</v>
      </c>
      <c r="V27" s="18">
        <f t="shared" ref="V27:AJ27" si="2">V25/V26</f>
        <v>2.5126298803605844</v>
      </c>
      <c r="W27" s="6">
        <f t="shared" si="2"/>
        <v>1.1679486942785722</v>
      </c>
      <c r="X27" s="6">
        <f t="shared" si="2"/>
        <v>1.0469542117474488</v>
      </c>
      <c r="Y27" s="6">
        <f t="shared" si="2"/>
        <v>1.0377739752465891</v>
      </c>
      <c r="Z27" s="6">
        <f t="shared" si="2"/>
        <v>1.0551153843336523</v>
      </c>
      <c r="AA27" s="6">
        <f t="shared" si="2"/>
        <v>1.0390224408941007</v>
      </c>
      <c r="AB27" s="6">
        <f t="shared" si="2"/>
        <v>1.0884572136883517</v>
      </c>
      <c r="AC27" s="6">
        <f t="shared" si="2"/>
        <v>1.0201833954385833</v>
      </c>
      <c r="AD27" s="6">
        <f t="shared" si="2"/>
        <v>0.98713386915056245</v>
      </c>
      <c r="AE27" s="6">
        <f t="shared" si="2"/>
        <v>0.9184785381586118</v>
      </c>
      <c r="AF27" s="18">
        <f t="shared" si="2"/>
        <v>1.1395495162134446</v>
      </c>
      <c r="AG27" s="6">
        <f t="shared" si="2"/>
        <v>0.76513023971885419</v>
      </c>
      <c r="AH27" s="6">
        <f t="shared" si="2"/>
        <v>1.0091387745638902</v>
      </c>
      <c r="AI27" s="6">
        <f t="shared" si="2"/>
        <v>0.97805263071838555</v>
      </c>
      <c r="AJ27" s="6">
        <f t="shared" si="2"/>
        <v>1.0146745720500956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47"/>
  <sheetViews>
    <sheetView showGridLines="0" workbookViewId="0">
      <selection activeCell="A26" sqref="A26"/>
    </sheetView>
  </sheetViews>
  <sheetFormatPr defaultRowHeight="14.45"/>
  <cols>
    <col min="1" max="78" width="5.42578125" bestFit="1" customWidth="1"/>
  </cols>
  <sheetData>
    <row r="1" spans="1:89">
      <c r="A1" s="9" t="s">
        <v>15</v>
      </c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>
        <v>21</v>
      </c>
      <c r="W1" s="15">
        <v>22</v>
      </c>
      <c r="X1" s="15">
        <v>23</v>
      </c>
      <c r="Y1" s="15">
        <v>24</v>
      </c>
      <c r="Z1" s="15">
        <v>25</v>
      </c>
      <c r="AA1" s="15">
        <v>26</v>
      </c>
      <c r="AB1" s="15">
        <v>27</v>
      </c>
      <c r="AC1" s="15">
        <v>28</v>
      </c>
      <c r="AD1" s="15">
        <v>29</v>
      </c>
      <c r="AE1" s="15">
        <v>30</v>
      </c>
      <c r="AF1" s="15">
        <v>31</v>
      </c>
      <c r="AG1" s="15">
        <v>32</v>
      </c>
      <c r="AH1" s="15">
        <v>33</v>
      </c>
      <c r="AI1" s="15">
        <v>34</v>
      </c>
      <c r="AJ1" s="15">
        <v>35</v>
      </c>
      <c r="AK1" s="15">
        <v>36</v>
      </c>
      <c r="AL1" s="15">
        <v>37</v>
      </c>
      <c r="AM1" s="15">
        <v>38</v>
      </c>
      <c r="AN1" s="15">
        <v>39</v>
      </c>
      <c r="AO1" s="15">
        <v>40</v>
      </c>
      <c r="AP1" s="15">
        <v>41</v>
      </c>
      <c r="AQ1" s="15">
        <v>42</v>
      </c>
      <c r="AR1" s="15">
        <v>43</v>
      </c>
      <c r="AS1" s="15">
        <v>44</v>
      </c>
      <c r="AT1" s="15">
        <v>45</v>
      </c>
      <c r="AU1" s="15">
        <v>46</v>
      </c>
      <c r="AV1" s="15">
        <v>47</v>
      </c>
      <c r="AW1" s="15">
        <v>48</v>
      </c>
      <c r="AX1" s="15">
        <v>49</v>
      </c>
      <c r="AY1" s="15">
        <v>50</v>
      </c>
      <c r="AZ1" s="15">
        <v>51</v>
      </c>
      <c r="BA1" s="15">
        <v>52</v>
      </c>
      <c r="BB1" s="15">
        <v>53</v>
      </c>
      <c r="BC1" s="15">
        <v>54</v>
      </c>
      <c r="BD1" s="15">
        <v>55</v>
      </c>
      <c r="BE1" s="15">
        <v>56</v>
      </c>
      <c r="BF1" s="15">
        <v>57</v>
      </c>
      <c r="BG1" s="15">
        <v>58</v>
      </c>
      <c r="BH1" s="15">
        <v>59</v>
      </c>
      <c r="BI1" s="15">
        <v>60</v>
      </c>
      <c r="BJ1" s="15">
        <v>61</v>
      </c>
      <c r="BK1" s="15">
        <v>62</v>
      </c>
      <c r="BL1" s="15">
        <v>63</v>
      </c>
      <c r="BM1" s="15">
        <v>64</v>
      </c>
      <c r="BN1" s="15">
        <v>65</v>
      </c>
      <c r="BO1" s="15">
        <v>66</v>
      </c>
      <c r="BP1" s="15">
        <v>67</v>
      </c>
      <c r="BQ1" s="15">
        <v>68</v>
      </c>
      <c r="BR1" s="15">
        <v>69</v>
      </c>
      <c r="BS1" s="15">
        <v>70</v>
      </c>
      <c r="BT1" s="15">
        <v>71</v>
      </c>
      <c r="BU1" s="15">
        <v>72</v>
      </c>
      <c r="BV1" s="15">
        <v>73</v>
      </c>
      <c r="BW1" s="15">
        <v>74</v>
      </c>
      <c r="BX1" s="15">
        <v>75</v>
      </c>
      <c r="BY1" s="15">
        <v>76</v>
      </c>
      <c r="BZ1" s="15">
        <v>77</v>
      </c>
    </row>
    <row r="2" spans="1:89">
      <c r="A2" s="14">
        <v>1</v>
      </c>
      <c r="B2">
        <v>4.5999999999999996</v>
      </c>
      <c r="C2">
        <v>4.4000000000000004</v>
      </c>
      <c r="D2">
        <v>4.3</v>
      </c>
      <c r="E2">
        <v>4.4000000000000004</v>
      </c>
      <c r="F2">
        <v>4.7</v>
      </c>
      <c r="G2">
        <v>4.5</v>
      </c>
      <c r="H2">
        <v>4.7</v>
      </c>
      <c r="I2">
        <v>4.5</v>
      </c>
      <c r="J2">
        <v>4.5999999999999996</v>
      </c>
      <c r="K2">
        <v>4.3</v>
      </c>
      <c r="L2">
        <v>4.4000000000000004</v>
      </c>
      <c r="M2">
        <v>4.4000000000000004</v>
      </c>
      <c r="N2">
        <v>4.4000000000000004</v>
      </c>
      <c r="O2">
        <v>4.5</v>
      </c>
      <c r="P2">
        <v>4.4000000000000004</v>
      </c>
      <c r="Q2">
        <v>4.5999999999999996</v>
      </c>
      <c r="R2">
        <v>4.5</v>
      </c>
      <c r="S2">
        <v>4.4000000000000004</v>
      </c>
      <c r="T2">
        <v>4.4000000000000004</v>
      </c>
      <c r="U2">
        <v>4.4000000000000004</v>
      </c>
      <c r="V2">
        <v>4.5</v>
      </c>
      <c r="W2">
        <v>4.3</v>
      </c>
      <c r="X2">
        <v>4.5</v>
      </c>
      <c r="Y2">
        <v>4.3</v>
      </c>
      <c r="Z2">
        <v>4.4000000000000004</v>
      </c>
      <c r="AA2">
        <v>4.3</v>
      </c>
      <c r="AB2">
        <v>4.5999999999999996</v>
      </c>
      <c r="AC2">
        <v>4.3</v>
      </c>
      <c r="AD2">
        <v>4.3</v>
      </c>
      <c r="AE2">
        <v>4.3</v>
      </c>
      <c r="AF2">
        <v>4.4000000000000004</v>
      </c>
      <c r="AG2">
        <v>4.5</v>
      </c>
      <c r="AH2">
        <v>4.4000000000000004</v>
      </c>
      <c r="AI2">
        <v>4.5999999999999996</v>
      </c>
      <c r="AJ2">
        <v>4.7</v>
      </c>
      <c r="AK2">
        <v>4.5</v>
      </c>
      <c r="AL2">
        <v>4.5</v>
      </c>
      <c r="AM2">
        <v>4.4000000000000004</v>
      </c>
      <c r="AN2">
        <v>4.5</v>
      </c>
      <c r="AO2">
        <v>4.5</v>
      </c>
      <c r="AP2">
        <v>4.4000000000000004</v>
      </c>
      <c r="AQ2">
        <v>4.4000000000000004</v>
      </c>
      <c r="AR2">
        <v>4.3</v>
      </c>
      <c r="AS2">
        <v>4.4000000000000004</v>
      </c>
      <c r="AT2">
        <v>4.0999999999999996</v>
      </c>
      <c r="AU2">
        <v>4.5</v>
      </c>
      <c r="AV2">
        <v>4.4000000000000004</v>
      </c>
      <c r="AW2">
        <v>4.5</v>
      </c>
      <c r="AX2">
        <v>4.4000000000000004</v>
      </c>
      <c r="AY2">
        <v>4.8</v>
      </c>
      <c r="AZ2">
        <v>4.3</v>
      </c>
      <c r="BA2">
        <v>4.5</v>
      </c>
      <c r="BB2">
        <v>4.5999999999999996</v>
      </c>
      <c r="BC2">
        <v>4.5</v>
      </c>
      <c r="BD2">
        <v>4.5</v>
      </c>
      <c r="BE2">
        <v>4.7</v>
      </c>
      <c r="BF2">
        <v>4.7</v>
      </c>
      <c r="BG2">
        <v>3.9</v>
      </c>
      <c r="BH2">
        <v>4.2</v>
      </c>
      <c r="BI2">
        <v>4.5</v>
      </c>
      <c r="BJ2">
        <v>4.2</v>
      </c>
      <c r="BK2">
        <v>4.5999999999999996</v>
      </c>
      <c r="BL2">
        <v>4.5999999999999996</v>
      </c>
      <c r="BM2">
        <v>4.4000000000000004</v>
      </c>
      <c r="BN2">
        <v>4.4000000000000004</v>
      </c>
      <c r="BO2">
        <v>4.0999999999999996</v>
      </c>
      <c r="BP2">
        <v>4.7</v>
      </c>
      <c r="BQ2">
        <v>4.5</v>
      </c>
      <c r="BR2">
        <v>4.5</v>
      </c>
      <c r="BS2">
        <v>4.3</v>
      </c>
      <c r="BT2">
        <v>4.5</v>
      </c>
      <c r="BU2">
        <v>4.4000000000000004</v>
      </c>
      <c r="BV2">
        <v>4.4000000000000004</v>
      </c>
      <c r="BW2">
        <v>4.2</v>
      </c>
      <c r="BX2">
        <v>4.5</v>
      </c>
      <c r="BY2">
        <v>4.2</v>
      </c>
      <c r="BZ2">
        <v>4.3</v>
      </c>
      <c r="CF2">
        <v>4.4000000000000004</v>
      </c>
      <c r="CJ2">
        <v>2.9</v>
      </c>
      <c r="CK2">
        <v>0.99713847548593615</v>
      </c>
    </row>
    <row r="3" spans="1:89">
      <c r="A3" s="14">
        <v>2</v>
      </c>
      <c r="B3">
        <v>4.4000000000000004</v>
      </c>
      <c r="C3">
        <v>4.4000000000000004</v>
      </c>
      <c r="D3">
        <v>4.3</v>
      </c>
      <c r="E3">
        <v>4.4000000000000004</v>
      </c>
      <c r="F3">
        <v>4.4000000000000004</v>
      </c>
      <c r="G3">
        <v>4.3</v>
      </c>
      <c r="H3">
        <v>4.7</v>
      </c>
      <c r="I3">
        <v>4.5</v>
      </c>
      <c r="J3">
        <v>4.5</v>
      </c>
      <c r="K3">
        <v>4.2</v>
      </c>
      <c r="L3">
        <v>4.4000000000000004</v>
      </c>
      <c r="M3">
        <v>4.4000000000000004</v>
      </c>
      <c r="N3">
        <v>4.3</v>
      </c>
      <c r="O3">
        <v>4.3</v>
      </c>
      <c r="P3">
        <v>4.2</v>
      </c>
      <c r="Q3">
        <v>4.3</v>
      </c>
      <c r="R3">
        <v>4.5</v>
      </c>
      <c r="S3">
        <v>4.3</v>
      </c>
      <c r="T3">
        <v>4.3</v>
      </c>
      <c r="U3">
        <v>4.4000000000000004</v>
      </c>
      <c r="V3">
        <v>4.4000000000000004</v>
      </c>
      <c r="W3">
        <v>4.3</v>
      </c>
      <c r="X3">
        <v>4.2</v>
      </c>
      <c r="Y3">
        <v>4.3</v>
      </c>
      <c r="Z3">
        <v>4.4000000000000004</v>
      </c>
      <c r="AA3">
        <v>4.3</v>
      </c>
      <c r="AB3">
        <v>4.5</v>
      </c>
      <c r="AC3">
        <v>4.2</v>
      </c>
      <c r="AD3">
        <v>4.2</v>
      </c>
      <c r="AE3">
        <v>4.0999999999999996</v>
      </c>
      <c r="AF3">
        <v>4.3</v>
      </c>
      <c r="AG3">
        <v>4.4000000000000004</v>
      </c>
      <c r="AH3">
        <v>4.4000000000000004</v>
      </c>
      <c r="AI3">
        <v>4.4000000000000004</v>
      </c>
      <c r="AJ3">
        <v>4.5</v>
      </c>
      <c r="AK3">
        <v>4.4000000000000004</v>
      </c>
      <c r="AL3">
        <v>4.4000000000000004</v>
      </c>
      <c r="AM3">
        <v>4.2</v>
      </c>
      <c r="AN3">
        <v>4.4000000000000004</v>
      </c>
      <c r="AO3">
        <v>4.5</v>
      </c>
      <c r="AP3">
        <v>4.3</v>
      </c>
      <c r="AQ3">
        <v>4.3</v>
      </c>
      <c r="AR3">
        <v>4.3</v>
      </c>
      <c r="AS3">
        <v>4.3</v>
      </c>
      <c r="AT3">
        <v>3.9</v>
      </c>
      <c r="AU3">
        <v>4</v>
      </c>
      <c r="AV3">
        <v>4.2</v>
      </c>
      <c r="AW3">
        <v>4.5</v>
      </c>
      <c r="AX3">
        <v>4.4000000000000004</v>
      </c>
      <c r="AY3">
        <v>4.7</v>
      </c>
      <c r="AZ3">
        <v>4.3</v>
      </c>
      <c r="BA3">
        <v>4.2</v>
      </c>
      <c r="BB3">
        <v>4.4000000000000004</v>
      </c>
      <c r="BC3">
        <v>4.5</v>
      </c>
      <c r="BD3">
        <v>4.4000000000000004</v>
      </c>
      <c r="BE3">
        <v>4.4000000000000004</v>
      </c>
      <c r="BF3">
        <v>4.5</v>
      </c>
      <c r="BG3">
        <v>2.9</v>
      </c>
      <c r="BH3">
        <v>4.2</v>
      </c>
      <c r="BI3">
        <v>4.2</v>
      </c>
      <c r="BJ3">
        <v>4.2</v>
      </c>
      <c r="BK3">
        <v>4.5999999999999996</v>
      </c>
      <c r="BL3">
        <v>4.5</v>
      </c>
      <c r="BM3">
        <v>4.3</v>
      </c>
      <c r="BN3">
        <v>4.4000000000000004</v>
      </c>
      <c r="BO3">
        <v>4</v>
      </c>
      <c r="BP3">
        <v>4.5999999999999996</v>
      </c>
      <c r="BQ3">
        <v>4.3</v>
      </c>
      <c r="BR3">
        <v>4.5</v>
      </c>
      <c r="BS3">
        <v>4.3</v>
      </c>
      <c r="BT3">
        <v>4.4000000000000004</v>
      </c>
      <c r="BU3">
        <v>4.4000000000000004</v>
      </c>
      <c r="BV3">
        <v>4.3</v>
      </c>
      <c r="BW3">
        <v>4.2</v>
      </c>
      <c r="BX3">
        <v>4.4000000000000004</v>
      </c>
      <c r="BY3">
        <v>4.0999999999999996</v>
      </c>
      <c r="BZ3">
        <v>4.3</v>
      </c>
      <c r="CF3">
        <v>2.9</v>
      </c>
      <c r="CJ3">
        <v>2.9</v>
      </c>
      <c r="CK3">
        <v>0.98425819156538219</v>
      </c>
    </row>
    <row r="4" spans="1:89">
      <c r="A4" s="14">
        <v>3</v>
      </c>
      <c r="B4">
        <v>4.4000000000000004</v>
      </c>
      <c r="C4">
        <v>4.3</v>
      </c>
      <c r="D4">
        <v>4.3</v>
      </c>
      <c r="E4">
        <v>4.3</v>
      </c>
      <c r="F4">
        <v>4.4000000000000004</v>
      </c>
      <c r="G4">
        <v>4.2</v>
      </c>
      <c r="H4">
        <v>4.4000000000000004</v>
      </c>
      <c r="I4">
        <v>4.5</v>
      </c>
      <c r="J4">
        <v>4.3</v>
      </c>
      <c r="K4">
        <v>4</v>
      </c>
      <c r="L4">
        <v>4.2</v>
      </c>
      <c r="M4">
        <v>4.4000000000000004</v>
      </c>
      <c r="N4">
        <v>4.3</v>
      </c>
      <c r="O4">
        <v>4</v>
      </c>
      <c r="P4">
        <v>4.2</v>
      </c>
      <c r="Q4">
        <v>4.3</v>
      </c>
      <c r="R4">
        <v>4.4000000000000004</v>
      </c>
      <c r="S4">
        <v>4.3</v>
      </c>
      <c r="T4">
        <v>4.3</v>
      </c>
      <c r="U4">
        <v>4.3</v>
      </c>
      <c r="V4">
        <v>4.4000000000000004</v>
      </c>
      <c r="W4">
        <v>4.2</v>
      </c>
      <c r="X4">
        <v>4.2</v>
      </c>
      <c r="Y4">
        <v>4.2</v>
      </c>
      <c r="Z4">
        <v>4.3</v>
      </c>
      <c r="AA4">
        <v>4.2</v>
      </c>
      <c r="AB4">
        <v>4.5</v>
      </c>
      <c r="AC4">
        <v>4</v>
      </c>
      <c r="AD4">
        <v>4</v>
      </c>
      <c r="AE4">
        <v>4</v>
      </c>
      <c r="AF4">
        <v>4.0999999999999996</v>
      </c>
      <c r="AG4">
        <v>4.3</v>
      </c>
      <c r="AH4">
        <v>4.4000000000000004</v>
      </c>
      <c r="AI4">
        <v>4.4000000000000004</v>
      </c>
      <c r="AJ4">
        <v>4.4000000000000004</v>
      </c>
      <c r="AK4">
        <v>4.4000000000000004</v>
      </c>
      <c r="AL4">
        <v>4.3</v>
      </c>
      <c r="AM4">
        <v>4.2</v>
      </c>
      <c r="AN4">
        <v>4.4000000000000004</v>
      </c>
      <c r="AO4">
        <v>4.4000000000000004</v>
      </c>
      <c r="AP4">
        <v>4.3</v>
      </c>
      <c r="AQ4">
        <v>4.2</v>
      </c>
      <c r="AR4">
        <v>4.2</v>
      </c>
      <c r="AS4">
        <v>4.3</v>
      </c>
      <c r="AT4">
        <v>3.9</v>
      </c>
      <c r="AU4">
        <v>3.8</v>
      </c>
      <c r="AV4">
        <v>4.0999999999999996</v>
      </c>
      <c r="AW4">
        <v>4.4000000000000004</v>
      </c>
      <c r="AX4">
        <v>4.4000000000000004</v>
      </c>
      <c r="AY4">
        <v>4.5999999999999996</v>
      </c>
      <c r="AZ4">
        <v>4.3</v>
      </c>
      <c r="BA4">
        <v>4.0999999999999996</v>
      </c>
      <c r="BB4">
        <v>4.3</v>
      </c>
      <c r="BC4">
        <v>4.4000000000000004</v>
      </c>
      <c r="BD4">
        <v>4.3</v>
      </c>
      <c r="BE4">
        <v>4.3</v>
      </c>
      <c r="BF4">
        <v>4.3</v>
      </c>
      <c r="BG4">
        <v>2.9</v>
      </c>
      <c r="BH4">
        <v>4.2</v>
      </c>
      <c r="BI4">
        <v>4.2</v>
      </c>
      <c r="BJ4">
        <v>4.0999999999999996</v>
      </c>
      <c r="BK4">
        <v>4.5</v>
      </c>
      <c r="BL4">
        <v>4.5</v>
      </c>
      <c r="BM4">
        <v>4.0999999999999996</v>
      </c>
      <c r="BN4">
        <v>4.4000000000000004</v>
      </c>
      <c r="BO4">
        <v>4</v>
      </c>
      <c r="BP4">
        <v>4.5</v>
      </c>
      <c r="BQ4">
        <v>4.2</v>
      </c>
      <c r="BR4">
        <v>4.4000000000000004</v>
      </c>
      <c r="BS4">
        <v>4.0999999999999996</v>
      </c>
      <c r="BT4">
        <v>4.4000000000000004</v>
      </c>
      <c r="BU4">
        <v>4.3</v>
      </c>
      <c r="BV4">
        <v>4.0999999999999996</v>
      </c>
      <c r="BW4">
        <v>4</v>
      </c>
      <c r="BX4">
        <v>4.4000000000000004</v>
      </c>
      <c r="BY4">
        <v>4</v>
      </c>
      <c r="BZ4">
        <v>4.3</v>
      </c>
      <c r="CF4">
        <v>4</v>
      </c>
      <c r="CJ4">
        <v>4.2</v>
      </c>
      <c r="CK4">
        <v>0.97910777209340083</v>
      </c>
    </row>
    <row r="5" spans="1:89">
      <c r="A5" s="14">
        <v>4</v>
      </c>
      <c r="B5">
        <v>4.3</v>
      </c>
      <c r="C5">
        <v>4.3</v>
      </c>
      <c r="D5">
        <v>4.3</v>
      </c>
      <c r="E5">
        <v>4.3</v>
      </c>
      <c r="F5">
        <v>4.3</v>
      </c>
      <c r="G5">
        <v>4.2</v>
      </c>
      <c r="H5">
        <v>4.4000000000000004</v>
      </c>
      <c r="I5">
        <v>4.4000000000000004</v>
      </c>
      <c r="J5">
        <v>4.3</v>
      </c>
      <c r="K5">
        <v>3.8</v>
      </c>
      <c r="L5">
        <v>4.2</v>
      </c>
      <c r="M5">
        <v>4.4000000000000004</v>
      </c>
      <c r="N5">
        <v>4.2</v>
      </c>
      <c r="O5">
        <v>4</v>
      </c>
      <c r="P5">
        <v>4</v>
      </c>
      <c r="Q5">
        <v>4.3</v>
      </c>
      <c r="R5">
        <v>4.4000000000000004</v>
      </c>
      <c r="S5">
        <v>4.3</v>
      </c>
      <c r="T5">
        <v>4.3</v>
      </c>
      <c r="U5">
        <v>4.2</v>
      </c>
      <c r="V5">
        <v>4.4000000000000004</v>
      </c>
      <c r="W5">
        <v>4.2</v>
      </c>
      <c r="X5">
        <v>4.0999999999999996</v>
      </c>
      <c r="Y5">
        <v>4.2</v>
      </c>
      <c r="Z5">
        <v>4.3</v>
      </c>
      <c r="AA5">
        <v>4</v>
      </c>
      <c r="AB5">
        <v>4.3</v>
      </c>
      <c r="AC5">
        <v>4</v>
      </c>
      <c r="AD5">
        <v>4</v>
      </c>
      <c r="AE5">
        <v>2.9</v>
      </c>
      <c r="AF5">
        <v>4</v>
      </c>
      <c r="AG5">
        <v>4.2</v>
      </c>
      <c r="AH5">
        <v>4.3</v>
      </c>
      <c r="AI5">
        <v>4.3</v>
      </c>
      <c r="AJ5">
        <v>4.4000000000000004</v>
      </c>
      <c r="AK5">
        <v>4.3</v>
      </c>
      <c r="AL5">
        <v>4.3</v>
      </c>
      <c r="AM5">
        <v>4.2</v>
      </c>
      <c r="AN5">
        <v>4.3</v>
      </c>
      <c r="AO5">
        <v>4.3</v>
      </c>
      <c r="AP5">
        <v>4.2</v>
      </c>
      <c r="AQ5">
        <v>4.0999999999999996</v>
      </c>
      <c r="AR5">
        <v>4</v>
      </c>
      <c r="AS5">
        <v>4.2</v>
      </c>
      <c r="AT5">
        <v>3.3</v>
      </c>
      <c r="AU5">
        <v>3.5</v>
      </c>
      <c r="AV5">
        <v>4.0999999999999996</v>
      </c>
      <c r="AW5">
        <v>4.3</v>
      </c>
      <c r="AX5">
        <v>4.4000000000000004</v>
      </c>
      <c r="AY5">
        <v>4.5999999999999996</v>
      </c>
      <c r="AZ5">
        <v>4.3</v>
      </c>
      <c r="BA5">
        <v>4.0999999999999996</v>
      </c>
      <c r="BB5">
        <v>4.3</v>
      </c>
      <c r="BC5">
        <v>4.4000000000000004</v>
      </c>
      <c r="BD5">
        <v>4.3</v>
      </c>
      <c r="BE5">
        <v>4.2</v>
      </c>
      <c r="BF5">
        <v>4.3</v>
      </c>
      <c r="BG5">
        <v>2.9</v>
      </c>
      <c r="BH5">
        <v>4.2</v>
      </c>
      <c r="BI5">
        <v>4.0999999999999996</v>
      </c>
      <c r="BJ5">
        <v>4.0999999999999996</v>
      </c>
      <c r="BK5">
        <v>4.4000000000000004</v>
      </c>
      <c r="BL5">
        <v>4.3</v>
      </c>
      <c r="BM5">
        <v>4</v>
      </c>
      <c r="BN5">
        <v>4.0999999999999996</v>
      </c>
      <c r="BO5">
        <v>3.9</v>
      </c>
      <c r="BP5">
        <v>4.4000000000000004</v>
      </c>
      <c r="BQ5">
        <v>4.0999999999999996</v>
      </c>
      <c r="BR5">
        <v>4.4000000000000004</v>
      </c>
      <c r="BS5">
        <v>4.0999999999999996</v>
      </c>
      <c r="BT5">
        <v>4.3</v>
      </c>
      <c r="BU5">
        <v>4.2</v>
      </c>
      <c r="BV5">
        <v>4.0999999999999996</v>
      </c>
      <c r="BW5">
        <v>3.9</v>
      </c>
      <c r="BX5">
        <v>4.4000000000000004</v>
      </c>
      <c r="BY5">
        <v>3.7</v>
      </c>
      <c r="BZ5">
        <v>4.2</v>
      </c>
      <c r="CF5">
        <v>2.9</v>
      </c>
      <c r="CJ5">
        <v>2.9</v>
      </c>
      <c r="CK5">
        <v>0.95794305119937284</v>
      </c>
    </row>
    <row r="6" spans="1:89">
      <c r="A6" s="14">
        <v>5</v>
      </c>
      <c r="B6">
        <v>4.2</v>
      </c>
      <c r="C6">
        <v>4.3</v>
      </c>
      <c r="D6">
        <v>4.3</v>
      </c>
      <c r="E6">
        <v>4.3</v>
      </c>
      <c r="F6">
        <v>4.0999999999999996</v>
      </c>
      <c r="G6">
        <v>4.2</v>
      </c>
      <c r="H6">
        <v>4.4000000000000004</v>
      </c>
      <c r="I6">
        <v>4.4000000000000004</v>
      </c>
      <c r="J6">
        <v>4.2</v>
      </c>
      <c r="K6">
        <v>3.8</v>
      </c>
      <c r="L6">
        <v>4.2</v>
      </c>
      <c r="M6">
        <v>4.3</v>
      </c>
      <c r="N6">
        <v>4.2</v>
      </c>
      <c r="O6">
        <v>4</v>
      </c>
      <c r="P6">
        <v>2.9</v>
      </c>
      <c r="Q6">
        <v>4.3</v>
      </c>
      <c r="R6">
        <v>4.4000000000000004</v>
      </c>
      <c r="S6">
        <v>4</v>
      </c>
      <c r="T6">
        <v>4.3</v>
      </c>
      <c r="U6">
        <v>4.2</v>
      </c>
      <c r="V6">
        <v>4.3</v>
      </c>
      <c r="W6">
        <v>4.0999999999999996</v>
      </c>
      <c r="X6">
        <v>4.0999999999999996</v>
      </c>
      <c r="Y6">
        <v>4.0999999999999996</v>
      </c>
      <c r="Z6">
        <v>4.3</v>
      </c>
      <c r="AA6">
        <v>3.6</v>
      </c>
      <c r="AB6">
        <v>4.3</v>
      </c>
      <c r="AC6">
        <v>4</v>
      </c>
      <c r="AD6">
        <v>3.9</v>
      </c>
      <c r="AE6">
        <v>2.9</v>
      </c>
      <c r="AF6">
        <v>3.9</v>
      </c>
      <c r="AG6">
        <v>4.0999999999999996</v>
      </c>
      <c r="AH6">
        <v>4.0999999999999996</v>
      </c>
      <c r="AI6">
        <v>4.3</v>
      </c>
      <c r="AJ6">
        <v>4.2</v>
      </c>
      <c r="AK6">
        <v>4.3</v>
      </c>
      <c r="AL6">
        <v>4.3</v>
      </c>
      <c r="AM6">
        <v>4.2</v>
      </c>
      <c r="AN6">
        <v>4.3</v>
      </c>
      <c r="AO6">
        <v>4.2</v>
      </c>
      <c r="AP6">
        <v>4</v>
      </c>
      <c r="AQ6">
        <v>4.0999999999999996</v>
      </c>
      <c r="AR6">
        <v>4</v>
      </c>
      <c r="AS6">
        <v>4.2</v>
      </c>
      <c r="AT6">
        <v>2.9</v>
      </c>
      <c r="AU6">
        <v>2.9</v>
      </c>
      <c r="AV6">
        <v>4.0999999999999996</v>
      </c>
      <c r="AW6">
        <v>4.3</v>
      </c>
      <c r="AX6">
        <v>4.4000000000000004</v>
      </c>
      <c r="AY6">
        <v>4.5</v>
      </c>
      <c r="AZ6">
        <v>4.3</v>
      </c>
      <c r="BA6">
        <v>4</v>
      </c>
      <c r="BB6">
        <v>4.3</v>
      </c>
      <c r="BC6">
        <v>4.4000000000000004</v>
      </c>
      <c r="BD6">
        <v>4.2</v>
      </c>
      <c r="BE6">
        <v>4.0999999999999996</v>
      </c>
      <c r="BF6">
        <v>4.2</v>
      </c>
      <c r="BG6">
        <v>2.9</v>
      </c>
      <c r="BH6">
        <v>4.2</v>
      </c>
      <c r="BI6">
        <v>4</v>
      </c>
      <c r="BJ6">
        <v>4.0999999999999996</v>
      </c>
      <c r="BK6">
        <v>4.2</v>
      </c>
      <c r="BL6">
        <v>4.3</v>
      </c>
      <c r="BM6">
        <v>3.9</v>
      </c>
      <c r="BN6">
        <v>2.9</v>
      </c>
      <c r="BO6">
        <v>3.9</v>
      </c>
      <c r="BP6">
        <v>4.4000000000000004</v>
      </c>
      <c r="BQ6">
        <v>4.0999999999999996</v>
      </c>
      <c r="BR6">
        <v>4.3</v>
      </c>
      <c r="BS6">
        <v>2.9</v>
      </c>
      <c r="BT6">
        <v>4.3</v>
      </c>
      <c r="BU6">
        <v>4.2</v>
      </c>
      <c r="BV6">
        <v>3.9</v>
      </c>
      <c r="BW6">
        <v>3.8</v>
      </c>
      <c r="BX6">
        <v>4.3</v>
      </c>
      <c r="BY6">
        <v>2.9</v>
      </c>
      <c r="BZ6">
        <v>4.0999999999999996</v>
      </c>
      <c r="CF6">
        <v>3.7</v>
      </c>
      <c r="CJ6">
        <v>3.9</v>
      </c>
      <c r="CK6">
        <v>0.95713627971073822</v>
      </c>
    </row>
    <row r="7" spans="1:89">
      <c r="A7" s="14">
        <v>6</v>
      </c>
      <c r="B7">
        <v>4.0999999999999996</v>
      </c>
      <c r="C7">
        <v>4.2</v>
      </c>
      <c r="D7">
        <v>4.2</v>
      </c>
      <c r="E7">
        <v>4.3</v>
      </c>
      <c r="F7">
        <v>4.0999999999999996</v>
      </c>
      <c r="G7">
        <v>4.0999999999999996</v>
      </c>
      <c r="H7">
        <v>4.4000000000000004</v>
      </c>
      <c r="I7">
        <v>4.4000000000000004</v>
      </c>
      <c r="J7">
        <v>4.2</v>
      </c>
      <c r="K7">
        <v>3.7</v>
      </c>
      <c r="L7">
        <v>4.0999999999999996</v>
      </c>
      <c r="M7">
        <v>4.3</v>
      </c>
      <c r="N7">
        <v>4</v>
      </c>
      <c r="O7">
        <v>3.7</v>
      </c>
      <c r="P7">
        <v>2.9</v>
      </c>
      <c r="Q7">
        <v>4.3</v>
      </c>
      <c r="R7">
        <v>4.4000000000000004</v>
      </c>
      <c r="S7">
        <v>3.9</v>
      </c>
      <c r="T7">
        <v>4.3</v>
      </c>
      <c r="U7">
        <v>3.9</v>
      </c>
      <c r="V7">
        <v>4.2</v>
      </c>
      <c r="W7">
        <v>4.0999999999999996</v>
      </c>
      <c r="X7">
        <v>4</v>
      </c>
      <c r="Y7">
        <v>4.0999999999999996</v>
      </c>
      <c r="Z7">
        <v>4.2</v>
      </c>
      <c r="AA7">
        <v>3.3</v>
      </c>
      <c r="AB7">
        <v>4.2</v>
      </c>
      <c r="AC7">
        <v>3.9</v>
      </c>
      <c r="AD7">
        <v>3.8</v>
      </c>
      <c r="AE7">
        <v>2.9</v>
      </c>
      <c r="AF7">
        <v>3.3</v>
      </c>
      <c r="AG7">
        <v>4.0999999999999996</v>
      </c>
      <c r="AH7">
        <v>4</v>
      </c>
      <c r="AI7">
        <v>4.2</v>
      </c>
      <c r="AJ7">
        <v>4</v>
      </c>
      <c r="AK7">
        <v>4.2</v>
      </c>
      <c r="AL7">
        <v>4</v>
      </c>
      <c r="AM7">
        <v>4.0999999999999996</v>
      </c>
      <c r="AN7">
        <v>4.2</v>
      </c>
      <c r="AO7">
        <v>4.2</v>
      </c>
      <c r="AP7">
        <v>3.8</v>
      </c>
      <c r="AQ7">
        <v>4.0999999999999996</v>
      </c>
      <c r="AR7">
        <v>4</v>
      </c>
      <c r="AS7">
        <v>4.0999999999999996</v>
      </c>
      <c r="AT7">
        <v>2.9</v>
      </c>
      <c r="AU7">
        <v>2.9</v>
      </c>
      <c r="AV7">
        <v>3</v>
      </c>
      <c r="AW7">
        <v>4.3</v>
      </c>
      <c r="AX7">
        <v>4.3</v>
      </c>
      <c r="AY7">
        <v>4.4000000000000004</v>
      </c>
      <c r="AZ7">
        <v>4.2</v>
      </c>
      <c r="BA7">
        <v>4</v>
      </c>
      <c r="BB7">
        <v>4.0999999999999996</v>
      </c>
      <c r="BC7">
        <v>4.2</v>
      </c>
      <c r="BD7">
        <v>4.2</v>
      </c>
      <c r="BE7">
        <v>4.0999999999999996</v>
      </c>
      <c r="BF7">
        <v>4.2</v>
      </c>
      <c r="BG7">
        <v>2.9</v>
      </c>
      <c r="BH7">
        <v>4.2</v>
      </c>
      <c r="BI7">
        <v>4</v>
      </c>
      <c r="BJ7">
        <v>4.0999999999999996</v>
      </c>
      <c r="BK7">
        <v>4.0999999999999996</v>
      </c>
      <c r="BL7">
        <v>4.3</v>
      </c>
      <c r="BM7">
        <v>2.9</v>
      </c>
      <c r="BN7">
        <v>2.9</v>
      </c>
      <c r="BO7">
        <v>3.9</v>
      </c>
      <c r="BP7">
        <v>4.4000000000000004</v>
      </c>
      <c r="BQ7">
        <v>4</v>
      </c>
      <c r="BR7">
        <v>4.3</v>
      </c>
      <c r="BS7">
        <v>2.9</v>
      </c>
      <c r="BT7">
        <v>4.2</v>
      </c>
      <c r="BU7">
        <v>4</v>
      </c>
      <c r="BV7">
        <v>3.9</v>
      </c>
      <c r="BW7">
        <v>2.9</v>
      </c>
      <c r="BX7">
        <v>4.3</v>
      </c>
      <c r="BY7">
        <v>2.9</v>
      </c>
      <c r="BZ7">
        <v>4.0999999999999996</v>
      </c>
      <c r="CF7">
        <v>4.4000000000000004</v>
      </c>
      <c r="CJ7">
        <v>2.9</v>
      </c>
      <c r="CK7">
        <v>0.95589414974940046</v>
      </c>
    </row>
    <row r="8" spans="1:89">
      <c r="A8" s="14">
        <v>7</v>
      </c>
      <c r="B8">
        <v>4.0999999999999996</v>
      </c>
      <c r="C8">
        <v>4.2</v>
      </c>
      <c r="D8">
        <v>4.2</v>
      </c>
      <c r="E8">
        <v>4.2</v>
      </c>
      <c r="F8">
        <v>4.0999999999999996</v>
      </c>
      <c r="G8">
        <v>4</v>
      </c>
      <c r="H8">
        <v>4.4000000000000004</v>
      </c>
      <c r="I8">
        <v>4.3</v>
      </c>
      <c r="J8">
        <v>4.0999999999999996</v>
      </c>
      <c r="K8">
        <v>2.9</v>
      </c>
      <c r="L8">
        <v>4.0999999999999996</v>
      </c>
      <c r="M8">
        <v>4.3</v>
      </c>
      <c r="N8">
        <v>4</v>
      </c>
      <c r="O8">
        <v>2.9</v>
      </c>
      <c r="P8">
        <v>2.9</v>
      </c>
      <c r="Q8">
        <v>4.3</v>
      </c>
      <c r="R8">
        <v>4.3</v>
      </c>
      <c r="S8">
        <v>2.9</v>
      </c>
      <c r="T8">
        <v>4.0999999999999996</v>
      </c>
      <c r="U8">
        <v>3.8</v>
      </c>
      <c r="V8">
        <v>4.2</v>
      </c>
      <c r="W8">
        <v>4</v>
      </c>
      <c r="X8">
        <v>2.9</v>
      </c>
      <c r="Y8">
        <v>4</v>
      </c>
      <c r="Z8">
        <v>4.2</v>
      </c>
      <c r="AA8">
        <v>2.9</v>
      </c>
      <c r="AB8">
        <v>4</v>
      </c>
      <c r="AC8">
        <v>3.9</v>
      </c>
      <c r="AD8">
        <v>2.9</v>
      </c>
      <c r="AE8">
        <v>2.9</v>
      </c>
      <c r="AF8">
        <v>2.9</v>
      </c>
      <c r="AG8">
        <v>4</v>
      </c>
      <c r="AH8">
        <v>3.9</v>
      </c>
      <c r="AI8">
        <v>4.2</v>
      </c>
      <c r="AJ8">
        <v>3.9</v>
      </c>
      <c r="AK8">
        <v>4.0999999999999996</v>
      </c>
      <c r="AL8">
        <v>4</v>
      </c>
      <c r="AM8">
        <v>4.0999999999999996</v>
      </c>
      <c r="AN8">
        <v>4.2</v>
      </c>
      <c r="AO8">
        <v>4.2</v>
      </c>
      <c r="AP8">
        <v>2.9</v>
      </c>
      <c r="AQ8">
        <v>4.0999999999999996</v>
      </c>
      <c r="AR8">
        <v>3.9</v>
      </c>
      <c r="AS8">
        <v>4.0999999999999996</v>
      </c>
      <c r="AT8">
        <v>2.9</v>
      </c>
      <c r="AU8">
        <v>2.9</v>
      </c>
      <c r="AV8">
        <v>2.9</v>
      </c>
      <c r="AW8">
        <v>4.2</v>
      </c>
      <c r="AX8">
        <v>4.3</v>
      </c>
      <c r="AY8">
        <v>4.4000000000000004</v>
      </c>
      <c r="AZ8">
        <v>4.2</v>
      </c>
      <c r="BA8">
        <v>4</v>
      </c>
      <c r="BB8">
        <v>4</v>
      </c>
      <c r="BC8">
        <v>4.2</v>
      </c>
      <c r="BD8">
        <v>4</v>
      </c>
      <c r="BE8">
        <v>4.0999999999999996</v>
      </c>
      <c r="BF8">
        <v>4.2</v>
      </c>
      <c r="BG8">
        <v>2.9</v>
      </c>
      <c r="BH8">
        <v>4.0999999999999996</v>
      </c>
      <c r="BI8">
        <v>4</v>
      </c>
      <c r="BJ8">
        <v>4.0999999999999996</v>
      </c>
      <c r="BK8">
        <v>4.0999999999999996</v>
      </c>
      <c r="BL8">
        <v>4.0999999999999996</v>
      </c>
      <c r="BM8">
        <v>2.9</v>
      </c>
      <c r="BN8">
        <v>2.9</v>
      </c>
      <c r="BO8">
        <v>3.9</v>
      </c>
      <c r="BP8">
        <v>4.3</v>
      </c>
      <c r="BQ8">
        <v>4</v>
      </c>
      <c r="BR8">
        <v>4.3</v>
      </c>
      <c r="BS8">
        <v>2.9</v>
      </c>
      <c r="BT8">
        <v>4.2</v>
      </c>
      <c r="BU8">
        <v>3.9</v>
      </c>
      <c r="BV8">
        <v>3.8</v>
      </c>
      <c r="BW8">
        <v>2.9</v>
      </c>
      <c r="BX8">
        <v>4.2</v>
      </c>
      <c r="BY8">
        <v>2.9</v>
      </c>
      <c r="BZ8">
        <v>3.9</v>
      </c>
      <c r="CF8">
        <v>4.0999999999999996</v>
      </c>
      <c r="CJ8">
        <v>2.9</v>
      </c>
      <c r="CK8">
        <v>0.92329963299535001</v>
      </c>
    </row>
    <row r="9" spans="1:89">
      <c r="A9" s="14">
        <v>8</v>
      </c>
      <c r="B9">
        <v>4</v>
      </c>
      <c r="C9">
        <v>4.2</v>
      </c>
      <c r="D9">
        <v>4.2</v>
      </c>
      <c r="E9">
        <v>4.2</v>
      </c>
      <c r="F9">
        <v>4</v>
      </c>
      <c r="G9">
        <v>4</v>
      </c>
      <c r="H9">
        <v>4.3</v>
      </c>
      <c r="I9">
        <v>4.3</v>
      </c>
      <c r="J9">
        <v>4.0999999999999996</v>
      </c>
      <c r="K9">
        <v>2.9</v>
      </c>
      <c r="L9">
        <v>4</v>
      </c>
      <c r="M9">
        <v>4.3</v>
      </c>
      <c r="N9">
        <v>3.8</v>
      </c>
      <c r="O9">
        <v>2.9</v>
      </c>
      <c r="P9">
        <v>2.9</v>
      </c>
      <c r="Q9">
        <v>4.2</v>
      </c>
      <c r="R9">
        <v>4.3</v>
      </c>
      <c r="S9">
        <v>2.9</v>
      </c>
      <c r="T9">
        <v>4.0999999999999996</v>
      </c>
      <c r="U9">
        <v>2.9</v>
      </c>
      <c r="V9">
        <v>4.2</v>
      </c>
      <c r="W9">
        <v>4</v>
      </c>
      <c r="X9">
        <v>2.9</v>
      </c>
      <c r="Y9">
        <v>3.9</v>
      </c>
      <c r="Z9">
        <v>4.2</v>
      </c>
      <c r="AA9">
        <v>2.9</v>
      </c>
      <c r="AB9">
        <v>4</v>
      </c>
      <c r="AC9">
        <v>3.9</v>
      </c>
      <c r="AD9">
        <v>2.9</v>
      </c>
      <c r="AE9">
        <v>2.9</v>
      </c>
      <c r="AF9">
        <v>2.9</v>
      </c>
      <c r="AG9">
        <v>3.9</v>
      </c>
      <c r="AH9">
        <v>3.8</v>
      </c>
      <c r="AI9">
        <v>4.0999999999999996</v>
      </c>
      <c r="AJ9">
        <v>3.7</v>
      </c>
      <c r="AK9">
        <v>4.0999999999999996</v>
      </c>
      <c r="AL9">
        <v>2.9</v>
      </c>
      <c r="AM9">
        <v>4.0999999999999996</v>
      </c>
      <c r="AN9">
        <v>4.0999999999999996</v>
      </c>
      <c r="AO9">
        <v>4.0999999999999996</v>
      </c>
      <c r="AP9">
        <v>2.9</v>
      </c>
      <c r="AQ9">
        <v>4</v>
      </c>
      <c r="AR9">
        <v>3.9</v>
      </c>
      <c r="AS9">
        <v>3.8</v>
      </c>
      <c r="AT9">
        <v>2.9</v>
      </c>
      <c r="AU9">
        <v>2.9</v>
      </c>
      <c r="AV9">
        <v>2.9</v>
      </c>
      <c r="AW9">
        <v>4.2</v>
      </c>
      <c r="AX9">
        <v>4.3</v>
      </c>
      <c r="AY9">
        <v>4.3</v>
      </c>
      <c r="AZ9">
        <v>4.2</v>
      </c>
      <c r="BA9">
        <v>3.9</v>
      </c>
      <c r="BB9">
        <v>2.9</v>
      </c>
      <c r="BC9">
        <v>4.2</v>
      </c>
      <c r="BD9">
        <v>3.8</v>
      </c>
      <c r="BE9">
        <v>4</v>
      </c>
      <c r="BF9">
        <v>4.2</v>
      </c>
      <c r="BG9">
        <v>2.9</v>
      </c>
      <c r="BH9">
        <v>4</v>
      </c>
      <c r="BI9">
        <v>4</v>
      </c>
      <c r="BJ9">
        <v>4.0999999999999996</v>
      </c>
      <c r="BK9">
        <v>4.0999999999999996</v>
      </c>
      <c r="BL9">
        <v>2.9</v>
      </c>
      <c r="BM9">
        <v>2.9</v>
      </c>
      <c r="BN9">
        <v>2.9</v>
      </c>
      <c r="BO9">
        <v>3.8</v>
      </c>
      <c r="BP9">
        <v>4.3</v>
      </c>
      <c r="BQ9">
        <v>4</v>
      </c>
      <c r="BR9">
        <v>4.3</v>
      </c>
      <c r="BS9">
        <v>2.9</v>
      </c>
      <c r="BT9">
        <v>4.2</v>
      </c>
      <c r="BU9">
        <v>3.9</v>
      </c>
      <c r="BV9">
        <v>3.7</v>
      </c>
      <c r="BW9">
        <v>2.9</v>
      </c>
      <c r="BX9">
        <v>4.2</v>
      </c>
      <c r="BY9">
        <v>2.9</v>
      </c>
      <c r="BZ9">
        <v>2.9</v>
      </c>
      <c r="CF9">
        <v>2.9</v>
      </c>
      <c r="CJ9">
        <v>4.4000000000000004</v>
      </c>
      <c r="CK9">
        <v>0.91863902770773054</v>
      </c>
    </row>
    <row r="10" spans="1:89">
      <c r="A10" s="14">
        <v>9</v>
      </c>
      <c r="B10">
        <v>4</v>
      </c>
      <c r="C10">
        <v>4.2</v>
      </c>
      <c r="D10">
        <v>4</v>
      </c>
      <c r="E10">
        <v>4.2</v>
      </c>
      <c r="F10">
        <v>4</v>
      </c>
      <c r="G10">
        <v>4</v>
      </c>
      <c r="H10">
        <v>4.3</v>
      </c>
      <c r="I10">
        <v>4.3</v>
      </c>
      <c r="J10">
        <v>4.0999999999999996</v>
      </c>
      <c r="K10">
        <v>2.9</v>
      </c>
      <c r="L10">
        <v>4</v>
      </c>
      <c r="M10">
        <v>4.2</v>
      </c>
      <c r="N10">
        <v>3.4</v>
      </c>
      <c r="O10">
        <v>2.9</v>
      </c>
      <c r="P10">
        <v>2.9</v>
      </c>
      <c r="Q10">
        <v>4.2</v>
      </c>
      <c r="R10">
        <v>4.2</v>
      </c>
      <c r="S10">
        <v>2.9</v>
      </c>
      <c r="T10">
        <v>4.0999999999999996</v>
      </c>
      <c r="U10">
        <v>2.9</v>
      </c>
      <c r="V10">
        <v>4</v>
      </c>
      <c r="W10">
        <v>3.9</v>
      </c>
      <c r="X10">
        <v>2.9</v>
      </c>
      <c r="Y10">
        <v>3.9</v>
      </c>
      <c r="Z10">
        <v>4.2</v>
      </c>
      <c r="AA10">
        <v>2.9</v>
      </c>
      <c r="AB10">
        <v>3.9</v>
      </c>
      <c r="AC10">
        <v>2.9</v>
      </c>
      <c r="AD10">
        <v>2.9</v>
      </c>
      <c r="AE10">
        <v>2.9</v>
      </c>
      <c r="AF10">
        <v>2.9</v>
      </c>
      <c r="AG10">
        <v>2.9</v>
      </c>
      <c r="AH10">
        <v>3.8</v>
      </c>
      <c r="AI10">
        <v>4</v>
      </c>
      <c r="AJ10">
        <v>2.9</v>
      </c>
      <c r="AK10">
        <v>4</v>
      </c>
      <c r="AL10">
        <v>2.9</v>
      </c>
      <c r="AM10">
        <v>4.0999999999999996</v>
      </c>
      <c r="AN10">
        <v>4.0999999999999996</v>
      </c>
      <c r="AO10">
        <v>4.0999999999999996</v>
      </c>
      <c r="AP10">
        <v>2.9</v>
      </c>
      <c r="AQ10">
        <v>4</v>
      </c>
      <c r="AR10">
        <v>3.8</v>
      </c>
      <c r="AS10">
        <v>3.8</v>
      </c>
      <c r="AT10">
        <v>2.9</v>
      </c>
      <c r="AU10">
        <v>2.9</v>
      </c>
      <c r="AV10">
        <v>2.9</v>
      </c>
      <c r="AW10">
        <v>4.2</v>
      </c>
      <c r="AX10">
        <v>4.3</v>
      </c>
      <c r="AY10">
        <v>4.3</v>
      </c>
      <c r="AZ10">
        <v>4.0999999999999996</v>
      </c>
      <c r="BA10">
        <v>3.9</v>
      </c>
      <c r="BB10">
        <v>2.9</v>
      </c>
      <c r="BC10">
        <v>4.0999999999999996</v>
      </c>
      <c r="BD10">
        <v>2.9</v>
      </c>
      <c r="BE10">
        <v>3.9</v>
      </c>
      <c r="BF10">
        <v>4</v>
      </c>
      <c r="BG10">
        <v>2.9</v>
      </c>
      <c r="BH10">
        <v>3.1</v>
      </c>
      <c r="BI10">
        <v>3.9</v>
      </c>
      <c r="BJ10">
        <v>4.0999999999999996</v>
      </c>
      <c r="BK10">
        <v>4.0999999999999996</v>
      </c>
      <c r="BL10">
        <v>2.9</v>
      </c>
      <c r="BM10">
        <v>2.9</v>
      </c>
      <c r="BN10">
        <v>2.9</v>
      </c>
      <c r="BO10">
        <v>3.8</v>
      </c>
      <c r="BP10">
        <v>4.3</v>
      </c>
      <c r="BQ10">
        <v>3.9</v>
      </c>
      <c r="BR10">
        <v>4.3</v>
      </c>
      <c r="BS10">
        <v>2.9</v>
      </c>
      <c r="BT10">
        <v>4.0999999999999996</v>
      </c>
      <c r="BU10">
        <v>3.8</v>
      </c>
      <c r="BV10">
        <v>3.6</v>
      </c>
      <c r="BW10">
        <v>2.9</v>
      </c>
      <c r="BX10">
        <v>4.2</v>
      </c>
      <c r="BY10">
        <v>2.9</v>
      </c>
      <c r="BZ10">
        <v>2.9</v>
      </c>
      <c r="CF10">
        <v>3.9</v>
      </c>
      <c r="CJ10">
        <v>2.9</v>
      </c>
      <c r="CK10">
        <v>0.91074448551221043</v>
      </c>
    </row>
    <row r="11" spans="1:89">
      <c r="A11" s="14">
        <v>10</v>
      </c>
      <c r="B11">
        <v>4</v>
      </c>
      <c r="C11">
        <v>4</v>
      </c>
      <c r="D11">
        <v>3.9</v>
      </c>
      <c r="E11">
        <v>4.2</v>
      </c>
      <c r="F11">
        <v>4</v>
      </c>
      <c r="G11">
        <v>3.9</v>
      </c>
      <c r="H11">
        <v>4.2</v>
      </c>
      <c r="I11">
        <v>4</v>
      </c>
      <c r="J11">
        <v>4.0999999999999996</v>
      </c>
      <c r="K11">
        <v>2.9</v>
      </c>
      <c r="L11">
        <v>3.9</v>
      </c>
      <c r="M11">
        <v>4.2</v>
      </c>
      <c r="N11">
        <v>2.9</v>
      </c>
      <c r="O11">
        <v>2.9</v>
      </c>
      <c r="P11">
        <v>2.9</v>
      </c>
      <c r="Q11">
        <v>4.2</v>
      </c>
      <c r="R11">
        <v>4.2</v>
      </c>
      <c r="S11">
        <v>2.9</v>
      </c>
      <c r="T11">
        <v>4.0999999999999996</v>
      </c>
      <c r="U11">
        <v>2.9</v>
      </c>
      <c r="V11">
        <v>4</v>
      </c>
      <c r="W11">
        <v>3.8</v>
      </c>
      <c r="X11">
        <v>2.9</v>
      </c>
      <c r="Y11">
        <v>3.9</v>
      </c>
      <c r="Z11">
        <v>4.0999999999999996</v>
      </c>
      <c r="AA11">
        <v>2.9</v>
      </c>
      <c r="AB11">
        <v>3.9</v>
      </c>
      <c r="AC11">
        <v>2.9</v>
      </c>
      <c r="AD11">
        <v>2.9</v>
      </c>
      <c r="AE11">
        <v>2.9</v>
      </c>
      <c r="AF11">
        <v>2.9</v>
      </c>
      <c r="AG11">
        <v>2.9</v>
      </c>
      <c r="AH11">
        <v>3.7</v>
      </c>
      <c r="AI11">
        <v>4</v>
      </c>
      <c r="AJ11">
        <v>2.9</v>
      </c>
      <c r="AK11">
        <v>3.9</v>
      </c>
      <c r="AL11">
        <v>2.9</v>
      </c>
      <c r="AM11">
        <v>4.0999999999999996</v>
      </c>
      <c r="AN11">
        <v>3.9</v>
      </c>
      <c r="AO11">
        <v>4.0999999999999996</v>
      </c>
      <c r="AP11">
        <v>2.9</v>
      </c>
      <c r="AQ11">
        <v>4</v>
      </c>
      <c r="AR11">
        <v>3.8</v>
      </c>
      <c r="AS11">
        <v>2.9</v>
      </c>
      <c r="AT11">
        <v>2.9</v>
      </c>
      <c r="AU11">
        <v>2.9</v>
      </c>
      <c r="AV11">
        <v>2.9</v>
      </c>
      <c r="AW11">
        <v>4.2</v>
      </c>
      <c r="AX11">
        <v>4.3</v>
      </c>
      <c r="AY11">
        <v>4.3</v>
      </c>
      <c r="AZ11">
        <v>4.0999999999999996</v>
      </c>
      <c r="BA11">
        <v>3.9</v>
      </c>
      <c r="BB11">
        <v>2.9</v>
      </c>
      <c r="BC11">
        <v>4.0999999999999996</v>
      </c>
      <c r="BD11">
        <v>2.9</v>
      </c>
      <c r="BE11">
        <v>3.9</v>
      </c>
      <c r="BF11">
        <v>3.9</v>
      </c>
      <c r="BG11">
        <v>2.9</v>
      </c>
      <c r="BH11">
        <v>2.9</v>
      </c>
      <c r="BI11">
        <v>3.8</v>
      </c>
      <c r="BJ11">
        <v>4.0999999999999996</v>
      </c>
      <c r="BK11">
        <v>4.0999999999999996</v>
      </c>
      <c r="BL11">
        <v>2.9</v>
      </c>
      <c r="BM11">
        <v>2.9</v>
      </c>
      <c r="BN11">
        <v>2.9</v>
      </c>
      <c r="BO11">
        <v>3.6</v>
      </c>
      <c r="BP11">
        <v>4.2</v>
      </c>
      <c r="BQ11">
        <v>3.8</v>
      </c>
      <c r="BR11">
        <v>4.2</v>
      </c>
      <c r="BS11">
        <v>2.9</v>
      </c>
      <c r="BT11">
        <v>4</v>
      </c>
      <c r="BU11">
        <v>3.7</v>
      </c>
      <c r="BV11">
        <v>2.9</v>
      </c>
      <c r="BW11">
        <v>2.9</v>
      </c>
      <c r="BX11">
        <v>4.0999999999999996</v>
      </c>
      <c r="BY11">
        <v>2.9</v>
      </c>
      <c r="BZ11">
        <v>2.9</v>
      </c>
      <c r="CF11">
        <v>4.2</v>
      </c>
      <c r="CJ11">
        <v>4.4000000000000004</v>
      </c>
      <c r="CK11">
        <v>0.90390660418080948</v>
      </c>
    </row>
    <row r="12" spans="1:89">
      <c r="A12" s="14">
        <v>11</v>
      </c>
      <c r="B12">
        <v>4</v>
      </c>
      <c r="C12">
        <v>4</v>
      </c>
      <c r="D12">
        <v>3.9</v>
      </c>
      <c r="E12">
        <v>4.2</v>
      </c>
      <c r="F12">
        <v>3.9</v>
      </c>
      <c r="G12">
        <v>3.9</v>
      </c>
      <c r="H12">
        <v>4.2</v>
      </c>
      <c r="I12">
        <v>4</v>
      </c>
      <c r="J12">
        <v>3.9</v>
      </c>
      <c r="K12">
        <v>2.9</v>
      </c>
      <c r="L12">
        <v>3.5</v>
      </c>
      <c r="M12">
        <v>4.2</v>
      </c>
      <c r="N12">
        <v>2.9</v>
      </c>
      <c r="O12">
        <v>2.9</v>
      </c>
      <c r="P12">
        <v>2.9</v>
      </c>
      <c r="Q12">
        <v>4.0999999999999996</v>
      </c>
      <c r="R12">
        <v>4.0999999999999996</v>
      </c>
      <c r="S12">
        <v>2.9</v>
      </c>
      <c r="T12">
        <v>4.0999999999999996</v>
      </c>
      <c r="U12">
        <v>2.9</v>
      </c>
      <c r="V12">
        <v>3.9</v>
      </c>
      <c r="W12">
        <v>3.8</v>
      </c>
      <c r="X12">
        <v>2.9</v>
      </c>
      <c r="Y12">
        <v>2.9</v>
      </c>
      <c r="Z12">
        <v>4.0999999999999996</v>
      </c>
      <c r="AA12">
        <v>2.9</v>
      </c>
      <c r="AB12">
        <v>3.7</v>
      </c>
      <c r="AC12">
        <v>2.9</v>
      </c>
      <c r="AD12">
        <v>2.9</v>
      </c>
      <c r="AE12">
        <v>2.9</v>
      </c>
      <c r="AF12">
        <v>2.9</v>
      </c>
      <c r="AG12">
        <v>2.9</v>
      </c>
      <c r="AH12">
        <v>2.9</v>
      </c>
      <c r="AI12">
        <v>3.9</v>
      </c>
      <c r="AJ12">
        <v>2.9</v>
      </c>
      <c r="AK12">
        <v>3.8</v>
      </c>
      <c r="AL12">
        <v>2.9</v>
      </c>
      <c r="AM12">
        <v>4.0999999999999996</v>
      </c>
      <c r="AN12">
        <v>2.9</v>
      </c>
      <c r="AO12">
        <v>4.0999999999999996</v>
      </c>
      <c r="AP12">
        <v>2.9</v>
      </c>
      <c r="AQ12">
        <v>4</v>
      </c>
      <c r="AR12">
        <v>3.8</v>
      </c>
      <c r="AS12">
        <v>2.9</v>
      </c>
      <c r="AT12">
        <v>2.9</v>
      </c>
      <c r="AU12">
        <v>2.9</v>
      </c>
      <c r="AV12">
        <v>2.9</v>
      </c>
      <c r="AW12">
        <v>4.2</v>
      </c>
      <c r="AX12">
        <v>4.3</v>
      </c>
      <c r="AY12">
        <v>4.3</v>
      </c>
      <c r="AZ12">
        <v>4</v>
      </c>
      <c r="BA12">
        <v>3.8</v>
      </c>
      <c r="BB12">
        <v>2.9</v>
      </c>
      <c r="BC12">
        <v>4</v>
      </c>
      <c r="BD12">
        <v>2.9</v>
      </c>
      <c r="BE12">
        <v>3.9</v>
      </c>
      <c r="BF12">
        <v>3.9</v>
      </c>
      <c r="BG12">
        <v>2.9</v>
      </c>
      <c r="BH12">
        <v>2.9</v>
      </c>
      <c r="BI12">
        <v>3.8</v>
      </c>
      <c r="BJ12">
        <v>4</v>
      </c>
      <c r="BK12">
        <v>4.0999999999999996</v>
      </c>
      <c r="BL12">
        <v>2.9</v>
      </c>
      <c r="BM12">
        <v>2.9</v>
      </c>
      <c r="BN12">
        <v>2.9</v>
      </c>
      <c r="BO12">
        <v>3.6</v>
      </c>
      <c r="BP12">
        <v>4.2</v>
      </c>
      <c r="BQ12">
        <v>3.8</v>
      </c>
      <c r="BR12">
        <v>4.0999999999999996</v>
      </c>
      <c r="BS12">
        <v>2.9</v>
      </c>
      <c r="BT12">
        <v>3.5</v>
      </c>
      <c r="BU12">
        <v>3.5</v>
      </c>
      <c r="BV12">
        <v>2.9</v>
      </c>
      <c r="BW12">
        <v>2.9</v>
      </c>
      <c r="BX12">
        <v>4</v>
      </c>
      <c r="BY12">
        <v>2.9</v>
      </c>
      <c r="BZ12">
        <v>2.9</v>
      </c>
      <c r="CF12">
        <v>4</v>
      </c>
      <c r="CJ12">
        <v>4.4000000000000004</v>
      </c>
      <c r="CK12">
        <v>0.89074325034519408</v>
      </c>
    </row>
    <row r="13" spans="1:89">
      <c r="A13" s="14">
        <v>12</v>
      </c>
      <c r="B13">
        <v>4</v>
      </c>
      <c r="C13">
        <v>4</v>
      </c>
      <c r="D13">
        <v>3.9</v>
      </c>
      <c r="E13">
        <v>4.2</v>
      </c>
      <c r="F13">
        <v>3.9</v>
      </c>
      <c r="G13">
        <v>3.9</v>
      </c>
      <c r="H13">
        <v>4.2</v>
      </c>
      <c r="I13">
        <v>2.9</v>
      </c>
      <c r="J13">
        <v>3.9</v>
      </c>
      <c r="K13">
        <v>2.9</v>
      </c>
      <c r="L13">
        <v>2.9</v>
      </c>
      <c r="M13">
        <v>4.0999999999999996</v>
      </c>
      <c r="N13">
        <v>2.9</v>
      </c>
      <c r="O13">
        <v>2.9</v>
      </c>
      <c r="P13">
        <v>2.9</v>
      </c>
      <c r="Q13">
        <v>4.0999999999999996</v>
      </c>
      <c r="R13">
        <v>4.0999999999999996</v>
      </c>
      <c r="S13">
        <v>2.9</v>
      </c>
      <c r="T13">
        <v>4</v>
      </c>
      <c r="U13">
        <v>2.9</v>
      </c>
      <c r="V13">
        <v>3.9</v>
      </c>
      <c r="W13">
        <v>3.8</v>
      </c>
      <c r="X13">
        <v>2.9</v>
      </c>
      <c r="Y13">
        <v>2.9</v>
      </c>
      <c r="Z13">
        <v>4.0999999999999996</v>
      </c>
      <c r="AA13">
        <v>2.9</v>
      </c>
      <c r="AB13">
        <v>3.2</v>
      </c>
      <c r="AC13">
        <v>2.9</v>
      </c>
      <c r="AD13">
        <v>2.9</v>
      </c>
      <c r="AE13">
        <v>2.9</v>
      </c>
      <c r="AF13">
        <v>2.9</v>
      </c>
      <c r="AG13">
        <v>2.9</v>
      </c>
      <c r="AH13">
        <v>2.9</v>
      </c>
      <c r="AI13">
        <v>3.9</v>
      </c>
      <c r="AJ13">
        <v>2.9</v>
      </c>
      <c r="AK13">
        <v>2.9</v>
      </c>
      <c r="AL13">
        <v>2.9</v>
      </c>
      <c r="AM13">
        <v>4</v>
      </c>
      <c r="AN13">
        <v>2.9</v>
      </c>
      <c r="AO13">
        <v>3.9</v>
      </c>
      <c r="AP13">
        <v>2.9</v>
      </c>
      <c r="AQ13">
        <v>4</v>
      </c>
      <c r="AR13">
        <v>3.7</v>
      </c>
      <c r="AS13">
        <v>2.9</v>
      </c>
      <c r="AT13">
        <v>2.9</v>
      </c>
      <c r="AU13">
        <v>2.9</v>
      </c>
      <c r="AV13">
        <v>2.9</v>
      </c>
      <c r="AW13">
        <v>4.2</v>
      </c>
      <c r="AX13">
        <v>4.2</v>
      </c>
      <c r="AY13">
        <v>4.2</v>
      </c>
      <c r="AZ13">
        <v>3.9</v>
      </c>
      <c r="BA13">
        <v>2.9</v>
      </c>
      <c r="BB13">
        <v>2.9</v>
      </c>
      <c r="BC13">
        <v>3.9</v>
      </c>
      <c r="BD13">
        <v>2.9</v>
      </c>
      <c r="BE13">
        <v>3.9</v>
      </c>
      <c r="BF13">
        <v>3.9</v>
      </c>
      <c r="BG13">
        <v>2.9</v>
      </c>
      <c r="BH13">
        <v>2.9</v>
      </c>
      <c r="BI13">
        <v>3.8</v>
      </c>
      <c r="BJ13">
        <v>4</v>
      </c>
      <c r="BK13">
        <v>4.0999999999999996</v>
      </c>
      <c r="BL13">
        <v>2.9</v>
      </c>
      <c r="BM13">
        <v>2.9</v>
      </c>
      <c r="BN13">
        <v>2.9</v>
      </c>
      <c r="BO13">
        <v>3.2</v>
      </c>
      <c r="BP13">
        <v>4</v>
      </c>
      <c r="BQ13">
        <v>3.7</v>
      </c>
      <c r="BR13">
        <v>4.0999999999999996</v>
      </c>
      <c r="BS13">
        <v>2.9</v>
      </c>
      <c r="BT13">
        <v>2.9</v>
      </c>
      <c r="BU13">
        <v>3.2</v>
      </c>
      <c r="BV13">
        <v>2.9</v>
      </c>
      <c r="BW13">
        <v>2.9</v>
      </c>
      <c r="BX13">
        <v>4</v>
      </c>
      <c r="BY13">
        <v>2.9</v>
      </c>
      <c r="BZ13">
        <v>2.9</v>
      </c>
      <c r="CF13">
        <v>4</v>
      </c>
      <c r="CJ13">
        <v>4.4000000000000004</v>
      </c>
      <c r="CK13">
        <v>0.88815363339389219</v>
      </c>
    </row>
    <row r="14" spans="1:89">
      <c r="A14" s="14">
        <v>13</v>
      </c>
      <c r="B14">
        <v>3.9</v>
      </c>
      <c r="C14">
        <v>4</v>
      </c>
      <c r="D14">
        <v>3.8</v>
      </c>
      <c r="E14">
        <v>4</v>
      </c>
      <c r="F14">
        <v>3.8</v>
      </c>
      <c r="G14">
        <v>3.9</v>
      </c>
      <c r="H14">
        <v>4.2</v>
      </c>
      <c r="I14">
        <v>2.9</v>
      </c>
      <c r="J14">
        <v>3.9</v>
      </c>
      <c r="K14">
        <v>2.9</v>
      </c>
      <c r="L14">
        <v>2.9</v>
      </c>
      <c r="M14">
        <v>4</v>
      </c>
      <c r="N14">
        <v>2.9</v>
      </c>
      <c r="O14">
        <v>2.9</v>
      </c>
      <c r="P14">
        <v>2.9</v>
      </c>
      <c r="Q14">
        <v>3.8</v>
      </c>
      <c r="R14">
        <v>4</v>
      </c>
      <c r="S14">
        <v>2.9</v>
      </c>
      <c r="T14">
        <v>4</v>
      </c>
      <c r="U14">
        <v>2.9</v>
      </c>
      <c r="V14">
        <v>3.9</v>
      </c>
      <c r="W14">
        <v>3.8</v>
      </c>
      <c r="X14">
        <v>2.9</v>
      </c>
      <c r="Y14">
        <v>2.9</v>
      </c>
      <c r="Z14">
        <v>4</v>
      </c>
      <c r="AA14">
        <v>2.9</v>
      </c>
      <c r="AB14">
        <v>3.2</v>
      </c>
      <c r="AC14">
        <v>2.9</v>
      </c>
      <c r="AD14">
        <v>2.9</v>
      </c>
      <c r="AE14">
        <v>2.9</v>
      </c>
      <c r="AF14">
        <v>2.9</v>
      </c>
      <c r="AG14">
        <v>2.9</v>
      </c>
      <c r="AH14">
        <v>2.9</v>
      </c>
      <c r="AI14">
        <v>3.9</v>
      </c>
      <c r="AJ14">
        <v>2.9</v>
      </c>
      <c r="AK14">
        <v>2.9</v>
      </c>
      <c r="AL14">
        <v>2.9</v>
      </c>
      <c r="AM14">
        <v>2.9</v>
      </c>
      <c r="AN14">
        <v>2.9</v>
      </c>
      <c r="AO14">
        <v>3.8</v>
      </c>
      <c r="AP14">
        <v>2.9</v>
      </c>
      <c r="AQ14">
        <v>4</v>
      </c>
      <c r="AR14">
        <v>3.6</v>
      </c>
      <c r="AS14">
        <v>2.9</v>
      </c>
      <c r="AT14">
        <v>2.9</v>
      </c>
      <c r="AU14">
        <v>2.9</v>
      </c>
      <c r="AV14">
        <v>2.9</v>
      </c>
      <c r="AW14">
        <v>4.0999999999999996</v>
      </c>
      <c r="AX14">
        <v>4.0999999999999996</v>
      </c>
      <c r="AY14">
        <v>4.2</v>
      </c>
      <c r="AZ14">
        <v>3.8</v>
      </c>
      <c r="BA14">
        <v>2.9</v>
      </c>
      <c r="BB14">
        <v>2.9</v>
      </c>
      <c r="BC14">
        <v>2.9</v>
      </c>
      <c r="BD14">
        <v>2.9</v>
      </c>
      <c r="BE14">
        <v>3.8</v>
      </c>
      <c r="BF14">
        <v>3.9</v>
      </c>
      <c r="BG14">
        <v>2.9</v>
      </c>
      <c r="BH14">
        <v>2.9</v>
      </c>
      <c r="BI14">
        <v>3.8</v>
      </c>
      <c r="BJ14">
        <v>4</v>
      </c>
      <c r="BK14">
        <v>4.0999999999999996</v>
      </c>
      <c r="BL14">
        <v>2.9</v>
      </c>
      <c r="BM14">
        <v>2.9</v>
      </c>
      <c r="BN14">
        <v>2.9</v>
      </c>
      <c r="BO14">
        <v>2.9</v>
      </c>
      <c r="BP14">
        <v>3.9</v>
      </c>
      <c r="BQ14">
        <v>3.6</v>
      </c>
      <c r="BR14">
        <v>4.0999999999999996</v>
      </c>
      <c r="BS14">
        <v>2.9</v>
      </c>
      <c r="BT14">
        <v>2.9</v>
      </c>
      <c r="BU14">
        <v>2.9</v>
      </c>
      <c r="BV14">
        <v>2.9</v>
      </c>
      <c r="BW14">
        <v>2.9</v>
      </c>
      <c r="BX14">
        <v>4</v>
      </c>
      <c r="BY14">
        <v>2.9</v>
      </c>
      <c r="BZ14">
        <v>2.9</v>
      </c>
      <c r="CF14">
        <v>3.9</v>
      </c>
      <c r="CJ14">
        <v>2.9</v>
      </c>
      <c r="CK14">
        <v>0.86135583551125694</v>
      </c>
    </row>
    <row r="15" spans="1:89">
      <c r="A15" s="14">
        <v>14</v>
      </c>
      <c r="B15">
        <v>3.9</v>
      </c>
      <c r="C15">
        <v>3.9</v>
      </c>
      <c r="D15">
        <v>3.8</v>
      </c>
      <c r="E15">
        <v>3.9</v>
      </c>
      <c r="F15">
        <v>3.7</v>
      </c>
      <c r="G15">
        <v>3.9</v>
      </c>
      <c r="H15">
        <v>4.0999999999999996</v>
      </c>
      <c r="I15">
        <v>2.9</v>
      </c>
      <c r="J15">
        <v>3.9</v>
      </c>
      <c r="K15">
        <v>2.9</v>
      </c>
      <c r="L15">
        <v>2.9</v>
      </c>
      <c r="M15">
        <v>4</v>
      </c>
      <c r="N15">
        <v>2.9</v>
      </c>
      <c r="O15">
        <v>2.9</v>
      </c>
      <c r="P15">
        <v>2.9</v>
      </c>
      <c r="Q15">
        <v>3.8</v>
      </c>
      <c r="R15">
        <v>2.9</v>
      </c>
      <c r="S15">
        <v>2.9</v>
      </c>
      <c r="T15">
        <v>3.9</v>
      </c>
      <c r="U15">
        <v>2.9</v>
      </c>
      <c r="V15">
        <v>3.8</v>
      </c>
      <c r="W15">
        <v>3.7</v>
      </c>
      <c r="X15">
        <v>2.9</v>
      </c>
      <c r="Y15">
        <v>2.9</v>
      </c>
      <c r="Z15">
        <v>4</v>
      </c>
      <c r="AA15">
        <v>2.9</v>
      </c>
      <c r="AB15">
        <v>2.9</v>
      </c>
      <c r="AC15">
        <v>2.9</v>
      </c>
      <c r="AD15">
        <v>2.9</v>
      </c>
      <c r="AE15">
        <v>2.9</v>
      </c>
      <c r="AF15">
        <v>2.9</v>
      </c>
      <c r="AG15">
        <v>2.9</v>
      </c>
      <c r="AH15">
        <v>2.9</v>
      </c>
      <c r="AI15">
        <v>3.8</v>
      </c>
      <c r="AJ15">
        <v>2.9</v>
      </c>
      <c r="AK15">
        <v>2.9</v>
      </c>
      <c r="AL15">
        <v>2.9</v>
      </c>
      <c r="AM15">
        <v>2.9</v>
      </c>
      <c r="AN15">
        <v>2.9</v>
      </c>
      <c r="AO15">
        <v>3.8</v>
      </c>
      <c r="AP15">
        <v>2.9</v>
      </c>
      <c r="AQ15">
        <v>3.9</v>
      </c>
      <c r="AR15">
        <v>2.9</v>
      </c>
      <c r="AS15">
        <v>2.9</v>
      </c>
      <c r="AT15">
        <v>2.9</v>
      </c>
      <c r="AU15">
        <v>2.9</v>
      </c>
      <c r="AV15">
        <v>2.9</v>
      </c>
      <c r="AW15">
        <v>4.0999999999999996</v>
      </c>
      <c r="AX15">
        <v>4</v>
      </c>
      <c r="AY15">
        <v>4.2</v>
      </c>
      <c r="AZ15">
        <v>3.7</v>
      </c>
      <c r="BA15">
        <v>2.9</v>
      </c>
      <c r="BB15">
        <v>2.9</v>
      </c>
      <c r="BC15">
        <v>2.9</v>
      </c>
      <c r="BD15">
        <v>2.9</v>
      </c>
      <c r="BE15">
        <v>3.7</v>
      </c>
      <c r="BF15">
        <v>3.8</v>
      </c>
      <c r="BG15">
        <v>2.9</v>
      </c>
      <c r="BH15">
        <v>2.9</v>
      </c>
      <c r="BI15">
        <v>3.7</v>
      </c>
      <c r="BJ15">
        <v>4</v>
      </c>
      <c r="BK15">
        <v>4.0999999999999996</v>
      </c>
      <c r="BL15">
        <v>2.9</v>
      </c>
      <c r="BM15">
        <v>2.9</v>
      </c>
      <c r="BN15">
        <v>2.9</v>
      </c>
      <c r="BO15">
        <v>2.9</v>
      </c>
      <c r="BP15">
        <v>2.9</v>
      </c>
      <c r="BQ15">
        <v>3.6</v>
      </c>
      <c r="BR15">
        <v>4</v>
      </c>
      <c r="BS15">
        <v>2.9</v>
      </c>
      <c r="BT15">
        <v>2.9</v>
      </c>
      <c r="BU15">
        <v>2.9</v>
      </c>
      <c r="BV15">
        <v>2.9</v>
      </c>
      <c r="BW15">
        <v>2.9</v>
      </c>
      <c r="BX15">
        <v>4</v>
      </c>
      <c r="BY15">
        <v>2.9</v>
      </c>
      <c r="BZ15">
        <v>2.9</v>
      </c>
      <c r="CF15">
        <v>2.9</v>
      </c>
      <c r="CJ15">
        <v>2.9</v>
      </c>
      <c r="CK15">
        <v>0.85921181868635765</v>
      </c>
    </row>
    <row r="16" spans="1:89">
      <c r="A16" s="14">
        <v>15</v>
      </c>
      <c r="B16">
        <v>3.7</v>
      </c>
      <c r="C16">
        <v>3.4</v>
      </c>
      <c r="D16">
        <v>2.9</v>
      </c>
      <c r="E16">
        <v>3.8</v>
      </c>
      <c r="F16">
        <v>2.9</v>
      </c>
      <c r="G16">
        <v>2.9</v>
      </c>
      <c r="H16">
        <v>4.0999999999999996</v>
      </c>
      <c r="I16">
        <v>2.9</v>
      </c>
      <c r="J16">
        <v>3.4</v>
      </c>
      <c r="K16">
        <v>2.9</v>
      </c>
      <c r="L16">
        <v>2.9</v>
      </c>
      <c r="M16">
        <v>3.9</v>
      </c>
      <c r="N16">
        <v>2.9</v>
      </c>
      <c r="O16">
        <v>2.9</v>
      </c>
      <c r="P16">
        <v>2.9</v>
      </c>
      <c r="Q16">
        <v>3.6</v>
      </c>
      <c r="R16">
        <v>2.9</v>
      </c>
      <c r="S16">
        <v>2.9</v>
      </c>
      <c r="T16">
        <v>3.8</v>
      </c>
      <c r="U16">
        <v>2.9</v>
      </c>
      <c r="V16">
        <v>3.7</v>
      </c>
      <c r="W16">
        <v>3.7</v>
      </c>
      <c r="X16">
        <v>2.9</v>
      </c>
      <c r="Y16">
        <v>2.9</v>
      </c>
      <c r="Z16">
        <v>4</v>
      </c>
      <c r="AA16">
        <v>2.9</v>
      </c>
      <c r="AB16">
        <v>2.9</v>
      </c>
      <c r="AC16">
        <v>2.9</v>
      </c>
      <c r="AD16">
        <v>2.9</v>
      </c>
      <c r="AE16">
        <v>2.9</v>
      </c>
      <c r="AF16">
        <v>2.9</v>
      </c>
      <c r="AG16">
        <v>2.9</v>
      </c>
      <c r="AH16">
        <v>2.9</v>
      </c>
      <c r="AI16">
        <v>2.9</v>
      </c>
      <c r="AJ16">
        <v>2.9</v>
      </c>
      <c r="AK16">
        <v>2.9</v>
      </c>
      <c r="AL16">
        <v>2.9</v>
      </c>
      <c r="AM16">
        <v>2.9</v>
      </c>
      <c r="AN16">
        <v>2.9</v>
      </c>
      <c r="AO16">
        <v>3.8</v>
      </c>
      <c r="AP16">
        <v>2.9</v>
      </c>
      <c r="AQ16">
        <v>3.9</v>
      </c>
      <c r="AR16">
        <v>2.9</v>
      </c>
      <c r="AS16">
        <v>2.9</v>
      </c>
      <c r="AT16">
        <v>2.9</v>
      </c>
      <c r="AU16">
        <v>2.9</v>
      </c>
      <c r="AV16">
        <v>2.9</v>
      </c>
      <c r="AW16">
        <v>4.0999999999999996</v>
      </c>
      <c r="AX16">
        <v>4</v>
      </c>
      <c r="AY16">
        <v>4.0999999999999996</v>
      </c>
      <c r="AZ16">
        <v>3.7</v>
      </c>
      <c r="BA16">
        <v>2.9</v>
      </c>
      <c r="BB16">
        <v>2.9</v>
      </c>
      <c r="BC16">
        <v>2.9</v>
      </c>
      <c r="BD16">
        <v>2.9</v>
      </c>
      <c r="BE16">
        <v>3.7</v>
      </c>
      <c r="BF16">
        <v>3.8</v>
      </c>
      <c r="BG16">
        <v>2.9</v>
      </c>
      <c r="BH16">
        <v>2.9</v>
      </c>
      <c r="BI16">
        <v>3.7</v>
      </c>
      <c r="BJ16">
        <v>4</v>
      </c>
      <c r="BK16">
        <v>3.9</v>
      </c>
      <c r="BL16">
        <v>2.9</v>
      </c>
      <c r="BM16">
        <v>2.9</v>
      </c>
      <c r="BN16">
        <v>2.9</v>
      </c>
      <c r="BO16">
        <v>2.9</v>
      </c>
      <c r="BP16">
        <v>2.9</v>
      </c>
      <c r="BQ16">
        <v>3.3</v>
      </c>
      <c r="BR16">
        <v>4</v>
      </c>
      <c r="BS16">
        <v>2.9</v>
      </c>
      <c r="BT16">
        <v>2.9</v>
      </c>
      <c r="BU16">
        <v>2.9</v>
      </c>
      <c r="BV16">
        <v>2.9</v>
      </c>
      <c r="BW16">
        <v>2.9</v>
      </c>
      <c r="BX16">
        <v>3.9</v>
      </c>
      <c r="BY16">
        <v>2.9</v>
      </c>
      <c r="BZ16">
        <v>2.9</v>
      </c>
      <c r="CF16">
        <v>4.5999999999999996</v>
      </c>
      <c r="CJ16">
        <v>4.4000000000000004</v>
      </c>
      <c r="CK16">
        <v>0.85707793728690485</v>
      </c>
    </row>
    <row r="17" spans="1:89">
      <c r="A17" s="14">
        <v>16</v>
      </c>
      <c r="B17">
        <v>2.9</v>
      </c>
      <c r="C17">
        <v>2.9</v>
      </c>
      <c r="D17">
        <v>2.9</v>
      </c>
      <c r="E17">
        <v>3.8</v>
      </c>
      <c r="F17">
        <v>2.9</v>
      </c>
      <c r="G17">
        <v>2.9</v>
      </c>
      <c r="H17">
        <v>4</v>
      </c>
      <c r="I17">
        <v>2.9</v>
      </c>
      <c r="J17">
        <v>2.9</v>
      </c>
      <c r="K17">
        <v>2.9</v>
      </c>
      <c r="L17">
        <v>2.9</v>
      </c>
      <c r="M17">
        <v>3.9</v>
      </c>
      <c r="N17">
        <v>2.9</v>
      </c>
      <c r="O17">
        <v>2.9</v>
      </c>
      <c r="P17">
        <v>2.9</v>
      </c>
      <c r="Q17">
        <v>2.9</v>
      </c>
      <c r="R17">
        <v>2.9</v>
      </c>
      <c r="S17">
        <v>2.9</v>
      </c>
      <c r="T17">
        <v>3.8</v>
      </c>
      <c r="U17">
        <v>2.9</v>
      </c>
      <c r="V17">
        <v>3.7</v>
      </c>
      <c r="W17">
        <v>3.7</v>
      </c>
      <c r="X17">
        <v>2.9</v>
      </c>
      <c r="Y17">
        <v>2.9</v>
      </c>
      <c r="Z17">
        <v>3.9</v>
      </c>
      <c r="AA17">
        <v>2.9</v>
      </c>
      <c r="AB17">
        <v>2.9</v>
      </c>
      <c r="AC17">
        <v>2.9</v>
      </c>
      <c r="AD17">
        <v>2.9</v>
      </c>
      <c r="AE17">
        <v>2.9</v>
      </c>
      <c r="AF17">
        <v>2.9</v>
      </c>
      <c r="AG17">
        <v>2.9</v>
      </c>
      <c r="AH17">
        <v>2.9</v>
      </c>
      <c r="AI17">
        <v>2.9</v>
      </c>
      <c r="AJ17">
        <v>2.9</v>
      </c>
      <c r="AK17">
        <v>2.9</v>
      </c>
      <c r="AL17">
        <v>2.9</v>
      </c>
      <c r="AM17">
        <v>2.9</v>
      </c>
      <c r="AN17">
        <v>2.9</v>
      </c>
      <c r="AO17">
        <v>3.7</v>
      </c>
      <c r="AP17">
        <v>2.9</v>
      </c>
      <c r="AQ17">
        <v>3.9</v>
      </c>
      <c r="AR17">
        <v>2.9</v>
      </c>
      <c r="AS17">
        <v>2.9</v>
      </c>
      <c r="AT17">
        <v>2.9</v>
      </c>
      <c r="AU17">
        <v>2.9</v>
      </c>
      <c r="AV17">
        <v>2.9</v>
      </c>
      <c r="AW17">
        <v>4</v>
      </c>
      <c r="AX17">
        <v>2.9</v>
      </c>
      <c r="AY17">
        <v>4.0999999999999996</v>
      </c>
      <c r="AZ17">
        <v>3.6</v>
      </c>
      <c r="BA17">
        <v>2.9</v>
      </c>
      <c r="BB17">
        <v>2.9</v>
      </c>
      <c r="BC17">
        <v>2.9</v>
      </c>
      <c r="BD17">
        <v>2.9</v>
      </c>
      <c r="BE17">
        <v>3.6</v>
      </c>
      <c r="BF17">
        <v>3.8</v>
      </c>
      <c r="BG17">
        <v>2.9</v>
      </c>
      <c r="BH17">
        <v>2.9</v>
      </c>
      <c r="BI17">
        <v>3.7</v>
      </c>
      <c r="BJ17">
        <v>3.9</v>
      </c>
      <c r="BK17">
        <v>3.8</v>
      </c>
      <c r="BL17">
        <v>2.9</v>
      </c>
      <c r="BM17">
        <v>2.9</v>
      </c>
      <c r="BN17">
        <v>2.9</v>
      </c>
      <c r="BO17">
        <v>2.9</v>
      </c>
      <c r="BP17">
        <v>2.9</v>
      </c>
      <c r="BQ17">
        <v>3.2</v>
      </c>
      <c r="BR17">
        <v>3.9</v>
      </c>
      <c r="BS17">
        <v>2.9</v>
      </c>
      <c r="BT17">
        <v>2.9</v>
      </c>
      <c r="BU17">
        <v>2.9</v>
      </c>
      <c r="BV17">
        <v>2.9</v>
      </c>
      <c r="BW17">
        <v>2.9</v>
      </c>
      <c r="BX17">
        <v>3.9</v>
      </c>
      <c r="BY17">
        <v>2.9</v>
      </c>
      <c r="BZ17">
        <v>2.9</v>
      </c>
      <c r="CF17">
        <v>4</v>
      </c>
      <c r="CJ17">
        <v>2.9</v>
      </c>
      <c r="CK17">
        <v>0.84696642451644033</v>
      </c>
    </row>
    <row r="18" spans="1:89">
      <c r="A18" s="14">
        <v>17</v>
      </c>
      <c r="B18">
        <v>2.9</v>
      </c>
      <c r="C18">
        <v>2.9</v>
      </c>
      <c r="D18">
        <v>2.9</v>
      </c>
      <c r="E18">
        <v>3.7</v>
      </c>
      <c r="F18">
        <v>2.9</v>
      </c>
      <c r="G18">
        <v>2.9</v>
      </c>
      <c r="H18">
        <v>3.9</v>
      </c>
      <c r="I18">
        <v>2.9</v>
      </c>
      <c r="J18">
        <v>2.9</v>
      </c>
      <c r="K18">
        <v>2.9</v>
      </c>
      <c r="L18">
        <v>2.9</v>
      </c>
      <c r="M18">
        <v>3.9</v>
      </c>
      <c r="N18">
        <v>2.9</v>
      </c>
      <c r="O18">
        <v>2.9</v>
      </c>
      <c r="P18">
        <v>2.9</v>
      </c>
      <c r="Q18">
        <v>2.9</v>
      </c>
      <c r="R18">
        <v>2.9</v>
      </c>
      <c r="S18">
        <v>2.9</v>
      </c>
      <c r="T18">
        <v>3.7</v>
      </c>
      <c r="U18">
        <v>2.9</v>
      </c>
      <c r="V18">
        <v>3.4</v>
      </c>
      <c r="W18">
        <v>3.5</v>
      </c>
      <c r="X18">
        <v>2.9</v>
      </c>
      <c r="Y18">
        <v>2.9</v>
      </c>
      <c r="Z18">
        <v>3.9</v>
      </c>
      <c r="AA18">
        <v>2.9</v>
      </c>
      <c r="AB18">
        <v>2.9</v>
      </c>
      <c r="AC18">
        <v>2.9</v>
      </c>
      <c r="AD18">
        <v>2.9</v>
      </c>
      <c r="AE18">
        <v>2.9</v>
      </c>
      <c r="AF18">
        <v>2.9</v>
      </c>
      <c r="AG18">
        <v>2.9</v>
      </c>
      <c r="AH18">
        <v>2.9</v>
      </c>
      <c r="AI18">
        <v>2.9</v>
      </c>
      <c r="AJ18">
        <v>2.9</v>
      </c>
      <c r="AK18">
        <v>2.9</v>
      </c>
      <c r="AL18">
        <v>2.9</v>
      </c>
      <c r="AM18">
        <v>2.9</v>
      </c>
      <c r="AN18">
        <v>2.9</v>
      </c>
      <c r="AO18">
        <v>3.7</v>
      </c>
      <c r="AP18">
        <v>2.9</v>
      </c>
      <c r="AQ18">
        <v>3.9</v>
      </c>
      <c r="AR18">
        <v>2.9</v>
      </c>
      <c r="AS18">
        <v>2.9</v>
      </c>
      <c r="AT18">
        <v>2.9</v>
      </c>
      <c r="AU18">
        <v>2.9</v>
      </c>
      <c r="AV18">
        <v>2.9</v>
      </c>
      <c r="AW18">
        <v>4</v>
      </c>
      <c r="AX18">
        <v>2.9</v>
      </c>
      <c r="AY18">
        <v>4</v>
      </c>
      <c r="AZ18">
        <v>3.6</v>
      </c>
      <c r="BA18">
        <v>2.9</v>
      </c>
      <c r="BB18">
        <v>2.9</v>
      </c>
      <c r="BC18">
        <v>2.9</v>
      </c>
      <c r="BD18">
        <v>2.9</v>
      </c>
      <c r="BE18">
        <v>3.5</v>
      </c>
      <c r="BF18">
        <v>3.7</v>
      </c>
      <c r="BG18">
        <v>2.9</v>
      </c>
      <c r="BH18">
        <v>2.9</v>
      </c>
      <c r="BI18">
        <v>3.6</v>
      </c>
      <c r="BJ18">
        <v>3.9</v>
      </c>
      <c r="BK18">
        <v>3.8</v>
      </c>
      <c r="BL18">
        <v>2.9</v>
      </c>
      <c r="BM18">
        <v>2.9</v>
      </c>
      <c r="BN18">
        <v>2.9</v>
      </c>
      <c r="BO18">
        <v>2.9</v>
      </c>
      <c r="BP18">
        <v>2.9</v>
      </c>
      <c r="BQ18">
        <v>3.2</v>
      </c>
      <c r="BR18">
        <v>3.9</v>
      </c>
      <c r="BS18">
        <v>2.9</v>
      </c>
      <c r="BT18">
        <v>2.9</v>
      </c>
      <c r="BU18">
        <v>2.9</v>
      </c>
      <c r="BV18">
        <v>2.9</v>
      </c>
      <c r="BW18">
        <v>2.9</v>
      </c>
      <c r="BX18">
        <v>3.8</v>
      </c>
      <c r="BY18">
        <v>2.9</v>
      </c>
      <c r="BZ18">
        <v>2.9</v>
      </c>
      <c r="CF18">
        <v>2.9</v>
      </c>
      <c r="CJ18">
        <v>2.9</v>
      </c>
      <c r="CK18">
        <v>0.84093229700042571</v>
      </c>
    </row>
    <row r="19" spans="1:89">
      <c r="A19" s="14">
        <v>18</v>
      </c>
      <c r="B19">
        <v>2.9</v>
      </c>
      <c r="C19">
        <v>2.9</v>
      </c>
      <c r="D19">
        <v>2.9</v>
      </c>
      <c r="E19">
        <v>2.9</v>
      </c>
      <c r="F19">
        <v>2.9</v>
      </c>
      <c r="G19">
        <v>2.9</v>
      </c>
      <c r="H19">
        <v>3.9</v>
      </c>
      <c r="I19">
        <v>2.9</v>
      </c>
      <c r="J19">
        <v>2.9</v>
      </c>
      <c r="K19">
        <v>2.9</v>
      </c>
      <c r="L19">
        <v>2.9</v>
      </c>
      <c r="M19">
        <v>3.7</v>
      </c>
      <c r="N19">
        <v>2.9</v>
      </c>
      <c r="O19">
        <v>2.9</v>
      </c>
      <c r="P19">
        <v>2.9</v>
      </c>
      <c r="Q19">
        <v>2.9</v>
      </c>
      <c r="R19">
        <v>2.9</v>
      </c>
      <c r="S19">
        <v>2.9</v>
      </c>
      <c r="T19">
        <v>3.7</v>
      </c>
      <c r="U19">
        <v>2.9</v>
      </c>
      <c r="V19">
        <v>3.4</v>
      </c>
      <c r="W19">
        <v>3.5</v>
      </c>
      <c r="X19">
        <v>2.9</v>
      </c>
      <c r="Y19">
        <v>2.9</v>
      </c>
      <c r="Z19">
        <v>3.9</v>
      </c>
      <c r="AA19">
        <v>2.9</v>
      </c>
      <c r="AB19">
        <v>2.9</v>
      </c>
      <c r="AC19">
        <v>2.9</v>
      </c>
      <c r="AD19">
        <v>2.9</v>
      </c>
      <c r="AE19">
        <v>2.9</v>
      </c>
      <c r="AF19">
        <v>2.9</v>
      </c>
      <c r="AG19">
        <v>2.9</v>
      </c>
      <c r="AH19">
        <v>2.9</v>
      </c>
      <c r="AI19">
        <v>2.9</v>
      </c>
      <c r="AJ19">
        <v>2.9</v>
      </c>
      <c r="AK19">
        <v>2.9</v>
      </c>
      <c r="AL19">
        <v>2.9</v>
      </c>
      <c r="AM19">
        <v>2.9</v>
      </c>
      <c r="AN19">
        <v>2.9</v>
      </c>
      <c r="AO19">
        <v>3.6</v>
      </c>
      <c r="AP19">
        <v>2.9</v>
      </c>
      <c r="AQ19">
        <v>3.9</v>
      </c>
      <c r="AR19">
        <v>2.9</v>
      </c>
      <c r="AS19">
        <v>2.9</v>
      </c>
      <c r="AT19">
        <v>2.9</v>
      </c>
      <c r="AU19">
        <v>2.9</v>
      </c>
      <c r="AV19">
        <v>2.9</v>
      </c>
      <c r="AW19">
        <v>4</v>
      </c>
      <c r="AX19">
        <v>2.9</v>
      </c>
      <c r="AY19">
        <v>3.9</v>
      </c>
      <c r="AZ19">
        <v>3.5</v>
      </c>
      <c r="BA19">
        <v>2.9</v>
      </c>
      <c r="BB19">
        <v>2.9</v>
      </c>
      <c r="BC19">
        <v>2.9</v>
      </c>
      <c r="BD19">
        <v>2.9</v>
      </c>
      <c r="BE19">
        <v>3.4</v>
      </c>
      <c r="BF19">
        <v>3.6</v>
      </c>
      <c r="BG19">
        <v>2.9</v>
      </c>
      <c r="BH19">
        <v>2.9</v>
      </c>
      <c r="BI19">
        <v>3.4</v>
      </c>
      <c r="BJ19">
        <v>3.9</v>
      </c>
      <c r="BK19">
        <v>3.6</v>
      </c>
      <c r="BL19">
        <v>2.9</v>
      </c>
      <c r="BM19">
        <v>2.9</v>
      </c>
      <c r="BN19">
        <v>2.9</v>
      </c>
      <c r="BO19">
        <v>2.9</v>
      </c>
      <c r="BP19">
        <v>2.9</v>
      </c>
      <c r="BQ19">
        <v>3.1</v>
      </c>
      <c r="BR19">
        <v>3.8</v>
      </c>
      <c r="BS19">
        <v>2.9</v>
      </c>
      <c r="BT19">
        <v>2.9</v>
      </c>
      <c r="BU19">
        <v>2.9</v>
      </c>
      <c r="BV19">
        <v>2.9</v>
      </c>
      <c r="BW19">
        <v>2.9</v>
      </c>
      <c r="BX19">
        <v>3.7</v>
      </c>
      <c r="BY19">
        <v>2.9</v>
      </c>
      <c r="BZ19">
        <v>2.9</v>
      </c>
      <c r="CF19">
        <v>4.0999999999999996</v>
      </c>
      <c r="CJ19">
        <v>2.9</v>
      </c>
      <c r="CK19">
        <v>0.83440200402189701</v>
      </c>
    </row>
    <row r="20" spans="1:89">
      <c r="A20" s="14">
        <v>19</v>
      </c>
      <c r="B20">
        <v>2.9</v>
      </c>
      <c r="C20">
        <v>2.9</v>
      </c>
      <c r="D20">
        <v>2.9</v>
      </c>
      <c r="E20">
        <v>2.9</v>
      </c>
      <c r="F20">
        <v>2.9</v>
      </c>
      <c r="G20">
        <v>2.9</v>
      </c>
      <c r="H20">
        <v>3.7</v>
      </c>
      <c r="I20">
        <v>2.9</v>
      </c>
      <c r="J20">
        <v>2.9</v>
      </c>
      <c r="K20">
        <v>2.9</v>
      </c>
      <c r="L20">
        <v>2.9</v>
      </c>
      <c r="M20">
        <v>3.6</v>
      </c>
      <c r="N20">
        <v>2.9</v>
      </c>
      <c r="O20">
        <v>2.9</v>
      </c>
      <c r="P20">
        <v>2.9</v>
      </c>
      <c r="Q20">
        <v>2.9</v>
      </c>
      <c r="R20">
        <v>2.9</v>
      </c>
      <c r="S20">
        <v>2.9</v>
      </c>
      <c r="T20">
        <v>3.6</v>
      </c>
      <c r="U20">
        <v>2.9</v>
      </c>
      <c r="V20">
        <v>3.1</v>
      </c>
      <c r="W20">
        <v>3.1</v>
      </c>
      <c r="X20">
        <v>2.9</v>
      </c>
      <c r="Y20">
        <v>2.9</v>
      </c>
      <c r="Z20">
        <v>2.9</v>
      </c>
      <c r="AA20">
        <v>2.9</v>
      </c>
      <c r="AB20">
        <v>2.9</v>
      </c>
      <c r="AC20">
        <v>2.9</v>
      </c>
      <c r="AD20">
        <v>2.9</v>
      </c>
      <c r="AE20">
        <v>2.9</v>
      </c>
      <c r="AF20">
        <v>2.9</v>
      </c>
      <c r="AG20">
        <v>2.9</v>
      </c>
      <c r="AH20">
        <v>2.9</v>
      </c>
      <c r="AI20">
        <v>2.9</v>
      </c>
      <c r="AJ20">
        <v>2.9</v>
      </c>
      <c r="AK20">
        <v>2.9</v>
      </c>
      <c r="AL20">
        <v>2.9</v>
      </c>
      <c r="AM20">
        <v>2.9</v>
      </c>
      <c r="AN20">
        <v>2.9</v>
      </c>
      <c r="AO20">
        <v>3.6</v>
      </c>
      <c r="AP20">
        <v>2.9</v>
      </c>
      <c r="AQ20">
        <v>3.8</v>
      </c>
      <c r="AR20">
        <v>2.9</v>
      </c>
      <c r="AS20">
        <v>2.9</v>
      </c>
      <c r="AT20">
        <v>2.9</v>
      </c>
      <c r="AU20">
        <v>2.9</v>
      </c>
      <c r="AV20">
        <v>2.9</v>
      </c>
      <c r="AW20">
        <v>3.9</v>
      </c>
      <c r="AX20">
        <v>2.9</v>
      </c>
      <c r="AY20">
        <v>3.8</v>
      </c>
      <c r="AZ20">
        <v>3.4</v>
      </c>
      <c r="BA20">
        <v>2.9</v>
      </c>
      <c r="BB20">
        <v>2.9</v>
      </c>
      <c r="BC20">
        <v>2.9</v>
      </c>
      <c r="BD20">
        <v>2.9</v>
      </c>
      <c r="BE20">
        <v>3.1</v>
      </c>
      <c r="BF20">
        <v>3.5</v>
      </c>
      <c r="BG20">
        <v>2.9</v>
      </c>
      <c r="BH20">
        <v>2.9</v>
      </c>
      <c r="BI20">
        <v>3.4</v>
      </c>
      <c r="BJ20">
        <v>3.8</v>
      </c>
      <c r="BK20">
        <v>3.5</v>
      </c>
      <c r="BL20">
        <v>2.9</v>
      </c>
      <c r="BM20">
        <v>2.9</v>
      </c>
      <c r="BN20">
        <v>2.9</v>
      </c>
      <c r="BO20">
        <v>2.9</v>
      </c>
      <c r="BP20">
        <v>2.9</v>
      </c>
      <c r="BQ20">
        <v>3.1</v>
      </c>
      <c r="BR20">
        <v>3.8</v>
      </c>
      <c r="BS20">
        <v>2.9</v>
      </c>
      <c r="BT20">
        <v>2.9</v>
      </c>
      <c r="BU20">
        <v>2.9</v>
      </c>
      <c r="BV20">
        <v>2.9</v>
      </c>
      <c r="BW20">
        <v>2.9</v>
      </c>
      <c r="BX20">
        <v>3.7</v>
      </c>
      <c r="BY20">
        <v>2.9</v>
      </c>
      <c r="BZ20">
        <v>2.9</v>
      </c>
      <c r="CF20">
        <v>4.3</v>
      </c>
      <c r="CJ20">
        <v>3.9</v>
      </c>
      <c r="CK20">
        <v>0.82582831224295439</v>
      </c>
    </row>
    <row r="21" spans="1:89">
      <c r="A21" s="14">
        <v>20</v>
      </c>
      <c r="B21">
        <v>2.9</v>
      </c>
      <c r="C21">
        <v>2.9</v>
      </c>
      <c r="D21">
        <v>2.9</v>
      </c>
      <c r="E21">
        <v>2.9</v>
      </c>
      <c r="F21">
        <v>2.9</v>
      </c>
      <c r="G21">
        <v>2.9</v>
      </c>
      <c r="H21">
        <v>3.5</v>
      </c>
      <c r="I21">
        <v>2.9</v>
      </c>
      <c r="J21">
        <v>2.9</v>
      </c>
      <c r="K21">
        <v>2.9</v>
      </c>
      <c r="L21">
        <v>2.9</v>
      </c>
      <c r="M21">
        <v>2.9</v>
      </c>
      <c r="N21">
        <v>2.9</v>
      </c>
      <c r="O21">
        <v>2.9</v>
      </c>
      <c r="P21">
        <v>2.9</v>
      </c>
      <c r="Q21">
        <v>2.9</v>
      </c>
      <c r="R21">
        <v>2.9</v>
      </c>
      <c r="S21">
        <v>2.9</v>
      </c>
      <c r="T21">
        <v>3.3</v>
      </c>
      <c r="U21">
        <v>2.9</v>
      </c>
      <c r="V21">
        <v>3</v>
      </c>
      <c r="W21">
        <v>2.9</v>
      </c>
      <c r="X21">
        <v>2.9</v>
      </c>
      <c r="Y21">
        <v>2.9</v>
      </c>
      <c r="Z21">
        <v>2.9</v>
      </c>
      <c r="AA21">
        <v>2.9</v>
      </c>
      <c r="AB21">
        <v>2.9</v>
      </c>
      <c r="AC21">
        <v>2.9</v>
      </c>
      <c r="AD21">
        <v>2.9</v>
      </c>
      <c r="AE21">
        <v>2.9</v>
      </c>
      <c r="AF21">
        <v>2.9</v>
      </c>
      <c r="AG21">
        <v>2.9</v>
      </c>
      <c r="AH21">
        <v>2.9</v>
      </c>
      <c r="AI21">
        <v>2.9</v>
      </c>
      <c r="AJ21">
        <v>2.9</v>
      </c>
      <c r="AK21">
        <v>2.9</v>
      </c>
      <c r="AL21">
        <v>2.9</v>
      </c>
      <c r="AM21">
        <v>2.9</v>
      </c>
      <c r="AN21">
        <v>2.9</v>
      </c>
      <c r="AO21">
        <v>3.5</v>
      </c>
      <c r="AP21">
        <v>2.9</v>
      </c>
      <c r="AQ21">
        <v>3.8</v>
      </c>
      <c r="AR21">
        <v>2.9</v>
      </c>
      <c r="AS21">
        <v>2.9</v>
      </c>
      <c r="AT21">
        <v>2.9</v>
      </c>
      <c r="AU21">
        <v>2.9</v>
      </c>
      <c r="AV21">
        <v>2.9</v>
      </c>
      <c r="AW21">
        <v>3.9</v>
      </c>
      <c r="AX21">
        <v>2.9</v>
      </c>
      <c r="AY21">
        <v>3.7</v>
      </c>
      <c r="AZ21">
        <v>3.3</v>
      </c>
      <c r="BA21">
        <v>2.9</v>
      </c>
      <c r="BB21">
        <v>2.9</v>
      </c>
      <c r="BC21">
        <v>2.9</v>
      </c>
      <c r="BD21">
        <v>2.9</v>
      </c>
      <c r="BE21">
        <v>3</v>
      </c>
      <c r="BF21">
        <v>3.2</v>
      </c>
      <c r="BG21">
        <v>2.9</v>
      </c>
      <c r="BH21">
        <v>2.9</v>
      </c>
      <c r="BI21">
        <v>3.4</v>
      </c>
      <c r="BJ21">
        <v>3.8</v>
      </c>
      <c r="BK21">
        <v>3.1</v>
      </c>
      <c r="BL21">
        <v>2.9</v>
      </c>
      <c r="BM21">
        <v>2.9</v>
      </c>
      <c r="BN21">
        <v>2.9</v>
      </c>
      <c r="BO21">
        <v>2.9</v>
      </c>
      <c r="BP21">
        <v>2.9</v>
      </c>
      <c r="BQ21">
        <v>3</v>
      </c>
      <c r="BR21">
        <v>3.8</v>
      </c>
      <c r="BS21">
        <v>2.9</v>
      </c>
      <c r="BT21">
        <v>2.9</v>
      </c>
      <c r="BU21">
        <v>2.9</v>
      </c>
      <c r="BV21">
        <v>2.9</v>
      </c>
      <c r="BW21">
        <v>2.9</v>
      </c>
      <c r="BX21">
        <v>3.7</v>
      </c>
      <c r="BY21">
        <v>2.9</v>
      </c>
      <c r="BZ21">
        <v>2.9</v>
      </c>
      <c r="CF21">
        <v>2.9</v>
      </c>
      <c r="CJ21">
        <v>4.0999999999999996</v>
      </c>
      <c r="CK21">
        <v>0.81108734098653856</v>
      </c>
    </row>
    <row r="22" spans="1:89">
      <c r="A22" s="14">
        <v>21</v>
      </c>
      <c r="B22">
        <v>2.9</v>
      </c>
      <c r="C22">
        <v>2.9</v>
      </c>
      <c r="D22">
        <v>2.9</v>
      </c>
      <c r="E22">
        <v>2.9</v>
      </c>
      <c r="F22">
        <v>2.9</v>
      </c>
      <c r="G22">
        <v>2.9</v>
      </c>
      <c r="H22">
        <v>3.3</v>
      </c>
      <c r="I22">
        <v>2.9</v>
      </c>
      <c r="J22">
        <v>2.9</v>
      </c>
      <c r="K22">
        <v>2.9</v>
      </c>
      <c r="L22">
        <v>2.9</v>
      </c>
      <c r="M22">
        <v>2.9</v>
      </c>
      <c r="N22">
        <v>2.9</v>
      </c>
      <c r="O22">
        <v>2.9</v>
      </c>
      <c r="P22">
        <v>2.9</v>
      </c>
      <c r="Q22">
        <v>2.9</v>
      </c>
      <c r="R22">
        <v>2.9</v>
      </c>
      <c r="S22">
        <v>2.9</v>
      </c>
      <c r="T22">
        <v>2.9</v>
      </c>
      <c r="U22">
        <v>2.9</v>
      </c>
      <c r="V22">
        <v>2.9</v>
      </c>
      <c r="W22">
        <v>2.2999999999999998</v>
      </c>
      <c r="X22">
        <v>2.9</v>
      </c>
      <c r="Y22">
        <v>2.9</v>
      </c>
      <c r="Z22">
        <v>2.9</v>
      </c>
      <c r="AA22">
        <v>2.9</v>
      </c>
      <c r="AB22">
        <v>2.9</v>
      </c>
      <c r="AC22">
        <v>2.9</v>
      </c>
      <c r="AD22">
        <v>2.9</v>
      </c>
      <c r="AE22">
        <v>2.9</v>
      </c>
      <c r="AF22">
        <v>2.9</v>
      </c>
      <c r="AG22">
        <v>2.9</v>
      </c>
      <c r="AH22">
        <v>2.9</v>
      </c>
      <c r="AI22">
        <v>2.9</v>
      </c>
      <c r="AJ22">
        <v>2.9</v>
      </c>
      <c r="AK22">
        <v>2.9</v>
      </c>
      <c r="AL22">
        <v>2.9</v>
      </c>
      <c r="AM22">
        <v>2.9</v>
      </c>
      <c r="AN22">
        <v>2.9</v>
      </c>
      <c r="AO22">
        <v>3.3</v>
      </c>
      <c r="AP22">
        <v>2.9</v>
      </c>
      <c r="AQ22">
        <v>3.5</v>
      </c>
      <c r="AR22">
        <v>2.9</v>
      </c>
      <c r="AS22">
        <v>2.9</v>
      </c>
      <c r="AT22">
        <v>2.9</v>
      </c>
      <c r="AU22">
        <v>2.9</v>
      </c>
      <c r="AV22">
        <v>2.9</v>
      </c>
      <c r="AW22">
        <v>3.8</v>
      </c>
      <c r="AX22">
        <v>2.9</v>
      </c>
      <c r="AY22">
        <v>3.2</v>
      </c>
      <c r="AZ22">
        <v>3.2</v>
      </c>
      <c r="BA22">
        <v>2.9</v>
      </c>
      <c r="BB22">
        <v>2.9</v>
      </c>
      <c r="BC22">
        <v>2.9</v>
      </c>
      <c r="BD22">
        <v>2.9</v>
      </c>
      <c r="BE22">
        <v>3</v>
      </c>
      <c r="BF22">
        <v>3</v>
      </c>
      <c r="BG22">
        <v>2.9</v>
      </c>
      <c r="BH22">
        <v>2.9</v>
      </c>
      <c r="BI22">
        <v>2.8</v>
      </c>
      <c r="BJ22">
        <v>3.7</v>
      </c>
      <c r="BK22">
        <v>2.7</v>
      </c>
      <c r="BL22">
        <v>2.9</v>
      </c>
      <c r="BM22">
        <v>2.9</v>
      </c>
      <c r="BN22">
        <v>2.9</v>
      </c>
      <c r="BO22">
        <v>2.9</v>
      </c>
      <c r="BP22">
        <v>2.9</v>
      </c>
      <c r="BQ22">
        <v>2</v>
      </c>
      <c r="BR22">
        <v>3.5</v>
      </c>
      <c r="BS22">
        <v>2.9</v>
      </c>
      <c r="BT22">
        <v>2.9</v>
      </c>
      <c r="BU22">
        <v>2.9</v>
      </c>
      <c r="BV22">
        <v>2.9</v>
      </c>
      <c r="BW22">
        <v>2.9</v>
      </c>
      <c r="BX22">
        <v>3.6</v>
      </c>
      <c r="BY22">
        <v>2.9</v>
      </c>
      <c r="BZ22">
        <v>2.9</v>
      </c>
      <c r="CF22">
        <v>4</v>
      </c>
      <c r="CJ22">
        <v>2.9</v>
      </c>
      <c r="CK22">
        <v>0.78830257885828181</v>
      </c>
    </row>
    <row r="26" spans="1:89">
      <c r="A26" s="9" t="s">
        <v>15</v>
      </c>
      <c r="B26" s="15">
        <v>1</v>
      </c>
      <c r="C26" s="15">
        <v>2</v>
      </c>
      <c r="D26" s="15">
        <v>3</v>
      </c>
      <c r="E26" s="15">
        <v>4</v>
      </c>
      <c r="F26" s="15">
        <v>5</v>
      </c>
      <c r="G26" s="15">
        <v>6</v>
      </c>
      <c r="H26" s="15">
        <v>7</v>
      </c>
      <c r="I26" s="15">
        <v>8</v>
      </c>
      <c r="J26" s="15">
        <v>9</v>
      </c>
      <c r="K26" s="15">
        <v>10</v>
      </c>
      <c r="L26" s="15">
        <v>11</v>
      </c>
      <c r="M26" s="15">
        <v>12</v>
      </c>
      <c r="N26" s="15">
        <v>13</v>
      </c>
      <c r="O26" s="15">
        <v>14</v>
      </c>
      <c r="P26" s="15">
        <v>15</v>
      </c>
      <c r="Q26" s="15">
        <v>16</v>
      </c>
      <c r="R26" s="15">
        <v>17</v>
      </c>
      <c r="S26" s="15">
        <v>18</v>
      </c>
      <c r="T26" s="15">
        <v>19</v>
      </c>
      <c r="U26" s="15">
        <v>20</v>
      </c>
      <c r="V26" s="15">
        <v>21</v>
      </c>
      <c r="W26" s="15">
        <v>22</v>
      </c>
      <c r="X26" s="15">
        <v>23</v>
      </c>
      <c r="Y26" s="15">
        <v>24</v>
      </c>
      <c r="Z26" s="15">
        <v>25</v>
      </c>
      <c r="AA26" s="15">
        <v>26</v>
      </c>
      <c r="AB26" s="15">
        <v>27</v>
      </c>
      <c r="AC26" s="15">
        <v>28</v>
      </c>
      <c r="AD26" s="15">
        <v>29</v>
      </c>
      <c r="AE26" s="15">
        <v>30</v>
      </c>
      <c r="AF26" s="15">
        <v>31</v>
      </c>
      <c r="AG26" s="15">
        <v>32</v>
      </c>
      <c r="AH26" s="15">
        <v>33</v>
      </c>
      <c r="AI26" s="15">
        <v>34</v>
      </c>
      <c r="AJ26" s="15">
        <v>35</v>
      </c>
      <c r="AK26" s="15">
        <v>36</v>
      </c>
      <c r="AL26" s="15">
        <v>37</v>
      </c>
      <c r="AM26" s="15">
        <v>38</v>
      </c>
      <c r="AN26" s="15">
        <v>39</v>
      </c>
      <c r="AO26" s="15">
        <v>40</v>
      </c>
      <c r="AP26" s="15">
        <v>41</v>
      </c>
      <c r="AQ26" s="15">
        <v>42</v>
      </c>
      <c r="AR26" s="15">
        <v>43</v>
      </c>
      <c r="AS26" s="15">
        <v>44</v>
      </c>
      <c r="AT26" s="15">
        <v>45</v>
      </c>
      <c r="AU26" s="15">
        <v>46</v>
      </c>
      <c r="AV26" s="15">
        <v>47</v>
      </c>
      <c r="AW26" s="15">
        <v>48</v>
      </c>
      <c r="AX26" s="15">
        <v>49</v>
      </c>
      <c r="AY26" s="15">
        <v>50</v>
      </c>
      <c r="AZ26" s="15">
        <v>51</v>
      </c>
      <c r="BA26" s="15">
        <v>52</v>
      </c>
      <c r="BB26" s="15">
        <v>53</v>
      </c>
      <c r="BC26" s="15">
        <v>54</v>
      </c>
      <c r="BD26" s="15">
        <v>55</v>
      </c>
      <c r="BE26" s="15">
        <v>56</v>
      </c>
      <c r="BF26" s="15">
        <v>57</v>
      </c>
      <c r="BG26" s="15">
        <v>58</v>
      </c>
      <c r="BH26" s="15">
        <v>59</v>
      </c>
      <c r="BI26" s="15">
        <v>60</v>
      </c>
      <c r="BJ26" s="15">
        <v>61</v>
      </c>
      <c r="BK26" s="15">
        <v>62</v>
      </c>
      <c r="BL26" s="15">
        <v>63</v>
      </c>
      <c r="BM26" s="15">
        <v>64</v>
      </c>
      <c r="BN26" s="15">
        <v>65</v>
      </c>
      <c r="BO26" s="15">
        <v>66</v>
      </c>
      <c r="BP26" s="15">
        <v>67</v>
      </c>
      <c r="BQ26" s="15">
        <v>68</v>
      </c>
      <c r="BR26" s="15">
        <v>69</v>
      </c>
      <c r="BS26" s="15">
        <v>70</v>
      </c>
      <c r="BT26" s="15">
        <v>71</v>
      </c>
      <c r="BU26" s="15">
        <v>72</v>
      </c>
      <c r="BV26" s="15">
        <v>73</v>
      </c>
      <c r="BW26" s="15">
        <v>74</v>
      </c>
      <c r="BX26" s="15">
        <v>75</v>
      </c>
      <c r="BY26" s="15">
        <v>76</v>
      </c>
      <c r="BZ26" s="15">
        <v>77</v>
      </c>
    </row>
    <row r="27" spans="1:89">
      <c r="A27" s="14">
        <v>1</v>
      </c>
      <c r="B27">
        <v>500</v>
      </c>
      <c r="C27">
        <v>400</v>
      </c>
      <c r="D27">
        <v>500</v>
      </c>
      <c r="E27">
        <v>300</v>
      </c>
      <c r="F27">
        <v>300</v>
      </c>
      <c r="G27">
        <v>500</v>
      </c>
      <c r="H27">
        <v>400</v>
      </c>
      <c r="I27">
        <v>500</v>
      </c>
      <c r="J27">
        <v>300</v>
      </c>
      <c r="K27">
        <v>250</v>
      </c>
      <c r="L27">
        <v>250</v>
      </c>
      <c r="M27">
        <v>250</v>
      </c>
      <c r="N27">
        <v>200</v>
      </c>
      <c r="O27">
        <v>500</v>
      </c>
      <c r="P27">
        <v>300</v>
      </c>
      <c r="Q27">
        <v>300</v>
      </c>
      <c r="R27">
        <v>200</v>
      </c>
      <c r="S27">
        <v>500</v>
      </c>
      <c r="T27">
        <v>500</v>
      </c>
      <c r="U27">
        <v>300</v>
      </c>
      <c r="V27">
        <v>300</v>
      </c>
      <c r="W27">
        <v>500</v>
      </c>
      <c r="X27">
        <v>250</v>
      </c>
      <c r="Y27">
        <v>300</v>
      </c>
      <c r="Z27">
        <v>350</v>
      </c>
      <c r="AA27">
        <v>200</v>
      </c>
      <c r="AB27">
        <v>300</v>
      </c>
      <c r="AC27">
        <v>200</v>
      </c>
      <c r="AD27">
        <v>450</v>
      </c>
      <c r="AE27">
        <v>300</v>
      </c>
      <c r="AF27">
        <v>250</v>
      </c>
      <c r="AG27">
        <v>150</v>
      </c>
      <c r="AH27">
        <v>300</v>
      </c>
      <c r="AI27">
        <v>500</v>
      </c>
      <c r="AJ27">
        <v>150</v>
      </c>
      <c r="AK27">
        <v>300</v>
      </c>
      <c r="AL27">
        <v>200</v>
      </c>
      <c r="AM27">
        <v>300</v>
      </c>
      <c r="AN27">
        <v>250</v>
      </c>
      <c r="AO27">
        <v>300</v>
      </c>
      <c r="AP27">
        <v>200</v>
      </c>
      <c r="AQ27">
        <v>500</v>
      </c>
      <c r="AR27">
        <v>400</v>
      </c>
      <c r="AS27">
        <v>200</v>
      </c>
      <c r="AT27">
        <v>200</v>
      </c>
      <c r="AU27">
        <v>300</v>
      </c>
      <c r="AV27">
        <v>200</v>
      </c>
      <c r="AW27">
        <v>500</v>
      </c>
      <c r="AX27">
        <v>700</v>
      </c>
      <c r="AY27">
        <v>300</v>
      </c>
      <c r="AZ27">
        <v>300</v>
      </c>
      <c r="BA27">
        <v>200</v>
      </c>
      <c r="BB27">
        <v>100</v>
      </c>
      <c r="BC27">
        <v>1000</v>
      </c>
      <c r="BD27">
        <v>150</v>
      </c>
      <c r="BE27">
        <v>400</v>
      </c>
      <c r="BF27">
        <v>300</v>
      </c>
      <c r="BG27">
        <v>200</v>
      </c>
      <c r="BH27">
        <v>200</v>
      </c>
      <c r="BI27">
        <v>200</v>
      </c>
      <c r="BJ27">
        <v>300</v>
      </c>
      <c r="BK27">
        <v>250</v>
      </c>
      <c r="BL27">
        <v>300</v>
      </c>
      <c r="BM27">
        <v>300</v>
      </c>
      <c r="BN27">
        <v>200</v>
      </c>
      <c r="BO27">
        <v>300</v>
      </c>
      <c r="BP27">
        <v>350</v>
      </c>
      <c r="BQ27">
        <v>400</v>
      </c>
      <c r="BR27">
        <v>800</v>
      </c>
      <c r="BS27">
        <v>200</v>
      </c>
      <c r="BT27">
        <v>500</v>
      </c>
      <c r="BU27">
        <v>150</v>
      </c>
      <c r="BV27">
        <v>350</v>
      </c>
      <c r="BW27">
        <v>500</v>
      </c>
      <c r="BX27">
        <v>500</v>
      </c>
      <c r="BY27">
        <v>500</v>
      </c>
      <c r="BZ27">
        <v>500</v>
      </c>
    </row>
    <row r="28" spans="1:89">
      <c r="A28" s="14">
        <v>2</v>
      </c>
      <c r="B28">
        <v>500</v>
      </c>
      <c r="C28">
        <v>450</v>
      </c>
      <c r="D28">
        <v>350</v>
      </c>
      <c r="E28">
        <v>400</v>
      </c>
      <c r="F28">
        <v>300</v>
      </c>
      <c r="G28">
        <v>500</v>
      </c>
      <c r="H28">
        <v>300</v>
      </c>
      <c r="I28">
        <v>300</v>
      </c>
      <c r="J28">
        <v>250</v>
      </c>
      <c r="K28">
        <v>250</v>
      </c>
      <c r="L28">
        <v>250</v>
      </c>
      <c r="M28">
        <v>350</v>
      </c>
      <c r="N28">
        <v>150</v>
      </c>
      <c r="O28">
        <v>400</v>
      </c>
      <c r="P28">
        <v>400</v>
      </c>
      <c r="Q28">
        <v>250</v>
      </c>
      <c r="R28">
        <v>150</v>
      </c>
      <c r="S28">
        <v>300</v>
      </c>
      <c r="T28">
        <v>300</v>
      </c>
      <c r="U28">
        <v>500</v>
      </c>
      <c r="V28">
        <v>250</v>
      </c>
      <c r="W28">
        <v>250</v>
      </c>
      <c r="X28">
        <v>500</v>
      </c>
      <c r="Y28">
        <v>400</v>
      </c>
      <c r="Z28">
        <v>400</v>
      </c>
      <c r="AA28">
        <v>200</v>
      </c>
      <c r="AB28">
        <v>300</v>
      </c>
      <c r="AC28">
        <v>200</v>
      </c>
      <c r="AD28">
        <v>300</v>
      </c>
      <c r="AE28">
        <v>400</v>
      </c>
      <c r="AF28">
        <v>300</v>
      </c>
      <c r="AG28">
        <v>200</v>
      </c>
      <c r="AH28">
        <v>250</v>
      </c>
      <c r="AI28">
        <v>500</v>
      </c>
      <c r="AJ28">
        <v>200</v>
      </c>
      <c r="AK28">
        <v>250</v>
      </c>
      <c r="AL28">
        <v>100</v>
      </c>
      <c r="AM28">
        <v>400</v>
      </c>
      <c r="AN28">
        <v>300</v>
      </c>
      <c r="AO28">
        <v>300</v>
      </c>
      <c r="AP28">
        <v>150</v>
      </c>
      <c r="AQ28">
        <v>500</v>
      </c>
      <c r="AR28">
        <v>400</v>
      </c>
      <c r="AS28">
        <v>200</v>
      </c>
      <c r="AT28">
        <v>200</v>
      </c>
      <c r="AU28">
        <v>350</v>
      </c>
      <c r="AV28">
        <v>100</v>
      </c>
      <c r="AW28">
        <v>450</v>
      </c>
      <c r="AX28">
        <v>800</v>
      </c>
      <c r="AY28">
        <v>400</v>
      </c>
      <c r="AZ28">
        <v>250</v>
      </c>
      <c r="BA28">
        <v>200</v>
      </c>
      <c r="BB28">
        <v>100</v>
      </c>
      <c r="BC28">
        <v>850</v>
      </c>
      <c r="BD28">
        <v>200</v>
      </c>
      <c r="BE28">
        <v>300</v>
      </c>
      <c r="BF28">
        <v>250</v>
      </c>
      <c r="BG28">
        <v>200</v>
      </c>
      <c r="BH28">
        <v>200</v>
      </c>
      <c r="BI28">
        <v>200</v>
      </c>
      <c r="BJ28">
        <v>500</v>
      </c>
      <c r="BK28">
        <v>300</v>
      </c>
      <c r="BL28">
        <v>500</v>
      </c>
      <c r="BM28">
        <v>500</v>
      </c>
      <c r="BN28">
        <v>200</v>
      </c>
      <c r="BO28">
        <v>300</v>
      </c>
      <c r="BP28">
        <v>300</v>
      </c>
      <c r="BQ28">
        <v>400</v>
      </c>
      <c r="BR28">
        <v>850</v>
      </c>
      <c r="BS28">
        <v>200</v>
      </c>
      <c r="BT28">
        <v>250</v>
      </c>
      <c r="BU28">
        <v>200</v>
      </c>
      <c r="BV28">
        <v>250</v>
      </c>
      <c r="BW28">
        <v>400</v>
      </c>
      <c r="BX28">
        <v>300</v>
      </c>
      <c r="BY28">
        <v>250</v>
      </c>
      <c r="BZ28">
        <v>500</v>
      </c>
    </row>
    <row r="29" spans="1:89">
      <c r="A29" s="14">
        <v>3</v>
      </c>
      <c r="B29">
        <v>450</v>
      </c>
      <c r="C29">
        <v>500</v>
      </c>
      <c r="D29">
        <v>500</v>
      </c>
      <c r="E29">
        <v>300</v>
      </c>
      <c r="F29">
        <v>350</v>
      </c>
      <c r="G29">
        <v>400</v>
      </c>
      <c r="H29">
        <v>300</v>
      </c>
      <c r="I29">
        <v>500</v>
      </c>
      <c r="J29">
        <v>290</v>
      </c>
      <c r="K29">
        <v>500</v>
      </c>
      <c r="L29">
        <v>300</v>
      </c>
      <c r="M29">
        <v>300</v>
      </c>
      <c r="N29">
        <v>200</v>
      </c>
      <c r="O29">
        <v>300</v>
      </c>
      <c r="P29">
        <v>400</v>
      </c>
      <c r="Q29">
        <v>250</v>
      </c>
      <c r="R29">
        <v>200</v>
      </c>
      <c r="S29">
        <v>500</v>
      </c>
      <c r="T29">
        <v>300</v>
      </c>
      <c r="U29">
        <v>450</v>
      </c>
      <c r="V29">
        <v>300</v>
      </c>
      <c r="W29">
        <v>400</v>
      </c>
      <c r="X29">
        <v>500</v>
      </c>
      <c r="Y29">
        <v>500</v>
      </c>
      <c r="Z29">
        <v>300</v>
      </c>
      <c r="AA29">
        <v>100</v>
      </c>
      <c r="AB29">
        <v>500</v>
      </c>
      <c r="AC29">
        <v>200</v>
      </c>
      <c r="AD29">
        <v>250</v>
      </c>
      <c r="AE29">
        <v>350</v>
      </c>
      <c r="AF29">
        <v>400</v>
      </c>
      <c r="AG29">
        <v>200</v>
      </c>
      <c r="AH29">
        <v>250</v>
      </c>
      <c r="AI29">
        <v>400</v>
      </c>
      <c r="AJ29">
        <v>100</v>
      </c>
      <c r="AK29">
        <v>300</v>
      </c>
      <c r="AL29">
        <v>200</v>
      </c>
      <c r="AM29">
        <v>300</v>
      </c>
      <c r="AN29">
        <v>500</v>
      </c>
      <c r="AO29">
        <v>300</v>
      </c>
      <c r="AP29">
        <v>200</v>
      </c>
      <c r="AQ29">
        <v>350</v>
      </c>
      <c r="AR29">
        <v>300</v>
      </c>
      <c r="AS29">
        <v>150</v>
      </c>
      <c r="AT29">
        <v>200</v>
      </c>
      <c r="AU29">
        <v>300</v>
      </c>
      <c r="AV29">
        <v>200</v>
      </c>
      <c r="AW29">
        <v>350</v>
      </c>
      <c r="AX29">
        <v>800</v>
      </c>
      <c r="AY29">
        <v>250</v>
      </c>
      <c r="AZ29">
        <v>280</v>
      </c>
      <c r="BA29">
        <v>200</v>
      </c>
      <c r="BB29">
        <v>200</v>
      </c>
      <c r="BC29">
        <v>600</v>
      </c>
      <c r="BD29">
        <v>150</v>
      </c>
      <c r="BE29">
        <v>250</v>
      </c>
      <c r="BF29">
        <v>500</v>
      </c>
      <c r="BG29">
        <v>200</v>
      </c>
      <c r="BH29">
        <v>200</v>
      </c>
      <c r="BI29">
        <v>200</v>
      </c>
      <c r="BJ29">
        <v>400</v>
      </c>
      <c r="BK29">
        <v>300</v>
      </c>
      <c r="BL29">
        <v>300</v>
      </c>
      <c r="BM29">
        <v>400</v>
      </c>
      <c r="BN29">
        <v>200</v>
      </c>
      <c r="BO29">
        <v>400</v>
      </c>
      <c r="BP29">
        <v>400</v>
      </c>
      <c r="BQ29">
        <v>300</v>
      </c>
      <c r="BR29">
        <v>1000</v>
      </c>
      <c r="BS29">
        <v>200</v>
      </c>
      <c r="BT29">
        <v>400</v>
      </c>
      <c r="BU29">
        <v>200</v>
      </c>
      <c r="BV29">
        <v>350</v>
      </c>
      <c r="BW29">
        <v>300</v>
      </c>
      <c r="BX29">
        <v>300</v>
      </c>
      <c r="BY29">
        <v>500</v>
      </c>
      <c r="BZ29">
        <v>250</v>
      </c>
    </row>
    <row r="30" spans="1:89">
      <c r="A30" s="14">
        <v>4</v>
      </c>
      <c r="B30">
        <v>500</v>
      </c>
      <c r="C30">
        <v>500</v>
      </c>
      <c r="D30">
        <v>400</v>
      </c>
      <c r="E30">
        <v>500</v>
      </c>
      <c r="F30">
        <v>500</v>
      </c>
      <c r="G30">
        <v>300</v>
      </c>
      <c r="H30">
        <v>500</v>
      </c>
      <c r="I30">
        <v>300</v>
      </c>
      <c r="J30">
        <v>300</v>
      </c>
      <c r="K30">
        <v>350</v>
      </c>
      <c r="L30">
        <v>250</v>
      </c>
      <c r="M30">
        <v>250</v>
      </c>
      <c r="N30">
        <v>200</v>
      </c>
      <c r="O30">
        <v>500</v>
      </c>
      <c r="P30">
        <v>250</v>
      </c>
      <c r="Q30">
        <v>400</v>
      </c>
      <c r="R30">
        <v>150</v>
      </c>
      <c r="S30">
        <v>500</v>
      </c>
      <c r="T30">
        <v>500</v>
      </c>
      <c r="U30">
        <v>500</v>
      </c>
      <c r="V30">
        <v>500</v>
      </c>
      <c r="W30">
        <v>450</v>
      </c>
      <c r="X30">
        <v>400</v>
      </c>
      <c r="Y30">
        <v>250</v>
      </c>
      <c r="Z30">
        <v>500</v>
      </c>
      <c r="AA30">
        <v>100</v>
      </c>
      <c r="AB30">
        <v>400</v>
      </c>
      <c r="AC30">
        <v>200</v>
      </c>
      <c r="AD30">
        <v>300</v>
      </c>
      <c r="AE30">
        <v>250</v>
      </c>
      <c r="AF30">
        <v>300</v>
      </c>
      <c r="AG30">
        <v>200</v>
      </c>
      <c r="AH30">
        <v>300</v>
      </c>
      <c r="AI30">
        <v>500</v>
      </c>
      <c r="AJ30">
        <v>120</v>
      </c>
      <c r="AK30">
        <v>300</v>
      </c>
      <c r="AL30">
        <v>200</v>
      </c>
      <c r="AM30">
        <v>250</v>
      </c>
      <c r="AN30">
        <v>400</v>
      </c>
      <c r="AO30">
        <v>400</v>
      </c>
      <c r="AP30">
        <v>200</v>
      </c>
      <c r="AQ30">
        <v>400</v>
      </c>
      <c r="AR30">
        <v>300</v>
      </c>
      <c r="AS30">
        <v>200</v>
      </c>
      <c r="AT30">
        <v>200</v>
      </c>
      <c r="AU30">
        <v>250</v>
      </c>
      <c r="AV30">
        <v>200</v>
      </c>
      <c r="AW30">
        <v>400</v>
      </c>
      <c r="AX30">
        <v>600</v>
      </c>
      <c r="AY30">
        <v>300</v>
      </c>
      <c r="AZ30">
        <v>400</v>
      </c>
      <c r="BA30">
        <v>120</v>
      </c>
      <c r="BB30">
        <v>100</v>
      </c>
      <c r="BC30">
        <v>599</v>
      </c>
      <c r="BD30">
        <v>100</v>
      </c>
      <c r="BE30">
        <v>300</v>
      </c>
      <c r="BF30">
        <v>250</v>
      </c>
      <c r="BG30">
        <v>200</v>
      </c>
      <c r="BH30">
        <v>200</v>
      </c>
      <c r="BI30">
        <v>200</v>
      </c>
      <c r="BJ30">
        <v>400</v>
      </c>
      <c r="BK30">
        <v>300</v>
      </c>
      <c r="BL30">
        <v>400</v>
      </c>
      <c r="BM30">
        <v>300</v>
      </c>
      <c r="BN30">
        <v>150</v>
      </c>
      <c r="BO30">
        <v>300</v>
      </c>
      <c r="BP30">
        <v>250</v>
      </c>
      <c r="BQ30">
        <v>500</v>
      </c>
      <c r="BR30">
        <v>600</v>
      </c>
      <c r="BS30">
        <v>150</v>
      </c>
      <c r="BT30">
        <v>300</v>
      </c>
      <c r="BU30">
        <v>200</v>
      </c>
      <c r="BV30">
        <v>300</v>
      </c>
      <c r="BW30">
        <v>250</v>
      </c>
      <c r="BX30">
        <v>250</v>
      </c>
      <c r="BY30">
        <v>250</v>
      </c>
      <c r="BZ30">
        <v>350</v>
      </c>
    </row>
    <row r="31" spans="1:89">
      <c r="A31" s="14">
        <v>5</v>
      </c>
      <c r="B31">
        <v>300</v>
      </c>
      <c r="C31">
        <v>450</v>
      </c>
      <c r="D31">
        <v>300</v>
      </c>
      <c r="E31">
        <v>250</v>
      </c>
      <c r="F31">
        <v>300</v>
      </c>
      <c r="G31">
        <v>300</v>
      </c>
      <c r="H31">
        <v>400</v>
      </c>
      <c r="I31">
        <v>500</v>
      </c>
      <c r="J31">
        <v>300</v>
      </c>
      <c r="K31">
        <v>400</v>
      </c>
      <c r="L31">
        <v>400</v>
      </c>
      <c r="M31">
        <v>350</v>
      </c>
      <c r="N31">
        <v>200</v>
      </c>
      <c r="O31">
        <v>500</v>
      </c>
      <c r="P31">
        <v>400</v>
      </c>
      <c r="Q31">
        <v>500</v>
      </c>
      <c r="R31">
        <v>100</v>
      </c>
      <c r="S31">
        <v>250</v>
      </c>
      <c r="T31">
        <v>250</v>
      </c>
      <c r="U31">
        <v>300</v>
      </c>
      <c r="V31">
        <v>350</v>
      </c>
      <c r="W31">
        <v>250</v>
      </c>
      <c r="X31">
        <v>300</v>
      </c>
      <c r="Y31">
        <v>300</v>
      </c>
      <c r="Z31">
        <v>300</v>
      </c>
      <c r="AA31">
        <v>200</v>
      </c>
      <c r="AB31">
        <v>300</v>
      </c>
      <c r="AC31">
        <v>200</v>
      </c>
      <c r="AD31">
        <v>300</v>
      </c>
      <c r="AE31">
        <v>300</v>
      </c>
      <c r="AF31">
        <v>300</v>
      </c>
      <c r="AG31">
        <v>160</v>
      </c>
      <c r="AH31">
        <v>400</v>
      </c>
      <c r="AI31">
        <v>500</v>
      </c>
      <c r="AJ31">
        <v>200</v>
      </c>
      <c r="AK31">
        <v>300</v>
      </c>
      <c r="AL31">
        <v>200</v>
      </c>
      <c r="AM31">
        <v>350</v>
      </c>
      <c r="AN31">
        <v>250</v>
      </c>
      <c r="AO31">
        <v>350</v>
      </c>
      <c r="AP31">
        <v>150</v>
      </c>
      <c r="AQ31">
        <v>300</v>
      </c>
      <c r="AR31">
        <v>350</v>
      </c>
      <c r="AS31">
        <v>200</v>
      </c>
      <c r="AT31">
        <v>200</v>
      </c>
      <c r="AU31">
        <v>500</v>
      </c>
      <c r="AV31">
        <v>200</v>
      </c>
      <c r="AW31">
        <v>300</v>
      </c>
      <c r="AX31">
        <v>850</v>
      </c>
      <c r="AY31">
        <v>300</v>
      </c>
      <c r="AZ31">
        <v>250</v>
      </c>
      <c r="BA31">
        <v>200</v>
      </c>
      <c r="BB31">
        <v>200</v>
      </c>
      <c r="BC31">
        <v>1000</v>
      </c>
      <c r="BD31">
        <v>200</v>
      </c>
      <c r="BE31">
        <v>250</v>
      </c>
      <c r="BF31">
        <v>400</v>
      </c>
      <c r="BG31">
        <v>200</v>
      </c>
      <c r="BH31">
        <v>200</v>
      </c>
      <c r="BI31">
        <v>200</v>
      </c>
      <c r="BJ31">
        <v>500</v>
      </c>
      <c r="BK31">
        <v>350</v>
      </c>
      <c r="BL31">
        <v>300</v>
      </c>
      <c r="BM31">
        <v>250</v>
      </c>
      <c r="BN31">
        <v>199</v>
      </c>
      <c r="BO31">
        <v>250</v>
      </c>
      <c r="BP31">
        <v>250</v>
      </c>
      <c r="BQ31">
        <v>350</v>
      </c>
      <c r="BR31">
        <v>900</v>
      </c>
      <c r="BS31">
        <v>120</v>
      </c>
      <c r="BT31">
        <v>300</v>
      </c>
      <c r="BU31">
        <v>200</v>
      </c>
      <c r="BV31">
        <v>350</v>
      </c>
      <c r="BW31">
        <v>400</v>
      </c>
      <c r="BX31">
        <v>300</v>
      </c>
      <c r="BY31">
        <v>350</v>
      </c>
      <c r="BZ31">
        <v>400</v>
      </c>
    </row>
    <row r="32" spans="1:89">
      <c r="A32" s="14">
        <v>6</v>
      </c>
      <c r="B32">
        <v>350</v>
      </c>
      <c r="C32">
        <v>300</v>
      </c>
      <c r="D32">
        <v>250</v>
      </c>
      <c r="E32">
        <v>500</v>
      </c>
      <c r="F32">
        <v>300</v>
      </c>
      <c r="G32">
        <v>400</v>
      </c>
      <c r="H32">
        <v>300</v>
      </c>
      <c r="I32">
        <v>400</v>
      </c>
      <c r="J32">
        <v>500</v>
      </c>
      <c r="K32">
        <v>300</v>
      </c>
      <c r="L32">
        <v>400</v>
      </c>
      <c r="M32">
        <v>300</v>
      </c>
      <c r="N32">
        <v>200</v>
      </c>
      <c r="O32">
        <v>300</v>
      </c>
      <c r="P32">
        <v>300</v>
      </c>
      <c r="Q32">
        <v>500</v>
      </c>
      <c r="R32">
        <v>150</v>
      </c>
      <c r="S32">
        <v>400</v>
      </c>
      <c r="T32">
        <v>500</v>
      </c>
      <c r="U32">
        <v>300</v>
      </c>
      <c r="V32">
        <v>400</v>
      </c>
      <c r="W32">
        <v>300</v>
      </c>
      <c r="X32">
        <v>300</v>
      </c>
      <c r="Y32">
        <v>400</v>
      </c>
      <c r="Z32">
        <v>250</v>
      </c>
      <c r="AA32">
        <v>200</v>
      </c>
      <c r="AB32">
        <v>300</v>
      </c>
      <c r="AC32">
        <v>200</v>
      </c>
      <c r="AD32">
        <v>250</v>
      </c>
      <c r="AE32">
        <v>300</v>
      </c>
      <c r="AF32">
        <v>300</v>
      </c>
      <c r="AG32">
        <v>150</v>
      </c>
      <c r="AH32">
        <v>300</v>
      </c>
      <c r="AI32">
        <v>300</v>
      </c>
      <c r="AJ32">
        <v>150</v>
      </c>
      <c r="AK32">
        <v>300</v>
      </c>
      <c r="AL32">
        <v>200</v>
      </c>
      <c r="AM32">
        <v>300</v>
      </c>
      <c r="AN32">
        <v>300</v>
      </c>
      <c r="AO32">
        <v>400</v>
      </c>
      <c r="AP32">
        <v>200</v>
      </c>
      <c r="AQ32">
        <v>300</v>
      </c>
      <c r="AR32">
        <v>350</v>
      </c>
      <c r="AS32">
        <v>200</v>
      </c>
      <c r="AT32">
        <v>200</v>
      </c>
      <c r="AU32">
        <v>350</v>
      </c>
      <c r="AV32">
        <v>200</v>
      </c>
      <c r="AW32">
        <v>250</v>
      </c>
      <c r="AX32">
        <v>700</v>
      </c>
      <c r="AY32">
        <v>300</v>
      </c>
      <c r="AZ32">
        <v>300</v>
      </c>
      <c r="BA32">
        <v>150</v>
      </c>
      <c r="BB32">
        <v>150</v>
      </c>
      <c r="BC32">
        <v>1000</v>
      </c>
      <c r="BD32">
        <v>200</v>
      </c>
      <c r="BE32">
        <v>450</v>
      </c>
      <c r="BF32">
        <v>500</v>
      </c>
      <c r="BG32">
        <v>200</v>
      </c>
      <c r="BH32">
        <v>150</v>
      </c>
      <c r="BI32">
        <v>200</v>
      </c>
      <c r="BJ32">
        <v>350</v>
      </c>
      <c r="BK32">
        <v>400</v>
      </c>
      <c r="BL32">
        <v>300</v>
      </c>
      <c r="BM32">
        <v>300</v>
      </c>
      <c r="BN32">
        <v>200</v>
      </c>
      <c r="BO32">
        <v>450</v>
      </c>
      <c r="BP32">
        <v>350</v>
      </c>
      <c r="BQ32">
        <v>250</v>
      </c>
      <c r="BR32">
        <v>800</v>
      </c>
      <c r="BS32">
        <v>50</v>
      </c>
      <c r="BT32">
        <v>500</v>
      </c>
      <c r="BU32">
        <v>200</v>
      </c>
      <c r="BV32">
        <v>300</v>
      </c>
      <c r="BW32">
        <v>350</v>
      </c>
      <c r="BX32">
        <v>250</v>
      </c>
      <c r="BY32">
        <v>400</v>
      </c>
      <c r="BZ32">
        <v>350</v>
      </c>
    </row>
    <row r="33" spans="1:78">
      <c r="A33" s="14">
        <v>7</v>
      </c>
      <c r="B33">
        <v>500</v>
      </c>
      <c r="C33">
        <v>250</v>
      </c>
      <c r="D33">
        <v>250</v>
      </c>
      <c r="E33">
        <v>400</v>
      </c>
      <c r="F33">
        <v>400</v>
      </c>
      <c r="G33">
        <v>500</v>
      </c>
      <c r="H33">
        <v>300</v>
      </c>
      <c r="I33">
        <v>300</v>
      </c>
      <c r="J33">
        <v>300</v>
      </c>
      <c r="K33">
        <v>300</v>
      </c>
      <c r="L33">
        <v>400</v>
      </c>
      <c r="M33">
        <v>300</v>
      </c>
      <c r="N33">
        <v>200</v>
      </c>
      <c r="O33">
        <v>300</v>
      </c>
      <c r="P33">
        <v>300</v>
      </c>
      <c r="Q33">
        <v>300</v>
      </c>
      <c r="R33">
        <v>200</v>
      </c>
      <c r="S33">
        <v>300</v>
      </c>
      <c r="T33">
        <v>250</v>
      </c>
      <c r="U33">
        <v>300</v>
      </c>
      <c r="V33">
        <v>400</v>
      </c>
      <c r="W33">
        <v>300</v>
      </c>
      <c r="X33">
        <v>500</v>
      </c>
      <c r="Y33">
        <v>300</v>
      </c>
      <c r="Z33">
        <v>350</v>
      </c>
      <c r="AA33">
        <v>200</v>
      </c>
      <c r="AB33">
        <v>300</v>
      </c>
      <c r="AC33">
        <v>200</v>
      </c>
      <c r="AD33">
        <v>300</v>
      </c>
      <c r="AE33">
        <v>280</v>
      </c>
      <c r="AF33">
        <v>400</v>
      </c>
      <c r="AG33">
        <v>200</v>
      </c>
      <c r="AH33">
        <v>300</v>
      </c>
      <c r="AI33">
        <v>300</v>
      </c>
      <c r="AJ33">
        <v>200</v>
      </c>
      <c r="AK33">
        <v>350</v>
      </c>
      <c r="AL33">
        <v>100</v>
      </c>
      <c r="AM33">
        <v>500</v>
      </c>
      <c r="AN33">
        <v>350</v>
      </c>
      <c r="AO33">
        <v>450</v>
      </c>
      <c r="AP33">
        <v>150</v>
      </c>
      <c r="AQ33">
        <v>300</v>
      </c>
      <c r="AR33">
        <v>250</v>
      </c>
      <c r="AS33">
        <v>150</v>
      </c>
      <c r="AT33">
        <v>200</v>
      </c>
      <c r="AU33">
        <v>500</v>
      </c>
      <c r="AV33">
        <v>150</v>
      </c>
      <c r="AW33">
        <v>300</v>
      </c>
      <c r="AX33">
        <v>550</v>
      </c>
      <c r="AY33">
        <v>500</v>
      </c>
      <c r="AZ33">
        <v>450</v>
      </c>
      <c r="BA33">
        <v>200</v>
      </c>
      <c r="BB33">
        <v>200</v>
      </c>
      <c r="BC33">
        <v>600</v>
      </c>
      <c r="BD33">
        <v>200</v>
      </c>
      <c r="BE33">
        <v>300</v>
      </c>
      <c r="BF33">
        <v>300</v>
      </c>
      <c r="BG33">
        <v>200</v>
      </c>
      <c r="BH33">
        <v>100</v>
      </c>
      <c r="BI33">
        <v>200</v>
      </c>
      <c r="BJ33">
        <v>250</v>
      </c>
      <c r="BK33">
        <v>350</v>
      </c>
      <c r="BL33">
        <v>300</v>
      </c>
      <c r="BM33">
        <v>350</v>
      </c>
      <c r="BN33">
        <v>200</v>
      </c>
      <c r="BO33">
        <v>300</v>
      </c>
      <c r="BP33">
        <v>250</v>
      </c>
      <c r="BQ33">
        <v>300</v>
      </c>
      <c r="BR33">
        <v>700</v>
      </c>
      <c r="BS33">
        <v>200</v>
      </c>
      <c r="BT33">
        <v>300</v>
      </c>
      <c r="BU33">
        <v>150</v>
      </c>
      <c r="BV33">
        <v>500</v>
      </c>
      <c r="BW33">
        <v>300</v>
      </c>
      <c r="BX33">
        <v>500</v>
      </c>
      <c r="BY33">
        <v>320</v>
      </c>
      <c r="BZ33">
        <v>300</v>
      </c>
    </row>
    <row r="34" spans="1:78">
      <c r="A34" s="14">
        <v>8</v>
      </c>
      <c r="B34">
        <v>450</v>
      </c>
      <c r="C34">
        <v>400</v>
      </c>
      <c r="D34">
        <v>300</v>
      </c>
      <c r="E34">
        <v>350</v>
      </c>
      <c r="F34">
        <v>500</v>
      </c>
      <c r="G34">
        <v>400</v>
      </c>
      <c r="H34">
        <v>400</v>
      </c>
      <c r="I34">
        <v>250</v>
      </c>
      <c r="J34">
        <v>300</v>
      </c>
      <c r="K34">
        <v>300</v>
      </c>
      <c r="L34">
        <v>300</v>
      </c>
      <c r="M34">
        <v>250</v>
      </c>
      <c r="N34">
        <v>200</v>
      </c>
      <c r="O34">
        <v>400</v>
      </c>
      <c r="P34">
        <v>300</v>
      </c>
      <c r="Q34">
        <v>300</v>
      </c>
      <c r="R34">
        <v>100</v>
      </c>
      <c r="S34">
        <v>300</v>
      </c>
      <c r="T34">
        <v>500</v>
      </c>
      <c r="U34">
        <v>300</v>
      </c>
      <c r="V34">
        <v>250</v>
      </c>
      <c r="W34">
        <v>300</v>
      </c>
      <c r="X34">
        <v>500</v>
      </c>
      <c r="Y34">
        <v>250</v>
      </c>
      <c r="Z34">
        <v>300</v>
      </c>
      <c r="AA34">
        <v>200</v>
      </c>
      <c r="AB34">
        <v>350</v>
      </c>
      <c r="AC34">
        <v>200</v>
      </c>
      <c r="AD34">
        <v>400</v>
      </c>
      <c r="AE34">
        <v>250</v>
      </c>
      <c r="AF34">
        <v>300</v>
      </c>
      <c r="AG34">
        <v>99</v>
      </c>
      <c r="AH34">
        <v>300</v>
      </c>
      <c r="AI34">
        <v>300</v>
      </c>
      <c r="AJ34">
        <v>200</v>
      </c>
      <c r="AK34">
        <v>250</v>
      </c>
      <c r="AL34">
        <v>200</v>
      </c>
      <c r="AM34">
        <v>350</v>
      </c>
      <c r="AN34">
        <v>400</v>
      </c>
      <c r="AO34">
        <v>500</v>
      </c>
      <c r="AP34">
        <v>200</v>
      </c>
      <c r="AQ34">
        <v>300</v>
      </c>
      <c r="AR34">
        <v>350</v>
      </c>
      <c r="AS34">
        <v>80</v>
      </c>
      <c r="AT34">
        <v>200</v>
      </c>
      <c r="AU34">
        <v>400</v>
      </c>
      <c r="AV34">
        <v>200</v>
      </c>
      <c r="AW34">
        <v>250</v>
      </c>
      <c r="AX34">
        <v>900</v>
      </c>
      <c r="AY34">
        <v>300</v>
      </c>
      <c r="AZ34">
        <v>300</v>
      </c>
      <c r="BA34">
        <v>200</v>
      </c>
      <c r="BB34">
        <v>200</v>
      </c>
      <c r="BC34">
        <v>1000</v>
      </c>
      <c r="BD34">
        <v>200</v>
      </c>
      <c r="BE34">
        <v>400</v>
      </c>
      <c r="BF34">
        <v>250</v>
      </c>
      <c r="BG34">
        <v>200</v>
      </c>
      <c r="BH34">
        <v>200</v>
      </c>
      <c r="BI34">
        <v>120</v>
      </c>
      <c r="BJ34">
        <v>400</v>
      </c>
      <c r="BK34">
        <v>250</v>
      </c>
      <c r="BL34">
        <v>300</v>
      </c>
      <c r="BM34">
        <v>250</v>
      </c>
      <c r="BN34">
        <v>200</v>
      </c>
      <c r="BO34">
        <v>400</v>
      </c>
      <c r="BP34">
        <v>500</v>
      </c>
      <c r="BQ34">
        <v>300</v>
      </c>
      <c r="BR34">
        <v>600</v>
      </c>
      <c r="BS34">
        <v>200</v>
      </c>
      <c r="BT34">
        <v>400</v>
      </c>
      <c r="BU34">
        <v>200</v>
      </c>
      <c r="BV34">
        <v>400</v>
      </c>
      <c r="BW34">
        <v>250</v>
      </c>
      <c r="BX34">
        <v>300</v>
      </c>
      <c r="BY34">
        <v>300</v>
      </c>
      <c r="BZ34">
        <v>500</v>
      </c>
    </row>
    <row r="35" spans="1:78">
      <c r="A35" s="14">
        <v>9</v>
      </c>
      <c r="B35">
        <v>250</v>
      </c>
      <c r="C35">
        <v>400</v>
      </c>
      <c r="D35">
        <v>350</v>
      </c>
      <c r="E35">
        <v>500</v>
      </c>
      <c r="F35">
        <v>400</v>
      </c>
      <c r="G35">
        <v>500</v>
      </c>
      <c r="H35">
        <v>350</v>
      </c>
      <c r="I35">
        <v>250</v>
      </c>
      <c r="J35">
        <v>250</v>
      </c>
      <c r="K35">
        <v>300</v>
      </c>
      <c r="L35">
        <v>300</v>
      </c>
      <c r="M35">
        <v>450</v>
      </c>
      <c r="N35">
        <v>150</v>
      </c>
      <c r="O35">
        <v>400</v>
      </c>
      <c r="P35">
        <v>300</v>
      </c>
      <c r="Q35">
        <v>250</v>
      </c>
      <c r="R35">
        <v>200</v>
      </c>
      <c r="S35">
        <v>300</v>
      </c>
      <c r="T35">
        <v>400</v>
      </c>
      <c r="U35">
        <v>400</v>
      </c>
      <c r="V35">
        <v>300</v>
      </c>
      <c r="W35">
        <v>500</v>
      </c>
      <c r="X35">
        <v>300</v>
      </c>
      <c r="Y35">
        <v>300</v>
      </c>
      <c r="Z35">
        <v>250</v>
      </c>
      <c r="AA35">
        <v>200</v>
      </c>
      <c r="AB35">
        <v>500</v>
      </c>
      <c r="AC35">
        <v>200</v>
      </c>
      <c r="AD35">
        <v>250</v>
      </c>
      <c r="AE35">
        <v>300</v>
      </c>
      <c r="AF35">
        <v>300</v>
      </c>
      <c r="AG35">
        <v>200</v>
      </c>
      <c r="AH35">
        <v>300</v>
      </c>
      <c r="AI35">
        <v>300</v>
      </c>
      <c r="AJ35">
        <v>200</v>
      </c>
      <c r="AK35">
        <v>250</v>
      </c>
      <c r="AL35">
        <v>200</v>
      </c>
      <c r="AM35">
        <v>450</v>
      </c>
      <c r="AN35">
        <v>350</v>
      </c>
      <c r="AO35">
        <v>350</v>
      </c>
      <c r="AP35">
        <v>100</v>
      </c>
      <c r="AQ35">
        <v>300</v>
      </c>
      <c r="AR35">
        <v>300</v>
      </c>
      <c r="AS35">
        <v>150</v>
      </c>
      <c r="AT35">
        <v>200</v>
      </c>
      <c r="AU35">
        <v>400</v>
      </c>
      <c r="AV35">
        <v>200</v>
      </c>
      <c r="AW35">
        <v>350</v>
      </c>
      <c r="AX35">
        <v>600</v>
      </c>
      <c r="AY35">
        <v>300</v>
      </c>
      <c r="AZ35">
        <v>300</v>
      </c>
      <c r="BA35">
        <v>200</v>
      </c>
      <c r="BB35">
        <v>200</v>
      </c>
      <c r="BC35">
        <v>600</v>
      </c>
      <c r="BD35">
        <v>200</v>
      </c>
      <c r="BE35">
        <v>500</v>
      </c>
      <c r="BF35">
        <v>250</v>
      </c>
      <c r="BG35">
        <v>200</v>
      </c>
      <c r="BH35">
        <v>200</v>
      </c>
      <c r="BI35">
        <v>200</v>
      </c>
      <c r="BJ35">
        <v>250</v>
      </c>
      <c r="BK35">
        <v>300</v>
      </c>
      <c r="BL35">
        <v>300</v>
      </c>
      <c r="BM35">
        <v>450</v>
      </c>
      <c r="BN35">
        <v>100</v>
      </c>
      <c r="BO35">
        <v>450</v>
      </c>
      <c r="BP35">
        <v>500</v>
      </c>
      <c r="BQ35">
        <v>350</v>
      </c>
      <c r="BR35">
        <v>900</v>
      </c>
      <c r="BS35">
        <v>200</v>
      </c>
      <c r="BT35">
        <v>250</v>
      </c>
      <c r="BU35">
        <v>200</v>
      </c>
      <c r="BV35">
        <v>300</v>
      </c>
      <c r="BW35">
        <v>300</v>
      </c>
      <c r="BX35">
        <v>250</v>
      </c>
      <c r="BY35">
        <v>300</v>
      </c>
      <c r="BZ35">
        <v>300</v>
      </c>
    </row>
    <row r="36" spans="1:78">
      <c r="A36" s="14">
        <v>10</v>
      </c>
      <c r="B36">
        <v>250</v>
      </c>
      <c r="C36">
        <v>300</v>
      </c>
      <c r="D36">
        <v>300</v>
      </c>
      <c r="E36">
        <v>250</v>
      </c>
      <c r="F36">
        <v>300</v>
      </c>
      <c r="G36">
        <v>250</v>
      </c>
      <c r="H36">
        <v>300</v>
      </c>
      <c r="I36">
        <v>500</v>
      </c>
      <c r="J36">
        <v>300</v>
      </c>
      <c r="K36">
        <v>300</v>
      </c>
      <c r="L36">
        <v>350</v>
      </c>
      <c r="M36">
        <v>500</v>
      </c>
      <c r="N36">
        <v>200</v>
      </c>
      <c r="O36">
        <v>250</v>
      </c>
      <c r="P36">
        <v>300</v>
      </c>
      <c r="Q36">
        <v>350</v>
      </c>
      <c r="R36">
        <v>200</v>
      </c>
      <c r="S36">
        <v>450</v>
      </c>
      <c r="T36">
        <v>250</v>
      </c>
      <c r="U36">
        <v>300</v>
      </c>
      <c r="V36">
        <v>350</v>
      </c>
      <c r="W36">
        <v>300</v>
      </c>
      <c r="X36">
        <v>250</v>
      </c>
      <c r="Y36">
        <v>500</v>
      </c>
      <c r="Z36">
        <v>300</v>
      </c>
      <c r="AA36">
        <v>100</v>
      </c>
      <c r="AB36">
        <v>400</v>
      </c>
      <c r="AC36">
        <v>200</v>
      </c>
      <c r="AD36">
        <v>250</v>
      </c>
      <c r="AE36">
        <v>300</v>
      </c>
      <c r="AF36">
        <v>300</v>
      </c>
      <c r="AG36">
        <v>140</v>
      </c>
      <c r="AH36">
        <v>250</v>
      </c>
      <c r="AI36">
        <v>300</v>
      </c>
      <c r="AJ36">
        <v>200</v>
      </c>
      <c r="AK36">
        <v>326</v>
      </c>
      <c r="AL36">
        <v>200</v>
      </c>
      <c r="AM36">
        <v>300</v>
      </c>
      <c r="AN36">
        <v>350</v>
      </c>
      <c r="AO36">
        <v>350</v>
      </c>
      <c r="AP36">
        <v>110</v>
      </c>
      <c r="AQ36">
        <v>400</v>
      </c>
      <c r="AR36">
        <v>350</v>
      </c>
      <c r="AS36">
        <v>200</v>
      </c>
      <c r="AT36">
        <v>200</v>
      </c>
      <c r="AU36">
        <v>250</v>
      </c>
      <c r="AV36">
        <v>200</v>
      </c>
      <c r="AW36">
        <v>300</v>
      </c>
      <c r="AX36">
        <v>850</v>
      </c>
      <c r="AY36">
        <v>250</v>
      </c>
      <c r="AZ36">
        <v>450</v>
      </c>
      <c r="BA36">
        <v>100</v>
      </c>
      <c r="BB36">
        <v>200</v>
      </c>
      <c r="BC36">
        <v>600</v>
      </c>
      <c r="BD36">
        <v>200</v>
      </c>
      <c r="BE36">
        <v>400</v>
      </c>
      <c r="BF36">
        <v>300</v>
      </c>
      <c r="BG36">
        <v>200</v>
      </c>
      <c r="BH36">
        <v>200</v>
      </c>
      <c r="BI36">
        <v>200</v>
      </c>
      <c r="BJ36">
        <v>300</v>
      </c>
      <c r="BK36">
        <v>250</v>
      </c>
      <c r="BL36">
        <v>300</v>
      </c>
      <c r="BM36">
        <v>240</v>
      </c>
      <c r="BN36">
        <v>200</v>
      </c>
      <c r="BO36">
        <v>400</v>
      </c>
      <c r="BP36">
        <v>250</v>
      </c>
      <c r="BQ36">
        <v>300</v>
      </c>
      <c r="BR36">
        <v>1000</v>
      </c>
      <c r="BS36">
        <v>150</v>
      </c>
      <c r="BT36">
        <v>330</v>
      </c>
      <c r="BU36">
        <v>200</v>
      </c>
      <c r="BV36">
        <v>350</v>
      </c>
      <c r="BW36">
        <v>300</v>
      </c>
      <c r="BX36">
        <v>400</v>
      </c>
      <c r="BY36">
        <v>250</v>
      </c>
      <c r="BZ36">
        <v>250</v>
      </c>
    </row>
    <row r="37" spans="1:78">
      <c r="A37" s="14">
        <v>11</v>
      </c>
      <c r="B37">
        <v>500</v>
      </c>
      <c r="C37">
        <v>300</v>
      </c>
      <c r="D37">
        <v>250</v>
      </c>
      <c r="E37">
        <v>400</v>
      </c>
      <c r="F37">
        <v>400</v>
      </c>
      <c r="G37">
        <v>500</v>
      </c>
      <c r="H37">
        <v>300</v>
      </c>
      <c r="I37">
        <v>300</v>
      </c>
      <c r="J37">
        <v>500</v>
      </c>
      <c r="K37">
        <v>250</v>
      </c>
      <c r="L37">
        <v>250</v>
      </c>
      <c r="M37">
        <v>350</v>
      </c>
      <c r="N37">
        <v>200</v>
      </c>
      <c r="O37">
        <v>300</v>
      </c>
      <c r="P37">
        <v>250</v>
      </c>
      <c r="Q37">
        <v>300</v>
      </c>
      <c r="R37">
        <v>160</v>
      </c>
      <c r="S37">
        <v>300</v>
      </c>
      <c r="T37">
        <v>300</v>
      </c>
      <c r="U37">
        <v>300</v>
      </c>
      <c r="V37">
        <v>350</v>
      </c>
      <c r="W37">
        <v>250</v>
      </c>
      <c r="X37">
        <v>500</v>
      </c>
      <c r="Y37">
        <v>300</v>
      </c>
      <c r="Z37">
        <v>250</v>
      </c>
      <c r="AA37">
        <v>200</v>
      </c>
      <c r="AB37">
        <v>400</v>
      </c>
      <c r="AC37">
        <v>200</v>
      </c>
      <c r="AD37">
        <v>250</v>
      </c>
      <c r="AE37">
        <v>250</v>
      </c>
      <c r="AF37">
        <v>300</v>
      </c>
      <c r="AG37">
        <v>200</v>
      </c>
      <c r="AH37">
        <v>350</v>
      </c>
      <c r="AI37">
        <v>500</v>
      </c>
      <c r="AJ37">
        <v>199</v>
      </c>
      <c r="AK37">
        <v>280</v>
      </c>
      <c r="AL37">
        <v>199</v>
      </c>
      <c r="AM37">
        <v>400</v>
      </c>
      <c r="AN37">
        <v>400</v>
      </c>
      <c r="AO37">
        <v>500</v>
      </c>
      <c r="AP37">
        <v>200</v>
      </c>
      <c r="AQ37">
        <v>500</v>
      </c>
      <c r="AR37">
        <v>350</v>
      </c>
      <c r="AS37">
        <v>200</v>
      </c>
      <c r="AT37">
        <v>200</v>
      </c>
      <c r="AU37">
        <v>300</v>
      </c>
      <c r="AV37">
        <v>100</v>
      </c>
      <c r="AW37">
        <v>250</v>
      </c>
      <c r="AX37">
        <v>600</v>
      </c>
      <c r="AY37">
        <v>250</v>
      </c>
      <c r="AZ37">
        <v>400</v>
      </c>
      <c r="BA37">
        <v>200</v>
      </c>
      <c r="BB37">
        <v>150</v>
      </c>
      <c r="BC37">
        <v>600</v>
      </c>
      <c r="BD37">
        <v>150</v>
      </c>
      <c r="BE37">
        <v>250</v>
      </c>
      <c r="BF37">
        <v>350</v>
      </c>
      <c r="BG37">
        <v>200</v>
      </c>
      <c r="BH37">
        <v>200</v>
      </c>
      <c r="BI37">
        <v>200</v>
      </c>
      <c r="BJ37">
        <v>500</v>
      </c>
      <c r="BK37">
        <v>250</v>
      </c>
      <c r="BL37">
        <v>250</v>
      </c>
      <c r="BM37">
        <v>300</v>
      </c>
      <c r="BN37">
        <v>200</v>
      </c>
      <c r="BO37">
        <v>250</v>
      </c>
      <c r="BP37">
        <v>300</v>
      </c>
      <c r="BQ37">
        <v>300</v>
      </c>
      <c r="BR37">
        <v>1000</v>
      </c>
      <c r="BS37">
        <v>10</v>
      </c>
      <c r="BT37">
        <v>300</v>
      </c>
      <c r="BU37">
        <v>150</v>
      </c>
      <c r="BV37">
        <v>350</v>
      </c>
      <c r="BW37">
        <v>350</v>
      </c>
      <c r="BX37">
        <v>350</v>
      </c>
      <c r="BY37">
        <v>300</v>
      </c>
      <c r="BZ37">
        <v>300</v>
      </c>
    </row>
    <row r="38" spans="1:78">
      <c r="A38" s="14">
        <v>12</v>
      </c>
      <c r="B38">
        <v>300</v>
      </c>
      <c r="C38">
        <v>300</v>
      </c>
      <c r="D38">
        <v>250</v>
      </c>
      <c r="E38">
        <v>500</v>
      </c>
      <c r="F38">
        <v>400</v>
      </c>
      <c r="G38">
        <v>300</v>
      </c>
      <c r="H38">
        <v>500</v>
      </c>
      <c r="I38">
        <v>300</v>
      </c>
      <c r="J38">
        <v>400</v>
      </c>
      <c r="K38">
        <v>500</v>
      </c>
      <c r="L38">
        <v>250</v>
      </c>
      <c r="M38">
        <v>250</v>
      </c>
      <c r="N38">
        <v>200</v>
      </c>
      <c r="O38">
        <v>250</v>
      </c>
      <c r="P38">
        <v>250</v>
      </c>
      <c r="Q38">
        <v>300</v>
      </c>
      <c r="R38">
        <v>200</v>
      </c>
      <c r="S38">
        <v>300</v>
      </c>
      <c r="T38">
        <v>450</v>
      </c>
      <c r="U38">
        <v>250</v>
      </c>
      <c r="V38">
        <v>300</v>
      </c>
      <c r="W38">
        <v>300</v>
      </c>
      <c r="X38">
        <v>300</v>
      </c>
      <c r="Y38">
        <v>300</v>
      </c>
      <c r="Z38">
        <v>250</v>
      </c>
      <c r="AA38">
        <v>200</v>
      </c>
      <c r="AB38">
        <v>250</v>
      </c>
      <c r="AC38">
        <v>200</v>
      </c>
      <c r="AD38">
        <v>300</v>
      </c>
      <c r="AE38">
        <v>250</v>
      </c>
      <c r="AF38">
        <v>300</v>
      </c>
      <c r="AG38">
        <v>200</v>
      </c>
      <c r="AH38">
        <v>250</v>
      </c>
      <c r="AI38">
        <v>400</v>
      </c>
      <c r="AJ38">
        <v>159</v>
      </c>
      <c r="AK38">
        <v>300</v>
      </c>
      <c r="AL38">
        <v>100</v>
      </c>
      <c r="AM38">
        <v>350</v>
      </c>
      <c r="AN38">
        <v>300</v>
      </c>
      <c r="AO38">
        <v>500</v>
      </c>
      <c r="AP38">
        <v>200</v>
      </c>
      <c r="AQ38">
        <v>300</v>
      </c>
      <c r="AR38">
        <v>250</v>
      </c>
      <c r="AS38">
        <v>200</v>
      </c>
      <c r="AT38">
        <v>149</v>
      </c>
      <c r="AU38">
        <v>300</v>
      </c>
      <c r="AV38">
        <v>200</v>
      </c>
      <c r="AW38">
        <v>350</v>
      </c>
      <c r="AX38">
        <v>600</v>
      </c>
      <c r="AY38">
        <v>400</v>
      </c>
      <c r="AZ38">
        <v>400</v>
      </c>
      <c r="BA38">
        <v>200</v>
      </c>
      <c r="BB38">
        <v>200</v>
      </c>
      <c r="BC38">
        <v>1000</v>
      </c>
      <c r="BD38">
        <v>150</v>
      </c>
      <c r="BE38">
        <v>300</v>
      </c>
      <c r="BF38">
        <v>250</v>
      </c>
      <c r="BG38">
        <v>200</v>
      </c>
      <c r="BH38">
        <v>200</v>
      </c>
      <c r="BI38">
        <v>200</v>
      </c>
      <c r="BJ38">
        <v>500</v>
      </c>
      <c r="BK38">
        <v>300</v>
      </c>
      <c r="BL38">
        <v>500</v>
      </c>
      <c r="BM38">
        <v>240</v>
      </c>
      <c r="BN38">
        <v>200</v>
      </c>
      <c r="BO38">
        <v>300</v>
      </c>
      <c r="BP38">
        <v>300</v>
      </c>
      <c r="BQ38">
        <v>300</v>
      </c>
      <c r="BR38">
        <v>900</v>
      </c>
      <c r="BS38">
        <v>100</v>
      </c>
      <c r="BT38">
        <v>400</v>
      </c>
      <c r="BU38">
        <v>200</v>
      </c>
      <c r="BV38">
        <v>400</v>
      </c>
      <c r="BW38">
        <v>350</v>
      </c>
      <c r="BX38">
        <v>400</v>
      </c>
      <c r="BY38">
        <v>249</v>
      </c>
      <c r="BZ38">
        <v>250</v>
      </c>
    </row>
    <row r="39" spans="1:78">
      <c r="A39" s="14">
        <v>13</v>
      </c>
      <c r="B39">
        <v>300</v>
      </c>
      <c r="C39">
        <v>300</v>
      </c>
      <c r="D39">
        <v>350</v>
      </c>
      <c r="E39">
        <v>400</v>
      </c>
      <c r="F39">
        <v>250</v>
      </c>
      <c r="G39">
        <v>300</v>
      </c>
      <c r="H39">
        <v>400</v>
      </c>
      <c r="I39">
        <v>500</v>
      </c>
      <c r="J39">
        <v>300</v>
      </c>
      <c r="K39">
        <v>250</v>
      </c>
      <c r="L39">
        <v>250</v>
      </c>
      <c r="M39">
        <v>300</v>
      </c>
      <c r="N39">
        <v>200</v>
      </c>
      <c r="O39">
        <v>300</v>
      </c>
      <c r="P39">
        <v>500</v>
      </c>
      <c r="Q39">
        <v>300</v>
      </c>
      <c r="R39">
        <v>200</v>
      </c>
      <c r="S39">
        <v>500</v>
      </c>
      <c r="T39">
        <v>500</v>
      </c>
      <c r="U39">
        <v>400</v>
      </c>
      <c r="V39">
        <v>500</v>
      </c>
      <c r="W39">
        <v>400</v>
      </c>
      <c r="X39">
        <v>300</v>
      </c>
      <c r="Y39">
        <v>500</v>
      </c>
      <c r="Z39">
        <v>350</v>
      </c>
      <c r="AA39">
        <v>200</v>
      </c>
      <c r="AB39">
        <v>250</v>
      </c>
      <c r="AC39">
        <v>200</v>
      </c>
      <c r="AD39">
        <v>250</v>
      </c>
      <c r="AE39">
        <v>300</v>
      </c>
      <c r="AF39">
        <v>300</v>
      </c>
      <c r="AG39">
        <v>200</v>
      </c>
      <c r="AH39">
        <v>300</v>
      </c>
      <c r="AI39">
        <v>300</v>
      </c>
      <c r="AJ39">
        <v>200</v>
      </c>
      <c r="AK39">
        <v>250</v>
      </c>
      <c r="AL39">
        <v>200</v>
      </c>
      <c r="AM39">
        <v>500</v>
      </c>
      <c r="AN39">
        <v>250</v>
      </c>
      <c r="AO39">
        <v>250</v>
      </c>
      <c r="AP39">
        <v>200</v>
      </c>
      <c r="AQ39">
        <v>500</v>
      </c>
      <c r="AR39">
        <v>250</v>
      </c>
      <c r="AS39">
        <v>200</v>
      </c>
      <c r="AT39">
        <v>200</v>
      </c>
      <c r="AU39">
        <v>500</v>
      </c>
      <c r="AV39">
        <v>200</v>
      </c>
      <c r="AW39">
        <v>300</v>
      </c>
      <c r="AX39">
        <v>700</v>
      </c>
      <c r="AY39">
        <v>250</v>
      </c>
      <c r="AZ39">
        <v>250</v>
      </c>
      <c r="BA39">
        <v>200</v>
      </c>
      <c r="BB39">
        <v>200</v>
      </c>
      <c r="BC39">
        <v>1000</v>
      </c>
      <c r="BD39">
        <v>200</v>
      </c>
      <c r="BE39">
        <v>250</v>
      </c>
      <c r="BF39">
        <v>500</v>
      </c>
      <c r="BG39">
        <v>200</v>
      </c>
      <c r="BH39">
        <v>120</v>
      </c>
      <c r="BI39">
        <v>200</v>
      </c>
      <c r="BJ39">
        <v>500</v>
      </c>
      <c r="BK39">
        <v>250</v>
      </c>
      <c r="BL39">
        <v>250</v>
      </c>
      <c r="BM39">
        <v>300</v>
      </c>
      <c r="BN39">
        <v>200</v>
      </c>
      <c r="BO39">
        <v>250</v>
      </c>
      <c r="BP39">
        <v>350</v>
      </c>
      <c r="BQ39">
        <v>250</v>
      </c>
      <c r="BR39">
        <v>1000</v>
      </c>
      <c r="BS39">
        <v>200</v>
      </c>
      <c r="BT39">
        <v>250</v>
      </c>
      <c r="BU39">
        <v>100</v>
      </c>
      <c r="BV39">
        <v>280</v>
      </c>
      <c r="BW39">
        <v>350</v>
      </c>
      <c r="BX39">
        <v>300</v>
      </c>
      <c r="BY39">
        <v>450</v>
      </c>
      <c r="BZ39">
        <v>500</v>
      </c>
    </row>
    <row r="40" spans="1:78">
      <c r="A40" s="14">
        <v>14</v>
      </c>
      <c r="B40">
        <v>500</v>
      </c>
      <c r="C40">
        <v>500</v>
      </c>
      <c r="D40">
        <v>300</v>
      </c>
      <c r="E40">
        <v>330</v>
      </c>
      <c r="F40">
        <v>250</v>
      </c>
      <c r="G40">
        <v>500</v>
      </c>
      <c r="H40">
        <v>350</v>
      </c>
      <c r="I40">
        <v>400</v>
      </c>
      <c r="J40">
        <v>400</v>
      </c>
      <c r="K40">
        <v>350</v>
      </c>
      <c r="L40">
        <v>250</v>
      </c>
      <c r="M40">
        <v>400</v>
      </c>
      <c r="N40">
        <v>200</v>
      </c>
      <c r="O40">
        <v>400</v>
      </c>
      <c r="P40">
        <v>300</v>
      </c>
      <c r="Q40">
        <v>300</v>
      </c>
      <c r="R40">
        <v>200</v>
      </c>
      <c r="S40">
        <v>250</v>
      </c>
      <c r="T40">
        <v>500</v>
      </c>
      <c r="U40">
        <v>350</v>
      </c>
      <c r="V40">
        <v>500</v>
      </c>
      <c r="W40">
        <v>250</v>
      </c>
      <c r="X40">
        <v>400</v>
      </c>
      <c r="Y40">
        <v>300</v>
      </c>
      <c r="Z40">
        <v>350</v>
      </c>
      <c r="AA40">
        <v>200</v>
      </c>
      <c r="AB40">
        <v>250</v>
      </c>
      <c r="AC40">
        <v>200</v>
      </c>
      <c r="AD40">
        <v>500</v>
      </c>
      <c r="AE40">
        <v>300</v>
      </c>
      <c r="AF40">
        <v>400</v>
      </c>
      <c r="AG40">
        <v>200</v>
      </c>
      <c r="AH40">
        <v>300</v>
      </c>
      <c r="AI40">
        <v>400</v>
      </c>
      <c r="AJ40">
        <v>200</v>
      </c>
      <c r="AK40">
        <v>300</v>
      </c>
      <c r="AL40">
        <v>200</v>
      </c>
      <c r="AM40">
        <v>400</v>
      </c>
      <c r="AN40">
        <v>280</v>
      </c>
      <c r="AO40">
        <v>300</v>
      </c>
      <c r="AP40">
        <v>200</v>
      </c>
      <c r="AQ40">
        <v>300</v>
      </c>
      <c r="AR40">
        <v>450</v>
      </c>
      <c r="AS40">
        <v>100</v>
      </c>
      <c r="AT40">
        <v>200</v>
      </c>
      <c r="AU40">
        <v>300</v>
      </c>
      <c r="AV40">
        <v>200</v>
      </c>
      <c r="AW40">
        <v>400</v>
      </c>
      <c r="AX40">
        <v>600</v>
      </c>
      <c r="AY40">
        <v>250</v>
      </c>
      <c r="AZ40">
        <v>250</v>
      </c>
      <c r="BA40">
        <v>200</v>
      </c>
      <c r="BB40">
        <v>40</v>
      </c>
      <c r="BC40">
        <v>600</v>
      </c>
      <c r="BD40">
        <v>70</v>
      </c>
      <c r="BE40">
        <v>400</v>
      </c>
      <c r="BF40">
        <v>250</v>
      </c>
      <c r="BG40">
        <v>200</v>
      </c>
      <c r="BH40">
        <v>140</v>
      </c>
      <c r="BI40">
        <v>200</v>
      </c>
      <c r="BJ40">
        <v>300</v>
      </c>
      <c r="BK40">
        <v>250</v>
      </c>
      <c r="BL40">
        <v>300</v>
      </c>
      <c r="BM40">
        <v>300</v>
      </c>
      <c r="BN40">
        <v>100</v>
      </c>
      <c r="BO40">
        <v>500</v>
      </c>
      <c r="BP40">
        <v>250</v>
      </c>
      <c r="BQ40">
        <v>400</v>
      </c>
      <c r="BR40">
        <v>1000</v>
      </c>
      <c r="BS40">
        <v>150</v>
      </c>
      <c r="BT40">
        <v>300</v>
      </c>
      <c r="BU40">
        <v>200</v>
      </c>
      <c r="BV40">
        <v>500</v>
      </c>
      <c r="BW40">
        <v>250</v>
      </c>
      <c r="BX40">
        <v>250</v>
      </c>
      <c r="BY40">
        <v>400</v>
      </c>
      <c r="BZ40">
        <v>400</v>
      </c>
    </row>
    <row r="41" spans="1:78">
      <c r="A41" s="14">
        <v>15</v>
      </c>
      <c r="B41">
        <v>400</v>
      </c>
      <c r="C41">
        <v>300</v>
      </c>
      <c r="D41">
        <v>250</v>
      </c>
      <c r="E41">
        <v>300</v>
      </c>
      <c r="F41">
        <v>350</v>
      </c>
      <c r="G41">
        <v>300</v>
      </c>
      <c r="H41">
        <v>300</v>
      </c>
      <c r="I41">
        <v>250</v>
      </c>
      <c r="J41">
        <v>230</v>
      </c>
      <c r="K41">
        <v>500</v>
      </c>
      <c r="L41">
        <v>400</v>
      </c>
      <c r="M41">
        <v>300</v>
      </c>
      <c r="N41">
        <v>200</v>
      </c>
      <c r="O41">
        <v>450</v>
      </c>
      <c r="P41">
        <v>250</v>
      </c>
      <c r="Q41">
        <v>350</v>
      </c>
      <c r="R41">
        <v>200</v>
      </c>
      <c r="S41">
        <v>300</v>
      </c>
      <c r="T41">
        <v>300</v>
      </c>
      <c r="U41">
        <v>300</v>
      </c>
      <c r="V41">
        <v>300</v>
      </c>
      <c r="W41">
        <v>250</v>
      </c>
      <c r="X41">
        <v>400</v>
      </c>
      <c r="Y41">
        <v>300</v>
      </c>
      <c r="Z41">
        <v>250</v>
      </c>
      <c r="AA41">
        <v>200</v>
      </c>
      <c r="AB41">
        <v>280</v>
      </c>
      <c r="AC41">
        <v>200</v>
      </c>
      <c r="AD41">
        <v>250</v>
      </c>
      <c r="AE41">
        <v>300</v>
      </c>
      <c r="AF41">
        <v>250</v>
      </c>
      <c r="AG41">
        <v>200</v>
      </c>
      <c r="AH41">
        <v>300</v>
      </c>
      <c r="AI41">
        <v>300</v>
      </c>
      <c r="AJ41">
        <v>200</v>
      </c>
      <c r="AK41">
        <v>400</v>
      </c>
      <c r="AL41">
        <v>200</v>
      </c>
      <c r="AM41">
        <v>350</v>
      </c>
      <c r="AN41">
        <v>300</v>
      </c>
      <c r="AO41">
        <v>300</v>
      </c>
      <c r="AP41">
        <v>200</v>
      </c>
      <c r="AQ41">
        <v>350</v>
      </c>
      <c r="AR41">
        <v>250</v>
      </c>
      <c r="AS41">
        <v>150</v>
      </c>
      <c r="AT41">
        <v>200</v>
      </c>
      <c r="AU41">
        <v>300</v>
      </c>
      <c r="AV41">
        <v>200</v>
      </c>
      <c r="AW41">
        <v>350</v>
      </c>
      <c r="AX41">
        <v>600</v>
      </c>
      <c r="AY41">
        <v>300</v>
      </c>
      <c r="AZ41">
        <v>256</v>
      </c>
      <c r="BA41">
        <v>150</v>
      </c>
      <c r="BB41">
        <v>200</v>
      </c>
      <c r="BC41">
        <v>800</v>
      </c>
      <c r="BD41">
        <v>200</v>
      </c>
      <c r="BE41">
        <v>250</v>
      </c>
      <c r="BF41">
        <v>400</v>
      </c>
      <c r="BG41">
        <v>200</v>
      </c>
      <c r="BH41">
        <v>200</v>
      </c>
      <c r="BI41">
        <v>100</v>
      </c>
      <c r="BJ41">
        <v>300</v>
      </c>
      <c r="BK41">
        <v>250</v>
      </c>
      <c r="BL41">
        <v>300</v>
      </c>
      <c r="BM41">
        <v>250</v>
      </c>
      <c r="BN41">
        <v>200</v>
      </c>
      <c r="BO41">
        <v>250</v>
      </c>
      <c r="BP41">
        <v>300</v>
      </c>
      <c r="BQ41">
        <v>400</v>
      </c>
      <c r="BR41">
        <v>1000</v>
      </c>
      <c r="BS41">
        <v>200</v>
      </c>
      <c r="BT41">
        <v>400</v>
      </c>
      <c r="BU41">
        <v>200</v>
      </c>
      <c r="BV41">
        <v>350</v>
      </c>
      <c r="BW41">
        <v>350</v>
      </c>
      <c r="BX41">
        <v>398</v>
      </c>
      <c r="BY41">
        <v>400</v>
      </c>
      <c r="BZ41">
        <v>400</v>
      </c>
    </row>
    <row r="42" spans="1:78">
      <c r="A42" s="14">
        <v>16</v>
      </c>
      <c r="B42">
        <v>500</v>
      </c>
      <c r="C42">
        <v>350</v>
      </c>
      <c r="D42">
        <v>500</v>
      </c>
      <c r="E42">
        <v>250</v>
      </c>
      <c r="F42">
        <v>500</v>
      </c>
      <c r="G42">
        <v>350</v>
      </c>
      <c r="H42">
        <v>400</v>
      </c>
      <c r="I42">
        <v>300</v>
      </c>
      <c r="J42">
        <v>400</v>
      </c>
      <c r="K42">
        <v>400</v>
      </c>
      <c r="L42">
        <v>400</v>
      </c>
      <c r="M42">
        <v>300</v>
      </c>
      <c r="N42">
        <v>200</v>
      </c>
      <c r="O42">
        <v>250</v>
      </c>
      <c r="P42">
        <v>300</v>
      </c>
      <c r="Q42">
        <v>400</v>
      </c>
      <c r="R42">
        <v>200</v>
      </c>
      <c r="S42">
        <v>300</v>
      </c>
      <c r="T42">
        <v>350</v>
      </c>
      <c r="U42">
        <v>400</v>
      </c>
      <c r="V42">
        <v>400</v>
      </c>
      <c r="W42">
        <v>500</v>
      </c>
      <c r="X42">
        <v>500</v>
      </c>
      <c r="Y42">
        <v>300</v>
      </c>
      <c r="Z42">
        <v>400</v>
      </c>
      <c r="AA42">
        <v>200</v>
      </c>
      <c r="AB42">
        <v>450</v>
      </c>
      <c r="AC42">
        <v>200</v>
      </c>
      <c r="AD42">
        <v>400</v>
      </c>
      <c r="AE42">
        <v>300</v>
      </c>
      <c r="AF42">
        <v>300</v>
      </c>
      <c r="AG42">
        <v>200</v>
      </c>
      <c r="AH42">
        <v>350</v>
      </c>
      <c r="AI42">
        <v>350</v>
      </c>
      <c r="AJ42">
        <v>200</v>
      </c>
      <c r="AK42">
        <v>400</v>
      </c>
      <c r="AL42">
        <v>200</v>
      </c>
      <c r="AM42">
        <v>300</v>
      </c>
      <c r="AN42">
        <v>280</v>
      </c>
      <c r="AO42">
        <v>250</v>
      </c>
      <c r="AP42">
        <v>160</v>
      </c>
      <c r="AQ42">
        <v>300</v>
      </c>
      <c r="AR42">
        <v>399</v>
      </c>
      <c r="AS42">
        <v>100</v>
      </c>
      <c r="AT42">
        <v>200</v>
      </c>
      <c r="AU42">
        <v>250</v>
      </c>
      <c r="AV42">
        <v>200</v>
      </c>
      <c r="AW42">
        <v>300</v>
      </c>
      <c r="AX42">
        <v>750</v>
      </c>
      <c r="AY42">
        <v>250</v>
      </c>
      <c r="AZ42">
        <v>250</v>
      </c>
      <c r="BA42">
        <v>200</v>
      </c>
      <c r="BB42">
        <v>200</v>
      </c>
      <c r="BC42">
        <v>800</v>
      </c>
      <c r="BD42">
        <v>100</v>
      </c>
      <c r="BE42">
        <v>300</v>
      </c>
      <c r="BF42">
        <v>450</v>
      </c>
      <c r="BG42">
        <v>150</v>
      </c>
      <c r="BH42">
        <v>200</v>
      </c>
      <c r="BI42">
        <v>200</v>
      </c>
      <c r="BJ42">
        <v>500</v>
      </c>
      <c r="BK42">
        <v>400</v>
      </c>
      <c r="BL42">
        <v>350</v>
      </c>
      <c r="BM42">
        <v>450</v>
      </c>
      <c r="BN42">
        <v>200</v>
      </c>
      <c r="BO42">
        <v>400</v>
      </c>
      <c r="BP42">
        <v>450</v>
      </c>
      <c r="BQ42">
        <v>300</v>
      </c>
      <c r="BR42">
        <v>700</v>
      </c>
      <c r="BS42">
        <v>200</v>
      </c>
      <c r="BT42">
        <v>500</v>
      </c>
      <c r="BU42">
        <v>200</v>
      </c>
      <c r="BV42">
        <v>280</v>
      </c>
      <c r="BW42">
        <v>350</v>
      </c>
      <c r="BX42">
        <v>250</v>
      </c>
      <c r="BY42">
        <v>500</v>
      </c>
      <c r="BZ42">
        <v>300</v>
      </c>
    </row>
    <row r="43" spans="1:78">
      <c r="A43" s="14">
        <v>17</v>
      </c>
      <c r="B43">
        <v>250</v>
      </c>
      <c r="C43">
        <v>350</v>
      </c>
      <c r="D43">
        <v>300</v>
      </c>
      <c r="E43">
        <v>250</v>
      </c>
      <c r="F43">
        <v>400</v>
      </c>
      <c r="G43">
        <v>249</v>
      </c>
      <c r="H43">
        <v>400</v>
      </c>
      <c r="I43">
        <v>300</v>
      </c>
      <c r="J43">
        <v>300</v>
      </c>
      <c r="K43">
        <v>500</v>
      </c>
      <c r="L43">
        <v>450</v>
      </c>
      <c r="M43">
        <v>500</v>
      </c>
      <c r="N43">
        <v>200</v>
      </c>
      <c r="O43">
        <v>300</v>
      </c>
      <c r="P43">
        <v>300</v>
      </c>
      <c r="Q43">
        <v>500</v>
      </c>
      <c r="R43">
        <v>200</v>
      </c>
      <c r="S43">
        <v>450</v>
      </c>
      <c r="T43">
        <v>450</v>
      </c>
      <c r="U43">
        <v>300</v>
      </c>
      <c r="V43">
        <v>400</v>
      </c>
      <c r="W43">
        <v>300</v>
      </c>
      <c r="X43">
        <v>300</v>
      </c>
      <c r="Y43">
        <v>250</v>
      </c>
      <c r="Z43">
        <v>250</v>
      </c>
      <c r="AA43">
        <v>100</v>
      </c>
      <c r="AB43">
        <v>500</v>
      </c>
      <c r="AC43">
        <v>50</v>
      </c>
      <c r="AD43">
        <v>250</v>
      </c>
      <c r="AE43">
        <v>300</v>
      </c>
      <c r="AF43">
        <v>300</v>
      </c>
      <c r="AG43">
        <v>150</v>
      </c>
      <c r="AH43">
        <v>220</v>
      </c>
      <c r="AI43">
        <v>250</v>
      </c>
      <c r="AJ43">
        <v>200</v>
      </c>
      <c r="AK43">
        <v>500</v>
      </c>
      <c r="AL43">
        <v>200</v>
      </c>
      <c r="AM43">
        <v>300</v>
      </c>
      <c r="AN43">
        <v>350</v>
      </c>
      <c r="AO43">
        <v>250</v>
      </c>
      <c r="AP43">
        <v>150</v>
      </c>
      <c r="AQ43">
        <v>450</v>
      </c>
      <c r="AR43">
        <v>250</v>
      </c>
      <c r="AS43">
        <v>160</v>
      </c>
      <c r="AT43">
        <v>200</v>
      </c>
      <c r="AU43">
        <v>250</v>
      </c>
      <c r="AV43">
        <v>200</v>
      </c>
      <c r="AW43">
        <v>300</v>
      </c>
      <c r="AX43">
        <v>1000</v>
      </c>
      <c r="AY43">
        <v>350</v>
      </c>
      <c r="AZ43">
        <v>300</v>
      </c>
      <c r="BA43">
        <v>150</v>
      </c>
      <c r="BB43">
        <v>200</v>
      </c>
      <c r="BC43">
        <v>800</v>
      </c>
      <c r="BD43">
        <v>99</v>
      </c>
      <c r="BE43">
        <v>400</v>
      </c>
      <c r="BF43">
        <v>250</v>
      </c>
      <c r="BG43">
        <v>200</v>
      </c>
      <c r="BH43">
        <v>200</v>
      </c>
      <c r="BI43">
        <v>200</v>
      </c>
      <c r="BJ43">
        <v>300</v>
      </c>
      <c r="BK43">
        <v>300</v>
      </c>
      <c r="BL43">
        <v>500</v>
      </c>
      <c r="BM43">
        <v>250</v>
      </c>
      <c r="BN43">
        <v>200</v>
      </c>
      <c r="BO43">
        <v>250</v>
      </c>
      <c r="BP43">
        <v>400</v>
      </c>
      <c r="BQ43">
        <v>300</v>
      </c>
      <c r="BR43">
        <v>1000</v>
      </c>
      <c r="BS43">
        <v>150</v>
      </c>
      <c r="BT43">
        <v>250</v>
      </c>
      <c r="BU43">
        <v>200</v>
      </c>
      <c r="BV43">
        <v>250</v>
      </c>
      <c r="BW43">
        <v>500</v>
      </c>
      <c r="BX43">
        <v>250</v>
      </c>
      <c r="BY43">
        <v>250</v>
      </c>
      <c r="BZ43">
        <v>400</v>
      </c>
    </row>
    <row r="44" spans="1:78">
      <c r="A44" s="14">
        <v>18</v>
      </c>
      <c r="B44">
        <v>400</v>
      </c>
      <c r="C44">
        <v>250</v>
      </c>
      <c r="D44">
        <v>500</v>
      </c>
      <c r="E44">
        <v>500</v>
      </c>
      <c r="F44">
        <v>300</v>
      </c>
      <c r="G44">
        <v>300</v>
      </c>
      <c r="H44">
        <v>300</v>
      </c>
      <c r="I44">
        <v>250</v>
      </c>
      <c r="J44">
        <v>350</v>
      </c>
      <c r="K44">
        <v>250</v>
      </c>
      <c r="L44">
        <v>500</v>
      </c>
      <c r="M44">
        <v>300</v>
      </c>
      <c r="N44">
        <v>200</v>
      </c>
      <c r="O44">
        <v>300</v>
      </c>
      <c r="P44">
        <v>300</v>
      </c>
      <c r="Q44">
        <v>400</v>
      </c>
      <c r="R44">
        <v>200</v>
      </c>
      <c r="S44">
        <v>300</v>
      </c>
      <c r="T44">
        <v>400</v>
      </c>
      <c r="U44">
        <v>300</v>
      </c>
      <c r="V44">
        <v>350</v>
      </c>
      <c r="W44">
        <v>250</v>
      </c>
      <c r="X44">
        <v>250</v>
      </c>
      <c r="Y44">
        <v>400</v>
      </c>
      <c r="Z44">
        <v>400</v>
      </c>
      <c r="AA44">
        <v>150</v>
      </c>
      <c r="AB44">
        <v>250</v>
      </c>
      <c r="AC44">
        <v>200</v>
      </c>
      <c r="AD44">
        <v>250</v>
      </c>
      <c r="AE44">
        <v>300</v>
      </c>
      <c r="AF44">
        <v>400</v>
      </c>
      <c r="AG44">
        <v>80</v>
      </c>
      <c r="AH44">
        <v>300</v>
      </c>
      <c r="AI44">
        <v>250</v>
      </c>
      <c r="AJ44">
        <v>200</v>
      </c>
      <c r="AK44">
        <v>300</v>
      </c>
      <c r="AL44">
        <v>200</v>
      </c>
      <c r="AM44">
        <v>300</v>
      </c>
      <c r="AN44">
        <v>500</v>
      </c>
      <c r="AO44">
        <v>300</v>
      </c>
      <c r="AP44">
        <v>200</v>
      </c>
      <c r="AQ44">
        <v>500</v>
      </c>
      <c r="AR44">
        <v>250</v>
      </c>
      <c r="AS44">
        <v>180</v>
      </c>
      <c r="AT44">
        <v>200</v>
      </c>
      <c r="AU44">
        <v>500</v>
      </c>
      <c r="AV44">
        <v>200</v>
      </c>
      <c r="AW44">
        <v>300</v>
      </c>
      <c r="AX44">
        <v>600</v>
      </c>
      <c r="AY44">
        <v>300</v>
      </c>
      <c r="AZ44">
        <v>300</v>
      </c>
      <c r="BA44">
        <v>200</v>
      </c>
      <c r="BB44">
        <v>150</v>
      </c>
      <c r="BC44">
        <v>600</v>
      </c>
      <c r="BD44">
        <v>200</v>
      </c>
      <c r="BE44">
        <v>500</v>
      </c>
      <c r="BF44">
        <v>300</v>
      </c>
      <c r="BG44">
        <v>200</v>
      </c>
      <c r="BH44">
        <v>200</v>
      </c>
      <c r="BI44">
        <v>200</v>
      </c>
      <c r="BJ44">
        <v>300</v>
      </c>
      <c r="BK44">
        <v>300</v>
      </c>
      <c r="BL44">
        <v>220</v>
      </c>
      <c r="BM44">
        <v>350</v>
      </c>
      <c r="BN44">
        <v>200</v>
      </c>
      <c r="BO44">
        <v>300</v>
      </c>
      <c r="BP44">
        <v>300</v>
      </c>
      <c r="BQ44">
        <v>300</v>
      </c>
      <c r="BR44">
        <v>700</v>
      </c>
      <c r="BS44">
        <v>200</v>
      </c>
      <c r="BT44">
        <v>250</v>
      </c>
      <c r="BU44">
        <v>200</v>
      </c>
      <c r="BV44">
        <v>250</v>
      </c>
      <c r="BW44">
        <v>250</v>
      </c>
      <c r="BX44">
        <v>400</v>
      </c>
      <c r="BY44">
        <v>250</v>
      </c>
      <c r="BZ44">
        <v>300</v>
      </c>
    </row>
    <row r="45" spans="1:78">
      <c r="A45" s="14">
        <v>19</v>
      </c>
      <c r="B45">
        <v>300</v>
      </c>
      <c r="C45">
        <v>500</v>
      </c>
      <c r="D45">
        <v>400</v>
      </c>
      <c r="E45">
        <v>350</v>
      </c>
      <c r="F45">
        <v>400</v>
      </c>
      <c r="G45">
        <v>350</v>
      </c>
      <c r="H45">
        <v>250</v>
      </c>
      <c r="I45">
        <v>300</v>
      </c>
      <c r="J45">
        <v>500</v>
      </c>
      <c r="K45">
        <v>250</v>
      </c>
      <c r="L45">
        <v>300</v>
      </c>
      <c r="M45">
        <v>250</v>
      </c>
      <c r="N45">
        <v>200</v>
      </c>
      <c r="O45">
        <v>500</v>
      </c>
      <c r="P45">
        <v>300</v>
      </c>
      <c r="Q45">
        <v>300</v>
      </c>
      <c r="R45">
        <v>129</v>
      </c>
      <c r="S45">
        <v>300</v>
      </c>
      <c r="T45">
        <v>350</v>
      </c>
      <c r="U45">
        <v>300</v>
      </c>
      <c r="V45">
        <v>300</v>
      </c>
      <c r="W45">
        <v>300</v>
      </c>
      <c r="X45">
        <v>300</v>
      </c>
      <c r="Y45">
        <v>400</v>
      </c>
      <c r="Z45">
        <v>300</v>
      </c>
      <c r="AA45">
        <v>200</v>
      </c>
      <c r="AB45">
        <v>500</v>
      </c>
      <c r="AC45">
        <v>200</v>
      </c>
      <c r="AD45">
        <v>250</v>
      </c>
      <c r="AE45">
        <v>450</v>
      </c>
      <c r="AF45">
        <v>500</v>
      </c>
      <c r="AG45">
        <v>200</v>
      </c>
      <c r="AH45">
        <v>250</v>
      </c>
      <c r="AI45">
        <v>400</v>
      </c>
      <c r="AJ45">
        <v>200</v>
      </c>
      <c r="AK45">
        <v>250</v>
      </c>
      <c r="AL45">
        <v>200</v>
      </c>
      <c r="AM45">
        <v>300</v>
      </c>
      <c r="AN45">
        <v>300</v>
      </c>
      <c r="AO45">
        <v>300</v>
      </c>
      <c r="AP45">
        <v>200</v>
      </c>
      <c r="AQ45">
        <v>500</v>
      </c>
      <c r="AR45">
        <v>300</v>
      </c>
      <c r="AS45">
        <v>100</v>
      </c>
      <c r="AT45">
        <v>200</v>
      </c>
      <c r="AU45">
        <v>500</v>
      </c>
      <c r="AV45">
        <v>100</v>
      </c>
      <c r="AW45">
        <v>400</v>
      </c>
      <c r="AX45">
        <v>600</v>
      </c>
      <c r="AY45">
        <v>250</v>
      </c>
      <c r="AZ45">
        <v>300</v>
      </c>
      <c r="BA45">
        <v>100</v>
      </c>
      <c r="BB45">
        <v>150</v>
      </c>
      <c r="BC45">
        <v>600</v>
      </c>
      <c r="BD45">
        <v>200</v>
      </c>
      <c r="BE45">
        <v>250</v>
      </c>
      <c r="BF45">
        <v>300</v>
      </c>
      <c r="BG45">
        <v>200</v>
      </c>
      <c r="BH45">
        <v>200</v>
      </c>
      <c r="BI45">
        <v>200</v>
      </c>
      <c r="BJ45">
        <v>250</v>
      </c>
      <c r="BK45">
        <v>250</v>
      </c>
      <c r="BL45">
        <v>300</v>
      </c>
      <c r="BM45">
        <v>300</v>
      </c>
      <c r="BN45">
        <v>150</v>
      </c>
      <c r="BO45">
        <v>250</v>
      </c>
      <c r="BP45">
        <v>400</v>
      </c>
      <c r="BQ45">
        <v>300</v>
      </c>
      <c r="BR45">
        <v>650</v>
      </c>
      <c r="BS45">
        <v>200</v>
      </c>
      <c r="BT45">
        <v>250</v>
      </c>
      <c r="BU45">
        <v>200</v>
      </c>
      <c r="BV45">
        <v>400</v>
      </c>
      <c r="BW45">
        <v>250</v>
      </c>
      <c r="BX45">
        <v>350</v>
      </c>
      <c r="BY45">
        <v>300</v>
      </c>
      <c r="BZ45">
        <v>300</v>
      </c>
    </row>
    <row r="46" spans="1:78">
      <c r="A46" s="14">
        <v>20</v>
      </c>
      <c r="B46">
        <v>500</v>
      </c>
      <c r="C46">
        <v>500</v>
      </c>
      <c r="D46">
        <v>450</v>
      </c>
      <c r="E46">
        <v>350</v>
      </c>
      <c r="F46">
        <v>300</v>
      </c>
      <c r="G46">
        <v>300</v>
      </c>
      <c r="H46">
        <v>400</v>
      </c>
      <c r="I46">
        <v>400</v>
      </c>
      <c r="J46">
        <v>250</v>
      </c>
      <c r="K46">
        <v>350</v>
      </c>
      <c r="L46">
        <v>300</v>
      </c>
      <c r="M46">
        <v>250</v>
      </c>
      <c r="N46">
        <v>200</v>
      </c>
      <c r="O46">
        <v>450</v>
      </c>
      <c r="P46">
        <v>400</v>
      </c>
      <c r="Q46">
        <v>500</v>
      </c>
      <c r="R46">
        <v>200</v>
      </c>
      <c r="S46">
        <v>500</v>
      </c>
      <c r="T46">
        <v>500</v>
      </c>
      <c r="U46">
        <v>400</v>
      </c>
      <c r="V46">
        <v>350</v>
      </c>
      <c r="W46">
        <v>280</v>
      </c>
      <c r="X46">
        <v>400</v>
      </c>
      <c r="Y46">
        <v>250</v>
      </c>
      <c r="Z46">
        <v>300</v>
      </c>
      <c r="AA46">
        <v>200</v>
      </c>
      <c r="AB46">
        <v>500</v>
      </c>
      <c r="AC46">
        <v>200</v>
      </c>
      <c r="AD46">
        <v>500</v>
      </c>
      <c r="AE46">
        <v>450</v>
      </c>
      <c r="AF46">
        <v>400</v>
      </c>
      <c r="AG46">
        <v>200</v>
      </c>
      <c r="AH46">
        <v>300</v>
      </c>
      <c r="AI46">
        <v>250</v>
      </c>
      <c r="AJ46">
        <v>200</v>
      </c>
      <c r="AK46">
        <v>450</v>
      </c>
      <c r="AL46">
        <v>200</v>
      </c>
      <c r="AM46">
        <v>300</v>
      </c>
      <c r="AN46">
        <v>350</v>
      </c>
      <c r="AO46">
        <v>300</v>
      </c>
      <c r="AP46">
        <v>100</v>
      </c>
      <c r="AQ46">
        <v>300</v>
      </c>
      <c r="AR46">
        <v>250</v>
      </c>
      <c r="AS46">
        <v>200</v>
      </c>
      <c r="AT46">
        <v>160</v>
      </c>
      <c r="AU46">
        <v>399</v>
      </c>
      <c r="AV46">
        <v>200</v>
      </c>
      <c r="AW46">
        <v>300</v>
      </c>
      <c r="AX46">
        <v>550</v>
      </c>
      <c r="AY46">
        <v>250</v>
      </c>
      <c r="AZ46">
        <v>350</v>
      </c>
      <c r="BA46">
        <v>100</v>
      </c>
      <c r="BB46">
        <v>200</v>
      </c>
      <c r="BC46">
        <v>700</v>
      </c>
      <c r="BD46">
        <v>150</v>
      </c>
      <c r="BE46">
        <v>300</v>
      </c>
      <c r="BF46">
        <v>250</v>
      </c>
      <c r="BG46">
        <v>150</v>
      </c>
      <c r="BH46">
        <v>200</v>
      </c>
      <c r="BI46">
        <v>200</v>
      </c>
      <c r="BJ46">
        <v>500</v>
      </c>
      <c r="BK46">
        <v>350</v>
      </c>
      <c r="BL46">
        <v>300</v>
      </c>
      <c r="BM46">
        <v>300</v>
      </c>
      <c r="BN46">
        <v>200</v>
      </c>
      <c r="BO46">
        <v>230</v>
      </c>
      <c r="BP46">
        <v>300</v>
      </c>
      <c r="BQ46">
        <v>300</v>
      </c>
      <c r="BR46">
        <v>1000</v>
      </c>
      <c r="BS46">
        <v>200</v>
      </c>
      <c r="BT46">
        <v>300</v>
      </c>
      <c r="BU46">
        <v>200</v>
      </c>
      <c r="BV46">
        <v>300</v>
      </c>
      <c r="BW46">
        <v>250</v>
      </c>
      <c r="BX46">
        <v>400</v>
      </c>
      <c r="BY46">
        <v>300</v>
      </c>
      <c r="BZ46">
        <v>500</v>
      </c>
    </row>
    <row r="47" spans="1:78">
      <c r="A47" s="14">
        <v>21</v>
      </c>
      <c r="B47">
        <v>500</v>
      </c>
      <c r="C47">
        <v>500</v>
      </c>
      <c r="D47">
        <v>300</v>
      </c>
      <c r="E47">
        <v>300</v>
      </c>
      <c r="F47">
        <v>300</v>
      </c>
      <c r="G47">
        <v>450</v>
      </c>
      <c r="H47">
        <v>300</v>
      </c>
      <c r="I47">
        <v>400</v>
      </c>
      <c r="J47">
        <v>400</v>
      </c>
      <c r="K47">
        <v>400</v>
      </c>
      <c r="L47">
        <v>250</v>
      </c>
      <c r="M47">
        <v>300</v>
      </c>
      <c r="N47">
        <v>200</v>
      </c>
      <c r="O47">
        <v>400</v>
      </c>
      <c r="P47">
        <v>300</v>
      </c>
      <c r="Q47">
        <v>280</v>
      </c>
      <c r="R47">
        <v>200</v>
      </c>
      <c r="S47">
        <v>300</v>
      </c>
      <c r="T47">
        <v>500</v>
      </c>
      <c r="U47">
        <v>300</v>
      </c>
      <c r="V47">
        <v>300</v>
      </c>
      <c r="W47">
        <v>300</v>
      </c>
      <c r="X47">
        <v>350</v>
      </c>
      <c r="Y47">
        <v>300</v>
      </c>
      <c r="Z47">
        <v>400</v>
      </c>
      <c r="AA47">
        <v>200</v>
      </c>
      <c r="AB47">
        <v>300</v>
      </c>
      <c r="AC47">
        <v>200</v>
      </c>
      <c r="AD47">
        <v>300</v>
      </c>
      <c r="AE47">
        <v>450</v>
      </c>
      <c r="AF47">
        <v>400</v>
      </c>
      <c r="AG47">
        <v>199</v>
      </c>
      <c r="AH47">
        <v>300</v>
      </c>
      <c r="AI47">
        <v>500</v>
      </c>
      <c r="AJ47">
        <v>200</v>
      </c>
      <c r="AK47">
        <v>280</v>
      </c>
      <c r="AL47">
        <v>100</v>
      </c>
      <c r="AM47">
        <v>300</v>
      </c>
      <c r="AN47">
        <v>250</v>
      </c>
      <c r="AO47">
        <v>300</v>
      </c>
      <c r="AP47">
        <v>150</v>
      </c>
      <c r="AQ47">
        <v>300</v>
      </c>
      <c r="AR47">
        <v>250</v>
      </c>
      <c r="AS47">
        <v>200</v>
      </c>
      <c r="AT47">
        <v>200</v>
      </c>
      <c r="AU47">
        <v>500</v>
      </c>
      <c r="AV47">
        <v>200</v>
      </c>
      <c r="AW47">
        <v>300</v>
      </c>
      <c r="AX47">
        <v>700</v>
      </c>
      <c r="AY47">
        <v>350</v>
      </c>
      <c r="AZ47">
        <v>300</v>
      </c>
      <c r="BA47">
        <v>110</v>
      </c>
      <c r="BB47">
        <v>200</v>
      </c>
      <c r="BC47">
        <v>600</v>
      </c>
      <c r="BD47">
        <v>200</v>
      </c>
      <c r="BE47">
        <v>400</v>
      </c>
      <c r="BF47">
        <v>350</v>
      </c>
      <c r="BG47">
        <v>200</v>
      </c>
      <c r="BH47">
        <v>200</v>
      </c>
      <c r="BI47">
        <v>200</v>
      </c>
      <c r="BJ47">
        <v>300</v>
      </c>
      <c r="BK47">
        <v>250</v>
      </c>
      <c r="BL47">
        <v>400</v>
      </c>
      <c r="BM47">
        <v>300</v>
      </c>
      <c r="BN47">
        <v>150</v>
      </c>
      <c r="BO47">
        <v>350</v>
      </c>
      <c r="BP47">
        <v>300</v>
      </c>
      <c r="BQ47">
        <v>300</v>
      </c>
      <c r="BR47">
        <v>1000</v>
      </c>
      <c r="BS47">
        <v>150</v>
      </c>
      <c r="BT47">
        <v>400</v>
      </c>
      <c r="BU47">
        <v>200</v>
      </c>
      <c r="BV47">
        <v>250</v>
      </c>
      <c r="BW47">
        <v>300</v>
      </c>
      <c r="BX47">
        <v>300</v>
      </c>
      <c r="BY47">
        <v>300</v>
      </c>
      <c r="BZ47">
        <v>250</v>
      </c>
    </row>
  </sheetData>
  <sortState xmlns:xlrd2="http://schemas.microsoft.com/office/spreadsheetml/2017/richdata2" ref="CJ2:CK22">
    <sortCondition descending="1" ref="CK2:CK2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2"/>
  <sheetViews>
    <sheetView workbookViewId="0">
      <selection activeCell="S2" sqref="S2"/>
    </sheetView>
  </sheetViews>
  <sheetFormatPr defaultRowHeight="14.45"/>
  <sheetData>
    <row r="1" spans="1:17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 t="s">
        <v>22</v>
      </c>
      <c r="I1" s="3" t="s">
        <v>23</v>
      </c>
      <c r="J1" s="8" t="s">
        <v>24</v>
      </c>
      <c r="K1" s="8" t="s">
        <v>25</v>
      </c>
      <c r="L1" s="8" t="s">
        <v>26</v>
      </c>
      <c r="M1" s="8" t="s">
        <v>27</v>
      </c>
      <c r="N1" s="8" t="s">
        <v>28</v>
      </c>
      <c r="O1" s="8" t="s">
        <v>29</v>
      </c>
      <c r="P1" s="8" t="s">
        <v>30</v>
      </c>
      <c r="Q1" s="8" t="s">
        <v>31</v>
      </c>
    </row>
    <row r="2" spans="1:17">
      <c r="A2">
        <v>1</v>
      </c>
      <c r="B2">
        <f t="array" ref="B2:Q2">LINEST('Transposed Ratings'!B2:BZ2,'Dummy Transpose'!$B$2:$BZ$17)</f>
        <v>-6.8607193464580232E-2</v>
      </c>
      <c r="C2">
        <v>-9.7837343233795393E-2</v>
      </c>
      <c r="D2">
        <v>2.8824430221346051E-3</v>
      </c>
      <c r="E2">
        <v>-8.3003088650337675E-2</v>
      </c>
      <c r="F2">
        <v>-4.2543916113499475E-2</v>
      </c>
      <c r="G2">
        <v>4.8896945848710044E-2</v>
      </c>
      <c r="H2">
        <v>5.4243134761256341E-2</v>
      </c>
      <c r="I2">
        <v>5.9531002608689224E-2</v>
      </c>
      <c r="J2">
        <v>-0.1862814909666195</v>
      </c>
      <c r="K2">
        <v>-0.14833401407152766</v>
      </c>
      <c r="L2">
        <v>7.3150978929813301E-2</v>
      </c>
      <c r="M2">
        <v>-4.1344742809670369E-2</v>
      </c>
      <c r="N2">
        <v>1.5475189475441747E-2</v>
      </c>
      <c r="O2">
        <v>1.6403073261048205E-2</v>
      </c>
      <c r="P2">
        <v>-3.7105452344696935E-2</v>
      </c>
      <c r="Q2">
        <v>-0.10741766292433391</v>
      </c>
    </row>
    <row r="3" spans="1:17">
      <c r="A3">
        <v>2</v>
      </c>
      <c r="B3">
        <f t="array" ref="B3:Q3">LINEST('Transposed Ratings'!B3:BZ3,'Dummy Transpose'!$B$2:$BZ$17)</f>
        <v>-0.10421367906423555</v>
      </c>
      <c r="C3">
        <v>-0.13784539396253701</v>
      </c>
      <c r="D3">
        <v>-9.3646948858309501E-2</v>
      </c>
      <c r="E3">
        <v>-0.22775217744831966</v>
      </c>
      <c r="F3">
        <v>-0.10112587052679804</v>
      </c>
      <c r="G3">
        <v>-9.6225666831693173E-4</v>
      </c>
      <c r="H3">
        <v>9.8636291972910448E-2</v>
      </c>
      <c r="I3">
        <v>0.14453109300084743</v>
      </c>
      <c r="J3">
        <v>-0.16090925324880118</v>
      </c>
      <c r="K3">
        <v>-0.13553865891385303</v>
      </c>
      <c r="L3">
        <v>0.15259534153720361</v>
      </c>
      <c r="M3">
        <v>-7.609603886974744E-3</v>
      </c>
      <c r="N3">
        <v>-2.2496024512940711E-2</v>
      </c>
      <c r="O3">
        <v>8.3085571028025232E-2</v>
      </c>
      <c r="P3">
        <v>4.472795966922237E-2</v>
      </c>
      <c r="Q3">
        <v>-0.17428552965806599</v>
      </c>
    </row>
    <row r="4" spans="1:17">
      <c r="A4">
        <v>3</v>
      </c>
      <c r="B4">
        <f t="array" ref="B4:Q4">LINEST('Transposed Ratings'!B4:BZ4,'Dummy Transpose'!$B$2:$BZ$17)</f>
        <v>-9.1564531345356304E-2</v>
      </c>
      <c r="C4">
        <v>-0.12743730643339377</v>
      </c>
      <c r="D4">
        <v>-0.11257701005570964</v>
      </c>
      <c r="E4">
        <v>-0.24198816802504355</v>
      </c>
      <c r="F4">
        <v>-9.5211894242250697E-2</v>
      </c>
      <c r="G4">
        <v>-2.4016248357627357E-3</v>
      </c>
      <c r="H4">
        <v>0.12916671493804732</v>
      </c>
      <c r="I4">
        <v>0.11896176937476136</v>
      </c>
      <c r="J4">
        <v>-0.20380228788016397</v>
      </c>
      <c r="K4">
        <v>-0.24794222649316397</v>
      </c>
      <c r="L4">
        <v>0.10734272602402617</v>
      </c>
      <c r="M4">
        <v>-4.0891149256457406E-2</v>
      </c>
      <c r="N4">
        <v>-5.7690745021999251E-2</v>
      </c>
      <c r="O4">
        <v>7.816933116463512E-2</v>
      </c>
      <c r="P4">
        <v>-1.3692649896300311E-2</v>
      </c>
      <c r="Q4">
        <v>-0.23407942443674778</v>
      </c>
    </row>
    <row r="5" spans="1:17">
      <c r="A5">
        <v>4</v>
      </c>
      <c r="B5">
        <f t="array" ref="B5:Q5">LINEST('Transposed Ratings'!B5:BZ5,'Dummy Transpose'!$B$2:$BZ$17)</f>
        <v>-0.10774386278549976</v>
      </c>
      <c r="C5">
        <v>-9.8482429200426089E-2</v>
      </c>
      <c r="D5">
        <v>-0.15151994657529172</v>
      </c>
      <c r="E5">
        <v>-0.24741549737754442</v>
      </c>
      <c r="F5">
        <v>-9.7680009605640772E-2</v>
      </c>
      <c r="G5">
        <v>6.7163963188147116E-2</v>
      </c>
      <c r="H5">
        <v>0.17186561128644282</v>
      </c>
      <c r="I5">
        <v>0.15209079913107526</v>
      </c>
      <c r="J5">
        <v>-0.21240286132864</v>
      </c>
      <c r="K5">
        <v>-0.26940957736161486</v>
      </c>
      <c r="L5">
        <v>0.14226202279231107</v>
      </c>
      <c r="M5">
        <v>-4.1340730021255927E-2</v>
      </c>
      <c r="N5">
        <v>-4.0296607827943628E-2</v>
      </c>
      <c r="O5">
        <v>0.11632339145676478</v>
      </c>
      <c r="P5">
        <v>7.0796279371817998E-3</v>
      </c>
      <c r="Q5">
        <v>-0.56742026963577075</v>
      </c>
    </row>
    <row r="6" spans="1:17">
      <c r="A6">
        <v>5</v>
      </c>
      <c r="B6">
        <f t="array" ref="B6:Q6">LINEST('Transposed Ratings'!B6:BZ6,'Dummy Transpose'!$B$2:$BZ$17)</f>
        <v>-0.19365187929297747</v>
      </c>
      <c r="C6">
        <v>-3.3893252733065454E-2</v>
      </c>
      <c r="D6">
        <v>-8.4759339465584893E-2</v>
      </c>
      <c r="E6">
        <v>-0.26535442822950134</v>
      </c>
      <c r="F6">
        <v>-0.10906048542852216</v>
      </c>
      <c r="G6">
        <v>0.12542496800991343</v>
      </c>
      <c r="H6">
        <v>0.40853945327465874</v>
      </c>
      <c r="I6">
        <v>0.40505653954781284</v>
      </c>
      <c r="J6">
        <v>-0.25272452308774351</v>
      </c>
      <c r="K6">
        <v>-0.58580473057600158</v>
      </c>
      <c r="L6">
        <v>0.36086454949815133</v>
      </c>
      <c r="M6">
        <v>-2.2839071675449903E-2</v>
      </c>
      <c r="N6">
        <v>3.2884332654933304E-2</v>
      </c>
      <c r="O6">
        <v>0.18768025203899297</v>
      </c>
      <c r="P6">
        <v>6.4279441237188038E-4</v>
      </c>
      <c r="Q6">
        <v>-0.73677611941392407</v>
      </c>
    </row>
    <row r="7" spans="1:17">
      <c r="A7">
        <v>6</v>
      </c>
      <c r="B7">
        <f t="array" ref="B7:Q7">LINEST('Transposed Ratings'!B7:BZ7,'Dummy Transpose'!$B$2:$BZ$17)</f>
        <v>-0.20913986242888513</v>
      </c>
      <c r="C7">
        <v>-9.6742894595055293E-2</v>
      </c>
      <c r="D7">
        <v>-9.7180254040832983E-2</v>
      </c>
      <c r="E7">
        <v>-0.35987241169089207</v>
      </c>
      <c r="F7">
        <v>-0.14072212967263428</v>
      </c>
      <c r="G7">
        <v>0.13572504452929338</v>
      </c>
      <c r="H7">
        <v>0.37837371043243134</v>
      </c>
      <c r="I7">
        <v>8.8161410500892712E-2</v>
      </c>
      <c r="J7">
        <v>-5.0829124168098741E-3</v>
      </c>
      <c r="K7">
        <v>-0.84393424078086654</v>
      </c>
      <c r="L7">
        <v>0.32038294395935141</v>
      </c>
      <c r="M7">
        <v>-8.8208905598604018E-2</v>
      </c>
      <c r="N7">
        <v>-2.579947198173799E-2</v>
      </c>
      <c r="O7">
        <v>0.17632732380928592</v>
      </c>
      <c r="P7">
        <v>3.794387073738853E-2</v>
      </c>
      <c r="Q7">
        <v>-0.71329379150518313</v>
      </c>
    </row>
    <row r="8" spans="1:17">
      <c r="A8">
        <v>7</v>
      </c>
      <c r="B8">
        <f t="array" ref="B8:Q8">LINEST('Transposed Ratings'!B8:BZ8,'Dummy Transpose'!$B$2:$BZ$17)</f>
        <v>-0.31486176803716104</v>
      </c>
      <c r="C8">
        <v>-0.13159036100747479</v>
      </c>
      <c r="D8">
        <v>-0.18166512403726726</v>
      </c>
      <c r="E8">
        <v>-0.38358659412724017</v>
      </c>
      <c r="F8">
        <v>-0.18119942374457468</v>
      </c>
      <c r="G8">
        <v>0.23818040481347627</v>
      </c>
      <c r="H8">
        <v>0.4228765738030108</v>
      </c>
      <c r="I8">
        <v>0.33061682917286661</v>
      </c>
      <c r="J8">
        <v>-0.12597268008998461</v>
      </c>
      <c r="K8">
        <v>-1.1695178411130889</v>
      </c>
      <c r="L8">
        <v>0.30697429105086488</v>
      </c>
      <c r="M8">
        <v>-0.2490797514940977</v>
      </c>
      <c r="N8">
        <v>-0.27121719841888792</v>
      </c>
      <c r="O8">
        <v>0.10454972006868708</v>
      </c>
      <c r="P8">
        <v>-8.7538114149347968E-3</v>
      </c>
      <c r="Q8">
        <v>-0.79365360366017723</v>
      </c>
    </row>
    <row r="9" spans="1:17">
      <c r="A9">
        <v>8</v>
      </c>
      <c r="B9">
        <f t="array" ref="B9:Q9">LINEST('Transposed Ratings'!B9:BZ9,'Dummy Transpose'!$B$2:$BZ$17)</f>
        <v>-0.15603737688360686</v>
      </c>
      <c r="C9">
        <v>-5.8450420972291028E-2</v>
      </c>
      <c r="D9">
        <v>-0.26052441564284057</v>
      </c>
      <c r="E9">
        <v>-0.52989667437427368</v>
      </c>
      <c r="F9">
        <v>-0.23621255535659033</v>
      </c>
      <c r="G9">
        <v>0.25774125072907389</v>
      </c>
      <c r="H9">
        <v>0.46485883839626774</v>
      </c>
      <c r="I9">
        <v>0.2259364312859726</v>
      </c>
      <c r="J9">
        <v>-9.4128779868738383E-2</v>
      </c>
      <c r="K9">
        <v>-1.0929998576622129</v>
      </c>
      <c r="L9">
        <v>0.29585735965064069</v>
      </c>
      <c r="M9">
        <v>-0.32506787504656354</v>
      </c>
      <c r="N9">
        <v>-0.3320901473204963</v>
      </c>
      <c r="O9">
        <v>2.0757003556695474E-2</v>
      </c>
      <c r="P9">
        <v>-7.7865172496639767E-3</v>
      </c>
      <c r="Q9">
        <v>-0.94240613698011511</v>
      </c>
    </row>
    <row r="10" spans="1:17">
      <c r="A10">
        <v>9</v>
      </c>
      <c r="B10">
        <f t="array" ref="B10:Q10">LINEST('Transposed Ratings'!B10:BZ10,'Dummy Transpose'!$B$2:$BZ$17)</f>
        <v>-9.4332898404062074E-2</v>
      </c>
      <c r="C10">
        <v>-1.8205799466297856E-2</v>
      </c>
      <c r="D10">
        <v>-0.37796801946467545</v>
      </c>
      <c r="E10">
        <v>-0.85533673061918969</v>
      </c>
      <c r="F10">
        <v>-0.3465673092098594</v>
      </c>
      <c r="G10">
        <v>0.15459815935064994</v>
      </c>
      <c r="H10">
        <v>0.46725425312035251</v>
      </c>
      <c r="I10">
        <v>0.25508967059768073</v>
      </c>
      <c r="J10">
        <v>-0.24037380717270904</v>
      </c>
      <c r="K10">
        <v>-1.1367495822913867</v>
      </c>
      <c r="L10">
        <v>0.10765136398909962</v>
      </c>
      <c r="M10">
        <v>-0.52867690706179971</v>
      </c>
      <c r="N10">
        <v>-0.33535814590003049</v>
      </c>
      <c r="O10">
        <v>2.6933618007450501E-2</v>
      </c>
      <c r="P10">
        <v>-0.16299633797744459</v>
      </c>
      <c r="Q10">
        <v>-0.93001411085171892</v>
      </c>
    </row>
    <row r="11" spans="1:17">
      <c r="A11">
        <v>10</v>
      </c>
      <c r="B11">
        <f t="array" ref="B11:Q11">LINEST('Transposed Ratings'!B11:BZ11,'Dummy Transpose'!$B$2:$BZ$17)</f>
        <v>-0.13928092516850288</v>
      </c>
      <c r="C11">
        <v>5.757676149866579E-3</v>
      </c>
      <c r="D11">
        <v>-0.37476670090835734</v>
      </c>
      <c r="E11">
        <v>-0.88822132400307929</v>
      </c>
      <c r="F11">
        <v>-0.51417001463280643</v>
      </c>
      <c r="G11">
        <v>-7.7093331442193887E-3</v>
      </c>
      <c r="H11">
        <v>0.43734988340755598</v>
      </c>
      <c r="I11">
        <v>0.16297476694099358</v>
      </c>
      <c r="J11">
        <v>-0.37453735988771808</v>
      </c>
      <c r="K11">
        <v>-1.036209295694507</v>
      </c>
      <c r="L11">
        <v>9.0783243216514695E-2</v>
      </c>
      <c r="M11">
        <v>-0.46513393636620298</v>
      </c>
      <c r="N11">
        <v>-0.28513450905192378</v>
      </c>
      <c r="O11">
        <v>1.316490609430686E-2</v>
      </c>
      <c r="P11">
        <v>-6.4006686223688547E-2</v>
      </c>
      <c r="Q11">
        <v>-0.8146555240189236</v>
      </c>
    </row>
    <row r="12" spans="1:17">
      <c r="A12">
        <v>11</v>
      </c>
      <c r="B12">
        <f t="array" ref="B12:Q12">LINEST('Transposed Ratings'!B12:BZ12,'Dummy Transpose'!$B$2:$BZ$17)</f>
        <v>-0.11703265605932399</v>
      </c>
      <c r="C12">
        <v>7.0768309484063763E-2</v>
      </c>
      <c r="D12">
        <v>-0.35156555544913271</v>
      </c>
      <c r="E12">
        <v>-0.76126100760267945</v>
      </c>
      <c r="F12">
        <v>-0.51658958488699691</v>
      </c>
      <c r="G12">
        <v>2.3521499748499305E-2</v>
      </c>
      <c r="H12">
        <v>0.33586959514908321</v>
      </c>
      <c r="I12">
        <v>0.16321419588480873</v>
      </c>
      <c r="J12">
        <v>0.13475933954617766</v>
      </c>
      <c r="K12">
        <v>-0.45195209059333413</v>
      </c>
      <c r="L12">
        <v>0.50996278316121413</v>
      </c>
      <c r="M12">
        <v>7.7731095494042585E-2</v>
      </c>
      <c r="N12">
        <v>0.14500180641532964</v>
      </c>
      <c r="O12">
        <v>0.51672406828373485</v>
      </c>
      <c r="P12">
        <v>0.44136886882835691</v>
      </c>
      <c r="Q12">
        <v>-0.22905503662128471</v>
      </c>
    </row>
    <row r="13" spans="1:17">
      <c r="A13">
        <v>12</v>
      </c>
      <c r="B13">
        <f t="array" ref="B13:Q13">LINEST('Transposed Ratings'!B13:BZ13,'Dummy Transpose'!$B$2:$BZ$17)</f>
        <v>2.385099941577952E-2</v>
      </c>
      <c r="C13">
        <v>0.15738572757410157</v>
      </c>
      <c r="D13">
        <v>-0.36456158891252205</v>
      </c>
      <c r="E13">
        <v>-0.71703465507391984</v>
      </c>
      <c r="F13">
        <v>-0.67099024013646635</v>
      </c>
      <c r="G13">
        <v>-9.3922711735165892E-2</v>
      </c>
      <c r="H13">
        <v>0.31520207015803448</v>
      </c>
      <c r="I13">
        <v>0.15861115265474274</v>
      </c>
      <c r="J13">
        <v>0.3120705877120718</v>
      </c>
      <c r="K13">
        <v>-8.8316969058052253E-2</v>
      </c>
      <c r="L13">
        <v>0.73409665472684105</v>
      </c>
      <c r="M13">
        <v>0.39087409862257244</v>
      </c>
      <c r="N13">
        <v>0.35473439350385749</v>
      </c>
      <c r="O13">
        <v>0.8118926647690673</v>
      </c>
      <c r="P13">
        <v>0.62723247932745096</v>
      </c>
      <c r="Q13">
        <v>0.10701422822379633</v>
      </c>
    </row>
    <row r="14" spans="1:17">
      <c r="A14">
        <v>13</v>
      </c>
      <c r="B14">
        <f t="array" ref="B14:Q14">LINEST('Transposed Ratings'!B14:BZ14,'Dummy Transpose'!$B$2:$BZ$17)</f>
        <v>5.1215301827836429E-2</v>
      </c>
      <c r="C14">
        <v>0.17992461202523136</v>
      </c>
      <c r="D14">
        <v>-4.3792588316612521E-2</v>
      </c>
      <c r="E14">
        <v>-0.34025567327875289</v>
      </c>
      <c r="F14">
        <v>-0.74291670145580879</v>
      </c>
      <c r="G14">
        <v>-9.934907709987903E-2</v>
      </c>
      <c r="H14">
        <v>0.22084297057714433</v>
      </c>
      <c r="I14">
        <v>7.5548597269299786E-2</v>
      </c>
      <c r="J14">
        <v>0.19949640063936189</v>
      </c>
      <c r="K14">
        <v>-8.2773330919882371E-2</v>
      </c>
      <c r="L14">
        <v>0.54962822383133692</v>
      </c>
      <c r="M14">
        <v>0.37871788977834442</v>
      </c>
      <c r="N14">
        <v>0.27163277486253617</v>
      </c>
      <c r="O14">
        <v>0.58613419065780692</v>
      </c>
      <c r="P14">
        <v>0.53872859248114779</v>
      </c>
      <c r="Q14">
        <v>6.9633878565999854E-2</v>
      </c>
    </row>
    <row r="15" spans="1:17">
      <c r="A15">
        <v>14</v>
      </c>
      <c r="B15">
        <f t="array" ref="B15:Q15">LINEST('Transposed Ratings'!B15:BZ15,'Dummy Transpose'!$B$2:$BZ$17)</f>
        <v>6.2062113464640585E-2</v>
      </c>
      <c r="C15">
        <v>0.1694494689449732</v>
      </c>
      <c r="D15">
        <v>-6.3992322324366814E-3</v>
      </c>
      <c r="E15">
        <v>-0.32987971010181122</v>
      </c>
      <c r="F15">
        <v>-0.84188779897141952</v>
      </c>
      <c r="G15">
        <v>-0.25403786519152116</v>
      </c>
      <c r="H15">
        <v>0.10654539226016534</v>
      </c>
      <c r="I15">
        <v>-9.9360489184442763E-2</v>
      </c>
      <c r="J15">
        <v>3.582418756434954E-2</v>
      </c>
      <c r="K15">
        <v>-7.1756016342435405E-2</v>
      </c>
      <c r="L15">
        <v>0.43781442323207403</v>
      </c>
      <c r="M15">
        <v>0.35308922914923085</v>
      </c>
      <c r="N15">
        <v>0.12388996293861484</v>
      </c>
      <c r="O15">
        <v>0.52205742581769488</v>
      </c>
      <c r="P15">
        <v>0.34100184633727082</v>
      </c>
      <c r="Q15">
        <v>6.0920311571718858E-2</v>
      </c>
    </row>
    <row r="16" spans="1:17">
      <c r="A16">
        <v>15</v>
      </c>
      <c r="B16">
        <f t="array" ref="B16:Q16">LINEST('Transposed Ratings'!B16:BZ16,'Dummy Transpose'!$B$2:$BZ$17)</f>
        <v>4.270377999478582E-2</v>
      </c>
      <c r="C16">
        <v>0.11122207805031704</v>
      </c>
      <c r="D16">
        <v>-0.26721229715007078</v>
      </c>
      <c r="E16">
        <v>-0.41888468837900311</v>
      </c>
      <c r="F16">
        <v>-0.99875332121998239</v>
      </c>
      <c r="G16">
        <v>-0.28840729536094989</v>
      </c>
      <c r="H16">
        <v>0.12066477720274131</v>
      </c>
      <c r="I16">
        <v>1.3448600517777741E-2</v>
      </c>
      <c r="J16">
        <v>-1.2126674212182954E-2</v>
      </c>
      <c r="K16">
        <v>-3.8919573148571418E-2</v>
      </c>
      <c r="L16">
        <v>0.22389820461329976</v>
      </c>
      <c r="M16">
        <v>0.14957409383081088</v>
      </c>
      <c r="N16">
        <v>7.5566556133264517E-2</v>
      </c>
      <c r="O16">
        <v>0.37073938167127152</v>
      </c>
      <c r="P16">
        <v>0.23365284324291613</v>
      </c>
      <c r="Q16">
        <v>2.6174256464735583E-2</v>
      </c>
    </row>
    <row r="17" spans="1:17">
      <c r="A17">
        <v>16</v>
      </c>
      <c r="B17">
        <f t="array" ref="B17:Q17">LINEST('Transposed Ratings'!B17:BZ17,'Dummy Transpose'!$B$2:$BZ$17)</f>
        <v>-1.1713863766814388E-2</v>
      </c>
      <c r="C17">
        <v>4.6033242326610935E-2</v>
      </c>
      <c r="D17">
        <v>1.9326367581059073E-2</v>
      </c>
      <c r="E17">
        <v>-4.5603651366019939E-2</v>
      </c>
      <c r="F17">
        <v>-0.9846883691026993</v>
      </c>
      <c r="G17">
        <v>-0.19423930023650229</v>
      </c>
      <c r="H17">
        <v>0.16468192622393768</v>
      </c>
      <c r="I17">
        <v>0.1196950390281122</v>
      </c>
      <c r="J17">
        <v>-9.0196965283303888E-3</v>
      </c>
      <c r="K17">
        <v>-1.6494093519465736E-2</v>
      </c>
      <c r="L17">
        <v>0.21258539189803419</v>
      </c>
      <c r="M17">
        <v>1.0665395258491786E-2</v>
      </c>
      <c r="N17">
        <v>7.4416883331743053E-2</v>
      </c>
      <c r="O17">
        <v>0.30579466089387841</v>
      </c>
      <c r="P17">
        <v>0.15019235533068631</v>
      </c>
      <c r="Q17">
        <v>-2.8994404298546225E-3</v>
      </c>
    </row>
    <row r="18" spans="1:17">
      <c r="A18">
        <v>17</v>
      </c>
      <c r="B18">
        <f t="array" ref="B18:Q18">LINEST('Transposed Ratings'!B18:BZ18,'Dummy Transpose'!$B$2:$BZ$17)</f>
        <v>-7.1193610647792083E-3</v>
      </c>
      <c r="C18">
        <v>4.5627877423344808E-2</v>
      </c>
      <c r="D18">
        <v>-2.9346938161955535E-2</v>
      </c>
      <c r="E18">
        <v>-8.8607103240604848E-2</v>
      </c>
      <c r="F18">
        <v>-0.99309026725273142</v>
      </c>
      <c r="G18">
        <v>-0.28644972658691109</v>
      </c>
      <c r="H18">
        <v>0.15695494200608309</v>
      </c>
      <c r="I18">
        <v>0.11911699849103433</v>
      </c>
      <c r="J18">
        <v>-1.4799682697803828E-2</v>
      </c>
      <c r="K18">
        <v>-1.676252474673609E-2</v>
      </c>
      <c r="L18">
        <v>0.1926740803484504</v>
      </c>
      <c r="M18">
        <v>-1.856700064651895E-2</v>
      </c>
      <c r="N18">
        <v>7.345786900765465E-2</v>
      </c>
      <c r="O18">
        <v>0.31249638634839688</v>
      </c>
      <c r="P18">
        <v>0.14505270186759811</v>
      </c>
      <c r="Q18">
        <v>-7.2529129696089576E-3</v>
      </c>
    </row>
    <row r="19" spans="1:17">
      <c r="A19">
        <v>18</v>
      </c>
      <c r="B19">
        <f t="array" ref="B19:Q19">LINEST('Transposed Ratings'!B19:BZ19,'Dummy Transpose'!$B$2:$BZ$17)</f>
        <v>-1.0724318557921797E-2</v>
      </c>
      <c r="C19">
        <v>6.4399146251201437E-3</v>
      </c>
      <c r="D19">
        <v>-3.84996075400506E-2</v>
      </c>
      <c r="E19">
        <v>-9.178233854431965E-2</v>
      </c>
      <c r="F19">
        <v>-1.0110768217976063</v>
      </c>
      <c r="G19">
        <v>-0.37629304530087271</v>
      </c>
      <c r="H19">
        <v>0.13618284587915216</v>
      </c>
      <c r="I19">
        <v>0.10475433658297791</v>
      </c>
      <c r="J19">
        <v>-2.972474864117493E-3</v>
      </c>
      <c r="K19">
        <v>-7.0735340833037981E-3</v>
      </c>
      <c r="L19">
        <v>0.1778307444325799</v>
      </c>
      <c r="M19">
        <v>3.9265086980951975E-3</v>
      </c>
      <c r="N19">
        <v>5.7966842864330841E-2</v>
      </c>
      <c r="O19">
        <v>0.26721333955490484</v>
      </c>
      <c r="P19">
        <v>2.0525629265378431E-2</v>
      </c>
      <c r="Q19">
        <v>-1.4805995974192783E-2</v>
      </c>
    </row>
    <row r="20" spans="1:17">
      <c r="A20">
        <v>19</v>
      </c>
      <c r="B20">
        <f t="array" ref="B20:Q20">LINEST('Transposed Ratings'!B20:BZ20,'Dummy Transpose'!$B$2:$BZ$17)</f>
        <v>-2.890402442733999E-2</v>
      </c>
      <c r="C20">
        <v>-4.75966686170693E-2</v>
      </c>
      <c r="D20">
        <v>-0.12387375125676114</v>
      </c>
      <c r="E20">
        <v>-0.14703417985524789</v>
      </c>
      <c r="F20">
        <v>-0.94114396013853496</v>
      </c>
      <c r="G20">
        <v>-0.41150666399828756</v>
      </c>
      <c r="H20">
        <v>3.7459935627527627E-2</v>
      </c>
      <c r="I20">
        <v>4.1841909300023836E-2</v>
      </c>
      <c r="J20">
        <v>-1.4390889051213912E-4</v>
      </c>
      <c r="K20">
        <v>5.0135665865215897E-3</v>
      </c>
      <c r="L20">
        <v>7.7978063939488404E-2</v>
      </c>
      <c r="M20">
        <v>-1.4250641915416407E-2</v>
      </c>
      <c r="N20">
        <v>5.8193933011558875E-3</v>
      </c>
      <c r="O20">
        <v>0.13071463712117995</v>
      </c>
      <c r="P20">
        <v>6.1356143050879542E-3</v>
      </c>
      <c r="Q20">
        <v>-4.9749896584754531E-2</v>
      </c>
    </row>
    <row r="21" spans="1:17">
      <c r="A21">
        <v>20</v>
      </c>
      <c r="B21">
        <f t="array" ref="B21:Q21">LINEST('Transposed Ratings'!B21:BZ21,'Dummy Transpose'!$B$2:$BZ$17)</f>
        <v>-6.7689558346332987E-2</v>
      </c>
      <c r="C21">
        <v>-4.1302789092543056E-2</v>
      </c>
      <c r="D21">
        <v>-0.16204556615251467</v>
      </c>
      <c r="E21">
        <v>-0.14927829509041288</v>
      </c>
      <c r="F21">
        <v>-0.92928498656391856</v>
      </c>
      <c r="G21">
        <v>-0.52374608125576061</v>
      </c>
      <c r="H21">
        <v>-4.952167580715359E-3</v>
      </c>
      <c r="I21">
        <v>2.7630494274132188E-2</v>
      </c>
      <c r="J21">
        <v>-8.7397178893684428E-3</v>
      </c>
      <c r="K21">
        <v>5.3718495749492936E-3</v>
      </c>
      <c r="L21">
        <v>4.3829206646467861E-2</v>
      </c>
      <c r="M21">
        <v>-3.7498792225020464E-2</v>
      </c>
      <c r="N21">
        <v>-3.3410566913096254E-2</v>
      </c>
      <c r="O21">
        <v>3.9928755010205659E-2</v>
      </c>
      <c r="P21">
        <v>1.5377360543634731E-2</v>
      </c>
      <c r="Q21">
        <v>-3.850659964433014E-2</v>
      </c>
    </row>
    <row r="22" spans="1:17">
      <c r="A22">
        <v>21</v>
      </c>
      <c r="B22">
        <f t="array" ref="B22:Q22">LINEST('Transposed Ratings'!B22:BZ22,'Dummy Transpose'!$B$2:$BZ$17)</f>
        <v>-8.7673437785895911E-2</v>
      </c>
      <c r="C22">
        <v>-5.761991339807547E-2</v>
      </c>
      <c r="D22">
        <v>-0.19154022504863541</v>
      </c>
      <c r="E22">
        <v>-0.19659200772687849</v>
      </c>
      <c r="F22">
        <v>-0.78996348871928601</v>
      </c>
      <c r="G22">
        <v>-0.71486056396657438</v>
      </c>
      <c r="H22">
        <v>2.4984413351178698E-2</v>
      </c>
      <c r="I22">
        <v>4.2736306656833256E-2</v>
      </c>
      <c r="J22">
        <v>-2.0592196661021057E-2</v>
      </c>
      <c r="K22">
        <v>8.7040593535444872E-3</v>
      </c>
      <c r="L22">
        <v>3.8627337007275171E-2</v>
      </c>
      <c r="M22">
        <v>-1.6908557413245612E-2</v>
      </c>
      <c r="N22">
        <v>-5.0761554455442559E-2</v>
      </c>
      <c r="O22">
        <v>8.7492784010257119E-2</v>
      </c>
      <c r="P22">
        <v>5.7884962033962463E-2</v>
      </c>
      <c r="Q22">
        <v>2.1687194427702582E-2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Z38"/>
  <sheetViews>
    <sheetView workbookViewId="0"/>
  </sheetViews>
  <sheetFormatPr defaultRowHeight="14.45"/>
  <sheetData>
    <row r="1" spans="1:78">
      <c r="A1" s="8" t="s">
        <v>15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</row>
    <row r="2" spans="1:78">
      <c r="A2" s="3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</row>
    <row r="3" spans="1:78">
      <c r="A3" s="3" t="s">
        <v>30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</row>
    <row r="4" spans="1:78">
      <c r="A4" s="3" t="s">
        <v>29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1</v>
      </c>
      <c r="AP4">
        <v>1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</row>
    <row r="5" spans="1:78">
      <c r="A5" s="3" t="s">
        <v>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3" t="s">
        <v>27</v>
      </c>
      <c r="B6">
        <v>0</v>
      </c>
      <c r="C6">
        <v>1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3" t="s">
        <v>26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1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3" t="s">
        <v>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</row>
    <row r="9" spans="1:78">
      <c r="A9" s="3" t="s">
        <v>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</row>
    <row r="10" spans="1:78">
      <c r="A10" s="8" t="s">
        <v>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0</v>
      </c>
      <c r="BZ10">
        <v>0</v>
      </c>
    </row>
    <row r="11" spans="1:78">
      <c r="A11" s="8" t="s">
        <v>22</v>
      </c>
      <c r="B11">
        <v>0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1</v>
      </c>
    </row>
    <row r="12" spans="1:78">
      <c r="A12" s="8" t="s">
        <v>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</row>
    <row r="13" spans="1:78">
      <c r="A13" s="8" t="s">
        <v>20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0</v>
      </c>
      <c r="BY13">
        <v>1</v>
      </c>
      <c r="BZ13">
        <v>1</v>
      </c>
    </row>
    <row r="14" spans="1:78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8" t="s">
        <v>18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0</v>
      </c>
      <c r="BO15">
        <v>1</v>
      </c>
      <c r="BP15">
        <v>1</v>
      </c>
      <c r="BQ15">
        <v>1</v>
      </c>
      <c r="BR15">
        <v>0</v>
      </c>
      <c r="BS15">
        <v>0</v>
      </c>
      <c r="BT15">
        <v>1</v>
      </c>
      <c r="BU15">
        <v>0</v>
      </c>
      <c r="BV15">
        <v>1</v>
      </c>
      <c r="BW15">
        <v>1</v>
      </c>
      <c r="BX15">
        <v>1</v>
      </c>
      <c r="BY15">
        <v>1</v>
      </c>
      <c r="BZ15">
        <v>1</v>
      </c>
    </row>
    <row r="16" spans="1:78">
      <c r="A16" s="8" t="s">
        <v>17</v>
      </c>
      <c r="B16">
        <v>1</v>
      </c>
      <c r="C16">
        <v>1</v>
      </c>
      <c r="D16">
        <v>0</v>
      </c>
      <c r="E16">
        <v>1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1</v>
      </c>
      <c r="BR16">
        <v>1</v>
      </c>
      <c r="BS16">
        <v>0</v>
      </c>
      <c r="BT16">
        <v>1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1</v>
      </c>
    </row>
    <row r="17" spans="1:78">
      <c r="A17" s="8" t="s">
        <v>16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</row>
    <row r="23" spans="1:78">
      <c r="A23" s="3" t="s">
        <v>16</v>
      </c>
      <c r="B23">
        <v>16</v>
      </c>
    </row>
    <row r="24" spans="1:78">
      <c r="A24" s="3" t="s">
        <v>17</v>
      </c>
      <c r="B24">
        <v>15</v>
      </c>
    </row>
    <row r="25" spans="1:78">
      <c r="A25" s="3" t="s">
        <v>18</v>
      </c>
      <c r="B25">
        <v>14</v>
      </c>
    </row>
    <row r="26" spans="1:78">
      <c r="A26" s="3" t="s">
        <v>19</v>
      </c>
      <c r="B26">
        <v>13</v>
      </c>
    </row>
    <row r="27" spans="1:78">
      <c r="A27" s="3" t="s">
        <v>20</v>
      </c>
      <c r="B27">
        <v>12</v>
      </c>
    </row>
    <row r="28" spans="1:78">
      <c r="A28" s="3" t="s">
        <v>21</v>
      </c>
      <c r="B28">
        <v>11</v>
      </c>
    </row>
    <row r="29" spans="1:78">
      <c r="A29" s="3" t="s">
        <v>22</v>
      </c>
      <c r="B29">
        <v>10</v>
      </c>
    </row>
    <row r="30" spans="1:78">
      <c r="A30" s="3" t="s">
        <v>23</v>
      </c>
      <c r="B30">
        <v>9</v>
      </c>
    </row>
    <row r="31" spans="1:78">
      <c r="A31" s="8" t="s">
        <v>24</v>
      </c>
      <c r="B31">
        <v>8</v>
      </c>
    </row>
    <row r="32" spans="1:78">
      <c r="A32" s="8" t="s">
        <v>25</v>
      </c>
      <c r="B32">
        <v>7</v>
      </c>
    </row>
    <row r="33" spans="1:2">
      <c r="A33" s="8" t="s">
        <v>26</v>
      </c>
      <c r="B33">
        <v>6</v>
      </c>
    </row>
    <row r="34" spans="1:2">
      <c r="A34" s="8" t="s">
        <v>27</v>
      </c>
      <c r="B34">
        <v>5</v>
      </c>
    </row>
    <row r="35" spans="1:2">
      <c r="A35" s="8" t="s">
        <v>28</v>
      </c>
      <c r="B35">
        <v>4</v>
      </c>
    </row>
    <row r="36" spans="1:2">
      <c r="A36" s="8" t="s">
        <v>29</v>
      </c>
      <c r="B36">
        <v>3</v>
      </c>
    </row>
    <row r="37" spans="1:2">
      <c r="A37" s="8" t="s">
        <v>30</v>
      </c>
      <c r="B37">
        <v>2</v>
      </c>
    </row>
    <row r="38" spans="1:2">
      <c r="A38" s="8" t="s">
        <v>31</v>
      </c>
      <c r="B38">
        <v>1</v>
      </c>
    </row>
  </sheetData>
  <sortState xmlns:xlrd2="http://schemas.microsoft.com/office/spreadsheetml/2017/richdata2" ref="A23:B38">
    <sortCondition descending="1" ref="B3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78"/>
  <sheetViews>
    <sheetView workbookViewId="0"/>
  </sheetViews>
  <sheetFormatPr defaultRowHeight="14.45"/>
  <sheetData>
    <row r="1" spans="1:17">
      <c r="A1" s="8" t="s">
        <v>15</v>
      </c>
      <c r="B1" s="3" t="s">
        <v>31</v>
      </c>
      <c r="C1" s="3" t="s">
        <v>30</v>
      </c>
      <c r="D1" s="3" t="s">
        <v>29</v>
      </c>
      <c r="E1" s="3" t="s">
        <v>28</v>
      </c>
      <c r="F1" s="3" t="s">
        <v>27</v>
      </c>
      <c r="G1" s="3" t="s">
        <v>26</v>
      </c>
      <c r="H1" s="3" t="s">
        <v>25</v>
      </c>
      <c r="I1" s="3" t="s">
        <v>24</v>
      </c>
      <c r="J1" s="8" t="s">
        <v>23</v>
      </c>
      <c r="K1" s="8" t="s">
        <v>22</v>
      </c>
      <c r="L1" s="8" t="s">
        <v>21</v>
      </c>
      <c r="M1" s="8" t="s">
        <v>20</v>
      </c>
      <c r="N1" s="8" t="s">
        <v>19</v>
      </c>
      <c r="O1" s="8" t="s">
        <v>18</v>
      </c>
      <c r="P1" s="8" t="s">
        <v>17</v>
      </c>
      <c r="Q1" s="8" t="s">
        <v>16</v>
      </c>
    </row>
    <row r="2" spans="1:17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1</v>
      </c>
      <c r="Q2">
        <v>0</v>
      </c>
    </row>
    <row r="3" spans="1:17">
      <c r="A3">
        <v>2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0</v>
      </c>
    </row>
    <row r="4" spans="1:17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</row>
    <row r="5" spans="1:17">
      <c r="A5">
        <v>4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0</v>
      </c>
    </row>
    <row r="6" spans="1:17">
      <c r="A6">
        <v>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</row>
    <row r="7" spans="1:17">
      <c r="A7">
        <v>6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</row>
    <row r="8" spans="1:17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1</v>
      </c>
      <c r="Q8">
        <v>0</v>
      </c>
    </row>
    <row r="9" spans="1:17">
      <c r="A9">
        <v>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</row>
    <row r="10" spans="1:17">
      <c r="A10">
        <v>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</row>
    <row r="11" spans="1:17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</row>
    <row r="12" spans="1:17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</row>
    <row r="13" spans="1:17">
      <c r="A13">
        <v>12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</row>
    <row r="14" spans="1:17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1</v>
      </c>
    </row>
    <row r="15" spans="1:17">
      <c r="A15">
        <v>14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1</v>
      </c>
    </row>
    <row r="16" spans="1:17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  <c r="P16">
        <v>0</v>
      </c>
      <c r="Q16">
        <v>1</v>
      </c>
    </row>
    <row r="17" spans="1:17">
      <c r="A17">
        <v>16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</row>
    <row r="18" spans="1:17">
      <c r="A18">
        <v>17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</row>
    <row r="19" spans="1:17">
      <c r="A19">
        <v>18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</row>
    <row r="20" spans="1:17">
      <c r="A20">
        <v>19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</row>
    <row r="21" spans="1:17">
      <c r="A21">
        <v>20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1</v>
      </c>
      <c r="P21">
        <v>1</v>
      </c>
      <c r="Q21">
        <v>0</v>
      </c>
    </row>
    <row r="22" spans="1:17">
      <c r="A22">
        <v>21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1</v>
      </c>
      <c r="Q22">
        <v>0</v>
      </c>
    </row>
    <row r="23" spans="1:17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1</v>
      </c>
    </row>
    <row r="24" spans="1:17">
      <c r="A24">
        <v>23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</row>
    <row r="25" spans="1:17">
      <c r="A25">
        <v>24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</row>
    <row r="26" spans="1:17">
      <c r="A26">
        <v>25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1</v>
      </c>
      <c r="P26">
        <v>1</v>
      </c>
      <c r="Q26">
        <v>0</v>
      </c>
    </row>
    <row r="27" spans="1:17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</row>
    <row r="28" spans="1:17">
      <c r="A28">
        <v>27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  <c r="P28">
        <v>1</v>
      </c>
      <c r="Q28">
        <v>0</v>
      </c>
    </row>
    <row r="29" spans="1:17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</row>
    <row r="30" spans="1:17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  <c r="P30">
        <v>1</v>
      </c>
      <c r="Q30">
        <v>0</v>
      </c>
    </row>
    <row r="31" spans="1:17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</row>
    <row r="32" spans="1:17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</row>
    <row r="33" spans="1:17">
      <c r="A33">
        <v>32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>
        <v>0</v>
      </c>
      <c r="Q33">
        <v>1</v>
      </c>
    </row>
    <row r="34" spans="1:17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</row>
    <row r="35" spans="1:17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1</v>
      </c>
      <c r="P35">
        <v>1</v>
      </c>
      <c r="Q35">
        <v>0</v>
      </c>
    </row>
    <row r="36" spans="1:17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</row>
    <row r="37" spans="1:17">
      <c r="A37">
        <v>36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</row>
    <row r="38" spans="1:17">
      <c r="A38">
        <v>37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</row>
    <row r="39" spans="1:17">
      <c r="A39">
        <v>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</row>
    <row r="40" spans="1:17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</row>
    <row r="41" spans="1:17">
      <c r="A41">
        <v>40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1</v>
      </c>
      <c r="Q41">
        <v>0</v>
      </c>
    </row>
    <row r="42" spans="1:17">
      <c r="A42">
        <v>41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1</v>
      </c>
    </row>
    <row r="43" spans="1:17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</row>
    <row r="44" spans="1:17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1</v>
      </c>
      <c r="Q44">
        <v>0</v>
      </c>
    </row>
    <row r="45" spans="1:17">
      <c r="A45">
        <v>44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0</v>
      </c>
      <c r="P45">
        <v>0</v>
      </c>
      <c r="Q45">
        <v>1</v>
      </c>
    </row>
    <row r="46" spans="1:17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0</v>
      </c>
      <c r="P46">
        <v>0</v>
      </c>
      <c r="Q46">
        <v>1</v>
      </c>
    </row>
    <row r="47" spans="1:17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1</v>
      </c>
    </row>
    <row r="48" spans="1:17">
      <c r="A48">
        <v>47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</row>
    <row r="49" spans="1:17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</row>
    <row r="50" spans="1:17">
      <c r="A50">
        <v>49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</row>
    <row r="51" spans="1:17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</row>
    <row r="52" spans="1:17">
      <c r="A52">
        <v>51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1</v>
      </c>
      <c r="P52">
        <v>0</v>
      </c>
      <c r="Q52">
        <v>1</v>
      </c>
    </row>
    <row r="53" spans="1:17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</row>
    <row r="54" spans="1:17">
      <c r="A54">
        <v>53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</row>
    <row r="55" spans="1:17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</row>
    <row r="56" spans="1:17">
      <c r="A56">
        <v>55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</row>
    <row r="57" spans="1:17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</row>
    <row r="58" spans="1:17">
      <c r="A58">
        <v>57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</row>
    <row r="59" spans="1:17">
      <c r="A59">
        <v>58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1</v>
      </c>
      <c r="Q59">
        <v>0</v>
      </c>
    </row>
    <row r="60" spans="1:17">
      <c r="A60">
        <v>59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</row>
    <row r="61" spans="1:17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1</v>
      </c>
    </row>
    <row r="62" spans="1:17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</row>
    <row r="63" spans="1:17">
      <c r="A63">
        <v>62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1</v>
      </c>
    </row>
    <row r="64" spans="1:17">
      <c r="A64">
        <v>63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</row>
    <row r="65" spans="1:17">
      <c r="A65">
        <v>64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</row>
    <row r="66" spans="1:17">
      <c r="A66">
        <v>65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1</v>
      </c>
    </row>
    <row r="67" spans="1:17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1</v>
      </c>
      <c r="N67">
        <v>0</v>
      </c>
      <c r="O67">
        <v>1</v>
      </c>
      <c r="P67">
        <v>1</v>
      </c>
      <c r="Q67">
        <v>0</v>
      </c>
    </row>
    <row r="68" spans="1:17">
      <c r="A68">
        <v>67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</row>
    <row r="69" spans="1:17">
      <c r="A69">
        <v>68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1</v>
      </c>
      <c r="Q69">
        <v>0</v>
      </c>
    </row>
    <row r="70" spans="1:17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</row>
    <row r="71" spans="1:17">
      <c r="A71">
        <v>70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</row>
    <row r="72" spans="1:17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1</v>
      </c>
      <c r="P72">
        <v>1</v>
      </c>
      <c r="Q72">
        <v>0</v>
      </c>
    </row>
    <row r="73" spans="1:17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</row>
    <row r="74" spans="1:17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1</v>
      </c>
    </row>
    <row r="75" spans="1:17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1</v>
      </c>
      <c r="P75">
        <v>1</v>
      </c>
      <c r="Q75">
        <v>0</v>
      </c>
    </row>
    <row r="76" spans="1:17">
      <c r="A76">
        <v>75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</row>
    <row r="77" spans="1:17">
      <c r="A77">
        <v>76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1</v>
      </c>
    </row>
    <row r="78" spans="1:17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0</v>
      </c>
      <c r="O78">
        <v>1</v>
      </c>
      <c r="P78">
        <v>1</v>
      </c>
      <c r="Q78">
        <v>0</v>
      </c>
    </row>
  </sheetData>
  <sortState xmlns:xlrd2="http://schemas.microsoft.com/office/spreadsheetml/2017/richdata2" ref="A2:Q78">
    <sortCondition ref="A2:A7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8"/>
  <sheetViews>
    <sheetView workbookViewId="0"/>
  </sheetViews>
  <sheetFormatPr defaultRowHeight="14.45"/>
  <sheetData>
    <row r="1" spans="1:27">
      <c r="A1" s="3" t="s">
        <v>118</v>
      </c>
      <c r="B1" s="3" t="s">
        <v>31</v>
      </c>
      <c r="C1" s="3" t="s">
        <v>30</v>
      </c>
      <c r="D1" s="3" t="s">
        <v>29</v>
      </c>
      <c r="E1" s="3" t="s">
        <v>28</v>
      </c>
      <c r="F1" s="3" t="s">
        <v>27</v>
      </c>
      <c r="G1" s="3" t="s">
        <v>26</v>
      </c>
      <c r="H1" s="3" t="s">
        <v>25</v>
      </c>
      <c r="I1" s="3" t="s">
        <v>24</v>
      </c>
      <c r="J1" s="3" t="s">
        <v>121</v>
      </c>
      <c r="K1" s="3" t="s">
        <v>122</v>
      </c>
      <c r="L1" s="3" t="s">
        <v>115</v>
      </c>
      <c r="M1" s="3" t="s">
        <v>123</v>
      </c>
      <c r="N1" s="3" t="s">
        <v>124</v>
      </c>
      <c r="O1" s="8" t="s">
        <v>15</v>
      </c>
      <c r="P1" s="8" t="s">
        <v>23</v>
      </c>
      <c r="Q1" s="8" t="s">
        <v>22</v>
      </c>
      <c r="R1" s="8" t="s">
        <v>125</v>
      </c>
      <c r="S1" s="8" t="s">
        <v>21</v>
      </c>
      <c r="T1" s="8" t="s">
        <v>20</v>
      </c>
      <c r="U1" s="8" t="s">
        <v>126</v>
      </c>
      <c r="V1" s="8" t="s">
        <v>19</v>
      </c>
      <c r="W1" s="8" t="s">
        <v>18</v>
      </c>
      <c r="X1" s="8" t="s">
        <v>127</v>
      </c>
      <c r="Y1" s="8" t="s">
        <v>17</v>
      </c>
      <c r="Z1" s="8" t="s">
        <v>16</v>
      </c>
      <c r="AA1" s="8" t="s">
        <v>128</v>
      </c>
    </row>
    <row r="2" spans="1:27">
      <c r="A2" t="s">
        <v>129</v>
      </c>
      <c r="B2">
        <f>IF($A2=$A$74,1,0)</f>
        <v>0</v>
      </c>
      <c r="C2">
        <f>IF($A2=$A$5,1,0)</f>
        <v>0</v>
      </c>
      <c r="D2">
        <f>IF($A2=$A$13,1,0)</f>
        <v>0</v>
      </c>
      <c r="E2">
        <f>IF($A2=$A$15,1,0)</f>
        <v>0</v>
      </c>
      <c r="F2">
        <f>IF($A2=$A$3,1,0)</f>
        <v>0</v>
      </c>
      <c r="G2">
        <f>IF($A2=$A$2,1,0)</f>
        <v>1</v>
      </c>
      <c r="H2">
        <f>IF($A2=$A$16,1,0)</f>
        <v>0</v>
      </c>
      <c r="I2">
        <f>IF($A2=$A$41,1,0)</f>
        <v>0</v>
      </c>
      <c r="J2" t="s">
        <v>130</v>
      </c>
      <c r="K2" t="s">
        <v>131</v>
      </c>
      <c r="L2" t="s">
        <v>132</v>
      </c>
      <c r="M2" t="s">
        <v>133</v>
      </c>
      <c r="N2">
        <v>123</v>
      </c>
      <c r="O2">
        <v>1</v>
      </c>
      <c r="P2">
        <f t="shared" ref="P2:P33" si="0">IF($J2=$J$21,1,0)</f>
        <v>0</v>
      </c>
      <c r="Q2">
        <f t="shared" ref="Q2:Q33" si="1">IF($J2=$J$3,1,0)</f>
        <v>0</v>
      </c>
      <c r="R2">
        <f t="shared" ref="R2:R33" si="2">IF($J2=$J$2,1,0)</f>
        <v>1</v>
      </c>
      <c r="S2">
        <f t="shared" ref="S2:S33" si="3">IF($K2=$K$8,1,0)</f>
        <v>0</v>
      </c>
      <c r="T2">
        <f t="shared" ref="T2:T33" si="4">IF($K2=$K$2,1,0)</f>
        <v>1</v>
      </c>
      <c r="U2">
        <f t="shared" ref="U2:U33" si="5">IF($K2=$K$41,1,0)</f>
        <v>0</v>
      </c>
      <c r="V2">
        <f t="shared" ref="V2:V33" si="6">IF($L2=$L$14,1,0)</f>
        <v>0</v>
      </c>
      <c r="W2">
        <f t="shared" ref="W2:W33" si="7">IF($L2=$L$2,1,0)</f>
        <v>1</v>
      </c>
      <c r="X2">
        <f t="shared" ref="X2:X33" si="8">IF($L2=$L$48,1,0)</f>
        <v>0</v>
      </c>
      <c r="Y2">
        <f t="shared" ref="Y2:Y33" si="9">IF($M2=$M$2,1,0)</f>
        <v>1</v>
      </c>
      <c r="Z2">
        <f t="shared" ref="Z2:Z33" si="10">IF($M2=$M$4,1,0)</f>
        <v>0</v>
      </c>
      <c r="AA2">
        <f t="shared" ref="AA2:AA33" si="11">IF($M2=$M$6,1,0)</f>
        <v>0</v>
      </c>
    </row>
    <row r="3" spans="1:27">
      <c r="A3" t="s">
        <v>134</v>
      </c>
      <c r="B3">
        <f t="shared" ref="B3:B66" si="12">IF($A3=$A$74,1,0)</f>
        <v>0</v>
      </c>
      <c r="C3">
        <f t="shared" ref="C3:C66" si="13">IF($A3=$A$5,1,0)</f>
        <v>0</v>
      </c>
      <c r="D3">
        <f t="shared" ref="D3:D66" si="14">IF($A3=$A$13,1,0)</f>
        <v>0</v>
      </c>
      <c r="E3">
        <f t="shared" ref="E3:E66" si="15">IF($A3=$A$15,1,0)</f>
        <v>0</v>
      </c>
      <c r="F3">
        <f t="shared" ref="F3:F66" si="16">IF($A3=$A$3,1,0)</f>
        <v>1</v>
      </c>
      <c r="G3">
        <f t="shared" ref="G3:G66" si="17">IF($A3=$A$2,1,0)</f>
        <v>0</v>
      </c>
      <c r="H3">
        <f t="shared" ref="H3:H66" si="18">IF($A3=$A$16,1,0)</f>
        <v>0</v>
      </c>
      <c r="I3">
        <f t="shared" ref="I3:I66" si="19">IF($A3=$A$41,1,0)</f>
        <v>0</v>
      </c>
      <c r="J3" t="s">
        <v>135</v>
      </c>
      <c r="K3" t="s">
        <v>131</v>
      </c>
      <c r="L3" t="s">
        <v>132</v>
      </c>
      <c r="M3" t="s">
        <v>133</v>
      </c>
      <c r="N3">
        <v>104</v>
      </c>
      <c r="O3">
        <v>2</v>
      </c>
      <c r="P3">
        <f t="shared" si="0"/>
        <v>0</v>
      </c>
      <c r="Q3">
        <f t="shared" si="1"/>
        <v>1</v>
      </c>
      <c r="R3">
        <f t="shared" si="2"/>
        <v>0</v>
      </c>
      <c r="S3">
        <f t="shared" si="3"/>
        <v>0</v>
      </c>
      <c r="T3">
        <f t="shared" si="4"/>
        <v>1</v>
      </c>
      <c r="U3">
        <f t="shared" si="5"/>
        <v>0</v>
      </c>
      <c r="V3">
        <f t="shared" si="6"/>
        <v>0</v>
      </c>
      <c r="W3">
        <f t="shared" si="7"/>
        <v>1</v>
      </c>
      <c r="X3">
        <f t="shared" si="8"/>
        <v>0</v>
      </c>
      <c r="Y3">
        <f t="shared" si="9"/>
        <v>1</v>
      </c>
      <c r="Z3">
        <f t="shared" si="10"/>
        <v>0</v>
      </c>
      <c r="AA3">
        <f t="shared" si="11"/>
        <v>0</v>
      </c>
    </row>
    <row r="4" spans="1:27">
      <c r="A4" t="s">
        <v>129</v>
      </c>
      <c r="B4">
        <f t="shared" si="12"/>
        <v>0</v>
      </c>
      <c r="C4">
        <f t="shared" si="13"/>
        <v>0</v>
      </c>
      <c r="D4">
        <f t="shared" si="14"/>
        <v>0</v>
      </c>
      <c r="E4">
        <f t="shared" si="15"/>
        <v>0</v>
      </c>
      <c r="F4">
        <f t="shared" si="16"/>
        <v>0</v>
      </c>
      <c r="G4">
        <f t="shared" si="17"/>
        <v>1</v>
      </c>
      <c r="H4">
        <f t="shared" si="18"/>
        <v>0</v>
      </c>
      <c r="I4">
        <f t="shared" si="19"/>
        <v>0</v>
      </c>
      <c r="J4" t="s">
        <v>130</v>
      </c>
      <c r="K4" t="s">
        <v>131</v>
      </c>
      <c r="L4" t="s">
        <v>132</v>
      </c>
      <c r="M4" t="s">
        <v>136</v>
      </c>
      <c r="N4">
        <v>76</v>
      </c>
      <c r="O4">
        <v>3</v>
      </c>
      <c r="P4">
        <f t="shared" si="0"/>
        <v>0</v>
      </c>
      <c r="Q4">
        <f t="shared" si="1"/>
        <v>0</v>
      </c>
      <c r="R4">
        <f t="shared" si="2"/>
        <v>1</v>
      </c>
      <c r="S4">
        <f t="shared" si="3"/>
        <v>0</v>
      </c>
      <c r="T4">
        <f t="shared" si="4"/>
        <v>1</v>
      </c>
      <c r="U4">
        <f t="shared" si="5"/>
        <v>0</v>
      </c>
      <c r="V4">
        <f t="shared" si="6"/>
        <v>0</v>
      </c>
      <c r="W4">
        <f t="shared" si="7"/>
        <v>1</v>
      </c>
      <c r="X4">
        <f t="shared" si="8"/>
        <v>0</v>
      </c>
      <c r="Y4">
        <f t="shared" si="9"/>
        <v>0</v>
      </c>
      <c r="Z4">
        <f t="shared" si="10"/>
        <v>1</v>
      </c>
      <c r="AA4">
        <f t="shared" si="11"/>
        <v>0</v>
      </c>
    </row>
    <row r="5" spans="1:27">
      <c r="A5" t="s">
        <v>137</v>
      </c>
      <c r="B5">
        <f t="shared" si="12"/>
        <v>0</v>
      </c>
      <c r="C5">
        <f t="shared" si="13"/>
        <v>1</v>
      </c>
      <c r="D5">
        <f t="shared" si="14"/>
        <v>0</v>
      </c>
      <c r="E5">
        <f t="shared" si="15"/>
        <v>0</v>
      </c>
      <c r="F5">
        <f t="shared" si="16"/>
        <v>0</v>
      </c>
      <c r="G5">
        <f t="shared" si="17"/>
        <v>0</v>
      </c>
      <c r="H5">
        <f t="shared" si="18"/>
        <v>0</v>
      </c>
      <c r="I5">
        <f t="shared" si="19"/>
        <v>0</v>
      </c>
      <c r="J5" t="s">
        <v>135</v>
      </c>
      <c r="K5" t="s">
        <v>131</v>
      </c>
      <c r="L5" t="s">
        <v>132</v>
      </c>
      <c r="M5" t="s">
        <v>133</v>
      </c>
      <c r="N5">
        <v>62</v>
      </c>
      <c r="O5">
        <v>4</v>
      </c>
      <c r="P5">
        <f t="shared" si="0"/>
        <v>0</v>
      </c>
      <c r="Q5">
        <f t="shared" si="1"/>
        <v>1</v>
      </c>
      <c r="R5">
        <f t="shared" si="2"/>
        <v>0</v>
      </c>
      <c r="S5">
        <f t="shared" si="3"/>
        <v>0</v>
      </c>
      <c r="T5">
        <f t="shared" si="4"/>
        <v>1</v>
      </c>
      <c r="U5">
        <f t="shared" si="5"/>
        <v>0</v>
      </c>
      <c r="V5">
        <f t="shared" si="6"/>
        <v>0</v>
      </c>
      <c r="W5">
        <f t="shared" si="7"/>
        <v>1</v>
      </c>
      <c r="X5">
        <f t="shared" si="8"/>
        <v>0</v>
      </c>
      <c r="Y5">
        <f t="shared" si="9"/>
        <v>1</v>
      </c>
      <c r="Z5">
        <f t="shared" si="10"/>
        <v>0</v>
      </c>
      <c r="AA5">
        <f t="shared" si="11"/>
        <v>0</v>
      </c>
    </row>
    <row r="6" spans="1:27">
      <c r="A6" t="s">
        <v>134</v>
      </c>
      <c r="B6">
        <f t="shared" si="12"/>
        <v>0</v>
      </c>
      <c r="C6">
        <f t="shared" si="13"/>
        <v>0</v>
      </c>
      <c r="D6">
        <f t="shared" si="14"/>
        <v>0</v>
      </c>
      <c r="E6">
        <f t="shared" si="15"/>
        <v>0</v>
      </c>
      <c r="F6">
        <f t="shared" si="16"/>
        <v>1</v>
      </c>
      <c r="G6">
        <f t="shared" si="17"/>
        <v>0</v>
      </c>
      <c r="H6">
        <f t="shared" si="18"/>
        <v>0</v>
      </c>
      <c r="I6">
        <f t="shared" si="19"/>
        <v>0</v>
      </c>
      <c r="J6" t="s">
        <v>135</v>
      </c>
      <c r="K6" t="s">
        <v>131</v>
      </c>
      <c r="L6" t="s">
        <v>132</v>
      </c>
      <c r="M6" t="s">
        <v>138</v>
      </c>
      <c r="N6">
        <v>59</v>
      </c>
      <c r="O6">
        <v>5</v>
      </c>
      <c r="P6">
        <f t="shared" si="0"/>
        <v>0</v>
      </c>
      <c r="Q6">
        <f t="shared" si="1"/>
        <v>1</v>
      </c>
      <c r="R6">
        <f t="shared" si="2"/>
        <v>0</v>
      </c>
      <c r="S6">
        <f t="shared" si="3"/>
        <v>0</v>
      </c>
      <c r="T6">
        <f t="shared" si="4"/>
        <v>1</v>
      </c>
      <c r="U6">
        <f t="shared" si="5"/>
        <v>0</v>
      </c>
      <c r="V6">
        <f t="shared" si="6"/>
        <v>0</v>
      </c>
      <c r="W6">
        <f t="shared" si="7"/>
        <v>1</v>
      </c>
      <c r="X6">
        <f t="shared" si="8"/>
        <v>0</v>
      </c>
      <c r="Y6">
        <f t="shared" si="9"/>
        <v>0</v>
      </c>
      <c r="Z6">
        <f t="shared" si="10"/>
        <v>0</v>
      </c>
      <c r="AA6">
        <f t="shared" si="11"/>
        <v>1</v>
      </c>
    </row>
    <row r="7" spans="1:27">
      <c r="A7" t="s">
        <v>139</v>
      </c>
      <c r="B7">
        <f t="shared" si="12"/>
        <v>0</v>
      </c>
      <c r="C7">
        <f t="shared" si="13"/>
        <v>0</v>
      </c>
      <c r="D7">
        <f t="shared" si="14"/>
        <v>1</v>
      </c>
      <c r="E7">
        <f t="shared" si="15"/>
        <v>0</v>
      </c>
      <c r="F7">
        <f t="shared" si="16"/>
        <v>0</v>
      </c>
      <c r="G7">
        <f t="shared" si="17"/>
        <v>0</v>
      </c>
      <c r="H7">
        <f t="shared" si="18"/>
        <v>0</v>
      </c>
      <c r="I7">
        <f t="shared" si="19"/>
        <v>0</v>
      </c>
      <c r="J7" t="s">
        <v>130</v>
      </c>
      <c r="K7" t="s">
        <v>131</v>
      </c>
      <c r="L7" t="s">
        <v>132</v>
      </c>
      <c r="M7" t="s">
        <v>133</v>
      </c>
      <c r="N7">
        <v>58</v>
      </c>
      <c r="O7">
        <v>6</v>
      </c>
      <c r="P7">
        <f t="shared" si="0"/>
        <v>0</v>
      </c>
      <c r="Q7">
        <f t="shared" si="1"/>
        <v>0</v>
      </c>
      <c r="R7">
        <f t="shared" si="2"/>
        <v>1</v>
      </c>
      <c r="S7">
        <f t="shared" si="3"/>
        <v>0</v>
      </c>
      <c r="T7">
        <f t="shared" si="4"/>
        <v>1</v>
      </c>
      <c r="U7">
        <f t="shared" si="5"/>
        <v>0</v>
      </c>
      <c r="V7">
        <f t="shared" si="6"/>
        <v>0</v>
      </c>
      <c r="W7">
        <f t="shared" si="7"/>
        <v>1</v>
      </c>
      <c r="X7">
        <f t="shared" si="8"/>
        <v>0</v>
      </c>
      <c r="Y7">
        <f t="shared" si="9"/>
        <v>1</v>
      </c>
      <c r="Z7">
        <f t="shared" si="10"/>
        <v>0</v>
      </c>
      <c r="AA7">
        <f t="shared" si="11"/>
        <v>0</v>
      </c>
    </row>
    <row r="8" spans="1:27">
      <c r="A8" t="s">
        <v>129</v>
      </c>
      <c r="B8">
        <f t="shared" si="12"/>
        <v>0</v>
      </c>
      <c r="C8">
        <f t="shared" si="13"/>
        <v>0</v>
      </c>
      <c r="D8">
        <f t="shared" si="14"/>
        <v>0</v>
      </c>
      <c r="E8">
        <f t="shared" si="15"/>
        <v>0</v>
      </c>
      <c r="F8">
        <f t="shared" si="16"/>
        <v>0</v>
      </c>
      <c r="G8">
        <f t="shared" si="17"/>
        <v>1</v>
      </c>
      <c r="H8">
        <f t="shared" si="18"/>
        <v>0</v>
      </c>
      <c r="I8">
        <f t="shared" si="19"/>
        <v>0</v>
      </c>
      <c r="J8" t="s">
        <v>130</v>
      </c>
      <c r="K8" t="s">
        <v>140</v>
      </c>
      <c r="L8" t="s">
        <v>132</v>
      </c>
      <c r="M8" t="s">
        <v>133</v>
      </c>
      <c r="N8">
        <v>57</v>
      </c>
      <c r="O8">
        <v>7</v>
      </c>
      <c r="P8">
        <f t="shared" si="0"/>
        <v>0</v>
      </c>
      <c r="Q8">
        <f t="shared" si="1"/>
        <v>0</v>
      </c>
      <c r="R8">
        <f t="shared" si="2"/>
        <v>1</v>
      </c>
      <c r="S8">
        <f t="shared" si="3"/>
        <v>1</v>
      </c>
      <c r="T8">
        <f t="shared" si="4"/>
        <v>0</v>
      </c>
      <c r="U8">
        <f t="shared" si="5"/>
        <v>0</v>
      </c>
      <c r="V8">
        <f t="shared" si="6"/>
        <v>0</v>
      </c>
      <c r="W8">
        <f t="shared" si="7"/>
        <v>1</v>
      </c>
      <c r="X8">
        <f t="shared" si="8"/>
        <v>0</v>
      </c>
      <c r="Y8">
        <f t="shared" si="9"/>
        <v>1</v>
      </c>
      <c r="Z8">
        <f t="shared" si="10"/>
        <v>0</v>
      </c>
      <c r="AA8">
        <f t="shared" si="11"/>
        <v>0</v>
      </c>
    </row>
    <row r="9" spans="1:27">
      <c r="A9" t="s">
        <v>141</v>
      </c>
      <c r="B9">
        <f t="shared" si="12"/>
        <v>0</v>
      </c>
      <c r="C9">
        <f t="shared" si="13"/>
        <v>0</v>
      </c>
      <c r="D9">
        <f t="shared" si="14"/>
        <v>0</v>
      </c>
      <c r="E9">
        <f t="shared" si="15"/>
        <v>1</v>
      </c>
      <c r="F9">
        <f t="shared" si="16"/>
        <v>0</v>
      </c>
      <c r="G9">
        <f t="shared" si="17"/>
        <v>0</v>
      </c>
      <c r="H9">
        <f t="shared" si="18"/>
        <v>0</v>
      </c>
      <c r="I9">
        <f t="shared" si="19"/>
        <v>0</v>
      </c>
      <c r="J9" t="s">
        <v>130</v>
      </c>
      <c r="K9" t="s">
        <v>131</v>
      </c>
      <c r="L9" t="s">
        <v>132</v>
      </c>
      <c r="M9" t="s">
        <v>138</v>
      </c>
      <c r="N9">
        <v>55</v>
      </c>
      <c r="O9">
        <v>8</v>
      </c>
      <c r="P9">
        <f t="shared" si="0"/>
        <v>0</v>
      </c>
      <c r="Q9">
        <f t="shared" si="1"/>
        <v>0</v>
      </c>
      <c r="R9">
        <f t="shared" si="2"/>
        <v>1</v>
      </c>
      <c r="S9">
        <f t="shared" si="3"/>
        <v>0</v>
      </c>
      <c r="T9">
        <f t="shared" si="4"/>
        <v>1</v>
      </c>
      <c r="U9">
        <f t="shared" si="5"/>
        <v>0</v>
      </c>
      <c r="V9">
        <f t="shared" si="6"/>
        <v>0</v>
      </c>
      <c r="W9">
        <f t="shared" si="7"/>
        <v>1</v>
      </c>
      <c r="X9">
        <f t="shared" si="8"/>
        <v>0</v>
      </c>
      <c r="Y9">
        <f t="shared" si="9"/>
        <v>0</v>
      </c>
      <c r="Z9">
        <f t="shared" si="10"/>
        <v>0</v>
      </c>
      <c r="AA9">
        <f t="shared" si="11"/>
        <v>1</v>
      </c>
    </row>
    <row r="10" spans="1:27">
      <c r="A10" t="s">
        <v>137</v>
      </c>
      <c r="B10">
        <f t="shared" si="12"/>
        <v>0</v>
      </c>
      <c r="C10">
        <f t="shared" si="13"/>
        <v>1</v>
      </c>
      <c r="D10">
        <f t="shared" si="14"/>
        <v>0</v>
      </c>
      <c r="E10">
        <f t="shared" si="15"/>
        <v>0</v>
      </c>
      <c r="F10">
        <f t="shared" si="16"/>
        <v>0</v>
      </c>
      <c r="G10">
        <f t="shared" si="17"/>
        <v>0</v>
      </c>
      <c r="H10">
        <f t="shared" si="18"/>
        <v>0</v>
      </c>
      <c r="I10">
        <f t="shared" si="19"/>
        <v>0</v>
      </c>
      <c r="J10" t="s">
        <v>135</v>
      </c>
      <c r="K10" t="s">
        <v>131</v>
      </c>
      <c r="L10" t="s">
        <v>132</v>
      </c>
      <c r="M10" t="s">
        <v>136</v>
      </c>
      <c r="N10">
        <v>53</v>
      </c>
      <c r="O10">
        <v>9</v>
      </c>
      <c r="P10">
        <f t="shared" si="0"/>
        <v>0</v>
      </c>
      <c r="Q10">
        <f t="shared" si="1"/>
        <v>1</v>
      </c>
      <c r="R10">
        <f t="shared" si="2"/>
        <v>0</v>
      </c>
      <c r="S10">
        <f t="shared" si="3"/>
        <v>0</v>
      </c>
      <c r="T10">
        <f t="shared" si="4"/>
        <v>1</v>
      </c>
      <c r="U10">
        <f t="shared" si="5"/>
        <v>0</v>
      </c>
      <c r="V10">
        <f t="shared" si="6"/>
        <v>0</v>
      </c>
      <c r="W10">
        <f t="shared" si="7"/>
        <v>1</v>
      </c>
      <c r="X10">
        <f t="shared" si="8"/>
        <v>0</v>
      </c>
      <c r="Y10">
        <f t="shared" si="9"/>
        <v>0</v>
      </c>
      <c r="Z10">
        <f t="shared" si="10"/>
        <v>1</v>
      </c>
      <c r="AA10">
        <f t="shared" si="11"/>
        <v>0</v>
      </c>
    </row>
    <row r="11" spans="1:27">
      <c r="A11" t="s">
        <v>134</v>
      </c>
      <c r="B11">
        <f t="shared" si="12"/>
        <v>0</v>
      </c>
      <c r="C11">
        <f t="shared" si="13"/>
        <v>0</v>
      </c>
      <c r="D11">
        <f t="shared" si="14"/>
        <v>0</v>
      </c>
      <c r="E11">
        <f t="shared" si="15"/>
        <v>0</v>
      </c>
      <c r="F11">
        <f t="shared" si="16"/>
        <v>1</v>
      </c>
      <c r="G11">
        <f t="shared" si="17"/>
        <v>0</v>
      </c>
      <c r="H11">
        <f t="shared" si="18"/>
        <v>0</v>
      </c>
      <c r="I11">
        <f t="shared" si="19"/>
        <v>0</v>
      </c>
      <c r="J11" t="s">
        <v>135</v>
      </c>
      <c r="K11" t="s">
        <v>131</v>
      </c>
      <c r="L11" t="s">
        <v>132</v>
      </c>
      <c r="M11" t="s">
        <v>136</v>
      </c>
      <c r="N11">
        <v>49</v>
      </c>
      <c r="O11">
        <v>10</v>
      </c>
      <c r="P11">
        <f t="shared" si="0"/>
        <v>0</v>
      </c>
      <c r="Q11">
        <f t="shared" si="1"/>
        <v>1</v>
      </c>
      <c r="R11">
        <f t="shared" si="2"/>
        <v>0</v>
      </c>
      <c r="S11">
        <f t="shared" si="3"/>
        <v>0</v>
      </c>
      <c r="T11">
        <f t="shared" si="4"/>
        <v>1</v>
      </c>
      <c r="U11">
        <f t="shared" si="5"/>
        <v>0</v>
      </c>
      <c r="V11">
        <f t="shared" si="6"/>
        <v>0</v>
      </c>
      <c r="W11">
        <f t="shared" si="7"/>
        <v>1</v>
      </c>
      <c r="X11">
        <f t="shared" si="8"/>
        <v>0</v>
      </c>
      <c r="Y11">
        <f t="shared" si="9"/>
        <v>0</v>
      </c>
      <c r="Z11">
        <f t="shared" si="10"/>
        <v>1</v>
      </c>
      <c r="AA11">
        <f t="shared" si="11"/>
        <v>0</v>
      </c>
    </row>
    <row r="12" spans="1:27">
      <c r="A12" t="s">
        <v>129</v>
      </c>
      <c r="B12">
        <f t="shared" si="12"/>
        <v>0</v>
      </c>
      <c r="C12">
        <f t="shared" si="13"/>
        <v>0</v>
      </c>
      <c r="D12">
        <f t="shared" si="14"/>
        <v>0</v>
      </c>
      <c r="E12">
        <f t="shared" si="15"/>
        <v>0</v>
      </c>
      <c r="F12">
        <f t="shared" si="16"/>
        <v>0</v>
      </c>
      <c r="G12">
        <f t="shared" si="17"/>
        <v>1</v>
      </c>
      <c r="H12">
        <f t="shared" si="18"/>
        <v>0</v>
      </c>
      <c r="I12">
        <f t="shared" si="19"/>
        <v>0</v>
      </c>
      <c r="J12" t="s">
        <v>130</v>
      </c>
      <c r="K12" t="s">
        <v>131</v>
      </c>
      <c r="L12" t="s">
        <v>132</v>
      </c>
      <c r="M12" t="s">
        <v>138</v>
      </c>
      <c r="N12">
        <v>48</v>
      </c>
      <c r="O12">
        <v>11</v>
      </c>
      <c r="P12">
        <f t="shared" si="0"/>
        <v>0</v>
      </c>
      <c r="Q12">
        <f t="shared" si="1"/>
        <v>0</v>
      </c>
      <c r="R12">
        <f t="shared" si="2"/>
        <v>1</v>
      </c>
      <c r="S12">
        <f t="shared" si="3"/>
        <v>0</v>
      </c>
      <c r="T12">
        <f t="shared" si="4"/>
        <v>1</v>
      </c>
      <c r="U12">
        <f t="shared" si="5"/>
        <v>0</v>
      </c>
      <c r="V12">
        <f t="shared" si="6"/>
        <v>0</v>
      </c>
      <c r="W12">
        <f t="shared" si="7"/>
        <v>1</v>
      </c>
      <c r="X12">
        <f t="shared" si="8"/>
        <v>0</v>
      </c>
      <c r="Y12">
        <f t="shared" si="9"/>
        <v>0</v>
      </c>
      <c r="Z12">
        <f t="shared" si="10"/>
        <v>0</v>
      </c>
      <c r="AA12">
        <f t="shared" si="11"/>
        <v>1</v>
      </c>
    </row>
    <row r="13" spans="1:27">
      <c r="A13" t="s">
        <v>139</v>
      </c>
      <c r="B13">
        <f t="shared" si="12"/>
        <v>0</v>
      </c>
      <c r="C13">
        <f t="shared" si="13"/>
        <v>0</v>
      </c>
      <c r="D13">
        <f t="shared" si="14"/>
        <v>1</v>
      </c>
      <c r="E13">
        <f t="shared" si="15"/>
        <v>0</v>
      </c>
      <c r="F13">
        <f t="shared" si="16"/>
        <v>0</v>
      </c>
      <c r="G13">
        <f t="shared" si="17"/>
        <v>0</v>
      </c>
      <c r="H13">
        <f t="shared" si="18"/>
        <v>0</v>
      </c>
      <c r="I13">
        <f t="shared" si="19"/>
        <v>0</v>
      </c>
      <c r="J13" t="s">
        <v>135</v>
      </c>
      <c r="K13" t="s">
        <v>131</v>
      </c>
      <c r="L13" t="s">
        <v>132</v>
      </c>
      <c r="M13" t="s">
        <v>136</v>
      </c>
      <c r="N13">
        <v>48</v>
      </c>
      <c r="O13">
        <v>12</v>
      </c>
      <c r="P13">
        <f t="shared" si="0"/>
        <v>0</v>
      </c>
      <c r="Q13">
        <f t="shared" si="1"/>
        <v>1</v>
      </c>
      <c r="R13">
        <f t="shared" si="2"/>
        <v>0</v>
      </c>
      <c r="S13">
        <f t="shared" si="3"/>
        <v>0</v>
      </c>
      <c r="T13">
        <f t="shared" si="4"/>
        <v>1</v>
      </c>
      <c r="U13">
        <f t="shared" si="5"/>
        <v>0</v>
      </c>
      <c r="V13">
        <f t="shared" si="6"/>
        <v>0</v>
      </c>
      <c r="W13">
        <f t="shared" si="7"/>
        <v>1</v>
      </c>
      <c r="X13">
        <f t="shared" si="8"/>
        <v>0</v>
      </c>
      <c r="Y13">
        <f t="shared" si="9"/>
        <v>0</v>
      </c>
      <c r="Z13">
        <f t="shared" si="10"/>
        <v>1</v>
      </c>
      <c r="AA13">
        <f t="shared" si="11"/>
        <v>0</v>
      </c>
    </row>
    <row r="14" spans="1:27">
      <c r="A14" t="s">
        <v>129</v>
      </c>
      <c r="B14">
        <f t="shared" si="12"/>
        <v>0</v>
      </c>
      <c r="C14">
        <f t="shared" si="13"/>
        <v>0</v>
      </c>
      <c r="D14">
        <f t="shared" si="14"/>
        <v>0</v>
      </c>
      <c r="E14">
        <f t="shared" si="15"/>
        <v>0</v>
      </c>
      <c r="F14">
        <f t="shared" si="16"/>
        <v>0</v>
      </c>
      <c r="G14">
        <f t="shared" si="17"/>
        <v>1</v>
      </c>
      <c r="H14">
        <f t="shared" si="18"/>
        <v>0</v>
      </c>
      <c r="I14">
        <f t="shared" si="19"/>
        <v>0</v>
      </c>
      <c r="J14" t="s">
        <v>130</v>
      </c>
      <c r="K14" t="s">
        <v>131</v>
      </c>
      <c r="L14" t="s">
        <v>142</v>
      </c>
      <c r="M14" t="s">
        <v>136</v>
      </c>
      <c r="N14">
        <v>45</v>
      </c>
      <c r="O14">
        <v>13</v>
      </c>
      <c r="P14">
        <f t="shared" si="0"/>
        <v>0</v>
      </c>
      <c r="Q14">
        <f t="shared" si="1"/>
        <v>0</v>
      </c>
      <c r="R14">
        <f t="shared" si="2"/>
        <v>1</v>
      </c>
      <c r="S14">
        <f t="shared" si="3"/>
        <v>0</v>
      </c>
      <c r="T14">
        <f t="shared" si="4"/>
        <v>1</v>
      </c>
      <c r="U14">
        <f t="shared" si="5"/>
        <v>0</v>
      </c>
      <c r="V14">
        <f t="shared" si="6"/>
        <v>1</v>
      </c>
      <c r="W14">
        <f t="shared" si="7"/>
        <v>0</v>
      </c>
      <c r="X14">
        <f t="shared" si="8"/>
        <v>0</v>
      </c>
      <c r="Y14">
        <f t="shared" si="9"/>
        <v>0</v>
      </c>
      <c r="Z14">
        <f t="shared" si="10"/>
        <v>1</v>
      </c>
      <c r="AA14">
        <f t="shared" si="11"/>
        <v>0</v>
      </c>
    </row>
    <row r="15" spans="1:27">
      <c r="A15" t="s">
        <v>141</v>
      </c>
      <c r="B15">
        <f t="shared" si="12"/>
        <v>0</v>
      </c>
      <c r="C15">
        <f t="shared" si="13"/>
        <v>0</v>
      </c>
      <c r="D15">
        <f t="shared" si="14"/>
        <v>0</v>
      </c>
      <c r="E15">
        <f t="shared" si="15"/>
        <v>1</v>
      </c>
      <c r="F15">
        <f t="shared" si="16"/>
        <v>0</v>
      </c>
      <c r="G15">
        <f t="shared" si="17"/>
        <v>0</v>
      </c>
      <c r="H15">
        <f t="shared" si="18"/>
        <v>0</v>
      </c>
      <c r="I15">
        <f t="shared" si="19"/>
        <v>0</v>
      </c>
      <c r="J15" t="s">
        <v>130</v>
      </c>
      <c r="K15" t="s">
        <v>131</v>
      </c>
      <c r="L15" t="s">
        <v>132</v>
      </c>
      <c r="M15" t="s">
        <v>136</v>
      </c>
      <c r="N15">
        <v>44</v>
      </c>
      <c r="O15">
        <v>14</v>
      </c>
      <c r="P15">
        <f t="shared" si="0"/>
        <v>0</v>
      </c>
      <c r="Q15">
        <f t="shared" si="1"/>
        <v>0</v>
      </c>
      <c r="R15">
        <f t="shared" si="2"/>
        <v>1</v>
      </c>
      <c r="S15">
        <f t="shared" si="3"/>
        <v>0</v>
      </c>
      <c r="T15">
        <f t="shared" si="4"/>
        <v>1</v>
      </c>
      <c r="U15">
        <f t="shared" si="5"/>
        <v>0</v>
      </c>
      <c r="V15">
        <f t="shared" si="6"/>
        <v>0</v>
      </c>
      <c r="W15">
        <f t="shared" si="7"/>
        <v>1</v>
      </c>
      <c r="X15">
        <f t="shared" si="8"/>
        <v>0</v>
      </c>
      <c r="Y15">
        <f t="shared" si="9"/>
        <v>0</v>
      </c>
      <c r="Z15">
        <f t="shared" si="10"/>
        <v>1</v>
      </c>
      <c r="AA15">
        <f t="shared" si="11"/>
        <v>0</v>
      </c>
    </row>
    <row r="16" spans="1:27">
      <c r="A16" t="s">
        <v>143</v>
      </c>
      <c r="B16">
        <f t="shared" si="12"/>
        <v>0</v>
      </c>
      <c r="C16">
        <f t="shared" si="13"/>
        <v>0</v>
      </c>
      <c r="D16">
        <f t="shared" si="14"/>
        <v>0</v>
      </c>
      <c r="E16">
        <f t="shared" si="15"/>
        <v>0</v>
      </c>
      <c r="F16">
        <f t="shared" si="16"/>
        <v>0</v>
      </c>
      <c r="G16">
        <f t="shared" si="17"/>
        <v>0</v>
      </c>
      <c r="H16">
        <f t="shared" si="18"/>
        <v>1</v>
      </c>
      <c r="I16">
        <f t="shared" si="19"/>
        <v>0</v>
      </c>
      <c r="J16" t="s">
        <v>135</v>
      </c>
      <c r="K16" t="s">
        <v>131</v>
      </c>
      <c r="L16" t="s">
        <v>132</v>
      </c>
      <c r="M16" t="s">
        <v>136</v>
      </c>
      <c r="N16">
        <v>44</v>
      </c>
      <c r="O16">
        <v>15</v>
      </c>
      <c r="P16">
        <f t="shared" si="0"/>
        <v>0</v>
      </c>
      <c r="Q16">
        <f t="shared" si="1"/>
        <v>1</v>
      </c>
      <c r="R16">
        <f t="shared" si="2"/>
        <v>0</v>
      </c>
      <c r="S16">
        <f t="shared" si="3"/>
        <v>0</v>
      </c>
      <c r="T16">
        <f t="shared" si="4"/>
        <v>1</v>
      </c>
      <c r="U16">
        <f t="shared" si="5"/>
        <v>0</v>
      </c>
      <c r="V16">
        <f t="shared" si="6"/>
        <v>0</v>
      </c>
      <c r="W16">
        <f t="shared" si="7"/>
        <v>1</v>
      </c>
      <c r="X16">
        <f t="shared" si="8"/>
        <v>0</v>
      </c>
      <c r="Y16">
        <f t="shared" si="9"/>
        <v>0</v>
      </c>
      <c r="Z16">
        <f t="shared" si="10"/>
        <v>1</v>
      </c>
      <c r="AA16">
        <f t="shared" si="11"/>
        <v>0</v>
      </c>
    </row>
    <row r="17" spans="1:27">
      <c r="A17" t="s">
        <v>139</v>
      </c>
      <c r="B17">
        <f t="shared" si="12"/>
        <v>0</v>
      </c>
      <c r="C17">
        <f t="shared" si="13"/>
        <v>0</v>
      </c>
      <c r="D17">
        <f t="shared" si="14"/>
        <v>1</v>
      </c>
      <c r="E17">
        <f t="shared" si="15"/>
        <v>0</v>
      </c>
      <c r="F17">
        <f t="shared" si="16"/>
        <v>0</v>
      </c>
      <c r="G17">
        <f t="shared" si="17"/>
        <v>0</v>
      </c>
      <c r="H17">
        <f t="shared" si="18"/>
        <v>0</v>
      </c>
      <c r="I17">
        <f t="shared" si="19"/>
        <v>0</v>
      </c>
      <c r="J17" t="s">
        <v>130</v>
      </c>
      <c r="K17" t="s">
        <v>131</v>
      </c>
      <c r="L17" t="s">
        <v>132</v>
      </c>
      <c r="M17" t="s">
        <v>136</v>
      </c>
      <c r="N17">
        <v>44</v>
      </c>
      <c r="O17">
        <v>16</v>
      </c>
      <c r="P17">
        <f t="shared" si="0"/>
        <v>0</v>
      </c>
      <c r="Q17">
        <f t="shared" si="1"/>
        <v>0</v>
      </c>
      <c r="R17">
        <f t="shared" si="2"/>
        <v>1</v>
      </c>
      <c r="S17">
        <f t="shared" si="3"/>
        <v>0</v>
      </c>
      <c r="T17">
        <f t="shared" si="4"/>
        <v>1</v>
      </c>
      <c r="U17">
        <f t="shared" si="5"/>
        <v>0</v>
      </c>
      <c r="V17">
        <f t="shared" si="6"/>
        <v>0</v>
      </c>
      <c r="W17">
        <f t="shared" si="7"/>
        <v>1</v>
      </c>
      <c r="X17">
        <f t="shared" si="8"/>
        <v>0</v>
      </c>
      <c r="Y17">
        <f t="shared" si="9"/>
        <v>0</v>
      </c>
      <c r="Z17">
        <f t="shared" si="10"/>
        <v>1</v>
      </c>
      <c r="AA17">
        <f t="shared" si="11"/>
        <v>0</v>
      </c>
    </row>
    <row r="18" spans="1:27">
      <c r="A18" t="s">
        <v>137</v>
      </c>
      <c r="B18">
        <f t="shared" si="12"/>
        <v>0</v>
      </c>
      <c r="C18">
        <f t="shared" si="13"/>
        <v>1</v>
      </c>
      <c r="D18">
        <f t="shared" si="14"/>
        <v>0</v>
      </c>
      <c r="E18">
        <f t="shared" si="15"/>
        <v>0</v>
      </c>
      <c r="F18">
        <f t="shared" si="16"/>
        <v>0</v>
      </c>
      <c r="G18">
        <f t="shared" si="17"/>
        <v>0</v>
      </c>
      <c r="H18">
        <f t="shared" si="18"/>
        <v>0</v>
      </c>
      <c r="I18">
        <f t="shared" si="19"/>
        <v>0</v>
      </c>
      <c r="J18" t="s">
        <v>135</v>
      </c>
      <c r="K18" t="s">
        <v>131</v>
      </c>
      <c r="L18" t="s">
        <v>142</v>
      </c>
      <c r="M18" t="s">
        <v>136</v>
      </c>
      <c r="N18">
        <v>44</v>
      </c>
      <c r="O18">
        <v>17</v>
      </c>
      <c r="P18">
        <f t="shared" si="0"/>
        <v>0</v>
      </c>
      <c r="Q18">
        <f t="shared" si="1"/>
        <v>1</v>
      </c>
      <c r="R18">
        <f t="shared" si="2"/>
        <v>0</v>
      </c>
      <c r="S18">
        <f t="shared" si="3"/>
        <v>0</v>
      </c>
      <c r="T18">
        <f t="shared" si="4"/>
        <v>1</v>
      </c>
      <c r="U18">
        <f t="shared" si="5"/>
        <v>0</v>
      </c>
      <c r="V18">
        <f t="shared" si="6"/>
        <v>1</v>
      </c>
      <c r="W18">
        <f t="shared" si="7"/>
        <v>0</v>
      </c>
      <c r="X18">
        <f t="shared" si="8"/>
        <v>0</v>
      </c>
      <c r="Y18">
        <f t="shared" si="9"/>
        <v>0</v>
      </c>
      <c r="Z18">
        <f t="shared" si="10"/>
        <v>1</v>
      </c>
      <c r="AA18">
        <f t="shared" si="11"/>
        <v>0</v>
      </c>
    </row>
    <row r="19" spans="1:27">
      <c r="A19" t="s">
        <v>141</v>
      </c>
      <c r="B19">
        <f t="shared" si="12"/>
        <v>0</v>
      </c>
      <c r="C19">
        <f t="shared" si="13"/>
        <v>0</v>
      </c>
      <c r="D19">
        <f t="shared" si="14"/>
        <v>0</v>
      </c>
      <c r="E19">
        <f t="shared" si="15"/>
        <v>1</v>
      </c>
      <c r="F19">
        <f t="shared" si="16"/>
        <v>0</v>
      </c>
      <c r="G19">
        <f t="shared" si="17"/>
        <v>0</v>
      </c>
      <c r="H19">
        <f t="shared" si="18"/>
        <v>0</v>
      </c>
      <c r="I19">
        <f t="shared" si="19"/>
        <v>0</v>
      </c>
      <c r="J19" t="s">
        <v>130</v>
      </c>
      <c r="K19" t="s">
        <v>131</v>
      </c>
      <c r="L19" t="s">
        <v>132</v>
      </c>
      <c r="M19" t="s">
        <v>133</v>
      </c>
      <c r="N19">
        <v>43</v>
      </c>
      <c r="O19">
        <v>18</v>
      </c>
      <c r="P19">
        <f t="shared" si="0"/>
        <v>0</v>
      </c>
      <c r="Q19">
        <f t="shared" si="1"/>
        <v>0</v>
      </c>
      <c r="R19">
        <f t="shared" si="2"/>
        <v>1</v>
      </c>
      <c r="S19">
        <f t="shared" si="3"/>
        <v>0</v>
      </c>
      <c r="T19">
        <f t="shared" si="4"/>
        <v>1</v>
      </c>
      <c r="U19">
        <f t="shared" si="5"/>
        <v>0</v>
      </c>
      <c r="V19">
        <f t="shared" si="6"/>
        <v>0</v>
      </c>
      <c r="W19">
        <f t="shared" si="7"/>
        <v>1</v>
      </c>
      <c r="X19">
        <f t="shared" si="8"/>
        <v>0</v>
      </c>
      <c r="Y19">
        <f t="shared" si="9"/>
        <v>1</v>
      </c>
      <c r="Z19">
        <f t="shared" si="10"/>
        <v>0</v>
      </c>
      <c r="AA19">
        <f t="shared" si="11"/>
        <v>0</v>
      </c>
    </row>
    <row r="20" spans="1:27">
      <c r="A20" t="s">
        <v>134</v>
      </c>
      <c r="B20">
        <f t="shared" si="12"/>
        <v>0</v>
      </c>
      <c r="C20">
        <f t="shared" si="13"/>
        <v>0</v>
      </c>
      <c r="D20">
        <f t="shared" si="14"/>
        <v>0</v>
      </c>
      <c r="E20">
        <f t="shared" si="15"/>
        <v>0</v>
      </c>
      <c r="F20">
        <f t="shared" si="16"/>
        <v>1</v>
      </c>
      <c r="G20">
        <f t="shared" si="17"/>
        <v>0</v>
      </c>
      <c r="H20">
        <f t="shared" si="18"/>
        <v>0</v>
      </c>
      <c r="I20">
        <f t="shared" si="19"/>
        <v>0</v>
      </c>
      <c r="J20" t="s">
        <v>135</v>
      </c>
      <c r="K20" t="s">
        <v>140</v>
      </c>
      <c r="L20" t="s">
        <v>132</v>
      </c>
      <c r="M20" t="s">
        <v>136</v>
      </c>
      <c r="N20">
        <v>43</v>
      </c>
      <c r="O20">
        <v>19</v>
      </c>
      <c r="P20">
        <f t="shared" si="0"/>
        <v>0</v>
      </c>
      <c r="Q20">
        <f t="shared" si="1"/>
        <v>1</v>
      </c>
      <c r="R20">
        <f t="shared" si="2"/>
        <v>0</v>
      </c>
      <c r="S20">
        <f t="shared" si="3"/>
        <v>1</v>
      </c>
      <c r="T20">
        <f t="shared" si="4"/>
        <v>0</v>
      </c>
      <c r="U20">
        <f t="shared" si="5"/>
        <v>0</v>
      </c>
      <c r="V20">
        <f t="shared" si="6"/>
        <v>0</v>
      </c>
      <c r="W20">
        <f t="shared" si="7"/>
        <v>1</v>
      </c>
      <c r="X20">
        <f t="shared" si="8"/>
        <v>0</v>
      </c>
      <c r="Y20">
        <f t="shared" si="9"/>
        <v>0</v>
      </c>
      <c r="Z20">
        <f t="shared" si="10"/>
        <v>1</v>
      </c>
      <c r="AA20">
        <f t="shared" si="11"/>
        <v>0</v>
      </c>
    </row>
    <row r="21" spans="1:27">
      <c r="A21" t="s">
        <v>134</v>
      </c>
      <c r="B21">
        <f t="shared" si="12"/>
        <v>0</v>
      </c>
      <c r="C21">
        <f t="shared" si="13"/>
        <v>0</v>
      </c>
      <c r="D21">
        <f t="shared" si="14"/>
        <v>0</v>
      </c>
      <c r="E21">
        <f t="shared" si="15"/>
        <v>0</v>
      </c>
      <c r="F21">
        <f t="shared" si="16"/>
        <v>1</v>
      </c>
      <c r="G21">
        <f t="shared" si="17"/>
        <v>0</v>
      </c>
      <c r="H21">
        <f t="shared" si="18"/>
        <v>0</v>
      </c>
      <c r="I21">
        <f t="shared" si="19"/>
        <v>0</v>
      </c>
      <c r="J21" t="s">
        <v>144</v>
      </c>
      <c r="K21" t="s">
        <v>131</v>
      </c>
      <c r="L21" t="s">
        <v>132</v>
      </c>
      <c r="M21" t="s">
        <v>133</v>
      </c>
      <c r="N21">
        <v>42</v>
      </c>
      <c r="O21">
        <v>20</v>
      </c>
      <c r="P21">
        <f t="shared" si="0"/>
        <v>1</v>
      </c>
      <c r="Q21">
        <f t="shared" si="1"/>
        <v>0</v>
      </c>
      <c r="R21">
        <f t="shared" si="2"/>
        <v>0</v>
      </c>
      <c r="S21">
        <f t="shared" si="3"/>
        <v>0</v>
      </c>
      <c r="T21">
        <f t="shared" si="4"/>
        <v>1</v>
      </c>
      <c r="U21">
        <f t="shared" si="5"/>
        <v>0</v>
      </c>
      <c r="V21">
        <f t="shared" si="6"/>
        <v>0</v>
      </c>
      <c r="W21">
        <f t="shared" si="7"/>
        <v>1</v>
      </c>
      <c r="X21">
        <f t="shared" si="8"/>
        <v>0</v>
      </c>
      <c r="Y21">
        <f t="shared" si="9"/>
        <v>1</v>
      </c>
      <c r="Z21">
        <f t="shared" si="10"/>
        <v>0</v>
      </c>
      <c r="AA21">
        <f t="shared" si="11"/>
        <v>0</v>
      </c>
    </row>
    <row r="22" spans="1:27">
      <c r="A22" t="s">
        <v>134</v>
      </c>
      <c r="B22">
        <f t="shared" si="12"/>
        <v>0</v>
      </c>
      <c r="C22">
        <f t="shared" si="13"/>
        <v>0</v>
      </c>
      <c r="D22">
        <f t="shared" si="14"/>
        <v>0</v>
      </c>
      <c r="E22">
        <f t="shared" si="15"/>
        <v>0</v>
      </c>
      <c r="F22">
        <f t="shared" si="16"/>
        <v>1</v>
      </c>
      <c r="G22">
        <f t="shared" si="17"/>
        <v>0</v>
      </c>
      <c r="H22">
        <f t="shared" si="18"/>
        <v>0</v>
      </c>
      <c r="I22">
        <f t="shared" si="19"/>
        <v>0</v>
      </c>
      <c r="J22" t="s">
        <v>135</v>
      </c>
      <c r="K22" t="s">
        <v>140</v>
      </c>
      <c r="L22" t="s">
        <v>132</v>
      </c>
      <c r="M22" t="s">
        <v>133</v>
      </c>
      <c r="N22">
        <v>42</v>
      </c>
      <c r="O22">
        <v>21</v>
      </c>
      <c r="P22">
        <f t="shared" si="0"/>
        <v>0</v>
      </c>
      <c r="Q22">
        <f t="shared" si="1"/>
        <v>1</v>
      </c>
      <c r="R22">
        <f t="shared" si="2"/>
        <v>0</v>
      </c>
      <c r="S22">
        <f t="shared" si="3"/>
        <v>1</v>
      </c>
      <c r="T22">
        <f t="shared" si="4"/>
        <v>0</v>
      </c>
      <c r="U22">
        <f t="shared" si="5"/>
        <v>0</v>
      </c>
      <c r="V22">
        <f t="shared" si="6"/>
        <v>0</v>
      </c>
      <c r="W22">
        <f t="shared" si="7"/>
        <v>1</v>
      </c>
      <c r="X22">
        <f t="shared" si="8"/>
        <v>0</v>
      </c>
      <c r="Y22">
        <f t="shared" si="9"/>
        <v>1</v>
      </c>
      <c r="Z22">
        <f t="shared" si="10"/>
        <v>0</v>
      </c>
      <c r="AA22">
        <f t="shared" si="11"/>
        <v>0</v>
      </c>
    </row>
    <row r="23" spans="1:27">
      <c r="A23" t="s">
        <v>129</v>
      </c>
      <c r="B23">
        <f t="shared" si="12"/>
        <v>0</v>
      </c>
      <c r="C23">
        <f t="shared" si="13"/>
        <v>0</v>
      </c>
      <c r="D23">
        <f t="shared" si="14"/>
        <v>0</v>
      </c>
      <c r="E23">
        <f t="shared" si="15"/>
        <v>0</v>
      </c>
      <c r="F23">
        <f t="shared" si="16"/>
        <v>0</v>
      </c>
      <c r="G23">
        <f t="shared" si="17"/>
        <v>1</v>
      </c>
      <c r="H23">
        <f t="shared" si="18"/>
        <v>0</v>
      </c>
      <c r="I23">
        <f t="shared" si="19"/>
        <v>0</v>
      </c>
      <c r="J23" t="s">
        <v>130</v>
      </c>
      <c r="K23" t="s">
        <v>140</v>
      </c>
      <c r="L23" t="s">
        <v>132</v>
      </c>
      <c r="M23" t="s">
        <v>136</v>
      </c>
      <c r="N23">
        <v>42</v>
      </c>
      <c r="O23">
        <v>22</v>
      </c>
      <c r="P23">
        <f t="shared" si="0"/>
        <v>0</v>
      </c>
      <c r="Q23">
        <f t="shared" si="1"/>
        <v>0</v>
      </c>
      <c r="R23">
        <f t="shared" si="2"/>
        <v>1</v>
      </c>
      <c r="S23">
        <f t="shared" si="3"/>
        <v>1</v>
      </c>
      <c r="T23">
        <f t="shared" si="4"/>
        <v>0</v>
      </c>
      <c r="U23">
        <f t="shared" si="5"/>
        <v>0</v>
      </c>
      <c r="V23">
        <f t="shared" si="6"/>
        <v>0</v>
      </c>
      <c r="W23">
        <f t="shared" si="7"/>
        <v>1</v>
      </c>
      <c r="X23">
        <f t="shared" si="8"/>
        <v>0</v>
      </c>
      <c r="Y23">
        <f t="shared" si="9"/>
        <v>0</v>
      </c>
      <c r="Z23">
        <f t="shared" si="10"/>
        <v>1</v>
      </c>
      <c r="AA23">
        <f t="shared" si="11"/>
        <v>0</v>
      </c>
    </row>
    <row r="24" spans="1:27">
      <c r="A24" t="s">
        <v>141</v>
      </c>
      <c r="B24">
        <f t="shared" si="12"/>
        <v>0</v>
      </c>
      <c r="C24">
        <f t="shared" si="13"/>
        <v>0</v>
      </c>
      <c r="D24">
        <f t="shared" si="14"/>
        <v>0</v>
      </c>
      <c r="E24">
        <f t="shared" si="15"/>
        <v>1</v>
      </c>
      <c r="F24">
        <f t="shared" si="16"/>
        <v>0</v>
      </c>
      <c r="G24">
        <f t="shared" si="17"/>
        <v>0</v>
      </c>
      <c r="H24">
        <f t="shared" si="18"/>
        <v>0</v>
      </c>
      <c r="I24">
        <f t="shared" si="19"/>
        <v>0</v>
      </c>
      <c r="J24" t="s">
        <v>135</v>
      </c>
      <c r="K24" t="s">
        <v>131</v>
      </c>
      <c r="L24" t="s">
        <v>132</v>
      </c>
      <c r="M24" t="s">
        <v>136</v>
      </c>
      <c r="N24">
        <v>41</v>
      </c>
      <c r="O24">
        <v>23</v>
      </c>
      <c r="P24">
        <f t="shared" si="0"/>
        <v>0</v>
      </c>
      <c r="Q24">
        <f t="shared" si="1"/>
        <v>1</v>
      </c>
      <c r="R24">
        <f t="shared" si="2"/>
        <v>0</v>
      </c>
      <c r="S24">
        <f t="shared" si="3"/>
        <v>0</v>
      </c>
      <c r="T24">
        <f t="shared" si="4"/>
        <v>1</v>
      </c>
      <c r="U24">
        <f t="shared" si="5"/>
        <v>0</v>
      </c>
      <c r="V24">
        <f t="shared" si="6"/>
        <v>0</v>
      </c>
      <c r="W24">
        <f t="shared" si="7"/>
        <v>1</v>
      </c>
      <c r="X24">
        <f t="shared" si="8"/>
        <v>0</v>
      </c>
      <c r="Y24">
        <f t="shared" si="9"/>
        <v>0</v>
      </c>
      <c r="Z24">
        <f t="shared" si="10"/>
        <v>1</v>
      </c>
      <c r="AA24">
        <f t="shared" si="11"/>
        <v>0</v>
      </c>
    </row>
    <row r="25" spans="1:27">
      <c r="A25" t="s">
        <v>141</v>
      </c>
      <c r="B25">
        <f t="shared" si="12"/>
        <v>0</v>
      </c>
      <c r="C25">
        <f t="shared" si="13"/>
        <v>0</v>
      </c>
      <c r="D25">
        <f t="shared" si="14"/>
        <v>0</v>
      </c>
      <c r="E25">
        <f t="shared" si="15"/>
        <v>1</v>
      </c>
      <c r="F25">
        <f t="shared" si="16"/>
        <v>0</v>
      </c>
      <c r="G25">
        <f t="shared" si="17"/>
        <v>0</v>
      </c>
      <c r="H25">
        <f t="shared" si="18"/>
        <v>0</v>
      </c>
      <c r="I25">
        <f t="shared" si="19"/>
        <v>0</v>
      </c>
      <c r="J25" t="s">
        <v>135</v>
      </c>
      <c r="K25" t="s">
        <v>131</v>
      </c>
      <c r="L25" t="s">
        <v>132</v>
      </c>
      <c r="M25" t="s">
        <v>138</v>
      </c>
      <c r="N25">
        <v>41</v>
      </c>
      <c r="O25">
        <v>24</v>
      </c>
      <c r="P25">
        <f t="shared" si="0"/>
        <v>0</v>
      </c>
      <c r="Q25">
        <f t="shared" si="1"/>
        <v>1</v>
      </c>
      <c r="R25">
        <f t="shared" si="2"/>
        <v>0</v>
      </c>
      <c r="S25">
        <f t="shared" si="3"/>
        <v>0</v>
      </c>
      <c r="T25">
        <f t="shared" si="4"/>
        <v>1</v>
      </c>
      <c r="U25">
        <f t="shared" si="5"/>
        <v>0</v>
      </c>
      <c r="V25">
        <f t="shared" si="6"/>
        <v>0</v>
      </c>
      <c r="W25">
        <f t="shared" si="7"/>
        <v>1</v>
      </c>
      <c r="X25">
        <f t="shared" si="8"/>
        <v>0</v>
      </c>
      <c r="Y25">
        <f t="shared" si="9"/>
        <v>0</v>
      </c>
      <c r="Z25">
        <f t="shared" si="10"/>
        <v>0</v>
      </c>
      <c r="AA25">
        <f t="shared" si="11"/>
        <v>1</v>
      </c>
    </row>
    <row r="26" spans="1:27">
      <c r="A26" t="s">
        <v>139</v>
      </c>
      <c r="B26">
        <f t="shared" si="12"/>
        <v>0</v>
      </c>
      <c r="C26">
        <f t="shared" si="13"/>
        <v>0</v>
      </c>
      <c r="D26">
        <f t="shared" si="14"/>
        <v>1</v>
      </c>
      <c r="E26">
        <f t="shared" si="15"/>
        <v>0</v>
      </c>
      <c r="F26">
        <f t="shared" si="16"/>
        <v>0</v>
      </c>
      <c r="G26">
        <f t="shared" si="17"/>
        <v>0</v>
      </c>
      <c r="H26">
        <f t="shared" si="18"/>
        <v>0</v>
      </c>
      <c r="I26">
        <f t="shared" si="19"/>
        <v>0</v>
      </c>
      <c r="J26" t="s">
        <v>135</v>
      </c>
      <c r="K26" t="s">
        <v>131</v>
      </c>
      <c r="L26" t="s">
        <v>132</v>
      </c>
      <c r="M26" t="s">
        <v>133</v>
      </c>
      <c r="N26">
        <v>40</v>
      </c>
      <c r="O26">
        <v>25</v>
      </c>
      <c r="P26">
        <f t="shared" si="0"/>
        <v>0</v>
      </c>
      <c r="Q26">
        <f t="shared" si="1"/>
        <v>1</v>
      </c>
      <c r="R26">
        <f t="shared" si="2"/>
        <v>0</v>
      </c>
      <c r="S26">
        <f t="shared" si="3"/>
        <v>0</v>
      </c>
      <c r="T26">
        <f t="shared" si="4"/>
        <v>1</v>
      </c>
      <c r="U26">
        <f t="shared" si="5"/>
        <v>0</v>
      </c>
      <c r="V26">
        <f t="shared" si="6"/>
        <v>0</v>
      </c>
      <c r="W26">
        <f t="shared" si="7"/>
        <v>1</v>
      </c>
      <c r="X26">
        <f t="shared" si="8"/>
        <v>0</v>
      </c>
      <c r="Y26">
        <f t="shared" si="9"/>
        <v>1</v>
      </c>
      <c r="Z26">
        <f t="shared" si="10"/>
        <v>0</v>
      </c>
      <c r="AA26">
        <f t="shared" si="11"/>
        <v>0</v>
      </c>
    </row>
    <row r="27" spans="1:27">
      <c r="A27" t="s">
        <v>145</v>
      </c>
      <c r="B27">
        <f t="shared" si="12"/>
        <v>1</v>
      </c>
      <c r="C27">
        <f t="shared" si="13"/>
        <v>0</v>
      </c>
      <c r="D27">
        <f t="shared" si="14"/>
        <v>0</v>
      </c>
      <c r="E27">
        <f t="shared" si="15"/>
        <v>0</v>
      </c>
      <c r="F27">
        <f t="shared" si="16"/>
        <v>0</v>
      </c>
      <c r="G27">
        <f t="shared" si="17"/>
        <v>0</v>
      </c>
      <c r="H27">
        <f t="shared" si="18"/>
        <v>0</v>
      </c>
      <c r="I27">
        <f t="shared" si="19"/>
        <v>0</v>
      </c>
      <c r="J27" t="s">
        <v>135</v>
      </c>
      <c r="K27" t="s">
        <v>131</v>
      </c>
      <c r="L27" t="s">
        <v>142</v>
      </c>
      <c r="M27" t="s">
        <v>138</v>
      </c>
      <c r="N27">
        <v>40</v>
      </c>
      <c r="O27">
        <v>26</v>
      </c>
      <c r="P27">
        <f t="shared" si="0"/>
        <v>0</v>
      </c>
      <c r="Q27">
        <f t="shared" si="1"/>
        <v>1</v>
      </c>
      <c r="R27">
        <f t="shared" si="2"/>
        <v>0</v>
      </c>
      <c r="S27">
        <f t="shared" si="3"/>
        <v>0</v>
      </c>
      <c r="T27">
        <f t="shared" si="4"/>
        <v>1</v>
      </c>
      <c r="U27">
        <f t="shared" si="5"/>
        <v>0</v>
      </c>
      <c r="V27">
        <f t="shared" si="6"/>
        <v>1</v>
      </c>
      <c r="W27">
        <f t="shared" si="7"/>
        <v>0</v>
      </c>
      <c r="X27">
        <f t="shared" si="8"/>
        <v>0</v>
      </c>
      <c r="Y27">
        <f t="shared" si="9"/>
        <v>0</v>
      </c>
      <c r="Z27">
        <f t="shared" si="10"/>
        <v>0</v>
      </c>
      <c r="AA27">
        <f t="shared" si="11"/>
        <v>1</v>
      </c>
    </row>
    <row r="28" spans="1:27">
      <c r="A28" t="s">
        <v>141</v>
      </c>
      <c r="B28">
        <f t="shared" si="12"/>
        <v>0</v>
      </c>
      <c r="C28">
        <f t="shared" si="13"/>
        <v>0</v>
      </c>
      <c r="D28">
        <f t="shared" si="14"/>
        <v>0</v>
      </c>
      <c r="E28">
        <f t="shared" si="15"/>
        <v>1</v>
      </c>
      <c r="F28">
        <f t="shared" si="16"/>
        <v>0</v>
      </c>
      <c r="G28">
        <f t="shared" si="17"/>
        <v>0</v>
      </c>
      <c r="H28">
        <f t="shared" si="18"/>
        <v>0</v>
      </c>
      <c r="I28">
        <f t="shared" si="19"/>
        <v>0</v>
      </c>
      <c r="J28" t="s">
        <v>135</v>
      </c>
      <c r="K28" t="s">
        <v>131</v>
      </c>
      <c r="L28" t="s">
        <v>132</v>
      </c>
      <c r="M28" t="s">
        <v>133</v>
      </c>
      <c r="N28">
        <v>38</v>
      </c>
      <c r="O28">
        <v>27</v>
      </c>
      <c r="P28">
        <f t="shared" si="0"/>
        <v>0</v>
      </c>
      <c r="Q28">
        <f t="shared" si="1"/>
        <v>1</v>
      </c>
      <c r="R28">
        <f t="shared" si="2"/>
        <v>0</v>
      </c>
      <c r="S28">
        <f t="shared" si="3"/>
        <v>0</v>
      </c>
      <c r="T28">
        <f t="shared" si="4"/>
        <v>1</v>
      </c>
      <c r="U28">
        <f t="shared" si="5"/>
        <v>0</v>
      </c>
      <c r="V28">
        <f t="shared" si="6"/>
        <v>0</v>
      </c>
      <c r="W28">
        <f t="shared" si="7"/>
        <v>1</v>
      </c>
      <c r="X28">
        <f t="shared" si="8"/>
        <v>0</v>
      </c>
      <c r="Y28">
        <f t="shared" si="9"/>
        <v>1</v>
      </c>
      <c r="Z28">
        <f t="shared" si="10"/>
        <v>0</v>
      </c>
      <c r="AA28">
        <f t="shared" si="11"/>
        <v>0</v>
      </c>
    </row>
    <row r="29" spans="1:27">
      <c r="A29" t="s">
        <v>129</v>
      </c>
      <c r="B29">
        <f t="shared" si="12"/>
        <v>0</v>
      </c>
      <c r="C29">
        <f t="shared" si="13"/>
        <v>0</v>
      </c>
      <c r="D29">
        <f t="shared" si="14"/>
        <v>0</v>
      </c>
      <c r="E29">
        <f t="shared" si="15"/>
        <v>0</v>
      </c>
      <c r="F29">
        <f t="shared" si="16"/>
        <v>0</v>
      </c>
      <c r="G29">
        <f t="shared" si="17"/>
        <v>1</v>
      </c>
      <c r="H29">
        <f t="shared" si="18"/>
        <v>0</v>
      </c>
      <c r="I29">
        <f t="shared" si="19"/>
        <v>0</v>
      </c>
      <c r="J29" t="s">
        <v>130</v>
      </c>
      <c r="K29" t="s">
        <v>131</v>
      </c>
      <c r="L29" t="s">
        <v>142</v>
      </c>
      <c r="M29" t="s">
        <v>133</v>
      </c>
      <c r="N29">
        <v>38</v>
      </c>
      <c r="O29">
        <v>28</v>
      </c>
      <c r="P29">
        <f t="shared" si="0"/>
        <v>0</v>
      </c>
      <c r="Q29">
        <f t="shared" si="1"/>
        <v>0</v>
      </c>
      <c r="R29">
        <f t="shared" si="2"/>
        <v>1</v>
      </c>
      <c r="S29">
        <f t="shared" si="3"/>
        <v>0</v>
      </c>
      <c r="T29">
        <f t="shared" si="4"/>
        <v>1</v>
      </c>
      <c r="U29">
        <f t="shared" si="5"/>
        <v>0</v>
      </c>
      <c r="V29">
        <f t="shared" si="6"/>
        <v>1</v>
      </c>
      <c r="W29">
        <f t="shared" si="7"/>
        <v>0</v>
      </c>
      <c r="X29">
        <f t="shared" si="8"/>
        <v>0</v>
      </c>
      <c r="Y29">
        <f t="shared" si="9"/>
        <v>1</v>
      </c>
      <c r="Z29">
        <f t="shared" si="10"/>
        <v>0</v>
      </c>
      <c r="AA29">
        <f t="shared" si="11"/>
        <v>0</v>
      </c>
    </row>
    <row r="30" spans="1:27">
      <c r="A30" t="s">
        <v>143</v>
      </c>
      <c r="B30">
        <f t="shared" si="12"/>
        <v>0</v>
      </c>
      <c r="C30">
        <f t="shared" si="13"/>
        <v>0</v>
      </c>
      <c r="D30">
        <f t="shared" si="14"/>
        <v>0</v>
      </c>
      <c r="E30">
        <f t="shared" si="15"/>
        <v>0</v>
      </c>
      <c r="F30">
        <f t="shared" si="16"/>
        <v>0</v>
      </c>
      <c r="G30">
        <f t="shared" si="17"/>
        <v>0</v>
      </c>
      <c r="H30">
        <f t="shared" si="18"/>
        <v>1</v>
      </c>
      <c r="I30">
        <f t="shared" si="19"/>
        <v>0</v>
      </c>
      <c r="J30" t="s">
        <v>135</v>
      </c>
      <c r="K30" t="s">
        <v>131</v>
      </c>
      <c r="L30" t="s">
        <v>132</v>
      </c>
      <c r="M30" t="s">
        <v>133</v>
      </c>
      <c r="N30">
        <v>38</v>
      </c>
      <c r="O30">
        <v>29</v>
      </c>
      <c r="P30">
        <f t="shared" si="0"/>
        <v>0</v>
      </c>
      <c r="Q30">
        <f t="shared" si="1"/>
        <v>1</v>
      </c>
      <c r="R30">
        <f t="shared" si="2"/>
        <v>0</v>
      </c>
      <c r="S30">
        <f t="shared" si="3"/>
        <v>0</v>
      </c>
      <c r="T30">
        <f t="shared" si="4"/>
        <v>1</v>
      </c>
      <c r="U30">
        <f t="shared" si="5"/>
        <v>0</v>
      </c>
      <c r="V30">
        <f t="shared" si="6"/>
        <v>0</v>
      </c>
      <c r="W30">
        <f t="shared" si="7"/>
        <v>1</v>
      </c>
      <c r="X30">
        <f t="shared" si="8"/>
        <v>0</v>
      </c>
      <c r="Y30">
        <f t="shared" si="9"/>
        <v>1</v>
      </c>
      <c r="Z30">
        <f t="shared" si="10"/>
        <v>0</v>
      </c>
      <c r="AA30">
        <f t="shared" si="11"/>
        <v>0</v>
      </c>
    </row>
    <row r="31" spans="1:27">
      <c r="A31" t="s">
        <v>145</v>
      </c>
      <c r="B31">
        <f t="shared" si="12"/>
        <v>1</v>
      </c>
      <c r="C31">
        <f t="shared" si="13"/>
        <v>0</v>
      </c>
      <c r="D31">
        <f t="shared" si="14"/>
        <v>0</v>
      </c>
      <c r="E31">
        <f t="shared" si="15"/>
        <v>0</v>
      </c>
      <c r="F31">
        <f t="shared" si="16"/>
        <v>0</v>
      </c>
      <c r="G31">
        <f t="shared" si="17"/>
        <v>0</v>
      </c>
      <c r="H31">
        <f t="shared" si="18"/>
        <v>0</v>
      </c>
      <c r="I31">
        <f t="shared" si="19"/>
        <v>0</v>
      </c>
      <c r="J31" t="s">
        <v>135</v>
      </c>
      <c r="K31" t="s">
        <v>131</v>
      </c>
      <c r="L31" t="s">
        <v>132</v>
      </c>
      <c r="M31" t="s">
        <v>138</v>
      </c>
      <c r="N31">
        <v>38</v>
      </c>
      <c r="O31">
        <v>30</v>
      </c>
      <c r="P31">
        <f t="shared" si="0"/>
        <v>0</v>
      </c>
      <c r="Q31">
        <f t="shared" si="1"/>
        <v>1</v>
      </c>
      <c r="R31">
        <f t="shared" si="2"/>
        <v>0</v>
      </c>
      <c r="S31">
        <f t="shared" si="3"/>
        <v>0</v>
      </c>
      <c r="T31">
        <f t="shared" si="4"/>
        <v>1</v>
      </c>
      <c r="U31">
        <f t="shared" si="5"/>
        <v>0</v>
      </c>
      <c r="V31">
        <f t="shared" si="6"/>
        <v>0</v>
      </c>
      <c r="W31">
        <f t="shared" si="7"/>
        <v>1</v>
      </c>
      <c r="X31">
        <f t="shared" si="8"/>
        <v>0</v>
      </c>
      <c r="Y31">
        <f t="shared" si="9"/>
        <v>0</v>
      </c>
      <c r="Z31">
        <f t="shared" si="10"/>
        <v>0</v>
      </c>
      <c r="AA31">
        <f t="shared" si="11"/>
        <v>1</v>
      </c>
    </row>
    <row r="32" spans="1:27">
      <c r="A32" t="s">
        <v>143</v>
      </c>
      <c r="B32">
        <f t="shared" si="12"/>
        <v>0</v>
      </c>
      <c r="C32">
        <f t="shared" si="13"/>
        <v>0</v>
      </c>
      <c r="D32">
        <f t="shared" si="14"/>
        <v>0</v>
      </c>
      <c r="E32">
        <f t="shared" si="15"/>
        <v>0</v>
      </c>
      <c r="F32">
        <f t="shared" si="16"/>
        <v>0</v>
      </c>
      <c r="G32">
        <f t="shared" si="17"/>
        <v>0</v>
      </c>
      <c r="H32">
        <f t="shared" si="18"/>
        <v>1</v>
      </c>
      <c r="I32">
        <f t="shared" si="19"/>
        <v>0</v>
      </c>
      <c r="J32" t="s">
        <v>135</v>
      </c>
      <c r="K32" t="s">
        <v>131</v>
      </c>
      <c r="L32" t="s">
        <v>132</v>
      </c>
      <c r="M32" t="s">
        <v>138</v>
      </c>
      <c r="N32">
        <v>36</v>
      </c>
      <c r="O32">
        <v>31</v>
      </c>
      <c r="P32">
        <f t="shared" si="0"/>
        <v>0</v>
      </c>
      <c r="Q32">
        <f t="shared" si="1"/>
        <v>1</v>
      </c>
      <c r="R32">
        <f t="shared" si="2"/>
        <v>0</v>
      </c>
      <c r="S32">
        <f t="shared" si="3"/>
        <v>0</v>
      </c>
      <c r="T32">
        <f t="shared" si="4"/>
        <v>1</v>
      </c>
      <c r="U32">
        <f t="shared" si="5"/>
        <v>0</v>
      </c>
      <c r="V32">
        <f t="shared" si="6"/>
        <v>0</v>
      </c>
      <c r="W32">
        <f t="shared" si="7"/>
        <v>1</v>
      </c>
      <c r="X32">
        <f t="shared" si="8"/>
        <v>0</v>
      </c>
      <c r="Y32">
        <f t="shared" si="9"/>
        <v>0</v>
      </c>
      <c r="Z32">
        <f t="shared" si="10"/>
        <v>0</v>
      </c>
      <c r="AA32">
        <f t="shared" si="11"/>
        <v>1</v>
      </c>
    </row>
    <row r="33" spans="1:27">
      <c r="A33" t="s">
        <v>134</v>
      </c>
      <c r="B33">
        <f t="shared" si="12"/>
        <v>0</v>
      </c>
      <c r="C33">
        <f t="shared" si="13"/>
        <v>0</v>
      </c>
      <c r="D33">
        <f t="shared" si="14"/>
        <v>0</v>
      </c>
      <c r="E33">
        <f t="shared" si="15"/>
        <v>0</v>
      </c>
      <c r="F33">
        <f t="shared" si="16"/>
        <v>1</v>
      </c>
      <c r="G33">
        <f t="shared" si="17"/>
        <v>0</v>
      </c>
      <c r="H33">
        <f t="shared" si="18"/>
        <v>0</v>
      </c>
      <c r="I33">
        <f t="shared" si="19"/>
        <v>0</v>
      </c>
      <c r="J33" t="s">
        <v>135</v>
      </c>
      <c r="K33" t="s">
        <v>131</v>
      </c>
      <c r="L33" t="s">
        <v>142</v>
      </c>
      <c r="M33" t="s">
        <v>136</v>
      </c>
      <c r="N33">
        <v>35</v>
      </c>
      <c r="O33">
        <v>32</v>
      </c>
      <c r="P33">
        <f t="shared" si="0"/>
        <v>0</v>
      </c>
      <c r="Q33">
        <f t="shared" si="1"/>
        <v>1</v>
      </c>
      <c r="R33">
        <f t="shared" si="2"/>
        <v>0</v>
      </c>
      <c r="S33">
        <f t="shared" si="3"/>
        <v>0</v>
      </c>
      <c r="T33">
        <f t="shared" si="4"/>
        <v>1</v>
      </c>
      <c r="U33">
        <f t="shared" si="5"/>
        <v>0</v>
      </c>
      <c r="V33">
        <f t="shared" si="6"/>
        <v>1</v>
      </c>
      <c r="W33">
        <f t="shared" si="7"/>
        <v>0</v>
      </c>
      <c r="X33">
        <f t="shared" si="8"/>
        <v>0</v>
      </c>
      <c r="Y33">
        <f t="shared" si="9"/>
        <v>0</v>
      </c>
      <c r="Z33">
        <f t="shared" si="10"/>
        <v>1</v>
      </c>
      <c r="AA33">
        <f t="shared" si="11"/>
        <v>0</v>
      </c>
    </row>
    <row r="34" spans="1:27">
      <c r="A34" t="s">
        <v>129</v>
      </c>
      <c r="B34">
        <f t="shared" si="12"/>
        <v>0</v>
      </c>
      <c r="C34">
        <f t="shared" si="13"/>
        <v>0</v>
      </c>
      <c r="D34">
        <f t="shared" si="14"/>
        <v>0</v>
      </c>
      <c r="E34">
        <f t="shared" si="15"/>
        <v>0</v>
      </c>
      <c r="F34">
        <f t="shared" si="16"/>
        <v>0</v>
      </c>
      <c r="G34">
        <f t="shared" si="17"/>
        <v>1</v>
      </c>
      <c r="H34">
        <f t="shared" si="18"/>
        <v>0</v>
      </c>
      <c r="I34">
        <f t="shared" si="19"/>
        <v>0</v>
      </c>
      <c r="J34" t="s">
        <v>135</v>
      </c>
      <c r="K34" t="s">
        <v>131</v>
      </c>
      <c r="L34" t="s">
        <v>132</v>
      </c>
      <c r="M34" t="s">
        <v>133</v>
      </c>
      <c r="N34">
        <v>34</v>
      </c>
      <c r="O34">
        <v>34</v>
      </c>
      <c r="P34">
        <f t="shared" ref="P34:P65" si="20">IF($J34=$J$21,1,0)</f>
        <v>0</v>
      </c>
      <c r="Q34">
        <f t="shared" ref="Q34:Q65" si="21">IF($J34=$J$3,1,0)</f>
        <v>1</v>
      </c>
      <c r="R34">
        <f t="shared" ref="R34:R65" si="22">IF($J34=$J$2,1,0)</f>
        <v>0</v>
      </c>
      <c r="S34">
        <f t="shared" ref="S34:S65" si="23">IF($K34=$K$8,1,0)</f>
        <v>0</v>
      </c>
      <c r="T34">
        <f t="shared" ref="T34:T65" si="24">IF($K34=$K$2,1,0)</f>
        <v>1</v>
      </c>
      <c r="U34">
        <f t="shared" ref="U34:U65" si="25">IF($K34=$K$41,1,0)</f>
        <v>0</v>
      </c>
      <c r="V34">
        <f t="shared" ref="V34:V65" si="26">IF($L34=$L$14,1,0)</f>
        <v>0</v>
      </c>
      <c r="W34">
        <f t="shared" ref="W34:W65" si="27">IF($L34=$L$2,1,0)</f>
        <v>1</v>
      </c>
      <c r="X34">
        <f t="shared" ref="X34:X65" si="28">IF($L34=$L$48,1,0)</f>
        <v>0</v>
      </c>
      <c r="Y34">
        <f t="shared" ref="Y34:Y65" si="29">IF($M34=$M$2,1,0)</f>
        <v>1</v>
      </c>
      <c r="Z34">
        <f t="shared" ref="Z34:Z65" si="30">IF($M34=$M$4,1,0)</f>
        <v>0</v>
      </c>
      <c r="AA34">
        <f t="shared" ref="AA34:AA65" si="31">IF($M34=$M$6,1,0)</f>
        <v>0</v>
      </c>
    </row>
    <row r="35" spans="1:27">
      <c r="A35" t="s">
        <v>129</v>
      </c>
      <c r="B35">
        <f t="shared" si="12"/>
        <v>0</v>
      </c>
      <c r="C35">
        <f t="shared" si="13"/>
        <v>0</v>
      </c>
      <c r="D35">
        <f t="shared" si="14"/>
        <v>0</v>
      </c>
      <c r="E35">
        <f t="shared" si="15"/>
        <v>0</v>
      </c>
      <c r="F35">
        <f t="shared" si="16"/>
        <v>0</v>
      </c>
      <c r="G35">
        <f t="shared" si="17"/>
        <v>1</v>
      </c>
      <c r="H35">
        <f t="shared" si="18"/>
        <v>0</v>
      </c>
      <c r="I35">
        <f t="shared" si="19"/>
        <v>0</v>
      </c>
      <c r="J35" t="s">
        <v>130</v>
      </c>
      <c r="K35" t="s">
        <v>131</v>
      </c>
      <c r="L35" t="s">
        <v>142</v>
      </c>
      <c r="M35" t="s">
        <v>138</v>
      </c>
      <c r="N35">
        <v>34</v>
      </c>
      <c r="O35">
        <v>35</v>
      </c>
      <c r="P35">
        <f t="shared" si="20"/>
        <v>0</v>
      </c>
      <c r="Q35">
        <f t="shared" si="21"/>
        <v>0</v>
      </c>
      <c r="R35">
        <f t="shared" si="22"/>
        <v>1</v>
      </c>
      <c r="S35">
        <f t="shared" si="23"/>
        <v>0</v>
      </c>
      <c r="T35">
        <f t="shared" si="24"/>
        <v>1</v>
      </c>
      <c r="U35">
        <f t="shared" si="25"/>
        <v>0</v>
      </c>
      <c r="V35">
        <f t="shared" si="26"/>
        <v>1</v>
      </c>
      <c r="W35">
        <f t="shared" si="27"/>
        <v>0</v>
      </c>
      <c r="X35">
        <f t="shared" si="28"/>
        <v>0</v>
      </c>
      <c r="Y35">
        <f t="shared" si="29"/>
        <v>0</v>
      </c>
      <c r="Z35">
        <f t="shared" si="30"/>
        <v>0</v>
      </c>
      <c r="AA35">
        <f t="shared" si="31"/>
        <v>1</v>
      </c>
    </row>
    <row r="36" spans="1:27">
      <c r="A36" t="s">
        <v>137</v>
      </c>
      <c r="B36">
        <f t="shared" si="12"/>
        <v>0</v>
      </c>
      <c r="C36">
        <f t="shared" si="13"/>
        <v>1</v>
      </c>
      <c r="D36">
        <f t="shared" si="14"/>
        <v>0</v>
      </c>
      <c r="E36">
        <f t="shared" si="15"/>
        <v>0</v>
      </c>
      <c r="F36">
        <f t="shared" si="16"/>
        <v>0</v>
      </c>
      <c r="G36">
        <f t="shared" si="17"/>
        <v>0</v>
      </c>
      <c r="H36">
        <f t="shared" si="18"/>
        <v>0</v>
      </c>
      <c r="I36">
        <f t="shared" si="19"/>
        <v>0</v>
      </c>
      <c r="J36" t="s">
        <v>135</v>
      </c>
      <c r="K36" t="s">
        <v>131</v>
      </c>
      <c r="L36" t="s">
        <v>132</v>
      </c>
      <c r="M36" t="s">
        <v>138</v>
      </c>
      <c r="N36">
        <v>34</v>
      </c>
      <c r="O36">
        <v>36</v>
      </c>
      <c r="P36">
        <f t="shared" si="20"/>
        <v>0</v>
      </c>
      <c r="Q36">
        <f t="shared" si="21"/>
        <v>1</v>
      </c>
      <c r="R36">
        <f t="shared" si="22"/>
        <v>0</v>
      </c>
      <c r="S36">
        <f t="shared" si="23"/>
        <v>0</v>
      </c>
      <c r="T36">
        <f t="shared" si="24"/>
        <v>1</v>
      </c>
      <c r="U36">
        <f t="shared" si="25"/>
        <v>0</v>
      </c>
      <c r="V36">
        <f t="shared" si="26"/>
        <v>0</v>
      </c>
      <c r="W36">
        <f t="shared" si="27"/>
        <v>1</v>
      </c>
      <c r="X36">
        <f t="shared" si="28"/>
        <v>0</v>
      </c>
      <c r="Y36">
        <f t="shared" si="29"/>
        <v>0</v>
      </c>
      <c r="Z36">
        <f t="shared" si="30"/>
        <v>0</v>
      </c>
      <c r="AA36">
        <f t="shared" si="31"/>
        <v>1</v>
      </c>
    </row>
    <row r="37" spans="1:27">
      <c r="A37" t="s">
        <v>141</v>
      </c>
      <c r="B37">
        <f t="shared" si="12"/>
        <v>0</v>
      </c>
      <c r="C37">
        <f t="shared" si="13"/>
        <v>0</v>
      </c>
      <c r="D37">
        <f t="shared" si="14"/>
        <v>0</v>
      </c>
      <c r="E37">
        <f t="shared" si="15"/>
        <v>1</v>
      </c>
      <c r="F37">
        <f t="shared" si="16"/>
        <v>0</v>
      </c>
      <c r="G37">
        <f t="shared" si="17"/>
        <v>0</v>
      </c>
      <c r="H37">
        <f t="shared" si="18"/>
        <v>0</v>
      </c>
      <c r="I37">
        <f t="shared" si="19"/>
        <v>0</v>
      </c>
      <c r="J37" t="s">
        <v>130</v>
      </c>
      <c r="K37" t="s">
        <v>131</v>
      </c>
      <c r="L37" t="s">
        <v>142</v>
      </c>
      <c r="M37" t="s">
        <v>138</v>
      </c>
      <c r="N37">
        <v>32</v>
      </c>
      <c r="O37">
        <v>37</v>
      </c>
      <c r="P37">
        <f t="shared" si="20"/>
        <v>0</v>
      </c>
      <c r="Q37">
        <f t="shared" si="21"/>
        <v>0</v>
      </c>
      <c r="R37">
        <f t="shared" si="22"/>
        <v>1</v>
      </c>
      <c r="S37">
        <f t="shared" si="23"/>
        <v>0</v>
      </c>
      <c r="T37">
        <f t="shared" si="24"/>
        <v>1</v>
      </c>
      <c r="U37">
        <f t="shared" si="25"/>
        <v>0</v>
      </c>
      <c r="V37">
        <f t="shared" si="26"/>
        <v>1</v>
      </c>
      <c r="W37">
        <f t="shared" si="27"/>
        <v>0</v>
      </c>
      <c r="X37">
        <f t="shared" si="28"/>
        <v>0</v>
      </c>
      <c r="Y37">
        <f t="shared" si="29"/>
        <v>0</v>
      </c>
      <c r="Z37">
        <f t="shared" si="30"/>
        <v>0</v>
      </c>
      <c r="AA37">
        <f t="shared" si="31"/>
        <v>1</v>
      </c>
    </row>
    <row r="38" spans="1:27">
      <c r="A38" t="s">
        <v>139</v>
      </c>
      <c r="B38">
        <f t="shared" si="12"/>
        <v>0</v>
      </c>
      <c r="C38">
        <f t="shared" si="13"/>
        <v>0</v>
      </c>
      <c r="D38">
        <f t="shared" si="14"/>
        <v>1</v>
      </c>
      <c r="E38">
        <f t="shared" si="15"/>
        <v>0</v>
      </c>
      <c r="F38">
        <f t="shared" si="16"/>
        <v>0</v>
      </c>
      <c r="G38">
        <f t="shared" si="17"/>
        <v>0</v>
      </c>
      <c r="H38">
        <f t="shared" si="18"/>
        <v>0</v>
      </c>
      <c r="I38">
        <f t="shared" si="19"/>
        <v>0</v>
      </c>
      <c r="J38" t="s">
        <v>135</v>
      </c>
      <c r="K38" t="s">
        <v>131</v>
      </c>
      <c r="L38" t="s">
        <v>132</v>
      </c>
      <c r="M38" t="s">
        <v>138</v>
      </c>
      <c r="N38">
        <v>32</v>
      </c>
      <c r="O38">
        <v>38</v>
      </c>
      <c r="P38">
        <f t="shared" si="20"/>
        <v>0</v>
      </c>
      <c r="Q38">
        <f t="shared" si="21"/>
        <v>1</v>
      </c>
      <c r="R38">
        <f t="shared" si="22"/>
        <v>0</v>
      </c>
      <c r="S38">
        <f t="shared" si="23"/>
        <v>0</v>
      </c>
      <c r="T38">
        <f t="shared" si="24"/>
        <v>1</v>
      </c>
      <c r="U38">
        <f t="shared" si="25"/>
        <v>0</v>
      </c>
      <c r="V38">
        <f t="shared" si="26"/>
        <v>0</v>
      </c>
      <c r="W38">
        <f t="shared" si="27"/>
        <v>1</v>
      </c>
      <c r="X38">
        <f t="shared" si="28"/>
        <v>0</v>
      </c>
      <c r="Y38">
        <f t="shared" si="29"/>
        <v>0</v>
      </c>
      <c r="Z38">
        <f t="shared" si="30"/>
        <v>0</v>
      </c>
      <c r="AA38">
        <f t="shared" si="31"/>
        <v>1</v>
      </c>
    </row>
    <row r="39" spans="1:27">
      <c r="A39" t="s">
        <v>139</v>
      </c>
      <c r="B39">
        <f t="shared" si="12"/>
        <v>0</v>
      </c>
      <c r="C39">
        <f t="shared" si="13"/>
        <v>0</v>
      </c>
      <c r="D39">
        <f t="shared" si="14"/>
        <v>1</v>
      </c>
      <c r="E39">
        <f t="shared" si="15"/>
        <v>0</v>
      </c>
      <c r="F39">
        <f t="shared" si="16"/>
        <v>0</v>
      </c>
      <c r="G39">
        <f t="shared" si="17"/>
        <v>0</v>
      </c>
      <c r="H39">
        <f t="shared" si="18"/>
        <v>0</v>
      </c>
      <c r="I39">
        <f t="shared" si="19"/>
        <v>0</v>
      </c>
      <c r="J39" t="s">
        <v>130</v>
      </c>
      <c r="K39" t="s">
        <v>140</v>
      </c>
      <c r="L39" t="s">
        <v>132</v>
      </c>
      <c r="M39" t="s">
        <v>133</v>
      </c>
      <c r="N39">
        <v>31</v>
      </c>
      <c r="O39">
        <v>40</v>
      </c>
      <c r="P39">
        <f t="shared" si="20"/>
        <v>0</v>
      </c>
      <c r="Q39">
        <f t="shared" si="21"/>
        <v>0</v>
      </c>
      <c r="R39">
        <f t="shared" si="22"/>
        <v>1</v>
      </c>
      <c r="S39">
        <f t="shared" si="23"/>
        <v>1</v>
      </c>
      <c r="T39">
        <f t="shared" si="24"/>
        <v>0</v>
      </c>
      <c r="U39">
        <f t="shared" si="25"/>
        <v>0</v>
      </c>
      <c r="V39">
        <f t="shared" si="26"/>
        <v>0</v>
      </c>
      <c r="W39">
        <f t="shared" si="27"/>
        <v>1</v>
      </c>
      <c r="X39">
        <f t="shared" si="28"/>
        <v>0</v>
      </c>
      <c r="Y39">
        <f t="shared" si="29"/>
        <v>1</v>
      </c>
      <c r="Z39">
        <f t="shared" si="30"/>
        <v>0</v>
      </c>
      <c r="AA39">
        <f t="shared" si="31"/>
        <v>0</v>
      </c>
    </row>
    <row r="40" spans="1:27">
      <c r="A40" t="s">
        <v>139</v>
      </c>
      <c r="B40">
        <f t="shared" si="12"/>
        <v>0</v>
      </c>
      <c r="C40">
        <f t="shared" si="13"/>
        <v>0</v>
      </c>
      <c r="D40">
        <f t="shared" si="14"/>
        <v>1</v>
      </c>
      <c r="E40">
        <f t="shared" si="15"/>
        <v>0</v>
      </c>
      <c r="F40">
        <f t="shared" si="16"/>
        <v>0</v>
      </c>
      <c r="G40">
        <f t="shared" si="17"/>
        <v>0</v>
      </c>
      <c r="H40">
        <f t="shared" si="18"/>
        <v>0</v>
      </c>
      <c r="I40">
        <f t="shared" si="19"/>
        <v>0</v>
      </c>
      <c r="J40" t="s">
        <v>130</v>
      </c>
      <c r="K40" t="s">
        <v>131</v>
      </c>
      <c r="L40" t="s">
        <v>142</v>
      </c>
      <c r="M40" t="s">
        <v>136</v>
      </c>
      <c r="N40">
        <v>31</v>
      </c>
      <c r="O40">
        <v>41</v>
      </c>
      <c r="P40">
        <f t="shared" si="20"/>
        <v>0</v>
      </c>
      <c r="Q40">
        <f t="shared" si="21"/>
        <v>0</v>
      </c>
      <c r="R40">
        <f t="shared" si="22"/>
        <v>1</v>
      </c>
      <c r="S40">
        <f t="shared" si="23"/>
        <v>0</v>
      </c>
      <c r="T40">
        <f t="shared" si="24"/>
        <v>1</v>
      </c>
      <c r="U40">
        <f t="shared" si="25"/>
        <v>0</v>
      </c>
      <c r="V40">
        <f t="shared" si="26"/>
        <v>1</v>
      </c>
      <c r="W40">
        <f t="shared" si="27"/>
        <v>0</v>
      </c>
      <c r="X40">
        <f t="shared" si="28"/>
        <v>0</v>
      </c>
      <c r="Y40">
        <f t="shared" si="29"/>
        <v>0</v>
      </c>
      <c r="Z40">
        <f t="shared" si="30"/>
        <v>1</v>
      </c>
      <c r="AA40">
        <f t="shared" si="31"/>
        <v>0</v>
      </c>
    </row>
    <row r="41" spans="1:27">
      <c r="A41" t="s">
        <v>146</v>
      </c>
      <c r="B41">
        <f t="shared" si="12"/>
        <v>0</v>
      </c>
      <c r="C41">
        <f t="shared" si="13"/>
        <v>0</v>
      </c>
      <c r="D41">
        <f t="shared" si="14"/>
        <v>0</v>
      </c>
      <c r="E41">
        <f t="shared" si="15"/>
        <v>0</v>
      </c>
      <c r="F41">
        <f t="shared" si="16"/>
        <v>0</v>
      </c>
      <c r="G41">
        <f t="shared" si="17"/>
        <v>0</v>
      </c>
      <c r="H41">
        <f t="shared" si="18"/>
        <v>0</v>
      </c>
      <c r="I41">
        <f t="shared" si="19"/>
        <v>1</v>
      </c>
      <c r="J41" t="s">
        <v>144</v>
      </c>
      <c r="K41" t="s">
        <v>147</v>
      </c>
      <c r="L41" t="s">
        <v>132</v>
      </c>
      <c r="M41" t="s">
        <v>133</v>
      </c>
      <c r="N41">
        <v>30</v>
      </c>
      <c r="O41">
        <v>42</v>
      </c>
      <c r="P41">
        <f t="shared" si="20"/>
        <v>1</v>
      </c>
      <c r="Q41">
        <f t="shared" si="21"/>
        <v>0</v>
      </c>
      <c r="R41">
        <f t="shared" si="22"/>
        <v>0</v>
      </c>
      <c r="S41">
        <f t="shared" si="23"/>
        <v>0</v>
      </c>
      <c r="T41">
        <f t="shared" si="24"/>
        <v>0</v>
      </c>
      <c r="U41">
        <f t="shared" si="25"/>
        <v>1</v>
      </c>
      <c r="V41">
        <f t="shared" si="26"/>
        <v>0</v>
      </c>
      <c r="W41">
        <f t="shared" si="27"/>
        <v>1</v>
      </c>
      <c r="X41">
        <f t="shared" si="28"/>
        <v>0</v>
      </c>
      <c r="Y41">
        <f t="shared" si="29"/>
        <v>1</v>
      </c>
      <c r="Z41">
        <f t="shared" si="30"/>
        <v>0</v>
      </c>
      <c r="AA41">
        <f t="shared" si="31"/>
        <v>0</v>
      </c>
    </row>
    <row r="42" spans="1:27">
      <c r="A42" t="s">
        <v>146</v>
      </c>
      <c r="B42">
        <f t="shared" si="12"/>
        <v>0</v>
      </c>
      <c r="C42">
        <f t="shared" si="13"/>
        <v>0</v>
      </c>
      <c r="D42">
        <f t="shared" si="14"/>
        <v>0</v>
      </c>
      <c r="E42">
        <f t="shared" si="15"/>
        <v>0</v>
      </c>
      <c r="F42">
        <f t="shared" si="16"/>
        <v>0</v>
      </c>
      <c r="G42">
        <f t="shared" si="17"/>
        <v>0</v>
      </c>
      <c r="H42">
        <f t="shared" si="18"/>
        <v>0</v>
      </c>
      <c r="I42">
        <f t="shared" si="19"/>
        <v>1</v>
      </c>
      <c r="J42" t="s">
        <v>135</v>
      </c>
      <c r="K42" t="s">
        <v>131</v>
      </c>
      <c r="L42" t="s">
        <v>132</v>
      </c>
      <c r="M42" t="s">
        <v>133</v>
      </c>
      <c r="N42">
        <v>30</v>
      </c>
      <c r="O42">
        <v>43</v>
      </c>
      <c r="P42">
        <f t="shared" si="20"/>
        <v>0</v>
      </c>
      <c r="Q42">
        <f t="shared" si="21"/>
        <v>1</v>
      </c>
      <c r="R42">
        <f t="shared" si="22"/>
        <v>0</v>
      </c>
      <c r="S42">
        <f t="shared" si="23"/>
        <v>0</v>
      </c>
      <c r="T42">
        <f t="shared" si="24"/>
        <v>1</v>
      </c>
      <c r="U42">
        <f t="shared" si="25"/>
        <v>0</v>
      </c>
      <c r="V42">
        <f t="shared" si="26"/>
        <v>0</v>
      </c>
      <c r="W42">
        <f t="shared" si="27"/>
        <v>1</v>
      </c>
      <c r="X42">
        <f t="shared" si="28"/>
        <v>0</v>
      </c>
      <c r="Y42">
        <f t="shared" si="29"/>
        <v>1</v>
      </c>
      <c r="Z42">
        <f t="shared" si="30"/>
        <v>0</v>
      </c>
      <c r="AA42">
        <f t="shared" si="31"/>
        <v>0</v>
      </c>
    </row>
    <row r="43" spans="1:27">
      <c r="A43" t="s">
        <v>139</v>
      </c>
      <c r="B43">
        <f t="shared" si="12"/>
        <v>0</v>
      </c>
      <c r="C43">
        <f t="shared" si="13"/>
        <v>0</v>
      </c>
      <c r="D43">
        <f t="shared" si="14"/>
        <v>1</v>
      </c>
      <c r="E43">
        <f t="shared" si="15"/>
        <v>0</v>
      </c>
      <c r="F43">
        <f t="shared" si="16"/>
        <v>0</v>
      </c>
      <c r="G43">
        <f t="shared" si="17"/>
        <v>0</v>
      </c>
      <c r="H43">
        <f t="shared" si="18"/>
        <v>0</v>
      </c>
      <c r="I43">
        <f t="shared" si="19"/>
        <v>0</v>
      </c>
      <c r="J43" t="s">
        <v>135</v>
      </c>
      <c r="K43" t="s">
        <v>131</v>
      </c>
      <c r="L43" t="s">
        <v>142</v>
      </c>
      <c r="M43" t="s">
        <v>136</v>
      </c>
      <c r="N43">
        <v>30</v>
      </c>
      <c r="O43">
        <v>44</v>
      </c>
      <c r="P43">
        <f t="shared" si="20"/>
        <v>0</v>
      </c>
      <c r="Q43">
        <f t="shared" si="21"/>
        <v>1</v>
      </c>
      <c r="R43">
        <f t="shared" si="22"/>
        <v>0</v>
      </c>
      <c r="S43">
        <f t="shared" si="23"/>
        <v>0</v>
      </c>
      <c r="T43">
        <f t="shared" si="24"/>
        <v>1</v>
      </c>
      <c r="U43">
        <f t="shared" si="25"/>
        <v>0</v>
      </c>
      <c r="V43">
        <f t="shared" si="26"/>
        <v>1</v>
      </c>
      <c r="W43">
        <f t="shared" si="27"/>
        <v>0</v>
      </c>
      <c r="X43">
        <f t="shared" si="28"/>
        <v>0</v>
      </c>
      <c r="Y43">
        <f t="shared" si="29"/>
        <v>0</v>
      </c>
      <c r="Z43">
        <f t="shared" si="30"/>
        <v>1</v>
      </c>
      <c r="AA43">
        <f t="shared" si="31"/>
        <v>0</v>
      </c>
    </row>
    <row r="44" spans="1:27">
      <c r="A44" t="s">
        <v>145</v>
      </c>
      <c r="B44">
        <f t="shared" si="12"/>
        <v>1</v>
      </c>
      <c r="C44">
        <f t="shared" si="13"/>
        <v>0</v>
      </c>
      <c r="D44">
        <f t="shared" si="14"/>
        <v>0</v>
      </c>
      <c r="E44">
        <f t="shared" si="15"/>
        <v>0</v>
      </c>
      <c r="F44">
        <f t="shared" si="16"/>
        <v>0</v>
      </c>
      <c r="G44">
        <f t="shared" si="17"/>
        <v>0</v>
      </c>
      <c r="H44">
        <f t="shared" si="18"/>
        <v>0</v>
      </c>
      <c r="I44">
        <f t="shared" si="19"/>
        <v>0</v>
      </c>
      <c r="J44" t="s">
        <v>135</v>
      </c>
      <c r="K44" t="s">
        <v>131</v>
      </c>
      <c r="L44" t="s">
        <v>142</v>
      </c>
      <c r="M44" t="s">
        <v>136</v>
      </c>
      <c r="N44">
        <v>30</v>
      </c>
      <c r="O44">
        <v>45</v>
      </c>
      <c r="P44">
        <f t="shared" si="20"/>
        <v>0</v>
      </c>
      <c r="Q44">
        <f t="shared" si="21"/>
        <v>1</v>
      </c>
      <c r="R44">
        <f t="shared" si="22"/>
        <v>0</v>
      </c>
      <c r="S44">
        <f t="shared" si="23"/>
        <v>0</v>
      </c>
      <c r="T44">
        <f t="shared" si="24"/>
        <v>1</v>
      </c>
      <c r="U44">
        <f t="shared" si="25"/>
        <v>0</v>
      </c>
      <c r="V44">
        <f t="shared" si="26"/>
        <v>1</v>
      </c>
      <c r="W44">
        <f t="shared" si="27"/>
        <v>0</v>
      </c>
      <c r="X44">
        <f t="shared" si="28"/>
        <v>0</v>
      </c>
      <c r="Y44">
        <f t="shared" si="29"/>
        <v>0</v>
      </c>
      <c r="Z44">
        <f t="shared" si="30"/>
        <v>1</v>
      </c>
      <c r="AA44">
        <f t="shared" si="31"/>
        <v>0</v>
      </c>
    </row>
    <row r="45" spans="1:27">
      <c r="A45" t="s">
        <v>145</v>
      </c>
      <c r="B45">
        <f t="shared" si="12"/>
        <v>1</v>
      </c>
      <c r="C45">
        <f t="shared" si="13"/>
        <v>0</v>
      </c>
      <c r="D45">
        <f t="shared" si="14"/>
        <v>0</v>
      </c>
      <c r="E45">
        <f t="shared" si="15"/>
        <v>0</v>
      </c>
      <c r="F45">
        <f t="shared" si="16"/>
        <v>0</v>
      </c>
      <c r="G45">
        <f t="shared" si="17"/>
        <v>0</v>
      </c>
      <c r="H45">
        <f t="shared" si="18"/>
        <v>0</v>
      </c>
      <c r="I45">
        <f t="shared" si="19"/>
        <v>0</v>
      </c>
      <c r="J45" t="s">
        <v>135</v>
      </c>
      <c r="K45" t="s">
        <v>131</v>
      </c>
      <c r="L45" t="s">
        <v>132</v>
      </c>
      <c r="M45" t="s">
        <v>136</v>
      </c>
      <c r="N45">
        <v>30</v>
      </c>
      <c r="O45">
        <v>46</v>
      </c>
      <c r="P45">
        <f t="shared" si="20"/>
        <v>0</v>
      </c>
      <c r="Q45">
        <f t="shared" si="21"/>
        <v>1</v>
      </c>
      <c r="R45">
        <f t="shared" si="22"/>
        <v>0</v>
      </c>
      <c r="S45">
        <f t="shared" si="23"/>
        <v>0</v>
      </c>
      <c r="T45">
        <f t="shared" si="24"/>
        <v>1</v>
      </c>
      <c r="U45">
        <f t="shared" si="25"/>
        <v>0</v>
      </c>
      <c r="V45">
        <f t="shared" si="26"/>
        <v>0</v>
      </c>
      <c r="W45">
        <f t="shared" si="27"/>
        <v>1</v>
      </c>
      <c r="X45">
        <f t="shared" si="28"/>
        <v>0</v>
      </c>
      <c r="Y45">
        <f t="shared" si="29"/>
        <v>0</v>
      </c>
      <c r="Z45">
        <f t="shared" si="30"/>
        <v>1</v>
      </c>
      <c r="AA45">
        <f t="shared" si="31"/>
        <v>0</v>
      </c>
    </row>
    <row r="46" spans="1:27">
      <c r="A46" t="s">
        <v>134</v>
      </c>
      <c r="B46">
        <f t="shared" si="12"/>
        <v>0</v>
      </c>
      <c r="C46">
        <f t="shared" si="13"/>
        <v>0</v>
      </c>
      <c r="D46">
        <f t="shared" si="14"/>
        <v>0</v>
      </c>
      <c r="E46">
        <f t="shared" si="15"/>
        <v>0</v>
      </c>
      <c r="F46">
        <f t="shared" si="16"/>
        <v>1</v>
      </c>
      <c r="G46">
        <f t="shared" si="17"/>
        <v>0</v>
      </c>
      <c r="H46">
        <f t="shared" si="18"/>
        <v>0</v>
      </c>
      <c r="I46">
        <f t="shared" si="19"/>
        <v>0</v>
      </c>
      <c r="J46" t="s">
        <v>135</v>
      </c>
      <c r="K46" t="s">
        <v>131</v>
      </c>
      <c r="L46" t="s">
        <v>142</v>
      </c>
      <c r="M46" t="s">
        <v>133</v>
      </c>
      <c r="N46">
        <v>29</v>
      </c>
      <c r="O46">
        <v>47</v>
      </c>
      <c r="P46">
        <f t="shared" si="20"/>
        <v>0</v>
      </c>
      <c r="Q46">
        <f t="shared" si="21"/>
        <v>1</v>
      </c>
      <c r="R46">
        <f t="shared" si="22"/>
        <v>0</v>
      </c>
      <c r="S46">
        <f t="shared" si="23"/>
        <v>0</v>
      </c>
      <c r="T46">
        <f t="shared" si="24"/>
        <v>1</v>
      </c>
      <c r="U46">
        <f t="shared" si="25"/>
        <v>0</v>
      </c>
      <c r="V46">
        <f t="shared" si="26"/>
        <v>1</v>
      </c>
      <c r="W46">
        <f t="shared" si="27"/>
        <v>0</v>
      </c>
      <c r="X46">
        <f t="shared" si="28"/>
        <v>0</v>
      </c>
      <c r="Y46">
        <f t="shared" si="29"/>
        <v>1</v>
      </c>
      <c r="Z46">
        <f t="shared" si="30"/>
        <v>0</v>
      </c>
      <c r="AA46">
        <f t="shared" si="31"/>
        <v>0</v>
      </c>
    </row>
    <row r="47" spans="1:27">
      <c r="A47" t="s">
        <v>129</v>
      </c>
      <c r="B47">
        <f t="shared" si="12"/>
        <v>0</v>
      </c>
      <c r="C47">
        <f t="shared" si="13"/>
        <v>0</v>
      </c>
      <c r="D47">
        <f t="shared" si="14"/>
        <v>0</v>
      </c>
      <c r="E47">
        <f t="shared" si="15"/>
        <v>0</v>
      </c>
      <c r="F47">
        <f t="shared" si="16"/>
        <v>0</v>
      </c>
      <c r="G47">
        <f t="shared" si="17"/>
        <v>1</v>
      </c>
      <c r="H47">
        <f t="shared" si="18"/>
        <v>0</v>
      </c>
      <c r="I47">
        <f t="shared" si="19"/>
        <v>0</v>
      </c>
      <c r="J47" t="s">
        <v>130</v>
      </c>
      <c r="K47" t="s">
        <v>147</v>
      </c>
      <c r="L47" t="s">
        <v>132</v>
      </c>
      <c r="M47" t="s">
        <v>133</v>
      </c>
      <c r="N47">
        <v>29</v>
      </c>
      <c r="O47">
        <v>48</v>
      </c>
      <c r="P47">
        <f t="shared" si="20"/>
        <v>0</v>
      </c>
      <c r="Q47">
        <f t="shared" si="21"/>
        <v>0</v>
      </c>
      <c r="R47">
        <f t="shared" si="22"/>
        <v>1</v>
      </c>
      <c r="S47">
        <f t="shared" si="23"/>
        <v>0</v>
      </c>
      <c r="T47">
        <f t="shared" si="24"/>
        <v>0</v>
      </c>
      <c r="U47">
        <f t="shared" si="25"/>
        <v>1</v>
      </c>
      <c r="V47">
        <f t="shared" si="26"/>
        <v>0</v>
      </c>
      <c r="W47">
        <f t="shared" si="27"/>
        <v>1</v>
      </c>
      <c r="X47">
        <f t="shared" si="28"/>
        <v>0</v>
      </c>
      <c r="Y47">
        <f t="shared" si="29"/>
        <v>1</v>
      </c>
      <c r="Z47">
        <f t="shared" si="30"/>
        <v>0</v>
      </c>
      <c r="AA47">
        <f t="shared" si="31"/>
        <v>0</v>
      </c>
    </row>
    <row r="48" spans="1:27">
      <c r="A48" t="s">
        <v>134</v>
      </c>
      <c r="B48">
        <f t="shared" si="12"/>
        <v>0</v>
      </c>
      <c r="C48">
        <f t="shared" si="13"/>
        <v>0</v>
      </c>
      <c r="D48">
        <f t="shared" si="14"/>
        <v>0</v>
      </c>
      <c r="E48">
        <f t="shared" si="15"/>
        <v>0</v>
      </c>
      <c r="F48">
        <f t="shared" si="16"/>
        <v>1</v>
      </c>
      <c r="G48">
        <f t="shared" si="17"/>
        <v>0</v>
      </c>
      <c r="H48">
        <f t="shared" si="18"/>
        <v>0</v>
      </c>
      <c r="I48">
        <f t="shared" si="19"/>
        <v>0</v>
      </c>
      <c r="J48" t="s">
        <v>135</v>
      </c>
      <c r="K48" t="s">
        <v>131</v>
      </c>
      <c r="L48" t="s">
        <v>148</v>
      </c>
      <c r="M48" t="s">
        <v>133</v>
      </c>
      <c r="N48">
        <v>28</v>
      </c>
      <c r="O48">
        <v>49</v>
      </c>
      <c r="P48">
        <f t="shared" si="20"/>
        <v>0</v>
      </c>
      <c r="Q48">
        <f t="shared" si="21"/>
        <v>1</v>
      </c>
      <c r="R48">
        <f t="shared" si="22"/>
        <v>0</v>
      </c>
      <c r="S48">
        <f t="shared" si="23"/>
        <v>0</v>
      </c>
      <c r="T48">
        <f t="shared" si="24"/>
        <v>1</v>
      </c>
      <c r="U48">
        <f t="shared" si="25"/>
        <v>0</v>
      </c>
      <c r="V48">
        <f t="shared" si="26"/>
        <v>0</v>
      </c>
      <c r="W48">
        <f t="shared" si="27"/>
        <v>0</v>
      </c>
      <c r="X48">
        <f t="shared" si="28"/>
        <v>1</v>
      </c>
      <c r="Y48">
        <f t="shared" si="29"/>
        <v>1</v>
      </c>
      <c r="Z48">
        <f t="shared" si="30"/>
        <v>0</v>
      </c>
      <c r="AA48">
        <f t="shared" si="31"/>
        <v>0</v>
      </c>
    </row>
    <row r="49" spans="1:27">
      <c r="A49" t="s">
        <v>129</v>
      </c>
      <c r="B49">
        <f t="shared" si="12"/>
        <v>0</v>
      </c>
      <c r="C49">
        <f t="shared" si="13"/>
        <v>0</v>
      </c>
      <c r="D49">
        <f t="shared" si="14"/>
        <v>0</v>
      </c>
      <c r="E49">
        <f t="shared" si="15"/>
        <v>0</v>
      </c>
      <c r="F49">
        <f t="shared" si="16"/>
        <v>0</v>
      </c>
      <c r="G49">
        <f t="shared" si="17"/>
        <v>1</v>
      </c>
      <c r="H49">
        <f t="shared" si="18"/>
        <v>0</v>
      </c>
      <c r="I49">
        <f t="shared" si="19"/>
        <v>0</v>
      </c>
      <c r="J49" t="s">
        <v>130</v>
      </c>
      <c r="K49" t="s">
        <v>140</v>
      </c>
      <c r="L49" t="s">
        <v>132</v>
      </c>
      <c r="M49" t="s">
        <v>138</v>
      </c>
      <c r="N49">
        <v>28</v>
      </c>
      <c r="O49">
        <v>50</v>
      </c>
      <c r="P49">
        <f t="shared" si="20"/>
        <v>0</v>
      </c>
      <c r="Q49">
        <f t="shared" si="21"/>
        <v>0</v>
      </c>
      <c r="R49">
        <f t="shared" si="22"/>
        <v>1</v>
      </c>
      <c r="S49">
        <f t="shared" si="23"/>
        <v>1</v>
      </c>
      <c r="T49">
        <f t="shared" si="24"/>
        <v>0</v>
      </c>
      <c r="U49">
        <f t="shared" si="25"/>
        <v>0</v>
      </c>
      <c r="V49">
        <f t="shared" si="26"/>
        <v>0</v>
      </c>
      <c r="W49">
        <f t="shared" si="27"/>
        <v>1</v>
      </c>
      <c r="X49">
        <f t="shared" si="28"/>
        <v>0</v>
      </c>
      <c r="Y49">
        <f t="shared" si="29"/>
        <v>0</v>
      </c>
      <c r="Z49">
        <f t="shared" si="30"/>
        <v>0</v>
      </c>
      <c r="AA49">
        <f t="shared" si="31"/>
        <v>1</v>
      </c>
    </row>
    <row r="50" spans="1:27">
      <c r="A50" t="s">
        <v>137</v>
      </c>
      <c r="B50">
        <f t="shared" si="12"/>
        <v>0</v>
      </c>
      <c r="C50">
        <f t="shared" si="13"/>
        <v>1</v>
      </c>
      <c r="D50">
        <f t="shared" si="14"/>
        <v>0</v>
      </c>
      <c r="E50">
        <f t="shared" si="15"/>
        <v>0</v>
      </c>
      <c r="F50">
        <f t="shared" si="16"/>
        <v>0</v>
      </c>
      <c r="G50">
        <f t="shared" si="17"/>
        <v>0</v>
      </c>
      <c r="H50">
        <f t="shared" si="18"/>
        <v>0</v>
      </c>
      <c r="I50">
        <f t="shared" si="19"/>
        <v>0</v>
      </c>
      <c r="J50" t="s">
        <v>135</v>
      </c>
      <c r="K50" t="s">
        <v>140</v>
      </c>
      <c r="L50" t="s">
        <v>132</v>
      </c>
      <c r="M50" t="s">
        <v>136</v>
      </c>
      <c r="N50">
        <v>28</v>
      </c>
      <c r="O50">
        <v>51</v>
      </c>
      <c r="P50">
        <f t="shared" si="20"/>
        <v>0</v>
      </c>
      <c r="Q50">
        <f t="shared" si="21"/>
        <v>1</v>
      </c>
      <c r="R50">
        <f t="shared" si="22"/>
        <v>0</v>
      </c>
      <c r="S50">
        <f t="shared" si="23"/>
        <v>1</v>
      </c>
      <c r="T50">
        <f t="shared" si="24"/>
        <v>0</v>
      </c>
      <c r="U50">
        <f t="shared" si="25"/>
        <v>0</v>
      </c>
      <c r="V50">
        <f t="shared" si="26"/>
        <v>0</v>
      </c>
      <c r="W50">
        <f t="shared" si="27"/>
        <v>1</v>
      </c>
      <c r="X50">
        <f t="shared" si="28"/>
        <v>0</v>
      </c>
      <c r="Y50">
        <f t="shared" si="29"/>
        <v>0</v>
      </c>
      <c r="Z50">
        <f t="shared" si="30"/>
        <v>1</v>
      </c>
      <c r="AA50">
        <f t="shared" si="31"/>
        <v>0</v>
      </c>
    </row>
    <row r="51" spans="1:27">
      <c r="A51" t="s">
        <v>141</v>
      </c>
      <c r="B51">
        <f t="shared" si="12"/>
        <v>0</v>
      </c>
      <c r="C51">
        <f t="shared" si="13"/>
        <v>0</v>
      </c>
      <c r="D51">
        <f t="shared" si="14"/>
        <v>0</v>
      </c>
      <c r="E51">
        <f t="shared" si="15"/>
        <v>1</v>
      </c>
      <c r="F51">
        <f t="shared" si="16"/>
        <v>0</v>
      </c>
      <c r="G51">
        <f t="shared" si="17"/>
        <v>0</v>
      </c>
      <c r="H51">
        <f t="shared" si="18"/>
        <v>0</v>
      </c>
      <c r="I51">
        <f t="shared" si="19"/>
        <v>0</v>
      </c>
      <c r="J51" t="s">
        <v>135</v>
      </c>
      <c r="K51" t="s">
        <v>131</v>
      </c>
      <c r="L51" t="s">
        <v>142</v>
      </c>
      <c r="M51" t="s">
        <v>138</v>
      </c>
      <c r="N51">
        <v>26</v>
      </c>
      <c r="O51">
        <v>53</v>
      </c>
      <c r="P51">
        <f t="shared" si="20"/>
        <v>0</v>
      </c>
      <c r="Q51">
        <f t="shared" si="21"/>
        <v>1</v>
      </c>
      <c r="R51">
        <f t="shared" si="22"/>
        <v>0</v>
      </c>
      <c r="S51">
        <f t="shared" si="23"/>
        <v>0</v>
      </c>
      <c r="T51">
        <f t="shared" si="24"/>
        <v>1</v>
      </c>
      <c r="U51">
        <f t="shared" si="25"/>
        <v>0</v>
      </c>
      <c r="V51">
        <f t="shared" si="26"/>
        <v>1</v>
      </c>
      <c r="W51">
        <f t="shared" si="27"/>
        <v>0</v>
      </c>
      <c r="X51">
        <f t="shared" si="28"/>
        <v>0</v>
      </c>
      <c r="Y51">
        <f t="shared" si="29"/>
        <v>0</v>
      </c>
      <c r="Z51">
        <f t="shared" si="30"/>
        <v>0</v>
      </c>
      <c r="AA51">
        <f t="shared" si="31"/>
        <v>1</v>
      </c>
    </row>
    <row r="52" spans="1:27">
      <c r="A52" t="s">
        <v>129</v>
      </c>
      <c r="B52">
        <f t="shared" si="12"/>
        <v>0</v>
      </c>
      <c r="C52">
        <f t="shared" si="13"/>
        <v>0</v>
      </c>
      <c r="D52">
        <f t="shared" si="14"/>
        <v>0</v>
      </c>
      <c r="E52">
        <f t="shared" si="15"/>
        <v>0</v>
      </c>
      <c r="F52">
        <f t="shared" si="16"/>
        <v>0</v>
      </c>
      <c r="G52">
        <f t="shared" si="17"/>
        <v>1</v>
      </c>
      <c r="H52">
        <f t="shared" si="18"/>
        <v>0</v>
      </c>
      <c r="I52">
        <f t="shared" si="19"/>
        <v>0</v>
      </c>
      <c r="J52" t="s">
        <v>130</v>
      </c>
      <c r="K52" t="s">
        <v>131</v>
      </c>
      <c r="L52" t="s">
        <v>148</v>
      </c>
      <c r="M52" t="s">
        <v>133</v>
      </c>
      <c r="N52">
        <v>25</v>
      </c>
      <c r="O52">
        <v>54</v>
      </c>
      <c r="P52">
        <f t="shared" si="20"/>
        <v>0</v>
      </c>
      <c r="Q52">
        <f t="shared" si="21"/>
        <v>0</v>
      </c>
      <c r="R52">
        <f t="shared" si="22"/>
        <v>1</v>
      </c>
      <c r="S52">
        <f t="shared" si="23"/>
        <v>0</v>
      </c>
      <c r="T52">
        <f t="shared" si="24"/>
        <v>1</v>
      </c>
      <c r="U52">
        <f t="shared" si="25"/>
        <v>0</v>
      </c>
      <c r="V52">
        <f t="shared" si="26"/>
        <v>0</v>
      </c>
      <c r="W52">
        <f t="shared" si="27"/>
        <v>0</v>
      </c>
      <c r="X52">
        <f t="shared" si="28"/>
        <v>1</v>
      </c>
      <c r="Y52">
        <f t="shared" si="29"/>
        <v>1</v>
      </c>
      <c r="Z52">
        <f t="shared" si="30"/>
        <v>0</v>
      </c>
      <c r="AA52">
        <f t="shared" si="31"/>
        <v>0</v>
      </c>
    </row>
    <row r="53" spans="1:27">
      <c r="A53" t="s">
        <v>137</v>
      </c>
      <c r="B53">
        <f t="shared" si="12"/>
        <v>0</v>
      </c>
      <c r="C53">
        <f t="shared" si="13"/>
        <v>1</v>
      </c>
      <c r="D53">
        <f t="shared" si="14"/>
        <v>0</v>
      </c>
      <c r="E53">
        <f t="shared" si="15"/>
        <v>0</v>
      </c>
      <c r="F53">
        <f t="shared" si="16"/>
        <v>0</v>
      </c>
      <c r="G53">
        <f t="shared" si="17"/>
        <v>0</v>
      </c>
      <c r="H53">
        <f t="shared" si="18"/>
        <v>0</v>
      </c>
      <c r="I53">
        <f t="shared" si="19"/>
        <v>0</v>
      </c>
      <c r="J53" t="s">
        <v>135</v>
      </c>
      <c r="K53" t="s">
        <v>131</v>
      </c>
      <c r="L53" t="s">
        <v>142</v>
      </c>
      <c r="M53" t="s">
        <v>138</v>
      </c>
      <c r="N53">
        <v>25</v>
      </c>
      <c r="O53">
        <v>55</v>
      </c>
      <c r="P53">
        <f t="shared" si="20"/>
        <v>0</v>
      </c>
      <c r="Q53">
        <f t="shared" si="21"/>
        <v>1</v>
      </c>
      <c r="R53">
        <f t="shared" si="22"/>
        <v>0</v>
      </c>
      <c r="S53">
        <f t="shared" si="23"/>
        <v>0</v>
      </c>
      <c r="T53">
        <f t="shared" si="24"/>
        <v>1</v>
      </c>
      <c r="U53">
        <f t="shared" si="25"/>
        <v>0</v>
      </c>
      <c r="V53">
        <f t="shared" si="26"/>
        <v>1</v>
      </c>
      <c r="W53">
        <f t="shared" si="27"/>
        <v>0</v>
      </c>
      <c r="X53">
        <f t="shared" si="28"/>
        <v>0</v>
      </c>
      <c r="Y53">
        <f t="shared" si="29"/>
        <v>0</v>
      </c>
      <c r="Z53">
        <f t="shared" si="30"/>
        <v>0</v>
      </c>
      <c r="AA53">
        <f t="shared" si="31"/>
        <v>1</v>
      </c>
    </row>
    <row r="54" spans="1:27">
      <c r="A54" t="s">
        <v>145</v>
      </c>
      <c r="B54">
        <f t="shared" si="12"/>
        <v>1</v>
      </c>
      <c r="C54">
        <f t="shared" si="13"/>
        <v>0</v>
      </c>
      <c r="D54">
        <f t="shared" si="14"/>
        <v>0</v>
      </c>
      <c r="E54">
        <f t="shared" si="15"/>
        <v>0</v>
      </c>
      <c r="F54">
        <f t="shared" si="16"/>
        <v>0</v>
      </c>
      <c r="G54">
        <f t="shared" si="17"/>
        <v>0</v>
      </c>
      <c r="H54">
        <f t="shared" si="18"/>
        <v>0</v>
      </c>
      <c r="I54">
        <f t="shared" si="19"/>
        <v>0</v>
      </c>
      <c r="J54" t="s">
        <v>135</v>
      </c>
      <c r="K54" t="s">
        <v>140</v>
      </c>
      <c r="L54" t="s">
        <v>132</v>
      </c>
      <c r="M54" t="s">
        <v>136</v>
      </c>
      <c r="N54">
        <v>25</v>
      </c>
      <c r="O54">
        <v>56</v>
      </c>
      <c r="P54">
        <f t="shared" si="20"/>
        <v>0</v>
      </c>
      <c r="Q54">
        <f t="shared" si="21"/>
        <v>1</v>
      </c>
      <c r="R54">
        <f t="shared" si="22"/>
        <v>0</v>
      </c>
      <c r="S54">
        <f t="shared" si="23"/>
        <v>1</v>
      </c>
      <c r="T54">
        <f t="shared" si="24"/>
        <v>0</v>
      </c>
      <c r="U54">
        <f t="shared" si="25"/>
        <v>0</v>
      </c>
      <c r="V54">
        <f t="shared" si="26"/>
        <v>0</v>
      </c>
      <c r="W54">
        <f t="shared" si="27"/>
        <v>1</v>
      </c>
      <c r="X54">
        <f t="shared" si="28"/>
        <v>0</v>
      </c>
      <c r="Y54">
        <f t="shared" si="29"/>
        <v>0</v>
      </c>
      <c r="Z54">
        <f t="shared" si="30"/>
        <v>1</v>
      </c>
      <c r="AA54">
        <f t="shared" si="31"/>
        <v>0</v>
      </c>
    </row>
    <row r="55" spans="1:27">
      <c r="A55" t="s">
        <v>141</v>
      </c>
      <c r="B55">
        <f t="shared" si="12"/>
        <v>0</v>
      </c>
      <c r="C55">
        <f t="shared" si="13"/>
        <v>0</v>
      </c>
      <c r="D55">
        <f t="shared" si="14"/>
        <v>0</v>
      </c>
      <c r="E55">
        <f t="shared" si="15"/>
        <v>1</v>
      </c>
      <c r="F55">
        <f t="shared" si="16"/>
        <v>0</v>
      </c>
      <c r="G55">
        <f t="shared" si="17"/>
        <v>0</v>
      </c>
      <c r="H55">
        <f t="shared" si="18"/>
        <v>0</v>
      </c>
      <c r="I55">
        <f t="shared" si="19"/>
        <v>0</v>
      </c>
      <c r="J55" t="s">
        <v>130</v>
      </c>
      <c r="K55" t="s">
        <v>140</v>
      </c>
      <c r="L55" t="s">
        <v>132</v>
      </c>
      <c r="M55" t="s">
        <v>138</v>
      </c>
      <c r="N55">
        <v>24</v>
      </c>
      <c r="O55">
        <v>57</v>
      </c>
      <c r="P55">
        <f t="shared" si="20"/>
        <v>0</v>
      </c>
      <c r="Q55">
        <f t="shared" si="21"/>
        <v>0</v>
      </c>
      <c r="R55">
        <f t="shared" si="22"/>
        <v>1</v>
      </c>
      <c r="S55">
        <f t="shared" si="23"/>
        <v>1</v>
      </c>
      <c r="T55">
        <f t="shared" si="24"/>
        <v>0</v>
      </c>
      <c r="U55">
        <f t="shared" si="25"/>
        <v>0</v>
      </c>
      <c r="V55">
        <f t="shared" si="26"/>
        <v>0</v>
      </c>
      <c r="W55">
        <f t="shared" si="27"/>
        <v>1</v>
      </c>
      <c r="X55">
        <f t="shared" si="28"/>
        <v>0</v>
      </c>
      <c r="Y55">
        <f t="shared" si="29"/>
        <v>0</v>
      </c>
      <c r="Z55">
        <f t="shared" si="30"/>
        <v>0</v>
      </c>
      <c r="AA55">
        <f t="shared" si="31"/>
        <v>1</v>
      </c>
    </row>
    <row r="56" spans="1:27">
      <c r="A56" t="s">
        <v>141</v>
      </c>
      <c r="B56">
        <f t="shared" si="12"/>
        <v>0</v>
      </c>
      <c r="C56">
        <f t="shared" si="13"/>
        <v>0</v>
      </c>
      <c r="D56">
        <f t="shared" si="14"/>
        <v>0</v>
      </c>
      <c r="E56">
        <f t="shared" si="15"/>
        <v>1</v>
      </c>
      <c r="F56">
        <f t="shared" si="16"/>
        <v>0</v>
      </c>
      <c r="G56">
        <f t="shared" si="17"/>
        <v>0</v>
      </c>
      <c r="H56">
        <f t="shared" si="18"/>
        <v>0</v>
      </c>
      <c r="I56">
        <f t="shared" si="19"/>
        <v>0</v>
      </c>
      <c r="J56" t="s">
        <v>130</v>
      </c>
      <c r="K56" t="s">
        <v>131</v>
      </c>
      <c r="L56" t="s">
        <v>142</v>
      </c>
      <c r="M56" t="s">
        <v>133</v>
      </c>
      <c r="N56">
        <v>24</v>
      </c>
      <c r="O56">
        <v>58</v>
      </c>
      <c r="P56">
        <f t="shared" si="20"/>
        <v>0</v>
      </c>
      <c r="Q56">
        <f t="shared" si="21"/>
        <v>0</v>
      </c>
      <c r="R56">
        <f t="shared" si="22"/>
        <v>1</v>
      </c>
      <c r="S56">
        <f t="shared" si="23"/>
        <v>0</v>
      </c>
      <c r="T56">
        <f t="shared" si="24"/>
        <v>1</v>
      </c>
      <c r="U56">
        <f t="shared" si="25"/>
        <v>0</v>
      </c>
      <c r="V56">
        <f t="shared" si="26"/>
        <v>1</v>
      </c>
      <c r="W56">
        <f t="shared" si="27"/>
        <v>0</v>
      </c>
      <c r="X56">
        <f t="shared" si="28"/>
        <v>0</v>
      </c>
      <c r="Y56">
        <f t="shared" si="29"/>
        <v>1</v>
      </c>
      <c r="Z56">
        <f t="shared" si="30"/>
        <v>0</v>
      </c>
      <c r="AA56">
        <f t="shared" si="31"/>
        <v>0</v>
      </c>
    </row>
    <row r="57" spans="1:27">
      <c r="A57" t="s">
        <v>134</v>
      </c>
      <c r="B57">
        <f t="shared" si="12"/>
        <v>0</v>
      </c>
      <c r="C57">
        <f t="shared" si="13"/>
        <v>0</v>
      </c>
      <c r="D57">
        <f t="shared" si="14"/>
        <v>0</v>
      </c>
      <c r="E57">
        <f t="shared" si="15"/>
        <v>0</v>
      </c>
      <c r="F57">
        <f t="shared" si="16"/>
        <v>1</v>
      </c>
      <c r="G57">
        <f t="shared" si="17"/>
        <v>0</v>
      </c>
      <c r="H57">
        <f t="shared" si="18"/>
        <v>0</v>
      </c>
      <c r="I57">
        <f t="shared" si="19"/>
        <v>0</v>
      </c>
      <c r="J57" t="s">
        <v>135</v>
      </c>
      <c r="K57" t="s">
        <v>131</v>
      </c>
      <c r="L57" t="s">
        <v>142</v>
      </c>
      <c r="M57" t="s">
        <v>138</v>
      </c>
      <c r="N57">
        <v>24</v>
      </c>
      <c r="O57">
        <v>59</v>
      </c>
      <c r="P57">
        <f t="shared" si="20"/>
        <v>0</v>
      </c>
      <c r="Q57">
        <f t="shared" si="21"/>
        <v>1</v>
      </c>
      <c r="R57">
        <f t="shared" si="22"/>
        <v>0</v>
      </c>
      <c r="S57">
        <f t="shared" si="23"/>
        <v>0</v>
      </c>
      <c r="T57">
        <f t="shared" si="24"/>
        <v>1</v>
      </c>
      <c r="U57">
        <f t="shared" si="25"/>
        <v>0</v>
      </c>
      <c r="V57">
        <f t="shared" si="26"/>
        <v>1</v>
      </c>
      <c r="W57">
        <f t="shared" si="27"/>
        <v>0</v>
      </c>
      <c r="X57">
        <f t="shared" si="28"/>
        <v>0</v>
      </c>
      <c r="Y57">
        <f t="shared" si="29"/>
        <v>0</v>
      </c>
      <c r="Z57">
        <f t="shared" si="30"/>
        <v>0</v>
      </c>
      <c r="AA57">
        <f t="shared" si="31"/>
        <v>1</v>
      </c>
    </row>
    <row r="58" spans="1:27">
      <c r="A58" t="s">
        <v>129</v>
      </c>
      <c r="B58">
        <f t="shared" si="12"/>
        <v>0</v>
      </c>
      <c r="C58">
        <f t="shared" si="13"/>
        <v>0</v>
      </c>
      <c r="D58">
        <f t="shared" si="14"/>
        <v>0</v>
      </c>
      <c r="E58">
        <f t="shared" si="15"/>
        <v>0</v>
      </c>
      <c r="F58">
        <f t="shared" si="16"/>
        <v>0</v>
      </c>
      <c r="G58">
        <f t="shared" si="17"/>
        <v>1</v>
      </c>
      <c r="H58">
        <f t="shared" si="18"/>
        <v>0</v>
      </c>
      <c r="I58">
        <f t="shared" si="19"/>
        <v>0</v>
      </c>
      <c r="J58" t="s">
        <v>130</v>
      </c>
      <c r="K58" t="s">
        <v>140</v>
      </c>
      <c r="L58" t="s">
        <v>142</v>
      </c>
      <c r="M58" t="s">
        <v>136</v>
      </c>
      <c r="N58">
        <v>24</v>
      </c>
      <c r="O58">
        <v>60</v>
      </c>
      <c r="P58">
        <f t="shared" si="20"/>
        <v>0</v>
      </c>
      <c r="Q58">
        <f t="shared" si="21"/>
        <v>0</v>
      </c>
      <c r="R58">
        <f t="shared" si="22"/>
        <v>1</v>
      </c>
      <c r="S58">
        <f t="shared" si="23"/>
        <v>1</v>
      </c>
      <c r="T58">
        <f t="shared" si="24"/>
        <v>0</v>
      </c>
      <c r="U58">
        <f t="shared" si="25"/>
        <v>0</v>
      </c>
      <c r="V58">
        <f t="shared" si="26"/>
        <v>1</v>
      </c>
      <c r="W58">
        <f t="shared" si="27"/>
        <v>0</v>
      </c>
      <c r="X58">
        <f t="shared" si="28"/>
        <v>0</v>
      </c>
      <c r="Y58">
        <f t="shared" si="29"/>
        <v>0</v>
      </c>
      <c r="Z58">
        <f t="shared" si="30"/>
        <v>1</v>
      </c>
      <c r="AA58">
        <f t="shared" si="31"/>
        <v>0</v>
      </c>
    </row>
    <row r="59" spans="1:27">
      <c r="A59" t="s">
        <v>146</v>
      </c>
      <c r="B59">
        <f t="shared" si="12"/>
        <v>0</v>
      </c>
      <c r="C59">
        <f t="shared" si="13"/>
        <v>0</v>
      </c>
      <c r="D59">
        <f t="shared" si="14"/>
        <v>0</v>
      </c>
      <c r="E59">
        <f t="shared" si="15"/>
        <v>0</v>
      </c>
      <c r="F59">
        <f t="shared" si="16"/>
        <v>0</v>
      </c>
      <c r="G59">
        <f t="shared" si="17"/>
        <v>0</v>
      </c>
      <c r="H59">
        <f t="shared" si="18"/>
        <v>0</v>
      </c>
      <c r="I59">
        <f t="shared" si="19"/>
        <v>1</v>
      </c>
      <c r="J59" t="s">
        <v>135</v>
      </c>
      <c r="K59" t="s">
        <v>147</v>
      </c>
      <c r="L59" t="s">
        <v>132</v>
      </c>
      <c r="M59" t="s">
        <v>133</v>
      </c>
      <c r="N59">
        <v>24</v>
      </c>
      <c r="O59">
        <v>61</v>
      </c>
      <c r="P59">
        <f t="shared" si="20"/>
        <v>0</v>
      </c>
      <c r="Q59">
        <f t="shared" si="21"/>
        <v>1</v>
      </c>
      <c r="R59">
        <f t="shared" si="22"/>
        <v>0</v>
      </c>
      <c r="S59">
        <f t="shared" si="23"/>
        <v>0</v>
      </c>
      <c r="T59">
        <f t="shared" si="24"/>
        <v>0</v>
      </c>
      <c r="U59">
        <f t="shared" si="25"/>
        <v>1</v>
      </c>
      <c r="V59">
        <f t="shared" si="26"/>
        <v>0</v>
      </c>
      <c r="W59">
        <f t="shared" si="27"/>
        <v>1</v>
      </c>
      <c r="X59">
        <f t="shared" si="28"/>
        <v>0</v>
      </c>
      <c r="Y59">
        <f t="shared" si="29"/>
        <v>1</v>
      </c>
      <c r="Z59">
        <f t="shared" si="30"/>
        <v>0</v>
      </c>
      <c r="AA59">
        <f t="shared" si="31"/>
        <v>0</v>
      </c>
    </row>
    <row r="60" spans="1:27">
      <c r="A60" t="s">
        <v>139</v>
      </c>
      <c r="B60">
        <f t="shared" si="12"/>
        <v>0</v>
      </c>
      <c r="C60">
        <f t="shared" si="13"/>
        <v>0</v>
      </c>
      <c r="D60">
        <f t="shared" si="14"/>
        <v>1</v>
      </c>
      <c r="E60">
        <f t="shared" si="15"/>
        <v>0</v>
      </c>
      <c r="F60">
        <f t="shared" si="16"/>
        <v>0</v>
      </c>
      <c r="G60">
        <f t="shared" si="17"/>
        <v>0</v>
      </c>
      <c r="H60">
        <f t="shared" si="18"/>
        <v>0</v>
      </c>
      <c r="I60">
        <f t="shared" si="19"/>
        <v>0</v>
      </c>
      <c r="J60" t="s">
        <v>130</v>
      </c>
      <c r="K60" t="s">
        <v>140</v>
      </c>
      <c r="L60" t="s">
        <v>132</v>
      </c>
      <c r="M60" t="s">
        <v>136</v>
      </c>
      <c r="N60">
        <v>24</v>
      </c>
      <c r="O60">
        <v>62</v>
      </c>
      <c r="P60">
        <f t="shared" si="20"/>
        <v>0</v>
      </c>
      <c r="Q60">
        <f t="shared" si="21"/>
        <v>0</v>
      </c>
      <c r="R60">
        <f t="shared" si="22"/>
        <v>1</v>
      </c>
      <c r="S60">
        <f t="shared" si="23"/>
        <v>1</v>
      </c>
      <c r="T60">
        <f t="shared" si="24"/>
        <v>0</v>
      </c>
      <c r="U60">
        <f t="shared" si="25"/>
        <v>0</v>
      </c>
      <c r="V60">
        <f t="shared" si="26"/>
        <v>0</v>
      </c>
      <c r="W60">
        <f t="shared" si="27"/>
        <v>1</v>
      </c>
      <c r="X60">
        <f t="shared" si="28"/>
        <v>0</v>
      </c>
      <c r="Y60">
        <f t="shared" si="29"/>
        <v>0</v>
      </c>
      <c r="Z60">
        <f t="shared" si="30"/>
        <v>1</v>
      </c>
      <c r="AA60">
        <f t="shared" si="31"/>
        <v>0</v>
      </c>
    </row>
    <row r="61" spans="1:27">
      <c r="A61" t="s">
        <v>139</v>
      </c>
      <c r="B61">
        <f t="shared" si="12"/>
        <v>0</v>
      </c>
      <c r="C61">
        <f t="shared" si="13"/>
        <v>0</v>
      </c>
      <c r="D61">
        <f t="shared" si="14"/>
        <v>1</v>
      </c>
      <c r="E61">
        <f t="shared" si="15"/>
        <v>0</v>
      </c>
      <c r="F61">
        <f t="shared" si="16"/>
        <v>0</v>
      </c>
      <c r="G61">
        <f t="shared" si="17"/>
        <v>0</v>
      </c>
      <c r="H61">
        <f t="shared" si="18"/>
        <v>0</v>
      </c>
      <c r="I61">
        <f t="shared" si="19"/>
        <v>0</v>
      </c>
      <c r="J61" t="s">
        <v>130</v>
      </c>
      <c r="K61" t="s">
        <v>131</v>
      </c>
      <c r="L61" t="s">
        <v>132</v>
      </c>
      <c r="M61" t="s">
        <v>138</v>
      </c>
      <c r="N61">
        <v>24</v>
      </c>
      <c r="O61">
        <v>63</v>
      </c>
      <c r="P61">
        <f t="shared" si="20"/>
        <v>0</v>
      </c>
      <c r="Q61">
        <f t="shared" si="21"/>
        <v>0</v>
      </c>
      <c r="R61">
        <f t="shared" si="22"/>
        <v>1</v>
      </c>
      <c r="S61">
        <f t="shared" si="23"/>
        <v>0</v>
      </c>
      <c r="T61">
        <f t="shared" si="24"/>
        <v>1</v>
      </c>
      <c r="U61">
        <f t="shared" si="25"/>
        <v>0</v>
      </c>
      <c r="V61">
        <f t="shared" si="26"/>
        <v>0</v>
      </c>
      <c r="W61">
        <f t="shared" si="27"/>
        <v>1</v>
      </c>
      <c r="X61">
        <f t="shared" si="28"/>
        <v>0</v>
      </c>
      <c r="Y61">
        <f t="shared" si="29"/>
        <v>0</v>
      </c>
      <c r="Z61">
        <f t="shared" si="30"/>
        <v>0</v>
      </c>
      <c r="AA61">
        <f t="shared" si="31"/>
        <v>1</v>
      </c>
    </row>
    <row r="62" spans="1:27">
      <c r="A62" t="s">
        <v>141</v>
      </c>
      <c r="B62">
        <f t="shared" si="12"/>
        <v>0</v>
      </c>
      <c r="C62">
        <f t="shared" si="13"/>
        <v>0</v>
      </c>
      <c r="D62">
        <f t="shared" si="14"/>
        <v>0</v>
      </c>
      <c r="E62">
        <f t="shared" si="15"/>
        <v>1</v>
      </c>
      <c r="F62">
        <f t="shared" si="16"/>
        <v>0</v>
      </c>
      <c r="G62">
        <f t="shared" si="17"/>
        <v>0</v>
      </c>
      <c r="H62">
        <f t="shared" si="18"/>
        <v>0</v>
      </c>
      <c r="I62">
        <f t="shared" si="19"/>
        <v>0</v>
      </c>
      <c r="J62" t="s">
        <v>144</v>
      </c>
      <c r="K62" t="s">
        <v>131</v>
      </c>
      <c r="L62" t="s">
        <v>132</v>
      </c>
      <c r="M62" t="s">
        <v>136</v>
      </c>
      <c r="N62">
        <v>23</v>
      </c>
      <c r="O62">
        <v>64</v>
      </c>
      <c r="P62">
        <f t="shared" si="20"/>
        <v>1</v>
      </c>
      <c r="Q62">
        <f t="shared" si="21"/>
        <v>0</v>
      </c>
      <c r="R62">
        <f t="shared" si="22"/>
        <v>0</v>
      </c>
      <c r="S62">
        <f t="shared" si="23"/>
        <v>0</v>
      </c>
      <c r="T62">
        <f t="shared" si="24"/>
        <v>1</v>
      </c>
      <c r="U62">
        <f t="shared" si="25"/>
        <v>0</v>
      </c>
      <c r="V62">
        <f t="shared" si="26"/>
        <v>0</v>
      </c>
      <c r="W62">
        <f t="shared" si="27"/>
        <v>1</v>
      </c>
      <c r="X62">
        <f t="shared" si="28"/>
        <v>0</v>
      </c>
      <c r="Y62">
        <f t="shared" si="29"/>
        <v>0</v>
      </c>
      <c r="Z62">
        <f t="shared" si="30"/>
        <v>1</v>
      </c>
      <c r="AA62">
        <f t="shared" si="31"/>
        <v>0</v>
      </c>
    </row>
    <row r="63" spans="1:27">
      <c r="A63" t="s">
        <v>141</v>
      </c>
      <c r="B63">
        <f t="shared" si="12"/>
        <v>0</v>
      </c>
      <c r="C63">
        <f t="shared" si="13"/>
        <v>0</v>
      </c>
      <c r="D63">
        <f t="shared" si="14"/>
        <v>0</v>
      </c>
      <c r="E63">
        <f t="shared" si="15"/>
        <v>1</v>
      </c>
      <c r="F63">
        <f t="shared" si="16"/>
        <v>0</v>
      </c>
      <c r="G63">
        <f t="shared" si="17"/>
        <v>0</v>
      </c>
      <c r="H63">
        <f t="shared" si="18"/>
        <v>0</v>
      </c>
      <c r="I63">
        <f t="shared" si="19"/>
        <v>0</v>
      </c>
      <c r="J63" t="s">
        <v>130</v>
      </c>
      <c r="K63" t="s">
        <v>131</v>
      </c>
      <c r="L63" t="s">
        <v>142</v>
      </c>
      <c r="M63" t="s">
        <v>136</v>
      </c>
      <c r="N63">
        <v>23</v>
      </c>
      <c r="O63">
        <v>65</v>
      </c>
      <c r="P63">
        <f t="shared" si="20"/>
        <v>0</v>
      </c>
      <c r="Q63">
        <f t="shared" si="21"/>
        <v>0</v>
      </c>
      <c r="R63">
        <f t="shared" si="22"/>
        <v>1</v>
      </c>
      <c r="S63">
        <f t="shared" si="23"/>
        <v>0</v>
      </c>
      <c r="T63">
        <f t="shared" si="24"/>
        <v>1</v>
      </c>
      <c r="U63">
        <f t="shared" si="25"/>
        <v>0</v>
      </c>
      <c r="V63">
        <f t="shared" si="26"/>
        <v>1</v>
      </c>
      <c r="W63">
        <f t="shared" si="27"/>
        <v>0</v>
      </c>
      <c r="X63">
        <f t="shared" si="28"/>
        <v>0</v>
      </c>
      <c r="Y63">
        <f t="shared" si="29"/>
        <v>0</v>
      </c>
      <c r="Z63">
        <f t="shared" si="30"/>
        <v>1</v>
      </c>
      <c r="AA63">
        <f t="shared" si="31"/>
        <v>0</v>
      </c>
    </row>
    <row r="64" spans="1:27">
      <c r="A64" t="s">
        <v>146</v>
      </c>
      <c r="B64">
        <f t="shared" si="12"/>
        <v>0</v>
      </c>
      <c r="C64">
        <f t="shared" si="13"/>
        <v>0</v>
      </c>
      <c r="D64">
        <f t="shared" si="14"/>
        <v>0</v>
      </c>
      <c r="E64">
        <f t="shared" si="15"/>
        <v>0</v>
      </c>
      <c r="F64">
        <f t="shared" si="16"/>
        <v>0</v>
      </c>
      <c r="G64">
        <f t="shared" si="17"/>
        <v>0</v>
      </c>
      <c r="H64">
        <f t="shared" si="18"/>
        <v>0</v>
      </c>
      <c r="I64">
        <f t="shared" si="19"/>
        <v>1</v>
      </c>
      <c r="J64" t="s">
        <v>144</v>
      </c>
      <c r="K64" t="s">
        <v>131</v>
      </c>
      <c r="L64" t="s">
        <v>132</v>
      </c>
      <c r="M64" t="s">
        <v>133</v>
      </c>
      <c r="N64">
        <v>23</v>
      </c>
      <c r="O64">
        <v>66</v>
      </c>
      <c r="P64">
        <f t="shared" si="20"/>
        <v>1</v>
      </c>
      <c r="Q64">
        <f t="shared" si="21"/>
        <v>0</v>
      </c>
      <c r="R64">
        <f t="shared" si="22"/>
        <v>0</v>
      </c>
      <c r="S64">
        <f t="shared" si="23"/>
        <v>0</v>
      </c>
      <c r="T64">
        <f t="shared" si="24"/>
        <v>1</v>
      </c>
      <c r="U64">
        <f t="shared" si="25"/>
        <v>0</v>
      </c>
      <c r="V64">
        <f t="shared" si="26"/>
        <v>0</v>
      </c>
      <c r="W64">
        <f t="shared" si="27"/>
        <v>1</v>
      </c>
      <c r="X64">
        <f t="shared" si="28"/>
        <v>0</v>
      </c>
      <c r="Y64">
        <f t="shared" si="29"/>
        <v>1</v>
      </c>
      <c r="Z64">
        <f t="shared" si="30"/>
        <v>0</v>
      </c>
      <c r="AA64">
        <f t="shared" si="31"/>
        <v>0</v>
      </c>
    </row>
    <row r="65" spans="1:27">
      <c r="A65" t="s">
        <v>141</v>
      </c>
      <c r="B65">
        <f t="shared" si="12"/>
        <v>0</v>
      </c>
      <c r="C65">
        <f t="shared" si="13"/>
        <v>0</v>
      </c>
      <c r="D65">
        <f t="shared" si="14"/>
        <v>0</v>
      </c>
      <c r="E65">
        <f t="shared" si="15"/>
        <v>1</v>
      </c>
      <c r="F65">
        <f t="shared" si="16"/>
        <v>0</v>
      </c>
      <c r="G65">
        <f t="shared" si="17"/>
        <v>0</v>
      </c>
      <c r="H65">
        <f t="shared" si="18"/>
        <v>0</v>
      </c>
      <c r="I65">
        <f t="shared" si="19"/>
        <v>0</v>
      </c>
      <c r="J65" t="s">
        <v>144</v>
      </c>
      <c r="K65" t="s">
        <v>131</v>
      </c>
      <c r="L65" t="s">
        <v>132</v>
      </c>
      <c r="M65" t="s">
        <v>138</v>
      </c>
      <c r="N65">
        <v>22</v>
      </c>
      <c r="O65">
        <v>67</v>
      </c>
      <c r="P65">
        <f t="shared" si="20"/>
        <v>1</v>
      </c>
      <c r="Q65">
        <f t="shared" si="21"/>
        <v>0</v>
      </c>
      <c r="R65">
        <f t="shared" si="22"/>
        <v>0</v>
      </c>
      <c r="S65">
        <f t="shared" si="23"/>
        <v>0</v>
      </c>
      <c r="T65">
        <f t="shared" si="24"/>
        <v>1</v>
      </c>
      <c r="U65">
        <f t="shared" si="25"/>
        <v>0</v>
      </c>
      <c r="V65">
        <f t="shared" si="26"/>
        <v>0</v>
      </c>
      <c r="W65">
        <f t="shared" si="27"/>
        <v>1</v>
      </c>
      <c r="X65">
        <f t="shared" si="28"/>
        <v>0</v>
      </c>
      <c r="Y65">
        <f t="shared" si="29"/>
        <v>0</v>
      </c>
      <c r="Z65">
        <f t="shared" si="30"/>
        <v>0</v>
      </c>
      <c r="AA65">
        <f t="shared" si="31"/>
        <v>1</v>
      </c>
    </row>
    <row r="66" spans="1:27">
      <c r="A66" t="s">
        <v>141</v>
      </c>
      <c r="B66">
        <f t="shared" si="12"/>
        <v>0</v>
      </c>
      <c r="C66">
        <f t="shared" si="13"/>
        <v>0</v>
      </c>
      <c r="D66">
        <f t="shared" si="14"/>
        <v>0</v>
      </c>
      <c r="E66">
        <f t="shared" si="15"/>
        <v>1</v>
      </c>
      <c r="F66">
        <f t="shared" si="16"/>
        <v>0</v>
      </c>
      <c r="G66">
        <f t="shared" si="17"/>
        <v>0</v>
      </c>
      <c r="H66">
        <f t="shared" si="18"/>
        <v>0</v>
      </c>
      <c r="I66">
        <f t="shared" si="19"/>
        <v>0</v>
      </c>
      <c r="J66" t="s">
        <v>130</v>
      </c>
      <c r="K66" t="s">
        <v>140</v>
      </c>
      <c r="L66" t="s">
        <v>132</v>
      </c>
      <c r="M66" t="s">
        <v>133</v>
      </c>
      <c r="N66">
        <v>22</v>
      </c>
      <c r="O66">
        <v>68</v>
      </c>
      <c r="P66">
        <f t="shared" ref="P66:P78" si="32">IF($J66=$J$21,1,0)</f>
        <v>0</v>
      </c>
      <c r="Q66">
        <f t="shared" ref="Q66:Q78" si="33">IF($J66=$J$3,1,0)</f>
        <v>0</v>
      </c>
      <c r="R66">
        <f t="shared" ref="R66:R78" si="34">IF($J66=$J$2,1,0)</f>
        <v>1</v>
      </c>
      <c r="S66">
        <f t="shared" ref="S66:S78" si="35">IF($K66=$K$8,1,0)</f>
        <v>1</v>
      </c>
      <c r="T66">
        <f t="shared" ref="T66:T78" si="36">IF($K66=$K$2,1,0)</f>
        <v>0</v>
      </c>
      <c r="U66">
        <f t="shared" ref="U66:U78" si="37">IF($K66=$K$41,1,0)</f>
        <v>0</v>
      </c>
      <c r="V66">
        <f t="shared" ref="V66:V78" si="38">IF($L66=$L$14,1,0)</f>
        <v>0</v>
      </c>
      <c r="W66">
        <f t="shared" ref="W66:W78" si="39">IF($L66=$L$2,1,0)</f>
        <v>1</v>
      </c>
      <c r="X66">
        <f t="shared" ref="X66:X78" si="40">IF($L66=$L$48,1,0)</f>
        <v>0</v>
      </c>
      <c r="Y66">
        <f t="shared" ref="Y66:Y78" si="41">IF($M66=$M$2,1,0)</f>
        <v>1</v>
      </c>
      <c r="Z66">
        <f t="shared" ref="Z66:Z78" si="42">IF($M66=$M$4,1,0)</f>
        <v>0</v>
      </c>
      <c r="AA66">
        <f t="shared" ref="AA66:AA78" si="43">IF($M66=$M$6,1,0)</f>
        <v>0</v>
      </c>
    </row>
    <row r="67" spans="1:27">
      <c r="A67" t="s">
        <v>129</v>
      </c>
      <c r="B67">
        <f t="shared" ref="B67:B78" si="44">IF($A67=$A$74,1,0)</f>
        <v>0</v>
      </c>
      <c r="C67">
        <f t="shared" ref="C67:C78" si="45">IF($A67=$A$5,1,0)</f>
        <v>0</v>
      </c>
      <c r="D67">
        <f t="shared" ref="D67:D78" si="46">IF($A67=$A$13,1,0)</f>
        <v>0</v>
      </c>
      <c r="E67">
        <f t="shared" ref="E67:E78" si="47">IF($A67=$A$15,1,0)</f>
        <v>0</v>
      </c>
      <c r="F67">
        <f t="shared" ref="F67:F78" si="48">IF($A67=$A$3,1,0)</f>
        <v>0</v>
      </c>
      <c r="G67">
        <f t="shared" ref="G67:G78" si="49">IF($A67=$A$2,1,0)</f>
        <v>1</v>
      </c>
      <c r="H67">
        <f t="shared" ref="H67:H78" si="50">IF($A67=$A$16,1,0)</f>
        <v>0</v>
      </c>
      <c r="I67">
        <f t="shared" ref="I67:I78" si="51">IF($A67=$A$41,1,0)</f>
        <v>0</v>
      </c>
      <c r="J67" t="s">
        <v>130</v>
      </c>
      <c r="K67" t="s">
        <v>140</v>
      </c>
      <c r="L67" t="s">
        <v>148</v>
      </c>
      <c r="M67" t="s">
        <v>133</v>
      </c>
      <c r="N67">
        <v>22</v>
      </c>
      <c r="O67">
        <v>69</v>
      </c>
      <c r="P67">
        <f t="shared" si="32"/>
        <v>0</v>
      </c>
      <c r="Q67">
        <f t="shared" si="33"/>
        <v>0</v>
      </c>
      <c r="R67">
        <f t="shared" si="34"/>
        <v>1</v>
      </c>
      <c r="S67">
        <f t="shared" si="35"/>
        <v>1</v>
      </c>
      <c r="T67">
        <f t="shared" si="36"/>
        <v>0</v>
      </c>
      <c r="U67">
        <f t="shared" si="37"/>
        <v>0</v>
      </c>
      <c r="V67">
        <f t="shared" si="38"/>
        <v>0</v>
      </c>
      <c r="W67">
        <f t="shared" si="39"/>
        <v>0</v>
      </c>
      <c r="X67">
        <f t="shared" si="40"/>
        <v>1</v>
      </c>
      <c r="Y67">
        <f t="shared" si="41"/>
        <v>1</v>
      </c>
      <c r="Z67">
        <f t="shared" si="42"/>
        <v>0</v>
      </c>
      <c r="AA67">
        <f t="shared" si="43"/>
        <v>0</v>
      </c>
    </row>
    <row r="68" spans="1:27">
      <c r="A68" t="s">
        <v>139</v>
      </c>
      <c r="B68">
        <f t="shared" si="44"/>
        <v>0</v>
      </c>
      <c r="C68">
        <f t="shared" si="45"/>
        <v>0</v>
      </c>
      <c r="D68">
        <f t="shared" si="46"/>
        <v>1</v>
      </c>
      <c r="E68">
        <f t="shared" si="47"/>
        <v>0</v>
      </c>
      <c r="F68">
        <f t="shared" si="48"/>
        <v>0</v>
      </c>
      <c r="G68">
        <f t="shared" si="49"/>
        <v>0</v>
      </c>
      <c r="H68">
        <f t="shared" si="50"/>
        <v>0</v>
      </c>
      <c r="I68">
        <f t="shared" si="51"/>
        <v>0</v>
      </c>
      <c r="J68" t="s">
        <v>130</v>
      </c>
      <c r="K68" t="s">
        <v>131</v>
      </c>
      <c r="L68" t="s">
        <v>142</v>
      </c>
      <c r="M68" t="s">
        <v>138</v>
      </c>
      <c r="N68">
        <v>22</v>
      </c>
      <c r="O68">
        <v>70</v>
      </c>
      <c r="P68">
        <f t="shared" si="32"/>
        <v>0</v>
      </c>
      <c r="Q68">
        <f t="shared" si="33"/>
        <v>0</v>
      </c>
      <c r="R68">
        <f t="shared" si="34"/>
        <v>1</v>
      </c>
      <c r="S68">
        <f t="shared" si="35"/>
        <v>0</v>
      </c>
      <c r="T68">
        <f t="shared" si="36"/>
        <v>1</v>
      </c>
      <c r="U68">
        <f t="shared" si="37"/>
        <v>0</v>
      </c>
      <c r="V68">
        <f t="shared" si="38"/>
        <v>1</v>
      </c>
      <c r="W68">
        <f t="shared" si="39"/>
        <v>0</v>
      </c>
      <c r="X68">
        <f t="shared" si="40"/>
        <v>0</v>
      </c>
      <c r="Y68">
        <f t="shared" si="41"/>
        <v>0</v>
      </c>
      <c r="Z68">
        <f t="shared" si="42"/>
        <v>0</v>
      </c>
      <c r="AA68">
        <f t="shared" si="43"/>
        <v>1</v>
      </c>
    </row>
    <row r="69" spans="1:27">
      <c r="A69" t="s">
        <v>129</v>
      </c>
      <c r="B69">
        <f t="shared" si="44"/>
        <v>0</v>
      </c>
      <c r="C69">
        <f t="shared" si="45"/>
        <v>0</v>
      </c>
      <c r="D69">
        <f t="shared" si="46"/>
        <v>0</v>
      </c>
      <c r="E69">
        <f t="shared" si="47"/>
        <v>0</v>
      </c>
      <c r="F69">
        <f t="shared" si="48"/>
        <v>0</v>
      </c>
      <c r="G69">
        <f t="shared" si="49"/>
        <v>1</v>
      </c>
      <c r="H69">
        <f t="shared" si="50"/>
        <v>0</v>
      </c>
      <c r="I69">
        <f t="shared" si="51"/>
        <v>0</v>
      </c>
      <c r="J69" t="s">
        <v>135</v>
      </c>
      <c r="K69" t="s">
        <v>131</v>
      </c>
      <c r="L69" t="s">
        <v>142</v>
      </c>
      <c r="M69" t="s">
        <v>136</v>
      </c>
      <c r="N69">
        <v>21</v>
      </c>
      <c r="O69">
        <v>72</v>
      </c>
      <c r="P69">
        <f t="shared" si="32"/>
        <v>0</v>
      </c>
      <c r="Q69">
        <f t="shared" si="33"/>
        <v>1</v>
      </c>
      <c r="R69">
        <f t="shared" si="34"/>
        <v>0</v>
      </c>
      <c r="S69">
        <f t="shared" si="35"/>
        <v>0</v>
      </c>
      <c r="T69">
        <f t="shared" si="36"/>
        <v>1</v>
      </c>
      <c r="U69">
        <f t="shared" si="37"/>
        <v>0</v>
      </c>
      <c r="V69">
        <f t="shared" si="38"/>
        <v>1</v>
      </c>
      <c r="W69">
        <f t="shared" si="39"/>
        <v>0</v>
      </c>
      <c r="X69">
        <f t="shared" si="40"/>
        <v>0</v>
      </c>
      <c r="Y69">
        <f t="shared" si="41"/>
        <v>0</v>
      </c>
      <c r="Z69">
        <f t="shared" si="42"/>
        <v>1</v>
      </c>
      <c r="AA69">
        <f t="shared" si="43"/>
        <v>0</v>
      </c>
    </row>
    <row r="70" spans="1:27">
      <c r="A70" t="s">
        <v>146</v>
      </c>
      <c r="B70">
        <f t="shared" si="44"/>
        <v>0</v>
      </c>
      <c r="C70">
        <f t="shared" si="45"/>
        <v>0</v>
      </c>
      <c r="D70">
        <f t="shared" si="46"/>
        <v>0</v>
      </c>
      <c r="E70">
        <f t="shared" si="47"/>
        <v>0</v>
      </c>
      <c r="F70">
        <f t="shared" si="48"/>
        <v>0</v>
      </c>
      <c r="G70">
        <f t="shared" si="49"/>
        <v>0</v>
      </c>
      <c r="H70">
        <f t="shared" si="50"/>
        <v>0</v>
      </c>
      <c r="I70">
        <f t="shared" si="51"/>
        <v>1</v>
      </c>
      <c r="J70" t="s">
        <v>144</v>
      </c>
      <c r="K70" t="s">
        <v>131</v>
      </c>
      <c r="L70" t="s">
        <v>132</v>
      </c>
      <c r="M70" t="s">
        <v>136</v>
      </c>
      <c r="N70">
        <v>21</v>
      </c>
      <c r="O70">
        <v>73</v>
      </c>
      <c r="P70">
        <f t="shared" si="32"/>
        <v>1</v>
      </c>
      <c r="Q70">
        <f t="shared" si="33"/>
        <v>0</v>
      </c>
      <c r="R70">
        <f t="shared" si="34"/>
        <v>0</v>
      </c>
      <c r="S70">
        <f t="shared" si="35"/>
        <v>0</v>
      </c>
      <c r="T70">
        <f t="shared" si="36"/>
        <v>1</v>
      </c>
      <c r="U70">
        <f t="shared" si="37"/>
        <v>0</v>
      </c>
      <c r="V70">
        <f t="shared" si="38"/>
        <v>0</v>
      </c>
      <c r="W70">
        <f t="shared" si="39"/>
        <v>1</v>
      </c>
      <c r="X70">
        <f t="shared" si="40"/>
        <v>0</v>
      </c>
      <c r="Y70">
        <f t="shared" si="41"/>
        <v>0</v>
      </c>
      <c r="Z70">
        <f t="shared" si="42"/>
        <v>1</v>
      </c>
      <c r="AA70">
        <f t="shared" si="43"/>
        <v>0</v>
      </c>
    </row>
    <row r="71" spans="1:27">
      <c r="A71" t="s">
        <v>143</v>
      </c>
      <c r="B71">
        <f t="shared" si="44"/>
        <v>0</v>
      </c>
      <c r="C71">
        <f t="shared" si="45"/>
        <v>0</v>
      </c>
      <c r="D71">
        <f t="shared" si="46"/>
        <v>0</v>
      </c>
      <c r="E71">
        <f t="shared" si="47"/>
        <v>0</v>
      </c>
      <c r="F71">
        <f t="shared" si="48"/>
        <v>0</v>
      </c>
      <c r="G71">
        <f t="shared" si="49"/>
        <v>0</v>
      </c>
      <c r="H71">
        <f t="shared" si="50"/>
        <v>1</v>
      </c>
      <c r="I71">
        <f t="shared" si="51"/>
        <v>0</v>
      </c>
      <c r="J71" t="s">
        <v>144</v>
      </c>
      <c r="K71" t="s">
        <v>131</v>
      </c>
      <c r="L71" t="s">
        <v>132</v>
      </c>
      <c r="M71" t="s">
        <v>133</v>
      </c>
      <c r="N71">
        <v>21</v>
      </c>
      <c r="O71">
        <v>74</v>
      </c>
      <c r="P71">
        <f t="shared" si="32"/>
        <v>1</v>
      </c>
      <c r="Q71">
        <f t="shared" si="33"/>
        <v>0</v>
      </c>
      <c r="R71">
        <f t="shared" si="34"/>
        <v>0</v>
      </c>
      <c r="S71">
        <f t="shared" si="35"/>
        <v>0</v>
      </c>
      <c r="T71">
        <f t="shared" si="36"/>
        <v>1</v>
      </c>
      <c r="U71">
        <f t="shared" si="37"/>
        <v>0</v>
      </c>
      <c r="V71">
        <f t="shared" si="38"/>
        <v>0</v>
      </c>
      <c r="W71">
        <f t="shared" si="39"/>
        <v>1</v>
      </c>
      <c r="X71">
        <f t="shared" si="40"/>
        <v>0</v>
      </c>
      <c r="Y71">
        <f t="shared" si="41"/>
        <v>1</v>
      </c>
      <c r="Z71">
        <f t="shared" si="42"/>
        <v>0</v>
      </c>
      <c r="AA71">
        <f t="shared" si="43"/>
        <v>0</v>
      </c>
    </row>
    <row r="72" spans="1:27">
      <c r="A72" t="s">
        <v>139</v>
      </c>
      <c r="B72">
        <f t="shared" si="44"/>
        <v>0</v>
      </c>
      <c r="C72">
        <f t="shared" si="45"/>
        <v>0</v>
      </c>
      <c r="D72">
        <f t="shared" si="46"/>
        <v>1</v>
      </c>
      <c r="E72">
        <f t="shared" si="47"/>
        <v>0</v>
      </c>
      <c r="F72">
        <f t="shared" si="48"/>
        <v>0</v>
      </c>
      <c r="G72">
        <f t="shared" si="49"/>
        <v>0</v>
      </c>
      <c r="H72">
        <f t="shared" si="50"/>
        <v>0</v>
      </c>
      <c r="I72">
        <f t="shared" si="51"/>
        <v>0</v>
      </c>
      <c r="J72" t="s">
        <v>130</v>
      </c>
      <c r="K72" t="s">
        <v>140</v>
      </c>
      <c r="L72" t="s">
        <v>132</v>
      </c>
      <c r="M72" t="s">
        <v>138</v>
      </c>
      <c r="N72">
        <v>21</v>
      </c>
      <c r="O72">
        <v>75</v>
      </c>
      <c r="P72">
        <f t="shared" si="32"/>
        <v>0</v>
      </c>
      <c r="Q72">
        <f t="shared" si="33"/>
        <v>0</v>
      </c>
      <c r="R72">
        <f t="shared" si="34"/>
        <v>1</v>
      </c>
      <c r="S72">
        <f t="shared" si="35"/>
        <v>1</v>
      </c>
      <c r="T72">
        <f t="shared" si="36"/>
        <v>0</v>
      </c>
      <c r="U72">
        <f t="shared" si="37"/>
        <v>0</v>
      </c>
      <c r="V72">
        <f t="shared" si="38"/>
        <v>0</v>
      </c>
      <c r="W72">
        <f t="shared" si="39"/>
        <v>1</v>
      </c>
      <c r="X72">
        <f t="shared" si="40"/>
        <v>0</v>
      </c>
      <c r="Y72">
        <f t="shared" si="41"/>
        <v>0</v>
      </c>
      <c r="Z72">
        <f t="shared" si="42"/>
        <v>0</v>
      </c>
      <c r="AA72">
        <f t="shared" si="43"/>
        <v>1</v>
      </c>
    </row>
    <row r="73" spans="1:27">
      <c r="A73" t="s">
        <v>137</v>
      </c>
      <c r="B73">
        <f t="shared" si="44"/>
        <v>0</v>
      </c>
      <c r="C73">
        <f t="shared" si="45"/>
        <v>1</v>
      </c>
      <c r="D73">
        <f t="shared" si="46"/>
        <v>0</v>
      </c>
      <c r="E73">
        <f t="shared" si="47"/>
        <v>0</v>
      </c>
      <c r="F73">
        <f t="shared" si="48"/>
        <v>0</v>
      </c>
      <c r="G73">
        <f t="shared" si="49"/>
        <v>0</v>
      </c>
      <c r="H73">
        <f t="shared" si="50"/>
        <v>0</v>
      </c>
      <c r="I73">
        <f t="shared" si="51"/>
        <v>0</v>
      </c>
      <c r="J73" t="s">
        <v>130</v>
      </c>
      <c r="K73" t="s">
        <v>131</v>
      </c>
      <c r="L73" t="s">
        <v>132</v>
      </c>
      <c r="M73" t="s">
        <v>136</v>
      </c>
      <c r="N73">
        <v>21</v>
      </c>
      <c r="O73">
        <v>76</v>
      </c>
      <c r="P73">
        <f t="shared" si="32"/>
        <v>0</v>
      </c>
      <c r="Q73">
        <f t="shared" si="33"/>
        <v>0</v>
      </c>
      <c r="R73">
        <f t="shared" si="34"/>
        <v>1</v>
      </c>
      <c r="S73">
        <f t="shared" si="35"/>
        <v>0</v>
      </c>
      <c r="T73">
        <f t="shared" si="36"/>
        <v>1</v>
      </c>
      <c r="U73">
        <f t="shared" si="37"/>
        <v>0</v>
      </c>
      <c r="V73">
        <f t="shared" si="38"/>
        <v>0</v>
      </c>
      <c r="W73">
        <f t="shared" si="39"/>
        <v>1</v>
      </c>
      <c r="X73">
        <f t="shared" si="40"/>
        <v>0</v>
      </c>
      <c r="Y73">
        <f t="shared" si="41"/>
        <v>0</v>
      </c>
      <c r="Z73">
        <f t="shared" si="42"/>
        <v>1</v>
      </c>
      <c r="AA73">
        <f t="shared" si="43"/>
        <v>0</v>
      </c>
    </row>
    <row r="74" spans="1:27">
      <c r="A74" s="7" t="s">
        <v>145</v>
      </c>
      <c r="B74">
        <f t="shared" si="44"/>
        <v>1</v>
      </c>
      <c r="C74">
        <f t="shared" si="45"/>
        <v>0</v>
      </c>
      <c r="D74">
        <f t="shared" si="46"/>
        <v>0</v>
      </c>
      <c r="E74">
        <f t="shared" si="47"/>
        <v>0</v>
      </c>
      <c r="F74">
        <f t="shared" si="48"/>
        <v>0</v>
      </c>
      <c r="G74">
        <f t="shared" si="49"/>
        <v>0</v>
      </c>
      <c r="H74">
        <f t="shared" si="50"/>
        <v>0</v>
      </c>
      <c r="I74">
        <f t="shared" si="51"/>
        <v>0</v>
      </c>
      <c r="J74" t="s">
        <v>135</v>
      </c>
      <c r="K74" t="s">
        <v>131</v>
      </c>
      <c r="L74" t="s">
        <v>132</v>
      </c>
      <c r="M74" t="s">
        <v>133</v>
      </c>
      <c r="N74">
        <v>21</v>
      </c>
      <c r="O74">
        <v>77</v>
      </c>
      <c r="P74">
        <f t="shared" si="32"/>
        <v>0</v>
      </c>
      <c r="Q74">
        <f t="shared" si="33"/>
        <v>1</v>
      </c>
      <c r="R74">
        <f t="shared" si="34"/>
        <v>0</v>
      </c>
      <c r="S74">
        <f t="shared" si="35"/>
        <v>0</v>
      </c>
      <c r="T74">
        <f t="shared" si="36"/>
        <v>1</v>
      </c>
      <c r="U74">
        <f t="shared" si="37"/>
        <v>0</v>
      </c>
      <c r="V74">
        <f t="shared" si="38"/>
        <v>0</v>
      </c>
      <c r="W74">
        <f t="shared" si="39"/>
        <v>1</v>
      </c>
      <c r="X74">
        <f t="shared" si="40"/>
        <v>0</v>
      </c>
      <c r="Y74">
        <f t="shared" si="41"/>
        <v>1</v>
      </c>
      <c r="Z74">
        <f t="shared" si="42"/>
        <v>0</v>
      </c>
      <c r="AA74">
        <f t="shared" si="43"/>
        <v>0</v>
      </c>
    </row>
    <row r="75" spans="1:27">
      <c r="A75" t="s">
        <v>149</v>
      </c>
      <c r="B75">
        <f t="shared" si="44"/>
        <v>0</v>
      </c>
      <c r="C75">
        <f t="shared" si="45"/>
        <v>0</v>
      </c>
      <c r="D75">
        <f t="shared" si="46"/>
        <v>0</v>
      </c>
      <c r="E75">
        <f t="shared" si="47"/>
        <v>0</v>
      </c>
      <c r="F75">
        <f t="shared" si="48"/>
        <v>0</v>
      </c>
      <c r="G75">
        <f t="shared" si="49"/>
        <v>0</v>
      </c>
      <c r="H75">
        <f t="shared" si="50"/>
        <v>0</v>
      </c>
      <c r="I75">
        <f t="shared" si="51"/>
        <v>0</v>
      </c>
      <c r="J75" t="s">
        <v>135</v>
      </c>
      <c r="K75" t="s">
        <v>131</v>
      </c>
      <c r="L75" t="s">
        <v>132</v>
      </c>
      <c r="M75" t="s">
        <v>138</v>
      </c>
      <c r="N75">
        <v>34</v>
      </c>
      <c r="O75">
        <v>33</v>
      </c>
      <c r="P75">
        <f t="shared" si="32"/>
        <v>0</v>
      </c>
      <c r="Q75">
        <f t="shared" si="33"/>
        <v>1</v>
      </c>
      <c r="R75">
        <f t="shared" si="34"/>
        <v>0</v>
      </c>
      <c r="S75">
        <f t="shared" si="35"/>
        <v>0</v>
      </c>
      <c r="T75">
        <f t="shared" si="36"/>
        <v>1</v>
      </c>
      <c r="U75">
        <f t="shared" si="37"/>
        <v>0</v>
      </c>
      <c r="V75">
        <f t="shared" si="38"/>
        <v>0</v>
      </c>
      <c r="W75">
        <f t="shared" si="39"/>
        <v>1</v>
      </c>
      <c r="X75">
        <f t="shared" si="40"/>
        <v>0</v>
      </c>
      <c r="Y75">
        <f t="shared" si="41"/>
        <v>0</v>
      </c>
      <c r="Z75">
        <f t="shared" si="42"/>
        <v>0</v>
      </c>
      <c r="AA75">
        <f t="shared" si="43"/>
        <v>1</v>
      </c>
    </row>
    <row r="76" spans="1:27">
      <c r="A76" t="s">
        <v>149</v>
      </c>
      <c r="B76">
        <f t="shared" si="44"/>
        <v>0</v>
      </c>
      <c r="C76">
        <f t="shared" si="45"/>
        <v>0</v>
      </c>
      <c r="D76">
        <f t="shared" si="46"/>
        <v>0</v>
      </c>
      <c r="E76">
        <f t="shared" si="47"/>
        <v>0</v>
      </c>
      <c r="F76">
        <f t="shared" si="48"/>
        <v>0</v>
      </c>
      <c r="G76">
        <f t="shared" si="49"/>
        <v>0</v>
      </c>
      <c r="H76">
        <f t="shared" si="50"/>
        <v>0</v>
      </c>
      <c r="I76">
        <f t="shared" si="51"/>
        <v>0</v>
      </c>
      <c r="J76" t="s">
        <v>135</v>
      </c>
      <c r="K76" t="s">
        <v>131</v>
      </c>
      <c r="L76" t="s">
        <v>132</v>
      </c>
      <c r="M76" t="s">
        <v>136</v>
      </c>
      <c r="N76">
        <v>31</v>
      </c>
      <c r="O76">
        <v>39</v>
      </c>
      <c r="P76">
        <f t="shared" si="32"/>
        <v>0</v>
      </c>
      <c r="Q76">
        <f t="shared" si="33"/>
        <v>1</v>
      </c>
      <c r="R76">
        <f t="shared" si="34"/>
        <v>0</v>
      </c>
      <c r="S76">
        <f t="shared" si="35"/>
        <v>0</v>
      </c>
      <c r="T76">
        <f t="shared" si="36"/>
        <v>1</v>
      </c>
      <c r="U76">
        <f t="shared" si="37"/>
        <v>0</v>
      </c>
      <c r="V76">
        <f t="shared" si="38"/>
        <v>0</v>
      </c>
      <c r="W76">
        <f t="shared" si="39"/>
        <v>1</v>
      </c>
      <c r="X76">
        <f t="shared" si="40"/>
        <v>0</v>
      </c>
      <c r="Y76">
        <f t="shared" si="41"/>
        <v>0</v>
      </c>
      <c r="Z76">
        <f t="shared" si="42"/>
        <v>1</v>
      </c>
      <c r="AA76">
        <f t="shared" si="43"/>
        <v>0</v>
      </c>
    </row>
    <row r="77" spans="1:27">
      <c r="A77" t="s">
        <v>149</v>
      </c>
      <c r="B77">
        <f t="shared" si="44"/>
        <v>0</v>
      </c>
      <c r="C77">
        <f t="shared" si="45"/>
        <v>0</v>
      </c>
      <c r="D77">
        <f t="shared" si="46"/>
        <v>0</v>
      </c>
      <c r="E77">
        <f t="shared" si="47"/>
        <v>0</v>
      </c>
      <c r="F77">
        <f t="shared" si="48"/>
        <v>0</v>
      </c>
      <c r="G77">
        <f t="shared" si="49"/>
        <v>0</v>
      </c>
      <c r="H77">
        <f t="shared" si="50"/>
        <v>0</v>
      </c>
      <c r="I77">
        <f t="shared" si="51"/>
        <v>0</v>
      </c>
      <c r="J77" t="s">
        <v>135</v>
      </c>
      <c r="K77" t="s">
        <v>131</v>
      </c>
      <c r="L77" t="s">
        <v>142</v>
      </c>
      <c r="M77" t="s">
        <v>138</v>
      </c>
      <c r="N77">
        <v>27</v>
      </c>
      <c r="O77">
        <v>52</v>
      </c>
      <c r="P77">
        <f t="shared" si="32"/>
        <v>0</v>
      </c>
      <c r="Q77">
        <f t="shared" si="33"/>
        <v>1</v>
      </c>
      <c r="R77">
        <f t="shared" si="34"/>
        <v>0</v>
      </c>
      <c r="S77">
        <f t="shared" si="35"/>
        <v>0</v>
      </c>
      <c r="T77">
        <f t="shared" si="36"/>
        <v>1</v>
      </c>
      <c r="U77">
        <f t="shared" si="37"/>
        <v>0</v>
      </c>
      <c r="V77">
        <f t="shared" si="38"/>
        <v>1</v>
      </c>
      <c r="W77">
        <f t="shared" si="39"/>
        <v>0</v>
      </c>
      <c r="X77">
        <f t="shared" si="40"/>
        <v>0</v>
      </c>
      <c r="Y77">
        <f t="shared" si="41"/>
        <v>0</v>
      </c>
      <c r="Z77">
        <f t="shared" si="42"/>
        <v>0</v>
      </c>
      <c r="AA77">
        <f t="shared" si="43"/>
        <v>1</v>
      </c>
    </row>
    <row r="78" spans="1:27">
      <c r="A78" t="s">
        <v>149</v>
      </c>
      <c r="B78">
        <f t="shared" si="44"/>
        <v>0</v>
      </c>
      <c r="C78">
        <f t="shared" si="45"/>
        <v>0</v>
      </c>
      <c r="D78">
        <f t="shared" si="46"/>
        <v>0</v>
      </c>
      <c r="E78">
        <f t="shared" si="47"/>
        <v>0</v>
      </c>
      <c r="F78">
        <f t="shared" si="48"/>
        <v>0</v>
      </c>
      <c r="G78">
        <f t="shared" si="49"/>
        <v>0</v>
      </c>
      <c r="H78">
        <f t="shared" si="50"/>
        <v>0</v>
      </c>
      <c r="I78">
        <f t="shared" si="51"/>
        <v>0</v>
      </c>
      <c r="J78" t="s">
        <v>135</v>
      </c>
      <c r="K78" t="s">
        <v>131</v>
      </c>
      <c r="L78" t="s">
        <v>132</v>
      </c>
      <c r="M78" t="s">
        <v>133</v>
      </c>
      <c r="N78">
        <v>21</v>
      </c>
      <c r="O78">
        <v>71</v>
      </c>
      <c r="P78">
        <f t="shared" si="32"/>
        <v>0</v>
      </c>
      <c r="Q78">
        <f t="shared" si="33"/>
        <v>1</v>
      </c>
      <c r="R78">
        <f t="shared" si="34"/>
        <v>0</v>
      </c>
      <c r="S78">
        <f t="shared" si="35"/>
        <v>0</v>
      </c>
      <c r="T78">
        <f t="shared" si="36"/>
        <v>1</v>
      </c>
      <c r="U78">
        <f t="shared" si="37"/>
        <v>0</v>
      </c>
      <c r="V78">
        <f t="shared" si="38"/>
        <v>0</v>
      </c>
      <c r="W78">
        <f t="shared" si="39"/>
        <v>1</v>
      </c>
      <c r="X78">
        <f t="shared" si="40"/>
        <v>0</v>
      </c>
      <c r="Y78">
        <f t="shared" si="41"/>
        <v>1</v>
      </c>
      <c r="Z78">
        <f t="shared" si="42"/>
        <v>0</v>
      </c>
      <c r="AA78">
        <f t="shared" si="43"/>
        <v>0</v>
      </c>
    </row>
  </sheetData>
  <autoFilter ref="A1:AA74" xr:uid="{00000000-0009-0000-0000-000007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78"/>
  <sheetViews>
    <sheetView workbookViewId="0">
      <selection activeCell="H1" sqref="H1"/>
    </sheetView>
  </sheetViews>
  <sheetFormatPr defaultRowHeight="14.45"/>
  <cols>
    <col min="1" max="1" width="11" bestFit="1" customWidth="1"/>
    <col min="2" max="2" width="14.42578125" bestFit="1" customWidth="1"/>
    <col min="3" max="3" width="18.7109375" bestFit="1" customWidth="1"/>
    <col min="4" max="4" width="11.5703125" bestFit="1" customWidth="1"/>
    <col min="5" max="5" width="15.28515625" bestFit="1" customWidth="1"/>
    <col min="6" max="6" width="5.28515625" bestFit="1" customWidth="1"/>
    <col min="7" max="7" width="6.5703125" bestFit="1" customWidth="1"/>
  </cols>
  <sheetData>
    <row r="1" spans="1:8">
      <c r="A1" s="3" t="s">
        <v>118</v>
      </c>
      <c r="B1" s="3" t="s">
        <v>121</v>
      </c>
      <c r="C1" s="3" t="s">
        <v>122</v>
      </c>
      <c r="D1" s="3" t="s">
        <v>115</v>
      </c>
      <c r="E1" s="3" t="s">
        <v>123</v>
      </c>
      <c r="F1" s="3" t="s">
        <v>124</v>
      </c>
      <c r="G1" s="8" t="s">
        <v>150</v>
      </c>
      <c r="H1" s="8" t="s">
        <v>15</v>
      </c>
    </row>
    <row r="2" spans="1:8">
      <c r="A2" t="s">
        <v>129</v>
      </c>
      <c r="B2" t="s">
        <v>130</v>
      </c>
      <c r="C2" t="s">
        <v>131</v>
      </c>
      <c r="D2" t="s">
        <v>132</v>
      </c>
      <c r="E2" t="s">
        <v>133</v>
      </c>
      <c r="F2">
        <v>123</v>
      </c>
      <c r="G2" t="str">
        <f>_xlfn.CONCAT(A2,B2,C2,D2,E2)</f>
        <v>Kolkata60+50 -200200 - 500Asian Cuisine</v>
      </c>
      <c r="H2">
        <v>1</v>
      </c>
    </row>
    <row r="3" spans="1:8">
      <c r="A3" t="s">
        <v>134</v>
      </c>
      <c r="B3" t="s">
        <v>135</v>
      </c>
      <c r="C3" t="s">
        <v>131</v>
      </c>
      <c r="D3" t="s">
        <v>132</v>
      </c>
      <c r="E3" t="s">
        <v>133</v>
      </c>
      <c r="F3">
        <v>104</v>
      </c>
      <c r="G3" t="str">
        <f t="shared" ref="G3:G66" si="0">_xlfn.CONCAT(A3,B3,C3,D3,E3)</f>
        <v>Mumbai40 - 6050 -200200 - 500Asian Cuisine</v>
      </c>
      <c r="H3">
        <v>2</v>
      </c>
    </row>
    <row r="4" spans="1:8">
      <c r="A4" t="s">
        <v>129</v>
      </c>
      <c r="B4" t="s">
        <v>130</v>
      </c>
      <c r="C4" t="s">
        <v>131</v>
      </c>
      <c r="D4" t="s">
        <v>132</v>
      </c>
      <c r="E4" t="s">
        <v>136</v>
      </c>
      <c r="F4">
        <v>76</v>
      </c>
      <c r="G4" t="str">
        <f t="shared" si="0"/>
        <v>Kolkata60+50 -200200 - 500Indian Cuisine</v>
      </c>
      <c r="H4">
        <v>3</v>
      </c>
    </row>
    <row r="5" spans="1:8">
      <c r="A5" t="s">
        <v>137</v>
      </c>
      <c r="B5" t="s">
        <v>135</v>
      </c>
      <c r="C5" t="s">
        <v>131</v>
      </c>
      <c r="D5" t="s">
        <v>132</v>
      </c>
      <c r="E5" t="s">
        <v>133</v>
      </c>
      <c r="F5">
        <v>62</v>
      </c>
      <c r="G5" t="str">
        <f t="shared" si="0"/>
        <v>Bangalore40 - 6050 -200200 - 500Asian Cuisine</v>
      </c>
      <c r="H5">
        <v>4</v>
      </c>
    </row>
    <row r="6" spans="1:8">
      <c r="A6" t="s">
        <v>134</v>
      </c>
      <c r="B6" t="s">
        <v>135</v>
      </c>
      <c r="C6" t="s">
        <v>131</v>
      </c>
      <c r="D6" t="s">
        <v>132</v>
      </c>
      <c r="E6" t="s">
        <v>138</v>
      </c>
      <c r="F6">
        <v>59</v>
      </c>
      <c r="G6" t="str">
        <f t="shared" si="0"/>
        <v>Mumbai40 - 6050 -200200 - 500American Cuisine</v>
      </c>
      <c r="H6">
        <v>5</v>
      </c>
    </row>
    <row r="7" spans="1:8">
      <c r="A7" t="s">
        <v>139</v>
      </c>
      <c r="B7" t="s">
        <v>130</v>
      </c>
      <c r="C7" t="s">
        <v>131</v>
      </c>
      <c r="D7" t="s">
        <v>132</v>
      </c>
      <c r="E7" t="s">
        <v>133</v>
      </c>
      <c r="F7">
        <v>58</v>
      </c>
      <c r="G7" t="str">
        <f t="shared" si="0"/>
        <v>Chennai60+50 -200200 - 500Asian Cuisine</v>
      </c>
      <c r="H7">
        <v>6</v>
      </c>
    </row>
    <row r="8" spans="1:8">
      <c r="A8" t="s">
        <v>129</v>
      </c>
      <c r="B8" t="s">
        <v>130</v>
      </c>
      <c r="C8" t="s">
        <v>140</v>
      </c>
      <c r="D8" t="s">
        <v>132</v>
      </c>
      <c r="E8" t="s">
        <v>133</v>
      </c>
      <c r="F8">
        <v>57</v>
      </c>
      <c r="G8" t="str">
        <f t="shared" si="0"/>
        <v>Kolkata60+0 - 50200 - 500Asian Cuisine</v>
      </c>
      <c r="H8">
        <v>7</v>
      </c>
    </row>
    <row r="9" spans="1:8">
      <c r="A9" t="s">
        <v>141</v>
      </c>
      <c r="B9" t="s">
        <v>130</v>
      </c>
      <c r="C9" t="s">
        <v>131</v>
      </c>
      <c r="D9" t="s">
        <v>132</v>
      </c>
      <c r="E9" t="s">
        <v>138</v>
      </c>
      <c r="F9">
        <v>55</v>
      </c>
      <c r="G9" t="str">
        <f t="shared" si="0"/>
        <v>Pune60+50 -200200 - 500American Cuisine</v>
      </c>
      <c r="H9">
        <v>8</v>
      </c>
    </row>
    <row r="10" spans="1:8">
      <c r="A10" t="s">
        <v>137</v>
      </c>
      <c r="B10" t="s">
        <v>135</v>
      </c>
      <c r="C10" t="s">
        <v>131</v>
      </c>
      <c r="D10" t="s">
        <v>132</v>
      </c>
      <c r="E10" t="s">
        <v>136</v>
      </c>
      <c r="F10">
        <v>53</v>
      </c>
      <c r="G10" t="str">
        <f t="shared" si="0"/>
        <v>Bangalore40 - 6050 -200200 - 500Indian Cuisine</v>
      </c>
      <c r="H10">
        <v>9</v>
      </c>
    </row>
    <row r="11" spans="1:8">
      <c r="A11" t="s">
        <v>134</v>
      </c>
      <c r="B11" t="s">
        <v>135</v>
      </c>
      <c r="C11" t="s">
        <v>131</v>
      </c>
      <c r="D11" t="s">
        <v>132</v>
      </c>
      <c r="E11" t="s">
        <v>136</v>
      </c>
      <c r="F11">
        <v>49</v>
      </c>
      <c r="G11" t="str">
        <f t="shared" si="0"/>
        <v>Mumbai40 - 6050 -200200 - 500Indian Cuisine</v>
      </c>
      <c r="H11">
        <v>10</v>
      </c>
    </row>
    <row r="12" spans="1:8">
      <c r="A12" t="s">
        <v>129</v>
      </c>
      <c r="B12" t="s">
        <v>130</v>
      </c>
      <c r="C12" t="s">
        <v>131</v>
      </c>
      <c r="D12" t="s">
        <v>132</v>
      </c>
      <c r="E12" t="s">
        <v>138</v>
      </c>
      <c r="F12">
        <v>48</v>
      </c>
      <c r="G12" t="str">
        <f t="shared" si="0"/>
        <v>Kolkata60+50 -200200 - 500American Cuisine</v>
      </c>
      <c r="H12">
        <v>11</v>
      </c>
    </row>
    <row r="13" spans="1:8">
      <c r="A13" t="s">
        <v>139</v>
      </c>
      <c r="B13" t="s">
        <v>135</v>
      </c>
      <c r="C13" t="s">
        <v>131</v>
      </c>
      <c r="D13" t="s">
        <v>132</v>
      </c>
      <c r="E13" t="s">
        <v>136</v>
      </c>
      <c r="F13">
        <v>48</v>
      </c>
      <c r="G13" t="str">
        <f t="shared" si="0"/>
        <v>Chennai40 - 6050 -200200 - 500Indian Cuisine</v>
      </c>
      <c r="H13">
        <v>12</v>
      </c>
    </row>
    <row r="14" spans="1:8">
      <c r="A14" t="s">
        <v>129</v>
      </c>
      <c r="B14" t="s">
        <v>130</v>
      </c>
      <c r="C14" t="s">
        <v>131</v>
      </c>
      <c r="D14" t="s">
        <v>142</v>
      </c>
      <c r="E14" t="s">
        <v>136</v>
      </c>
      <c r="F14">
        <v>45</v>
      </c>
      <c r="G14" t="str">
        <f t="shared" si="0"/>
        <v>Kolkata60+50 -200&lt;= 200Indian Cuisine</v>
      </c>
      <c r="H14">
        <v>13</v>
      </c>
    </row>
    <row r="15" spans="1:8">
      <c r="A15" t="s">
        <v>141</v>
      </c>
      <c r="B15" t="s">
        <v>130</v>
      </c>
      <c r="C15" t="s">
        <v>131</v>
      </c>
      <c r="D15" t="s">
        <v>132</v>
      </c>
      <c r="E15" t="s">
        <v>136</v>
      </c>
      <c r="F15">
        <v>44</v>
      </c>
      <c r="G15" t="str">
        <f t="shared" si="0"/>
        <v>Pune60+50 -200200 - 500Indian Cuisine</v>
      </c>
      <c r="H15">
        <v>14</v>
      </c>
    </row>
    <row r="16" spans="1:8">
      <c r="A16" t="s">
        <v>143</v>
      </c>
      <c r="B16" t="s">
        <v>135</v>
      </c>
      <c r="C16" t="s">
        <v>131</v>
      </c>
      <c r="D16" t="s">
        <v>132</v>
      </c>
      <c r="E16" t="s">
        <v>136</v>
      </c>
      <c r="F16">
        <v>44</v>
      </c>
      <c r="G16" t="str">
        <f t="shared" si="0"/>
        <v>Delhi40 - 6050 -200200 - 500Indian Cuisine</v>
      </c>
      <c r="H16">
        <v>15</v>
      </c>
    </row>
    <row r="17" spans="1:8">
      <c r="A17" t="s">
        <v>139</v>
      </c>
      <c r="B17" t="s">
        <v>130</v>
      </c>
      <c r="C17" t="s">
        <v>131</v>
      </c>
      <c r="D17" t="s">
        <v>132</v>
      </c>
      <c r="E17" t="s">
        <v>136</v>
      </c>
      <c r="F17">
        <v>44</v>
      </c>
      <c r="G17" t="str">
        <f t="shared" si="0"/>
        <v>Chennai60+50 -200200 - 500Indian Cuisine</v>
      </c>
      <c r="H17">
        <v>16</v>
      </c>
    </row>
    <row r="18" spans="1:8">
      <c r="A18" t="s">
        <v>137</v>
      </c>
      <c r="B18" t="s">
        <v>135</v>
      </c>
      <c r="C18" t="s">
        <v>131</v>
      </c>
      <c r="D18" t="s">
        <v>142</v>
      </c>
      <c r="E18" t="s">
        <v>136</v>
      </c>
      <c r="F18">
        <v>44</v>
      </c>
      <c r="G18" t="str">
        <f t="shared" si="0"/>
        <v>Bangalore40 - 6050 -200&lt;= 200Indian Cuisine</v>
      </c>
      <c r="H18">
        <v>17</v>
      </c>
    </row>
    <row r="19" spans="1:8">
      <c r="A19" t="s">
        <v>141</v>
      </c>
      <c r="B19" t="s">
        <v>130</v>
      </c>
      <c r="C19" t="s">
        <v>131</v>
      </c>
      <c r="D19" t="s">
        <v>132</v>
      </c>
      <c r="E19" t="s">
        <v>133</v>
      </c>
      <c r="F19">
        <v>43</v>
      </c>
      <c r="G19" t="str">
        <f t="shared" si="0"/>
        <v>Pune60+50 -200200 - 500Asian Cuisine</v>
      </c>
      <c r="H19">
        <v>18</v>
      </c>
    </row>
    <row r="20" spans="1:8">
      <c r="A20" t="s">
        <v>134</v>
      </c>
      <c r="B20" t="s">
        <v>135</v>
      </c>
      <c r="C20" t="s">
        <v>140</v>
      </c>
      <c r="D20" t="s">
        <v>132</v>
      </c>
      <c r="E20" t="s">
        <v>136</v>
      </c>
      <c r="F20">
        <v>43</v>
      </c>
      <c r="G20" t="str">
        <f t="shared" si="0"/>
        <v>Mumbai40 - 600 - 50200 - 500Indian Cuisine</v>
      </c>
      <c r="H20">
        <v>19</v>
      </c>
    </row>
    <row r="21" spans="1:8">
      <c r="A21" t="s">
        <v>134</v>
      </c>
      <c r="B21" t="s">
        <v>144</v>
      </c>
      <c r="C21" t="s">
        <v>131</v>
      </c>
      <c r="D21" t="s">
        <v>132</v>
      </c>
      <c r="E21" t="s">
        <v>133</v>
      </c>
      <c r="F21">
        <v>42</v>
      </c>
      <c r="G21" t="str">
        <f t="shared" si="0"/>
        <v>Mumbai0 - 4050 -200200 - 500Asian Cuisine</v>
      </c>
      <c r="H21">
        <v>20</v>
      </c>
    </row>
    <row r="22" spans="1:8">
      <c r="A22" t="s">
        <v>134</v>
      </c>
      <c r="B22" t="s">
        <v>135</v>
      </c>
      <c r="C22" t="s">
        <v>140</v>
      </c>
      <c r="D22" t="s">
        <v>132</v>
      </c>
      <c r="E22" t="s">
        <v>133</v>
      </c>
      <c r="F22">
        <v>42</v>
      </c>
      <c r="G22" t="str">
        <f t="shared" si="0"/>
        <v>Mumbai40 - 600 - 50200 - 500Asian Cuisine</v>
      </c>
      <c r="H22">
        <v>21</v>
      </c>
    </row>
    <row r="23" spans="1:8">
      <c r="A23" t="s">
        <v>129</v>
      </c>
      <c r="B23" t="s">
        <v>130</v>
      </c>
      <c r="C23" t="s">
        <v>140</v>
      </c>
      <c r="D23" t="s">
        <v>132</v>
      </c>
      <c r="E23" t="s">
        <v>136</v>
      </c>
      <c r="F23">
        <v>42</v>
      </c>
      <c r="G23" t="str">
        <f t="shared" si="0"/>
        <v>Kolkata60+0 - 50200 - 500Indian Cuisine</v>
      </c>
      <c r="H23">
        <v>22</v>
      </c>
    </row>
    <row r="24" spans="1:8">
      <c r="A24" t="s">
        <v>141</v>
      </c>
      <c r="B24" t="s">
        <v>135</v>
      </c>
      <c r="C24" t="s">
        <v>131</v>
      </c>
      <c r="D24" t="s">
        <v>132</v>
      </c>
      <c r="E24" t="s">
        <v>136</v>
      </c>
      <c r="F24">
        <v>41</v>
      </c>
      <c r="G24" t="str">
        <f t="shared" si="0"/>
        <v>Pune40 - 6050 -200200 - 500Indian Cuisine</v>
      </c>
      <c r="H24">
        <v>23</v>
      </c>
    </row>
    <row r="25" spans="1:8">
      <c r="A25" t="s">
        <v>141</v>
      </c>
      <c r="B25" t="s">
        <v>135</v>
      </c>
      <c r="C25" t="s">
        <v>131</v>
      </c>
      <c r="D25" t="s">
        <v>132</v>
      </c>
      <c r="E25" t="s">
        <v>138</v>
      </c>
      <c r="F25">
        <v>41</v>
      </c>
      <c r="G25" t="str">
        <f t="shared" si="0"/>
        <v>Pune40 - 6050 -200200 - 500American Cuisine</v>
      </c>
      <c r="H25">
        <v>24</v>
      </c>
    </row>
    <row r="26" spans="1:8">
      <c r="A26" t="s">
        <v>139</v>
      </c>
      <c r="B26" t="s">
        <v>135</v>
      </c>
      <c r="C26" t="s">
        <v>131</v>
      </c>
      <c r="D26" t="s">
        <v>132</v>
      </c>
      <c r="E26" t="s">
        <v>133</v>
      </c>
      <c r="F26">
        <v>40</v>
      </c>
      <c r="G26" t="str">
        <f t="shared" si="0"/>
        <v>Chennai40 - 6050 -200200 - 500Asian Cuisine</v>
      </c>
      <c r="H26">
        <v>25</v>
      </c>
    </row>
    <row r="27" spans="1:8">
      <c r="A27" t="s">
        <v>145</v>
      </c>
      <c r="B27" t="s">
        <v>135</v>
      </c>
      <c r="C27" t="s">
        <v>131</v>
      </c>
      <c r="D27" t="s">
        <v>142</v>
      </c>
      <c r="E27" t="s">
        <v>138</v>
      </c>
      <c r="F27">
        <v>40</v>
      </c>
      <c r="G27" t="str">
        <f t="shared" si="0"/>
        <v>Ahmedabad40 - 6050 -200&lt;= 200American Cuisine</v>
      </c>
      <c r="H27">
        <v>26</v>
      </c>
    </row>
    <row r="28" spans="1:8">
      <c r="A28" t="s">
        <v>141</v>
      </c>
      <c r="B28" t="s">
        <v>135</v>
      </c>
      <c r="C28" t="s">
        <v>131</v>
      </c>
      <c r="D28" t="s">
        <v>132</v>
      </c>
      <c r="E28" t="s">
        <v>133</v>
      </c>
      <c r="F28">
        <v>38</v>
      </c>
      <c r="G28" t="str">
        <f t="shared" si="0"/>
        <v>Pune40 - 6050 -200200 - 500Asian Cuisine</v>
      </c>
      <c r="H28">
        <v>27</v>
      </c>
    </row>
    <row r="29" spans="1:8">
      <c r="A29" t="s">
        <v>129</v>
      </c>
      <c r="B29" t="s">
        <v>130</v>
      </c>
      <c r="C29" t="s">
        <v>131</v>
      </c>
      <c r="D29" t="s">
        <v>142</v>
      </c>
      <c r="E29" t="s">
        <v>133</v>
      </c>
      <c r="F29">
        <v>38</v>
      </c>
      <c r="G29" t="str">
        <f t="shared" si="0"/>
        <v>Kolkata60+50 -200&lt;= 200Asian Cuisine</v>
      </c>
      <c r="H29">
        <v>28</v>
      </c>
    </row>
    <row r="30" spans="1:8">
      <c r="A30" t="s">
        <v>143</v>
      </c>
      <c r="B30" t="s">
        <v>135</v>
      </c>
      <c r="C30" t="s">
        <v>131</v>
      </c>
      <c r="D30" t="s">
        <v>132</v>
      </c>
      <c r="E30" t="s">
        <v>133</v>
      </c>
      <c r="F30">
        <v>38</v>
      </c>
      <c r="G30" t="str">
        <f t="shared" si="0"/>
        <v>Delhi40 - 6050 -200200 - 500Asian Cuisine</v>
      </c>
      <c r="H30">
        <v>29</v>
      </c>
    </row>
    <row r="31" spans="1:8">
      <c r="A31" t="s">
        <v>145</v>
      </c>
      <c r="B31" t="s">
        <v>135</v>
      </c>
      <c r="C31" t="s">
        <v>131</v>
      </c>
      <c r="D31" t="s">
        <v>132</v>
      </c>
      <c r="E31" t="s">
        <v>138</v>
      </c>
      <c r="F31">
        <v>38</v>
      </c>
      <c r="G31" t="str">
        <f t="shared" si="0"/>
        <v>Ahmedabad40 - 6050 -200200 - 500American Cuisine</v>
      </c>
      <c r="H31">
        <v>30</v>
      </c>
    </row>
    <row r="32" spans="1:8">
      <c r="A32" t="s">
        <v>143</v>
      </c>
      <c r="B32" t="s">
        <v>135</v>
      </c>
      <c r="C32" t="s">
        <v>131</v>
      </c>
      <c r="D32" t="s">
        <v>132</v>
      </c>
      <c r="E32" t="s">
        <v>138</v>
      </c>
      <c r="F32">
        <v>36</v>
      </c>
      <c r="G32" t="str">
        <f t="shared" si="0"/>
        <v>Delhi40 - 6050 -200200 - 500American Cuisine</v>
      </c>
      <c r="H32">
        <v>31</v>
      </c>
    </row>
    <row r="33" spans="1:8">
      <c r="A33" t="s">
        <v>134</v>
      </c>
      <c r="B33" t="s">
        <v>135</v>
      </c>
      <c r="C33" t="s">
        <v>131</v>
      </c>
      <c r="D33" t="s">
        <v>142</v>
      </c>
      <c r="E33" t="s">
        <v>136</v>
      </c>
      <c r="F33">
        <v>35</v>
      </c>
      <c r="G33" t="str">
        <f t="shared" si="0"/>
        <v>Mumbai40 - 6050 -200&lt;= 200Indian Cuisine</v>
      </c>
      <c r="H33">
        <v>32</v>
      </c>
    </row>
    <row r="34" spans="1:8">
      <c r="A34" t="s">
        <v>149</v>
      </c>
      <c r="B34" t="s">
        <v>135</v>
      </c>
      <c r="C34" t="s">
        <v>131</v>
      </c>
      <c r="D34" t="s">
        <v>132</v>
      </c>
      <c r="E34" t="s">
        <v>138</v>
      </c>
      <c r="F34">
        <v>34</v>
      </c>
      <c r="G34" t="str">
        <f t="shared" si="0"/>
        <v>Surat40 - 6050 -200200 - 500American Cuisine</v>
      </c>
      <c r="H34">
        <v>33</v>
      </c>
    </row>
    <row r="35" spans="1:8">
      <c r="A35" t="s">
        <v>129</v>
      </c>
      <c r="B35" t="s">
        <v>135</v>
      </c>
      <c r="C35" t="s">
        <v>131</v>
      </c>
      <c r="D35" t="s">
        <v>132</v>
      </c>
      <c r="E35" t="s">
        <v>133</v>
      </c>
      <c r="F35">
        <v>34</v>
      </c>
      <c r="G35" t="str">
        <f t="shared" si="0"/>
        <v>Kolkata40 - 6050 -200200 - 500Asian Cuisine</v>
      </c>
      <c r="H35">
        <v>34</v>
      </c>
    </row>
    <row r="36" spans="1:8">
      <c r="A36" t="s">
        <v>129</v>
      </c>
      <c r="B36" t="s">
        <v>130</v>
      </c>
      <c r="C36" t="s">
        <v>131</v>
      </c>
      <c r="D36" t="s">
        <v>142</v>
      </c>
      <c r="E36" t="s">
        <v>138</v>
      </c>
      <c r="F36">
        <v>34</v>
      </c>
      <c r="G36" t="str">
        <f t="shared" si="0"/>
        <v>Kolkata60+50 -200&lt;= 200American Cuisine</v>
      </c>
      <c r="H36">
        <v>35</v>
      </c>
    </row>
    <row r="37" spans="1:8">
      <c r="A37" t="s">
        <v>137</v>
      </c>
      <c r="B37" t="s">
        <v>135</v>
      </c>
      <c r="C37" t="s">
        <v>131</v>
      </c>
      <c r="D37" t="s">
        <v>132</v>
      </c>
      <c r="E37" t="s">
        <v>138</v>
      </c>
      <c r="F37">
        <v>34</v>
      </c>
      <c r="G37" t="str">
        <f t="shared" si="0"/>
        <v>Bangalore40 - 6050 -200200 - 500American Cuisine</v>
      </c>
      <c r="H37">
        <v>36</v>
      </c>
    </row>
    <row r="38" spans="1:8">
      <c r="A38" t="s">
        <v>141</v>
      </c>
      <c r="B38" t="s">
        <v>130</v>
      </c>
      <c r="C38" t="s">
        <v>131</v>
      </c>
      <c r="D38" t="s">
        <v>142</v>
      </c>
      <c r="E38" t="s">
        <v>138</v>
      </c>
      <c r="F38">
        <v>32</v>
      </c>
      <c r="G38" t="str">
        <f t="shared" si="0"/>
        <v>Pune60+50 -200&lt;= 200American Cuisine</v>
      </c>
      <c r="H38">
        <v>37</v>
      </c>
    </row>
    <row r="39" spans="1:8">
      <c r="A39" t="s">
        <v>139</v>
      </c>
      <c r="B39" t="s">
        <v>135</v>
      </c>
      <c r="C39" t="s">
        <v>131</v>
      </c>
      <c r="D39" t="s">
        <v>132</v>
      </c>
      <c r="E39" t="s">
        <v>138</v>
      </c>
      <c r="F39">
        <v>32</v>
      </c>
      <c r="G39" t="str">
        <f t="shared" si="0"/>
        <v>Chennai40 - 6050 -200200 - 500American Cuisine</v>
      </c>
      <c r="H39">
        <v>38</v>
      </c>
    </row>
    <row r="40" spans="1:8">
      <c r="A40" t="s">
        <v>149</v>
      </c>
      <c r="B40" t="s">
        <v>135</v>
      </c>
      <c r="C40" t="s">
        <v>131</v>
      </c>
      <c r="D40" t="s">
        <v>132</v>
      </c>
      <c r="E40" t="s">
        <v>136</v>
      </c>
      <c r="F40">
        <v>31</v>
      </c>
      <c r="G40" t="str">
        <f t="shared" si="0"/>
        <v>Surat40 - 6050 -200200 - 500Indian Cuisine</v>
      </c>
      <c r="H40">
        <v>39</v>
      </c>
    </row>
    <row r="41" spans="1:8">
      <c r="A41" t="s">
        <v>139</v>
      </c>
      <c r="B41" t="s">
        <v>130</v>
      </c>
      <c r="C41" t="s">
        <v>140</v>
      </c>
      <c r="D41" t="s">
        <v>132</v>
      </c>
      <c r="E41" t="s">
        <v>133</v>
      </c>
      <c r="F41">
        <v>31</v>
      </c>
      <c r="G41" t="str">
        <f t="shared" si="0"/>
        <v>Chennai60+0 - 50200 - 500Asian Cuisine</v>
      </c>
      <c r="H41">
        <v>40</v>
      </c>
    </row>
    <row r="42" spans="1:8">
      <c r="A42" t="s">
        <v>139</v>
      </c>
      <c r="B42" t="s">
        <v>130</v>
      </c>
      <c r="C42" t="s">
        <v>131</v>
      </c>
      <c r="D42" t="s">
        <v>142</v>
      </c>
      <c r="E42" t="s">
        <v>136</v>
      </c>
      <c r="F42">
        <v>31</v>
      </c>
      <c r="G42" t="str">
        <f t="shared" si="0"/>
        <v>Chennai60+50 -200&lt;= 200Indian Cuisine</v>
      </c>
      <c r="H42">
        <v>41</v>
      </c>
    </row>
    <row r="43" spans="1:8">
      <c r="A43" t="s">
        <v>146</v>
      </c>
      <c r="B43" t="s">
        <v>144</v>
      </c>
      <c r="C43" t="s">
        <v>147</v>
      </c>
      <c r="D43" t="s">
        <v>132</v>
      </c>
      <c r="E43" t="s">
        <v>133</v>
      </c>
      <c r="F43">
        <v>30</v>
      </c>
      <c r="G43" t="str">
        <f t="shared" si="0"/>
        <v>Hyderabad0 - 40200+200 - 500Asian Cuisine</v>
      </c>
      <c r="H43">
        <v>42</v>
      </c>
    </row>
    <row r="44" spans="1:8">
      <c r="A44" t="s">
        <v>146</v>
      </c>
      <c r="B44" t="s">
        <v>135</v>
      </c>
      <c r="C44" t="s">
        <v>131</v>
      </c>
      <c r="D44" t="s">
        <v>132</v>
      </c>
      <c r="E44" t="s">
        <v>133</v>
      </c>
      <c r="F44">
        <v>30</v>
      </c>
      <c r="G44" t="str">
        <f t="shared" si="0"/>
        <v>Hyderabad40 - 6050 -200200 - 500Asian Cuisine</v>
      </c>
      <c r="H44">
        <v>43</v>
      </c>
    </row>
    <row r="45" spans="1:8">
      <c r="A45" t="s">
        <v>139</v>
      </c>
      <c r="B45" t="s">
        <v>135</v>
      </c>
      <c r="C45" t="s">
        <v>131</v>
      </c>
      <c r="D45" t="s">
        <v>142</v>
      </c>
      <c r="E45" t="s">
        <v>136</v>
      </c>
      <c r="F45">
        <v>30</v>
      </c>
      <c r="G45" t="str">
        <f t="shared" si="0"/>
        <v>Chennai40 - 6050 -200&lt;= 200Indian Cuisine</v>
      </c>
      <c r="H45">
        <v>44</v>
      </c>
    </row>
    <row r="46" spans="1:8">
      <c r="A46" t="s">
        <v>145</v>
      </c>
      <c r="B46" t="s">
        <v>135</v>
      </c>
      <c r="C46" t="s">
        <v>131</v>
      </c>
      <c r="D46" t="s">
        <v>142</v>
      </c>
      <c r="E46" t="s">
        <v>136</v>
      </c>
      <c r="F46">
        <v>30</v>
      </c>
      <c r="G46" t="str">
        <f t="shared" si="0"/>
        <v>Ahmedabad40 - 6050 -200&lt;= 200Indian Cuisine</v>
      </c>
      <c r="H46">
        <v>45</v>
      </c>
    </row>
    <row r="47" spans="1:8">
      <c r="A47" t="s">
        <v>145</v>
      </c>
      <c r="B47" t="s">
        <v>135</v>
      </c>
      <c r="C47" t="s">
        <v>131</v>
      </c>
      <c r="D47" t="s">
        <v>132</v>
      </c>
      <c r="E47" t="s">
        <v>136</v>
      </c>
      <c r="F47">
        <v>30</v>
      </c>
      <c r="G47" t="str">
        <f t="shared" si="0"/>
        <v>Ahmedabad40 - 6050 -200200 - 500Indian Cuisine</v>
      </c>
      <c r="H47">
        <v>46</v>
      </c>
    </row>
    <row r="48" spans="1:8">
      <c r="A48" t="s">
        <v>134</v>
      </c>
      <c r="B48" t="s">
        <v>135</v>
      </c>
      <c r="C48" t="s">
        <v>131</v>
      </c>
      <c r="D48" t="s">
        <v>142</v>
      </c>
      <c r="E48" t="s">
        <v>133</v>
      </c>
      <c r="F48">
        <v>29</v>
      </c>
      <c r="G48" t="str">
        <f t="shared" si="0"/>
        <v>Mumbai40 - 6050 -200&lt;= 200Asian Cuisine</v>
      </c>
      <c r="H48">
        <v>47</v>
      </c>
    </row>
    <row r="49" spans="1:8">
      <c r="A49" t="s">
        <v>129</v>
      </c>
      <c r="B49" t="s">
        <v>130</v>
      </c>
      <c r="C49" t="s">
        <v>147</v>
      </c>
      <c r="D49" t="s">
        <v>132</v>
      </c>
      <c r="E49" t="s">
        <v>133</v>
      </c>
      <c r="F49">
        <v>29</v>
      </c>
      <c r="G49" t="str">
        <f t="shared" si="0"/>
        <v>Kolkata60+200+200 - 500Asian Cuisine</v>
      </c>
      <c r="H49">
        <v>48</v>
      </c>
    </row>
    <row r="50" spans="1:8">
      <c r="A50" t="s">
        <v>134</v>
      </c>
      <c r="B50" t="s">
        <v>135</v>
      </c>
      <c r="C50" t="s">
        <v>131</v>
      </c>
      <c r="D50" t="s">
        <v>148</v>
      </c>
      <c r="E50" t="s">
        <v>133</v>
      </c>
      <c r="F50">
        <v>28</v>
      </c>
      <c r="G50" t="str">
        <f t="shared" si="0"/>
        <v>Mumbai40 - 6050 -200500 - 1000Asian Cuisine</v>
      </c>
      <c r="H50">
        <v>49</v>
      </c>
    </row>
    <row r="51" spans="1:8">
      <c r="A51" t="s">
        <v>129</v>
      </c>
      <c r="B51" t="s">
        <v>130</v>
      </c>
      <c r="C51" t="s">
        <v>140</v>
      </c>
      <c r="D51" t="s">
        <v>132</v>
      </c>
      <c r="E51" t="s">
        <v>138</v>
      </c>
      <c r="F51">
        <v>28</v>
      </c>
      <c r="G51" t="str">
        <f t="shared" si="0"/>
        <v>Kolkata60+0 - 50200 - 500American Cuisine</v>
      </c>
      <c r="H51">
        <v>50</v>
      </c>
    </row>
    <row r="52" spans="1:8">
      <c r="A52" t="s">
        <v>137</v>
      </c>
      <c r="B52" t="s">
        <v>135</v>
      </c>
      <c r="C52" t="s">
        <v>140</v>
      </c>
      <c r="D52" t="s">
        <v>132</v>
      </c>
      <c r="E52" t="s">
        <v>136</v>
      </c>
      <c r="F52">
        <v>28</v>
      </c>
      <c r="G52" t="str">
        <f t="shared" si="0"/>
        <v>Bangalore40 - 600 - 50200 - 500Indian Cuisine</v>
      </c>
      <c r="H52">
        <v>51</v>
      </c>
    </row>
    <row r="53" spans="1:8">
      <c r="A53" t="s">
        <v>149</v>
      </c>
      <c r="B53" t="s">
        <v>135</v>
      </c>
      <c r="C53" t="s">
        <v>131</v>
      </c>
      <c r="D53" t="s">
        <v>142</v>
      </c>
      <c r="E53" t="s">
        <v>138</v>
      </c>
      <c r="F53">
        <v>27</v>
      </c>
      <c r="G53" t="str">
        <f t="shared" si="0"/>
        <v>Surat40 - 6050 -200&lt;= 200American Cuisine</v>
      </c>
      <c r="H53">
        <v>52</v>
      </c>
    </row>
    <row r="54" spans="1:8">
      <c r="A54" t="s">
        <v>141</v>
      </c>
      <c r="B54" t="s">
        <v>135</v>
      </c>
      <c r="C54" t="s">
        <v>131</v>
      </c>
      <c r="D54" t="s">
        <v>142</v>
      </c>
      <c r="E54" t="s">
        <v>138</v>
      </c>
      <c r="F54">
        <v>26</v>
      </c>
      <c r="G54" t="str">
        <f t="shared" si="0"/>
        <v>Pune40 - 6050 -200&lt;= 200American Cuisine</v>
      </c>
      <c r="H54">
        <v>53</v>
      </c>
    </row>
    <row r="55" spans="1:8">
      <c r="A55" t="s">
        <v>129</v>
      </c>
      <c r="B55" t="s">
        <v>130</v>
      </c>
      <c r="C55" t="s">
        <v>131</v>
      </c>
      <c r="D55" t="s">
        <v>148</v>
      </c>
      <c r="E55" t="s">
        <v>133</v>
      </c>
      <c r="F55">
        <v>25</v>
      </c>
      <c r="G55" t="str">
        <f t="shared" si="0"/>
        <v>Kolkata60+50 -200500 - 1000Asian Cuisine</v>
      </c>
      <c r="H55">
        <v>54</v>
      </c>
    </row>
    <row r="56" spans="1:8">
      <c r="A56" t="s">
        <v>137</v>
      </c>
      <c r="B56" t="s">
        <v>135</v>
      </c>
      <c r="C56" t="s">
        <v>131</v>
      </c>
      <c r="D56" t="s">
        <v>142</v>
      </c>
      <c r="E56" t="s">
        <v>138</v>
      </c>
      <c r="F56">
        <v>25</v>
      </c>
      <c r="G56" t="str">
        <f t="shared" si="0"/>
        <v>Bangalore40 - 6050 -200&lt;= 200American Cuisine</v>
      </c>
      <c r="H56">
        <v>55</v>
      </c>
    </row>
    <row r="57" spans="1:8">
      <c r="A57" t="s">
        <v>145</v>
      </c>
      <c r="B57" t="s">
        <v>135</v>
      </c>
      <c r="C57" t="s">
        <v>140</v>
      </c>
      <c r="D57" t="s">
        <v>132</v>
      </c>
      <c r="E57" t="s">
        <v>136</v>
      </c>
      <c r="F57">
        <v>25</v>
      </c>
      <c r="G57" t="str">
        <f t="shared" si="0"/>
        <v>Ahmedabad40 - 600 - 50200 - 500Indian Cuisine</v>
      </c>
      <c r="H57">
        <v>56</v>
      </c>
    </row>
    <row r="58" spans="1:8">
      <c r="A58" t="s">
        <v>141</v>
      </c>
      <c r="B58" t="s">
        <v>130</v>
      </c>
      <c r="C58" t="s">
        <v>140</v>
      </c>
      <c r="D58" t="s">
        <v>132</v>
      </c>
      <c r="E58" t="s">
        <v>138</v>
      </c>
      <c r="F58">
        <v>24</v>
      </c>
      <c r="G58" t="str">
        <f t="shared" si="0"/>
        <v>Pune60+0 - 50200 - 500American Cuisine</v>
      </c>
      <c r="H58">
        <v>57</v>
      </c>
    </row>
    <row r="59" spans="1:8">
      <c r="A59" t="s">
        <v>141</v>
      </c>
      <c r="B59" t="s">
        <v>130</v>
      </c>
      <c r="C59" t="s">
        <v>131</v>
      </c>
      <c r="D59" t="s">
        <v>142</v>
      </c>
      <c r="E59" t="s">
        <v>133</v>
      </c>
      <c r="F59">
        <v>24</v>
      </c>
      <c r="G59" t="str">
        <f t="shared" si="0"/>
        <v>Pune60+50 -200&lt;= 200Asian Cuisine</v>
      </c>
      <c r="H59">
        <v>58</v>
      </c>
    </row>
    <row r="60" spans="1:8">
      <c r="A60" t="s">
        <v>134</v>
      </c>
      <c r="B60" t="s">
        <v>135</v>
      </c>
      <c r="C60" t="s">
        <v>131</v>
      </c>
      <c r="D60" t="s">
        <v>142</v>
      </c>
      <c r="E60" t="s">
        <v>138</v>
      </c>
      <c r="F60">
        <v>24</v>
      </c>
      <c r="G60" t="str">
        <f t="shared" si="0"/>
        <v>Mumbai40 - 6050 -200&lt;= 200American Cuisine</v>
      </c>
      <c r="H60">
        <v>59</v>
      </c>
    </row>
    <row r="61" spans="1:8">
      <c r="A61" t="s">
        <v>129</v>
      </c>
      <c r="B61" t="s">
        <v>130</v>
      </c>
      <c r="C61" t="s">
        <v>140</v>
      </c>
      <c r="D61" t="s">
        <v>142</v>
      </c>
      <c r="E61" t="s">
        <v>136</v>
      </c>
      <c r="F61">
        <v>24</v>
      </c>
      <c r="G61" t="str">
        <f t="shared" si="0"/>
        <v>Kolkata60+0 - 50&lt;= 200Indian Cuisine</v>
      </c>
      <c r="H61">
        <v>60</v>
      </c>
    </row>
    <row r="62" spans="1:8">
      <c r="A62" t="s">
        <v>146</v>
      </c>
      <c r="B62" t="s">
        <v>135</v>
      </c>
      <c r="C62" t="s">
        <v>147</v>
      </c>
      <c r="D62" t="s">
        <v>132</v>
      </c>
      <c r="E62" t="s">
        <v>133</v>
      </c>
      <c r="F62">
        <v>24</v>
      </c>
      <c r="G62" t="str">
        <f t="shared" si="0"/>
        <v>Hyderabad40 - 60200+200 - 500Asian Cuisine</v>
      </c>
      <c r="H62">
        <v>61</v>
      </c>
    </row>
    <row r="63" spans="1:8">
      <c r="A63" t="s">
        <v>139</v>
      </c>
      <c r="B63" t="s">
        <v>130</v>
      </c>
      <c r="C63" t="s">
        <v>140</v>
      </c>
      <c r="D63" t="s">
        <v>132</v>
      </c>
      <c r="E63" t="s">
        <v>136</v>
      </c>
      <c r="F63">
        <v>24</v>
      </c>
      <c r="G63" t="str">
        <f t="shared" si="0"/>
        <v>Chennai60+0 - 50200 - 500Indian Cuisine</v>
      </c>
      <c r="H63">
        <v>62</v>
      </c>
    </row>
    <row r="64" spans="1:8">
      <c r="A64" t="s">
        <v>139</v>
      </c>
      <c r="B64" t="s">
        <v>130</v>
      </c>
      <c r="C64" t="s">
        <v>131</v>
      </c>
      <c r="D64" t="s">
        <v>132</v>
      </c>
      <c r="E64" t="s">
        <v>138</v>
      </c>
      <c r="F64">
        <v>24</v>
      </c>
      <c r="G64" t="str">
        <f t="shared" si="0"/>
        <v>Chennai60+50 -200200 - 500American Cuisine</v>
      </c>
      <c r="H64">
        <v>63</v>
      </c>
    </row>
    <row r="65" spans="1:8">
      <c r="A65" t="s">
        <v>141</v>
      </c>
      <c r="B65" t="s">
        <v>144</v>
      </c>
      <c r="C65" t="s">
        <v>131</v>
      </c>
      <c r="D65" t="s">
        <v>132</v>
      </c>
      <c r="E65" t="s">
        <v>136</v>
      </c>
      <c r="F65">
        <v>23</v>
      </c>
      <c r="G65" t="str">
        <f t="shared" si="0"/>
        <v>Pune0 - 4050 -200200 - 500Indian Cuisine</v>
      </c>
      <c r="H65">
        <v>64</v>
      </c>
    </row>
    <row r="66" spans="1:8">
      <c r="A66" t="s">
        <v>141</v>
      </c>
      <c r="B66" t="s">
        <v>130</v>
      </c>
      <c r="C66" t="s">
        <v>131</v>
      </c>
      <c r="D66" t="s">
        <v>142</v>
      </c>
      <c r="E66" t="s">
        <v>136</v>
      </c>
      <c r="F66">
        <v>23</v>
      </c>
      <c r="G66" t="str">
        <f t="shared" si="0"/>
        <v>Pune60+50 -200&lt;= 200Indian Cuisine</v>
      </c>
      <c r="H66">
        <v>65</v>
      </c>
    </row>
    <row r="67" spans="1:8">
      <c r="A67" t="s">
        <v>146</v>
      </c>
      <c r="B67" t="s">
        <v>144</v>
      </c>
      <c r="C67" t="s">
        <v>131</v>
      </c>
      <c r="D67" t="s">
        <v>132</v>
      </c>
      <c r="E67" t="s">
        <v>133</v>
      </c>
      <c r="F67">
        <v>23</v>
      </c>
      <c r="G67" t="str">
        <f t="shared" ref="G67:G78" si="1">_xlfn.CONCAT(A67,B67,C67,D67,E67)</f>
        <v>Hyderabad0 - 4050 -200200 - 500Asian Cuisine</v>
      </c>
      <c r="H67">
        <v>66</v>
      </c>
    </row>
    <row r="68" spans="1:8">
      <c r="A68" t="s">
        <v>141</v>
      </c>
      <c r="B68" t="s">
        <v>144</v>
      </c>
      <c r="C68" t="s">
        <v>131</v>
      </c>
      <c r="D68" t="s">
        <v>132</v>
      </c>
      <c r="E68" t="s">
        <v>138</v>
      </c>
      <c r="F68">
        <v>22</v>
      </c>
      <c r="G68" t="str">
        <f t="shared" si="1"/>
        <v>Pune0 - 4050 -200200 - 500American Cuisine</v>
      </c>
      <c r="H68">
        <v>67</v>
      </c>
    </row>
    <row r="69" spans="1:8">
      <c r="A69" t="s">
        <v>141</v>
      </c>
      <c r="B69" t="s">
        <v>130</v>
      </c>
      <c r="C69" t="s">
        <v>140</v>
      </c>
      <c r="D69" t="s">
        <v>132</v>
      </c>
      <c r="E69" t="s">
        <v>133</v>
      </c>
      <c r="F69">
        <v>22</v>
      </c>
      <c r="G69" t="str">
        <f t="shared" si="1"/>
        <v>Pune60+0 - 50200 - 500Asian Cuisine</v>
      </c>
      <c r="H69">
        <v>68</v>
      </c>
    </row>
    <row r="70" spans="1:8">
      <c r="A70" t="s">
        <v>129</v>
      </c>
      <c r="B70" t="s">
        <v>130</v>
      </c>
      <c r="C70" t="s">
        <v>140</v>
      </c>
      <c r="D70" t="s">
        <v>148</v>
      </c>
      <c r="E70" t="s">
        <v>133</v>
      </c>
      <c r="F70">
        <v>22</v>
      </c>
      <c r="G70" t="str">
        <f t="shared" si="1"/>
        <v>Kolkata60+0 - 50500 - 1000Asian Cuisine</v>
      </c>
      <c r="H70">
        <v>69</v>
      </c>
    </row>
    <row r="71" spans="1:8">
      <c r="A71" t="s">
        <v>139</v>
      </c>
      <c r="B71" t="s">
        <v>130</v>
      </c>
      <c r="C71" t="s">
        <v>131</v>
      </c>
      <c r="D71" t="s">
        <v>142</v>
      </c>
      <c r="E71" t="s">
        <v>138</v>
      </c>
      <c r="F71">
        <v>22</v>
      </c>
      <c r="G71" t="str">
        <f t="shared" si="1"/>
        <v>Chennai60+50 -200&lt;= 200American Cuisine</v>
      </c>
      <c r="H71">
        <v>70</v>
      </c>
    </row>
    <row r="72" spans="1:8">
      <c r="A72" t="s">
        <v>149</v>
      </c>
      <c r="B72" t="s">
        <v>135</v>
      </c>
      <c r="C72" t="s">
        <v>131</v>
      </c>
      <c r="D72" t="s">
        <v>132</v>
      </c>
      <c r="E72" t="s">
        <v>133</v>
      </c>
      <c r="F72">
        <v>21</v>
      </c>
      <c r="G72" t="str">
        <f t="shared" si="1"/>
        <v>Surat40 - 6050 -200200 - 500Asian Cuisine</v>
      </c>
      <c r="H72">
        <v>71</v>
      </c>
    </row>
    <row r="73" spans="1:8">
      <c r="A73" t="s">
        <v>129</v>
      </c>
      <c r="B73" t="s">
        <v>135</v>
      </c>
      <c r="C73" t="s">
        <v>131</v>
      </c>
      <c r="D73" t="s">
        <v>142</v>
      </c>
      <c r="E73" t="s">
        <v>136</v>
      </c>
      <c r="F73">
        <v>21</v>
      </c>
      <c r="G73" t="str">
        <f t="shared" si="1"/>
        <v>Kolkata40 - 6050 -200&lt;= 200Indian Cuisine</v>
      </c>
      <c r="H73">
        <v>72</v>
      </c>
    </row>
    <row r="74" spans="1:8">
      <c r="A74" t="s">
        <v>146</v>
      </c>
      <c r="B74" t="s">
        <v>144</v>
      </c>
      <c r="C74" t="s">
        <v>131</v>
      </c>
      <c r="D74" t="s">
        <v>132</v>
      </c>
      <c r="E74" t="s">
        <v>136</v>
      </c>
      <c r="F74">
        <v>21</v>
      </c>
      <c r="G74" t="str">
        <f t="shared" si="1"/>
        <v>Hyderabad0 - 4050 -200200 - 500Indian Cuisine</v>
      </c>
      <c r="H74">
        <v>73</v>
      </c>
    </row>
    <row r="75" spans="1:8">
      <c r="A75" t="s">
        <v>143</v>
      </c>
      <c r="B75" t="s">
        <v>144</v>
      </c>
      <c r="C75" t="s">
        <v>131</v>
      </c>
      <c r="D75" t="s">
        <v>132</v>
      </c>
      <c r="E75" t="s">
        <v>133</v>
      </c>
      <c r="F75">
        <v>21</v>
      </c>
      <c r="G75" t="str">
        <f t="shared" si="1"/>
        <v>Delhi0 - 4050 -200200 - 500Asian Cuisine</v>
      </c>
      <c r="H75">
        <v>74</v>
      </c>
    </row>
    <row r="76" spans="1:8">
      <c r="A76" t="s">
        <v>139</v>
      </c>
      <c r="B76" t="s">
        <v>130</v>
      </c>
      <c r="C76" t="s">
        <v>140</v>
      </c>
      <c r="D76" t="s">
        <v>132</v>
      </c>
      <c r="E76" t="s">
        <v>138</v>
      </c>
      <c r="F76">
        <v>21</v>
      </c>
      <c r="G76" t="str">
        <f t="shared" si="1"/>
        <v>Chennai60+0 - 50200 - 500American Cuisine</v>
      </c>
      <c r="H76">
        <v>75</v>
      </c>
    </row>
    <row r="77" spans="1:8">
      <c r="A77" t="s">
        <v>137</v>
      </c>
      <c r="B77" t="s">
        <v>130</v>
      </c>
      <c r="C77" t="s">
        <v>131</v>
      </c>
      <c r="D77" t="s">
        <v>132</v>
      </c>
      <c r="E77" t="s">
        <v>136</v>
      </c>
      <c r="F77">
        <v>21</v>
      </c>
      <c r="G77" t="str">
        <f t="shared" si="1"/>
        <v>Bangalore60+50 -200200 - 500Indian Cuisine</v>
      </c>
      <c r="H77">
        <v>76</v>
      </c>
    </row>
    <row r="78" spans="1:8">
      <c r="A78" s="7" t="s">
        <v>145</v>
      </c>
      <c r="B78" t="s">
        <v>135</v>
      </c>
      <c r="C78" t="s">
        <v>131</v>
      </c>
      <c r="D78" t="s">
        <v>132</v>
      </c>
      <c r="E78" t="s">
        <v>133</v>
      </c>
      <c r="F78">
        <v>21</v>
      </c>
      <c r="G78" t="str">
        <f t="shared" si="1"/>
        <v>Ahmedabad40 - 6050 -200200 - 500Asian Cuisine</v>
      </c>
      <c r="H78">
        <v>77</v>
      </c>
    </row>
  </sheetData>
  <autoFilter ref="A1:H78" xr:uid="{00000000-0009-0000-0000-000008000000}"/>
  <sortState xmlns:xlrd2="http://schemas.microsoft.com/office/spreadsheetml/2017/richdata2" ref="A2:F78">
    <sortCondition descending="1" ref="F2:F78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A128"/>
  <sheetViews>
    <sheetView topLeftCell="A108" workbookViewId="0">
      <selection activeCell="A128" sqref="A128"/>
    </sheetView>
  </sheetViews>
  <sheetFormatPr defaultRowHeight="14.45"/>
  <sheetData>
    <row r="3" spans="1:79">
      <c r="A3" s="2" t="s">
        <v>151</v>
      </c>
      <c r="B3" s="2" t="s">
        <v>152</v>
      </c>
    </row>
    <row r="4" spans="1:79">
      <c r="A4" s="2" t="s">
        <v>36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 t="s">
        <v>8</v>
      </c>
    </row>
    <row r="5" spans="1:79">
      <c r="A5">
        <v>1</v>
      </c>
      <c r="B5">
        <v>4.4000000000000004</v>
      </c>
      <c r="C5">
        <v>4.2</v>
      </c>
      <c r="D5">
        <v>4.3</v>
      </c>
      <c r="E5">
        <v>4.4000000000000004</v>
      </c>
      <c r="F5">
        <v>3.9</v>
      </c>
      <c r="G5">
        <v>4</v>
      </c>
      <c r="H5">
        <v>4.0999999999999996</v>
      </c>
      <c r="I5">
        <v>4.3</v>
      </c>
      <c r="J5">
        <v>4.0999999999999996</v>
      </c>
      <c r="K5">
        <v>3.8</v>
      </c>
      <c r="L5">
        <v>4.0999999999999996</v>
      </c>
      <c r="M5">
        <v>4.4000000000000004</v>
      </c>
      <c r="N5">
        <v>2.9</v>
      </c>
      <c r="O5">
        <v>4</v>
      </c>
      <c r="P5">
        <v>4</v>
      </c>
      <c r="Q5">
        <v>4.0999999999999996</v>
      </c>
      <c r="R5">
        <v>4.2</v>
      </c>
      <c r="S5">
        <v>4.3</v>
      </c>
      <c r="T5">
        <v>4.4000000000000004</v>
      </c>
      <c r="U5">
        <v>3.9</v>
      </c>
      <c r="V5">
        <v>3.9</v>
      </c>
      <c r="W5">
        <v>4.2</v>
      </c>
      <c r="X5">
        <v>4</v>
      </c>
      <c r="Y5">
        <v>3.9</v>
      </c>
      <c r="Z5">
        <v>4.4000000000000004</v>
      </c>
      <c r="AA5">
        <v>4.3</v>
      </c>
      <c r="AB5">
        <v>4.3</v>
      </c>
      <c r="AC5">
        <v>4.2</v>
      </c>
      <c r="AD5">
        <v>4</v>
      </c>
      <c r="AE5">
        <v>2.9</v>
      </c>
      <c r="AF5">
        <v>2.9</v>
      </c>
      <c r="AG5">
        <v>4</v>
      </c>
      <c r="AH5">
        <v>3.8</v>
      </c>
      <c r="AI5">
        <v>4.0999999999999996</v>
      </c>
      <c r="AJ5">
        <v>4.4000000000000004</v>
      </c>
      <c r="AK5">
        <v>4.0999999999999996</v>
      </c>
      <c r="AL5">
        <v>4.3</v>
      </c>
      <c r="AM5">
        <v>4.0999999999999996</v>
      </c>
      <c r="AN5">
        <v>2.9</v>
      </c>
      <c r="AO5">
        <v>4.0999999999999996</v>
      </c>
      <c r="AP5">
        <v>2.9</v>
      </c>
      <c r="AQ5">
        <v>4</v>
      </c>
      <c r="AR5">
        <v>3.8</v>
      </c>
      <c r="AS5">
        <v>4.4000000000000004</v>
      </c>
      <c r="AT5">
        <v>3.9</v>
      </c>
      <c r="AU5">
        <v>4</v>
      </c>
      <c r="AV5">
        <v>4.0999999999999996</v>
      </c>
      <c r="AW5">
        <v>4.3</v>
      </c>
      <c r="AX5">
        <v>2.9</v>
      </c>
      <c r="AY5">
        <v>4</v>
      </c>
      <c r="AZ5">
        <v>4.3</v>
      </c>
      <c r="BA5">
        <v>2.9</v>
      </c>
      <c r="BB5">
        <v>4.3</v>
      </c>
      <c r="BC5">
        <v>4.4000000000000004</v>
      </c>
      <c r="BD5">
        <v>4.3</v>
      </c>
      <c r="BE5">
        <v>3.4</v>
      </c>
      <c r="BF5">
        <v>4</v>
      </c>
      <c r="BG5">
        <v>2.9</v>
      </c>
      <c r="BH5">
        <v>4.2</v>
      </c>
      <c r="BI5">
        <v>3.7</v>
      </c>
      <c r="BJ5">
        <v>4.0999999999999996</v>
      </c>
      <c r="BK5">
        <v>4.0999999999999996</v>
      </c>
      <c r="BL5">
        <v>4.5</v>
      </c>
      <c r="BM5">
        <v>4</v>
      </c>
      <c r="BN5">
        <v>4.4000000000000004</v>
      </c>
      <c r="BO5">
        <v>3.9</v>
      </c>
      <c r="BP5">
        <v>2.9</v>
      </c>
      <c r="BQ5">
        <v>4.5</v>
      </c>
      <c r="BR5">
        <v>4.5</v>
      </c>
      <c r="BS5">
        <v>4.3</v>
      </c>
      <c r="BT5">
        <v>4</v>
      </c>
      <c r="BU5">
        <v>4.2</v>
      </c>
      <c r="BV5">
        <v>3.9</v>
      </c>
      <c r="BW5">
        <v>3.8</v>
      </c>
      <c r="BX5">
        <v>4.2</v>
      </c>
      <c r="BY5">
        <v>2.9</v>
      </c>
      <c r="BZ5">
        <v>4.0999999999999996</v>
      </c>
      <c r="CA5">
        <v>305.60000000000002</v>
      </c>
    </row>
    <row r="6" spans="1:79">
      <c r="A6">
        <v>2</v>
      </c>
      <c r="B6">
        <v>2.9</v>
      </c>
      <c r="C6">
        <v>4</v>
      </c>
      <c r="D6">
        <v>4.3</v>
      </c>
      <c r="E6">
        <v>4.4000000000000004</v>
      </c>
      <c r="F6">
        <v>4.3</v>
      </c>
      <c r="G6">
        <v>4.3</v>
      </c>
      <c r="H6">
        <v>4.3</v>
      </c>
      <c r="I6">
        <v>4</v>
      </c>
      <c r="J6">
        <v>4.3</v>
      </c>
      <c r="K6">
        <v>2.9</v>
      </c>
      <c r="L6">
        <v>4.4000000000000004</v>
      </c>
      <c r="M6">
        <v>4.4000000000000004</v>
      </c>
      <c r="N6">
        <v>4.4000000000000004</v>
      </c>
      <c r="O6">
        <v>4.3</v>
      </c>
      <c r="P6">
        <v>4.2</v>
      </c>
      <c r="Q6">
        <v>3.6</v>
      </c>
      <c r="R6">
        <v>4.5</v>
      </c>
      <c r="S6">
        <v>2.9</v>
      </c>
      <c r="T6">
        <v>3.7</v>
      </c>
      <c r="U6">
        <v>2.9</v>
      </c>
      <c r="V6">
        <v>4.2</v>
      </c>
      <c r="W6">
        <v>3.9</v>
      </c>
      <c r="X6">
        <v>4.2</v>
      </c>
      <c r="Y6">
        <v>4.0999999999999996</v>
      </c>
      <c r="Z6">
        <v>4.3</v>
      </c>
      <c r="AA6">
        <v>3.6</v>
      </c>
      <c r="AB6">
        <v>4</v>
      </c>
      <c r="AC6">
        <v>3.9</v>
      </c>
      <c r="AD6">
        <v>4.3</v>
      </c>
      <c r="AE6">
        <v>4</v>
      </c>
      <c r="AF6">
        <v>3.3</v>
      </c>
      <c r="AG6">
        <v>4.4000000000000004</v>
      </c>
      <c r="AH6">
        <v>2.9</v>
      </c>
      <c r="AI6">
        <v>3.9</v>
      </c>
      <c r="AJ6">
        <v>4.5</v>
      </c>
      <c r="AK6">
        <v>2.9</v>
      </c>
      <c r="AL6">
        <v>4.3</v>
      </c>
      <c r="AM6">
        <v>2.9</v>
      </c>
      <c r="AN6">
        <v>2.9</v>
      </c>
      <c r="AO6">
        <v>4.2</v>
      </c>
      <c r="AP6">
        <v>4.2</v>
      </c>
      <c r="AQ6">
        <v>4.3</v>
      </c>
      <c r="AR6">
        <v>4.3</v>
      </c>
      <c r="AS6">
        <v>4.0999999999999996</v>
      </c>
      <c r="AT6">
        <v>2.9</v>
      </c>
      <c r="AU6">
        <v>2.9</v>
      </c>
      <c r="AV6">
        <v>4.0999999999999996</v>
      </c>
      <c r="AW6">
        <v>4.3</v>
      </c>
      <c r="AX6">
        <v>4.3</v>
      </c>
      <c r="AY6">
        <v>4.0999999999999996</v>
      </c>
      <c r="AZ6">
        <v>3.7</v>
      </c>
      <c r="BA6">
        <v>3.8</v>
      </c>
      <c r="BB6">
        <v>2.9</v>
      </c>
      <c r="BC6">
        <v>4.5</v>
      </c>
      <c r="BD6">
        <v>4</v>
      </c>
      <c r="BE6">
        <v>3.9</v>
      </c>
      <c r="BF6">
        <v>3.9</v>
      </c>
      <c r="BG6">
        <v>2.9</v>
      </c>
      <c r="BH6">
        <v>4.2</v>
      </c>
      <c r="BI6">
        <v>4.0999999999999996</v>
      </c>
      <c r="BJ6">
        <v>4.0999999999999996</v>
      </c>
      <c r="BK6">
        <v>3.8</v>
      </c>
      <c r="BL6">
        <v>4.3</v>
      </c>
      <c r="BM6">
        <v>4.0999999999999996</v>
      </c>
      <c r="BN6">
        <v>2.9</v>
      </c>
      <c r="BO6">
        <v>3.8</v>
      </c>
      <c r="BP6">
        <v>4.4000000000000004</v>
      </c>
      <c r="BQ6">
        <v>3.8</v>
      </c>
      <c r="BR6">
        <v>4.3</v>
      </c>
      <c r="BS6">
        <v>4.0999999999999996</v>
      </c>
      <c r="BT6">
        <v>4.4000000000000004</v>
      </c>
      <c r="BU6">
        <v>3.7</v>
      </c>
      <c r="BV6">
        <v>3.8</v>
      </c>
      <c r="BW6">
        <v>2.9</v>
      </c>
      <c r="BX6">
        <v>4.0999999999999996</v>
      </c>
      <c r="BY6">
        <v>2.9</v>
      </c>
      <c r="BZ6">
        <v>4.0999999999999996</v>
      </c>
      <c r="CA6">
        <v>298.60000000000008</v>
      </c>
    </row>
    <row r="7" spans="1:79">
      <c r="A7">
        <v>3</v>
      </c>
      <c r="B7">
        <v>4</v>
      </c>
      <c r="C7">
        <v>4.3</v>
      </c>
      <c r="D7">
        <v>3.9</v>
      </c>
      <c r="E7">
        <v>3.8</v>
      </c>
      <c r="F7">
        <v>3.7</v>
      </c>
      <c r="G7">
        <v>4.5</v>
      </c>
      <c r="H7">
        <v>3.5</v>
      </c>
      <c r="I7">
        <v>4.5</v>
      </c>
      <c r="J7">
        <v>4.2</v>
      </c>
      <c r="K7">
        <v>2.9</v>
      </c>
      <c r="L7">
        <v>4.0999999999999996</v>
      </c>
      <c r="M7">
        <v>4</v>
      </c>
      <c r="N7">
        <v>4</v>
      </c>
      <c r="O7">
        <v>4</v>
      </c>
      <c r="P7">
        <v>4.2</v>
      </c>
      <c r="Q7">
        <v>4.3</v>
      </c>
      <c r="R7">
        <v>4.3</v>
      </c>
      <c r="S7">
        <v>4.4000000000000004</v>
      </c>
      <c r="T7">
        <v>2.9</v>
      </c>
      <c r="U7">
        <v>3.8</v>
      </c>
      <c r="V7">
        <v>3.7</v>
      </c>
      <c r="W7">
        <v>4.2</v>
      </c>
      <c r="X7">
        <v>4.0999999999999996</v>
      </c>
      <c r="Y7">
        <v>3.9</v>
      </c>
      <c r="Z7">
        <v>3.9</v>
      </c>
      <c r="AA7">
        <v>2.9</v>
      </c>
      <c r="AB7">
        <v>2.9</v>
      </c>
      <c r="AC7">
        <v>4</v>
      </c>
      <c r="AD7">
        <v>3.9</v>
      </c>
      <c r="AE7">
        <v>2.9</v>
      </c>
      <c r="AF7">
        <v>2.9</v>
      </c>
      <c r="AG7">
        <v>2.9</v>
      </c>
      <c r="AH7">
        <v>4.4000000000000004</v>
      </c>
      <c r="AI7">
        <v>4.5999999999999996</v>
      </c>
      <c r="AJ7">
        <v>4.2</v>
      </c>
      <c r="AK7">
        <v>4.4000000000000004</v>
      </c>
      <c r="AL7">
        <v>4.3</v>
      </c>
      <c r="AM7">
        <v>2.9</v>
      </c>
      <c r="AN7">
        <v>4.4000000000000004</v>
      </c>
      <c r="AO7">
        <v>4.0999999999999996</v>
      </c>
      <c r="AP7">
        <v>4.3</v>
      </c>
      <c r="AQ7">
        <v>4.0999999999999996</v>
      </c>
      <c r="AR7">
        <v>2.9</v>
      </c>
      <c r="AS7">
        <v>2.9</v>
      </c>
      <c r="AT7">
        <v>4.0999999999999996</v>
      </c>
      <c r="AU7">
        <v>3.5</v>
      </c>
      <c r="AV7">
        <v>3</v>
      </c>
      <c r="AW7">
        <v>4.5</v>
      </c>
      <c r="AX7">
        <v>4.4000000000000004</v>
      </c>
      <c r="AY7">
        <v>4.5999999999999996</v>
      </c>
      <c r="AZ7">
        <v>4</v>
      </c>
      <c r="BA7">
        <v>3.9</v>
      </c>
      <c r="BB7">
        <v>2.9</v>
      </c>
      <c r="BC7">
        <v>4.5</v>
      </c>
      <c r="BD7">
        <v>2.9</v>
      </c>
      <c r="BE7">
        <v>4.2</v>
      </c>
      <c r="BF7">
        <v>3.9</v>
      </c>
      <c r="BG7">
        <v>3.9</v>
      </c>
      <c r="BH7">
        <v>2.9</v>
      </c>
      <c r="BI7">
        <v>3.8</v>
      </c>
      <c r="BJ7">
        <v>4</v>
      </c>
      <c r="BK7">
        <v>4.0999999999999996</v>
      </c>
      <c r="BL7">
        <v>2.9</v>
      </c>
      <c r="BM7">
        <v>2.9</v>
      </c>
      <c r="BN7">
        <v>2.9</v>
      </c>
      <c r="BO7">
        <v>2.9</v>
      </c>
      <c r="BP7">
        <v>3.9</v>
      </c>
      <c r="BQ7">
        <v>4</v>
      </c>
      <c r="BR7">
        <v>3.5</v>
      </c>
      <c r="BS7">
        <v>4.3</v>
      </c>
      <c r="BT7">
        <v>4.2</v>
      </c>
      <c r="BU7">
        <v>3.9</v>
      </c>
      <c r="BV7">
        <v>3.9</v>
      </c>
      <c r="BW7">
        <v>2.9</v>
      </c>
      <c r="BX7">
        <v>4.2</v>
      </c>
      <c r="BY7">
        <v>4.0999999999999996</v>
      </c>
      <c r="BZ7">
        <v>4.3</v>
      </c>
      <c r="CA7">
        <v>292.90000000000009</v>
      </c>
    </row>
    <row r="8" spans="1:79">
      <c r="A8">
        <v>4</v>
      </c>
      <c r="B8">
        <v>2.9</v>
      </c>
      <c r="C8">
        <v>4.4000000000000004</v>
      </c>
      <c r="D8">
        <v>4.3</v>
      </c>
      <c r="E8">
        <v>4.3</v>
      </c>
      <c r="F8">
        <v>4.0999999999999996</v>
      </c>
      <c r="G8">
        <v>4.0999999999999996</v>
      </c>
      <c r="H8">
        <v>4.4000000000000004</v>
      </c>
      <c r="I8">
        <v>4.3</v>
      </c>
      <c r="J8">
        <v>4.0999999999999996</v>
      </c>
      <c r="K8">
        <v>4.2</v>
      </c>
      <c r="L8">
        <v>4.2</v>
      </c>
      <c r="M8">
        <v>4</v>
      </c>
      <c r="N8">
        <v>3.8</v>
      </c>
      <c r="O8">
        <v>2.9</v>
      </c>
      <c r="P8">
        <v>2.9</v>
      </c>
      <c r="Q8">
        <v>4.3</v>
      </c>
      <c r="R8">
        <v>2.9</v>
      </c>
      <c r="S8">
        <v>2.9</v>
      </c>
      <c r="T8">
        <v>4</v>
      </c>
      <c r="U8">
        <v>4.4000000000000004</v>
      </c>
      <c r="V8">
        <v>4.3</v>
      </c>
      <c r="W8">
        <v>3.7</v>
      </c>
      <c r="X8">
        <v>2.9</v>
      </c>
      <c r="Y8">
        <v>2.9</v>
      </c>
      <c r="Z8">
        <v>4.2</v>
      </c>
      <c r="AA8">
        <v>2.9</v>
      </c>
      <c r="AB8">
        <v>4</v>
      </c>
      <c r="AC8">
        <v>3.9</v>
      </c>
      <c r="AD8">
        <v>2.9</v>
      </c>
      <c r="AE8">
        <v>4.3</v>
      </c>
      <c r="AF8">
        <v>3.9</v>
      </c>
      <c r="AG8">
        <v>2.9</v>
      </c>
      <c r="AH8">
        <v>4</v>
      </c>
      <c r="AI8">
        <v>4.4000000000000004</v>
      </c>
      <c r="AJ8">
        <v>2.9</v>
      </c>
      <c r="AK8">
        <v>2.9</v>
      </c>
      <c r="AL8">
        <v>2.9</v>
      </c>
      <c r="AM8">
        <v>4.0999999999999996</v>
      </c>
      <c r="AN8">
        <v>2.9</v>
      </c>
      <c r="AO8">
        <v>3.8</v>
      </c>
      <c r="AP8">
        <v>3.8</v>
      </c>
      <c r="AQ8">
        <v>3.9</v>
      </c>
      <c r="AR8">
        <v>3.8</v>
      </c>
      <c r="AS8">
        <v>3.8</v>
      </c>
      <c r="AT8">
        <v>2.9</v>
      </c>
      <c r="AU8">
        <v>2.9</v>
      </c>
      <c r="AV8">
        <v>2.9</v>
      </c>
      <c r="AW8">
        <v>4.0999999999999996</v>
      </c>
      <c r="AX8">
        <v>4.3</v>
      </c>
      <c r="AY8">
        <v>3.8</v>
      </c>
      <c r="AZ8">
        <v>3.7</v>
      </c>
      <c r="BA8">
        <v>2.9</v>
      </c>
      <c r="BB8">
        <v>4.0999999999999996</v>
      </c>
      <c r="BC8">
        <v>4.0999999999999996</v>
      </c>
      <c r="BD8">
        <v>2.9</v>
      </c>
      <c r="BE8">
        <v>3.7</v>
      </c>
      <c r="BF8">
        <v>4.2</v>
      </c>
      <c r="BG8">
        <v>2.9</v>
      </c>
      <c r="BH8">
        <v>4.2</v>
      </c>
      <c r="BI8">
        <v>4.2</v>
      </c>
      <c r="BJ8">
        <v>4</v>
      </c>
      <c r="BK8">
        <v>3.8</v>
      </c>
      <c r="BL8">
        <v>2.9</v>
      </c>
      <c r="BM8">
        <v>2.9</v>
      </c>
      <c r="BN8">
        <v>2.9</v>
      </c>
      <c r="BO8">
        <v>3.9</v>
      </c>
      <c r="BP8">
        <v>4.2</v>
      </c>
      <c r="BQ8">
        <v>3.2</v>
      </c>
      <c r="BR8">
        <v>4</v>
      </c>
      <c r="BS8">
        <v>4.0999999999999996</v>
      </c>
      <c r="BT8">
        <v>2.9</v>
      </c>
      <c r="BU8">
        <v>2.9</v>
      </c>
      <c r="BV8">
        <v>3.6</v>
      </c>
      <c r="BW8">
        <v>3.9</v>
      </c>
      <c r="BX8">
        <v>4.3</v>
      </c>
      <c r="BY8">
        <v>3.7</v>
      </c>
      <c r="BZ8">
        <v>4.2</v>
      </c>
      <c r="CA8">
        <v>282.60000000000008</v>
      </c>
    </row>
    <row r="9" spans="1:79">
      <c r="A9">
        <v>5</v>
      </c>
      <c r="B9">
        <v>3.7</v>
      </c>
      <c r="C9">
        <v>4.3</v>
      </c>
      <c r="D9">
        <v>2.9</v>
      </c>
      <c r="E9">
        <v>2.9</v>
      </c>
      <c r="F9">
        <v>2.9</v>
      </c>
      <c r="G9">
        <v>3.9</v>
      </c>
      <c r="H9">
        <v>4.7</v>
      </c>
      <c r="I9">
        <v>2.9</v>
      </c>
      <c r="J9">
        <v>3.9</v>
      </c>
      <c r="K9">
        <v>2.9</v>
      </c>
      <c r="L9">
        <v>4.2</v>
      </c>
      <c r="M9">
        <v>3.9</v>
      </c>
      <c r="N9">
        <v>3.4</v>
      </c>
      <c r="O9">
        <v>3.7</v>
      </c>
      <c r="P9">
        <v>4.4000000000000004</v>
      </c>
      <c r="Q9">
        <v>4.3</v>
      </c>
      <c r="R9">
        <v>4.4000000000000004</v>
      </c>
      <c r="S9">
        <v>2.9</v>
      </c>
      <c r="T9">
        <v>4.3</v>
      </c>
      <c r="U9">
        <v>4.3</v>
      </c>
      <c r="V9">
        <v>3.9</v>
      </c>
      <c r="W9">
        <v>4</v>
      </c>
      <c r="X9">
        <v>2.9</v>
      </c>
      <c r="Y9">
        <v>4.2</v>
      </c>
      <c r="Z9">
        <v>4.4000000000000004</v>
      </c>
      <c r="AA9">
        <v>2.9</v>
      </c>
      <c r="AB9">
        <v>4.5999999999999996</v>
      </c>
      <c r="AC9">
        <v>2.9</v>
      </c>
      <c r="AD9">
        <v>4.2</v>
      </c>
      <c r="AE9">
        <v>2.9</v>
      </c>
      <c r="AF9">
        <v>4.0999999999999996</v>
      </c>
      <c r="AG9">
        <v>2.9</v>
      </c>
      <c r="AH9">
        <v>3.7</v>
      </c>
      <c r="AI9">
        <v>4.3</v>
      </c>
      <c r="AJ9">
        <v>2.9</v>
      </c>
      <c r="AK9">
        <v>4.2</v>
      </c>
      <c r="AL9">
        <v>2.9</v>
      </c>
      <c r="AM9">
        <v>4.0999999999999996</v>
      </c>
      <c r="AN9">
        <v>4.5</v>
      </c>
      <c r="AO9">
        <v>4.2</v>
      </c>
      <c r="AP9">
        <v>2.9</v>
      </c>
      <c r="AQ9">
        <v>3.9</v>
      </c>
      <c r="AR9">
        <v>3.6</v>
      </c>
      <c r="AS9">
        <v>4.2</v>
      </c>
      <c r="AT9">
        <v>2.9</v>
      </c>
      <c r="AU9">
        <v>3.8</v>
      </c>
      <c r="AV9">
        <v>4.2</v>
      </c>
      <c r="AW9">
        <v>4.2</v>
      </c>
      <c r="AX9">
        <v>4.3</v>
      </c>
      <c r="AY9">
        <v>4.4000000000000004</v>
      </c>
      <c r="AZ9">
        <v>4.3</v>
      </c>
      <c r="BA9">
        <v>4</v>
      </c>
      <c r="BB9">
        <v>2.9</v>
      </c>
      <c r="BC9">
        <v>2.9</v>
      </c>
      <c r="BD9">
        <v>2.9</v>
      </c>
      <c r="BE9">
        <v>4.0999999999999996</v>
      </c>
      <c r="BF9">
        <v>4.7</v>
      </c>
      <c r="BG9">
        <v>2.9</v>
      </c>
      <c r="BH9">
        <v>4.2</v>
      </c>
      <c r="BI9">
        <v>3.6</v>
      </c>
      <c r="BJ9">
        <v>4</v>
      </c>
      <c r="BK9">
        <v>4.0999999999999996</v>
      </c>
      <c r="BL9">
        <v>2.9</v>
      </c>
      <c r="BM9">
        <v>2.9</v>
      </c>
      <c r="BN9">
        <v>2.9</v>
      </c>
      <c r="BO9">
        <v>3.9</v>
      </c>
      <c r="BP9">
        <v>4</v>
      </c>
      <c r="BQ9">
        <v>3.8</v>
      </c>
      <c r="BR9">
        <v>4.0999999999999996</v>
      </c>
      <c r="BS9">
        <v>2.9</v>
      </c>
      <c r="BT9">
        <v>2.9</v>
      </c>
      <c r="BU9">
        <v>3.2</v>
      </c>
      <c r="BV9">
        <v>3.7</v>
      </c>
      <c r="BW9">
        <v>2.9</v>
      </c>
      <c r="BX9">
        <v>3.8</v>
      </c>
      <c r="BY9">
        <v>4.2</v>
      </c>
      <c r="BZ9">
        <v>2.9</v>
      </c>
      <c r="CA9">
        <v>283.49999999999994</v>
      </c>
    </row>
    <row r="10" spans="1:79">
      <c r="A10">
        <v>6</v>
      </c>
      <c r="B10">
        <v>4.4000000000000004</v>
      </c>
      <c r="C10">
        <v>3.9</v>
      </c>
      <c r="D10">
        <v>3.8</v>
      </c>
      <c r="E10">
        <v>4.3</v>
      </c>
      <c r="F10">
        <v>4.4000000000000004</v>
      </c>
      <c r="G10">
        <v>4</v>
      </c>
      <c r="H10">
        <v>3.7</v>
      </c>
      <c r="I10">
        <v>4.3</v>
      </c>
      <c r="J10">
        <v>2.9</v>
      </c>
      <c r="K10">
        <v>2.9</v>
      </c>
      <c r="L10">
        <v>4</v>
      </c>
      <c r="M10">
        <v>4.3</v>
      </c>
      <c r="N10">
        <v>2.9</v>
      </c>
      <c r="O10">
        <v>2.9</v>
      </c>
      <c r="P10">
        <v>2.9</v>
      </c>
      <c r="Q10">
        <v>4.5999999999999996</v>
      </c>
      <c r="R10">
        <v>4.2</v>
      </c>
      <c r="S10">
        <v>2.9</v>
      </c>
      <c r="T10">
        <v>4.3</v>
      </c>
      <c r="U10">
        <v>4.4000000000000004</v>
      </c>
      <c r="V10">
        <v>3.8</v>
      </c>
      <c r="W10">
        <v>3.8</v>
      </c>
      <c r="X10">
        <v>2.9</v>
      </c>
      <c r="Y10">
        <v>4</v>
      </c>
      <c r="Z10">
        <v>4</v>
      </c>
      <c r="AA10">
        <v>4.3</v>
      </c>
      <c r="AB10">
        <v>3.9</v>
      </c>
      <c r="AC10">
        <v>4</v>
      </c>
      <c r="AD10">
        <v>2.9</v>
      </c>
      <c r="AE10">
        <v>2.9</v>
      </c>
      <c r="AF10">
        <v>2.9</v>
      </c>
      <c r="AG10">
        <v>4.0999999999999996</v>
      </c>
      <c r="AH10">
        <v>2.9</v>
      </c>
      <c r="AI10">
        <v>4.4000000000000004</v>
      </c>
      <c r="AJ10">
        <v>3.9</v>
      </c>
      <c r="AK10">
        <v>3.9</v>
      </c>
      <c r="AL10">
        <v>4.5</v>
      </c>
      <c r="AM10">
        <v>4.2</v>
      </c>
      <c r="AN10">
        <v>4.2</v>
      </c>
      <c r="AO10">
        <v>3.6</v>
      </c>
      <c r="AP10">
        <v>2.9</v>
      </c>
      <c r="AQ10">
        <v>3.9</v>
      </c>
      <c r="AR10">
        <v>3.7</v>
      </c>
      <c r="AS10">
        <v>3.8</v>
      </c>
      <c r="AT10">
        <v>2.9</v>
      </c>
      <c r="AU10">
        <v>2.9</v>
      </c>
      <c r="AV10">
        <v>4.4000000000000004</v>
      </c>
      <c r="AW10">
        <v>3.9</v>
      </c>
      <c r="AX10">
        <v>4.3</v>
      </c>
      <c r="AY10">
        <v>4.0999999999999996</v>
      </c>
      <c r="AZ10">
        <v>4.0999999999999996</v>
      </c>
      <c r="BA10">
        <v>2.9</v>
      </c>
      <c r="BB10">
        <v>4.3</v>
      </c>
      <c r="BC10">
        <v>4.4000000000000004</v>
      </c>
      <c r="BD10">
        <v>4.2</v>
      </c>
      <c r="BE10">
        <v>3.1</v>
      </c>
      <c r="BF10">
        <v>4.3</v>
      </c>
      <c r="BG10">
        <v>2.9</v>
      </c>
      <c r="BH10">
        <v>2.9</v>
      </c>
      <c r="BI10">
        <v>4</v>
      </c>
      <c r="BJ10">
        <v>4.2</v>
      </c>
      <c r="BK10">
        <v>3.6</v>
      </c>
      <c r="BL10">
        <v>4.3</v>
      </c>
      <c r="BM10">
        <v>2.9</v>
      </c>
      <c r="BN10">
        <v>2.9</v>
      </c>
      <c r="BO10">
        <v>3.8</v>
      </c>
      <c r="BP10">
        <v>4.4000000000000004</v>
      </c>
      <c r="BQ10">
        <v>3.2</v>
      </c>
      <c r="BR10">
        <v>4</v>
      </c>
      <c r="BS10">
        <v>2.9</v>
      </c>
      <c r="BT10">
        <v>4.0999999999999996</v>
      </c>
      <c r="BU10">
        <v>2.9</v>
      </c>
      <c r="BV10">
        <v>2.9</v>
      </c>
      <c r="BW10">
        <v>2.9</v>
      </c>
      <c r="BX10">
        <v>4.2</v>
      </c>
      <c r="BY10">
        <v>2.9</v>
      </c>
      <c r="BZ10">
        <v>4.3</v>
      </c>
      <c r="CA10">
        <v>285.39999999999998</v>
      </c>
    </row>
    <row r="11" spans="1:79">
      <c r="A11">
        <v>7</v>
      </c>
      <c r="B11">
        <v>4.0999999999999996</v>
      </c>
      <c r="C11">
        <v>4.2</v>
      </c>
      <c r="D11">
        <v>4.3</v>
      </c>
      <c r="E11">
        <v>4.2</v>
      </c>
      <c r="F11">
        <v>2.9</v>
      </c>
      <c r="G11">
        <v>2.9</v>
      </c>
      <c r="H11">
        <v>4</v>
      </c>
      <c r="I11">
        <v>4.4000000000000004</v>
      </c>
      <c r="J11">
        <v>4.0999999999999996</v>
      </c>
      <c r="K11">
        <v>2.9</v>
      </c>
      <c r="L11">
        <v>2.9</v>
      </c>
      <c r="M11">
        <v>4.4000000000000004</v>
      </c>
      <c r="N11">
        <v>2.9</v>
      </c>
      <c r="O11">
        <v>4.5</v>
      </c>
      <c r="P11">
        <v>2.9</v>
      </c>
      <c r="Q11">
        <v>4.2</v>
      </c>
      <c r="R11">
        <v>4.0999999999999996</v>
      </c>
      <c r="S11">
        <v>4.3</v>
      </c>
      <c r="T11">
        <v>4.3</v>
      </c>
      <c r="U11">
        <v>2.9</v>
      </c>
      <c r="V11">
        <v>3.7</v>
      </c>
      <c r="W11">
        <v>3.5</v>
      </c>
      <c r="X11">
        <v>4.5</v>
      </c>
      <c r="Y11">
        <v>4.2</v>
      </c>
      <c r="Z11">
        <v>3.9</v>
      </c>
      <c r="AA11">
        <v>2.9</v>
      </c>
      <c r="AB11">
        <v>2.9</v>
      </c>
      <c r="AC11">
        <v>3.9</v>
      </c>
      <c r="AD11">
        <v>2.9</v>
      </c>
      <c r="AE11">
        <v>2.9</v>
      </c>
      <c r="AF11">
        <v>4.4000000000000004</v>
      </c>
      <c r="AG11">
        <v>2.9</v>
      </c>
      <c r="AH11">
        <v>4.3</v>
      </c>
      <c r="AI11">
        <v>4.2</v>
      </c>
      <c r="AJ11">
        <v>2.9</v>
      </c>
      <c r="AK11">
        <v>4.3</v>
      </c>
      <c r="AL11">
        <v>4.4000000000000004</v>
      </c>
      <c r="AM11">
        <v>4.0999999999999996</v>
      </c>
      <c r="AN11">
        <v>4.3</v>
      </c>
      <c r="AO11">
        <v>4.0999999999999996</v>
      </c>
      <c r="AP11">
        <v>4</v>
      </c>
      <c r="AQ11">
        <v>4.4000000000000004</v>
      </c>
      <c r="AR11">
        <v>4</v>
      </c>
      <c r="AS11">
        <v>4.3</v>
      </c>
      <c r="AT11">
        <v>3.9</v>
      </c>
      <c r="AU11">
        <v>4.5</v>
      </c>
      <c r="AV11">
        <v>2.9</v>
      </c>
      <c r="AW11">
        <v>4.0999999999999996</v>
      </c>
      <c r="AX11">
        <v>2.9</v>
      </c>
      <c r="AY11">
        <v>3.9</v>
      </c>
      <c r="AZ11">
        <v>3.6</v>
      </c>
      <c r="BA11">
        <v>2.9</v>
      </c>
      <c r="BB11">
        <v>2.9</v>
      </c>
      <c r="BC11">
        <v>4.2</v>
      </c>
      <c r="BD11">
        <v>2.9</v>
      </c>
      <c r="BE11">
        <v>4</v>
      </c>
      <c r="BF11">
        <v>3.8</v>
      </c>
      <c r="BG11">
        <v>2.9</v>
      </c>
      <c r="BH11">
        <v>3.1</v>
      </c>
      <c r="BI11">
        <v>3.4</v>
      </c>
      <c r="BJ11">
        <v>4</v>
      </c>
      <c r="BK11">
        <v>4.0999999999999996</v>
      </c>
      <c r="BL11">
        <v>2.9</v>
      </c>
      <c r="BM11">
        <v>2.9</v>
      </c>
      <c r="BN11">
        <v>2.9</v>
      </c>
      <c r="BO11">
        <v>4</v>
      </c>
      <c r="BP11">
        <v>2.9</v>
      </c>
      <c r="BQ11">
        <v>3.3</v>
      </c>
      <c r="BR11">
        <v>4.4000000000000004</v>
      </c>
      <c r="BS11">
        <v>2.9</v>
      </c>
      <c r="BT11">
        <v>2.9</v>
      </c>
      <c r="BU11">
        <v>3.8</v>
      </c>
      <c r="BV11">
        <v>4.3</v>
      </c>
      <c r="BW11">
        <v>2.9</v>
      </c>
      <c r="BX11">
        <v>3.7</v>
      </c>
      <c r="BY11">
        <v>2.9</v>
      </c>
      <c r="BZ11">
        <v>3.9</v>
      </c>
      <c r="CA11">
        <v>281.90000000000009</v>
      </c>
    </row>
    <row r="12" spans="1:79">
      <c r="A12">
        <v>8</v>
      </c>
      <c r="B12">
        <v>2.9</v>
      </c>
      <c r="C12">
        <v>2.9</v>
      </c>
      <c r="D12">
        <v>4.2</v>
      </c>
      <c r="E12">
        <v>3.8</v>
      </c>
      <c r="F12">
        <v>2.9</v>
      </c>
      <c r="G12">
        <v>3.9</v>
      </c>
      <c r="H12">
        <v>4.2</v>
      </c>
      <c r="I12">
        <v>2.9</v>
      </c>
      <c r="J12">
        <v>4.5</v>
      </c>
      <c r="K12">
        <v>4.3</v>
      </c>
      <c r="L12">
        <v>2.9</v>
      </c>
      <c r="M12">
        <v>3.7</v>
      </c>
      <c r="N12">
        <v>4</v>
      </c>
      <c r="O12">
        <v>2.9</v>
      </c>
      <c r="P12">
        <v>2.9</v>
      </c>
      <c r="Q12">
        <v>4.2</v>
      </c>
      <c r="R12">
        <v>4</v>
      </c>
      <c r="S12">
        <v>4.3</v>
      </c>
      <c r="T12">
        <v>4.3</v>
      </c>
      <c r="U12">
        <v>2.9</v>
      </c>
      <c r="V12">
        <v>4</v>
      </c>
      <c r="W12">
        <v>4.0999999999999996</v>
      </c>
      <c r="X12">
        <v>4.2</v>
      </c>
      <c r="Y12">
        <v>4.3</v>
      </c>
      <c r="Z12">
        <v>4</v>
      </c>
      <c r="AA12">
        <v>2.9</v>
      </c>
      <c r="AB12">
        <v>3.7</v>
      </c>
      <c r="AC12">
        <v>2.9</v>
      </c>
      <c r="AD12">
        <v>3.8</v>
      </c>
      <c r="AE12">
        <v>2.9</v>
      </c>
      <c r="AF12">
        <v>2.9</v>
      </c>
      <c r="AG12">
        <v>2.9</v>
      </c>
      <c r="AH12">
        <v>2.9</v>
      </c>
      <c r="AI12">
        <v>3.8</v>
      </c>
      <c r="AJ12">
        <v>2.9</v>
      </c>
      <c r="AK12">
        <v>2.9</v>
      </c>
      <c r="AL12">
        <v>2.9</v>
      </c>
      <c r="AM12">
        <v>4.2</v>
      </c>
      <c r="AN12">
        <v>4.2</v>
      </c>
      <c r="AO12">
        <v>3.9</v>
      </c>
      <c r="AP12">
        <v>2.9</v>
      </c>
      <c r="AQ12">
        <v>4.2</v>
      </c>
      <c r="AR12">
        <v>2.9</v>
      </c>
      <c r="AS12">
        <v>4.2</v>
      </c>
      <c r="AT12">
        <v>2.9</v>
      </c>
      <c r="AU12">
        <v>2.9</v>
      </c>
      <c r="AV12">
        <v>4.0999999999999996</v>
      </c>
      <c r="AW12">
        <v>4</v>
      </c>
      <c r="AX12">
        <v>4.4000000000000004</v>
      </c>
      <c r="AY12">
        <v>4.3</v>
      </c>
      <c r="AZ12">
        <v>3.9</v>
      </c>
      <c r="BA12">
        <v>4.0999999999999996</v>
      </c>
      <c r="BB12">
        <v>2.9</v>
      </c>
      <c r="BC12">
        <v>4.2</v>
      </c>
      <c r="BD12">
        <v>2.9</v>
      </c>
      <c r="BE12">
        <v>3.7</v>
      </c>
      <c r="BF12">
        <v>3.9</v>
      </c>
      <c r="BG12">
        <v>2.9</v>
      </c>
      <c r="BH12">
        <v>2.9</v>
      </c>
      <c r="BI12">
        <v>3.8</v>
      </c>
      <c r="BJ12">
        <v>3.9</v>
      </c>
      <c r="BK12">
        <v>3.1</v>
      </c>
      <c r="BL12">
        <v>4.3</v>
      </c>
      <c r="BM12">
        <v>2.9</v>
      </c>
      <c r="BN12">
        <v>2.9</v>
      </c>
      <c r="BO12">
        <v>3.2</v>
      </c>
      <c r="BP12">
        <v>2.9</v>
      </c>
      <c r="BQ12">
        <v>4.0999999999999996</v>
      </c>
      <c r="BR12">
        <v>3.8</v>
      </c>
      <c r="BS12">
        <v>2.9</v>
      </c>
      <c r="BT12">
        <v>2.9</v>
      </c>
      <c r="BU12">
        <v>4</v>
      </c>
      <c r="BV12">
        <v>4.4000000000000004</v>
      </c>
      <c r="BW12">
        <v>4.2</v>
      </c>
      <c r="BX12">
        <v>4</v>
      </c>
      <c r="BY12">
        <v>2.9</v>
      </c>
      <c r="BZ12">
        <v>2.9</v>
      </c>
      <c r="CA12">
        <v>274.2</v>
      </c>
    </row>
    <row r="13" spans="1:79">
      <c r="A13">
        <v>9</v>
      </c>
      <c r="B13">
        <v>3.9</v>
      </c>
      <c r="C13">
        <v>4.3</v>
      </c>
      <c r="D13">
        <v>2.9</v>
      </c>
      <c r="E13">
        <v>3.9</v>
      </c>
      <c r="F13">
        <v>4.4000000000000004</v>
      </c>
      <c r="G13">
        <v>4.2</v>
      </c>
      <c r="H13">
        <v>4.7</v>
      </c>
      <c r="I13">
        <v>4</v>
      </c>
      <c r="J13">
        <v>3.9</v>
      </c>
      <c r="K13">
        <v>4</v>
      </c>
      <c r="L13">
        <v>4.4000000000000004</v>
      </c>
      <c r="M13">
        <v>2.9</v>
      </c>
      <c r="N13">
        <v>4.2</v>
      </c>
      <c r="O13">
        <v>4</v>
      </c>
      <c r="P13">
        <v>2.9</v>
      </c>
      <c r="Q13">
        <v>4.3</v>
      </c>
      <c r="R13">
        <v>4.4000000000000004</v>
      </c>
      <c r="S13">
        <v>3.9</v>
      </c>
      <c r="T13">
        <v>3.8</v>
      </c>
      <c r="U13">
        <v>2.9</v>
      </c>
      <c r="V13">
        <v>4.4000000000000004</v>
      </c>
      <c r="W13">
        <v>3.7</v>
      </c>
      <c r="X13">
        <v>2.9</v>
      </c>
      <c r="Y13">
        <v>2.9</v>
      </c>
      <c r="Z13">
        <v>4.2</v>
      </c>
      <c r="AA13">
        <v>2.9</v>
      </c>
      <c r="AB13">
        <v>3.9</v>
      </c>
      <c r="AC13">
        <v>2.9</v>
      </c>
      <c r="AD13">
        <v>2.9</v>
      </c>
      <c r="AE13">
        <v>2.9</v>
      </c>
      <c r="AF13">
        <v>2.9</v>
      </c>
      <c r="AG13">
        <v>2.9</v>
      </c>
      <c r="AH13">
        <v>2.9</v>
      </c>
      <c r="AI13">
        <v>4.3</v>
      </c>
      <c r="AJ13">
        <v>2.9</v>
      </c>
      <c r="AK13">
        <v>2.9</v>
      </c>
      <c r="AL13">
        <v>2.9</v>
      </c>
      <c r="AM13">
        <v>4.2</v>
      </c>
      <c r="AN13">
        <v>4.0999999999999996</v>
      </c>
      <c r="AO13">
        <v>3.8</v>
      </c>
      <c r="AP13">
        <v>2.9</v>
      </c>
      <c r="AQ13">
        <v>3.8</v>
      </c>
      <c r="AR13">
        <v>4.2</v>
      </c>
      <c r="AS13">
        <v>2.9</v>
      </c>
      <c r="AT13">
        <v>2.9</v>
      </c>
      <c r="AU13">
        <v>2.9</v>
      </c>
      <c r="AV13">
        <v>2.9</v>
      </c>
      <c r="AW13">
        <v>4.3</v>
      </c>
      <c r="AX13">
        <v>4.3</v>
      </c>
      <c r="AY13">
        <v>4.2</v>
      </c>
      <c r="AZ13">
        <v>4.3</v>
      </c>
      <c r="BA13">
        <v>2.9</v>
      </c>
      <c r="BB13">
        <v>2.9</v>
      </c>
      <c r="BC13">
        <v>4.2</v>
      </c>
      <c r="BD13">
        <v>2.9</v>
      </c>
      <c r="BE13">
        <v>3.6</v>
      </c>
      <c r="BF13">
        <v>3.5</v>
      </c>
      <c r="BG13">
        <v>2.9</v>
      </c>
      <c r="BH13">
        <v>4</v>
      </c>
      <c r="BI13">
        <v>3.4</v>
      </c>
      <c r="BJ13">
        <v>4</v>
      </c>
      <c r="BK13">
        <v>2.7</v>
      </c>
      <c r="BL13">
        <v>2.9</v>
      </c>
      <c r="BM13">
        <v>2.9</v>
      </c>
      <c r="BN13">
        <v>2.9</v>
      </c>
      <c r="BO13">
        <v>3.6</v>
      </c>
      <c r="BP13">
        <v>4.5</v>
      </c>
      <c r="BQ13">
        <v>4.0999999999999996</v>
      </c>
      <c r="BR13">
        <v>4.3</v>
      </c>
      <c r="BS13">
        <v>2.9</v>
      </c>
      <c r="BT13">
        <v>4.2</v>
      </c>
      <c r="BU13">
        <v>2.9</v>
      </c>
      <c r="BV13">
        <v>4.0999999999999996</v>
      </c>
      <c r="BW13">
        <v>2.9</v>
      </c>
      <c r="BX13">
        <v>4</v>
      </c>
      <c r="BY13">
        <v>4</v>
      </c>
      <c r="BZ13">
        <v>2.9</v>
      </c>
      <c r="CA13">
        <v>275.00000000000011</v>
      </c>
    </row>
    <row r="14" spans="1:79">
      <c r="A14">
        <v>10</v>
      </c>
      <c r="B14">
        <v>4.2</v>
      </c>
      <c r="C14">
        <v>2.9</v>
      </c>
      <c r="D14">
        <v>4</v>
      </c>
      <c r="E14">
        <v>4.2</v>
      </c>
      <c r="F14">
        <v>4.0999999999999996</v>
      </c>
      <c r="G14">
        <v>2.9</v>
      </c>
      <c r="H14">
        <v>4.3</v>
      </c>
      <c r="I14">
        <v>4.4000000000000004</v>
      </c>
      <c r="J14">
        <v>2.9</v>
      </c>
      <c r="K14">
        <v>3.8</v>
      </c>
      <c r="L14">
        <v>3.9</v>
      </c>
      <c r="M14">
        <v>3.9</v>
      </c>
      <c r="N14">
        <v>2.9</v>
      </c>
      <c r="O14">
        <v>2.9</v>
      </c>
      <c r="P14">
        <v>2.9</v>
      </c>
      <c r="Q14">
        <v>4.3</v>
      </c>
      <c r="R14">
        <v>2.9</v>
      </c>
      <c r="S14">
        <v>2.9</v>
      </c>
      <c r="T14">
        <v>3.3</v>
      </c>
      <c r="U14">
        <v>2.9</v>
      </c>
      <c r="V14">
        <v>4.2</v>
      </c>
      <c r="W14">
        <v>4.3</v>
      </c>
      <c r="X14">
        <v>2.9</v>
      </c>
      <c r="Y14">
        <v>2.9</v>
      </c>
      <c r="Z14">
        <v>2.9</v>
      </c>
      <c r="AA14">
        <v>2.9</v>
      </c>
      <c r="AB14">
        <v>4.3</v>
      </c>
      <c r="AC14">
        <v>2.9</v>
      </c>
      <c r="AD14">
        <v>2.9</v>
      </c>
      <c r="AE14">
        <v>4.0999999999999996</v>
      </c>
      <c r="AF14">
        <v>2.9</v>
      </c>
      <c r="AG14">
        <v>2.9</v>
      </c>
      <c r="AH14">
        <v>3.9</v>
      </c>
      <c r="AI14">
        <v>2.9</v>
      </c>
      <c r="AJ14">
        <v>3.7</v>
      </c>
      <c r="AK14">
        <v>4.3</v>
      </c>
      <c r="AL14">
        <v>2.9</v>
      </c>
      <c r="AM14">
        <v>4.0999999999999996</v>
      </c>
      <c r="AN14">
        <v>3.9</v>
      </c>
      <c r="AO14">
        <v>3.7</v>
      </c>
      <c r="AP14">
        <v>2.9</v>
      </c>
      <c r="AQ14">
        <v>3.5</v>
      </c>
      <c r="AR14">
        <v>2.9</v>
      </c>
      <c r="AS14">
        <v>2.9</v>
      </c>
      <c r="AT14">
        <v>2.9</v>
      </c>
      <c r="AU14">
        <v>2.9</v>
      </c>
      <c r="AV14">
        <v>2.9</v>
      </c>
      <c r="AW14">
        <v>4</v>
      </c>
      <c r="AX14">
        <v>4</v>
      </c>
      <c r="AY14">
        <v>3.7</v>
      </c>
      <c r="AZ14">
        <v>3.6</v>
      </c>
      <c r="BA14">
        <v>4</v>
      </c>
      <c r="BB14">
        <v>2.9</v>
      </c>
      <c r="BC14">
        <v>2.9</v>
      </c>
      <c r="BD14">
        <v>2.9</v>
      </c>
      <c r="BE14">
        <v>4.0999999999999996</v>
      </c>
      <c r="BF14">
        <v>4.2</v>
      </c>
      <c r="BG14">
        <v>2.9</v>
      </c>
      <c r="BH14">
        <v>2.9</v>
      </c>
      <c r="BI14">
        <v>4.2</v>
      </c>
      <c r="BJ14">
        <v>3.9</v>
      </c>
      <c r="BK14">
        <v>4.0999999999999996</v>
      </c>
      <c r="BL14">
        <v>4.5999999999999996</v>
      </c>
      <c r="BM14">
        <v>2.9</v>
      </c>
      <c r="BN14">
        <v>2.9</v>
      </c>
      <c r="BO14">
        <v>3.6</v>
      </c>
      <c r="BP14">
        <v>2.9</v>
      </c>
      <c r="BQ14">
        <v>3</v>
      </c>
      <c r="BR14">
        <v>4.0999999999999996</v>
      </c>
      <c r="BS14">
        <v>2.9</v>
      </c>
      <c r="BT14">
        <v>2.9</v>
      </c>
      <c r="BU14">
        <v>4.4000000000000004</v>
      </c>
      <c r="BV14">
        <v>2.9</v>
      </c>
      <c r="BW14">
        <v>2.9</v>
      </c>
      <c r="BX14">
        <v>3.6</v>
      </c>
      <c r="BY14">
        <v>2.9</v>
      </c>
      <c r="BZ14">
        <v>2.9</v>
      </c>
      <c r="CA14">
        <v>264.60000000000002</v>
      </c>
    </row>
    <row r="15" spans="1:79">
      <c r="A15">
        <v>11</v>
      </c>
      <c r="B15">
        <v>4</v>
      </c>
      <c r="C15">
        <v>2.9</v>
      </c>
      <c r="D15">
        <v>3.9</v>
      </c>
      <c r="E15">
        <v>4.2</v>
      </c>
      <c r="F15">
        <v>4.0999999999999996</v>
      </c>
      <c r="G15">
        <v>3.9</v>
      </c>
      <c r="H15">
        <v>4.2</v>
      </c>
      <c r="I15">
        <v>4.5</v>
      </c>
      <c r="J15">
        <v>3.9</v>
      </c>
      <c r="K15">
        <v>2.9</v>
      </c>
      <c r="L15">
        <v>4.2</v>
      </c>
      <c r="M15">
        <v>4.2</v>
      </c>
      <c r="N15">
        <v>2.9</v>
      </c>
      <c r="O15">
        <v>2.9</v>
      </c>
      <c r="P15">
        <v>2.9</v>
      </c>
      <c r="Q15">
        <v>2.9</v>
      </c>
      <c r="R15">
        <v>4.4000000000000004</v>
      </c>
      <c r="S15">
        <v>2.9</v>
      </c>
      <c r="T15">
        <v>4.0999999999999996</v>
      </c>
      <c r="U15">
        <v>2.9</v>
      </c>
      <c r="V15">
        <v>3.4</v>
      </c>
      <c r="W15">
        <v>4.0999999999999996</v>
      </c>
      <c r="X15">
        <v>2.9</v>
      </c>
      <c r="Y15">
        <v>3.9</v>
      </c>
      <c r="Z15">
        <v>4.3</v>
      </c>
      <c r="AA15">
        <v>2.9</v>
      </c>
      <c r="AB15">
        <v>2.9</v>
      </c>
      <c r="AC15">
        <v>2.9</v>
      </c>
      <c r="AD15">
        <v>2.9</v>
      </c>
      <c r="AE15">
        <v>2.9</v>
      </c>
      <c r="AF15">
        <v>2.9</v>
      </c>
      <c r="AG15">
        <v>2.9</v>
      </c>
      <c r="AH15">
        <v>2.9</v>
      </c>
      <c r="AI15">
        <v>2.9</v>
      </c>
      <c r="AJ15">
        <v>2.9</v>
      </c>
      <c r="AK15">
        <v>2.9</v>
      </c>
      <c r="AL15">
        <v>2.9</v>
      </c>
      <c r="AM15">
        <v>2.9</v>
      </c>
      <c r="AN15">
        <v>4.0999999999999996</v>
      </c>
      <c r="AO15">
        <v>4.0999999999999996</v>
      </c>
      <c r="AP15">
        <v>2.9</v>
      </c>
      <c r="AQ15">
        <v>4.0999999999999996</v>
      </c>
      <c r="AR15">
        <v>4</v>
      </c>
      <c r="AS15">
        <v>2.9</v>
      </c>
      <c r="AT15">
        <v>2.9</v>
      </c>
      <c r="AU15">
        <v>2.9</v>
      </c>
      <c r="AV15">
        <v>2.9</v>
      </c>
      <c r="AW15">
        <v>4</v>
      </c>
      <c r="AX15">
        <v>4.4000000000000004</v>
      </c>
      <c r="AY15">
        <v>4.3</v>
      </c>
      <c r="AZ15">
        <v>3.3</v>
      </c>
      <c r="BA15">
        <v>4.2</v>
      </c>
      <c r="BB15">
        <v>2.9</v>
      </c>
      <c r="BC15">
        <v>3.9</v>
      </c>
      <c r="BD15">
        <v>2.9</v>
      </c>
      <c r="BE15">
        <v>4.4000000000000004</v>
      </c>
      <c r="BF15">
        <v>3.8</v>
      </c>
      <c r="BG15">
        <v>2.9</v>
      </c>
      <c r="BH15">
        <v>4.0999999999999996</v>
      </c>
      <c r="BI15">
        <v>2.8</v>
      </c>
      <c r="BJ15">
        <v>3.8</v>
      </c>
      <c r="BK15">
        <v>4.4000000000000004</v>
      </c>
      <c r="BL15">
        <v>4.0999999999999996</v>
      </c>
      <c r="BM15">
        <v>3.9</v>
      </c>
      <c r="BN15">
        <v>2.9</v>
      </c>
      <c r="BO15">
        <v>4.0999999999999996</v>
      </c>
      <c r="BP15">
        <v>4.4000000000000004</v>
      </c>
      <c r="BQ15">
        <v>4.3</v>
      </c>
      <c r="BR15">
        <v>3.9</v>
      </c>
      <c r="BS15">
        <v>2.9</v>
      </c>
      <c r="BT15">
        <v>2.9</v>
      </c>
      <c r="BU15">
        <v>2.9</v>
      </c>
      <c r="BV15">
        <v>2.9</v>
      </c>
      <c r="BW15">
        <v>2.9</v>
      </c>
      <c r="BX15">
        <v>4.4000000000000004</v>
      </c>
      <c r="BY15">
        <v>2.9</v>
      </c>
      <c r="BZ15">
        <v>2.9</v>
      </c>
      <c r="CA15">
        <v>268.30000000000013</v>
      </c>
    </row>
    <row r="16" spans="1:79">
      <c r="A16">
        <v>12</v>
      </c>
      <c r="B16">
        <v>4</v>
      </c>
      <c r="C16">
        <v>4.4000000000000004</v>
      </c>
      <c r="D16">
        <v>3.8</v>
      </c>
      <c r="E16">
        <v>4.2</v>
      </c>
      <c r="F16">
        <v>2.9</v>
      </c>
      <c r="G16">
        <v>3.9</v>
      </c>
      <c r="H16">
        <v>4.0999999999999996</v>
      </c>
      <c r="I16">
        <v>4.5</v>
      </c>
      <c r="J16">
        <v>4.3</v>
      </c>
      <c r="K16">
        <v>2.9</v>
      </c>
      <c r="L16">
        <v>3.5</v>
      </c>
      <c r="M16">
        <v>4.3</v>
      </c>
      <c r="N16">
        <v>2.9</v>
      </c>
      <c r="O16">
        <v>2.9</v>
      </c>
      <c r="P16">
        <v>2.9</v>
      </c>
      <c r="Q16">
        <v>3.8</v>
      </c>
      <c r="R16">
        <v>4.4000000000000004</v>
      </c>
      <c r="S16">
        <v>2.9</v>
      </c>
      <c r="T16">
        <v>3.9</v>
      </c>
      <c r="U16">
        <v>2.9</v>
      </c>
      <c r="V16">
        <v>3.1</v>
      </c>
      <c r="W16">
        <v>3.5</v>
      </c>
      <c r="X16">
        <v>2.9</v>
      </c>
      <c r="Y16">
        <v>4.0999999999999996</v>
      </c>
      <c r="Z16">
        <v>4.2</v>
      </c>
      <c r="AA16">
        <v>2.9</v>
      </c>
      <c r="AB16">
        <v>3.2</v>
      </c>
      <c r="AC16">
        <v>4</v>
      </c>
      <c r="AD16">
        <v>2.9</v>
      </c>
      <c r="AE16">
        <v>2.9</v>
      </c>
      <c r="AF16">
        <v>4</v>
      </c>
      <c r="AG16">
        <v>4.0999999999999996</v>
      </c>
      <c r="AH16">
        <v>2.9</v>
      </c>
      <c r="AI16">
        <v>3.9</v>
      </c>
      <c r="AJ16">
        <v>2.9</v>
      </c>
      <c r="AK16">
        <v>4.5</v>
      </c>
      <c r="AL16">
        <v>2.9</v>
      </c>
      <c r="AM16">
        <v>4.0999999999999996</v>
      </c>
      <c r="AN16">
        <v>2.9</v>
      </c>
      <c r="AO16">
        <v>3.7</v>
      </c>
      <c r="AP16">
        <v>2.9</v>
      </c>
      <c r="AQ16">
        <v>4</v>
      </c>
      <c r="AR16">
        <v>2.9</v>
      </c>
      <c r="AS16">
        <v>2.9</v>
      </c>
      <c r="AT16">
        <v>2.9</v>
      </c>
      <c r="AU16">
        <v>2.9</v>
      </c>
      <c r="AV16">
        <v>2.9</v>
      </c>
      <c r="AW16">
        <v>4.0999999999999996</v>
      </c>
      <c r="AX16">
        <v>4.0999999999999996</v>
      </c>
      <c r="AY16">
        <v>4.2</v>
      </c>
      <c r="AZ16">
        <v>3.4</v>
      </c>
      <c r="BA16">
        <v>4</v>
      </c>
      <c r="BB16">
        <v>2.9</v>
      </c>
      <c r="BC16">
        <v>2.9</v>
      </c>
      <c r="BD16">
        <v>2.9</v>
      </c>
      <c r="BE16">
        <v>3</v>
      </c>
      <c r="BF16">
        <v>3.2</v>
      </c>
      <c r="BG16">
        <v>2.9</v>
      </c>
      <c r="BH16">
        <v>2.9</v>
      </c>
      <c r="BI16">
        <v>3.7</v>
      </c>
      <c r="BJ16">
        <v>4.0999999999999996</v>
      </c>
      <c r="BK16">
        <v>4.0999999999999996</v>
      </c>
      <c r="BL16">
        <v>2.9</v>
      </c>
      <c r="BM16">
        <v>2.9</v>
      </c>
      <c r="BN16">
        <v>2.9</v>
      </c>
      <c r="BO16">
        <v>2.9</v>
      </c>
      <c r="BP16">
        <v>4.3</v>
      </c>
      <c r="BQ16">
        <v>3.6</v>
      </c>
      <c r="BR16">
        <v>3.9</v>
      </c>
      <c r="BS16">
        <v>2.9</v>
      </c>
      <c r="BT16">
        <v>4.4000000000000004</v>
      </c>
      <c r="BU16">
        <v>4.3</v>
      </c>
      <c r="BV16">
        <v>2.9</v>
      </c>
      <c r="BW16">
        <v>2.9</v>
      </c>
      <c r="BX16">
        <v>3.7</v>
      </c>
      <c r="BY16">
        <v>2.9</v>
      </c>
      <c r="BZ16">
        <v>2.9</v>
      </c>
      <c r="CA16">
        <v>267.10000000000002</v>
      </c>
    </row>
    <row r="17" spans="1:79">
      <c r="A17">
        <v>13</v>
      </c>
      <c r="B17">
        <v>3.9</v>
      </c>
      <c r="C17">
        <v>2.9</v>
      </c>
      <c r="D17">
        <v>3.9</v>
      </c>
      <c r="E17">
        <v>4.3</v>
      </c>
      <c r="F17">
        <v>4</v>
      </c>
      <c r="G17">
        <v>4.2</v>
      </c>
      <c r="H17">
        <v>4.4000000000000004</v>
      </c>
      <c r="I17">
        <v>2.9</v>
      </c>
      <c r="J17">
        <v>2.9</v>
      </c>
      <c r="K17">
        <v>2.9</v>
      </c>
      <c r="L17">
        <v>2.9</v>
      </c>
      <c r="M17">
        <v>4.3</v>
      </c>
      <c r="N17">
        <v>2.9</v>
      </c>
      <c r="O17">
        <v>2.9</v>
      </c>
      <c r="P17">
        <v>2.9</v>
      </c>
      <c r="Q17">
        <v>3.8</v>
      </c>
      <c r="R17">
        <v>4.3</v>
      </c>
      <c r="S17">
        <v>2.9</v>
      </c>
      <c r="T17">
        <v>3.8</v>
      </c>
      <c r="U17">
        <v>2.9</v>
      </c>
      <c r="V17">
        <v>3</v>
      </c>
      <c r="W17">
        <v>2.9</v>
      </c>
      <c r="X17">
        <v>2.9</v>
      </c>
      <c r="Y17">
        <v>4.3</v>
      </c>
      <c r="Z17">
        <v>4</v>
      </c>
      <c r="AA17">
        <v>2.9</v>
      </c>
      <c r="AB17">
        <v>4.2</v>
      </c>
      <c r="AC17">
        <v>2.9</v>
      </c>
      <c r="AD17">
        <v>4</v>
      </c>
      <c r="AE17">
        <v>2.9</v>
      </c>
      <c r="AF17">
        <v>2.9</v>
      </c>
      <c r="AG17">
        <v>2.9</v>
      </c>
      <c r="AH17">
        <v>2.9</v>
      </c>
      <c r="AI17">
        <v>3.9</v>
      </c>
      <c r="AJ17">
        <v>2.9</v>
      </c>
      <c r="AK17">
        <v>4.4000000000000004</v>
      </c>
      <c r="AL17">
        <v>2.9</v>
      </c>
      <c r="AM17">
        <v>2.9</v>
      </c>
      <c r="AN17">
        <v>2.9</v>
      </c>
      <c r="AO17">
        <v>4.3</v>
      </c>
      <c r="AP17">
        <v>4.3</v>
      </c>
      <c r="AQ17">
        <v>4.0999999999999996</v>
      </c>
      <c r="AR17">
        <v>2.9</v>
      </c>
      <c r="AS17">
        <v>4.3</v>
      </c>
      <c r="AT17">
        <v>2.9</v>
      </c>
      <c r="AU17">
        <v>2.9</v>
      </c>
      <c r="AV17">
        <v>2.9</v>
      </c>
      <c r="AW17">
        <v>4.2</v>
      </c>
      <c r="AX17">
        <v>4.2</v>
      </c>
      <c r="AY17">
        <v>4.8</v>
      </c>
      <c r="AZ17">
        <v>3.8</v>
      </c>
      <c r="BA17">
        <v>2.9</v>
      </c>
      <c r="BB17">
        <v>2.9</v>
      </c>
      <c r="BC17">
        <v>2.9</v>
      </c>
      <c r="BD17">
        <v>3.8</v>
      </c>
      <c r="BE17">
        <v>3</v>
      </c>
      <c r="BF17">
        <v>3</v>
      </c>
      <c r="BG17">
        <v>2.9</v>
      </c>
      <c r="BH17">
        <v>2.9</v>
      </c>
      <c r="BI17">
        <v>3.7</v>
      </c>
      <c r="BJ17">
        <v>4.0999999999999996</v>
      </c>
      <c r="BK17">
        <v>4.0999999999999996</v>
      </c>
      <c r="BL17">
        <v>2.9</v>
      </c>
      <c r="BM17">
        <v>2.9</v>
      </c>
      <c r="BN17">
        <v>2.9</v>
      </c>
      <c r="BO17">
        <v>2.9</v>
      </c>
      <c r="BP17">
        <v>4.2</v>
      </c>
      <c r="BQ17">
        <v>4</v>
      </c>
      <c r="BR17">
        <v>4.3</v>
      </c>
      <c r="BS17">
        <v>2.9</v>
      </c>
      <c r="BT17">
        <v>4.3</v>
      </c>
      <c r="BU17">
        <v>2.9</v>
      </c>
      <c r="BV17">
        <v>2.9</v>
      </c>
      <c r="BW17">
        <v>2.9</v>
      </c>
      <c r="BX17">
        <v>4.5</v>
      </c>
      <c r="BY17">
        <v>2.9</v>
      </c>
      <c r="BZ17">
        <v>2.9</v>
      </c>
      <c r="CA17">
        <v>264.60000000000014</v>
      </c>
    </row>
    <row r="18" spans="1:79">
      <c r="A18">
        <v>14</v>
      </c>
      <c r="B18">
        <v>2.9</v>
      </c>
      <c r="C18">
        <v>2.9</v>
      </c>
      <c r="D18">
        <v>2.9</v>
      </c>
      <c r="E18">
        <v>4.2</v>
      </c>
      <c r="F18">
        <v>2.9</v>
      </c>
      <c r="G18">
        <v>4.2</v>
      </c>
      <c r="H18">
        <v>3.3</v>
      </c>
      <c r="I18">
        <v>2.9</v>
      </c>
      <c r="J18">
        <v>2.9</v>
      </c>
      <c r="K18">
        <v>2.9</v>
      </c>
      <c r="L18">
        <v>4</v>
      </c>
      <c r="M18">
        <v>4.2</v>
      </c>
      <c r="N18">
        <v>2.9</v>
      </c>
      <c r="O18">
        <v>2.9</v>
      </c>
      <c r="P18">
        <v>2.9</v>
      </c>
      <c r="Q18">
        <v>4.3</v>
      </c>
      <c r="R18">
        <v>2.9</v>
      </c>
      <c r="S18">
        <v>4</v>
      </c>
      <c r="T18">
        <v>4.0999999999999996</v>
      </c>
      <c r="U18">
        <v>2.9</v>
      </c>
      <c r="V18">
        <v>4.5</v>
      </c>
      <c r="W18">
        <v>3.8</v>
      </c>
      <c r="X18">
        <v>2.9</v>
      </c>
      <c r="Y18">
        <v>2.9</v>
      </c>
      <c r="Z18">
        <v>4.2</v>
      </c>
      <c r="AA18">
        <v>2.9</v>
      </c>
      <c r="AB18">
        <v>4.5</v>
      </c>
      <c r="AC18">
        <v>2.9</v>
      </c>
      <c r="AD18">
        <v>2.9</v>
      </c>
      <c r="AE18">
        <v>2.9</v>
      </c>
      <c r="AF18">
        <v>2.9</v>
      </c>
      <c r="AG18">
        <v>2.9</v>
      </c>
      <c r="AH18">
        <v>2.9</v>
      </c>
      <c r="AI18">
        <v>2.9</v>
      </c>
      <c r="AJ18">
        <v>2.9</v>
      </c>
      <c r="AK18">
        <v>3.8</v>
      </c>
      <c r="AL18">
        <v>2.9</v>
      </c>
      <c r="AM18">
        <v>4.2</v>
      </c>
      <c r="AN18">
        <v>2.9</v>
      </c>
      <c r="AO18">
        <v>4.5</v>
      </c>
      <c r="AP18">
        <v>4.4000000000000004</v>
      </c>
      <c r="AQ18">
        <v>3.9</v>
      </c>
      <c r="AR18">
        <v>3.9</v>
      </c>
      <c r="AS18">
        <v>2.9</v>
      </c>
      <c r="AT18">
        <v>2.9</v>
      </c>
      <c r="AU18">
        <v>2.9</v>
      </c>
      <c r="AV18">
        <v>2.9</v>
      </c>
      <c r="AW18">
        <v>4.2</v>
      </c>
      <c r="AX18">
        <v>4.3</v>
      </c>
      <c r="AY18">
        <v>4.3</v>
      </c>
      <c r="AZ18">
        <v>4.0999999999999996</v>
      </c>
      <c r="BA18">
        <v>2.9</v>
      </c>
      <c r="BB18">
        <v>4.5999999999999996</v>
      </c>
      <c r="BC18">
        <v>4.4000000000000004</v>
      </c>
      <c r="BD18">
        <v>4.4000000000000004</v>
      </c>
      <c r="BE18">
        <v>3.9</v>
      </c>
      <c r="BF18">
        <v>3.7</v>
      </c>
      <c r="BG18">
        <v>2.9</v>
      </c>
      <c r="BH18">
        <v>2.9</v>
      </c>
      <c r="BI18">
        <v>4.5</v>
      </c>
      <c r="BJ18">
        <v>3.8</v>
      </c>
      <c r="BK18">
        <v>4.0999999999999996</v>
      </c>
      <c r="BL18">
        <v>2.9</v>
      </c>
      <c r="BM18">
        <v>2.9</v>
      </c>
      <c r="BN18">
        <v>2.9</v>
      </c>
      <c r="BO18">
        <v>2.9</v>
      </c>
      <c r="BP18">
        <v>4.3</v>
      </c>
      <c r="BQ18">
        <v>3.9</v>
      </c>
      <c r="BR18">
        <v>4.3</v>
      </c>
      <c r="BS18">
        <v>2.9</v>
      </c>
      <c r="BT18">
        <v>4.2</v>
      </c>
      <c r="BU18">
        <v>2.9</v>
      </c>
      <c r="BV18">
        <v>2.9</v>
      </c>
      <c r="BW18">
        <v>2.9</v>
      </c>
      <c r="BX18">
        <v>4</v>
      </c>
      <c r="BY18">
        <v>2.9</v>
      </c>
      <c r="BZ18">
        <v>2.9</v>
      </c>
      <c r="CA18">
        <v>266.80000000000013</v>
      </c>
    </row>
    <row r="19" spans="1:79">
      <c r="A19">
        <v>15</v>
      </c>
      <c r="B19">
        <v>4.5999999999999996</v>
      </c>
      <c r="C19">
        <v>4</v>
      </c>
      <c r="D19">
        <v>4.3</v>
      </c>
      <c r="E19">
        <v>3.7</v>
      </c>
      <c r="F19">
        <v>2.9</v>
      </c>
      <c r="G19">
        <v>2.9</v>
      </c>
      <c r="H19">
        <v>4.2</v>
      </c>
      <c r="I19">
        <v>2.9</v>
      </c>
      <c r="J19">
        <v>4.0999999999999996</v>
      </c>
      <c r="K19">
        <v>2.9</v>
      </c>
      <c r="L19">
        <v>2.9</v>
      </c>
      <c r="M19">
        <v>3.9</v>
      </c>
      <c r="N19">
        <v>2.9</v>
      </c>
      <c r="O19">
        <v>2.9</v>
      </c>
      <c r="P19">
        <v>2.9</v>
      </c>
      <c r="Q19">
        <v>2.9</v>
      </c>
      <c r="R19">
        <v>2.9</v>
      </c>
      <c r="S19">
        <v>2.9</v>
      </c>
      <c r="T19">
        <v>4.0999999999999996</v>
      </c>
      <c r="U19">
        <v>2.9</v>
      </c>
      <c r="V19">
        <v>4.4000000000000004</v>
      </c>
      <c r="W19">
        <v>3.1</v>
      </c>
      <c r="X19">
        <v>4.0999999999999996</v>
      </c>
      <c r="Y19">
        <v>2.9</v>
      </c>
      <c r="Z19">
        <v>4.0999999999999996</v>
      </c>
      <c r="AA19">
        <v>2.9</v>
      </c>
      <c r="AB19">
        <v>2.9</v>
      </c>
      <c r="AC19">
        <v>4.3</v>
      </c>
      <c r="AD19">
        <v>2.9</v>
      </c>
      <c r="AE19">
        <v>2.9</v>
      </c>
      <c r="AF19">
        <v>2.9</v>
      </c>
      <c r="AG19">
        <v>2.9</v>
      </c>
      <c r="AH19">
        <v>4.4000000000000004</v>
      </c>
      <c r="AI19">
        <v>2.9</v>
      </c>
      <c r="AJ19">
        <v>4</v>
      </c>
      <c r="AK19">
        <v>2.9</v>
      </c>
      <c r="AL19">
        <v>4</v>
      </c>
      <c r="AM19">
        <v>2.9</v>
      </c>
      <c r="AN19">
        <v>4.3</v>
      </c>
      <c r="AO19">
        <v>4.5</v>
      </c>
      <c r="AP19">
        <v>2.9</v>
      </c>
      <c r="AQ19">
        <v>4</v>
      </c>
      <c r="AR19">
        <v>3.9</v>
      </c>
      <c r="AS19">
        <v>2.9</v>
      </c>
      <c r="AT19">
        <v>2.9</v>
      </c>
      <c r="AU19">
        <v>2.9</v>
      </c>
      <c r="AV19">
        <v>2.9</v>
      </c>
      <c r="AW19">
        <v>4.2</v>
      </c>
      <c r="AX19">
        <v>4.4000000000000004</v>
      </c>
      <c r="AY19">
        <v>4.2</v>
      </c>
      <c r="AZ19">
        <v>4.2</v>
      </c>
      <c r="BA19">
        <v>3.9</v>
      </c>
      <c r="BB19">
        <v>2.9</v>
      </c>
      <c r="BC19">
        <v>2.9</v>
      </c>
      <c r="BD19">
        <v>4.5</v>
      </c>
      <c r="BE19">
        <v>4.7</v>
      </c>
      <c r="BF19">
        <v>4.5</v>
      </c>
      <c r="BG19">
        <v>2.9</v>
      </c>
      <c r="BH19">
        <v>2.9</v>
      </c>
      <c r="BI19">
        <v>3.8</v>
      </c>
      <c r="BJ19">
        <v>3.7</v>
      </c>
      <c r="BK19">
        <v>4.5</v>
      </c>
      <c r="BL19">
        <v>2.9</v>
      </c>
      <c r="BM19">
        <v>2.9</v>
      </c>
      <c r="BN19">
        <v>2.9</v>
      </c>
      <c r="BO19">
        <v>2.9</v>
      </c>
      <c r="BP19">
        <v>2.9</v>
      </c>
      <c r="BQ19">
        <v>3.1</v>
      </c>
      <c r="BR19">
        <v>4.3</v>
      </c>
      <c r="BS19">
        <v>2.9</v>
      </c>
      <c r="BT19">
        <v>4.3</v>
      </c>
      <c r="BU19">
        <v>2.9</v>
      </c>
      <c r="BV19">
        <v>2.9</v>
      </c>
      <c r="BW19">
        <v>2.9</v>
      </c>
      <c r="BX19">
        <v>4.4000000000000004</v>
      </c>
      <c r="BY19">
        <v>2.9</v>
      </c>
      <c r="BZ19">
        <v>2.9</v>
      </c>
      <c r="CA19">
        <v>266.50000000000006</v>
      </c>
    </row>
    <row r="20" spans="1:79">
      <c r="A20">
        <v>16</v>
      </c>
      <c r="B20">
        <v>4</v>
      </c>
      <c r="C20">
        <v>4</v>
      </c>
      <c r="D20">
        <v>4.2</v>
      </c>
      <c r="E20">
        <v>2.9</v>
      </c>
      <c r="F20">
        <v>3.9</v>
      </c>
      <c r="G20">
        <v>4</v>
      </c>
      <c r="H20">
        <v>3.9</v>
      </c>
      <c r="I20">
        <v>2.9</v>
      </c>
      <c r="J20">
        <v>2.9</v>
      </c>
      <c r="K20">
        <v>2.9</v>
      </c>
      <c r="L20">
        <v>2.9</v>
      </c>
      <c r="M20">
        <v>4.0999999999999996</v>
      </c>
      <c r="N20">
        <v>2.9</v>
      </c>
      <c r="O20">
        <v>2.9</v>
      </c>
      <c r="P20">
        <v>2.9</v>
      </c>
      <c r="Q20">
        <v>2.9</v>
      </c>
      <c r="R20">
        <v>2.9</v>
      </c>
      <c r="S20">
        <v>2.9</v>
      </c>
      <c r="T20">
        <v>3.6</v>
      </c>
      <c r="U20">
        <v>4.2</v>
      </c>
      <c r="V20">
        <v>4.2</v>
      </c>
      <c r="W20">
        <v>4.3</v>
      </c>
      <c r="X20">
        <v>2.9</v>
      </c>
      <c r="Y20">
        <v>2.9</v>
      </c>
      <c r="Z20">
        <v>4.0999999999999996</v>
      </c>
      <c r="AA20">
        <v>3.3</v>
      </c>
      <c r="AB20">
        <v>3.2</v>
      </c>
      <c r="AC20">
        <v>2.9</v>
      </c>
      <c r="AD20">
        <v>2.9</v>
      </c>
      <c r="AE20">
        <v>2.9</v>
      </c>
      <c r="AF20">
        <v>2.9</v>
      </c>
      <c r="AG20">
        <v>2.9</v>
      </c>
      <c r="AH20">
        <v>2.9</v>
      </c>
      <c r="AI20">
        <v>4.2</v>
      </c>
      <c r="AJ20">
        <v>4.4000000000000004</v>
      </c>
      <c r="AK20">
        <v>2.9</v>
      </c>
      <c r="AL20">
        <v>4</v>
      </c>
      <c r="AM20">
        <v>4</v>
      </c>
      <c r="AN20">
        <v>2.9</v>
      </c>
      <c r="AO20">
        <v>3.8</v>
      </c>
      <c r="AP20">
        <v>2.9</v>
      </c>
      <c r="AQ20">
        <v>3.9</v>
      </c>
      <c r="AR20">
        <v>2.9</v>
      </c>
      <c r="AS20">
        <v>2.9</v>
      </c>
      <c r="AT20">
        <v>2.9</v>
      </c>
      <c r="AU20">
        <v>2.9</v>
      </c>
      <c r="AV20">
        <v>2.9</v>
      </c>
      <c r="AW20">
        <v>4.5</v>
      </c>
      <c r="AX20">
        <v>2.9</v>
      </c>
      <c r="AY20">
        <v>3.2</v>
      </c>
      <c r="AZ20">
        <v>4.2</v>
      </c>
      <c r="BA20">
        <v>4.5</v>
      </c>
      <c r="BB20">
        <v>2.9</v>
      </c>
      <c r="BC20">
        <v>4</v>
      </c>
      <c r="BD20">
        <v>2.9</v>
      </c>
      <c r="BE20">
        <v>3.8</v>
      </c>
      <c r="BF20">
        <v>3.8</v>
      </c>
      <c r="BG20">
        <v>2.9</v>
      </c>
      <c r="BH20">
        <v>2.9</v>
      </c>
      <c r="BI20">
        <v>3.4</v>
      </c>
      <c r="BJ20">
        <v>4.0999999999999996</v>
      </c>
      <c r="BK20">
        <v>3.5</v>
      </c>
      <c r="BL20">
        <v>2.9</v>
      </c>
      <c r="BM20">
        <v>2.9</v>
      </c>
      <c r="BN20">
        <v>2.9</v>
      </c>
      <c r="BO20">
        <v>2.9</v>
      </c>
      <c r="BP20">
        <v>4.7</v>
      </c>
      <c r="BQ20">
        <v>4.2</v>
      </c>
      <c r="BR20">
        <v>4.5</v>
      </c>
      <c r="BS20">
        <v>2.9</v>
      </c>
      <c r="BT20">
        <v>3.5</v>
      </c>
      <c r="BU20">
        <v>2.9</v>
      </c>
      <c r="BV20">
        <v>2.9</v>
      </c>
      <c r="BW20">
        <v>2.9</v>
      </c>
      <c r="BX20">
        <v>3.7</v>
      </c>
      <c r="BY20">
        <v>2.9</v>
      </c>
      <c r="BZ20">
        <v>2.9</v>
      </c>
      <c r="CA20">
        <v>260.7000000000001</v>
      </c>
    </row>
    <row r="21" spans="1:79">
      <c r="A21">
        <v>17</v>
      </c>
      <c r="B21">
        <v>2.9</v>
      </c>
      <c r="C21">
        <v>4</v>
      </c>
      <c r="D21">
        <v>2.9</v>
      </c>
      <c r="E21">
        <v>4.2</v>
      </c>
      <c r="F21">
        <v>4.7</v>
      </c>
      <c r="G21">
        <v>2.9</v>
      </c>
      <c r="H21">
        <v>4.4000000000000004</v>
      </c>
      <c r="I21">
        <v>2.9</v>
      </c>
      <c r="J21">
        <v>3.4</v>
      </c>
      <c r="K21">
        <v>3.7</v>
      </c>
      <c r="L21">
        <v>2.9</v>
      </c>
      <c r="M21">
        <v>3.6</v>
      </c>
      <c r="N21">
        <v>2.9</v>
      </c>
      <c r="O21">
        <v>2.9</v>
      </c>
      <c r="P21">
        <v>2.9</v>
      </c>
      <c r="Q21">
        <v>4.2</v>
      </c>
      <c r="R21">
        <v>2.9</v>
      </c>
      <c r="S21">
        <v>2.9</v>
      </c>
      <c r="T21">
        <v>4</v>
      </c>
      <c r="U21">
        <v>2.9</v>
      </c>
      <c r="V21">
        <v>4</v>
      </c>
      <c r="W21">
        <v>3.8</v>
      </c>
      <c r="X21">
        <v>2.9</v>
      </c>
      <c r="Y21">
        <v>2.9</v>
      </c>
      <c r="Z21">
        <v>2.9</v>
      </c>
      <c r="AA21">
        <v>4</v>
      </c>
      <c r="AB21">
        <v>4.5</v>
      </c>
      <c r="AC21">
        <v>2.9</v>
      </c>
      <c r="AD21">
        <v>2.9</v>
      </c>
      <c r="AE21">
        <v>2.9</v>
      </c>
      <c r="AF21">
        <v>2.9</v>
      </c>
      <c r="AG21">
        <v>4.3</v>
      </c>
      <c r="AH21">
        <v>3.8</v>
      </c>
      <c r="AI21">
        <v>4</v>
      </c>
      <c r="AJ21">
        <v>2.9</v>
      </c>
      <c r="AK21">
        <v>2.9</v>
      </c>
      <c r="AL21">
        <v>2.9</v>
      </c>
      <c r="AM21">
        <v>2.9</v>
      </c>
      <c r="AN21">
        <v>2.9</v>
      </c>
      <c r="AO21">
        <v>3.6</v>
      </c>
      <c r="AP21">
        <v>2.9</v>
      </c>
      <c r="AQ21">
        <v>4</v>
      </c>
      <c r="AR21">
        <v>4.3</v>
      </c>
      <c r="AS21">
        <v>2.9</v>
      </c>
      <c r="AT21">
        <v>3.3</v>
      </c>
      <c r="AU21">
        <v>2.9</v>
      </c>
      <c r="AV21">
        <v>2.9</v>
      </c>
      <c r="AW21">
        <v>3.8</v>
      </c>
      <c r="AX21">
        <v>2.9</v>
      </c>
      <c r="AY21">
        <v>4.3</v>
      </c>
      <c r="AZ21">
        <v>4.3</v>
      </c>
      <c r="BA21">
        <v>3.9</v>
      </c>
      <c r="BB21">
        <v>2.9</v>
      </c>
      <c r="BC21">
        <v>4.0999999999999996</v>
      </c>
      <c r="BD21">
        <v>2.9</v>
      </c>
      <c r="BE21">
        <v>4.3</v>
      </c>
      <c r="BF21">
        <v>4.2</v>
      </c>
      <c r="BG21">
        <v>2.9</v>
      </c>
      <c r="BH21">
        <v>2.9</v>
      </c>
      <c r="BI21">
        <v>3.8</v>
      </c>
      <c r="BJ21">
        <v>4.0999999999999996</v>
      </c>
      <c r="BK21">
        <v>4.2</v>
      </c>
      <c r="BL21">
        <v>2.9</v>
      </c>
      <c r="BM21">
        <v>2.9</v>
      </c>
      <c r="BN21">
        <v>2.9</v>
      </c>
      <c r="BO21">
        <v>2.9</v>
      </c>
      <c r="BP21">
        <v>2.9</v>
      </c>
      <c r="BQ21">
        <v>3.1</v>
      </c>
      <c r="BR21">
        <v>4.4000000000000004</v>
      </c>
      <c r="BS21">
        <v>2.9</v>
      </c>
      <c r="BT21">
        <v>2.9</v>
      </c>
      <c r="BU21">
        <v>2.9</v>
      </c>
      <c r="BV21">
        <v>2.9</v>
      </c>
      <c r="BW21">
        <v>4.2</v>
      </c>
      <c r="BX21">
        <v>4.4000000000000004</v>
      </c>
      <c r="BY21">
        <v>2.9</v>
      </c>
      <c r="BZ21">
        <v>4.3</v>
      </c>
      <c r="CA21">
        <v>263.00000000000017</v>
      </c>
    </row>
    <row r="22" spans="1:79">
      <c r="A22">
        <v>18</v>
      </c>
      <c r="B22">
        <v>4.0999999999999996</v>
      </c>
      <c r="C22">
        <v>4.2</v>
      </c>
      <c r="D22">
        <v>2.9</v>
      </c>
      <c r="E22">
        <v>4</v>
      </c>
      <c r="F22">
        <v>4</v>
      </c>
      <c r="G22">
        <v>2.9</v>
      </c>
      <c r="H22">
        <v>4.4000000000000004</v>
      </c>
      <c r="I22">
        <v>4.4000000000000004</v>
      </c>
      <c r="J22">
        <v>2.9</v>
      </c>
      <c r="K22">
        <v>2.9</v>
      </c>
      <c r="L22">
        <v>2.9</v>
      </c>
      <c r="M22">
        <v>4.3</v>
      </c>
      <c r="N22">
        <v>4.3</v>
      </c>
      <c r="O22">
        <v>2.9</v>
      </c>
      <c r="P22">
        <v>2.9</v>
      </c>
      <c r="Q22">
        <v>4.0999999999999996</v>
      </c>
      <c r="R22">
        <v>4.0999999999999996</v>
      </c>
      <c r="S22">
        <v>2.9</v>
      </c>
      <c r="T22">
        <v>4.0999999999999996</v>
      </c>
      <c r="U22">
        <v>2.9</v>
      </c>
      <c r="V22">
        <v>2.9</v>
      </c>
      <c r="W22">
        <v>2.2999999999999998</v>
      </c>
      <c r="X22">
        <v>2.9</v>
      </c>
      <c r="Y22">
        <v>2.9</v>
      </c>
      <c r="Z22">
        <v>2.9</v>
      </c>
      <c r="AA22">
        <v>4.2</v>
      </c>
      <c r="AB22">
        <v>2.9</v>
      </c>
      <c r="AC22">
        <v>2.9</v>
      </c>
      <c r="AD22">
        <v>2.9</v>
      </c>
      <c r="AE22">
        <v>2.9</v>
      </c>
      <c r="AF22">
        <v>2.9</v>
      </c>
      <c r="AG22">
        <v>4.2</v>
      </c>
      <c r="AH22">
        <v>2.9</v>
      </c>
      <c r="AI22">
        <v>2.9</v>
      </c>
      <c r="AJ22">
        <v>2.9</v>
      </c>
      <c r="AK22">
        <v>2.9</v>
      </c>
      <c r="AL22">
        <v>2.9</v>
      </c>
      <c r="AM22">
        <v>2.9</v>
      </c>
      <c r="AN22">
        <v>2.9</v>
      </c>
      <c r="AO22">
        <v>3.5</v>
      </c>
      <c r="AP22">
        <v>2.9</v>
      </c>
      <c r="AQ22">
        <v>4</v>
      </c>
      <c r="AR22">
        <v>2.9</v>
      </c>
      <c r="AS22">
        <v>2.9</v>
      </c>
      <c r="AT22">
        <v>2.9</v>
      </c>
      <c r="AU22">
        <v>2.9</v>
      </c>
      <c r="AV22">
        <v>2.9</v>
      </c>
      <c r="AW22">
        <v>4.2</v>
      </c>
      <c r="AX22">
        <v>2.9</v>
      </c>
      <c r="AY22">
        <v>4.5999999999999996</v>
      </c>
      <c r="AZ22">
        <v>4.3</v>
      </c>
      <c r="BA22">
        <v>4.0999999999999996</v>
      </c>
      <c r="BB22">
        <v>2.9</v>
      </c>
      <c r="BC22">
        <v>2.9</v>
      </c>
      <c r="BD22">
        <v>4.3</v>
      </c>
      <c r="BE22">
        <v>3.9</v>
      </c>
      <c r="BF22">
        <v>3.6</v>
      </c>
      <c r="BG22">
        <v>2.9</v>
      </c>
      <c r="BH22">
        <v>2.9</v>
      </c>
      <c r="BI22">
        <v>4</v>
      </c>
      <c r="BJ22">
        <v>4.0999999999999996</v>
      </c>
      <c r="BK22">
        <v>4.0999999999999996</v>
      </c>
      <c r="BL22">
        <v>2.9</v>
      </c>
      <c r="BM22">
        <v>2.9</v>
      </c>
      <c r="BN22">
        <v>4.0999999999999996</v>
      </c>
      <c r="BO22">
        <v>2.9</v>
      </c>
      <c r="BP22">
        <v>4.3</v>
      </c>
      <c r="BQ22">
        <v>3.7</v>
      </c>
      <c r="BR22">
        <v>4.2</v>
      </c>
      <c r="BS22">
        <v>2.9</v>
      </c>
      <c r="BT22">
        <v>4.5</v>
      </c>
      <c r="BU22">
        <v>4.2</v>
      </c>
      <c r="BV22">
        <v>2.9</v>
      </c>
      <c r="BW22">
        <v>4</v>
      </c>
      <c r="BX22">
        <v>3.9</v>
      </c>
      <c r="BY22">
        <v>2.9</v>
      </c>
      <c r="BZ22">
        <v>2.9</v>
      </c>
      <c r="CA22">
        <v>263.00000000000006</v>
      </c>
    </row>
    <row r="23" spans="1:79">
      <c r="A23">
        <v>19</v>
      </c>
      <c r="B23">
        <v>4.3</v>
      </c>
      <c r="C23">
        <v>2.9</v>
      </c>
      <c r="D23">
        <v>4.2</v>
      </c>
      <c r="E23">
        <v>2.9</v>
      </c>
      <c r="F23">
        <v>4</v>
      </c>
      <c r="G23">
        <v>3.9</v>
      </c>
      <c r="H23">
        <v>4.2</v>
      </c>
      <c r="I23">
        <v>2.9</v>
      </c>
      <c r="J23">
        <v>4.2</v>
      </c>
      <c r="K23">
        <v>2.9</v>
      </c>
      <c r="L23">
        <v>2.9</v>
      </c>
      <c r="M23">
        <v>4.4000000000000004</v>
      </c>
      <c r="N23">
        <v>4.2</v>
      </c>
      <c r="O23">
        <v>2.9</v>
      </c>
      <c r="P23">
        <v>2.9</v>
      </c>
      <c r="Q23">
        <v>2.9</v>
      </c>
      <c r="R23">
        <v>2.9</v>
      </c>
      <c r="S23">
        <v>2.9</v>
      </c>
      <c r="T23">
        <v>4.0999999999999996</v>
      </c>
      <c r="U23">
        <v>4.2</v>
      </c>
      <c r="V23">
        <v>3.4</v>
      </c>
      <c r="W23">
        <v>3.8</v>
      </c>
      <c r="X23">
        <v>2.9</v>
      </c>
      <c r="Y23">
        <v>2.9</v>
      </c>
      <c r="Z23">
        <v>3.9</v>
      </c>
      <c r="AA23">
        <v>2.9</v>
      </c>
      <c r="AB23">
        <v>2.9</v>
      </c>
      <c r="AC23">
        <v>2.9</v>
      </c>
      <c r="AD23">
        <v>2.9</v>
      </c>
      <c r="AE23">
        <v>2.9</v>
      </c>
      <c r="AF23">
        <v>2.9</v>
      </c>
      <c r="AG23">
        <v>2.9</v>
      </c>
      <c r="AH23">
        <v>2.9</v>
      </c>
      <c r="AI23">
        <v>4</v>
      </c>
      <c r="AJ23">
        <v>2.9</v>
      </c>
      <c r="AK23">
        <v>4.0999999999999996</v>
      </c>
      <c r="AL23">
        <v>2.9</v>
      </c>
      <c r="AM23">
        <v>2.9</v>
      </c>
      <c r="AN23">
        <v>2.9</v>
      </c>
      <c r="AO23">
        <v>4.2</v>
      </c>
      <c r="AP23">
        <v>2.9</v>
      </c>
      <c r="AQ23">
        <v>4</v>
      </c>
      <c r="AR23">
        <v>4</v>
      </c>
      <c r="AS23">
        <v>2.9</v>
      </c>
      <c r="AT23">
        <v>2.9</v>
      </c>
      <c r="AU23">
        <v>2.9</v>
      </c>
      <c r="AV23">
        <v>2.9</v>
      </c>
      <c r="AW23">
        <v>4.2</v>
      </c>
      <c r="AX23">
        <v>4.4000000000000004</v>
      </c>
      <c r="AY23">
        <v>4.5</v>
      </c>
      <c r="AZ23">
        <v>3.2</v>
      </c>
      <c r="BA23">
        <v>2.9</v>
      </c>
      <c r="BB23">
        <v>4.3</v>
      </c>
      <c r="BC23">
        <v>2.9</v>
      </c>
      <c r="BD23">
        <v>2.9</v>
      </c>
      <c r="BE23">
        <v>3.5</v>
      </c>
      <c r="BF23">
        <v>4.2</v>
      </c>
      <c r="BG23">
        <v>2.9</v>
      </c>
      <c r="BH23">
        <v>4.2</v>
      </c>
      <c r="BI23">
        <v>4</v>
      </c>
      <c r="BJ23">
        <v>3.9</v>
      </c>
      <c r="BK23">
        <v>4.5999999999999996</v>
      </c>
      <c r="BL23">
        <v>2.9</v>
      </c>
      <c r="BM23">
        <v>2.9</v>
      </c>
      <c r="BN23">
        <v>4.4000000000000004</v>
      </c>
      <c r="BO23">
        <v>2.9</v>
      </c>
      <c r="BP23">
        <v>2.9</v>
      </c>
      <c r="BQ23">
        <v>4</v>
      </c>
      <c r="BR23">
        <v>3.8</v>
      </c>
      <c r="BS23">
        <v>2.9</v>
      </c>
      <c r="BT23">
        <v>2.9</v>
      </c>
      <c r="BU23">
        <v>3.9</v>
      </c>
      <c r="BV23">
        <v>2.9</v>
      </c>
      <c r="BW23">
        <v>2.9</v>
      </c>
      <c r="BX23">
        <v>4</v>
      </c>
      <c r="BY23">
        <v>2.9</v>
      </c>
      <c r="BZ23">
        <v>2.9</v>
      </c>
      <c r="CA23">
        <v>262.90000000000009</v>
      </c>
    </row>
    <row r="24" spans="1:79">
      <c r="A24">
        <v>20</v>
      </c>
      <c r="B24">
        <v>2.9</v>
      </c>
      <c r="C24">
        <v>3.4</v>
      </c>
      <c r="D24">
        <v>2.9</v>
      </c>
      <c r="E24">
        <v>2.9</v>
      </c>
      <c r="F24">
        <v>3.8</v>
      </c>
      <c r="G24">
        <v>2.9</v>
      </c>
      <c r="H24">
        <v>4.4000000000000004</v>
      </c>
      <c r="I24">
        <v>2.9</v>
      </c>
      <c r="J24">
        <v>4.5999999999999996</v>
      </c>
      <c r="K24">
        <v>2.9</v>
      </c>
      <c r="L24">
        <v>2.9</v>
      </c>
      <c r="M24">
        <v>4.2</v>
      </c>
      <c r="N24">
        <v>4.3</v>
      </c>
      <c r="O24">
        <v>2.9</v>
      </c>
      <c r="P24">
        <v>2.9</v>
      </c>
      <c r="Q24">
        <v>2.9</v>
      </c>
      <c r="R24">
        <v>2.9</v>
      </c>
      <c r="S24">
        <v>2.9</v>
      </c>
      <c r="T24">
        <v>3.7</v>
      </c>
      <c r="U24">
        <v>2.9</v>
      </c>
      <c r="V24">
        <v>4.4000000000000004</v>
      </c>
      <c r="W24">
        <v>4</v>
      </c>
      <c r="X24">
        <v>2.9</v>
      </c>
      <c r="Y24">
        <v>2.9</v>
      </c>
      <c r="Z24">
        <v>4.3</v>
      </c>
      <c r="AA24">
        <v>2.9</v>
      </c>
      <c r="AB24">
        <v>2.9</v>
      </c>
      <c r="AC24">
        <v>2.9</v>
      </c>
      <c r="AD24">
        <v>2.9</v>
      </c>
      <c r="AE24">
        <v>2.9</v>
      </c>
      <c r="AF24">
        <v>4.3</v>
      </c>
      <c r="AG24">
        <v>4.5</v>
      </c>
      <c r="AH24">
        <v>4.4000000000000004</v>
      </c>
      <c r="AI24">
        <v>2.9</v>
      </c>
      <c r="AJ24">
        <v>2.9</v>
      </c>
      <c r="AK24">
        <v>4</v>
      </c>
      <c r="AL24">
        <v>2.9</v>
      </c>
      <c r="AM24">
        <v>2.9</v>
      </c>
      <c r="AN24">
        <v>2.9</v>
      </c>
      <c r="AO24">
        <v>4.4000000000000004</v>
      </c>
      <c r="AP24">
        <v>2.9</v>
      </c>
      <c r="AQ24">
        <v>3.8</v>
      </c>
      <c r="AR24">
        <v>2.9</v>
      </c>
      <c r="AS24">
        <v>2.9</v>
      </c>
      <c r="AT24">
        <v>2.9</v>
      </c>
      <c r="AU24">
        <v>2.9</v>
      </c>
      <c r="AV24">
        <v>2.9</v>
      </c>
      <c r="AW24">
        <v>4.4000000000000004</v>
      </c>
      <c r="AX24">
        <v>4</v>
      </c>
      <c r="AY24">
        <v>4.4000000000000004</v>
      </c>
      <c r="AZ24">
        <v>4.2</v>
      </c>
      <c r="BA24">
        <v>2.9</v>
      </c>
      <c r="BB24">
        <v>4</v>
      </c>
      <c r="BC24">
        <v>2.9</v>
      </c>
      <c r="BD24">
        <v>4.2</v>
      </c>
      <c r="BE24">
        <v>4.0999999999999996</v>
      </c>
      <c r="BF24">
        <v>4.3</v>
      </c>
      <c r="BG24">
        <v>2.9</v>
      </c>
      <c r="BH24">
        <v>4.2</v>
      </c>
      <c r="BI24">
        <v>3.9</v>
      </c>
      <c r="BJ24">
        <v>4.2</v>
      </c>
      <c r="BK24">
        <v>4.5999999999999996</v>
      </c>
      <c r="BL24">
        <v>4.5</v>
      </c>
      <c r="BM24">
        <v>4.3</v>
      </c>
      <c r="BN24">
        <v>4.4000000000000004</v>
      </c>
      <c r="BO24">
        <v>4</v>
      </c>
      <c r="BP24">
        <v>4.5999999999999996</v>
      </c>
      <c r="BQ24">
        <v>3.6</v>
      </c>
      <c r="BR24">
        <v>3.8</v>
      </c>
      <c r="BS24">
        <v>2.9</v>
      </c>
      <c r="BT24">
        <v>2.9</v>
      </c>
      <c r="BU24">
        <v>3.5</v>
      </c>
      <c r="BV24">
        <v>4.0999999999999996</v>
      </c>
      <c r="BW24">
        <v>2.9</v>
      </c>
      <c r="BX24">
        <v>3.9</v>
      </c>
      <c r="BY24">
        <v>2.9</v>
      </c>
      <c r="BZ24">
        <v>2.9</v>
      </c>
      <c r="CA24">
        <v>270.80000000000007</v>
      </c>
    </row>
    <row r="25" spans="1:79">
      <c r="A25">
        <v>21</v>
      </c>
      <c r="B25">
        <v>4</v>
      </c>
      <c r="C25">
        <v>4.2</v>
      </c>
      <c r="D25">
        <v>2.9</v>
      </c>
      <c r="E25">
        <v>4.3</v>
      </c>
      <c r="F25">
        <v>2.9</v>
      </c>
      <c r="G25">
        <v>2.9</v>
      </c>
      <c r="H25">
        <v>3.9</v>
      </c>
      <c r="I25">
        <v>2.9</v>
      </c>
      <c r="J25">
        <v>3.9</v>
      </c>
      <c r="K25">
        <v>2.9</v>
      </c>
      <c r="L25">
        <v>2.9</v>
      </c>
      <c r="M25">
        <v>2.9</v>
      </c>
      <c r="N25">
        <v>2.9</v>
      </c>
      <c r="O25">
        <v>2.9</v>
      </c>
      <c r="P25">
        <v>2.9</v>
      </c>
      <c r="Q25">
        <v>2.9</v>
      </c>
      <c r="R25">
        <v>4.5</v>
      </c>
      <c r="S25">
        <v>2.9</v>
      </c>
      <c r="T25">
        <v>4.3</v>
      </c>
      <c r="U25">
        <v>2.9</v>
      </c>
      <c r="V25">
        <v>3.9</v>
      </c>
      <c r="W25">
        <v>3.7</v>
      </c>
      <c r="X25">
        <v>2.9</v>
      </c>
      <c r="Y25">
        <v>2.9</v>
      </c>
      <c r="Z25">
        <v>4.0999999999999996</v>
      </c>
      <c r="AA25">
        <v>2.9</v>
      </c>
      <c r="AB25">
        <v>2.9</v>
      </c>
      <c r="AC25">
        <v>2.9</v>
      </c>
      <c r="AD25">
        <v>2.9</v>
      </c>
      <c r="AE25">
        <v>2.9</v>
      </c>
      <c r="AF25">
        <v>2.9</v>
      </c>
      <c r="AG25">
        <v>3.9</v>
      </c>
      <c r="AH25">
        <v>4.0999999999999996</v>
      </c>
      <c r="AI25">
        <v>2.9</v>
      </c>
      <c r="AJ25">
        <v>4.7</v>
      </c>
      <c r="AK25">
        <v>2.9</v>
      </c>
      <c r="AL25">
        <v>2.9</v>
      </c>
      <c r="AM25">
        <v>4.4000000000000004</v>
      </c>
      <c r="AN25">
        <v>4.4000000000000004</v>
      </c>
      <c r="AO25">
        <v>3.3</v>
      </c>
      <c r="AP25">
        <v>2.9</v>
      </c>
      <c r="AQ25">
        <v>4.0999999999999996</v>
      </c>
      <c r="AR25">
        <v>3.8</v>
      </c>
      <c r="AS25">
        <v>4.0999999999999996</v>
      </c>
      <c r="AT25">
        <v>2.9</v>
      </c>
      <c r="AU25">
        <v>2.9</v>
      </c>
      <c r="AV25">
        <v>2.9</v>
      </c>
      <c r="AW25">
        <v>3.9</v>
      </c>
      <c r="AX25">
        <v>2.9</v>
      </c>
      <c r="AY25">
        <v>4.7</v>
      </c>
      <c r="AZ25">
        <v>3.5</v>
      </c>
      <c r="BA25">
        <v>2.9</v>
      </c>
      <c r="BB25">
        <v>4.4000000000000004</v>
      </c>
      <c r="BC25">
        <v>2.9</v>
      </c>
      <c r="BD25">
        <v>2.9</v>
      </c>
      <c r="BE25">
        <v>3.9</v>
      </c>
      <c r="BF25">
        <v>3.9</v>
      </c>
      <c r="BG25">
        <v>2.9</v>
      </c>
      <c r="BH25">
        <v>2.9</v>
      </c>
      <c r="BI25">
        <v>4</v>
      </c>
      <c r="BJ25">
        <v>4.0999999999999996</v>
      </c>
      <c r="BK25">
        <v>3.9</v>
      </c>
      <c r="BL25">
        <v>2.9</v>
      </c>
      <c r="BM25">
        <v>4.4000000000000004</v>
      </c>
      <c r="BN25">
        <v>2.9</v>
      </c>
      <c r="BO25">
        <v>3.9</v>
      </c>
      <c r="BP25">
        <v>2.9</v>
      </c>
      <c r="BQ25">
        <v>2</v>
      </c>
      <c r="BR25">
        <v>4.0999999999999996</v>
      </c>
      <c r="BS25">
        <v>2.9</v>
      </c>
      <c r="BT25">
        <v>2.9</v>
      </c>
      <c r="BU25">
        <v>4.4000000000000004</v>
      </c>
      <c r="BV25">
        <v>2.9</v>
      </c>
      <c r="BW25">
        <v>2.9</v>
      </c>
      <c r="BX25">
        <v>4.3</v>
      </c>
      <c r="BY25">
        <v>2.9</v>
      </c>
      <c r="BZ25">
        <v>2.9</v>
      </c>
      <c r="CA25">
        <v>261.70000000000016</v>
      </c>
    </row>
    <row r="26" spans="1:79">
      <c r="A26">
        <v>22</v>
      </c>
      <c r="B26">
        <v>2.9</v>
      </c>
      <c r="C26">
        <v>2.9</v>
      </c>
      <c r="D26">
        <v>4</v>
      </c>
      <c r="E26">
        <v>3.8</v>
      </c>
      <c r="F26">
        <v>2.9</v>
      </c>
      <c r="G26">
        <v>2.9</v>
      </c>
      <c r="H26">
        <v>4.0999999999999996</v>
      </c>
      <c r="I26">
        <v>2.9</v>
      </c>
      <c r="J26">
        <v>4.2</v>
      </c>
      <c r="K26">
        <v>4</v>
      </c>
      <c r="L26">
        <v>2.9</v>
      </c>
      <c r="M26">
        <v>2.9</v>
      </c>
      <c r="N26">
        <v>2.9</v>
      </c>
      <c r="O26">
        <v>2.9</v>
      </c>
      <c r="P26">
        <v>2.9</v>
      </c>
      <c r="Q26">
        <v>2.9</v>
      </c>
      <c r="R26">
        <v>2.9</v>
      </c>
      <c r="S26">
        <v>2.9</v>
      </c>
      <c r="T26">
        <v>3.6</v>
      </c>
      <c r="U26">
        <v>2.9</v>
      </c>
      <c r="V26">
        <v>3.4</v>
      </c>
      <c r="W26">
        <v>4.0999999999999996</v>
      </c>
      <c r="X26">
        <v>2.9</v>
      </c>
      <c r="Y26">
        <v>2.9</v>
      </c>
      <c r="Z26">
        <v>2.9</v>
      </c>
      <c r="AA26">
        <v>2.9</v>
      </c>
      <c r="AB26">
        <v>2.9</v>
      </c>
      <c r="AC26">
        <v>2.9</v>
      </c>
      <c r="AD26">
        <v>3.8</v>
      </c>
      <c r="AE26">
        <v>4.2</v>
      </c>
      <c r="AF26">
        <v>4.0999999999999996</v>
      </c>
      <c r="AG26">
        <v>2.9</v>
      </c>
      <c r="AH26">
        <v>2.9</v>
      </c>
      <c r="AI26">
        <v>2.9</v>
      </c>
      <c r="AJ26">
        <v>2.9</v>
      </c>
      <c r="AK26">
        <v>2.9</v>
      </c>
      <c r="AL26">
        <v>2.9</v>
      </c>
      <c r="AM26">
        <v>2.9</v>
      </c>
      <c r="AN26">
        <v>3.9</v>
      </c>
      <c r="AO26">
        <v>3.9</v>
      </c>
      <c r="AP26">
        <v>2.9</v>
      </c>
      <c r="AQ26">
        <v>4.3</v>
      </c>
      <c r="AR26">
        <v>2.9</v>
      </c>
      <c r="AS26">
        <v>4.4000000000000004</v>
      </c>
      <c r="AT26">
        <v>4.0999999999999996</v>
      </c>
      <c r="AU26">
        <v>2.9</v>
      </c>
      <c r="AV26">
        <v>2.9</v>
      </c>
      <c r="AW26">
        <v>4.2</v>
      </c>
      <c r="AX26">
        <v>2.9</v>
      </c>
      <c r="AY26">
        <v>4.7</v>
      </c>
      <c r="AZ26">
        <v>4.2</v>
      </c>
      <c r="BA26">
        <v>3.8</v>
      </c>
      <c r="BB26">
        <v>2.9</v>
      </c>
      <c r="BC26">
        <v>2.9</v>
      </c>
      <c r="BD26">
        <v>4.4000000000000004</v>
      </c>
      <c r="BE26">
        <v>4.0999999999999996</v>
      </c>
      <c r="BF26">
        <v>4.2</v>
      </c>
      <c r="BG26">
        <v>2.9</v>
      </c>
      <c r="BH26">
        <v>4</v>
      </c>
      <c r="BI26">
        <v>3</v>
      </c>
      <c r="BJ26">
        <v>4.0999999999999996</v>
      </c>
      <c r="BK26">
        <v>4.2</v>
      </c>
      <c r="BL26">
        <v>2.9</v>
      </c>
      <c r="BM26">
        <v>4.3</v>
      </c>
      <c r="BN26">
        <v>2.9</v>
      </c>
      <c r="BO26">
        <v>4.3</v>
      </c>
      <c r="BP26">
        <v>2.9</v>
      </c>
      <c r="BQ26">
        <v>3.2</v>
      </c>
      <c r="BR26">
        <v>4.2</v>
      </c>
      <c r="BS26">
        <v>2.9</v>
      </c>
      <c r="CA26">
        <v>237.90000000000009</v>
      </c>
    </row>
    <row r="27" spans="1:79">
      <c r="A27">
        <v>23</v>
      </c>
      <c r="B27">
        <v>2.9</v>
      </c>
      <c r="C27">
        <v>2.9</v>
      </c>
      <c r="D27">
        <v>4.3</v>
      </c>
      <c r="E27">
        <v>2.9</v>
      </c>
      <c r="F27">
        <v>2.9</v>
      </c>
      <c r="G27">
        <v>4.0999999999999996</v>
      </c>
      <c r="H27">
        <v>4</v>
      </c>
      <c r="I27">
        <v>2.9</v>
      </c>
      <c r="J27">
        <v>2.9</v>
      </c>
      <c r="K27">
        <v>2.9</v>
      </c>
      <c r="L27">
        <v>2.9</v>
      </c>
      <c r="M27">
        <v>4.0999999999999996</v>
      </c>
      <c r="N27">
        <v>2.9</v>
      </c>
      <c r="O27">
        <v>2.9</v>
      </c>
      <c r="P27">
        <v>2.9</v>
      </c>
      <c r="Q27">
        <v>2.9</v>
      </c>
      <c r="R27">
        <v>2.9</v>
      </c>
      <c r="S27">
        <v>2.9</v>
      </c>
      <c r="T27">
        <v>3.5</v>
      </c>
      <c r="U27">
        <v>2.9</v>
      </c>
      <c r="V27">
        <v>4</v>
      </c>
      <c r="W27">
        <v>2.7</v>
      </c>
      <c r="X27">
        <v>3.8</v>
      </c>
      <c r="Y27">
        <v>2.9</v>
      </c>
      <c r="Z27">
        <v>3.2</v>
      </c>
      <c r="AA27">
        <v>2.9</v>
      </c>
      <c r="AB27">
        <v>2.9</v>
      </c>
      <c r="AC27">
        <v>2.9</v>
      </c>
      <c r="AD27">
        <v>2.9</v>
      </c>
      <c r="AE27">
        <v>2.9</v>
      </c>
      <c r="AF27">
        <v>2.9</v>
      </c>
      <c r="AG27">
        <v>2.9</v>
      </c>
      <c r="AH27">
        <v>2.9</v>
      </c>
      <c r="AI27">
        <v>2.9</v>
      </c>
      <c r="AJ27">
        <v>2.9</v>
      </c>
      <c r="AK27">
        <v>2.9</v>
      </c>
      <c r="AL27">
        <v>2.9</v>
      </c>
      <c r="AM27">
        <v>2.9</v>
      </c>
      <c r="AN27">
        <v>4.3</v>
      </c>
      <c r="AO27">
        <v>4.3</v>
      </c>
      <c r="AP27">
        <v>4.5</v>
      </c>
      <c r="AQ27">
        <v>3.9</v>
      </c>
      <c r="AR27">
        <v>2.9</v>
      </c>
      <c r="AS27">
        <v>4.4000000000000004</v>
      </c>
      <c r="AT27">
        <v>4.5</v>
      </c>
      <c r="AU27">
        <v>4.3</v>
      </c>
      <c r="AV27">
        <v>2.9</v>
      </c>
      <c r="AW27">
        <v>3.7</v>
      </c>
      <c r="AX27">
        <v>2.9</v>
      </c>
      <c r="AY27">
        <v>3.7</v>
      </c>
      <c r="AZ27">
        <v>4.0999999999999996</v>
      </c>
      <c r="BA27">
        <v>2.9</v>
      </c>
      <c r="BB27">
        <v>2.9</v>
      </c>
      <c r="BC27">
        <v>2.9</v>
      </c>
      <c r="BD27">
        <v>2.9</v>
      </c>
      <c r="BE27">
        <v>4.2</v>
      </c>
      <c r="BF27">
        <v>3.6</v>
      </c>
      <c r="BG27">
        <v>2.9</v>
      </c>
      <c r="BH27">
        <v>2.9</v>
      </c>
      <c r="BI27">
        <v>4.4000000000000004</v>
      </c>
      <c r="BJ27">
        <v>3.9</v>
      </c>
      <c r="BK27">
        <v>4.4000000000000004</v>
      </c>
      <c r="BL27">
        <v>2.9</v>
      </c>
      <c r="BM27">
        <v>4</v>
      </c>
      <c r="BN27">
        <v>2.9</v>
      </c>
      <c r="BO27">
        <v>4.0999999999999996</v>
      </c>
      <c r="CA27">
        <v>220.00000000000011</v>
      </c>
    </row>
    <row r="28" spans="1:79">
      <c r="A28">
        <v>24</v>
      </c>
      <c r="B28">
        <v>3.8</v>
      </c>
      <c r="C28">
        <v>2.9</v>
      </c>
      <c r="D28">
        <v>4.3</v>
      </c>
      <c r="E28">
        <v>4.0999999999999996</v>
      </c>
      <c r="F28">
        <v>2.9</v>
      </c>
      <c r="G28">
        <v>2.9</v>
      </c>
      <c r="H28">
        <v>3.3</v>
      </c>
      <c r="I28">
        <v>2.9</v>
      </c>
      <c r="J28">
        <v>2.9</v>
      </c>
      <c r="K28">
        <v>3.9</v>
      </c>
      <c r="L28">
        <v>4.3</v>
      </c>
      <c r="M28">
        <v>4.3</v>
      </c>
      <c r="N28">
        <v>2.9</v>
      </c>
      <c r="O28">
        <v>2.9</v>
      </c>
      <c r="P28">
        <v>2.9</v>
      </c>
      <c r="Q28">
        <v>2.9</v>
      </c>
      <c r="R28">
        <v>2.9</v>
      </c>
      <c r="S28">
        <v>2.9</v>
      </c>
      <c r="T28">
        <v>3.8</v>
      </c>
      <c r="U28">
        <v>2.9</v>
      </c>
      <c r="V28">
        <v>3.9</v>
      </c>
      <c r="W28">
        <v>4.5</v>
      </c>
      <c r="X28">
        <v>4.0999999999999996</v>
      </c>
      <c r="Y28">
        <v>2.9</v>
      </c>
      <c r="Z28">
        <v>4.2</v>
      </c>
      <c r="AA28">
        <v>3.9</v>
      </c>
      <c r="AB28">
        <v>2.9</v>
      </c>
      <c r="AC28">
        <v>2.9</v>
      </c>
      <c r="AD28">
        <v>2.9</v>
      </c>
      <c r="AE28">
        <v>2.9</v>
      </c>
      <c r="AF28">
        <v>2.9</v>
      </c>
      <c r="AG28">
        <v>2.9</v>
      </c>
      <c r="AH28">
        <v>2.9</v>
      </c>
      <c r="AI28">
        <v>4.0999999999999996</v>
      </c>
      <c r="AJ28">
        <v>2.9</v>
      </c>
      <c r="AK28">
        <v>2.9</v>
      </c>
      <c r="AL28">
        <v>2.9</v>
      </c>
      <c r="AM28">
        <v>2.9</v>
      </c>
      <c r="AN28">
        <v>2.9</v>
      </c>
      <c r="AO28">
        <v>3.2</v>
      </c>
      <c r="AP28">
        <v>4.2</v>
      </c>
      <c r="AQ28">
        <v>4.2</v>
      </c>
      <c r="AR28">
        <v>2.9</v>
      </c>
      <c r="AS28">
        <v>4</v>
      </c>
      <c r="AT28">
        <v>2.9</v>
      </c>
      <c r="AU28">
        <v>2.9</v>
      </c>
      <c r="AV28">
        <v>2.9</v>
      </c>
      <c r="AW28">
        <v>4.5</v>
      </c>
      <c r="AX28">
        <v>2.9</v>
      </c>
      <c r="AY28">
        <v>4</v>
      </c>
      <c r="AZ28">
        <v>4.3</v>
      </c>
      <c r="BA28">
        <v>2.9</v>
      </c>
      <c r="BB28">
        <v>2.9</v>
      </c>
      <c r="BC28">
        <v>4.2</v>
      </c>
      <c r="BD28">
        <v>2.9</v>
      </c>
      <c r="BE28">
        <v>3.6</v>
      </c>
      <c r="BF28">
        <v>4</v>
      </c>
      <c r="BG28">
        <v>4.2</v>
      </c>
      <c r="BH28">
        <v>2.9</v>
      </c>
      <c r="BI28">
        <v>4.8</v>
      </c>
      <c r="BJ28">
        <v>4.0999999999999996</v>
      </c>
      <c r="BK28">
        <v>4.0999999999999996</v>
      </c>
      <c r="BL28">
        <v>2.9</v>
      </c>
      <c r="CA28">
        <v>215.40000000000006</v>
      </c>
    </row>
    <row r="29" spans="1:79">
      <c r="A29">
        <v>25</v>
      </c>
      <c r="B29">
        <v>3.9</v>
      </c>
      <c r="C29">
        <v>2.9</v>
      </c>
      <c r="D29">
        <v>2.9</v>
      </c>
      <c r="E29">
        <v>2.9</v>
      </c>
      <c r="F29">
        <v>2.9</v>
      </c>
      <c r="G29">
        <v>4</v>
      </c>
      <c r="H29">
        <v>3.9</v>
      </c>
      <c r="I29">
        <v>2.9</v>
      </c>
      <c r="J29">
        <v>2.9</v>
      </c>
      <c r="K29">
        <v>2.9</v>
      </c>
      <c r="L29">
        <v>2.9</v>
      </c>
      <c r="M29">
        <v>2.9</v>
      </c>
      <c r="N29">
        <v>2.9</v>
      </c>
      <c r="O29">
        <v>2.9</v>
      </c>
      <c r="P29">
        <v>2.9</v>
      </c>
      <c r="Q29">
        <v>2.9</v>
      </c>
      <c r="R29">
        <v>4.4000000000000004</v>
      </c>
      <c r="S29">
        <v>3.9</v>
      </c>
      <c r="T29">
        <v>3.5</v>
      </c>
      <c r="U29">
        <v>2.9</v>
      </c>
      <c r="V29">
        <v>3.1</v>
      </c>
      <c r="W29">
        <v>4.0999999999999996</v>
      </c>
      <c r="X29">
        <v>2.9</v>
      </c>
      <c r="Y29">
        <v>2.9</v>
      </c>
      <c r="Z29">
        <v>2.9</v>
      </c>
      <c r="AA29">
        <v>2.9</v>
      </c>
      <c r="AB29">
        <v>2.9</v>
      </c>
      <c r="AC29">
        <v>2.9</v>
      </c>
      <c r="AD29">
        <v>3.8</v>
      </c>
      <c r="AE29">
        <v>3.9</v>
      </c>
      <c r="AF29">
        <v>2.9</v>
      </c>
      <c r="AG29">
        <v>2.9</v>
      </c>
      <c r="AH29">
        <v>2.9</v>
      </c>
      <c r="AI29">
        <v>2.9</v>
      </c>
      <c r="AJ29">
        <v>2.9</v>
      </c>
      <c r="AK29">
        <v>2.9</v>
      </c>
      <c r="AL29">
        <v>2.9</v>
      </c>
      <c r="AM29">
        <v>2.9</v>
      </c>
      <c r="AN29">
        <v>4.0999999999999996</v>
      </c>
      <c r="AO29">
        <v>4</v>
      </c>
      <c r="AP29">
        <v>4.3</v>
      </c>
      <c r="AQ29">
        <v>4.2</v>
      </c>
      <c r="AR29">
        <v>2.9</v>
      </c>
      <c r="AS29">
        <v>3.9</v>
      </c>
      <c r="AT29">
        <v>2.9</v>
      </c>
      <c r="AU29">
        <v>2.9</v>
      </c>
      <c r="AV29">
        <v>2.9</v>
      </c>
      <c r="AW29">
        <v>4.0999999999999996</v>
      </c>
      <c r="AX29">
        <v>2.9</v>
      </c>
      <c r="AY29">
        <v>4</v>
      </c>
      <c r="AZ29">
        <v>4.4000000000000004</v>
      </c>
      <c r="BA29">
        <v>2.9</v>
      </c>
      <c r="BB29">
        <v>2.9</v>
      </c>
      <c r="BC29">
        <v>4.3</v>
      </c>
      <c r="BD29">
        <v>2.9</v>
      </c>
      <c r="BE29">
        <v>4.2</v>
      </c>
      <c r="CA29">
        <v>184.40000000000009</v>
      </c>
    </row>
    <row r="30" spans="1:79">
      <c r="A30">
        <v>26</v>
      </c>
      <c r="B30">
        <v>4.2</v>
      </c>
      <c r="C30">
        <v>2.9</v>
      </c>
      <c r="D30">
        <v>3.8</v>
      </c>
      <c r="E30">
        <v>2.9</v>
      </c>
      <c r="F30">
        <v>2.9</v>
      </c>
      <c r="G30">
        <v>4.5999999999999996</v>
      </c>
      <c r="H30">
        <v>4.0999999999999996</v>
      </c>
      <c r="I30">
        <v>3.8</v>
      </c>
      <c r="J30">
        <v>2.9</v>
      </c>
      <c r="K30">
        <v>2.9</v>
      </c>
      <c r="L30">
        <v>4.5</v>
      </c>
      <c r="M30">
        <v>3.9</v>
      </c>
      <c r="N30">
        <v>2.9</v>
      </c>
      <c r="O30">
        <v>2.9</v>
      </c>
      <c r="P30">
        <v>2.9</v>
      </c>
      <c r="Q30">
        <v>2.9</v>
      </c>
      <c r="R30">
        <v>4.4000000000000004</v>
      </c>
      <c r="S30">
        <v>2.9</v>
      </c>
      <c r="T30">
        <v>3.3</v>
      </c>
      <c r="U30">
        <v>2.9</v>
      </c>
      <c r="V30">
        <v>3.6</v>
      </c>
      <c r="W30">
        <v>4.4000000000000004</v>
      </c>
      <c r="X30">
        <v>2.9</v>
      </c>
      <c r="Y30">
        <v>2.9</v>
      </c>
      <c r="Z30">
        <v>2.9</v>
      </c>
      <c r="AA30">
        <v>2.9</v>
      </c>
      <c r="AB30">
        <v>2.9</v>
      </c>
      <c r="AC30">
        <v>2.9</v>
      </c>
      <c r="AD30">
        <v>2.9</v>
      </c>
      <c r="AE30">
        <v>2.9</v>
      </c>
      <c r="AF30">
        <v>2.9</v>
      </c>
      <c r="AG30">
        <v>2.9</v>
      </c>
      <c r="AH30">
        <v>2.9</v>
      </c>
      <c r="AI30">
        <v>2.9</v>
      </c>
      <c r="AJ30">
        <v>2.9</v>
      </c>
      <c r="AK30">
        <v>3.9</v>
      </c>
      <c r="AL30">
        <v>2.9</v>
      </c>
      <c r="AM30">
        <v>2.9</v>
      </c>
      <c r="AN30">
        <v>2.9</v>
      </c>
      <c r="AO30">
        <v>4.2</v>
      </c>
      <c r="AP30">
        <v>3.8</v>
      </c>
      <c r="AQ30">
        <v>3.7</v>
      </c>
      <c r="AR30">
        <v>2.9</v>
      </c>
      <c r="AS30">
        <v>3.9</v>
      </c>
      <c r="AT30">
        <v>2.9</v>
      </c>
      <c r="AU30">
        <v>2.9</v>
      </c>
      <c r="AV30">
        <v>2.9</v>
      </c>
      <c r="AW30">
        <v>4.3</v>
      </c>
      <c r="AX30">
        <v>2.9</v>
      </c>
      <c r="AY30">
        <v>3.1</v>
      </c>
      <c r="AZ30">
        <v>4.0999999999999996</v>
      </c>
      <c r="BA30">
        <v>2.9</v>
      </c>
      <c r="BB30">
        <v>2.9</v>
      </c>
      <c r="CA30">
        <v>174.20000000000013</v>
      </c>
    </row>
    <row r="31" spans="1:79">
      <c r="A31">
        <v>27</v>
      </c>
      <c r="B31">
        <v>4.0999999999999996</v>
      </c>
      <c r="C31">
        <v>2.9</v>
      </c>
      <c r="D31">
        <v>2.9</v>
      </c>
      <c r="E31">
        <v>2.9</v>
      </c>
      <c r="F31">
        <v>4.2</v>
      </c>
      <c r="G31">
        <v>3.7</v>
      </c>
      <c r="H31">
        <v>4.2</v>
      </c>
      <c r="I31">
        <v>2.9</v>
      </c>
      <c r="J31">
        <v>4.0999999999999996</v>
      </c>
      <c r="K31">
        <v>2.9</v>
      </c>
      <c r="L31">
        <v>2.9</v>
      </c>
      <c r="M31">
        <v>2.9</v>
      </c>
      <c r="N31">
        <v>2.9</v>
      </c>
      <c r="O31">
        <v>2.9</v>
      </c>
      <c r="P31">
        <v>2.9</v>
      </c>
      <c r="Q31">
        <v>2.9</v>
      </c>
      <c r="R31">
        <v>2.9</v>
      </c>
      <c r="S31">
        <v>2.9</v>
      </c>
      <c r="T31">
        <v>4.5</v>
      </c>
      <c r="U31">
        <v>2.9</v>
      </c>
      <c r="V31">
        <v>4.0999999999999996</v>
      </c>
      <c r="W31">
        <v>4.0999999999999996</v>
      </c>
      <c r="X31">
        <v>2.9</v>
      </c>
      <c r="Y31">
        <v>2.9</v>
      </c>
      <c r="Z31">
        <v>2.9</v>
      </c>
      <c r="AA31">
        <v>2.9</v>
      </c>
      <c r="AB31">
        <v>2.9</v>
      </c>
      <c r="AC31">
        <v>2.9</v>
      </c>
      <c r="AD31">
        <v>2.9</v>
      </c>
      <c r="AE31">
        <v>4.0999999999999996</v>
      </c>
      <c r="AF31">
        <v>2.9</v>
      </c>
      <c r="AG31">
        <v>2.9</v>
      </c>
      <c r="AH31">
        <v>2.9</v>
      </c>
      <c r="AI31">
        <v>2.9</v>
      </c>
      <c r="AJ31">
        <v>2.9</v>
      </c>
      <c r="AK31">
        <v>2.9</v>
      </c>
      <c r="AL31">
        <v>2.9</v>
      </c>
      <c r="AM31">
        <v>2.9</v>
      </c>
      <c r="AN31">
        <v>2.9</v>
      </c>
      <c r="AO31">
        <v>4.3</v>
      </c>
      <c r="AP31">
        <v>2.9</v>
      </c>
      <c r="AQ31">
        <v>4.0999999999999996</v>
      </c>
      <c r="AR31">
        <v>4.0999999999999996</v>
      </c>
      <c r="AS31">
        <v>2.9</v>
      </c>
      <c r="AT31">
        <v>2.9</v>
      </c>
      <c r="AU31">
        <v>2.9</v>
      </c>
      <c r="AV31">
        <v>2.9</v>
      </c>
      <c r="AW31">
        <v>4.0999999999999996</v>
      </c>
      <c r="AX31">
        <v>2.9</v>
      </c>
      <c r="AY31">
        <v>4.0999999999999996</v>
      </c>
      <c r="AZ31">
        <v>4.5999999999999996</v>
      </c>
      <c r="BA31">
        <v>2.9</v>
      </c>
      <c r="CA31">
        <v>169.70000000000007</v>
      </c>
    </row>
    <row r="32" spans="1:79">
      <c r="A32">
        <v>28</v>
      </c>
      <c r="B32">
        <v>2.9</v>
      </c>
      <c r="C32">
        <v>2.9</v>
      </c>
      <c r="D32">
        <v>2.9</v>
      </c>
      <c r="E32">
        <v>4.2</v>
      </c>
      <c r="F32">
        <v>4</v>
      </c>
      <c r="G32">
        <v>2.9</v>
      </c>
      <c r="H32">
        <v>3.9</v>
      </c>
      <c r="I32">
        <v>2.9</v>
      </c>
      <c r="J32">
        <v>2.9</v>
      </c>
      <c r="K32">
        <v>4.3</v>
      </c>
      <c r="L32">
        <v>2.9</v>
      </c>
      <c r="M32">
        <v>2.9</v>
      </c>
      <c r="N32">
        <v>2.9</v>
      </c>
      <c r="O32">
        <v>2.9</v>
      </c>
      <c r="P32">
        <v>2.9</v>
      </c>
      <c r="Q32">
        <v>2.9</v>
      </c>
      <c r="R32">
        <v>4.0999999999999996</v>
      </c>
      <c r="S32">
        <v>2.9</v>
      </c>
      <c r="T32">
        <v>4.4000000000000004</v>
      </c>
      <c r="U32">
        <v>2.9</v>
      </c>
      <c r="V32">
        <v>4</v>
      </c>
      <c r="W32">
        <v>4</v>
      </c>
      <c r="X32">
        <v>2.9</v>
      </c>
      <c r="Y32">
        <v>2.9</v>
      </c>
      <c r="Z32">
        <v>2.9</v>
      </c>
      <c r="AA32">
        <v>2.9</v>
      </c>
      <c r="AB32">
        <v>2.9</v>
      </c>
      <c r="AC32">
        <v>2.9</v>
      </c>
      <c r="AD32">
        <v>2.9</v>
      </c>
      <c r="AE32">
        <v>4</v>
      </c>
      <c r="AF32">
        <v>2.9</v>
      </c>
      <c r="AG32">
        <v>2.9</v>
      </c>
      <c r="AH32">
        <v>2.9</v>
      </c>
      <c r="AI32">
        <v>2.9</v>
      </c>
      <c r="AJ32">
        <v>2.9</v>
      </c>
      <c r="AK32">
        <v>2.9</v>
      </c>
      <c r="AL32">
        <v>2.9</v>
      </c>
      <c r="AM32">
        <v>2.9</v>
      </c>
      <c r="AN32">
        <v>3.4</v>
      </c>
      <c r="AO32">
        <v>4.3</v>
      </c>
      <c r="AP32">
        <v>2.9</v>
      </c>
      <c r="AQ32">
        <v>4</v>
      </c>
      <c r="AR32">
        <v>4.0999999999999996</v>
      </c>
      <c r="AS32">
        <v>2.9</v>
      </c>
      <c r="AT32">
        <v>2.9</v>
      </c>
      <c r="AU32">
        <v>2.9</v>
      </c>
      <c r="AV32">
        <v>2.9</v>
      </c>
      <c r="AW32">
        <v>4.3</v>
      </c>
      <c r="AX32">
        <v>4.5999999999999996</v>
      </c>
      <c r="AY32">
        <v>4.3</v>
      </c>
      <c r="AZ32">
        <v>3.6</v>
      </c>
      <c r="CA32">
        <v>168.10000000000011</v>
      </c>
    </row>
    <row r="33" spans="1:79">
      <c r="A33">
        <v>29</v>
      </c>
      <c r="B33">
        <v>2.9</v>
      </c>
      <c r="C33">
        <v>2.9</v>
      </c>
      <c r="D33">
        <v>2.9</v>
      </c>
      <c r="E33">
        <v>2.9</v>
      </c>
      <c r="F33">
        <v>2.9</v>
      </c>
      <c r="G33">
        <v>4.3</v>
      </c>
      <c r="H33">
        <v>4.0999999999999996</v>
      </c>
      <c r="I33">
        <v>2.9</v>
      </c>
      <c r="J33">
        <v>4.2</v>
      </c>
      <c r="K33">
        <v>4.3</v>
      </c>
      <c r="L33">
        <v>2.9</v>
      </c>
      <c r="M33">
        <v>4.4000000000000004</v>
      </c>
      <c r="N33">
        <v>2.9</v>
      </c>
      <c r="O33">
        <v>2.9</v>
      </c>
      <c r="P33">
        <v>2.9</v>
      </c>
      <c r="Q33">
        <v>2.9</v>
      </c>
      <c r="R33">
        <v>2.9</v>
      </c>
      <c r="S33">
        <v>2.9</v>
      </c>
      <c r="T33">
        <v>4.5</v>
      </c>
      <c r="U33">
        <v>2.9</v>
      </c>
      <c r="V33">
        <v>3.5</v>
      </c>
      <c r="W33">
        <v>3.9</v>
      </c>
      <c r="X33">
        <v>2.9</v>
      </c>
      <c r="Y33">
        <v>2.9</v>
      </c>
      <c r="Z33">
        <v>2.9</v>
      </c>
      <c r="AA33">
        <v>2.9</v>
      </c>
      <c r="AB33">
        <v>2.9</v>
      </c>
      <c r="AC33">
        <v>2.9</v>
      </c>
      <c r="AD33">
        <v>2.9</v>
      </c>
      <c r="AE33">
        <v>2.9</v>
      </c>
      <c r="AF33">
        <v>2.9</v>
      </c>
      <c r="AG33">
        <v>2.9</v>
      </c>
      <c r="AH33">
        <v>2.9</v>
      </c>
      <c r="AI33">
        <v>2.9</v>
      </c>
      <c r="AJ33">
        <v>2.9</v>
      </c>
      <c r="AK33">
        <v>4.3</v>
      </c>
      <c r="AL33">
        <v>2.9</v>
      </c>
      <c r="AM33">
        <v>2.9</v>
      </c>
      <c r="AN33">
        <v>2.9</v>
      </c>
      <c r="AO33">
        <v>4.2</v>
      </c>
      <c r="AP33">
        <v>2.9</v>
      </c>
      <c r="AQ33">
        <v>4.2</v>
      </c>
      <c r="AR33">
        <v>2.9</v>
      </c>
      <c r="AS33">
        <v>2.9</v>
      </c>
      <c r="AT33">
        <v>2.9</v>
      </c>
      <c r="AU33">
        <v>2.9</v>
      </c>
      <c r="AV33">
        <v>2.9</v>
      </c>
      <c r="AW33">
        <v>4.5</v>
      </c>
      <c r="CA33">
        <v>154.8000000000001</v>
      </c>
    </row>
    <row r="34" spans="1:79">
      <c r="A34">
        <v>30</v>
      </c>
      <c r="B34">
        <v>2.9</v>
      </c>
      <c r="C34">
        <v>3.9</v>
      </c>
      <c r="D34">
        <v>2.9</v>
      </c>
      <c r="E34">
        <v>3.9</v>
      </c>
      <c r="F34">
        <v>4.7</v>
      </c>
      <c r="G34">
        <v>2.9</v>
      </c>
      <c r="H34">
        <v>3.8</v>
      </c>
      <c r="I34">
        <v>2.9</v>
      </c>
      <c r="J34">
        <v>4.0999999999999996</v>
      </c>
      <c r="K34">
        <v>2.9</v>
      </c>
      <c r="L34">
        <v>2.9</v>
      </c>
      <c r="M34">
        <v>4.4000000000000004</v>
      </c>
      <c r="N34">
        <v>2.9</v>
      </c>
      <c r="O34">
        <v>2.9</v>
      </c>
      <c r="P34">
        <v>4.2</v>
      </c>
      <c r="Q34">
        <v>2.9</v>
      </c>
      <c r="R34">
        <v>2.9</v>
      </c>
      <c r="S34">
        <v>2.9</v>
      </c>
      <c r="T34">
        <v>4.2</v>
      </c>
      <c r="U34">
        <v>2.9</v>
      </c>
      <c r="V34">
        <v>3.1</v>
      </c>
      <c r="W34">
        <v>4.0999999999999996</v>
      </c>
      <c r="X34">
        <v>2.9</v>
      </c>
      <c r="Y34">
        <v>2.9</v>
      </c>
      <c r="Z34">
        <v>2.9</v>
      </c>
      <c r="AA34">
        <v>2.9</v>
      </c>
      <c r="AB34">
        <v>2.9</v>
      </c>
      <c r="AC34">
        <v>2.9</v>
      </c>
      <c r="AD34">
        <v>2.9</v>
      </c>
      <c r="AE34">
        <v>4</v>
      </c>
      <c r="AF34">
        <v>2.9</v>
      </c>
      <c r="AG34">
        <v>2.9</v>
      </c>
      <c r="AH34">
        <v>2.9</v>
      </c>
      <c r="AI34">
        <v>2.9</v>
      </c>
      <c r="AJ34">
        <v>4</v>
      </c>
      <c r="AK34">
        <v>2.9</v>
      </c>
      <c r="AL34">
        <v>2.9</v>
      </c>
      <c r="AM34">
        <v>2.9</v>
      </c>
      <c r="AN34">
        <v>2.9</v>
      </c>
      <c r="AO34">
        <v>4</v>
      </c>
      <c r="AP34">
        <v>2.9</v>
      </c>
      <c r="AQ34">
        <v>3.9</v>
      </c>
      <c r="AR34">
        <v>4.2</v>
      </c>
      <c r="AS34">
        <v>2.9</v>
      </c>
      <c r="AT34">
        <v>2.9</v>
      </c>
      <c r="AU34">
        <v>2.9</v>
      </c>
      <c r="CA34">
        <v>150.40000000000009</v>
      </c>
    </row>
    <row r="35" spans="1:79">
      <c r="A35">
        <v>31</v>
      </c>
      <c r="B35">
        <v>3.7</v>
      </c>
      <c r="C35">
        <v>3.3</v>
      </c>
      <c r="D35">
        <v>2.9</v>
      </c>
      <c r="E35">
        <v>2.9</v>
      </c>
      <c r="F35">
        <v>2.9</v>
      </c>
      <c r="G35">
        <v>2.9</v>
      </c>
      <c r="H35">
        <v>3.8</v>
      </c>
      <c r="I35">
        <v>2.9</v>
      </c>
      <c r="J35">
        <v>4.0999999999999996</v>
      </c>
      <c r="K35">
        <v>2.9</v>
      </c>
      <c r="L35">
        <v>2.9</v>
      </c>
      <c r="M35">
        <v>4.2</v>
      </c>
      <c r="N35">
        <v>2.9</v>
      </c>
      <c r="O35">
        <v>2.9</v>
      </c>
      <c r="P35">
        <v>2.9</v>
      </c>
      <c r="Q35">
        <v>3.9</v>
      </c>
      <c r="R35">
        <v>2.9</v>
      </c>
      <c r="S35">
        <v>2.9</v>
      </c>
      <c r="T35">
        <v>3.3</v>
      </c>
      <c r="U35">
        <v>2.9</v>
      </c>
      <c r="V35">
        <v>4.3</v>
      </c>
      <c r="W35">
        <v>3.7</v>
      </c>
      <c r="X35">
        <v>2.9</v>
      </c>
      <c r="Y35">
        <v>2.9</v>
      </c>
      <c r="Z35">
        <v>2.9</v>
      </c>
      <c r="AA35">
        <v>2.9</v>
      </c>
      <c r="AB35">
        <v>2.9</v>
      </c>
      <c r="AC35">
        <v>2.9</v>
      </c>
      <c r="AD35">
        <v>2.9</v>
      </c>
      <c r="AE35">
        <v>2.9</v>
      </c>
      <c r="AF35">
        <v>4</v>
      </c>
      <c r="AG35">
        <v>2.9</v>
      </c>
      <c r="AH35">
        <v>2.9</v>
      </c>
      <c r="AI35">
        <v>2.9</v>
      </c>
      <c r="AJ35">
        <v>4.0999999999999996</v>
      </c>
      <c r="AK35">
        <v>3.8</v>
      </c>
      <c r="AL35">
        <v>2.9</v>
      </c>
      <c r="AM35">
        <v>4</v>
      </c>
      <c r="AN35">
        <v>2.9</v>
      </c>
      <c r="AO35">
        <v>3.5</v>
      </c>
      <c r="AP35">
        <v>2.9</v>
      </c>
      <c r="CA35">
        <v>132.00000000000006</v>
      </c>
    </row>
    <row r="36" spans="1:79">
      <c r="A36">
        <v>32</v>
      </c>
      <c r="B36">
        <v>4.4000000000000004</v>
      </c>
      <c r="C36">
        <v>2.9</v>
      </c>
      <c r="D36">
        <v>4.4000000000000004</v>
      </c>
      <c r="E36">
        <v>2.9</v>
      </c>
      <c r="F36">
        <v>2.9</v>
      </c>
      <c r="G36">
        <v>2.9</v>
      </c>
      <c r="H36">
        <v>3.5</v>
      </c>
      <c r="I36">
        <v>2.9</v>
      </c>
      <c r="J36">
        <v>2.9</v>
      </c>
      <c r="K36">
        <v>4.0999999999999996</v>
      </c>
      <c r="L36">
        <v>2.9</v>
      </c>
      <c r="M36">
        <v>3.9</v>
      </c>
      <c r="N36">
        <v>2.9</v>
      </c>
      <c r="O36">
        <v>2.9</v>
      </c>
      <c r="P36">
        <v>2.9</v>
      </c>
      <c r="Q36">
        <v>4</v>
      </c>
      <c r="R36">
        <v>2.9</v>
      </c>
      <c r="S36">
        <v>2.9</v>
      </c>
      <c r="T36">
        <v>3.3</v>
      </c>
      <c r="U36">
        <v>2.9</v>
      </c>
      <c r="V36">
        <v>3</v>
      </c>
      <c r="W36">
        <v>4.2</v>
      </c>
      <c r="X36">
        <v>2.9</v>
      </c>
      <c r="Y36">
        <v>2.9</v>
      </c>
      <c r="Z36">
        <v>2.9</v>
      </c>
      <c r="AA36">
        <v>2.9</v>
      </c>
      <c r="AB36">
        <v>2.9</v>
      </c>
      <c r="AC36">
        <v>2.9</v>
      </c>
      <c r="AD36">
        <v>2.9</v>
      </c>
      <c r="AE36">
        <v>2.9</v>
      </c>
      <c r="AF36">
        <v>3.8</v>
      </c>
      <c r="AG36">
        <v>2.9</v>
      </c>
      <c r="AH36">
        <v>4.0999999999999996</v>
      </c>
      <c r="AI36">
        <v>2.9</v>
      </c>
      <c r="AJ36">
        <v>3.7</v>
      </c>
      <c r="AK36">
        <v>2.9</v>
      </c>
      <c r="AL36">
        <v>2.9</v>
      </c>
      <c r="AM36">
        <v>2.9</v>
      </c>
      <c r="CA36">
        <v>121.80000000000005</v>
      </c>
    </row>
    <row r="37" spans="1:79">
      <c r="A37">
        <v>33</v>
      </c>
      <c r="B37">
        <v>4.4000000000000004</v>
      </c>
      <c r="C37">
        <v>2.9</v>
      </c>
      <c r="D37">
        <v>4.4000000000000004</v>
      </c>
      <c r="E37">
        <v>4.4000000000000004</v>
      </c>
      <c r="F37">
        <v>2.9</v>
      </c>
      <c r="G37">
        <v>2.9</v>
      </c>
      <c r="H37">
        <v>4.2</v>
      </c>
      <c r="I37">
        <v>2.9</v>
      </c>
      <c r="J37">
        <v>4.3</v>
      </c>
      <c r="K37">
        <v>2.9</v>
      </c>
      <c r="L37">
        <v>2.9</v>
      </c>
      <c r="M37">
        <v>2.9</v>
      </c>
      <c r="N37">
        <v>2.9</v>
      </c>
      <c r="O37">
        <v>2.9</v>
      </c>
      <c r="P37">
        <v>2.9</v>
      </c>
      <c r="Q37">
        <v>4</v>
      </c>
      <c r="R37">
        <v>2.9</v>
      </c>
      <c r="S37">
        <v>2.9</v>
      </c>
      <c r="T37">
        <v>4.5999999999999996</v>
      </c>
      <c r="U37">
        <v>2.9</v>
      </c>
      <c r="V37">
        <v>4</v>
      </c>
      <c r="W37">
        <v>4.3</v>
      </c>
      <c r="X37">
        <v>2.9</v>
      </c>
      <c r="Y37">
        <v>2.9</v>
      </c>
      <c r="Z37">
        <v>2.9</v>
      </c>
      <c r="AA37">
        <v>2.9</v>
      </c>
      <c r="AB37">
        <v>2.9</v>
      </c>
      <c r="AC37">
        <v>2.9</v>
      </c>
      <c r="AD37">
        <v>2.9</v>
      </c>
      <c r="AE37">
        <v>2.9</v>
      </c>
      <c r="AF37">
        <v>3.7</v>
      </c>
      <c r="AG37">
        <v>2.9</v>
      </c>
      <c r="AH37">
        <v>2.9</v>
      </c>
      <c r="AI37">
        <v>2.9</v>
      </c>
      <c r="AJ37">
        <v>2.9</v>
      </c>
      <c r="AK37">
        <v>2.9</v>
      </c>
      <c r="CA37">
        <v>117.70000000000006</v>
      </c>
    </row>
    <row r="38" spans="1:79">
      <c r="A38">
        <v>34</v>
      </c>
      <c r="B38">
        <v>4.2</v>
      </c>
      <c r="C38">
        <v>2.9</v>
      </c>
      <c r="D38">
        <v>4.5</v>
      </c>
      <c r="E38">
        <v>2.9</v>
      </c>
      <c r="F38">
        <v>2.9</v>
      </c>
      <c r="G38">
        <v>2.9</v>
      </c>
      <c r="H38">
        <v>4.4000000000000004</v>
      </c>
      <c r="I38">
        <v>2.9</v>
      </c>
      <c r="J38">
        <v>4.4000000000000004</v>
      </c>
      <c r="K38">
        <v>2.9</v>
      </c>
      <c r="L38">
        <v>2.9</v>
      </c>
      <c r="M38">
        <v>2.9</v>
      </c>
      <c r="N38">
        <v>4.3</v>
      </c>
      <c r="O38">
        <v>2.9</v>
      </c>
      <c r="P38">
        <v>2.9</v>
      </c>
      <c r="Q38">
        <v>2.9</v>
      </c>
      <c r="R38">
        <v>4.3</v>
      </c>
      <c r="S38">
        <v>2.9</v>
      </c>
      <c r="T38">
        <v>4</v>
      </c>
      <c r="U38">
        <v>2.9</v>
      </c>
      <c r="V38">
        <v>4.4000000000000004</v>
      </c>
      <c r="W38">
        <v>4</v>
      </c>
      <c r="X38">
        <v>2.9</v>
      </c>
      <c r="Y38">
        <v>2.9</v>
      </c>
      <c r="Z38">
        <v>2.9</v>
      </c>
      <c r="AA38">
        <v>4.2</v>
      </c>
      <c r="AB38">
        <v>4.2</v>
      </c>
      <c r="AC38">
        <v>2.9</v>
      </c>
      <c r="AD38">
        <v>4.0999999999999996</v>
      </c>
      <c r="AE38">
        <v>2.9</v>
      </c>
      <c r="AF38">
        <v>2.9</v>
      </c>
      <c r="AG38">
        <v>2.9</v>
      </c>
      <c r="AH38">
        <v>2.9</v>
      </c>
      <c r="AI38">
        <v>4.0999999999999996</v>
      </c>
      <c r="AJ38">
        <v>2.9</v>
      </c>
      <c r="AK38">
        <v>2.9</v>
      </c>
      <c r="CA38">
        <v>121.80000000000004</v>
      </c>
    </row>
    <row r="39" spans="1:79">
      <c r="A39">
        <v>35</v>
      </c>
      <c r="B39">
        <v>2.9</v>
      </c>
      <c r="C39">
        <v>4.2</v>
      </c>
      <c r="D39">
        <v>2.9</v>
      </c>
      <c r="E39">
        <v>2.9</v>
      </c>
      <c r="F39">
        <v>2.9</v>
      </c>
      <c r="G39">
        <v>2.9</v>
      </c>
      <c r="H39">
        <v>3.9</v>
      </c>
      <c r="I39">
        <v>2.9</v>
      </c>
      <c r="J39">
        <v>2.9</v>
      </c>
      <c r="K39">
        <v>2.9</v>
      </c>
      <c r="L39">
        <v>4</v>
      </c>
      <c r="M39">
        <v>2.9</v>
      </c>
      <c r="N39">
        <v>2.9</v>
      </c>
      <c r="O39">
        <v>2.9</v>
      </c>
      <c r="P39">
        <v>2.9</v>
      </c>
      <c r="Q39">
        <v>4.4000000000000004</v>
      </c>
      <c r="R39">
        <v>4.4000000000000004</v>
      </c>
      <c r="S39">
        <v>2.9</v>
      </c>
      <c r="T39">
        <v>5</v>
      </c>
      <c r="U39">
        <v>2.9</v>
      </c>
      <c r="V39">
        <v>3.3</v>
      </c>
      <c r="W39">
        <v>4.3</v>
      </c>
      <c r="X39">
        <v>2.9</v>
      </c>
      <c r="Y39">
        <v>2.9</v>
      </c>
      <c r="Z39">
        <v>4.5</v>
      </c>
      <c r="AA39">
        <v>2.9</v>
      </c>
      <c r="AB39">
        <v>4</v>
      </c>
      <c r="AC39">
        <v>2.9</v>
      </c>
      <c r="AD39">
        <v>3.9</v>
      </c>
      <c r="AE39">
        <v>2.9</v>
      </c>
      <c r="AF39">
        <v>2.9</v>
      </c>
      <c r="AG39">
        <v>2.9</v>
      </c>
      <c r="CA39">
        <v>106.80000000000003</v>
      </c>
    </row>
    <row r="40" spans="1:79">
      <c r="A40">
        <v>36</v>
      </c>
      <c r="B40">
        <v>2.9</v>
      </c>
      <c r="C40">
        <v>2.9</v>
      </c>
      <c r="D40">
        <v>4.0999999999999996</v>
      </c>
      <c r="E40">
        <v>3.9</v>
      </c>
      <c r="F40">
        <v>2.9</v>
      </c>
      <c r="G40">
        <v>2.9</v>
      </c>
      <c r="H40">
        <v>3.8</v>
      </c>
      <c r="I40">
        <v>2.9</v>
      </c>
      <c r="J40">
        <v>4.2</v>
      </c>
      <c r="K40">
        <v>2.9</v>
      </c>
      <c r="L40">
        <v>2.9</v>
      </c>
      <c r="M40">
        <v>2.9</v>
      </c>
      <c r="N40">
        <v>4.0999999999999996</v>
      </c>
      <c r="O40">
        <v>2.9</v>
      </c>
      <c r="P40">
        <v>2.9</v>
      </c>
      <c r="Q40">
        <v>2.9</v>
      </c>
      <c r="R40">
        <v>4.0999999999999996</v>
      </c>
      <c r="S40">
        <v>2.9</v>
      </c>
      <c r="T40">
        <v>4.7</v>
      </c>
      <c r="U40">
        <v>2.9</v>
      </c>
      <c r="V40">
        <v>4.4000000000000004</v>
      </c>
      <c r="W40">
        <v>3.5</v>
      </c>
      <c r="X40">
        <v>2.9</v>
      </c>
      <c r="Y40">
        <v>2.9</v>
      </c>
      <c r="Z40">
        <v>4.3</v>
      </c>
      <c r="AA40">
        <v>2.9</v>
      </c>
      <c r="AB40">
        <v>2.9</v>
      </c>
      <c r="AC40">
        <v>2.9</v>
      </c>
      <c r="AD40">
        <v>2.9</v>
      </c>
      <c r="AE40">
        <v>2.9</v>
      </c>
      <c r="AF40">
        <v>2.9</v>
      </c>
      <c r="CA40">
        <v>102.00000000000004</v>
      </c>
    </row>
    <row r="41" spans="1:79">
      <c r="A41">
        <v>37</v>
      </c>
      <c r="B41">
        <v>2.9</v>
      </c>
      <c r="C41">
        <v>3.8</v>
      </c>
      <c r="D41">
        <v>3.7</v>
      </c>
      <c r="E41">
        <v>4.0999999999999996</v>
      </c>
      <c r="F41">
        <v>2.9</v>
      </c>
      <c r="G41">
        <v>2.9</v>
      </c>
      <c r="H41">
        <v>3.6</v>
      </c>
      <c r="I41">
        <v>2.9</v>
      </c>
      <c r="J41">
        <v>2.9</v>
      </c>
      <c r="K41">
        <v>2.9</v>
      </c>
      <c r="L41">
        <v>2.9</v>
      </c>
      <c r="M41">
        <v>4.3</v>
      </c>
      <c r="N41">
        <v>3.9</v>
      </c>
      <c r="O41">
        <v>2.9</v>
      </c>
      <c r="P41">
        <v>3.9</v>
      </c>
      <c r="Q41">
        <v>2.9</v>
      </c>
      <c r="R41">
        <v>2.9</v>
      </c>
      <c r="S41">
        <v>2.9</v>
      </c>
      <c r="T41">
        <v>4.4000000000000004</v>
      </c>
      <c r="U41">
        <v>2.9</v>
      </c>
      <c r="V41">
        <v>4.4000000000000004</v>
      </c>
      <c r="W41">
        <v>4.4000000000000004</v>
      </c>
      <c r="X41">
        <v>4.2</v>
      </c>
      <c r="Y41">
        <v>2.9</v>
      </c>
      <c r="Z41">
        <v>4.3</v>
      </c>
      <c r="AA41">
        <v>2.9</v>
      </c>
      <c r="AB41">
        <v>4.4000000000000004</v>
      </c>
      <c r="AC41">
        <v>2.9</v>
      </c>
      <c r="AD41">
        <v>2.9</v>
      </c>
      <c r="AE41">
        <v>2.9</v>
      </c>
      <c r="CA41">
        <v>102.70000000000003</v>
      </c>
    </row>
    <row r="42" spans="1:79">
      <c r="A42">
        <v>38</v>
      </c>
      <c r="B42">
        <v>4.0999999999999996</v>
      </c>
      <c r="C42">
        <v>3.9</v>
      </c>
      <c r="D42">
        <v>2.9</v>
      </c>
      <c r="E42">
        <v>2.9</v>
      </c>
      <c r="F42">
        <v>2.9</v>
      </c>
      <c r="G42">
        <v>2.9</v>
      </c>
      <c r="H42">
        <v>4</v>
      </c>
      <c r="I42">
        <v>2.9</v>
      </c>
      <c r="J42">
        <v>2.9</v>
      </c>
      <c r="K42">
        <v>2.9</v>
      </c>
      <c r="L42">
        <v>4.2</v>
      </c>
      <c r="M42">
        <v>2.9</v>
      </c>
      <c r="N42">
        <v>2.9</v>
      </c>
      <c r="O42">
        <v>2.9</v>
      </c>
      <c r="P42">
        <v>4.3</v>
      </c>
      <c r="Q42">
        <v>2.9</v>
      </c>
      <c r="R42">
        <v>2.9</v>
      </c>
      <c r="S42">
        <v>2.9</v>
      </c>
      <c r="T42">
        <v>4.0999999999999996</v>
      </c>
      <c r="U42">
        <v>2.9</v>
      </c>
      <c r="V42">
        <v>4.7</v>
      </c>
      <c r="W42">
        <v>3.6</v>
      </c>
      <c r="X42">
        <v>3.8</v>
      </c>
      <c r="Y42">
        <v>2.9</v>
      </c>
      <c r="Z42">
        <v>4.4000000000000004</v>
      </c>
      <c r="AA42">
        <v>2.9</v>
      </c>
      <c r="AB42">
        <v>2.9</v>
      </c>
      <c r="AC42">
        <v>2.9</v>
      </c>
      <c r="AD42">
        <v>2.9</v>
      </c>
      <c r="AE42">
        <v>2.9</v>
      </c>
      <c r="CA42">
        <v>99.100000000000023</v>
      </c>
    </row>
    <row r="43" spans="1:79">
      <c r="A43">
        <v>39</v>
      </c>
      <c r="B43">
        <v>4.0999999999999996</v>
      </c>
      <c r="C43">
        <v>2.9</v>
      </c>
      <c r="D43">
        <v>2.9</v>
      </c>
      <c r="E43">
        <v>2.9</v>
      </c>
      <c r="F43">
        <v>2.9</v>
      </c>
      <c r="G43">
        <v>2.9</v>
      </c>
      <c r="H43">
        <v>4.0999999999999996</v>
      </c>
      <c r="I43">
        <v>2.9</v>
      </c>
      <c r="J43">
        <v>4.2</v>
      </c>
      <c r="K43">
        <v>2.9</v>
      </c>
      <c r="L43">
        <v>2.9</v>
      </c>
      <c r="M43">
        <v>2.9</v>
      </c>
      <c r="N43">
        <v>4</v>
      </c>
      <c r="O43">
        <v>2.9</v>
      </c>
      <c r="P43">
        <v>2.9</v>
      </c>
      <c r="Q43">
        <v>2.9</v>
      </c>
      <c r="R43">
        <v>2.9</v>
      </c>
      <c r="S43">
        <v>2.9</v>
      </c>
      <c r="T43">
        <v>3.7</v>
      </c>
      <c r="U43">
        <v>2.9</v>
      </c>
      <c r="V43">
        <v>4.3</v>
      </c>
      <c r="W43">
        <v>3.4</v>
      </c>
      <c r="X43">
        <v>4.0999999999999996</v>
      </c>
      <c r="Y43">
        <v>4.4000000000000004</v>
      </c>
      <c r="Z43">
        <v>2.9</v>
      </c>
      <c r="AA43">
        <v>2.9</v>
      </c>
      <c r="CA43">
        <v>85.600000000000009</v>
      </c>
    </row>
    <row r="44" spans="1:79">
      <c r="A44">
        <v>40</v>
      </c>
      <c r="B44">
        <v>4.3</v>
      </c>
      <c r="C44">
        <v>4.0999999999999996</v>
      </c>
      <c r="D44">
        <v>2.9</v>
      </c>
      <c r="E44">
        <v>4.0999999999999996</v>
      </c>
      <c r="F44">
        <v>2.9</v>
      </c>
      <c r="G44">
        <v>2.9</v>
      </c>
      <c r="H44">
        <v>4.2</v>
      </c>
      <c r="I44">
        <v>2.9</v>
      </c>
      <c r="J44">
        <v>4.0999999999999996</v>
      </c>
      <c r="K44">
        <v>2.9</v>
      </c>
      <c r="L44">
        <v>2.9</v>
      </c>
      <c r="M44">
        <v>3.7</v>
      </c>
      <c r="N44">
        <v>4.5999999999999996</v>
      </c>
      <c r="O44">
        <v>4.0999999999999996</v>
      </c>
      <c r="P44">
        <v>3.9</v>
      </c>
      <c r="Q44">
        <v>2.9</v>
      </c>
      <c r="R44">
        <v>4.0999999999999996</v>
      </c>
      <c r="S44">
        <v>2.9</v>
      </c>
      <c r="T44">
        <v>4.7</v>
      </c>
      <c r="U44">
        <v>2.9</v>
      </c>
      <c r="V44">
        <v>3.9</v>
      </c>
      <c r="W44">
        <v>3.4</v>
      </c>
      <c r="X44">
        <v>2.9</v>
      </c>
      <c r="Y44">
        <v>2.9</v>
      </c>
      <c r="Z44">
        <v>2.9</v>
      </c>
      <c r="AA44">
        <v>2.9</v>
      </c>
      <c r="CA44">
        <v>90.900000000000034</v>
      </c>
    </row>
    <row r="45" spans="1:79">
      <c r="A45">
        <v>41</v>
      </c>
      <c r="B45">
        <v>4.5</v>
      </c>
      <c r="C45">
        <v>2.9</v>
      </c>
      <c r="D45">
        <v>2.9</v>
      </c>
      <c r="E45">
        <v>2.9</v>
      </c>
      <c r="F45">
        <v>2.9</v>
      </c>
      <c r="G45">
        <v>2.9</v>
      </c>
      <c r="H45">
        <v>3.8</v>
      </c>
      <c r="I45">
        <v>2.9</v>
      </c>
      <c r="J45">
        <v>2.9</v>
      </c>
      <c r="K45">
        <v>2.9</v>
      </c>
      <c r="L45">
        <v>2.9</v>
      </c>
      <c r="M45">
        <v>2.9</v>
      </c>
      <c r="N45">
        <v>2.9</v>
      </c>
      <c r="O45">
        <v>2.9</v>
      </c>
      <c r="P45">
        <v>2.9</v>
      </c>
      <c r="Q45">
        <v>2.9</v>
      </c>
      <c r="R45">
        <v>4.2</v>
      </c>
      <c r="S45">
        <v>2.9</v>
      </c>
      <c r="T45">
        <v>4</v>
      </c>
      <c r="U45">
        <v>2.9</v>
      </c>
      <c r="V45">
        <v>4.2</v>
      </c>
      <c r="W45">
        <v>3</v>
      </c>
      <c r="X45">
        <v>2.9</v>
      </c>
      <c r="Y45">
        <v>2.9</v>
      </c>
      <c r="CA45">
        <v>75.900000000000006</v>
      </c>
    </row>
    <row r="46" spans="1:79">
      <c r="A46">
        <v>42</v>
      </c>
      <c r="B46">
        <v>2.9</v>
      </c>
      <c r="C46">
        <v>2.9</v>
      </c>
      <c r="D46">
        <v>2.9</v>
      </c>
      <c r="E46">
        <v>2.9</v>
      </c>
      <c r="F46">
        <v>2.9</v>
      </c>
      <c r="G46">
        <v>2.9</v>
      </c>
      <c r="H46">
        <v>4.5</v>
      </c>
      <c r="I46">
        <v>4.0999999999999996</v>
      </c>
      <c r="J46">
        <v>2.9</v>
      </c>
      <c r="K46">
        <v>2.9</v>
      </c>
      <c r="L46">
        <v>2.9</v>
      </c>
      <c r="M46">
        <v>4.4000000000000004</v>
      </c>
      <c r="N46">
        <v>2.9</v>
      </c>
      <c r="O46">
        <v>2.9</v>
      </c>
      <c r="P46">
        <v>2.9</v>
      </c>
      <c r="Q46">
        <v>2.9</v>
      </c>
      <c r="R46">
        <v>2.9</v>
      </c>
      <c r="S46">
        <v>4.0999999999999996</v>
      </c>
      <c r="T46">
        <v>4</v>
      </c>
      <c r="U46">
        <v>2.9</v>
      </c>
      <c r="V46">
        <v>3.7</v>
      </c>
      <c r="W46">
        <v>4.4000000000000004</v>
      </c>
      <c r="CA46">
        <v>72.7</v>
      </c>
    </row>
    <row r="47" spans="1:79">
      <c r="A47">
        <v>43</v>
      </c>
      <c r="B47">
        <v>2.9</v>
      </c>
      <c r="C47">
        <v>2.9</v>
      </c>
      <c r="D47">
        <v>2.9</v>
      </c>
      <c r="E47">
        <v>2.9</v>
      </c>
      <c r="F47">
        <v>2.9</v>
      </c>
      <c r="G47">
        <v>2.9</v>
      </c>
      <c r="H47">
        <v>4.0999999999999996</v>
      </c>
      <c r="I47">
        <v>2.9</v>
      </c>
      <c r="J47">
        <v>2.9</v>
      </c>
      <c r="K47">
        <v>2.9</v>
      </c>
      <c r="L47">
        <v>2.9</v>
      </c>
      <c r="M47">
        <v>4.4000000000000004</v>
      </c>
      <c r="N47">
        <v>2.9</v>
      </c>
      <c r="O47">
        <v>2.9</v>
      </c>
      <c r="P47">
        <v>2.9</v>
      </c>
      <c r="Q47">
        <v>2.9</v>
      </c>
      <c r="R47">
        <v>2.9</v>
      </c>
      <c r="S47">
        <v>2.9</v>
      </c>
      <c r="T47">
        <v>4.4000000000000004</v>
      </c>
      <c r="CA47">
        <v>59.299999999999983</v>
      </c>
    </row>
    <row r="48" spans="1:79">
      <c r="A48">
        <v>44</v>
      </c>
      <c r="B48">
        <v>2.9</v>
      </c>
      <c r="C48">
        <v>2.9</v>
      </c>
      <c r="D48">
        <v>2.9</v>
      </c>
      <c r="E48">
        <v>2.9</v>
      </c>
      <c r="F48">
        <v>2.9</v>
      </c>
      <c r="G48">
        <v>2.9</v>
      </c>
      <c r="H48">
        <v>4.5</v>
      </c>
      <c r="I48">
        <v>2.9</v>
      </c>
      <c r="J48">
        <v>2.9</v>
      </c>
      <c r="K48">
        <v>2.9</v>
      </c>
      <c r="L48">
        <v>2.9</v>
      </c>
      <c r="M48">
        <v>4.5</v>
      </c>
      <c r="N48">
        <v>2.9</v>
      </c>
      <c r="O48">
        <v>2.9</v>
      </c>
      <c r="P48">
        <v>4.2</v>
      </c>
      <c r="Q48">
        <v>2.9</v>
      </c>
      <c r="R48">
        <v>2.9</v>
      </c>
      <c r="CA48">
        <v>53.79999999999999</v>
      </c>
    </row>
    <row r="49" spans="1:79">
      <c r="A49">
        <v>45</v>
      </c>
      <c r="B49">
        <v>2.9</v>
      </c>
      <c r="C49">
        <v>2.9</v>
      </c>
      <c r="D49">
        <v>2.9</v>
      </c>
      <c r="E49">
        <v>2.9</v>
      </c>
      <c r="F49">
        <v>2.9</v>
      </c>
      <c r="G49">
        <v>2.9</v>
      </c>
      <c r="H49">
        <v>4.2</v>
      </c>
      <c r="I49">
        <v>2.9</v>
      </c>
      <c r="J49">
        <v>2.9</v>
      </c>
      <c r="K49">
        <v>4</v>
      </c>
      <c r="L49">
        <v>2.9</v>
      </c>
      <c r="M49">
        <v>4.0999999999999996</v>
      </c>
      <c r="N49">
        <v>2.9</v>
      </c>
      <c r="CA49">
        <v>41.3</v>
      </c>
    </row>
    <row r="50" spans="1:79">
      <c r="A50">
        <v>46</v>
      </c>
      <c r="B50">
        <v>2.9</v>
      </c>
      <c r="C50">
        <v>2.9</v>
      </c>
      <c r="D50">
        <v>2.9</v>
      </c>
      <c r="E50">
        <v>2.9</v>
      </c>
      <c r="F50">
        <v>2.9</v>
      </c>
      <c r="G50">
        <v>2.9</v>
      </c>
      <c r="H50">
        <v>3.7</v>
      </c>
      <c r="I50">
        <v>2.9</v>
      </c>
      <c r="J50">
        <v>2.9</v>
      </c>
      <c r="K50">
        <v>2.9</v>
      </c>
      <c r="L50">
        <v>4.2</v>
      </c>
      <c r="M50">
        <v>2.9</v>
      </c>
      <c r="CA50">
        <v>36.899999999999991</v>
      </c>
    </row>
    <row r="51" spans="1:79">
      <c r="A51">
        <v>47</v>
      </c>
      <c r="B51">
        <v>2.9</v>
      </c>
      <c r="C51">
        <v>2.9</v>
      </c>
      <c r="D51">
        <v>2.9</v>
      </c>
      <c r="E51">
        <v>2.9</v>
      </c>
      <c r="F51">
        <v>2.9</v>
      </c>
      <c r="G51">
        <v>2.9</v>
      </c>
      <c r="H51">
        <v>4.3</v>
      </c>
      <c r="I51">
        <v>2.9</v>
      </c>
      <c r="J51">
        <v>2.9</v>
      </c>
      <c r="K51">
        <v>4.0999999999999996</v>
      </c>
      <c r="L51">
        <v>4.3</v>
      </c>
      <c r="M51">
        <v>4.7</v>
      </c>
      <c r="CA51">
        <v>40.599999999999994</v>
      </c>
    </row>
    <row r="52" spans="1:79">
      <c r="A52">
        <v>48</v>
      </c>
      <c r="B52">
        <v>4</v>
      </c>
      <c r="C52">
        <v>4.0999999999999996</v>
      </c>
      <c r="D52">
        <v>2.9</v>
      </c>
      <c r="E52">
        <v>2.9</v>
      </c>
      <c r="F52">
        <v>4.3</v>
      </c>
      <c r="G52">
        <v>2.9</v>
      </c>
      <c r="H52">
        <v>4</v>
      </c>
      <c r="I52">
        <v>2.9</v>
      </c>
      <c r="J52">
        <v>4.4000000000000004</v>
      </c>
      <c r="K52">
        <v>2.9</v>
      </c>
      <c r="L52">
        <v>2.9</v>
      </c>
      <c r="M52">
        <v>2.9</v>
      </c>
      <c r="CA52">
        <v>41.099999999999994</v>
      </c>
    </row>
    <row r="53" spans="1:79">
      <c r="A53">
        <v>49</v>
      </c>
      <c r="B53">
        <v>2.9</v>
      </c>
      <c r="C53">
        <v>3.7</v>
      </c>
      <c r="D53">
        <v>2.9</v>
      </c>
      <c r="E53">
        <v>2.9</v>
      </c>
      <c r="F53">
        <v>2.9</v>
      </c>
      <c r="G53">
        <v>2.9</v>
      </c>
      <c r="H53">
        <v>4.0999999999999996</v>
      </c>
      <c r="I53">
        <v>2.9</v>
      </c>
      <c r="J53">
        <v>4.4000000000000004</v>
      </c>
      <c r="K53">
        <v>2.9</v>
      </c>
      <c r="CA53">
        <v>32.499999999999993</v>
      </c>
    </row>
    <row r="54" spans="1:79">
      <c r="A54">
        <v>50</v>
      </c>
      <c r="B54">
        <v>4.4000000000000004</v>
      </c>
      <c r="C54">
        <v>2.9</v>
      </c>
      <c r="D54">
        <v>2.9</v>
      </c>
      <c r="E54">
        <v>2.9</v>
      </c>
      <c r="F54">
        <v>4</v>
      </c>
      <c r="G54">
        <v>2.9</v>
      </c>
      <c r="H54">
        <v>3.9</v>
      </c>
      <c r="I54">
        <v>4</v>
      </c>
      <c r="J54">
        <v>4.3</v>
      </c>
      <c r="CA54">
        <v>32.199999999999996</v>
      </c>
    </row>
    <row r="55" spans="1:79">
      <c r="A55">
        <v>51</v>
      </c>
      <c r="B55">
        <v>2.9</v>
      </c>
      <c r="C55">
        <v>2.9</v>
      </c>
      <c r="D55">
        <v>2.9</v>
      </c>
      <c r="E55">
        <v>4.0999999999999996</v>
      </c>
      <c r="F55">
        <v>4.5999999999999996</v>
      </c>
      <c r="G55">
        <v>2.9</v>
      </c>
      <c r="H55">
        <v>4.0999999999999996</v>
      </c>
      <c r="I55">
        <v>4.2</v>
      </c>
      <c r="J55">
        <v>3.8</v>
      </c>
      <c r="CA55">
        <v>32.4</v>
      </c>
    </row>
    <row r="56" spans="1:79">
      <c r="A56">
        <v>52</v>
      </c>
      <c r="B56">
        <v>4.0999999999999996</v>
      </c>
      <c r="C56">
        <v>2.9</v>
      </c>
      <c r="D56">
        <v>2.9</v>
      </c>
      <c r="E56">
        <v>4.2</v>
      </c>
      <c r="F56">
        <v>2.9</v>
      </c>
      <c r="G56">
        <v>4.0999999999999996</v>
      </c>
      <c r="H56">
        <v>4</v>
      </c>
      <c r="I56">
        <v>4.3</v>
      </c>
      <c r="J56">
        <v>4.3</v>
      </c>
      <c r="CA56">
        <v>33.700000000000003</v>
      </c>
    </row>
    <row r="57" spans="1:79">
      <c r="A57">
        <v>53</v>
      </c>
      <c r="B57">
        <v>4.4000000000000004</v>
      </c>
      <c r="C57">
        <v>3.7</v>
      </c>
      <c r="D57">
        <v>2.9</v>
      </c>
      <c r="E57">
        <v>4.0999999999999996</v>
      </c>
      <c r="F57">
        <v>4.4000000000000004</v>
      </c>
      <c r="G57">
        <v>4.0999999999999996</v>
      </c>
      <c r="H57">
        <v>3.7</v>
      </c>
      <c r="I57">
        <v>2.9</v>
      </c>
      <c r="J57">
        <v>2.9</v>
      </c>
      <c r="CA57">
        <v>33.1</v>
      </c>
    </row>
    <row r="58" spans="1:79">
      <c r="A58">
        <v>54</v>
      </c>
      <c r="B58">
        <v>2.9</v>
      </c>
      <c r="C58">
        <v>2.9</v>
      </c>
      <c r="D58">
        <v>2.9</v>
      </c>
      <c r="E58">
        <v>4.3</v>
      </c>
      <c r="F58">
        <v>2.9</v>
      </c>
      <c r="G58">
        <v>4.4000000000000004</v>
      </c>
      <c r="H58">
        <v>3.2</v>
      </c>
      <c r="I58">
        <v>2.9</v>
      </c>
      <c r="CA58">
        <v>26.4</v>
      </c>
    </row>
    <row r="59" spans="1:79">
      <c r="A59">
        <v>55</v>
      </c>
      <c r="B59">
        <v>4.2</v>
      </c>
      <c r="C59">
        <v>2.9</v>
      </c>
      <c r="D59">
        <v>2.9</v>
      </c>
      <c r="E59">
        <v>2.9</v>
      </c>
      <c r="F59">
        <v>4.0999999999999996</v>
      </c>
      <c r="G59">
        <v>2.9</v>
      </c>
      <c r="H59">
        <v>4.3</v>
      </c>
      <c r="I59">
        <v>2.9</v>
      </c>
      <c r="CA59">
        <v>27.099999999999998</v>
      </c>
    </row>
    <row r="60" spans="1:79">
      <c r="A60">
        <v>56</v>
      </c>
      <c r="B60">
        <v>4</v>
      </c>
      <c r="C60">
        <v>2.9</v>
      </c>
      <c r="D60">
        <v>2.9</v>
      </c>
      <c r="E60">
        <v>4</v>
      </c>
      <c r="F60">
        <v>2.9</v>
      </c>
      <c r="G60">
        <v>2.9</v>
      </c>
      <c r="H60">
        <v>4.5999999999999996</v>
      </c>
      <c r="CA60">
        <v>24.199999999999996</v>
      </c>
    </row>
    <row r="61" spans="1:79">
      <c r="A61">
        <v>57</v>
      </c>
      <c r="B61">
        <v>4.3</v>
      </c>
      <c r="C61">
        <v>2.9</v>
      </c>
      <c r="D61">
        <v>2.9</v>
      </c>
      <c r="E61">
        <v>3.6</v>
      </c>
      <c r="F61">
        <v>2.9</v>
      </c>
      <c r="G61">
        <v>2.9</v>
      </c>
      <c r="H61">
        <v>4.2</v>
      </c>
      <c r="CA61">
        <v>23.699999999999996</v>
      </c>
    </row>
    <row r="62" spans="1:79">
      <c r="A62">
        <v>58</v>
      </c>
      <c r="B62">
        <v>4.5</v>
      </c>
      <c r="C62">
        <v>2.9</v>
      </c>
      <c r="D62">
        <v>2.9</v>
      </c>
      <c r="E62">
        <v>2.9</v>
      </c>
      <c r="F62">
        <v>2.9</v>
      </c>
      <c r="G62">
        <v>2.9</v>
      </c>
      <c r="CA62">
        <v>19</v>
      </c>
    </row>
    <row r="63" spans="1:79">
      <c r="A63">
        <v>59</v>
      </c>
      <c r="B63">
        <v>4.4000000000000004</v>
      </c>
      <c r="C63">
        <v>3.9</v>
      </c>
      <c r="D63">
        <v>2.9</v>
      </c>
      <c r="E63">
        <v>2.9</v>
      </c>
      <c r="F63">
        <v>2.9</v>
      </c>
      <c r="CA63">
        <v>17</v>
      </c>
    </row>
    <row r="64" spans="1:79">
      <c r="A64">
        <v>60</v>
      </c>
      <c r="B64">
        <v>3.7</v>
      </c>
      <c r="C64">
        <v>4.5999999999999996</v>
      </c>
      <c r="D64">
        <v>2.9</v>
      </c>
      <c r="E64">
        <v>2.9</v>
      </c>
      <c r="CA64">
        <v>14.100000000000001</v>
      </c>
    </row>
    <row r="65" spans="1:79">
      <c r="A65">
        <v>61</v>
      </c>
      <c r="B65">
        <v>2.9</v>
      </c>
      <c r="C65">
        <v>2.9</v>
      </c>
      <c r="D65">
        <v>2.9</v>
      </c>
      <c r="E65">
        <v>2.9</v>
      </c>
      <c r="CA65">
        <v>11.6</v>
      </c>
    </row>
    <row r="66" spans="1:79">
      <c r="A66">
        <v>62</v>
      </c>
      <c r="B66">
        <v>2.9</v>
      </c>
      <c r="C66">
        <v>2.9</v>
      </c>
      <c r="D66">
        <v>2.9</v>
      </c>
      <c r="E66">
        <v>2.9</v>
      </c>
      <c r="CA66">
        <v>11.6</v>
      </c>
    </row>
    <row r="67" spans="1:79">
      <c r="A67">
        <v>63</v>
      </c>
      <c r="B67">
        <v>2.9</v>
      </c>
      <c r="C67">
        <v>2.9</v>
      </c>
      <c r="D67">
        <v>2.9</v>
      </c>
      <c r="CA67">
        <v>8.6999999999999993</v>
      </c>
    </row>
    <row r="68" spans="1:79">
      <c r="A68">
        <v>64</v>
      </c>
      <c r="B68">
        <v>2.9</v>
      </c>
      <c r="C68">
        <v>2.9</v>
      </c>
      <c r="D68">
        <v>2.9</v>
      </c>
      <c r="CA68">
        <v>8.6999999999999993</v>
      </c>
    </row>
    <row r="69" spans="1:79">
      <c r="A69">
        <v>65</v>
      </c>
      <c r="B69">
        <v>2.9</v>
      </c>
      <c r="C69">
        <v>2.9</v>
      </c>
      <c r="D69">
        <v>2.9</v>
      </c>
      <c r="CA69">
        <v>8.6999999999999993</v>
      </c>
    </row>
    <row r="70" spans="1:79">
      <c r="A70">
        <v>66</v>
      </c>
      <c r="B70">
        <v>2.9</v>
      </c>
      <c r="C70">
        <v>2.9</v>
      </c>
      <c r="D70">
        <v>2.9</v>
      </c>
      <c r="CA70">
        <v>8.6999999999999993</v>
      </c>
    </row>
    <row r="71" spans="1:79">
      <c r="A71">
        <v>67</v>
      </c>
      <c r="B71">
        <v>4.4000000000000004</v>
      </c>
      <c r="C71">
        <v>2.9</v>
      </c>
      <c r="D71">
        <v>4.3</v>
      </c>
      <c r="CA71">
        <v>11.600000000000001</v>
      </c>
    </row>
    <row r="72" spans="1:79">
      <c r="A72">
        <v>68</v>
      </c>
      <c r="B72">
        <v>2.9</v>
      </c>
      <c r="C72">
        <v>2.9</v>
      </c>
      <c r="D72">
        <v>4.0999999999999996</v>
      </c>
      <c r="CA72">
        <v>9.8999999999999986</v>
      </c>
    </row>
    <row r="73" spans="1:79">
      <c r="A73">
        <v>69</v>
      </c>
      <c r="B73">
        <v>2.9</v>
      </c>
      <c r="C73">
        <v>2.9</v>
      </c>
      <c r="D73">
        <v>4.2</v>
      </c>
      <c r="CA73">
        <v>10</v>
      </c>
    </row>
    <row r="74" spans="1:79">
      <c r="A74">
        <v>70</v>
      </c>
      <c r="B74">
        <v>2.9</v>
      </c>
      <c r="C74">
        <v>2.9</v>
      </c>
      <c r="D74">
        <v>4.4000000000000004</v>
      </c>
      <c r="CA74">
        <v>10.199999999999999</v>
      </c>
    </row>
    <row r="75" spans="1:79">
      <c r="A75">
        <v>71</v>
      </c>
      <c r="B75">
        <v>4.4000000000000004</v>
      </c>
      <c r="C75">
        <v>2.9</v>
      </c>
      <c r="D75">
        <v>4</v>
      </c>
      <c r="CA75">
        <v>11.3</v>
      </c>
    </row>
    <row r="76" spans="1:79">
      <c r="A76">
        <v>72</v>
      </c>
      <c r="B76">
        <v>4.3</v>
      </c>
      <c r="C76">
        <v>2.9</v>
      </c>
      <c r="D76">
        <v>4</v>
      </c>
      <c r="CA76">
        <v>11.2</v>
      </c>
    </row>
    <row r="77" spans="1:79">
      <c r="A77">
        <v>73</v>
      </c>
      <c r="B77">
        <v>2.9</v>
      </c>
      <c r="C77">
        <v>2.9</v>
      </c>
      <c r="D77">
        <v>3.9</v>
      </c>
      <c r="CA77">
        <v>9.6999999999999993</v>
      </c>
    </row>
    <row r="78" spans="1:79">
      <c r="A78">
        <v>74</v>
      </c>
      <c r="B78">
        <v>2.9</v>
      </c>
      <c r="C78">
        <v>2.9</v>
      </c>
      <c r="D78">
        <v>4.5</v>
      </c>
      <c r="CA78">
        <v>10.3</v>
      </c>
    </row>
    <row r="79" spans="1:79">
      <c r="A79">
        <v>75</v>
      </c>
      <c r="B79">
        <v>2.9</v>
      </c>
      <c r="C79">
        <v>2.9</v>
      </c>
      <c r="D79">
        <v>4.4000000000000004</v>
      </c>
      <c r="CA79">
        <v>10.199999999999999</v>
      </c>
    </row>
    <row r="80" spans="1:79">
      <c r="A80">
        <v>76</v>
      </c>
      <c r="B80">
        <v>2.9</v>
      </c>
      <c r="C80">
        <v>2.9</v>
      </c>
      <c r="D80">
        <v>2.9</v>
      </c>
      <c r="CA80">
        <v>8.6999999999999993</v>
      </c>
    </row>
    <row r="81" spans="1:79">
      <c r="A81">
        <v>77</v>
      </c>
      <c r="B81">
        <v>4.4000000000000004</v>
      </c>
      <c r="C81">
        <v>2.9</v>
      </c>
      <c r="CA81">
        <v>7.3000000000000007</v>
      </c>
    </row>
    <row r="82" spans="1:79">
      <c r="A82">
        <v>78</v>
      </c>
      <c r="B82">
        <v>2.9</v>
      </c>
      <c r="C82">
        <v>2.9</v>
      </c>
      <c r="CA82">
        <v>5.8</v>
      </c>
    </row>
    <row r="83" spans="1:79">
      <c r="A83">
        <v>79</v>
      </c>
      <c r="B83">
        <v>2.9</v>
      </c>
      <c r="C83">
        <v>2.9</v>
      </c>
      <c r="CA83">
        <v>5.8</v>
      </c>
    </row>
    <row r="84" spans="1:79">
      <c r="A84">
        <v>80</v>
      </c>
      <c r="B84">
        <v>2.9</v>
      </c>
      <c r="C84">
        <v>2.9</v>
      </c>
      <c r="CA84">
        <v>5.8</v>
      </c>
    </row>
    <row r="85" spans="1:79">
      <c r="A85">
        <v>81</v>
      </c>
      <c r="B85">
        <v>2.9</v>
      </c>
      <c r="C85">
        <v>2.9</v>
      </c>
      <c r="CA85">
        <v>5.8</v>
      </c>
    </row>
    <row r="86" spans="1:79">
      <c r="A86">
        <v>82</v>
      </c>
      <c r="B86">
        <v>2.9</v>
      </c>
      <c r="C86">
        <v>2.9</v>
      </c>
      <c r="CA86">
        <v>5.8</v>
      </c>
    </row>
    <row r="87" spans="1:79">
      <c r="A87">
        <v>83</v>
      </c>
      <c r="B87">
        <v>2.9</v>
      </c>
      <c r="C87">
        <v>2.9</v>
      </c>
      <c r="CA87">
        <v>5.8</v>
      </c>
    </row>
    <row r="88" spans="1:79">
      <c r="A88">
        <v>84</v>
      </c>
      <c r="B88">
        <v>2.9</v>
      </c>
      <c r="C88">
        <v>2.9</v>
      </c>
      <c r="CA88">
        <v>5.8</v>
      </c>
    </row>
    <row r="89" spans="1:79">
      <c r="A89">
        <v>85</v>
      </c>
      <c r="B89">
        <v>2.9</v>
      </c>
      <c r="C89">
        <v>2.9</v>
      </c>
      <c r="CA89">
        <v>5.8</v>
      </c>
    </row>
    <row r="90" spans="1:79">
      <c r="A90">
        <v>86</v>
      </c>
      <c r="B90">
        <v>4.5</v>
      </c>
      <c r="C90">
        <v>2.9</v>
      </c>
      <c r="CA90">
        <v>7.4</v>
      </c>
    </row>
    <row r="91" spans="1:79">
      <c r="A91">
        <v>87</v>
      </c>
      <c r="B91">
        <v>2.9</v>
      </c>
      <c r="C91">
        <v>2.9</v>
      </c>
      <c r="CA91">
        <v>5.8</v>
      </c>
    </row>
    <row r="92" spans="1:79">
      <c r="A92">
        <v>88</v>
      </c>
      <c r="B92">
        <v>2.9</v>
      </c>
      <c r="C92">
        <v>2.9</v>
      </c>
      <c r="CA92">
        <v>5.8</v>
      </c>
    </row>
    <row r="93" spans="1:79">
      <c r="A93">
        <v>89</v>
      </c>
      <c r="B93">
        <v>2.9</v>
      </c>
      <c r="C93">
        <v>2.9</v>
      </c>
      <c r="CA93">
        <v>5.8</v>
      </c>
    </row>
    <row r="94" spans="1:79">
      <c r="A94">
        <v>90</v>
      </c>
      <c r="B94">
        <v>2.9</v>
      </c>
      <c r="C94">
        <v>2.9</v>
      </c>
      <c r="CA94">
        <v>5.8</v>
      </c>
    </row>
    <row r="95" spans="1:79">
      <c r="A95">
        <v>91</v>
      </c>
      <c r="B95">
        <v>2.9</v>
      </c>
      <c r="C95">
        <v>2.9</v>
      </c>
      <c r="CA95">
        <v>5.8</v>
      </c>
    </row>
    <row r="96" spans="1:79">
      <c r="A96">
        <v>92</v>
      </c>
      <c r="B96">
        <v>2.9</v>
      </c>
      <c r="C96">
        <v>2.9</v>
      </c>
      <c r="CA96">
        <v>5.8</v>
      </c>
    </row>
    <row r="97" spans="1:79">
      <c r="A97">
        <v>93</v>
      </c>
      <c r="B97">
        <v>2.9</v>
      </c>
      <c r="C97">
        <v>2.9</v>
      </c>
      <c r="CA97">
        <v>5.8</v>
      </c>
    </row>
    <row r="98" spans="1:79">
      <c r="A98">
        <v>94</v>
      </c>
      <c r="B98">
        <v>2.9</v>
      </c>
      <c r="C98">
        <v>2.9</v>
      </c>
      <c r="CA98">
        <v>5.8</v>
      </c>
    </row>
    <row r="99" spans="1:79">
      <c r="A99">
        <v>95</v>
      </c>
      <c r="B99">
        <v>2.9</v>
      </c>
      <c r="C99">
        <v>2.9</v>
      </c>
      <c r="CA99">
        <v>5.8</v>
      </c>
    </row>
    <row r="100" spans="1:79">
      <c r="A100">
        <v>96</v>
      </c>
      <c r="B100">
        <v>2.9</v>
      </c>
      <c r="C100">
        <v>2.9</v>
      </c>
      <c r="CA100">
        <v>5.8</v>
      </c>
    </row>
    <row r="101" spans="1:79">
      <c r="A101">
        <v>97</v>
      </c>
      <c r="B101">
        <v>2.9</v>
      </c>
      <c r="C101">
        <v>2.9</v>
      </c>
      <c r="CA101">
        <v>5.8</v>
      </c>
    </row>
    <row r="102" spans="1:79">
      <c r="A102">
        <v>98</v>
      </c>
      <c r="B102">
        <v>2.9</v>
      </c>
      <c r="C102">
        <v>2.9</v>
      </c>
      <c r="CA102">
        <v>5.8</v>
      </c>
    </row>
    <row r="103" spans="1:79">
      <c r="A103">
        <v>99</v>
      </c>
      <c r="B103">
        <v>4.4000000000000004</v>
      </c>
      <c r="C103">
        <v>2.9</v>
      </c>
      <c r="CA103">
        <v>7.3000000000000007</v>
      </c>
    </row>
    <row r="104" spans="1:79">
      <c r="A104">
        <v>100</v>
      </c>
      <c r="B104">
        <v>2.9</v>
      </c>
      <c r="C104">
        <v>4.3</v>
      </c>
      <c r="CA104">
        <v>7.1999999999999993</v>
      </c>
    </row>
    <row r="105" spans="1:79">
      <c r="A105">
        <v>101</v>
      </c>
      <c r="B105">
        <v>2.9</v>
      </c>
      <c r="C105">
        <v>2.9</v>
      </c>
      <c r="CA105">
        <v>5.8</v>
      </c>
    </row>
    <row r="106" spans="1:79">
      <c r="A106">
        <v>102</v>
      </c>
      <c r="B106">
        <v>2.9</v>
      </c>
      <c r="C106">
        <v>2.9</v>
      </c>
      <c r="CA106">
        <v>5.8</v>
      </c>
    </row>
    <row r="107" spans="1:79">
      <c r="A107">
        <v>103</v>
      </c>
      <c r="B107">
        <v>2.9</v>
      </c>
      <c r="C107">
        <v>2.9</v>
      </c>
      <c r="CA107">
        <v>5.8</v>
      </c>
    </row>
    <row r="108" spans="1:79">
      <c r="A108">
        <v>104</v>
      </c>
      <c r="B108">
        <v>2.9</v>
      </c>
      <c r="C108">
        <v>2.9</v>
      </c>
      <c r="CA108">
        <v>5.8</v>
      </c>
    </row>
    <row r="109" spans="1:79">
      <c r="A109">
        <v>105</v>
      </c>
      <c r="B109">
        <v>2.9</v>
      </c>
      <c r="CA109">
        <v>2.9</v>
      </c>
    </row>
    <row r="110" spans="1:79">
      <c r="A110">
        <v>106</v>
      </c>
      <c r="B110">
        <v>2.9</v>
      </c>
      <c r="CA110">
        <v>2.9</v>
      </c>
    </row>
    <row r="111" spans="1:79">
      <c r="A111">
        <v>107</v>
      </c>
      <c r="B111">
        <v>2.9</v>
      </c>
      <c r="CA111">
        <v>2.9</v>
      </c>
    </row>
    <row r="112" spans="1:79">
      <c r="A112">
        <v>108</v>
      </c>
      <c r="B112">
        <v>2.9</v>
      </c>
      <c r="CA112">
        <v>2.9</v>
      </c>
    </row>
    <row r="113" spans="1:79">
      <c r="A113">
        <v>109</v>
      </c>
      <c r="B113">
        <v>2.9</v>
      </c>
      <c r="CA113">
        <v>2.9</v>
      </c>
    </row>
    <row r="114" spans="1:79">
      <c r="A114">
        <v>110</v>
      </c>
      <c r="B114">
        <v>2.9</v>
      </c>
      <c r="CA114">
        <v>2.9</v>
      </c>
    </row>
    <row r="115" spans="1:79">
      <c r="A115">
        <v>111</v>
      </c>
      <c r="B115">
        <v>2.9</v>
      </c>
      <c r="CA115">
        <v>2.9</v>
      </c>
    </row>
    <row r="116" spans="1:79">
      <c r="A116">
        <v>112</v>
      </c>
      <c r="B116">
        <v>2.9</v>
      </c>
      <c r="CA116">
        <v>2.9</v>
      </c>
    </row>
    <row r="117" spans="1:79">
      <c r="A117">
        <v>113</v>
      </c>
      <c r="B117">
        <v>2.9</v>
      </c>
      <c r="CA117">
        <v>2.9</v>
      </c>
    </row>
    <row r="118" spans="1:79">
      <c r="A118">
        <v>114</v>
      </c>
      <c r="B118">
        <v>2.9</v>
      </c>
      <c r="CA118">
        <v>2.9</v>
      </c>
    </row>
    <row r="119" spans="1:79">
      <c r="A119">
        <v>115</v>
      </c>
      <c r="B119">
        <v>2.9</v>
      </c>
      <c r="CA119">
        <v>2.9</v>
      </c>
    </row>
    <row r="120" spans="1:79">
      <c r="A120">
        <v>116</v>
      </c>
      <c r="B120">
        <v>2.9</v>
      </c>
      <c r="CA120">
        <v>2.9</v>
      </c>
    </row>
    <row r="121" spans="1:79">
      <c r="A121">
        <v>117</v>
      </c>
      <c r="B121">
        <v>2.9</v>
      </c>
      <c r="CA121">
        <v>2.9</v>
      </c>
    </row>
    <row r="122" spans="1:79">
      <c r="A122">
        <v>118</v>
      </c>
      <c r="B122">
        <v>2.9</v>
      </c>
      <c r="CA122">
        <v>2.9</v>
      </c>
    </row>
    <row r="123" spans="1:79">
      <c r="A123">
        <v>119</v>
      </c>
      <c r="B123">
        <v>2.9</v>
      </c>
      <c r="CA123">
        <v>2.9</v>
      </c>
    </row>
    <row r="124" spans="1:79">
      <c r="A124">
        <v>120</v>
      </c>
      <c r="B124">
        <v>4.2</v>
      </c>
      <c r="CA124">
        <v>4.2</v>
      </c>
    </row>
    <row r="125" spans="1:79">
      <c r="A125">
        <v>121</v>
      </c>
      <c r="B125">
        <v>4.2</v>
      </c>
      <c r="CA125">
        <v>4.2</v>
      </c>
    </row>
    <row r="126" spans="1:79">
      <c r="A126">
        <v>122</v>
      </c>
      <c r="B126">
        <v>3.9</v>
      </c>
      <c r="CA126">
        <v>3.9</v>
      </c>
    </row>
    <row r="127" spans="1:79">
      <c r="A127">
        <v>123</v>
      </c>
      <c r="B127">
        <v>2.9</v>
      </c>
      <c r="CA127">
        <v>2.9</v>
      </c>
    </row>
    <row r="128" spans="1:79">
      <c r="A128" t="s">
        <v>8</v>
      </c>
      <c r="B128">
        <v>415.29999999999905</v>
      </c>
      <c r="C128">
        <v>332.59999999999968</v>
      </c>
      <c r="D128">
        <v>260.30000000000018</v>
      </c>
      <c r="E128">
        <v>217.10000000000014</v>
      </c>
      <c r="F128">
        <v>199.00000000000017</v>
      </c>
      <c r="G128">
        <v>194.70000000000016</v>
      </c>
      <c r="H128">
        <v>231.39999999999995</v>
      </c>
      <c r="I128">
        <v>181.10000000000016</v>
      </c>
      <c r="J128">
        <v>191.3000000000001</v>
      </c>
      <c r="K128">
        <v>156.90000000000009</v>
      </c>
      <c r="L128">
        <v>160.40000000000012</v>
      </c>
      <c r="M128">
        <v>181.30000000000007</v>
      </c>
      <c r="N128">
        <v>147.40000000000009</v>
      </c>
      <c r="O128">
        <v>135.90000000000012</v>
      </c>
      <c r="P128">
        <v>138.80000000000007</v>
      </c>
      <c r="Q128">
        <v>151.2000000000001</v>
      </c>
      <c r="R128">
        <v>156.50000000000009</v>
      </c>
      <c r="S128">
        <v>134.7000000000001</v>
      </c>
      <c r="T128">
        <v>172.59999999999997</v>
      </c>
      <c r="U128">
        <v>130.7000000000001</v>
      </c>
      <c r="V128">
        <v>162.60000000000002</v>
      </c>
      <c r="W128">
        <v>160.80000000000001</v>
      </c>
      <c r="X128">
        <v>132.10000000000005</v>
      </c>
      <c r="Y128">
        <v>132.30000000000013</v>
      </c>
      <c r="Z128">
        <v>145.80000000000013</v>
      </c>
      <c r="AA128">
        <v>124.60000000000011</v>
      </c>
      <c r="AB128">
        <v>128.7000000000001</v>
      </c>
      <c r="AC128">
        <v>119.20000000000009</v>
      </c>
      <c r="AD128">
        <v>121.00000000000006</v>
      </c>
      <c r="AE128">
        <v>119.60000000000005</v>
      </c>
      <c r="AF128">
        <v>115.00000000000004</v>
      </c>
      <c r="AG128">
        <v>111.80000000000007</v>
      </c>
      <c r="AH128">
        <v>111.60000000000005</v>
      </c>
      <c r="AI128">
        <v>118.40000000000006</v>
      </c>
      <c r="AJ128">
        <v>112.30000000000004</v>
      </c>
      <c r="AK128">
        <v>116.00000000000004</v>
      </c>
      <c r="AL128">
        <v>102.30000000000007</v>
      </c>
      <c r="AM128">
        <v>108.90000000000008</v>
      </c>
      <c r="AN128">
        <v>107.40000000000005</v>
      </c>
      <c r="AO128">
        <v>123.30000000000001</v>
      </c>
      <c r="AP128">
        <v>102.70000000000002</v>
      </c>
      <c r="AQ128">
        <v>120.4</v>
      </c>
      <c r="AR128">
        <v>104.30000000000001</v>
      </c>
      <c r="AS128">
        <v>104.20000000000003</v>
      </c>
      <c r="AT128">
        <v>93.40000000000002</v>
      </c>
      <c r="AU128">
        <v>92.600000000000023</v>
      </c>
      <c r="AV128">
        <v>90.600000000000037</v>
      </c>
      <c r="AW128">
        <v>121.10000000000001</v>
      </c>
      <c r="AX128">
        <v>103.50000000000004</v>
      </c>
      <c r="AY128">
        <v>116.49999999999999</v>
      </c>
      <c r="AZ128">
        <v>111.29999999999998</v>
      </c>
      <c r="BA128">
        <v>91.700000000000031</v>
      </c>
      <c r="BB128">
        <v>85.100000000000023</v>
      </c>
      <c r="BC128">
        <v>91.300000000000026</v>
      </c>
      <c r="BD128">
        <v>84.500000000000014</v>
      </c>
      <c r="BE128">
        <v>96.399999999999991</v>
      </c>
      <c r="BF128">
        <v>94.4</v>
      </c>
      <c r="BG128">
        <v>71.899999999999991</v>
      </c>
      <c r="BH128">
        <v>81</v>
      </c>
      <c r="BI128">
        <v>92.000000000000014</v>
      </c>
      <c r="BJ128">
        <v>96.299999999999983</v>
      </c>
      <c r="BK128">
        <v>96.3</v>
      </c>
      <c r="BL128">
        <v>79.900000000000006</v>
      </c>
      <c r="BM128">
        <v>75.399999999999977</v>
      </c>
      <c r="BN128">
        <v>72.399999999999991</v>
      </c>
      <c r="BO128">
        <v>80.199999999999989</v>
      </c>
      <c r="BP128">
        <v>82.300000000000011</v>
      </c>
      <c r="BQ128">
        <v>79.7</v>
      </c>
      <c r="BR128">
        <v>90.699999999999989</v>
      </c>
      <c r="BS128">
        <v>68.999999999999986</v>
      </c>
      <c r="BT128">
        <v>75.100000000000009</v>
      </c>
      <c r="BU128">
        <v>73.599999999999994</v>
      </c>
      <c r="BV128">
        <v>70.599999999999994</v>
      </c>
      <c r="BW128">
        <v>66.499999999999986</v>
      </c>
      <c r="BX128">
        <v>85.300000000000011</v>
      </c>
      <c r="BY128">
        <v>65.299999999999983</v>
      </c>
      <c r="BZ128">
        <v>69.799999999999983</v>
      </c>
      <c r="CA128">
        <v>9640.1999999999862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26DA5-6DEA-4EEA-BB9C-94A1EFB495BB}">
  <dimension ref="A3:CA26"/>
  <sheetViews>
    <sheetView workbookViewId="0">
      <selection activeCell="F29" sqref="F29"/>
    </sheetView>
  </sheetViews>
  <sheetFormatPr defaultRowHeight="14.45"/>
  <sheetData>
    <row r="3" spans="1:79">
      <c r="A3" s="2" t="s">
        <v>153</v>
      </c>
      <c r="B3" s="2" t="s">
        <v>152</v>
      </c>
    </row>
    <row r="4" spans="1:79">
      <c r="A4" s="2" t="s">
        <v>36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 t="s">
        <v>8</v>
      </c>
    </row>
    <row r="5" spans="1:79">
      <c r="A5">
        <v>1</v>
      </c>
      <c r="B5">
        <v>500</v>
      </c>
      <c r="C5">
        <v>300</v>
      </c>
      <c r="D5">
        <v>500</v>
      </c>
      <c r="E5">
        <v>300</v>
      </c>
      <c r="F5">
        <v>400</v>
      </c>
      <c r="G5">
        <v>500</v>
      </c>
      <c r="H5">
        <v>350</v>
      </c>
      <c r="I5">
        <v>300</v>
      </c>
      <c r="J5">
        <v>300</v>
      </c>
      <c r="K5">
        <v>350</v>
      </c>
      <c r="L5">
        <v>400</v>
      </c>
      <c r="M5">
        <v>250</v>
      </c>
      <c r="N5">
        <v>200</v>
      </c>
      <c r="O5">
        <v>300</v>
      </c>
      <c r="P5">
        <v>250</v>
      </c>
      <c r="Q5">
        <v>300</v>
      </c>
      <c r="R5">
        <v>200</v>
      </c>
      <c r="S5">
        <v>300</v>
      </c>
      <c r="T5">
        <v>500</v>
      </c>
      <c r="U5">
        <v>300</v>
      </c>
      <c r="V5">
        <v>350</v>
      </c>
      <c r="W5">
        <v>400</v>
      </c>
      <c r="X5">
        <v>300</v>
      </c>
      <c r="Y5">
        <v>250</v>
      </c>
      <c r="Z5">
        <v>350</v>
      </c>
      <c r="AA5">
        <v>200</v>
      </c>
      <c r="AB5">
        <v>400</v>
      </c>
      <c r="AC5">
        <v>200</v>
      </c>
      <c r="AD5">
        <v>250</v>
      </c>
      <c r="AE5">
        <v>250</v>
      </c>
      <c r="AF5">
        <v>400</v>
      </c>
      <c r="AG5">
        <v>200</v>
      </c>
      <c r="AH5">
        <v>300</v>
      </c>
      <c r="AI5">
        <v>300</v>
      </c>
      <c r="AJ5">
        <v>120</v>
      </c>
      <c r="AK5">
        <v>350</v>
      </c>
      <c r="AL5">
        <v>200</v>
      </c>
      <c r="AM5">
        <v>350</v>
      </c>
      <c r="AN5">
        <v>250</v>
      </c>
      <c r="AO5">
        <v>500</v>
      </c>
      <c r="AP5">
        <v>150</v>
      </c>
      <c r="AQ5">
        <v>500</v>
      </c>
      <c r="AR5">
        <v>300</v>
      </c>
      <c r="AS5">
        <v>200</v>
      </c>
      <c r="AT5">
        <v>200</v>
      </c>
      <c r="AU5">
        <v>350</v>
      </c>
      <c r="AV5">
        <v>200</v>
      </c>
      <c r="AW5">
        <v>400</v>
      </c>
      <c r="AX5">
        <v>1000</v>
      </c>
      <c r="AY5">
        <v>350</v>
      </c>
      <c r="AZ5">
        <v>300</v>
      </c>
      <c r="BA5">
        <v>200</v>
      </c>
      <c r="BB5">
        <v>200</v>
      </c>
      <c r="BC5">
        <v>600</v>
      </c>
      <c r="BD5">
        <v>150</v>
      </c>
      <c r="BE5">
        <v>500</v>
      </c>
      <c r="BF5">
        <v>250</v>
      </c>
      <c r="BG5">
        <v>200</v>
      </c>
      <c r="BH5">
        <v>200</v>
      </c>
      <c r="BI5">
        <v>200</v>
      </c>
      <c r="BJ5">
        <v>400</v>
      </c>
      <c r="BK5">
        <v>250</v>
      </c>
      <c r="BL5">
        <v>500</v>
      </c>
      <c r="BM5">
        <v>300</v>
      </c>
      <c r="BN5">
        <v>200</v>
      </c>
      <c r="BO5">
        <v>250</v>
      </c>
      <c r="BP5">
        <v>450</v>
      </c>
      <c r="BQ5">
        <v>400</v>
      </c>
      <c r="BR5">
        <v>800</v>
      </c>
      <c r="BS5">
        <v>200</v>
      </c>
      <c r="BT5">
        <v>330</v>
      </c>
      <c r="BU5">
        <v>200</v>
      </c>
      <c r="BV5">
        <v>350</v>
      </c>
      <c r="BW5">
        <v>400</v>
      </c>
      <c r="BX5">
        <v>250</v>
      </c>
      <c r="BY5">
        <v>350</v>
      </c>
      <c r="BZ5">
        <v>400</v>
      </c>
      <c r="CA5">
        <v>25200</v>
      </c>
    </row>
    <row r="6" spans="1:79">
      <c r="A6">
        <v>2</v>
      </c>
      <c r="B6">
        <v>500</v>
      </c>
      <c r="C6">
        <v>300</v>
      </c>
      <c r="D6">
        <v>350</v>
      </c>
      <c r="E6">
        <v>400</v>
      </c>
      <c r="F6">
        <v>500</v>
      </c>
      <c r="G6">
        <v>500</v>
      </c>
      <c r="H6">
        <v>350</v>
      </c>
      <c r="I6">
        <v>300</v>
      </c>
      <c r="J6">
        <v>290</v>
      </c>
      <c r="K6">
        <v>400</v>
      </c>
      <c r="L6">
        <v>250</v>
      </c>
      <c r="M6">
        <v>350</v>
      </c>
      <c r="N6">
        <v>200</v>
      </c>
      <c r="O6">
        <v>400</v>
      </c>
      <c r="P6">
        <v>400</v>
      </c>
      <c r="Q6">
        <v>350</v>
      </c>
      <c r="R6">
        <v>150</v>
      </c>
      <c r="S6">
        <v>300</v>
      </c>
      <c r="T6">
        <v>450</v>
      </c>
      <c r="U6">
        <v>400</v>
      </c>
      <c r="V6">
        <v>250</v>
      </c>
      <c r="W6">
        <v>500</v>
      </c>
      <c r="X6">
        <v>500</v>
      </c>
      <c r="Y6">
        <v>300</v>
      </c>
      <c r="Z6">
        <v>500</v>
      </c>
      <c r="AA6">
        <v>200</v>
      </c>
      <c r="AB6">
        <v>350</v>
      </c>
      <c r="AC6">
        <v>200</v>
      </c>
      <c r="AD6">
        <v>450</v>
      </c>
      <c r="AE6">
        <v>350</v>
      </c>
      <c r="AF6">
        <v>300</v>
      </c>
      <c r="AG6">
        <v>200</v>
      </c>
      <c r="AH6">
        <v>250</v>
      </c>
      <c r="AI6">
        <v>500</v>
      </c>
      <c r="AJ6">
        <v>200</v>
      </c>
      <c r="AK6">
        <v>500</v>
      </c>
      <c r="AL6">
        <v>200</v>
      </c>
      <c r="AM6">
        <v>500</v>
      </c>
      <c r="AN6">
        <v>400</v>
      </c>
      <c r="AO6">
        <v>350</v>
      </c>
      <c r="AP6">
        <v>200</v>
      </c>
      <c r="AQ6">
        <v>500</v>
      </c>
      <c r="AR6">
        <v>400</v>
      </c>
      <c r="AS6">
        <v>200</v>
      </c>
      <c r="AT6">
        <v>200</v>
      </c>
      <c r="AU6">
        <v>300</v>
      </c>
      <c r="AV6">
        <v>200</v>
      </c>
      <c r="AW6">
        <v>250</v>
      </c>
      <c r="AX6">
        <v>850</v>
      </c>
      <c r="AY6">
        <v>300</v>
      </c>
      <c r="AZ6">
        <v>256</v>
      </c>
      <c r="BA6">
        <v>200</v>
      </c>
      <c r="BB6">
        <v>200</v>
      </c>
      <c r="BC6">
        <v>850</v>
      </c>
      <c r="BD6">
        <v>200</v>
      </c>
      <c r="BE6">
        <v>300</v>
      </c>
      <c r="BF6">
        <v>300</v>
      </c>
      <c r="BG6">
        <v>200</v>
      </c>
      <c r="BH6">
        <v>200</v>
      </c>
      <c r="BI6">
        <v>200</v>
      </c>
      <c r="BJ6">
        <v>400</v>
      </c>
      <c r="BK6">
        <v>400</v>
      </c>
      <c r="BL6">
        <v>300</v>
      </c>
      <c r="BM6">
        <v>400</v>
      </c>
      <c r="BN6">
        <v>200</v>
      </c>
      <c r="BO6">
        <v>450</v>
      </c>
      <c r="BP6">
        <v>350</v>
      </c>
      <c r="BQ6">
        <v>300</v>
      </c>
      <c r="BR6">
        <v>900</v>
      </c>
      <c r="BS6">
        <v>150</v>
      </c>
      <c r="BT6">
        <v>250</v>
      </c>
      <c r="BU6">
        <v>200</v>
      </c>
      <c r="BV6">
        <v>500</v>
      </c>
      <c r="BW6">
        <v>250</v>
      </c>
      <c r="BX6">
        <v>400</v>
      </c>
      <c r="BY6">
        <v>500</v>
      </c>
      <c r="BZ6">
        <v>350</v>
      </c>
      <c r="CA6">
        <v>26746</v>
      </c>
    </row>
    <row r="7" spans="1:79">
      <c r="A7">
        <v>3</v>
      </c>
      <c r="B7">
        <v>500</v>
      </c>
      <c r="C7">
        <v>500</v>
      </c>
      <c r="D7">
        <v>250</v>
      </c>
      <c r="E7">
        <v>250</v>
      </c>
      <c r="F7">
        <v>250</v>
      </c>
      <c r="G7">
        <v>500</v>
      </c>
      <c r="H7">
        <v>400</v>
      </c>
      <c r="I7">
        <v>300</v>
      </c>
      <c r="J7">
        <v>300</v>
      </c>
      <c r="K7">
        <v>350</v>
      </c>
      <c r="L7">
        <v>400</v>
      </c>
      <c r="M7">
        <v>400</v>
      </c>
      <c r="N7">
        <v>200</v>
      </c>
      <c r="O7">
        <v>500</v>
      </c>
      <c r="P7">
        <v>400</v>
      </c>
      <c r="Q7">
        <v>400</v>
      </c>
      <c r="R7">
        <v>200</v>
      </c>
      <c r="S7">
        <v>500</v>
      </c>
      <c r="T7">
        <v>500</v>
      </c>
      <c r="U7">
        <v>300</v>
      </c>
      <c r="V7">
        <v>400</v>
      </c>
      <c r="W7">
        <v>450</v>
      </c>
      <c r="X7">
        <v>400</v>
      </c>
      <c r="Y7">
        <v>500</v>
      </c>
      <c r="Z7">
        <v>400</v>
      </c>
      <c r="AA7">
        <v>200</v>
      </c>
      <c r="AB7">
        <v>500</v>
      </c>
      <c r="AC7">
        <v>200</v>
      </c>
      <c r="AD7">
        <v>300</v>
      </c>
      <c r="AE7">
        <v>450</v>
      </c>
      <c r="AF7">
        <v>400</v>
      </c>
      <c r="AG7">
        <v>200</v>
      </c>
      <c r="AH7">
        <v>300</v>
      </c>
      <c r="AI7">
        <v>500</v>
      </c>
      <c r="AJ7">
        <v>200</v>
      </c>
      <c r="AK7">
        <v>250</v>
      </c>
      <c r="AL7">
        <v>200</v>
      </c>
      <c r="AM7">
        <v>350</v>
      </c>
      <c r="AN7">
        <v>500</v>
      </c>
      <c r="AO7">
        <v>500</v>
      </c>
      <c r="AP7">
        <v>150</v>
      </c>
      <c r="AQ7">
        <v>300</v>
      </c>
      <c r="AR7">
        <v>250</v>
      </c>
      <c r="AS7">
        <v>200</v>
      </c>
      <c r="AT7">
        <v>200</v>
      </c>
      <c r="AU7">
        <v>250</v>
      </c>
      <c r="AV7">
        <v>200</v>
      </c>
      <c r="AW7">
        <v>450</v>
      </c>
      <c r="AX7">
        <v>800</v>
      </c>
      <c r="AY7">
        <v>250</v>
      </c>
      <c r="AZ7">
        <v>400</v>
      </c>
      <c r="BA7">
        <v>200</v>
      </c>
      <c r="BB7">
        <v>200</v>
      </c>
      <c r="BC7">
        <v>1000</v>
      </c>
      <c r="BD7">
        <v>150</v>
      </c>
      <c r="BE7">
        <v>300</v>
      </c>
      <c r="BF7">
        <v>500</v>
      </c>
      <c r="BG7">
        <v>200</v>
      </c>
      <c r="BH7">
        <v>200</v>
      </c>
      <c r="BI7">
        <v>200</v>
      </c>
      <c r="BJ7">
        <v>300</v>
      </c>
      <c r="BK7">
        <v>250</v>
      </c>
      <c r="BL7">
        <v>300</v>
      </c>
      <c r="BM7">
        <v>350</v>
      </c>
      <c r="BN7">
        <v>200</v>
      </c>
      <c r="BO7">
        <v>350</v>
      </c>
      <c r="BP7">
        <v>350</v>
      </c>
      <c r="BQ7">
        <v>250</v>
      </c>
      <c r="BR7">
        <v>1000</v>
      </c>
      <c r="BS7">
        <v>200</v>
      </c>
      <c r="BT7">
        <v>500</v>
      </c>
      <c r="BU7">
        <v>150</v>
      </c>
      <c r="BV7">
        <v>300</v>
      </c>
      <c r="BW7">
        <v>250</v>
      </c>
      <c r="BX7">
        <v>300</v>
      </c>
      <c r="BY7">
        <v>250</v>
      </c>
      <c r="BZ7">
        <v>500</v>
      </c>
      <c r="CA7">
        <v>26800</v>
      </c>
    </row>
    <row r="8" spans="1:79">
      <c r="A8">
        <v>4</v>
      </c>
      <c r="B8">
        <v>500</v>
      </c>
      <c r="C8">
        <v>400</v>
      </c>
      <c r="D8">
        <v>500</v>
      </c>
      <c r="E8">
        <v>500</v>
      </c>
      <c r="F8">
        <v>300</v>
      </c>
      <c r="G8">
        <v>400</v>
      </c>
      <c r="H8">
        <v>500</v>
      </c>
      <c r="I8">
        <v>250</v>
      </c>
      <c r="J8">
        <v>300</v>
      </c>
      <c r="K8">
        <v>250</v>
      </c>
      <c r="L8">
        <v>250</v>
      </c>
      <c r="M8">
        <v>300</v>
      </c>
      <c r="N8">
        <v>200</v>
      </c>
      <c r="O8">
        <v>450</v>
      </c>
      <c r="P8">
        <v>400</v>
      </c>
      <c r="Q8">
        <v>500</v>
      </c>
      <c r="R8">
        <v>200</v>
      </c>
      <c r="S8">
        <v>500</v>
      </c>
      <c r="T8">
        <v>450</v>
      </c>
      <c r="U8">
        <v>300</v>
      </c>
      <c r="V8">
        <v>350</v>
      </c>
      <c r="W8">
        <v>250</v>
      </c>
      <c r="X8">
        <v>400</v>
      </c>
      <c r="Y8">
        <v>500</v>
      </c>
      <c r="Z8">
        <v>350</v>
      </c>
      <c r="AA8">
        <v>200</v>
      </c>
      <c r="AB8">
        <v>300</v>
      </c>
      <c r="AC8">
        <v>200</v>
      </c>
      <c r="AD8">
        <v>500</v>
      </c>
      <c r="AE8">
        <v>300</v>
      </c>
      <c r="AF8">
        <v>300</v>
      </c>
      <c r="AG8">
        <v>80</v>
      </c>
      <c r="AH8">
        <v>300</v>
      </c>
      <c r="AI8">
        <v>500</v>
      </c>
      <c r="AJ8">
        <v>200</v>
      </c>
      <c r="AK8">
        <v>450</v>
      </c>
      <c r="AL8">
        <v>200</v>
      </c>
      <c r="AM8">
        <v>400</v>
      </c>
      <c r="AN8">
        <v>300</v>
      </c>
      <c r="AO8">
        <v>300</v>
      </c>
      <c r="AP8">
        <v>200</v>
      </c>
      <c r="AQ8">
        <v>300</v>
      </c>
      <c r="AR8">
        <v>350</v>
      </c>
      <c r="AS8">
        <v>150</v>
      </c>
      <c r="AT8">
        <v>160</v>
      </c>
      <c r="AU8">
        <v>399</v>
      </c>
      <c r="AV8">
        <v>200</v>
      </c>
      <c r="AW8">
        <v>300</v>
      </c>
      <c r="AX8">
        <v>700</v>
      </c>
      <c r="AY8">
        <v>250</v>
      </c>
      <c r="AZ8">
        <v>250</v>
      </c>
      <c r="BA8">
        <v>100</v>
      </c>
      <c r="BB8">
        <v>150</v>
      </c>
      <c r="BC8">
        <v>600</v>
      </c>
      <c r="BD8">
        <v>200</v>
      </c>
      <c r="BE8">
        <v>250</v>
      </c>
      <c r="BF8">
        <v>400</v>
      </c>
      <c r="BG8">
        <v>150</v>
      </c>
      <c r="BH8">
        <v>200</v>
      </c>
      <c r="BI8">
        <v>200</v>
      </c>
      <c r="BJ8">
        <v>300</v>
      </c>
      <c r="BK8">
        <v>300</v>
      </c>
      <c r="BL8">
        <v>250</v>
      </c>
      <c r="BM8">
        <v>450</v>
      </c>
      <c r="BN8">
        <v>150</v>
      </c>
      <c r="BO8">
        <v>450</v>
      </c>
      <c r="BP8">
        <v>250</v>
      </c>
      <c r="BQ8">
        <v>300</v>
      </c>
      <c r="BR8">
        <v>1000</v>
      </c>
      <c r="BS8">
        <v>200</v>
      </c>
      <c r="BT8">
        <v>300</v>
      </c>
      <c r="BU8">
        <v>200</v>
      </c>
      <c r="BV8">
        <v>300</v>
      </c>
      <c r="BW8">
        <v>250</v>
      </c>
      <c r="BX8">
        <v>250</v>
      </c>
      <c r="BY8">
        <v>250</v>
      </c>
      <c r="BZ8">
        <v>350</v>
      </c>
      <c r="CA8">
        <v>24889</v>
      </c>
    </row>
    <row r="9" spans="1:79">
      <c r="A9">
        <v>5</v>
      </c>
      <c r="B9">
        <v>400</v>
      </c>
      <c r="C9">
        <v>450</v>
      </c>
      <c r="D9">
        <v>300</v>
      </c>
      <c r="E9">
        <v>500</v>
      </c>
      <c r="F9">
        <v>300</v>
      </c>
      <c r="G9">
        <v>500</v>
      </c>
      <c r="H9">
        <v>400</v>
      </c>
      <c r="I9">
        <v>500</v>
      </c>
      <c r="J9">
        <v>300</v>
      </c>
      <c r="K9">
        <v>250</v>
      </c>
      <c r="L9">
        <v>400</v>
      </c>
      <c r="M9">
        <v>500</v>
      </c>
      <c r="N9">
        <v>150</v>
      </c>
      <c r="O9">
        <v>300</v>
      </c>
      <c r="P9">
        <v>300</v>
      </c>
      <c r="Q9">
        <v>500</v>
      </c>
      <c r="R9">
        <v>150</v>
      </c>
      <c r="S9">
        <v>300</v>
      </c>
      <c r="T9">
        <v>500</v>
      </c>
      <c r="U9">
        <v>450</v>
      </c>
      <c r="V9">
        <v>500</v>
      </c>
      <c r="W9">
        <v>300</v>
      </c>
      <c r="X9">
        <v>300</v>
      </c>
      <c r="Y9">
        <v>500</v>
      </c>
      <c r="Z9">
        <v>400</v>
      </c>
      <c r="AA9">
        <v>150</v>
      </c>
      <c r="AB9">
        <v>300</v>
      </c>
      <c r="AC9">
        <v>200</v>
      </c>
      <c r="AD9">
        <v>300</v>
      </c>
      <c r="AE9">
        <v>450</v>
      </c>
      <c r="AF9">
        <v>400</v>
      </c>
      <c r="AG9">
        <v>150</v>
      </c>
      <c r="AH9">
        <v>250</v>
      </c>
      <c r="AI9">
        <v>500</v>
      </c>
      <c r="AJ9">
        <v>200</v>
      </c>
      <c r="AK9">
        <v>300</v>
      </c>
      <c r="AL9">
        <v>200</v>
      </c>
      <c r="AM9">
        <v>300</v>
      </c>
      <c r="AN9">
        <v>250</v>
      </c>
      <c r="AO9">
        <v>450</v>
      </c>
      <c r="AP9">
        <v>100</v>
      </c>
      <c r="AQ9">
        <v>350</v>
      </c>
      <c r="AR9">
        <v>250</v>
      </c>
      <c r="AS9">
        <v>200</v>
      </c>
      <c r="AT9">
        <v>200</v>
      </c>
      <c r="AU9">
        <v>300</v>
      </c>
      <c r="AV9">
        <v>100</v>
      </c>
      <c r="AW9">
        <v>300</v>
      </c>
      <c r="AX9">
        <v>550</v>
      </c>
      <c r="AY9">
        <v>500</v>
      </c>
      <c r="AZ9">
        <v>250</v>
      </c>
      <c r="BA9">
        <v>200</v>
      </c>
      <c r="BB9">
        <v>200</v>
      </c>
      <c r="BC9">
        <v>800</v>
      </c>
      <c r="BD9">
        <v>200</v>
      </c>
      <c r="BE9">
        <v>450</v>
      </c>
      <c r="BF9">
        <v>300</v>
      </c>
      <c r="BG9">
        <v>200</v>
      </c>
      <c r="BH9">
        <v>200</v>
      </c>
      <c r="BI9">
        <v>200</v>
      </c>
      <c r="BJ9">
        <v>500</v>
      </c>
      <c r="BK9">
        <v>250</v>
      </c>
      <c r="BL9">
        <v>300</v>
      </c>
      <c r="BM9">
        <v>300</v>
      </c>
      <c r="BN9">
        <v>200</v>
      </c>
      <c r="BO9">
        <v>300</v>
      </c>
      <c r="BP9">
        <v>300</v>
      </c>
      <c r="BQ9">
        <v>300</v>
      </c>
      <c r="BR9">
        <v>1000</v>
      </c>
      <c r="BS9">
        <v>200</v>
      </c>
      <c r="BT9">
        <v>250</v>
      </c>
      <c r="BU9">
        <v>200</v>
      </c>
      <c r="BV9">
        <v>400</v>
      </c>
      <c r="BW9">
        <v>250</v>
      </c>
      <c r="BX9">
        <v>250</v>
      </c>
      <c r="BY9">
        <v>500</v>
      </c>
      <c r="BZ9">
        <v>500</v>
      </c>
      <c r="CA9">
        <v>25700</v>
      </c>
    </row>
    <row r="10" spans="1:79">
      <c r="A10">
        <v>6</v>
      </c>
      <c r="B10">
        <v>450</v>
      </c>
      <c r="C10">
        <v>500</v>
      </c>
      <c r="D10">
        <v>300</v>
      </c>
      <c r="E10">
        <v>300</v>
      </c>
      <c r="F10">
        <v>300</v>
      </c>
      <c r="G10">
        <v>400</v>
      </c>
      <c r="H10">
        <v>250</v>
      </c>
      <c r="I10">
        <v>250</v>
      </c>
      <c r="J10">
        <v>400</v>
      </c>
      <c r="K10">
        <v>250</v>
      </c>
      <c r="L10">
        <v>300</v>
      </c>
      <c r="M10">
        <v>300</v>
      </c>
      <c r="N10">
        <v>200</v>
      </c>
      <c r="O10">
        <v>500</v>
      </c>
      <c r="P10">
        <v>300</v>
      </c>
      <c r="Q10">
        <v>300</v>
      </c>
      <c r="R10">
        <v>200</v>
      </c>
      <c r="S10">
        <v>300</v>
      </c>
      <c r="T10">
        <v>300</v>
      </c>
      <c r="U10">
        <v>500</v>
      </c>
      <c r="V10">
        <v>500</v>
      </c>
      <c r="W10">
        <v>300</v>
      </c>
      <c r="X10">
        <v>250</v>
      </c>
      <c r="Y10">
        <v>300</v>
      </c>
      <c r="Z10">
        <v>350</v>
      </c>
      <c r="AA10">
        <v>200</v>
      </c>
      <c r="AB10">
        <v>500</v>
      </c>
      <c r="AC10">
        <v>200</v>
      </c>
      <c r="AD10">
        <v>250</v>
      </c>
      <c r="AE10">
        <v>300</v>
      </c>
      <c r="AF10">
        <v>500</v>
      </c>
      <c r="AG10">
        <v>160</v>
      </c>
      <c r="AH10">
        <v>300</v>
      </c>
      <c r="AI10">
        <v>400</v>
      </c>
      <c r="AJ10">
        <v>200</v>
      </c>
      <c r="AK10">
        <v>326</v>
      </c>
      <c r="AL10">
        <v>200</v>
      </c>
      <c r="AM10">
        <v>250</v>
      </c>
      <c r="AN10">
        <v>300</v>
      </c>
      <c r="AO10">
        <v>300</v>
      </c>
      <c r="AP10">
        <v>200</v>
      </c>
      <c r="AQ10">
        <v>300</v>
      </c>
      <c r="AR10">
        <v>250</v>
      </c>
      <c r="AS10">
        <v>80</v>
      </c>
      <c r="AT10">
        <v>200</v>
      </c>
      <c r="AU10">
        <v>500</v>
      </c>
      <c r="AV10">
        <v>200</v>
      </c>
      <c r="AW10">
        <v>400</v>
      </c>
      <c r="AX10">
        <v>900</v>
      </c>
      <c r="AY10">
        <v>250</v>
      </c>
      <c r="AZ10">
        <v>300</v>
      </c>
      <c r="BA10">
        <v>100</v>
      </c>
      <c r="BB10">
        <v>200</v>
      </c>
      <c r="BC10">
        <v>1000</v>
      </c>
      <c r="BD10">
        <v>200</v>
      </c>
      <c r="BE10">
        <v>250</v>
      </c>
      <c r="BF10">
        <v>250</v>
      </c>
      <c r="BG10">
        <v>200</v>
      </c>
      <c r="BH10">
        <v>200</v>
      </c>
      <c r="BI10">
        <v>200</v>
      </c>
      <c r="BJ10">
        <v>500</v>
      </c>
      <c r="BK10">
        <v>300</v>
      </c>
      <c r="BL10">
        <v>300</v>
      </c>
      <c r="BM10">
        <v>300</v>
      </c>
      <c r="BN10">
        <v>200</v>
      </c>
      <c r="BO10">
        <v>400</v>
      </c>
      <c r="BP10">
        <v>250</v>
      </c>
      <c r="BQ10">
        <v>300</v>
      </c>
      <c r="BR10">
        <v>1000</v>
      </c>
      <c r="BS10">
        <v>200</v>
      </c>
      <c r="BT10">
        <v>250</v>
      </c>
      <c r="BU10">
        <v>100</v>
      </c>
      <c r="BV10">
        <v>300</v>
      </c>
      <c r="BW10">
        <v>250</v>
      </c>
      <c r="BX10">
        <v>500</v>
      </c>
      <c r="BY10">
        <v>300</v>
      </c>
      <c r="BZ10">
        <v>500</v>
      </c>
      <c r="CA10">
        <v>24816</v>
      </c>
    </row>
    <row r="11" spans="1:79">
      <c r="A11">
        <v>7</v>
      </c>
      <c r="B11">
        <v>500</v>
      </c>
      <c r="C11">
        <v>400</v>
      </c>
      <c r="D11">
        <v>300</v>
      </c>
      <c r="E11">
        <v>400</v>
      </c>
      <c r="F11">
        <v>400</v>
      </c>
      <c r="G11">
        <v>249</v>
      </c>
      <c r="H11">
        <v>400</v>
      </c>
      <c r="I11">
        <v>300</v>
      </c>
      <c r="J11">
        <v>250</v>
      </c>
      <c r="K11">
        <v>500</v>
      </c>
      <c r="L11">
        <v>250</v>
      </c>
      <c r="M11">
        <v>250</v>
      </c>
      <c r="N11">
        <v>200</v>
      </c>
      <c r="O11">
        <v>500</v>
      </c>
      <c r="P11">
        <v>300</v>
      </c>
      <c r="Q11">
        <v>350</v>
      </c>
      <c r="R11">
        <v>160</v>
      </c>
      <c r="S11">
        <v>500</v>
      </c>
      <c r="T11">
        <v>500</v>
      </c>
      <c r="U11">
        <v>400</v>
      </c>
      <c r="V11">
        <v>300</v>
      </c>
      <c r="W11">
        <v>300</v>
      </c>
      <c r="X11">
        <v>250</v>
      </c>
      <c r="Y11">
        <v>250</v>
      </c>
      <c r="Z11">
        <v>400</v>
      </c>
      <c r="AA11">
        <v>100</v>
      </c>
      <c r="AB11">
        <v>500</v>
      </c>
      <c r="AC11">
        <v>200</v>
      </c>
      <c r="AD11">
        <v>250</v>
      </c>
      <c r="AE11">
        <v>300</v>
      </c>
      <c r="AF11">
        <v>250</v>
      </c>
      <c r="AG11">
        <v>200</v>
      </c>
      <c r="AH11">
        <v>300</v>
      </c>
      <c r="AI11">
        <v>300</v>
      </c>
      <c r="AJ11">
        <v>200</v>
      </c>
      <c r="AK11">
        <v>300</v>
      </c>
      <c r="AL11">
        <v>100</v>
      </c>
      <c r="AM11">
        <v>450</v>
      </c>
      <c r="AN11">
        <v>250</v>
      </c>
      <c r="AO11">
        <v>350</v>
      </c>
      <c r="AP11">
        <v>150</v>
      </c>
      <c r="AQ11">
        <v>500</v>
      </c>
      <c r="AR11">
        <v>350</v>
      </c>
      <c r="AS11">
        <v>200</v>
      </c>
      <c r="AT11">
        <v>200</v>
      </c>
      <c r="AU11">
        <v>300</v>
      </c>
      <c r="AV11">
        <v>100</v>
      </c>
      <c r="AW11">
        <v>400</v>
      </c>
      <c r="AX11">
        <v>550</v>
      </c>
      <c r="AY11">
        <v>300</v>
      </c>
      <c r="AZ11">
        <v>250</v>
      </c>
      <c r="BA11">
        <v>200</v>
      </c>
      <c r="BB11">
        <v>200</v>
      </c>
      <c r="BC11">
        <v>1000</v>
      </c>
      <c r="BD11">
        <v>99</v>
      </c>
      <c r="BE11">
        <v>400</v>
      </c>
      <c r="BF11">
        <v>400</v>
      </c>
      <c r="BG11">
        <v>200</v>
      </c>
      <c r="BH11">
        <v>200</v>
      </c>
      <c r="BI11">
        <v>200</v>
      </c>
      <c r="BJ11">
        <v>500</v>
      </c>
      <c r="BK11">
        <v>300</v>
      </c>
      <c r="BL11">
        <v>300</v>
      </c>
      <c r="BM11">
        <v>300</v>
      </c>
      <c r="BN11">
        <v>200</v>
      </c>
      <c r="BO11">
        <v>400</v>
      </c>
      <c r="BP11">
        <v>300</v>
      </c>
      <c r="BQ11">
        <v>400</v>
      </c>
      <c r="BR11">
        <v>600</v>
      </c>
      <c r="BS11">
        <v>200</v>
      </c>
      <c r="BT11">
        <v>250</v>
      </c>
      <c r="BU11">
        <v>200</v>
      </c>
      <c r="BV11">
        <v>250</v>
      </c>
      <c r="BW11">
        <v>500</v>
      </c>
      <c r="BX11">
        <v>400</v>
      </c>
      <c r="BY11">
        <v>300</v>
      </c>
      <c r="BZ11">
        <v>300</v>
      </c>
      <c r="CA11">
        <v>24558</v>
      </c>
    </row>
    <row r="12" spans="1:79">
      <c r="A12">
        <v>8</v>
      </c>
      <c r="B12">
        <v>400</v>
      </c>
      <c r="C12">
        <v>350</v>
      </c>
      <c r="D12">
        <v>300</v>
      </c>
      <c r="E12">
        <v>300</v>
      </c>
      <c r="F12">
        <v>300</v>
      </c>
      <c r="G12">
        <v>300</v>
      </c>
      <c r="H12">
        <v>400</v>
      </c>
      <c r="I12">
        <v>300</v>
      </c>
      <c r="J12">
        <v>250</v>
      </c>
      <c r="K12">
        <v>250</v>
      </c>
      <c r="L12">
        <v>250</v>
      </c>
      <c r="M12">
        <v>300</v>
      </c>
      <c r="N12">
        <v>200</v>
      </c>
      <c r="O12">
        <v>300</v>
      </c>
      <c r="P12">
        <v>300</v>
      </c>
      <c r="Q12">
        <v>250</v>
      </c>
      <c r="R12">
        <v>200</v>
      </c>
      <c r="S12">
        <v>500</v>
      </c>
      <c r="T12">
        <v>300</v>
      </c>
      <c r="U12">
        <v>300</v>
      </c>
      <c r="V12">
        <v>350</v>
      </c>
      <c r="W12">
        <v>250</v>
      </c>
      <c r="X12">
        <v>500</v>
      </c>
      <c r="Y12">
        <v>400</v>
      </c>
      <c r="Z12">
        <v>350</v>
      </c>
      <c r="AA12">
        <v>200</v>
      </c>
      <c r="AB12">
        <v>400</v>
      </c>
      <c r="AC12">
        <v>200</v>
      </c>
      <c r="AD12">
        <v>250</v>
      </c>
      <c r="AE12">
        <v>300</v>
      </c>
      <c r="AF12">
        <v>400</v>
      </c>
      <c r="AG12">
        <v>200</v>
      </c>
      <c r="AH12">
        <v>350</v>
      </c>
      <c r="AI12">
        <v>400</v>
      </c>
      <c r="AJ12">
        <v>200</v>
      </c>
      <c r="AK12">
        <v>250</v>
      </c>
      <c r="AL12">
        <v>200</v>
      </c>
      <c r="AM12">
        <v>400</v>
      </c>
      <c r="AN12">
        <v>350</v>
      </c>
      <c r="AO12">
        <v>500</v>
      </c>
      <c r="AP12">
        <v>200</v>
      </c>
      <c r="AQ12">
        <v>350</v>
      </c>
      <c r="AR12">
        <v>250</v>
      </c>
      <c r="AS12">
        <v>200</v>
      </c>
      <c r="AT12">
        <v>200</v>
      </c>
      <c r="AU12">
        <v>500</v>
      </c>
      <c r="AV12">
        <v>200</v>
      </c>
      <c r="AW12">
        <v>300</v>
      </c>
      <c r="AX12">
        <v>800</v>
      </c>
      <c r="AY12">
        <v>250</v>
      </c>
      <c r="AZ12">
        <v>400</v>
      </c>
      <c r="BA12">
        <v>120</v>
      </c>
      <c r="BB12">
        <v>200</v>
      </c>
      <c r="BC12">
        <v>600</v>
      </c>
      <c r="BD12">
        <v>100</v>
      </c>
      <c r="BE12">
        <v>400</v>
      </c>
      <c r="BF12">
        <v>250</v>
      </c>
      <c r="BG12">
        <v>150</v>
      </c>
      <c r="BH12">
        <v>200</v>
      </c>
      <c r="BI12">
        <v>200</v>
      </c>
      <c r="BJ12">
        <v>300</v>
      </c>
      <c r="BK12">
        <v>350</v>
      </c>
      <c r="BL12">
        <v>400</v>
      </c>
      <c r="BM12">
        <v>300</v>
      </c>
      <c r="BN12">
        <v>200</v>
      </c>
      <c r="BO12">
        <v>300</v>
      </c>
      <c r="BP12">
        <v>400</v>
      </c>
      <c r="BQ12">
        <v>500</v>
      </c>
      <c r="BR12">
        <v>700</v>
      </c>
      <c r="BS12">
        <v>150</v>
      </c>
      <c r="BT12">
        <v>250</v>
      </c>
      <c r="BU12">
        <v>200</v>
      </c>
      <c r="BV12">
        <v>350</v>
      </c>
      <c r="BW12">
        <v>400</v>
      </c>
      <c r="BX12">
        <v>350</v>
      </c>
      <c r="BY12">
        <v>250</v>
      </c>
      <c r="BZ12">
        <v>300</v>
      </c>
      <c r="CA12">
        <v>24070</v>
      </c>
    </row>
    <row r="13" spans="1:79">
      <c r="A13">
        <v>9</v>
      </c>
      <c r="B13">
        <v>300</v>
      </c>
      <c r="C13">
        <v>500</v>
      </c>
      <c r="D13">
        <v>250</v>
      </c>
      <c r="E13">
        <v>330</v>
      </c>
      <c r="F13">
        <v>350</v>
      </c>
      <c r="G13">
        <v>300</v>
      </c>
      <c r="H13">
        <v>300</v>
      </c>
      <c r="I13">
        <v>500</v>
      </c>
      <c r="J13">
        <v>400</v>
      </c>
      <c r="K13">
        <v>500</v>
      </c>
      <c r="L13">
        <v>250</v>
      </c>
      <c r="M13">
        <v>250</v>
      </c>
      <c r="N13">
        <v>200</v>
      </c>
      <c r="O13">
        <v>500</v>
      </c>
      <c r="P13">
        <v>300</v>
      </c>
      <c r="Q13">
        <v>250</v>
      </c>
      <c r="R13">
        <v>200</v>
      </c>
      <c r="S13">
        <v>400</v>
      </c>
      <c r="T13">
        <v>300</v>
      </c>
      <c r="U13">
        <v>300</v>
      </c>
      <c r="V13">
        <v>500</v>
      </c>
      <c r="W13">
        <v>250</v>
      </c>
      <c r="X13">
        <v>300</v>
      </c>
      <c r="Y13">
        <v>300</v>
      </c>
      <c r="Z13">
        <v>250</v>
      </c>
      <c r="AA13">
        <v>200</v>
      </c>
      <c r="AB13">
        <v>400</v>
      </c>
      <c r="AC13">
        <v>200</v>
      </c>
      <c r="AD13">
        <v>250</v>
      </c>
      <c r="AE13">
        <v>300</v>
      </c>
      <c r="AF13">
        <v>300</v>
      </c>
      <c r="AG13">
        <v>200</v>
      </c>
      <c r="AH13">
        <v>350</v>
      </c>
      <c r="AI13">
        <v>500</v>
      </c>
      <c r="AJ13">
        <v>200</v>
      </c>
      <c r="AK13">
        <v>300</v>
      </c>
      <c r="AL13">
        <v>200</v>
      </c>
      <c r="AM13">
        <v>350</v>
      </c>
      <c r="AN13">
        <v>400</v>
      </c>
      <c r="AO13">
        <v>250</v>
      </c>
      <c r="AP13">
        <v>150</v>
      </c>
      <c r="AQ13">
        <v>500</v>
      </c>
      <c r="AR13">
        <v>300</v>
      </c>
      <c r="AS13">
        <v>200</v>
      </c>
      <c r="AT13">
        <v>200</v>
      </c>
      <c r="AU13">
        <v>250</v>
      </c>
      <c r="AV13">
        <v>200</v>
      </c>
      <c r="AW13">
        <v>300</v>
      </c>
      <c r="AX13">
        <v>600</v>
      </c>
      <c r="AY13">
        <v>250</v>
      </c>
      <c r="AZ13">
        <v>400</v>
      </c>
      <c r="BA13">
        <v>150</v>
      </c>
      <c r="BB13">
        <v>150</v>
      </c>
      <c r="BC13">
        <v>1000</v>
      </c>
      <c r="BD13">
        <v>200</v>
      </c>
      <c r="BE13">
        <v>300</v>
      </c>
      <c r="BF13">
        <v>300</v>
      </c>
      <c r="BG13">
        <v>200</v>
      </c>
      <c r="BH13">
        <v>200</v>
      </c>
      <c r="BI13">
        <v>200</v>
      </c>
      <c r="BJ13">
        <v>500</v>
      </c>
      <c r="BK13">
        <v>250</v>
      </c>
      <c r="BL13">
        <v>300</v>
      </c>
      <c r="BM13">
        <v>350</v>
      </c>
      <c r="BN13">
        <v>100</v>
      </c>
      <c r="BO13">
        <v>400</v>
      </c>
      <c r="BP13">
        <v>400</v>
      </c>
      <c r="BQ13">
        <v>350</v>
      </c>
      <c r="BR13">
        <v>600</v>
      </c>
      <c r="BS13">
        <v>200</v>
      </c>
      <c r="BT13">
        <v>300</v>
      </c>
      <c r="BU13">
        <v>200</v>
      </c>
      <c r="BV13">
        <v>300</v>
      </c>
      <c r="BW13">
        <v>350</v>
      </c>
      <c r="BX13">
        <v>400</v>
      </c>
      <c r="BY13">
        <v>500</v>
      </c>
      <c r="BZ13">
        <v>300</v>
      </c>
      <c r="CA13">
        <v>24530</v>
      </c>
    </row>
    <row r="14" spans="1:79">
      <c r="A14">
        <v>10</v>
      </c>
      <c r="B14">
        <v>300</v>
      </c>
      <c r="C14">
        <v>350</v>
      </c>
      <c r="D14">
        <v>350</v>
      </c>
      <c r="E14">
        <v>350</v>
      </c>
      <c r="F14">
        <v>400</v>
      </c>
      <c r="G14">
        <v>300</v>
      </c>
      <c r="H14">
        <v>400</v>
      </c>
      <c r="I14">
        <v>400</v>
      </c>
      <c r="J14">
        <v>400</v>
      </c>
      <c r="K14">
        <v>400</v>
      </c>
      <c r="L14">
        <v>350</v>
      </c>
      <c r="M14">
        <v>300</v>
      </c>
      <c r="N14">
        <v>200</v>
      </c>
      <c r="O14">
        <v>300</v>
      </c>
      <c r="P14">
        <v>250</v>
      </c>
      <c r="Q14">
        <v>250</v>
      </c>
      <c r="R14">
        <v>200</v>
      </c>
      <c r="S14">
        <v>450</v>
      </c>
      <c r="T14">
        <v>500</v>
      </c>
      <c r="U14">
        <v>300</v>
      </c>
      <c r="V14">
        <v>400</v>
      </c>
      <c r="W14">
        <v>250</v>
      </c>
      <c r="X14">
        <v>500</v>
      </c>
      <c r="Y14">
        <v>300</v>
      </c>
      <c r="Z14">
        <v>300</v>
      </c>
      <c r="AA14">
        <v>200</v>
      </c>
      <c r="AB14">
        <v>300</v>
      </c>
      <c r="AC14">
        <v>50</v>
      </c>
      <c r="AD14">
        <v>400</v>
      </c>
      <c r="AE14">
        <v>400</v>
      </c>
      <c r="AF14">
        <v>300</v>
      </c>
      <c r="AG14">
        <v>140</v>
      </c>
      <c r="AH14">
        <v>300</v>
      </c>
      <c r="AI14">
        <v>250</v>
      </c>
      <c r="AJ14">
        <v>200</v>
      </c>
      <c r="AK14">
        <v>300</v>
      </c>
      <c r="AL14">
        <v>200</v>
      </c>
      <c r="AM14">
        <v>500</v>
      </c>
      <c r="AN14">
        <v>350</v>
      </c>
      <c r="AO14">
        <v>250</v>
      </c>
      <c r="AP14">
        <v>160</v>
      </c>
      <c r="AQ14">
        <v>300</v>
      </c>
      <c r="AR14">
        <v>450</v>
      </c>
      <c r="AS14">
        <v>200</v>
      </c>
      <c r="AT14">
        <v>200</v>
      </c>
      <c r="AU14">
        <v>250</v>
      </c>
      <c r="AV14">
        <v>200</v>
      </c>
      <c r="AW14">
        <v>300</v>
      </c>
      <c r="AX14">
        <v>600</v>
      </c>
      <c r="AY14">
        <v>250</v>
      </c>
      <c r="AZ14">
        <v>300</v>
      </c>
      <c r="BA14">
        <v>150</v>
      </c>
      <c r="BB14">
        <v>200</v>
      </c>
      <c r="BC14">
        <v>800</v>
      </c>
      <c r="BD14">
        <v>70</v>
      </c>
      <c r="BE14">
        <v>300</v>
      </c>
      <c r="BF14">
        <v>250</v>
      </c>
      <c r="BG14">
        <v>200</v>
      </c>
      <c r="BH14">
        <v>200</v>
      </c>
      <c r="BI14">
        <v>200</v>
      </c>
      <c r="BJ14">
        <v>500</v>
      </c>
      <c r="BK14">
        <v>250</v>
      </c>
      <c r="BL14">
        <v>300</v>
      </c>
      <c r="BM14">
        <v>250</v>
      </c>
      <c r="BN14">
        <v>200</v>
      </c>
      <c r="BO14">
        <v>250</v>
      </c>
      <c r="BP14">
        <v>300</v>
      </c>
      <c r="BQ14">
        <v>300</v>
      </c>
      <c r="BR14">
        <v>900</v>
      </c>
      <c r="BS14">
        <v>200</v>
      </c>
      <c r="BT14">
        <v>500</v>
      </c>
      <c r="BU14">
        <v>200</v>
      </c>
      <c r="BV14">
        <v>400</v>
      </c>
      <c r="BW14">
        <v>350</v>
      </c>
      <c r="BX14">
        <v>300</v>
      </c>
      <c r="BY14">
        <v>250</v>
      </c>
      <c r="BZ14">
        <v>400</v>
      </c>
      <c r="CA14">
        <v>24070</v>
      </c>
    </row>
    <row r="15" spans="1:79">
      <c r="A15">
        <v>11</v>
      </c>
      <c r="B15">
        <v>250</v>
      </c>
      <c r="C15">
        <v>500</v>
      </c>
      <c r="D15">
        <v>250</v>
      </c>
      <c r="E15">
        <v>500</v>
      </c>
      <c r="F15">
        <v>300</v>
      </c>
      <c r="G15">
        <v>300</v>
      </c>
      <c r="H15">
        <v>300</v>
      </c>
      <c r="I15">
        <v>500</v>
      </c>
      <c r="J15">
        <v>500</v>
      </c>
      <c r="K15">
        <v>250</v>
      </c>
      <c r="L15">
        <v>300</v>
      </c>
      <c r="M15">
        <v>350</v>
      </c>
      <c r="N15">
        <v>200</v>
      </c>
      <c r="O15">
        <v>400</v>
      </c>
      <c r="P15">
        <v>500</v>
      </c>
      <c r="Q15">
        <v>400</v>
      </c>
      <c r="R15">
        <v>100</v>
      </c>
      <c r="S15">
        <v>500</v>
      </c>
      <c r="T15">
        <v>300</v>
      </c>
      <c r="U15">
        <v>400</v>
      </c>
      <c r="V15">
        <v>350</v>
      </c>
      <c r="W15">
        <v>300</v>
      </c>
      <c r="X15">
        <v>300</v>
      </c>
      <c r="Y15">
        <v>300</v>
      </c>
      <c r="Z15">
        <v>300</v>
      </c>
      <c r="AA15">
        <v>200</v>
      </c>
      <c r="AB15">
        <v>500</v>
      </c>
      <c r="AC15">
        <v>200</v>
      </c>
      <c r="AD15">
        <v>500</v>
      </c>
      <c r="AE15">
        <v>300</v>
      </c>
      <c r="AF15">
        <v>400</v>
      </c>
      <c r="AG15">
        <v>199</v>
      </c>
      <c r="AH15">
        <v>300</v>
      </c>
      <c r="AI15">
        <v>250</v>
      </c>
      <c r="AJ15">
        <v>200</v>
      </c>
      <c r="AK15">
        <v>400</v>
      </c>
      <c r="AL15">
        <v>200</v>
      </c>
      <c r="AM15">
        <v>300</v>
      </c>
      <c r="AN15">
        <v>350</v>
      </c>
      <c r="AO15">
        <v>350</v>
      </c>
      <c r="AP15">
        <v>200</v>
      </c>
      <c r="AQ15">
        <v>400</v>
      </c>
      <c r="AR15">
        <v>300</v>
      </c>
      <c r="AS15">
        <v>200</v>
      </c>
      <c r="AT15">
        <v>149</v>
      </c>
      <c r="AU15">
        <v>500</v>
      </c>
      <c r="AV15">
        <v>200</v>
      </c>
      <c r="AW15">
        <v>300</v>
      </c>
      <c r="AX15">
        <v>700</v>
      </c>
      <c r="AY15">
        <v>250</v>
      </c>
      <c r="AZ15">
        <v>350</v>
      </c>
      <c r="BA15">
        <v>200</v>
      </c>
      <c r="BB15">
        <v>200</v>
      </c>
      <c r="BC15">
        <v>1000</v>
      </c>
      <c r="BD15">
        <v>150</v>
      </c>
      <c r="BE15">
        <v>300</v>
      </c>
      <c r="BF15">
        <v>450</v>
      </c>
      <c r="BG15">
        <v>200</v>
      </c>
      <c r="BH15">
        <v>100</v>
      </c>
      <c r="BI15">
        <v>200</v>
      </c>
      <c r="BJ15">
        <v>500</v>
      </c>
      <c r="BK15">
        <v>300</v>
      </c>
      <c r="BL15">
        <v>300</v>
      </c>
      <c r="BM15">
        <v>250</v>
      </c>
      <c r="BN15">
        <v>200</v>
      </c>
      <c r="BO15">
        <v>300</v>
      </c>
      <c r="BP15">
        <v>250</v>
      </c>
      <c r="BQ15">
        <v>400</v>
      </c>
      <c r="BR15">
        <v>1000</v>
      </c>
      <c r="BS15">
        <v>200</v>
      </c>
      <c r="BT15">
        <v>400</v>
      </c>
      <c r="BU15">
        <v>200</v>
      </c>
      <c r="BV15">
        <v>350</v>
      </c>
      <c r="BW15">
        <v>350</v>
      </c>
      <c r="BX15">
        <v>300</v>
      </c>
      <c r="BY15">
        <v>450</v>
      </c>
      <c r="BZ15">
        <v>400</v>
      </c>
      <c r="CA15">
        <v>25798</v>
      </c>
    </row>
    <row r="16" spans="1:79">
      <c r="A16">
        <v>12</v>
      </c>
      <c r="B16">
        <v>250</v>
      </c>
      <c r="C16">
        <v>450</v>
      </c>
      <c r="D16">
        <v>350</v>
      </c>
      <c r="E16">
        <v>500</v>
      </c>
      <c r="F16">
        <v>350</v>
      </c>
      <c r="G16">
        <v>250</v>
      </c>
      <c r="H16">
        <v>300</v>
      </c>
      <c r="I16">
        <v>500</v>
      </c>
      <c r="J16">
        <v>300</v>
      </c>
      <c r="K16">
        <v>500</v>
      </c>
      <c r="L16">
        <v>250</v>
      </c>
      <c r="M16">
        <v>250</v>
      </c>
      <c r="N16">
        <v>200</v>
      </c>
      <c r="O16">
        <v>250</v>
      </c>
      <c r="P16">
        <v>300</v>
      </c>
      <c r="Q16">
        <v>300</v>
      </c>
      <c r="R16">
        <v>150</v>
      </c>
      <c r="S16">
        <v>300</v>
      </c>
      <c r="T16">
        <v>500</v>
      </c>
      <c r="U16">
        <v>300</v>
      </c>
      <c r="V16">
        <v>300</v>
      </c>
      <c r="W16">
        <v>250</v>
      </c>
      <c r="X16">
        <v>400</v>
      </c>
      <c r="Y16">
        <v>400</v>
      </c>
      <c r="Z16">
        <v>300</v>
      </c>
      <c r="AA16">
        <v>200</v>
      </c>
      <c r="AB16">
        <v>250</v>
      </c>
      <c r="AC16">
        <v>200</v>
      </c>
      <c r="AD16">
        <v>250</v>
      </c>
      <c r="AE16">
        <v>300</v>
      </c>
      <c r="AF16">
        <v>300</v>
      </c>
      <c r="AG16">
        <v>150</v>
      </c>
      <c r="AH16">
        <v>300</v>
      </c>
      <c r="AI16">
        <v>400</v>
      </c>
      <c r="AJ16">
        <v>200</v>
      </c>
      <c r="AK16">
        <v>300</v>
      </c>
      <c r="AL16">
        <v>200</v>
      </c>
      <c r="AM16">
        <v>300</v>
      </c>
      <c r="AN16">
        <v>300</v>
      </c>
      <c r="AO16">
        <v>250</v>
      </c>
      <c r="AP16">
        <v>200</v>
      </c>
      <c r="AQ16">
        <v>300</v>
      </c>
      <c r="AR16">
        <v>399</v>
      </c>
      <c r="AS16">
        <v>200</v>
      </c>
      <c r="AT16">
        <v>200</v>
      </c>
      <c r="AU16">
        <v>300</v>
      </c>
      <c r="AV16">
        <v>200</v>
      </c>
      <c r="AW16">
        <v>350</v>
      </c>
      <c r="AX16">
        <v>700</v>
      </c>
      <c r="AY16">
        <v>400</v>
      </c>
      <c r="AZ16">
        <v>300</v>
      </c>
      <c r="BA16">
        <v>200</v>
      </c>
      <c r="BB16">
        <v>40</v>
      </c>
      <c r="BC16">
        <v>600</v>
      </c>
      <c r="BD16">
        <v>200</v>
      </c>
      <c r="BE16">
        <v>300</v>
      </c>
      <c r="BF16">
        <v>250</v>
      </c>
      <c r="BG16">
        <v>200</v>
      </c>
      <c r="BH16">
        <v>200</v>
      </c>
      <c r="BI16">
        <v>200</v>
      </c>
      <c r="BJ16">
        <v>250</v>
      </c>
      <c r="BK16">
        <v>400</v>
      </c>
      <c r="BL16">
        <v>500</v>
      </c>
      <c r="BM16">
        <v>250</v>
      </c>
      <c r="BN16">
        <v>199</v>
      </c>
      <c r="BO16">
        <v>250</v>
      </c>
      <c r="BP16">
        <v>500</v>
      </c>
      <c r="BQ16">
        <v>400</v>
      </c>
      <c r="BR16">
        <v>700</v>
      </c>
      <c r="BS16">
        <v>150</v>
      </c>
      <c r="BT16">
        <v>400</v>
      </c>
      <c r="BU16">
        <v>200</v>
      </c>
      <c r="BV16">
        <v>250</v>
      </c>
      <c r="BW16">
        <v>350</v>
      </c>
      <c r="BX16">
        <v>350</v>
      </c>
      <c r="BY16">
        <v>400</v>
      </c>
      <c r="BZ16">
        <v>300</v>
      </c>
      <c r="CA16">
        <v>23688</v>
      </c>
    </row>
    <row r="17" spans="1:79">
      <c r="A17">
        <v>13</v>
      </c>
      <c r="B17">
        <v>500</v>
      </c>
      <c r="C17">
        <v>250</v>
      </c>
      <c r="D17">
        <v>300</v>
      </c>
      <c r="E17">
        <v>500</v>
      </c>
      <c r="F17">
        <v>500</v>
      </c>
      <c r="G17">
        <v>300</v>
      </c>
      <c r="H17">
        <v>300</v>
      </c>
      <c r="I17">
        <v>400</v>
      </c>
      <c r="J17">
        <v>300</v>
      </c>
      <c r="K17">
        <v>350</v>
      </c>
      <c r="L17">
        <v>250</v>
      </c>
      <c r="M17">
        <v>300</v>
      </c>
      <c r="N17">
        <v>200</v>
      </c>
      <c r="O17">
        <v>450</v>
      </c>
      <c r="P17">
        <v>400</v>
      </c>
      <c r="Q17">
        <v>300</v>
      </c>
      <c r="R17">
        <v>100</v>
      </c>
      <c r="S17">
        <v>250</v>
      </c>
      <c r="T17">
        <v>350</v>
      </c>
      <c r="U17">
        <v>350</v>
      </c>
      <c r="V17">
        <v>350</v>
      </c>
      <c r="W17">
        <v>280</v>
      </c>
      <c r="X17">
        <v>400</v>
      </c>
      <c r="Y17">
        <v>300</v>
      </c>
      <c r="Z17">
        <v>250</v>
      </c>
      <c r="AA17">
        <v>200</v>
      </c>
      <c r="AB17">
        <v>300</v>
      </c>
      <c r="AC17">
        <v>200</v>
      </c>
      <c r="AD17">
        <v>300</v>
      </c>
      <c r="AE17">
        <v>300</v>
      </c>
      <c r="AF17">
        <v>250</v>
      </c>
      <c r="AG17">
        <v>200</v>
      </c>
      <c r="AH17">
        <v>300</v>
      </c>
      <c r="AI17">
        <v>300</v>
      </c>
      <c r="AJ17">
        <v>200</v>
      </c>
      <c r="AK17">
        <v>300</v>
      </c>
      <c r="AL17">
        <v>200</v>
      </c>
      <c r="AM17">
        <v>400</v>
      </c>
      <c r="AN17">
        <v>250</v>
      </c>
      <c r="AO17">
        <v>400</v>
      </c>
      <c r="AP17">
        <v>200</v>
      </c>
      <c r="AQ17">
        <v>300</v>
      </c>
      <c r="AR17">
        <v>250</v>
      </c>
      <c r="AS17">
        <v>150</v>
      </c>
      <c r="AT17">
        <v>200</v>
      </c>
      <c r="AU17">
        <v>500</v>
      </c>
      <c r="AV17">
        <v>200</v>
      </c>
      <c r="AW17">
        <v>300</v>
      </c>
      <c r="AX17">
        <v>600</v>
      </c>
      <c r="AY17">
        <v>300</v>
      </c>
      <c r="AZ17">
        <v>250</v>
      </c>
      <c r="BA17">
        <v>200</v>
      </c>
      <c r="BB17">
        <v>200</v>
      </c>
      <c r="BC17">
        <v>1000</v>
      </c>
      <c r="BD17">
        <v>200</v>
      </c>
      <c r="BE17">
        <v>400</v>
      </c>
      <c r="BF17">
        <v>350</v>
      </c>
      <c r="BG17">
        <v>200</v>
      </c>
      <c r="BH17">
        <v>120</v>
      </c>
      <c r="BI17">
        <v>100</v>
      </c>
      <c r="BJ17">
        <v>400</v>
      </c>
      <c r="BK17">
        <v>300</v>
      </c>
      <c r="BL17">
        <v>250</v>
      </c>
      <c r="BM17">
        <v>300</v>
      </c>
      <c r="BN17">
        <v>200</v>
      </c>
      <c r="BO17">
        <v>500</v>
      </c>
      <c r="BP17">
        <v>300</v>
      </c>
      <c r="BQ17">
        <v>300</v>
      </c>
      <c r="BR17">
        <v>900</v>
      </c>
      <c r="BS17">
        <v>120</v>
      </c>
      <c r="BT17">
        <v>300</v>
      </c>
      <c r="BU17">
        <v>200</v>
      </c>
      <c r="BV17">
        <v>250</v>
      </c>
      <c r="BW17">
        <v>350</v>
      </c>
      <c r="BX17">
        <v>500</v>
      </c>
      <c r="BY17">
        <v>400</v>
      </c>
      <c r="BZ17">
        <v>400</v>
      </c>
      <c r="CA17">
        <v>24320</v>
      </c>
    </row>
    <row r="18" spans="1:79">
      <c r="A18">
        <v>14</v>
      </c>
      <c r="B18">
        <v>250</v>
      </c>
      <c r="C18">
        <v>500</v>
      </c>
      <c r="D18">
        <v>500</v>
      </c>
      <c r="E18">
        <v>250</v>
      </c>
      <c r="F18">
        <v>500</v>
      </c>
      <c r="G18">
        <v>400</v>
      </c>
      <c r="H18">
        <v>300</v>
      </c>
      <c r="I18">
        <v>250</v>
      </c>
      <c r="J18">
        <v>350</v>
      </c>
      <c r="K18">
        <v>300</v>
      </c>
      <c r="L18">
        <v>300</v>
      </c>
      <c r="M18">
        <v>500</v>
      </c>
      <c r="N18">
        <v>200</v>
      </c>
      <c r="O18">
        <v>300</v>
      </c>
      <c r="P18">
        <v>250</v>
      </c>
      <c r="Q18">
        <v>300</v>
      </c>
      <c r="R18">
        <v>200</v>
      </c>
      <c r="S18">
        <v>250</v>
      </c>
      <c r="T18">
        <v>250</v>
      </c>
      <c r="U18">
        <v>300</v>
      </c>
      <c r="V18">
        <v>300</v>
      </c>
      <c r="W18">
        <v>250</v>
      </c>
      <c r="X18">
        <v>500</v>
      </c>
      <c r="Y18">
        <v>300</v>
      </c>
      <c r="Z18">
        <v>250</v>
      </c>
      <c r="AA18">
        <v>200</v>
      </c>
      <c r="AB18">
        <v>500</v>
      </c>
      <c r="AC18">
        <v>200</v>
      </c>
      <c r="AD18">
        <v>300</v>
      </c>
      <c r="AE18">
        <v>250</v>
      </c>
      <c r="AF18">
        <v>300</v>
      </c>
      <c r="AG18">
        <v>200</v>
      </c>
      <c r="AH18">
        <v>300</v>
      </c>
      <c r="AI18">
        <v>400</v>
      </c>
      <c r="AJ18">
        <v>200</v>
      </c>
      <c r="AK18">
        <v>280</v>
      </c>
      <c r="AL18">
        <v>200</v>
      </c>
      <c r="AM18">
        <v>300</v>
      </c>
      <c r="AN18">
        <v>280</v>
      </c>
      <c r="AO18">
        <v>300</v>
      </c>
      <c r="AP18">
        <v>200</v>
      </c>
      <c r="AQ18">
        <v>450</v>
      </c>
      <c r="AR18">
        <v>350</v>
      </c>
      <c r="AS18">
        <v>100</v>
      </c>
      <c r="AT18">
        <v>200</v>
      </c>
      <c r="AU18">
        <v>300</v>
      </c>
      <c r="AV18">
        <v>150</v>
      </c>
      <c r="AW18">
        <v>250</v>
      </c>
      <c r="AX18">
        <v>600</v>
      </c>
      <c r="AY18">
        <v>300</v>
      </c>
      <c r="AZ18">
        <v>450</v>
      </c>
      <c r="BA18">
        <v>150</v>
      </c>
      <c r="BB18">
        <v>100</v>
      </c>
      <c r="BC18">
        <v>599</v>
      </c>
      <c r="BD18">
        <v>200</v>
      </c>
      <c r="BE18">
        <v>500</v>
      </c>
      <c r="BF18">
        <v>250</v>
      </c>
      <c r="BG18">
        <v>200</v>
      </c>
      <c r="BH18">
        <v>140</v>
      </c>
      <c r="BI18">
        <v>200</v>
      </c>
      <c r="BJ18">
        <v>250</v>
      </c>
      <c r="BK18">
        <v>250</v>
      </c>
      <c r="BL18">
        <v>300</v>
      </c>
      <c r="BM18">
        <v>300</v>
      </c>
      <c r="BN18">
        <v>100</v>
      </c>
      <c r="BO18">
        <v>250</v>
      </c>
      <c r="BP18">
        <v>500</v>
      </c>
      <c r="BQ18">
        <v>350</v>
      </c>
      <c r="BR18">
        <v>700</v>
      </c>
      <c r="BS18">
        <v>100</v>
      </c>
      <c r="BT18">
        <v>400</v>
      </c>
      <c r="BU18">
        <v>200</v>
      </c>
      <c r="BV18">
        <v>280</v>
      </c>
      <c r="BW18">
        <v>350</v>
      </c>
      <c r="BX18">
        <v>300</v>
      </c>
      <c r="BY18">
        <v>400</v>
      </c>
      <c r="BZ18">
        <v>500</v>
      </c>
      <c r="CA18">
        <v>23479</v>
      </c>
    </row>
    <row r="19" spans="1:79">
      <c r="A19">
        <v>15</v>
      </c>
      <c r="B19">
        <v>500</v>
      </c>
      <c r="C19">
        <v>300</v>
      </c>
      <c r="D19">
        <v>400</v>
      </c>
      <c r="E19">
        <v>250</v>
      </c>
      <c r="F19">
        <v>400</v>
      </c>
      <c r="G19">
        <v>350</v>
      </c>
      <c r="H19">
        <v>300</v>
      </c>
      <c r="I19">
        <v>300</v>
      </c>
      <c r="J19">
        <v>300</v>
      </c>
      <c r="K19">
        <v>500</v>
      </c>
      <c r="L19">
        <v>400</v>
      </c>
      <c r="M19">
        <v>300</v>
      </c>
      <c r="N19">
        <v>200</v>
      </c>
      <c r="O19">
        <v>300</v>
      </c>
      <c r="P19">
        <v>250</v>
      </c>
      <c r="Q19">
        <v>500</v>
      </c>
      <c r="R19">
        <v>200</v>
      </c>
      <c r="S19">
        <v>300</v>
      </c>
      <c r="T19">
        <v>500</v>
      </c>
      <c r="U19">
        <v>250</v>
      </c>
      <c r="V19">
        <v>300</v>
      </c>
      <c r="W19">
        <v>300</v>
      </c>
      <c r="X19">
        <v>300</v>
      </c>
      <c r="Y19">
        <v>300</v>
      </c>
      <c r="Z19">
        <v>300</v>
      </c>
      <c r="AA19">
        <v>100</v>
      </c>
      <c r="AB19">
        <v>250</v>
      </c>
      <c r="AC19">
        <v>200</v>
      </c>
      <c r="AD19">
        <v>250</v>
      </c>
      <c r="AE19">
        <v>250</v>
      </c>
      <c r="AF19">
        <v>300</v>
      </c>
      <c r="AG19">
        <v>200</v>
      </c>
      <c r="AH19">
        <v>250</v>
      </c>
      <c r="AI19">
        <v>250</v>
      </c>
      <c r="AJ19">
        <v>150</v>
      </c>
      <c r="AK19">
        <v>400</v>
      </c>
      <c r="AL19">
        <v>100</v>
      </c>
      <c r="AM19">
        <v>300</v>
      </c>
      <c r="AN19">
        <v>400</v>
      </c>
      <c r="AO19">
        <v>300</v>
      </c>
      <c r="AP19">
        <v>200</v>
      </c>
      <c r="AQ19">
        <v>300</v>
      </c>
      <c r="AR19">
        <v>250</v>
      </c>
      <c r="AS19">
        <v>150</v>
      </c>
      <c r="AT19">
        <v>200</v>
      </c>
      <c r="AU19">
        <v>300</v>
      </c>
      <c r="AV19">
        <v>200</v>
      </c>
      <c r="AW19">
        <v>350</v>
      </c>
      <c r="AX19">
        <v>600</v>
      </c>
      <c r="AY19">
        <v>250</v>
      </c>
      <c r="AZ19">
        <v>450</v>
      </c>
      <c r="BA19">
        <v>200</v>
      </c>
      <c r="BB19">
        <v>200</v>
      </c>
      <c r="BC19">
        <v>800</v>
      </c>
      <c r="BD19">
        <v>150</v>
      </c>
      <c r="BE19">
        <v>400</v>
      </c>
      <c r="BF19">
        <v>250</v>
      </c>
      <c r="BG19">
        <v>200</v>
      </c>
      <c r="BH19">
        <v>200</v>
      </c>
      <c r="BI19">
        <v>200</v>
      </c>
      <c r="BJ19">
        <v>300</v>
      </c>
      <c r="BK19">
        <v>300</v>
      </c>
      <c r="BL19">
        <v>300</v>
      </c>
      <c r="BM19">
        <v>240</v>
      </c>
      <c r="BN19">
        <v>200</v>
      </c>
      <c r="BO19">
        <v>400</v>
      </c>
      <c r="BP19">
        <v>400</v>
      </c>
      <c r="BQ19">
        <v>300</v>
      </c>
      <c r="BR19">
        <v>800</v>
      </c>
      <c r="BS19">
        <v>10</v>
      </c>
      <c r="BT19">
        <v>300</v>
      </c>
      <c r="BU19">
        <v>200</v>
      </c>
      <c r="BV19">
        <v>350</v>
      </c>
      <c r="BW19">
        <v>300</v>
      </c>
      <c r="BX19">
        <v>250</v>
      </c>
      <c r="BY19">
        <v>249</v>
      </c>
      <c r="BZ19">
        <v>500</v>
      </c>
      <c r="CA19">
        <v>23249</v>
      </c>
    </row>
    <row r="20" spans="1:79">
      <c r="A20">
        <v>16</v>
      </c>
      <c r="B20">
        <v>450</v>
      </c>
      <c r="C20">
        <v>300</v>
      </c>
      <c r="D20">
        <v>250</v>
      </c>
      <c r="E20">
        <v>350</v>
      </c>
      <c r="F20">
        <v>400</v>
      </c>
      <c r="G20">
        <v>500</v>
      </c>
      <c r="H20">
        <v>400</v>
      </c>
      <c r="I20">
        <v>300</v>
      </c>
      <c r="J20">
        <v>500</v>
      </c>
      <c r="K20">
        <v>250</v>
      </c>
      <c r="L20">
        <v>400</v>
      </c>
      <c r="M20">
        <v>250</v>
      </c>
      <c r="N20">
        <v>200</v>
      </c>
      <c r="O20">
        <v>250</v>
      </c>
      <c r="P20">
        <v>300</v>
      </c>
      <c r="Q20">
        <v>300</v>
      </c>
      <c r="R20">
        <v>200</v>
      </c>
      <c r="S20">
        <v>300</v>
      </c>
      <c r="T20">
        <v>350</v>
      </c>
      <c r="U20">
        <v>300</v>
      </c>
      <c r="V20">
        <v>400</v>
      </c>
      <c r="W20">
        <v>500</v>
      </c>
      <c r="X20">
        <v>300</v>
      </c>
      <c r="Y20">
        <v>300</v>
      </c>
      <c r="Z20">
        <v>250</v>
      </c>
      <c r="AA20">
        <v>200</v>
      </c>
      <c r="AB20">
        <v>250</v>
      </c>
      <c r="AC20">
        <v>200</v>
      </c>
      <c r="AD20">
        <v>300</v>
      </c>
      <c r="AE20">
        <v>300</v>
      </c>
      <c r="AF20">
        <v>300</v>
      </c>
      <c r="AG20">
        <v>200</v>
      </c>
      <c r="AH20">
        <v>220</v>
      </c>
      <c r="AI20">
        <v>300</v>
      </c>
      <c r="AJ20">
        <v>100</v>
      </c>
      <c r="AK20">
        <v>300</v>
      </c>
      <c r="AL20">
        <v>200</v>
      </c>
      <c r="AM20">
        <v>350</v>
      </c>
      <c r="AN20">
        <v>280</v>
      </c>
      <c r="AO20">
        <v>300</v>
      </c>
      <c r="AP20">
        <v>200</v>
      </c>
      <c r="AQ20">
        <v>500</v>
      </c>
      <c r="AR20">
        <v>250</v>
      </c>
      <c r="AS20">
        <v>100</v>
      </c>
      <c r="AT20">
        <v>200</v>
      </c>
      <c r="AU20">
        <v>250</v>
      </c>
      <c r="AV20">
        <v>200</v>
      </c>
      <c r="AW20">
        <v>500</v>
      </c>
      <c r="AX20">
        <v>600</v>
      </c>
      <c r="AY20">
        <v>350</v>
      </c>
      <c r="AZ20">
        <v>300</v>
      </c>
      <c r="BA20">
        <v>200</v>
      </c>
      <c r="BB20">
        <v>200</v>
      </c>
      <c r="BC20">
        <v>600</v>
      </c>
      <c r="BD20">
        <v>150</v>
      </c>
      <c r="BE20">
        <v>250</v>
      </c>
      <c r="BF20">
        <v>250</v>
      </c>
      <c r="BG20">
        <v>200</v>
      </c>
      <c r="BH20">
        <v>200</v>
      </c>
      <c r="BI20">
        <v>200</v>
      </c>
      <c r="BJ20">
        <v>250</v>
      </c>
      <c r="BK20">
        <v>250</v>
      </c>
      <c r="BL20">
        <v>350</v>
      </c>
      <c r="BM20">
        <v>300</v>
      </c>
      <c r="BN20">
        <v>200</v>
      </c>
      <c r="BO20">
        <v>250</v>
      </c>
      <c r="BP20">
        <v>350</v>
      </c>
      <c r="BQ20">
        <v>300</v>
      </c>
      <c r="BR20">
        <v>850</v>
      </c>
      <c r="BS20">
        <v>150</v>
      </c>
      <c r="BT20">
        <v>300</v>
      </c>
      <c r="BU20">
        <v>200</v>
      </c>
      <c r="BV20">
        <v>500</v>
      </c>
      <c r="BW20">
        <v>300</v>
      </c>
      <c r="BX20">
        <v>400</v>
      </c>
      <c r="BY20">
        <v>300</v>
      </c>
      <c r="BZ20">
        <v>250</v>
      </c>
      <c r="CA20">
        <v>23300</v>
      </c>
    </row>
    <row r="21" spans="1:79">
      <c r="A21">
        <v>17</v>
      </c>
      <c r="B21">
        <v>300</v>
      </c>
      <c r="C21">
        <v>300</v>
      </c>
      <c r="D21">
        <v>500</v>
      </c>
      <c r="E21">
        <v>400</v>
      </c>
      <c r="F21">
        <v>300</v>
      </c>
      <c r="G21">
        <v>300</v>
      </c>
      <c r="H21">
        <v>300</v>
      </c>
      <c r="I21">
        <v>250</v>
      </c>
      <c r="J21">
        <v>230</v>
      </c>
      <c r="K21">
        <v>300</v>
      </c>
      <c r="L21">
        <v>450</v>
      </c>
      <c r="M21">
        <v>250</v>
      </c>
      <c r="N21">
        <v>200</v>
      </c>
      <c r="O21">
        <v>300</v>
      </c>
      <c r="P21">
        <v>300</v>
      </c>
      <c r="Q21">
        <v>300</v>
      </c>
      <c r="R21">
        <v>129</v>
      </c>
      <c r="S21">
        <v>450</v>
      </c>
      <c r="T21">
        <v>500</v>
      </c>
      <c r="U21">
        <v>300</v>
      </c>
      <c r="V21">
        <v>300</v>
      </c>
      <c r="W21">
        <v>300</v>
      </c>
      <c r="X21">
        <v>500</v>
      </c>
      <c r="Y21">
        <v>250</v>
      </c>
      <c r="Z21">
        <v>300</v>
      </c>
      <c r="AA21">
        <v>100</v>
      </c>
      <c r="AB21">
        <v>300</v>
      </c>
      <c r="AC21">
        <v>200</v>
      </c>
      <c r="AD21">
        <v>250</v>
      </c>
      <c r="AE21">
        <v>300</v>
      </c>
      <c r="AF21">
        <v>300</v>
      </c>
      <c r="AG21">
        <v>200</v>
      </c>
      <c r="AH21">
        <v>300</v>
      </c>
      <c r="AI21">
        <v>300</v>
      </c>
      <c r="AJ21">
        <v>200</v>
      </c>
      <c r="AK21">
        <v>300</v>
      </c>
      <c r="AL21">
        <v>100</v>
      </c>
      <c r="AM21">
        <v>300</v>
      </c>
      <c r="AN21">
        <v>350</v>
      </c>
      <c r="AO21">
        <v>300</v>
      </c>
      <c r="AP21">
        <v>200</v>
      </c>
      <c r="AQ21">
        <v>400</v>
      </c>
      <c r="AR21">
        <v>400</v>
      </c>
      <c r="AS21">
        <v>160</v>
      </c>
      <c r="AT21">
        <v>200</v>
      </c>
      <c r="AU21">
        <v>400</v>
      </c>
      <c r="AV21">
        <v>100</v>
      </c>
      <c r="AW21">
        <v>300</v>
      </c>
      <c r="AX21">
        <v>600</v>
      </c>
      <c r="AY21">
        <v>300</v>
      </c>
      <c r="AZ21">
        <v>250</v>
      </c>
      <c r="BA21">
        <v>100</v>
      </c>
      <c r="BB21">
        <v>150</v>
      </c>
      <c r="BC21">
        <v>600</v>
      </c>
      <c r="BD21">
        <v>200</v>
      </c>
      <c r="BE21">
        <v>250</v>
      </c>
      <c r="BF21">
        <v>300</v>
      </c>
      <c r="BG21">
        <v>200</v>
      </c>
      <c r="BH21">
        <v>200</v>
      </c>
      <c r="BI21">
        <v>200</v>
      </c>
      <c r="BJ21">
        <v>350</v>
      </c>
      <c r="BK21">
        <v>350</v>
      </c>
      <c r="BL21">
        <v>500</v>
      </c>
      <c r="BM21">
        <v>240</v>
      </c>
      <c r="BN21">
        <v>200</v>
      </c>
      <c r="BO21">
        <v>300</v>
      </c>
      <c r="BP21">
        <v>300</v>
      </c>
      <c r="BQ21">
        <v>300</v>
      </c>
      <c r="BR21">
        <v>1000</v>
      </c>
      <c r="BS21">
        <v>200</v>
      </c>
      <c r="BT21">
        <v>300</v>
      </c>
      <c r="BU21">
        <v>200</v>
      </c>
      <c r="BV21">
        <v>280</v>
      </c>
      <c r="BW21">
        <v>500</v>
      </c>
      <c r="BX21">
        <v>300</v>
      </c>
      <c r="BY21">
        <v>250</v>
      </c>
      <c r="BZ21">
        <v>250</v>
      </c>
      <c r="CA21">
        <v>23139</v>
      </c>
    </row>
    <row r="22" spans="1:79">
      <c r="A22">
        <v>18</v>
      </c>
      <c r="B22">
        <v>350</v>
      </c>
      <c r="C22">
        <v>250</v>
      </c>
      <c r="D22">
        <v>400</v>
      </c>
      <c r="E22">
        <v>400</v>
      </c>
      <c r="F22">
        <v>300</v>
      </c>
      <c r="G22">
        <v>350</v>
      </c>
      <c r="H22">
        <v>400</v>
      </c>
      <c r="I22">
        <v>500</v>
      </c>
      <c r="J22">
        <v>250</v>
      </c>
      <c r="K22">
        <v>300</v>
      </c>
      <c r="L22">
        <v>500</v>
      </c>
      <c r="M22">
        <v>350</v>
      </c>
      <c r="N22">
        <v>200</v>
      </c>
      <c r="O22">
        <v>250</v>
      </c>
      <c r="P22">
        <v>300</v>
      </c>
      <c r="Q22">
        <v>300</v>
      </c>
      <c r="R22">
        <v>200</v>
      </c>
      <c r="S22">
        <v>300</v>
      </c>
      <c r="T22">
        <v>400</v>
      </c>
      <c r="U22">
        <v>300</v>
      </c>
      <c r="V22">
        <v>300</v>
      </c>
      <c r="W22">
        <v>300</v>
      </c>
      <c r="X22">
        <v>250</v>
      </c>
      <c r="Y22">
        <v>400</v>
      </c>
      <c r="Z22">
        <v>400</v>
      </c>
      <c r="AA22">
        <v>100</v>
      </c>
      <c r="AB22">
        <v>450</v>
      </c>
      <c r="AC22">
        <v>200</v>
      </c>
      <c r="AD22">
        <v>250</v>
      </c>
      <c r="AE22">
        <v>250</v>
      </c>
      <c r="AF22">
        <v>300</v>
      </c>
      <c r="AG22">
        <v>200</v>
      </c>
      <c r="AH22">
        <v>250</v>
      </c>
      <c r="AI22">
        <v>350</v>
      </c>
      <c r="AJ22">
        <v>159</v>
      </c>
      <c r="AK22">
        <v>250</v>
      </c>
      <c r="AL22">
        <v>199</v>
      </c>
      <c r="AM22">
        <v>300</v>
      </c>
      <c r="AN22">
        <v>500</v>
      </c>
      <c r="AO22">
        <v>300</v>
      </c>
      <c r="AP22">
        <v>110</v>
      </c>
      <c r="AQ22">
        <v>500</v>
      </c>
      <c r="AR22">
        <v>300</v>
      </c>
      <c r="AS22">
        <v>180</v>
      </c>
      <c r="AT22">
        <v>200</v>
      </c>
      <c r="AU22">
        <v>400</v>
      </c>
      <c r="AV22">
        <v>200</v>
      </c>
      <c r="AW22">
        <v>350</v>
      </c>
      <c r="AX22">
        <v>750</v>
      </c>
      <c r="AY22">
        <v>300</v>
      </c>
      <c r="AZ22">
        <v>280</v>
      </c>
      <c r="BA22">
        <v>200</v>
      </c>
      <c r="BB22">
        <v>150</v>
      </c>
      <c r="BC22">
        <v>600</v>
      </c>
      <c r="BD22">
        <v>100</v>
      </c>
      <c r="BE22">
        <v>400</v>
      </c>
      <c r="BF22">
        <v>300</v>
      </c>
      <c r="BG22">
        <v>200</v>
      </c>
      <c r="BH22">
        <v>200</v>
      </c>
      <c r="BI22">
        <v>120</v>
      </c>
      <c r="BJ22">
        <v>500</v>
      </c>
      <c r="BK22">
        <v>350</v>
      </c>
      <c r="BL22">
        <v>220</v>
      </c>
      <c r="BM22">
        <v>450</v>
      </c>
      <c r="BN22">
        <v>150</v>
      </c>
      <c r="BO22">
        <v>250</v>
      </c>
      <c r="BP22">
        <v>250</v>
      </c>
      <c r="BQ22">
        <v>300</v>
      </c>
      <c r="BR22">
        <v>1000</v>
      </c>
      <c r="BS22">
        <v>200</v>
      </c>
      <c r="BT22">
        <v>500</v>
      </c>
      <c r="BU22">
        <v>200</v>
      </c>
      <c r="BV22">
        <v>400</v>
      </c>
      <c r="BW22">
        <v>300</v>
      </c>
      <c r="BX22">
        <v>398</v>
      </c>
      <c r="BY22">
        <v>300</v>
      </c>
      <c r="BZ22">
        <v>300</v>
      </c>
      <c r="CA22">
        <v>24216</v>
      </c>
    </row>
    <row r="23" spans="1:79">
      <c r="A23">
        <v>19</v>
      </c>
      <c r="B23">
        <v>500</v>
      </c>
      <c r="C23">
        <v>500</v>
      </c>
      <c r="D23">
        <v>250</v>
      </c>
      <c r="E23">
        <v>350</v>
      </c>
      <c r="F23">
        <v>400</v>
      </c>
      <c r="G23">
        <v>500</v>
      </c>
      <c r="H23">
        <v>500</v>
      </c>
      <c r="I23">
        <v>300</v>
      </c>
      <c r="J23">
        <v>500</v>
      </c>
      <c r="K23">
        <v>300</v>
      </c>
      <c r="L23">
        <v>300</v>
      </c>
      <c r="M23">
        <v>300</v>
      </c>
      <c r="N23">
        <v>200</v>
      </c>
      <c r="O23">
        <v>400</v>
      </c>
      <c r="P23">
        <v>300</v>
      </c>
      <c r="Q23">
        <v>500</v>
      </c>
      <c r="R23">
        <v>200</v>
      </c>
      <c r="S23">
        <v>300</v>
      </c>
      <c r="T23">
        <v>250</v>
      </c>
      <c r="U23">
        <v>500</v>
      </c>
      <c r="V23">
        <v>400</v>
      </c>
      <c r="W23">
        <v>400</v>
      </c>
      <c r="X23">
        <v>300</v>
      </c>
      <c r="Y23">
        <v>400</v>
      </c>
      <c r="Z23">
        <v>250</v>
      </c>
      <c r="AA23">
        <v>200</v>
      </c>
      <c r="AB23">
        <v>280</v>
      </c>
      <c r="AC23">
        <v>200</v>
      </c>
      <c r="AD23">
        <v>250</v>
      </c>
      <c r="AE23">
        <v>280</v>
      </c>
      <c r="AF23">
        <v>300</v>
      </c>
      <c r="AG23">
        <v>200</v>
      </c>
      <c r="AH23">
        <v>300</v>
      </c>
      <c r="AI23">
        <v>300</v>
      </c>
      <c r="AJ23">
        <v>199</v>
      </c>
      <c r="AK23">
        <v>250</v>
      </c>
      <c r="AL23">
        <v>200</v>
      </c>
      <c r="AM23">
        <v>300</v>
      </c>
      <c r="AN23">
        <v>300</v>
      </c>
      <c r="AO23">
        <v>400</v>
      </c>
      <c r="AP23">
        <v>100</v>
      </c>
      <c r="AQ23">
        <v>300</v>
      </c>
      <c r="AR23">
        <v>350</v>
      </c>
      <c r="AS23">
        <v>100</v>
      </c>
      <c r="AT23">
        <v>200</v>
      </c>
      <c r="AU23">
        <v>500</v>
      </c>
      <c r="AV23">
        <v>200</v>
      </c>
      <c r="AW23">
        <v>250</v>
      </c>
      <c r="AX23">
        <v>850</v>
      </c>
      <c r="AY23">
        <v>300</v>
      </c>
      <c r="AZ23">
        <v>300</v>
      </c>
      <c r="BA23">
        <v>200</v>
      </c>
      <c r="BB23">
        <v>100</v>
      </c>
      <c r="BC23">
        <v>600</v>
      </c>
      <c r="BD23">
        <v>200</v>
      </c>
      <c r="BE23">
        <v>400</v>
      </c>
      <c r="BF23">
        <v>500</v>
      </c>
      <c r="BG23">
        <v>200</v>
      </c>
      <c r="BH23">
        <v>150</v>
      </c>
      <c r="BI23">
        <v>200</v>
      </c>
      <c r="BJ23">
        <v>300</v>
      </c>
      <c r="BK23">
        <v>300</v>
      </c>
      <c r="BL23">
        <v>300</v>
      </c>
      <c r="BM23">
        <v>250</v>
      </c>
      <c r="BN23">
        <v>200</v>
      </c>
      <c r="BO23">
        <v>230</v>
      </c>
      <c r="BP23">
        <v>250</v>
      </c>
      <c r="BQ23">
        <v>300</v>
      </c>
      <c r="BR23">
        <v>650</v>
      </c>
      <c r="BS23">
        <v>200</v>
      </c>
      <c r="BT23">
        <v>250</v>
      </c>
      <c r="BU23">
        <v>200</v>
      </c>
      <c r="BV23">
        <v>350</v>
      </c>
      <c r="BW23">
        <v>250</v>
      </c>
      <c r="BX23">
        <v>250</v>
      </c>
      <c r="BY23">
        <v>300</v>
      </c>
      <c r="BZ23">
        <v>250</v>
      </c>
      <c r="CA23">
        <v>23889</v>
      </c>
    </row>
    <row r="24" spans="1:79">
      <c r="A24">
        <v>20</v>
      </c>
      <c r="B24">
        <v>500</v>
      </c>
      <c r="C24">
        <v>300</v>
      </c>
      <c r="D24">
        <v>450</v>
      </c>
      <c r="E24">
        <v>300</v>
      </c>
      <c r="F24">
        <v>250</v>
      </c>
      <c r="G24">
        <v>300</v>
      </c>
      <c r="H24">
        <v>300</v>
      </c>
      <c r="I24">
        <v>400</v>
      </c>
      <c r="J24">
        <v>300</v>
      </c>
      <c r="K24">
        <v>300</v>
      </c>
      <c r="L24">
        <v>300</v>
      </c>
      <c r="M24">
        <v>450</v>
      </c>
      <c r="N24">
        <v>150</v>
      </c>
      <c r="O24">
        <v>400</v>
      </c>
      <c r="P24">
        <v>300</v>
      </c>
      <c r="Q24">
        <v>400</v>
      </c>
      <c r="R24">
        <v>200</v>
      </c>
      <c r="S24">
        <v>300</v>
      </c>
      <c r="T24">
        <v>400</v>
      </c>
      <c r="U24">
        <v>400</v>
      </c>
      <c r="V24">
        <v>250</v>
      </c>
      <c r="W24">
        <v>300</v>
      </c>
      <c r="X24">
        <v>500</v>
      </c>
      <c r="Y24">
        <v>250</v>
      </c>
      <c r="Z24">
        <v>300</v>
      </c>
      <c r="AA24">
        <v>200</v>
      </c>
      <c r="AB24">
        <v>250</v>
      </c>
      <c r="AC24">
        <v>200</v>
      </c>
      <c r="AD24">
        <v>400</v>
      </c>
      <c r="AE24">
        <v>300</v>
      </c>
      <c r="AF24">
        <v>300</v>
      </c>
      <c r="AG24">
        <v>150</v>
      </c>
      <c r="AH24">
        <v>250</v>
      </c>
      <c r="AI24">
        <v>300</v>
      </c>
      <c r="AJ24">
        <v>200</v>
      </c>
      <c r="AK24">
        <v>250</v>
      </c>
      <c r="AL24">
        <v>200</v>
      </c>
      <c r="AM24">
        <v>300</v>
      </c>
      <c r="AN24">
        <v>350</v>
      </c>
      <c r="AO24">
        <v>300</v>
      </c>
      <c r="AP24">
        <v>200</v>
      </c>
      <c r="AQ24">
        <v>300</v>
      </c>
      <c r="AR24">
        <v>250</v>
      </c>
      <c r="AS24">
        <v>200</v>
      </c>
      <c r="AT24">
        <v>200</v>
      </c>
      <c r="AU24">
        <v>350</v>
      </c>
      <c r="AV24">
        <v>200</v>
      </c>
      <c r="AW24">
        <v>350</v>
      </c>
      <c r="AX24">
        <v>600</v>
      </c>
      <c r="AY24">
        <v>300</v>
      </c>
      <c r="AZ24">
        <v>300</v>
      </c>
      <c r="BA24">
        <v>200</v>
      </c>
      <c r="BB24">
        <v>200</v>
      </c>
      <c r="BC24">
        <v>700</v>
      </c>
      <c r="BD24">
        <v>200</v>
      </c>
      <c r="BE24">
        <v>250</v>
      </c>
      <c r="BF24">
        <v>500</v>
      </c>
      <c r="BG24">
        <v>200</v>
      </c>
      <c r="BH24">
        <v>200</v>
      </c>
      <c r="BI24">
        <v>200</v>
      </c>
      <c r="BJ24">
        <v>300</v>
      </c>
      <c r="BK24">
        <v>250</v>
      </c>
      <c r="BL24">
        <v>300</v>
      </c>
      <c r="BM24">
        <v>500</v>
      </c>
      <c r="BN24">
        <v>200</v>
      </c>
      <c r="BO24">
        <v>300</v>
      </c>
      <c r="BP24">
        <v>300</v>
      </c>
      <c r="BQ24">
        <v>250</v>
      </c>
      <c r="BR24">
        <v>1000</v>
      </c>
      <c r="BS24">
        <v>50</v>
      </c>
      <c r="BT24">
        <v>400</v>
      </c>
      <c r="BU24">
        <v>150</v>
      </c>
      <c r="BV24">
        <v>350</v>
      </c>
      <c r="BW24">
        <v>300</v>
      </c>
      <c r="BX24">
        <v>250</v>
      </c>
      <c r="BY24">
        <v>320</v>
      </c>
      <c r="BZ24">
        <v>300</v>
      </c>
      <c r="CA24">
        <v>23670</v>
      </c>
    </row>
    <row r="25" spans="1:79">
      <c r="A25">
        <v>21</v>
      </c>
      <c r="B25">
        <v>300</v>
      </c>
      <c r="C25">
        <v>400</v>
      </c>
      <c r="D25">
        <v>300</v>
      </c>
      <c r="E25">
        <v>250</v>
      </c>
      <c r="F25">
        <v>300</v>
      </c>
      <c r="G25">
        <v>450</v>
      </c>
      <c r="H25">
        <v>300</v>
      </c>
      <c r="I25">
        <v>400</v>
      </c>
      <c r="J25">
        <v>400</v>
      </c>
      <c r="K25">
        <v>400</v>
      </c>
      <c r="L25">
        <v>250</v>
      </c>
      <c r="M25">
        <v>300</v>
      </c>
      <c r="N25">
        <v>200</v>
      </c>
      <c r="O25">
        <v>400</v>
      </c>
      <c r="P25">
        <v>300</v>
      </c>
      <c r="Q25">
        <v>280</v>
      </c>
      <c r="R25">
        <v>200</v>
      </c>
      <c r="S25">
        <v>300</v>
      </c>
      <c r="T25">
        <v>250</v>
      </c>
      <c r="U25">
        <v>300</v>
      </c>
      <c r="V25">
        <v>300</v>
      </c>
      <c r="W25">
        <v>500</v>
      </c>
      <c r="X25">
        <v>350</v>
      </c>
      <c r="Y25">
        <v>300</v>
      </c>
      <c r="Z25">
        <v>250</v>
      </c>
      <c r="AA25">
        <v>200</v>
      </c>
      <c r="AB25">
        <v>300</v>
      </c>
      <c r="AC25">
        <v>200</v>
      </c>
      <c r="AD25">
        <v>300</v>
      </c>
      <c r="AE25">
        <v>450</v>
      </c>
      <c r="AF25">
        <v>400</v>
      </c>
      <c r="AG25">
        <v>99</v>
      </c>
      <c r="AH25">
        <v>400</v>
      </c>
      <c r="AI25">
        <v>500</v>
      </c>
      <c r="AJ25">
        <v>150</v>
      </c>
      <c r="AK25">
        <v>280</v>
      </c>
      <c r="AL25">
        <v>100</v>
      </c>
      <c r="AM25">
        <v>300</v>
      </c>
      <c r="AN25">
        <v>300</v>
      </c>
      <c r="AO25">
        <v>300</v>
      </c>
      <c r="AP25">
        <v>150</v>
      </c>
      <c r="AQ25">
        <v>300</v>
      </c>
      <c r="AR25">
        <v>350</v>
      </c>
      <c r="AS25">
        <v>150</v>
      </c>
      <c r="AT25">
        <v>200</v>
      </c>
      <c r="AU25">
        <v>500</v>
      </c>
      <c r="AV25">
        <v>200</v>
      </c>
      <c r="AW25">
        <v>300</v>
      </c>
      <c r="AX25">
        <v>700</v>
      </c>
      <c r="AY25">
        <v>400</v>
      </c>
      <c r="AZ25">
        <v>300</v>
      </c>
      <c r="BA25">
        <v>110</v>
      </c>
      <c r="BB25">
        <v>100</v>
      </c>
      <c r="BC25">
        <v>600</v>
      </c>
      <c r="BD25">
        <v>200</v>
      </c>
      <c r="BE25">
        <v>250</v>
      </c>
      <c r="BF25">
        <v>350</v>
      </c>
      <c r="BG25">
        <v>200</v>
      </c>
      <c r="BH25">
        <v>200</v>
      </c>
      <c r="BI25">
        <v>200</v>
      </c>
      <c r="BJ25">
        <v>300</v>
      </c>
      <c r="BK25">
        <v>250</v>
      </c>
      <c r="BL25">
        <v>400</v>
      </c>
      <c r="BM25">
        <v>300</v>
      </c>
      <c r="BN25">
        <v>150</v>
      </c>
      <c r="BO25">
        <v>300</v>
      </c>
      <c r="BP25">
        <v>300</v>
      </c>
      <c r="BQ25">
        <v>300</v>
      </c>
      <c r="BR25">
        <v>1000</v>
      </c>
      <c r="BS25">
        <v>150</v>
      </c>
      <c r="BT25">
        <v>400</v>
      </c>
      <c r="BU25">
        <v>150</v>
      </c>
      <c r="BV25">
        <v>250</v>
      </c>
      <c r="BW25">
        <v>300</v>
      </c>
      <c r="BX25">
        <v>300</v>
      </c>
      <c r="BY25">
        <v>300</v>
      </c>
      <c r="BZ25">
        <v>250</v>
      </c>
      <c r="CA25">
        <v>23419</v>
      </c>
    </row>
    <row r="26" spans="1:79">
      <c r="A26" t="s">
        <v>8</v>
      </c>
      <c r="B26">
        <v>8500</v>
      </c>
      <c r="C26">
        <v>8100</v>
      </c>
      <c r="D26">
        <v>7350</v>
      </c>
      <c r="E26">
        <v>7680</v>
      </c>
      <c r="F26">
        <v>7500</v>
      </c>
      <c r="G26">
        <v>7949</v>
      </c>
      <c r="H26">
        <v>7450</v>
      </c>
      <c r="I26">
        <v>7500</v>
      </c>
      <c r="J26">
        <v>7120</v>
      </c>
      <c r="K26">
        <v>7250</v>
      </c>
      <c r="L26">
        <v>6800</v>
      </c>
      <c r="M26">
        <v>6800</v>
      </c>
      <c r="N26">
        <v>4100</v>
      </c>
      <c r="O26">
        <v>7750</v>
      </c>
      <c r="P26">
        <v>6700</v>
      </c>
      <c r="Q26">
        <v>7330</v>
      </c>
      <c r="R26">
        <v>3739</v>
      </c>
      <c r="S26">
        <v>7600</v>
      </c>
      <c r="T26">
        <v>8350</v>
      </c>
      <c r="U26">
        <v>7250</v>
      </c>
      <c r="V26">
        <v>7450</v>
      </c>
      <c r="W26">
        <v>6930</v>
      </c>
      <c r="X26">
        <v>7800</v>
      </c>
      <c r="Y26">
        <v>7100</v>
      </c>
      <c r="Z26">
        <v>6800</v>
      </c>
      <c r="AA26">
        <v>3750</v>
      </c>
      <c r="AB26">
        <v>7580</v>
      </c>
      <c r="AC26">
        <v>4050</v>
      </c>
      <c r="AD26">
        <v>6550</v>
      </c>
      <c r="AE26">
        <v>6680</v>
      </c>
      <c r="AF26">
        <v>7000</v>
      </c>
      <c r="AG26">
        <v>3728</v>
      </c>
      <c r="AH26">
        <v>6170</v>
      </c>
      <c r="AI26">
        <v>7800</v>
      </c>
      <c r="AJ26">
        <v>3878</v>
      </c>
      <c r="AK26">
        <v>6636</v>
      </c>
      <c r="AL26">
        <v>3799</v>
      </c>
      <c r="AM26">
        <v>7300</v>
      </c>
      <c r="AN26">
        <v>7010</v>
      </c>
      <c r="AO26">
        <v>7250</v>
      </c>
      <c r="AP26">
        <v>3620</v>
      </c>
      <c r="AQ26">
        <v>7950</v>
      </c>
      <c r="AR26">
        <v>6599</v>
      </c>
      <c r="AS26">
        <v>3520</v>
      </c>
      <c r="AT26">
        <v>4109</v>
      </c>
      <c r="AU26">
        <v>7699</v>
      </c>
      <c r="AV26">
        <v>3850</v>
      </c>
      <c r="AW26">
        <v>7000</v>
      </c>
      <c r="AX26">
        <v>14650</v>
      </c>
      <c r="AY26">
        <v>6400</v>
      </c>
      <c r="AZ26">
        <v>6636</v>
      </c>
      <c r="BA26">
        <v>3580</v>
      </c>
      <c r="BB26">
        <v>3540</v>
      </c>
      <c r="BC26">
        <v>15949</v>
      </c>
      <c r="BD26">
        <v>3519</v>
      </c>
      <c r="BE26">
        <v>7150</v>
      </c>
      <c r="BF26">
        <v>6950</v>
      </c>
      <c r="BG26">
        <v>4100</v>
      </c>
      <c r="BH26">
        <v>3910</v>
      </c>
      <c r="BI26">
        <v>4020</v>
      </c>
      <c r="BJ26">
        <v>7900</v>
      </c>
      <c r="BK26">
        <v>6200</v>
      </c>
      <c r="BL26">
        <v>6970</v>
      </c>
      <c r="BM26">
        <v>6680</v>
      </c>
      <c r="BN26">
        <v>3849</v>
      </c>
      <c r="BO26">
        <v>6880</v>
      </c>
      <c r="BP26">
        <v>7050</v>
      </c>
      <c r="BQ26">
        <v>6900</v>
      </c>
      <c r="BR26">
        <v>18100</v>
      </c>
      <c r="BS26">
        <v>3430</v>
      </c>
      <c r="BT26">
        <v>7130</v>
      </c>
      <c r="BU26">
        <v>3950</v>
      </c>
      <c r="BV26">
        <v>7060</v>
      </c>
      <c r="BW26">
        <v>6900</v>
      </c>
      <c r="BX26">
        <v>6998</v>
      </c>
      <c r="BY26">
        <v>7119</v>
      </c>
      <c r="BZ26">
        <v>7600</v>
      </c>
      <c r="CA26">
        <v>513546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796"/>
  <sheetViews>
    <sheetView workbookViewId="0">
      <selection activeCell="L2" sqref="L2"/>
    </sheetView>
  </sheetViews>
  <sheetFormatPr defaultRowHeight="14.45"/>
  <cols>
    <col min="1" max="1" width="5.42578125" bestFit="1" customWidth="1"/>
    <col min="2" max="2" width="11" bestFit="1" customWidth="1"/>
    <col min="3" max="3" width="9.7109375" bestFit="1" customWidth="1"/>
    <col min="4" max="4" width="15.28515625" bestFit="1" customWidth="1"/>
    <col min="5" max="5" width="11.42578125" bestFit="1" customWidth="1"/>
    <col min="6" max="6" width="18.5703125" bestFit="1" customWidth="1"/>
    <col min="7" max="7" width="14.28515625" bestFit="1" customWidth="1"/>
    <col min="8" max="8" width="45.28515625" bestFit="1" customWidth="1"/>
    <col min="9" max="9" width="5.42578125" bestFit="1" customWidth="1"/>
    <col min="10" max="10" width="5.7109375" bestFit="1" customWidth="1"/>
    <col min="11" max="11" width="13.28515625" bestFit="1" customWidth="1"/>
  </cols>
  <sheetData>
    <row r="1" spans="1:11">
      <c r="A1" t="s">
        <v>15</v>
      </c>
      <c r="B1" t="s">
        <v>118</v>
      </c>
      <c r="C1" t="s">
        <v>154</v>
      </c>
      <c r="D1" t="s">
        <v>123</v>
      </c>
      <c r="E1" t="s">
        <v>115</v>
      </c>
      <c r="F1" t="s">
        <v>122</v>
      </c>
      <c r="G1" t="s">
        <v>121</v>
      </c>
      <c r="H1" t="s">
        <v>155</v>
      </c>
      <c r="I1" t="s">
        <v>15</v>
      </c>
      <c r="J1" t="s">
        <v>36</v>
      </c>
      <c r="K1" t="s">
        <v>156</v>
      </c>
    </row>
    <row r="2" spans="1:11">
      <c r="A2">
        <v>48</v>
      </c>
      <c r="B2" t="s">
        <v>129</v>
      </c>
      <c r="C2">
        <v>4.4000000000000004</v>
      </c>
      <c r="D2" t="s">
        <v>133</v>
      </c>
      <c r="E2" t="s">
        <v>132</v>
      </c>
      <c r="F2" t="s">
        <v>131</v>
      </c>
      <c r="G2" t="s">
        <v>130</v>
      </c>
      <c r="H2" t="s">
        <v>157</v>
      </c>
      <c r="I2">
        <v>1</v>
      </c>
      <c r="J2">
        <f>1</f>
        <v>1</v>
      </c>
      <c r="K2">
        <v>500</v>
      </c>
    </row>
    <row r="3" spans="1:11">
      <c r="A3">
        <v>53</v>
      </c>
      <c r="B3" t="s">
        <v>129</v>
      </c>
      <c r="C3">
        <v>2.9</v>
      </c>
      <c r="D3" t="s">
        <v>133</v>
      </c>
      <c r="E3" t="s">
        <v>132</v>
      </c>
      <c r="F3" t="s">
        <v>131</v>
      </c>
      <c r="G3" t="s">
        <v>130</v>
      </c>
      <c r="H3" t="s">
        <v>157</v>
      </c>
      <c r="I3">
        <v>1</v>
      </c>
      <c r="J3">
        <f>IF(I2=I3,J2+1,1)</f>
        <v>2</v>
      </c>
      <c r="K3">
        <v>500</v>
      </c>
    </row>
    <row r="4" spans="1:11">
      <c r="A4">
        <v>131</v>
      </c>
      <c r="B4" t="s">
        <v>129</v>
      </c>
      <c r="C4">
        <v>4</v>
      </c>
      <c r="D4" t="s">
        <v>133</v>
      </c>
      <c r="E4" t="s">
        <v>132</v>
      </c>
      <c r="F4" t="s">
        <v>131</v>
      </c>
      <c r="G4" t="s">
        <v>130</v>
      </c>
      <c r="H4" t="s">
        <v>157</v>
      </c>
      <c r="I4">
        <v>1</v>
      </c>
      <c r="J4">
        <f t="shared" ref="J4:J67" si="0">IF(I3=I4,J3+1,1)</f>
        <v>3</v>
      </c>
      <c r="K4">
        <v>500</v>
      </c>
    </row>
    <row r="5" spans="1:11">
      <c r="A5">
        <v>160</v>
      </c>
      <c r="B5" t="s">
        <v>129</v>
      </c>
      <c r="C5">
        <v>2.9</v>
      </c>
      <c r="D5" t="s">
        <v>133</v>
      </c>
      <c r="E5" t="s">
        <v>132</v>
      </c>
      <c r="F5" t="s">
        <v>131</v>
      </c>
      <c r="G5" t="s">
        <v>130</v>
      </c>
      <c r="H5" t="s">
        <v>157</v>
      </c>
      <c r="I5">
        <v>1</v>
      </c>
      <c r="J5">
        <f t="shared" si="0"/>
        <v>4</v>
      </c>
      <c r="K5">
        <v>500</v>
      </c>
    </row>
    <row r="6" spans="1:11">
      <c r="A6">
        <v>217</v>
      </c>
      <c r="B6" t="s">
        <v>129</v>
      </c>
      <c r="C6">
        <v>3.7</v>
      </c>
      <c r="D6" t="s">
        <v>133</v>
      </c>
      <c r="E6" t="s">
        <v>132</v>
      </c>
      <c r="F6" t="s">
        <v>131</v>
      </c>
      <c r="G6" t="s">
        <v>130</v>
      </c>
      <c r="H6" t="s">
        <v>157</v>
      </c>
      <c r="I6">
        <v>1</v>
      </c>
      <c r="J6">
        <f t="shared" si="0"/>
        <v>5</v>
      </c>
      <c r="K6">
        <v>400</v>
      </c>
    </row>
    <row r="7" spans="1:11">
      <c r="A7">
        <v>341</v>
      </c>
      <c r="B7" t="s">
        <v>129</v>
      </c>
      <c r="C7">
        <v>4.4000000000000004</v>
      </c>
      <c r="D7" t="s">
        <v>133</v>
      </c>
      <c r="E7" t="s">
        <v>132</v>
      </c>
      <c r="F7" t="s">
        <v>131</v>
      </c>
      <c r="G7" t="s">
        <v>130</v>
      </c>
      <c r="H7" t="s">
        <v>157</v>
      </c>
      <c r="I7">
        <v>1</v>
      </c>
      <c r="J7">
        <f t="shared" si="0"/>
        <v>6</v>
      </c>
      <c r="K7">
        <v>450</v>
      </c>
    </row>
    <row r="8" spans="1:11">
      <c r="A8">
        <v>364</v>
      </c>
      <c r="B8" t="s">
        <v>129</v>
      </c>
      <c r="C8">
        <v>4.0999999999999996</v>
      </c>
      <c r="D8" t="s">
        <v>133</v>
      </c>
      <c r="E8" t="s">
        <v>132</v>
      </c>
      <c r="F8" t="s">
        <v>131</v>
      </c>
      <c r="G8" t="s">
        <v>130</v>
      </c>
      <c r="H8" t="s">
        <v>157</v>
      </c>
      <c r="I8">
        <v>1</v>
      </c>
      <c r="J8">
        <f t="shared" si="0"/>
        <v>7</v>
      </c>
      <c r="K8">
        <v>500</v>
      </c>
    </row>
    <row r="9" spans="1:11">
      <c r="A9">
        <v>387</v>
      </c>
      <c r="B9" t="s">
        <v>129</v>
      </c>
      <c r="C9">
        <v>2.9</v>
      </c>
      <c r="D9" t="s">
        <v>133</v>
      </c>
      <c r="E9" t="s">
        <v>132</v>
      </c>
      <c r="F9" t="s">
        <v>131</v>
      </c>
      <c r="G9" t="s">
        <v>130</v>
      </c>
      <c r="H9" t="s">
        <v>157</v>
      </c>
      <c r="I9">
        <v>1</v>
      </c>
      <c r="J9">
        <f t="shared" si="0"/>
        <v>8</v>
      </c>
      <c r="K9">
        <v>400</v>
      </c>
    </row>
    <row r="10" spans="1:11">
      <c r="A10">
        <v>642</v>
      </c>
      <c r="B10" t="s">
        <v>129</v>
      </c>
      <c r="C10">
        <v>3.9</v>
      </c>
      <c r="D10" t="s">
        <v>133</v>
      </c>
      <c r="E10" t="s">
        <v>132</v>
      </c>
      <c r="F10" t="s">
        <v>131</v>
      </c>
      <c r="G10" t="s">
        <v>130</v>
      </c>
      <c r="H10" t="s">
        <v>157</v>
      </c>
      <c r="I10">
        <v>1</v>
      </c>
      <c r="J10">
        <f t="shared" si="0"/>
        <v>9</v>
      </c>
      <c r="K10">
        <v>300</v>
      </c>
    </row>
    <row r="11" spans="1:11">
      <c r="A11">
        <v>677</v>
      </c>
      <c r="B11" t="s">
        <v>129</v>
      </c>
      <c r="C11">
        <v>4.2</v>
      </c>
      <c r="D11" t="s">
        <v>133</v>
      </c>
      <c r="E11" t="s">
        <v>132</v>
      </c>
      <c r="F11" t="s">
        <v>131</v>
      </c>
      <c r="G11" t="s">
        <v>130</v>
      </c>
      <c r="H11" t="s">
        <v>157</v>
      </c>
      <c r="I11">
        <v>1</v>
      </c>
      <c r="J11">
        <f t="shared" si="0"/>
        <v>10</v>
      </c>
      <c r="K11">
        <v>300</v>
      </c>
    </row>
    <row r="12" spans="1:11">
      <c r="A12">
        <v>778</v>
      </c>
      <c r="B12" t="s">
        <v>129</v>
      </c>
      <c r="C12">
        <v>4</v>
      </c>
      <c r="D12" t="s">
        <v>133</v>
      </c>
      <c r="E12" t="s">
        <v>132</v>
      </c>
      <c r="F12" t="s">
        <v>131</v>
      </c>
      <c r="G12" t="s">
        <v>130</v>
      </c>
      <c r="H12" t="s">
        <v>157</v>
      </c>
      <c r="I12">
        <v>1</v>
      </c>
      <c r="J12">
        <f t="shared" si="0"/>
        <v>11</v>
      </c>
      <c r="K12">
        <v>250</v>
      </c>
    </row>
    <row r="13" spans="1:11">
      <c r="A13">
        <v>808</v>
      </c>
      <c r="B13" t="s">
        <v>129</v>
      </c>
      <c r="C13">
        <v>4</v>
      </c>
      <c r="D13" t="s">
        <v>133</v>
      </c>
      <c r="E13" t="s">
        <v>132</v>
      </c>
      <c r="F13" t="s">
        <v>131</v>
      </c>
      <c r="G13" t="s">
        <v>130</v>
      </c>
      <c r="H13" t="s">
        <v>157</v>
      </c>
      <c r="I13">
        <v>1</v>
      </c>
      <c r="J13">
        <f t="shared" si="0"/>
        <v>12</v>
      </c>
      <c r="K13">
        <v>250</v>
      </c>
    </row>
    <row r="14" spans="1:11">
      <c r="A14">
        <v>832</v>
      </c>
      <c r="B14" t="s">
        <v>129</v>
      </c>
      <c r="C14">
        <v>3.9</v>
      </c>
      <c r="D14" t="s">
        <v>133</v>
      </c>
      <c r="E14" t="s">
        <v>132</v>
      </c>
      <c r="F14" t="s">
        <v>131</v>
      </c>
      <c r="G14" t="s">
        <v>130</v>
      </c>
      <c r="H14" t="s">
        <v>157</v>
      </c>
      <c r="I14">
        <v>1</v>
      </c>
      <c r="J14">
        <f t="shared" si="0"/>
        <v>13</v>
      </c>
      <c r="K14">
        <v>500</v>
      </c>
    </row>
    <row r="15" spans="1:11">
      <c r="A15">
        <v>885</v>
      </c>
      <c r="B15" t="s">
        <v>129</v>
      </c>
      <c r="C15">
        <v>2.9</v>
      </c>
      <c r="D15" t="s">
        <v>133</v>
      </c>
      <c r="E15" t="s">
        <v>132</v>
      </c>
      <c r="F15" t="s">
        <v>131</v>
      </c>
      <c r="G15" t="s">
        <v>130</v>
      </c>
      <c r="H15" t="s">
        <v>157</v>
      </c>
      <c r="I15">
        <v>1</v>
      </c>
      <c r="J15">
        <f t="shared" si="0"/>
        <v>14</v>
      </c>
      <c r="K15">
        <v>250</v>
      </c>
    </row>
    <row r="16" spans="1:11">
      <c r="A16">
        <v>913</v>
      </c>
      <c r="B16" t="s">
        <v>129</v>
      </c>
      <c r="C16">
        <v>4.5999999999999996</v>
      </c>
      <c r="D16" t="s">
        <v>133</v>
      </c>
      <c r="E16" t="s">
        <v>132</v>
      </c>
      <c r="F16" t="s">
        <v>131</v>
      </c>
      <c r="G16" t="s">
        <v>130</v>
      </c>
      <c r="H16" t="s">
        <v>157</v>
      </c>
      <c r="I16">
        <v>1</v>
      </c>
      <c r="J16">
        <f t="shared" si="0"/>
        <v>15</v>
      </c>
      <c r="K16">
        <v>500</v>
      </c>
    </row>
    <row r="17" spans="1:11">
      <c r="A17">
        <v>991</v>
      </c>
      <c r="B17" t="s">
        <v>129</v>
      </c>
      <c r="C17">
        <v>4</v>
      </c>
      <c r="D17" t="s">
        <v>133</v>
      </c>
      <c r="E17" t="s">
        <v>132</v>
      </c>
      <c r="F17" t="s">
        <v>131</v>
      </c>
      <c r="G17" t="s">
        <v>130</v>
      </c>
      <c r="H17" t="s">
        <v>157</v>
      </c>
      <c r="I17">
        <v>1</v>
      </c>
      <c r="J17">
        <f t="shared" si="0"/>
        <v>16</v>
      </c>
      <c r="K17">
        <v>450</v>
      </c>
    </row>
    <row r="18" spans="1:11">
      <c r="A18">
        <v>1011</v>
      </c>
      <c r="B18" t="s">
        <v>129</v>
      </c>
      <c r="C18">
        <v>2.9</v>
      </c>
      <c r="D18" t="s">
        <v>133</v>
      </c>
      <c r="E18" t="s">
        <v>132</v>
      </c>
      <c r="F18" t="s">
        <v>131</v>
      </c>
      <c r="G18" t="s">
        <v>130</v>
      </c>
      <c r="H18" t="s">
        <v>157</v>
      </c>
      <c r="I18">
        <v>1</v>
      </c>
      <c r="J18">
        <f t="shared" si="0"/>
        <v>17</v>
      </c>
      <c r="K18">
        <v>300</v>
      </c>
    </row>
    <row r="19" spans="1:11">
      <c r="A19">
        <v>1019</v>
      </c>
      <c r="B19" t="s">
        <v>129</v>
      </c>
      <c r="C19">
        <v>4.0999999999999996</v>
      </c>
      <c r="D19" t="s">
        <v>133</v>
      </c>
      <c r="E19" t="s">
        <v>132</v>
      </c>
      <c r="F19" t="s">
        <v>131</v>
      </c>
      <c r="G19" t="s">
        <v>130</v>
      </c>
      <c r="H19" t="s">
        <v>157</v>
      </c>
      <c r="I19">
        <v>1</v>
      </c>
      <c r="J19">
        <f t="shared" si="0"/>
        <v>18</v>
      </c>
      <c r="K19">
        <v>350</v>
      </c>
    </row>
    <row r="20" spans="1:11">
      <c r="A20">
        <v>1106</v>
      </c>
      <c r="B20" t="s">
        <v>129</v>
      </c>
      <c r="C20">
        <v>4.3</v>
      </c>
      <c r="D20" t="s">
        <v>133</v>
      </c>
      <c r="E20" t="s">
        <v>132</v>
      </c>
      <c r="F20" t="s">
        <v>131</v>
      </c>
      <c r="G20" t="s">
        <v>130</v>
      </c>
      <c r="H20" t="s">
        <v>157</v>
      </c>
      <c r="I20">
        <v>1</v>
      </c>
      <c r="J20">
        <f t="shared" si="0"/>
        <v>19</v>
      </c>
      <c r="K20">
        <v>500</v>
      </c>
    </row>
    <row r="21" spans="1:11">
      <c r="A21">
        <v>1240</v>
      </c>
      <c r="B21" t="s">
        <v>129</v>
      </c>
      <c r="C21">
        <v>2.9</v>
      </c>
      <c r="D21" t="s">
        <v>133</v>
      </c>
      <c r="E21" t="s">
        <v>132</v>
      </c>
      <c r="F21" t="s">
        <v>131</v>
      </c>
      <c r="G21" t="s">
        <v>130</v>
      </c>
      <c r="H21" t="s">
        <v>157</v>
      </c>
      <c r="I21">
        <v>1</v>
      </c>
      <c r="J21">
        <f t="shared" si="0"/>
        <v>20</v>
      </c>
      <c r="K21">
        <v>500</v>
      </c>
    </row>
    <row r="22" spans="1:11">
      <c r="A22">
        <v>1280</v>
      </c>
      <c r="B22" t="s">
        <v>129</v>
      </c>
      <c r="C22">
        <v>4</v>
      </c>
      <c r="D22" t="s">
        <v>133</v>
      </c>
      <c r="E22" t="s">
        <v>132</v>
      </c>
      <c r="F22" t="s">
        <v>131</v>
      </c>
      <c r="G22" t="s">
        <v>130</v>
      </c>
      <c r="H22" t="s">
        <v>157</v>
      </c>
      <c r="I22">
        <v>1</v>
      </c>
      <c r="J22">
        <f t="shared" si="0"/>
        <v>21</v>
      </c>
      <c r="K22">
        <v>300</v>
      </c>
    </row>
    <row r="23" spans="1:11">
      <c r="A23">
        <v>1381</v>
      </c>
      <c r="B23" t="s">
        <v>129</v>
      </c>
      <c r="C23">
        <v>2.9</v>
      </c>
      <c r="D23" t="s">
        <v>133</v>
      </c>
      <c r="E23" t="s">
        <v>132</v>
      </c>
      <c r="F23" t="s">
        <v>131</v>
      </c>
      <c r="G23" t="s">
        <v>130</v>
      </c>
      <c r="H23" t="s">
        <v>157</v>
      </c>
      <c r="I23">
        <v>1</v>
      </c>
      <c r="J23">
        <f t="shared" si="0"/>
        <v>22</v>
      </c>
      <c r="K23">
        <v>500</v>
      </c>
    </row>
    <row r="24" spans="1:11">
      <c r="A24">
        <v>1383</v>
      </c>
      <c r="B24" t="s">
        <v>129</v>
      </c>
      <c r="C24">
        <v>2.9</v>
      </c>
      <c r="D24" t="s">
        <v>133</v>
      </c>
      <c r="E24" t="s">
        <v>132</v>
      </c>
      <c r="F24" t="s">
        <v>131</v>
      </c>
      <c r="G24" t="s">
        <v>130</v>
      </c>
      <c r="H24" t="s">
        <v>157</v>
      </c>
      <c r="I24">
        <v>1</v>
      </c>
      <c r="J24">
        <f t="shared" si="0"/>
        <v>23</v>
      </c>
      <c r="K24">
        <v>250</v>
      </c>
    </row>
    <row r="25" spans="1:11">
      <c r="A25">
        <v>1434</v>
      </c>
      <c r="B25" t="s">
        <v>129</v>
      </c>
      <c r="C25">
        <v>3.8</v>
      </c>
      <c r="D25" t="s">
        <v>133</v>
      </c>
      <c r="E25" t="s">
        <v>132</v>
      </c>
      <c r="F25" t="s">
        <v>131</v>
      </c>
      <c r="G25" t="s">
        <v>130</v>
      </c>
      <c r="H25" t="s">
        <v>157</v>
      </c>
      <c r="I25">
        <v>1</v>
      </c>
      <c r="J25">
        <f t="shared" si="0"/>
        <v>24</v>
      </c>
      <c r="K25">
        <v>300</v>
      </c>
    </row>
    <row r="26" spans="1:11">
      <c r="A26">
        <v>1442</v>
      </c>
      <c r="B26" t="s">
        <v>129</v>
      </c>
      <c r="C26">
        <v>3.9</v>
      </c>
      <c r="D26" t="s">
        <v>133</v>
      </c>
      <c r="E26" t="s">
        <v>132</v>
      </c>
      <c r="F26" t="s">
        <v>131</v>
      </c>
      <c r="G26" t="s">
        <v>130</v>
      </c>
      <c r="H26" t="s">
        <v>157</v>
      </c>
      <c r="I26">
        <v>1</v>
      </c>
      <c r="J26">
        <f t="shared" si="0"/>
        <v>25</v>
      </c>
      <c r="K26">
        <v>300</v>
      </c>
    </row>
    <row r="27" spans="1:11">
      <c r="A27">
        <v>1611</v>
      </c>
      <c r="B27" t="s">
        <v>129</v>
      </c>
      <c r="C27">
        <v>4.2</v>
      </c>
      <c r="D27" t="s">
        <v>133</v>
      </c>
      <c r="E27" t="s">
        <v>132</v>
      </c>
      <c r="F27" t="s">
        <v>131</v>
      </c>
      <c r="G27" t="s">
        <v>130</v>
      </c>
      <c r="H27" t="s">
        <v>157</v>
      </c>
      <c r="I27">
        <v>1</v>
      </c>
      <c r="J27">
        <f t="shared" si="0"/>
        <v>26</v>
      </c>
      <c r="K27">
        <v>350</v>
      </c>
    </row>
    <row r="28" spans="1:11">
      <c r="A28">
        <v>1660</v>
      </c>
      <c r="B28" t="s">
        <v>129</v>
      </c>
      <c r="C28">
        <v>4.0999999999999996</v>
      </c>
      <c r="D28" t="s">
        <v>133</v>
      </c>
      <c r="E28" t="s">
        <v>132</v>
      </c>
      <c r="F28" t="s">
        <v>131</v>
      </c>
      <c r="G28" t="s">
        <v>130</v>
      </c>
      <c r="H28" t="s">
        <v>157</v>
      </c>
      <c r="I28">
        <v>1</v>
      </c>
      <c r="J28">
        <f t="shared" si="0"/>
        <v>27</v>
      </c>
      <c r="K28">
        <v>500</v>
      </c>
    </row>
    <row r="29" spans="1:11">
      <c r="A29">
        <v>1671</v>
      </c>
      <c r="B29" t="s">
        <v>129</v>
      </c>
      <c r="C29">
        <v>2.9</v>
      </c>
      <c r="D29" t="s">
        <v>133</v>
      </c>
      <c r="E29" t="s">
        <v>132</v>
      </c>
      <c r="F29" t="s">
        <v>131</v>
      </c>
      <c r="G29" t="s">
        <v>130</v>
      </c>
      <c r="H29" t="s">
        <v>157</v>
      </c>
      <c r="I29">
        <v>1</v>
      </c>
      <c r="J29">
        <f t="shared" si="0"/>
        <v>28</v>
      </c>
      <c r="K29">
        <v>500</v>
      </c>
    </row>
    <row r="30" spans="1:11">
      <c r="A30">
        <v>1803</v>
      </c>
      <c r="B30" t="s">
        <v>129</v>
      </c>
      <c r="C30">
        <v>2.9</v>
      </c>
      <c r="D30" t="s">
        <v>133</v>
      </c>
      <c r="E30" t="s">
        <v>132</v>
      </c>
      <c r="F30" t="s">
        <v>131</v>
      </c>
      <c r="G30" t="s">
        <v>130</v>
      </c>
      <c r="H30" t="s">
        <v>157</v>
      </c>
      <c r="I30">
        <v>1</v>
      </c>
      <c r="J30">
        <f t="shared" si="0"/>
        <v>29</v>
      </c>
      <c r="K30">
        <v>450</v>
      </c>
    </row>
    <row r="31" spans="1:11">
      <c r="A31">
        <v>2037</v>
      </c>
      <c r="B31" t="s">
        <v>129</v>
      </c>
      <c r="C31">
        <v>2.9</v>
      </c>
      <c r="D31" t="s">
        <v>133</v>
      </c>
      <c r="E31" t="s">
        <v>132</v>
      </c>
      <c r="F31" t="s">
        <v>131</v>
      </c>
      <c r="G31" t="s">
        <v>130</v>
      </c>
      <c r="H31" t="s">
        <v>157</v>
      </c>
      <c r="I31">
        <v>1</v>
      </c>
      <c r="J31">
        <f t="shared" si="0"/>
        <v>30</v>
      </c>
      <c r="K31">
        <v>500</v>
      </c>
    </row>
    <row r="32" spans="1:11">
      <c r="A32">
        <v>2065</v>
      </c>
      <c r="B32" t="s">
        <v>129</v>
      </c>
      <c r="C32">
        <v>3.7</v>
      </c>
      <c r="D32" t="s">
        <v>133</v>
      </c>
      <c r="E32" t="s">
        <v>132</v>
      </c>
      <c r="F32" t="s">
        <v>131</v>
      </c>
      <c r="G32" t="s">
        <v>130</v>
      </c>
      <c r="H32" t="s">
        <v>157</v>
      </c>
      <c r="I32">
        <v>1</v>
      </c>
      <c r="J32">
        <f t="shared" si="0"/>
        <v>31</v>
      </c>
      <c r="K32">
        <v>250</v>
      </c>
    </row>
    <row r="33" spans="1:11">
      <c r="A33">
        <v>2076</v>
      </c>
      <c r="B33" t="s">
        <v>129</v>
      </c>
      <c r="C33">
        <v>4.4000000000000004</v>
      </c>
      <c r="D33" t="s">
        <v>133</v>
      </c>
      <c r="E33" t="s">
        <v>132</v>
      </c>
      <c r="F33" t="s">
        <v>131</v>
      </c>
      <c r="G33" t="s">
        <v>130</v>
      </c>
      <c r="H33" t="s">
        <v>157</v>
      </c>
      <c r="I33">
        <v>1</v>
      </c>
      <c r="J33">
        <f t="shared" si="0"/>
        <v>32</v>
      </c>
      <c r="K33">
        <v>350</v>
      </c>
    </row>
    <row r="34" spans="1:11">
      <c r="A34">
        <v>2110</v>
      </c>
      <c r="B34" t="s">
        <v>129</v>
      </c>
      <c r="C34">
        <v>4.4000000000000004</v>
      </c>
      <c r="D34" t="s">
        <v>133</v>
      </c>
      <c r="E34" t="s">
        <v>132</v>
      </c>
      <c r="F34" t="s">
        <v>131</v>
      </c>
      <c r="G34" t="s">
        <v>130</v>
      </c>
      <c r="H34" t="s">
        <v>157</v>
      </c>
      <c r="I34">
        <v>1</v>
      </c>
      <c r="J34">
        <f t="shared" si="0"/>
        <v>33</v>
      </c>
      <c r="K34">
        <v>300</v>
      </c>
    </row>
    <row r="35" spans="1:11">
      <c r="A35">
        <v>2115</v>
      </c>
      <c r="B35" t="s">
        <v>129</v>
      </c>
      <c r="C35">
        <v>4.2</v>
      </c>
      <c r="D35" t="s">
        <v>133</v>
      </c>
      <c r="E35" t="s">
        <v>132</v>
      </c>
      <c r="F35" t="s">
        <v>131</v>
      </c>
      <c r="G35" t="s">
        <v>130</v>
      </c>
      <c r="H35" t="s">
        <v>157</v>
      </c>
      <c r="I35">
        <v>1</v>
      </c>
      <c r="J35">
        <f t="shared" si="0"/>
        <v>34</v>
      </c>
      <c r="K35">
        <v>350</v>
      </c>
    </row>
    <row r="36" spans="1:11">
      <c r="A36">
        <v>2147</v>
      </c>
      <c r="B36" t="s">
        <v>129</v>
      </c>
      <c r="C36">
        <v>2.9</v>
      </c>
      <c r="D36" t="s">
        <v>133</v>
      </c>
      <c r="E36" t="s">
        <v>132</v>
      </c>
      <c r="F36" t="s">
        <v>131</v>
      </c>
      <c r="G36" t="s">
        <v>130</v>
      </c>
      <c r="H36" t="s">
        <v>157</v>
      </c>
      <c r="I36">
        <v>1</v>
      </c>
      <c r="J36">
        <f t="shared" si="0"/>
        <v>35</v>
      </c>
      <c r="K36">
        <v>250</v>
      </c>
    </row>
    <row r="37" spans="1:11">
      <c r="A37">
        <v>2180</v>
      </c>
      <c r="B37" t="s">
        <v>129</v>
      </c>
      <c r="C37">
        <v>2.9</v>
      </c>
      <c r="D37" t="s">
        <v>133</v>
      </c>
      <c r="E37" t="s">
        <v>132</v>
      </c>
      <c r="F37" t="s">
        <v>131</v>
      </c>
      <c r="G37" t="s">
        <v>130</v>
      </c>
      <c r="H37" t="s">
        <v>157</v>
      </c>
      <c r="I37">
        <v>1</v>
      </c>
      <c r="J37">
        <f t="shared" si="0"/>
        <v>36</v>
      </c>
      <c r="K37">
        <v>250</v>
      </c>
    </row>
    <row r="38" spans="1:11">
      <c r="A38">
        <v>2183</v>
      </c>
      <c r="B38" t="s">
        <v>129</v>
      </c>
      <c r="C38">
        <v>2.9</v>
      </c>
      <c r="D38" t="s">
        <v>133</v>
      </c>
      <c r="E38" t="s">
        <v>132</v>
      </c>
      <c r="F38" t="s">
        <v>131</v>
      </c>
      <c r="G38" t="s">
        <v>130</v>
      </c>
      <c r="H38" t="s">
        <v>157</v>
      </c>
      <c r="I38">
        <v>1</v>
      </c>
      <c r="J38">
        <f t="shared" si="0"/>
        <v>37</v>
      </c>
      <c r="K38">
        <v>300</v>
      </c>
    </row>
    <row r="39" spans="1:11">
      <c r="A39">
        <v>2192</v>
      </c>
      <c r="B39" t="s">
        <v>129</v>
      </c>
      <c r="C39">
        <v>4.0999999999999996</v>
      </c>
      <c r="D39" t="s">
        <v>133</v>
      </c>
      <c r="E39" t="s">
        <v>132</v>
      </c>
      <c r="F39" t="s">
        <v>131</v>
      </c>
      <c r="G39" t="s">
        <v>130</v>
      </c>
      <c r="H39" t="s">
        <v>157</v>
      </c>
      <c r="I39">
        <v>1</v>
      </c>
      <c r="J39">
        <f t="shared" si="0"/>
        <v>38</v>
      </c>
      <c r="K39">
        <v>300</v>
      </c>
    </row>
    <row r="40" spans="1:11">
      <c r="A40">
        <v>2236</v>
      </c>
      <c r="B40" t="s">
        <v>129</v>
      </c>
      <c r="C40">
        <v>4.0999999999999996</v>
      </c>
      <c r="D40" t="s">
        <v>133</v>
      </c>
      <c r="E40" t="s">
        <v>132</v>
      </c>
      <c r="F40" t="s">
        <v>131</v>
      </c>
      <c r="G40" t="s">
        <v>130</v>
      </c>
      <c r="H40" t="s">
        <v>157</v>
      </c>
      <c r="I40">
        <v>1</v>
      </c>
      <c r="J40">
        <f t="shared" si="0"/>
        <v>39</v>
      </c>
      <c r="K40">
        <v>250</v>
      </c>
    </row>
    <row r="41" spans="1:11">
      <c r="A41">
        <v>2390</v>
      </c>
      <c r="B41" t="s">
        <v>129</v>
      </c>
      <c r="C41">
        <v>4.3</v>
      </c>
      <c r="D41" t="s">
        <v>133</v>
      </c>
      <c r="E41" t="s">
        <v>132</v>
      </c>
      <c r="F41" t="s">
        <v>131</v>
      </c>
      <c r="G41" t="s">
        <v>130</v>
      </c>
      <c r="H41" t="s">
        <v>157</v>
      </c>
      <c r="I41">
        <v>1</v>
      </c>
      <c r="J41">
        <f t="shared" si="0"/>
        <v>40</v>
      </c>
      <c r="K41">
        <v>250</v>
      </c>
    </row>
    <row r="42" spans="1:11">
      <c r="A42">
        <v>2500</v>
      </c>
      <c r="B42" t="s">
        <v>129</v>
      </c>
      <c r="C42">
        <v>4.5</v>
      </c>
      <c r="D42" t="s">
        <v>133</v>
      </c>
      <c r="E42" t="s">
        <v>132</v>
      </c>
      <c r="F42" t="s">
        <v>131</v>
      </c>
      <c r="G42" t="s">
        <v>130</v>
      </c>
      <c r="H42" t="s">
        <v>157</v>
      </c>
      <c r="I42">
        <v>1</v>
      </c>
      <c r="J42">
        <f t="shared" si="0"/>
        <v>41</v>
      </c>
      <c r="K42">
        <v>500</v>
      </c>
    </row>
    <row r="43" spans="1:11">
      <c r="A43">
        <v>2514</v>
      </c>
      <c r="B43" t="s">
        <v>129</v>
      </c>
      <c r="C43">
        <v>2.9</v>
      </c>
      <c r="D43" t="s">
        <v>133</v>
      </c>
      <c r="E43" t="s">
        <v>132</v>
      </c>
      <c r="F43" t="s">
        <v>131</v>
      </c>
      <c r="G43" t="s">
        <v>130</v>
      </c>
      <c r="H43" t="s">
        <v>157</v>
      </c>
      <c r="I43">
        <v>1</v>
      </c>
      <c r="J43">
        <f t="shared" si="0"/>
        <v>42</v>
      </c>
      <c r="K43">
        <v>300</v>
      </c>
    </row>
    <row r="44" spans="1:11">
      <c r="A44">
        <v>2541</v>
      </c>
      <c r="B44" t="s">
        <v>129</v>
      </c>
      <c r="C44">
        <v>2.9</v>
      </c>
      <c r="D44" t="s">
        <v>133</v>
      </c>
      <c r="E44" t="s">
        <v>132</v>
      </c>
      <c r="F44" t="s">
        <v>131</v>
      </c>
      <c r="G44" t="s">
        <v>130</v>
      </c>
      <c r="H44" t="s">
        <v>157</v>
      </c>
      <c r="I44">
        <v>1</v>
      </c>
      <c r="J44">
        <f t="shared" si="0"/>
        <v>43</v>
      </c>
      <c r="K44">
        <v>400</v>
      </c>
    </row>
    <row r="45" spans="1:11">
      <c r="A45">
        <v>2562</v>
      </c>
      <c r="B45" t="s">
        <v>129</v>
      </c>
      <c r="C45">
        <v>2.9</v>
      </c>
      <c r="D45" t="s">
        <v>133</v>
      </c>
      <c r="E45" t="s">
        <v>132</v>
      </c>
      <c r="F45" t="s">
        <v>131</v>
      </c>
      <c r="G45" t="s">
        <v>130</v>
      </c>
      <c r="H45" t="s">
        <v>157</v>
      </c>
      <c r="I45">
        <v>1</v>
      </c>
      <c r="J45">
        <f t="shared" si="0"/>
        <v>44</v>
      </c>
      <c r="K45">
        <v>400</v>
      </c>
    </row>
    <row r="46" spans="1:11">
      <c r="A46">
        <v>2634</v>
      </c>
      <c r="B46" t="s">
        <v>129</v>
      </c>
      <c r="C46">
        <v>2.9</v>
      </c>
      <c r="D46" t="s">
        <v>133</v>
      </c>
      <c r="E46" t="s">
        <v>132</v>
      </c>
      <c r="F46" t="s">
        <v>131</v>
      </c>
      <c r="G46" t="s">
        <v>130</v>
      </c>
      <c r="H46" t="s">
        <v>157</v>
      </c>
      <c r="I46">
        <v>1</v>
      </c>
      <c r="J46">
        <f t="shared" si="0"/>
        <v>45</v>
      </c>
      <c r="K46">
        <v>500</v>
      </c>
    </row>
    <row r="47" spans="1:11">
      <c r="A47">
        <v>2636</v>
      </c>
      <c r="B47" t="s">
        <v>129</v>
      </c>
      <c r="C47">
        <v>2.9</v>
      </c>
      <c r="D47" t="s">
        <v>133</v>
      </c>
      <c r="E47" t="s">
        <v>132</v>
      </c>
      <c r="F47" t="s">
        <v>131</v>
      </c>
      <c r="G47" t="s">
        <v>130</v>
      </c>
      <c r="H47" t="s">
        <v>157</v>
      </c>
      <c r="I47">
        <v>1</v>
      </c>
      <c r="J47">
        <f t="shared" si="0"/>
        <v>46</v>
      </c>
      <c r="K47">
        <v>300</v>
      </c>
    </row>
    <row r="48" spans="1:11">
      <c r="A48">
        <v>2647</v>
      </c>
      <c r="B48" t="s">
        <v>129</v>
      </c>
      <c r="C48">
        <v>2.9</v>
      </c>
      <c r="D48" t="s">
        <v>133</v>
      </c>
      <c r="E48" t="s">
        <v>132</v>
      </c>
      <c r="F48" t="s">
        <v>131</v>
      </c>
      <c r="G48" t="s">
        <v>130</v>
      </c>
      <c r="H48" t="s">
        <v>157</v>
      </c>
      <c r="I48">
        <v>1</v>
      </c>
      <c r="J48">
        <f t="shared" si="0"/>
        <v>47</v>
      </c>
      <c r="K48">
        <v>450</v>
      </c>
    </row>
    <row r="49" spans="1:11">
      <c r="A49">
        <v>2681</v>
      </c>
      <c r="B49" t="s">
        <v>129</v>
      </c>
      <c r="C49">
        <v>4</v>
      </c>
      <c r="D49" t="s">
        <v>133</v>
      </c>
      <c r="E49" t="s">
        <v>132</v>
      </c>
      <c r="F49" t="s">
        <v>131</v>
      </c>
      <c r="G49" t="s">
        <v>130</v>
      </c>
      <c r="H49" t="s">
        <v>157</v>
      </c>
      <c r="I49">
        <v>1</v>
      </c>
      <c r="J49">
        <f t="shared" si="0"/>
        <v>48</v>
      </c>
      <c r="K49">
        <v>300</v>
      </c>
    </row>
    <row r="50" spans="1:11">
      <c r="A50">
        <v>2772</v>
      </c>
      <c r="B50" t="s">
        <v>129</v>
      </c>
      <c r="C50">
        <v>2.9</v>
      </c>
      <c r="D50" t="s">
        <v>133</v>
      </c>
      <c r="E50" t="s">
        <v>132</v>
      </c>
      <c r="F50" t="s">
        <v>131</v>
      </c>
      <c r="G50" t="s">
        <v>130</v>
      </c>
      <c r="H50" t="s">
        <v>157</v>
      </c>
      <c r="I50">
        <v>1</v>
      </c>
      <c r="J50">
        <f t="shared" si="0"/>
        <v>49</v>
      </c>
      <c r="K50">
        <v>300</v>
      </c>
    </row>
    <row r="51" spans="1:11">
      <c r="A51">
        <v>2779</v>
      </c>
      <c r="B51" t="s">
        <v>129</v>
      </c>
      <c r="C51">
        <v>4.4000000000000004</v>
      </c>
      <c r="D51" t="s">
        <v>133</v>
      </c>
      <c r="E51" t="s">
        <v>132</v>
      </c>
      <c r="F51" t="s">
        <v>131</v>
      </c>
      <c r="G51" t="s">
        <v>130</v>
      </c>
      <c r="H51" t="s">
        <v>157</v>
      </c>
      <c r="I51">
        <v>1</v>
      </c>
      <c r="J51">
        <f t="shared" si="0"/>
        <v>50</v>
      </c>
      <c r="K51">
        <v>500</v>
      </c>
    </row>
    <row r="52" spans="1:11">
      <c r="A52">
        <v>2797</v>
      </c>
      <c r="B52" t="s">
        <v>129</v>
      </c>
      <c r="C52">
        <v>2.9</v>
      </c>
      <c r="D52" t="s">
        <v>133</v>
      </c>
      <c r="E52" t="s">
        <v>132</v>
      </c>
      <c r="F52" t="s">
        <v>131</v>
      </c>
      <c r="G52" t="s">
        <v>130</v>
      </c>
      <c r="H52" t="s">
        <v>157</v>
      </c>
      <c r="I52">
        <v>1</v>
      </c>
      <c r="J52">
        <f t="shared" si="0"/>
        <v>51</v>
      </c>
      <c r="K52">
        <v>300</v>
      </c>
    </row>
    <row r="53" spans="1:11">
      <c r="A53">
        <v>2817</v>
      </c>
      <c r="B53" t="s">
        <v>129</v>
      </c>
      <c r="C53">
        <v>4.0999999999999996</v>
      </c>
      <c r="D53" t="s">
        <v>133</v>
      </c>
      <c r="E53" t="s">
        <v>132</v>
      </c>
      <c r="F53" t="s">
        <v>131</v>
      </c>
      <c r="G53" t="s">
        <v>130</v>
      </c>
      <c r="H53" t="s">
        <v>157</v>
      </c>
      <c r="I53">
        <v>1</v>
      </c>
      <c r="J53">
        <f t="shared" si="0"/>
        <v>52</v>
      </c>
      <c r="K53">
        <v>250</v>
      </c>
    </row>
    <row r="54" spans="1:11">
      <c r="A54">
        <v>2929</v>
      </c>
      <c r="B54" t="s">
        <v>129</v>
      </c>
      <c r="C54">
        <v>4.4000000000000004</v>
      </c>
      <c r="D54" t="s">
        <v>133</v>
      </c>
      <c r="E54" t="s">
        <v>132</v>
      </c>
      <c r="F54" t="s">
        <v>131</v>
      </c>
      <c r="G54" t="s">
        <v>130</v>
      </c>
      <c r="H54" t="s">
        <v>157</v>
      </c>
      <c r="I54">
        <v>1</v>
      </c>
      <c r="J54">
        <f t="shared" si="0"/>
        <v>53</v>
      </c>
      <c r="K54">
        <v>350</v>
      </c>
    </row>
    <row r="55" spans="1:11">
      <c r="A55">
        <v>2933</v>
      </c>
      <c r="B55" t="s">
        <v>129</v>
      </c>
      <c r="C55">
        <v>2.9</v>
      </c>
      <c r="D55" t="s">
        <v>133</v>
      </c>
      <c r="E55" t="s">
        <v>132</v>
      </c>
      <c r="F55" t="s">
        <v>131</v>
      </c>
      <c r="G55" t="s">
        <v>130</v>
      </c>
      <c r="H55" t="s">
        <v>157</v>
      </c>
      <c r="I55">
        <v>1</v>
      </c>
      <c r="J55">
        <f t="shared" si="0"/>
        <v>54</v>
      </c>
      <c r="K55">
        <v>400</v>
      </c>
    </row>
    <row r="56" spans="1:11">
      <c r="A56">
        <v>2966</v>
      </c>
      <c r="B56" t="s">
        <v>129</v>
      </c>
      <c r="C56">
        <v>4.2</v>
      </c>
      <c r="D56" t="s">
        <v>133</v>
      </c>
      <c r="E56" t="s">
        <v>132</v>
      </c>
      <c r="F56" t="s">
        <v>131</v>
      </c>
      <c r="G56" t="s">
        <v>130</v>
      </c>
      <c r="H56" t="s">
        <v>157</v>
      </c>
      <c r="I56">
        <v>1</v>
      </c>
      <c r="J56">
        <f t="shared" si="0"/>
        <v>55</v>
      </c>
      <c r="K56">
        <v>250</v>
      </c>
    </row>
    <row r="57" spans="1:11">
      <c r="A57">
        <v>2985</v>
      </c>
      <c r="B57" t="s">
        <v>129</v>
      </c>
      <c r="C57">
        <v>4</v>
      </c>
      <c r="D57" t="s">
        <v>133</v>
      </c>
      <c r="E57" t="s">
        <v>132</v>
      </c>
      <c r="F57" t="s">
        <v>131</v>
      </c>
      <c r="G57" t="s">
        <v>130</v>
      </c>
      <c r="H57" t="s">
        <v>157</v>
      </c>
      <c r="I57">
        <v>1</v>
      </c>
      <c r="J57">
        <f t="shared" si="0"/>
        <v>56</v>
      </c>
      <c r="K57">
        <v>250</v>
      </c>
    </row>
    <row r="58" spans="1:11">
      <c r="A58">
        <v>3059</v>
      </c>
      <c r="B58" t="s">
        <v>129</v>
      </c>
      <c r="C58">
        <v>4.3</v>
      </c>
      <c r="D58" t="s">
        <v>133</v>
      </c>
      <c r="E58" t="s">
        <v>132</v>
      </c>
      <c r="F58" t="s">
        <v>131</v>
      </c>
      <c r="G58" t="s">
        <v>130</v>
      </c>
      <c r="H58" t="s">
        <v>157</v>
      </c>
      <c r="I58">
        <v>1</v>
      </c>
      <c r="J58">
        <f t="shared" si="0"/>
        <v>57</v>
      </c>
      <c r="K58">
        <v>300</v>
      </c>
    </row>
    <row r="59" spans="1:11">
      <c r="A59">
        <v>3102</v>
      </c>
      <c r="B59" t="s">
        <v>129</v>
      </c>
      <c r="C59">
        <v>4.5</v>
      </c>
      <c r="D59" t="s">
        <v>133</v>
      </c>
      <c r="E59" t="s">
        <v>132</v>
      </c>
      <c r="F59" t="s">
        <v>131</v>
      </c>
      <c r="G59" t="s">
        <v>130</v>
      </c>
      <c r="H59" t="s">
        <v>157</v>
      </c>
      <c r="I59">
        <v>1</v>
      </c>
      <c r="J59">
        <f t="shared" si="0"/>
        <v>58</v>
      </c>
      <c r="K59">
        <v>300</v>
      </c>
    </row>
    <row r="60" spans="1:11">
      <c r="A60">
        <v>3157</v>
      </c>
      <c r="B60" t="s">
        <v>129</v>
      </c>
      <c r="C60">
        <v>4.4000000000000004</v>
      </c>
      <c r="D60" t="s">
        <v>133</v>
      </c>
      <c r="E60" t="s">
        <v>132</v>
      </c>
      <c r="F60" t="s">
        <v>131</v>
      </c>
      <c r="G60" t="s">
        <v>130</v>
      </c>
      <c r="H60" t="s">
        <v>157</v>
      </c>
      <c r="I60">
        <v>1</v>
      </c>
      <c r="J60">
        <f t="shared" si="0"/>
        <v>59</v>
      </c>
      <c r="K60">
        <v>500</v>
      </c>
    </row>
    <row r="61" spans="1:11">
      <c r="A61">
        <v>3178</v>
      </c>
      <c r="B61" t="s">
        <v>129</v>
      </c>
      <c r="C61">
        <v>3.7</v>
      </c>
      <c r="D61" t="s">
        <v>133</v>
      </c>
      <c r="E61" t="s">
        <v>132</v>
      </c>
      <c r="F61" t="s">
        <v>131</v>
      </c>
      <c r="G61" t="s">
        <v>130</v>
      </c>
      <c r="H61" t="s">
        <v>157</v>
      </c>
      <c r="I61">
        <v>1</v>
      </c>
      <c r="J61">
        <f t="shared" si="0"/>
        <v>60</v>
      </c>
      <c r="K61">
        <v>400</v>
      </c>
    </row>
    <row r="62" spans="1:11">
      <c r="A62">
        <v>3192</v>
      </c>
      <c r="B62" t="s">
        <v>129</v>
      </c>
      <c r="C62">
        <v>2.9</v>
      </c>
      <c r="D62" t="s">
        <v>133</v>
      </c>
      <c r="E62" t="s">
        <v>132</v>
      </c>
      <c r="F62" t="s">
        <v>131</v>
      </c>
      <c r="G62" t="s">
        <v>130</v>
      </c>
      <c r="H62" t="s">
        <v>157</v>
      </c>
      <c r="I62">
        <v>1</v>
      </c>
      <c r="J62">
        <f t="shared" si="0"/>
        <v>61</v>
      </c>
      <c r="K62">
        <v>400</v>
      </c>
    </row>
    <row r="63" spans="1:11">
      <c r="A63">
        <v>3205</v>
      </c>
      <c r="B63" t="s">
        <v>129</v>
      </c>
      <c r="C63">
        <v>2.9</v>
      </c>
      <c r="D63" t="s">
        <v>133</v>
      </c>
      <c r="E63" t="s">
        <v>132</v>
      </c>
      <c r="F63" t="s">
        <v>131</v>
      </c>
      <c r="G63" t="s">
        <v>130</v>
      </c>
      <c r="H63" t="s">
        <v>157</v>
      </c>
      <c r="I63">
        <v>1</v>
      </c>
      <c r="J63">
        <f t="shared" si="0"/>
        <v>62</v>
      </c>
      <c r="K63">
        <v>500</v>
      </c>
    </row>
    <row r="64" spans="1:11">
      <c r="A64">
        <v>3207</v>
      </c>
      <c r="B64" t="s">
        <v>129</v>
      </c>
      <c r="C64">
        <v>2.9</v>
      </c>
      <c r="D64" t="s">
        <v>133</v>
      </c>
      <c r="E64" t="s">
        <v>132</v>
      </c>
      <c r="F64" t="s">
        <v>131</v>
      </c>
      <c r="G64" t="s">
        <v>130</v>
      </c>
      <c r="H64" t="s">
        <v>157</v>
      </c>
      <c r="I64">
        <v>1</v>
      </c>
      <c r="J64">
        <f t="shared" si="0"/>
        <v>63</v>
      </c>
      <c r="K64">
        <v>400</v>
      </c>
    </row>
    <row r="65" spans="1:11">
      <c r="A65">
        <v>3262</v>
      </c>
      <c r="B65" t="s">
        <v>129</v>
      </c>
      <c r="C65">
        <v>2.9</v>
      </c>
      <c r="D65" t="s">
        <v>133</v>
      </c>
      <c r="E65" t="s">
        <v>132</v>
      </c>
      <c r="F65" t="s">
        <v>131</v>
      </c>
      <c r="G65" t="s">
        <v>130</v>
      </c>
      <c r="H65" t="s">
        <v>157</v>
      </c>
      <c r="I65">
        <v>1</v>
      </c>
      <c r="J65">
        <f t="shared" si="0"/>
        <v>64</v>
      </c>
      <c r="K65">
        <v>300</v>
      </c>
    </row>
    <row r="66" spans="1:11">
      <c r="A66">
        <v>3330</v>
      </c>
      <c r="B66" t="s">
        <v>129</v>
      </c>
      <c r="C66">
        <v>2.9</v>
      </c>
      <c r="D66" t="s">
        <v>133</v>
      </c>
      <c r="E66" t="s">
        <v>132</v>
      </c>
      <c r="F66" t="s">
        <v>131</v>
      </c>
      <c r="G66" t="s">
        <v>130</v>
      </c>
      <c r="H66" t="s">
        <v>157</v>
      </c>
      <c r="I66">
        <v>1</v>
      </c>
      <c r="J66">
        <f t="shared" si="0"/>
        <v>65</v>
      </c>
      <c r="K66">
        <v>300</v>
      </c>
    </row>
    <row r="67" spans="1:11">
      <c r="A67">
        <v>3352</v>
      </c>
      <c r="B67" t="s">
        <v>129</v>
      </c>
      <c r="C67">
        <v>2.9</v>
      </c>
      <c r="D67" t="s">
        <v>133</v>
      </c>
      <c r="E67" t="s">
        <v>132</v>
      </c>
      <c r="F67" t="s">
        <v>131</v>
      </c>
      <c r="G67" t="s">
        <v>130</v>
      </c>
      <c r="H67" t="s">
        <v>157</v>
      </c>
      <c r="I67">
        <v>1</v>
      </c>
      <c r="J67">
        <f t="shared" si="0"/>
        <v>66</v>
      </c>
      <c r="K67">
        <v>300</v>
      </c>
    </row>
    <row r="68" spans="1:11">
      <c r="A68">
        <v>3430</v>
      </c>
      <c r="B68" t="s">
        <v>129</v>
      </c>
      <c r="C68">
        <v>4.4000000000000004</v>
      </c>
      <c r="D68" t="s">
        <v>133</v>
      </c>
      <c r="E68" t="s">
        <v>132</v>
      </c>
      <c r="F68" t="s">
        <v>131</v>
      </c>
      <c r="G68" t="s">
        <v>130</v>
      </c>
      <c r="H68" t="s">
        <v>157</v>
      </c>
      <c r="I68">
        <v>1</v>
      </c>
      <c r="J68">
        <f t="shared" ref="J68:J131" si="1">IF(I67=I68,J67+1,1)</f>
        <v>67</v>
      </c>
      <c r="K68">
        <v>300</v>
      </c>
    </row>
    <row r="69" spans="1:11">
      <c r="A69">
        <v>3454</v>
      </c>
      <c r="B69" t="s">
        <v>129</v>
      </c>
      <c r="C69">
        <v>2.9</v>
      </c>
      <c r="D69" t="s">
        <v>133</v>
      </c>
      <c r="E69" t="s">
        <v>132</v>
      </c>
      <c r="F69" t="s">
        <v>131</v>
      </c>
      <c r="G69" t="s">
        <v>130</v>
      </c>
      <c r="H69" t="s">
        <v>157</v>
      </c>
      <c r="I69">
        <v>1</v>
      </c>
      <c r="J69">
        <f t="shared" si="1"/>
        <v>68</v>
      </c>
      <c r="K69">
        <v>300</v>
      </c>
    </row>
    <row r="70" spans="1:11">
      <c r="A70">
        <v>3505</v>
      </c>
      <c r="B70" t="s">
        <v>129</v>
      </c>
      <c r="C70">
        <v>2.9</v>
      </c>
      <c r="D70" t="s">
        <v>133</v>
      </c>
      <c r="E70" t="s">
        <v>132</v>
      </c>
      <c r="F70" t="s">
        <v>131</v>
      </c>
      <c r="G70" t="s">
        <v>130</v>
      </c>
      <c r="H70" t="s">
        <v>157</v>
      </c>
      <c r="I70">
        <v>1</v>
      </c>
      <c r="J70">
        <f t="shared" si="1"/>
        <v>69</v>
      </c>
      <c r="K70">
        <v>300</v>
      </c>
    </row>
    <row r="71" spans="1:11">
      <c r="A71">
        <v>3510</v>
      </c>
      <c r="B71" t="s">
        <v>129</v>
      </c>
      <c r="C71">
        <v>2.9</v>
      </c>
      <c r="D71" t="s">
        <v>133</v>
      </c>
      <c r="E71" t="s">
        <v>132</v>
      </c>
      <c r="F71" t="s">
        <v>131</v>
      </c>
      <c r="G71" t="s">
        <v>130</v>
      </c>
      <c r="H71" t="s">
        <v>157</v>
      </c>
      <c r="I71">
        <v>1</v>
      </c>
      <c r="J71">
        <f t="shared" si="1"/>
        <v>70</v>
      </c>
      <c r="K71">
        <v>500</v>
      </c>
    </row>
    <row r="72" spans="1:11">
      <c r="A72">
        <v>3525</v>
      </c>
      <c r="B72" t="s">
        <v>129</v>
      </c>
      <c r="C72">
        <v>4.4000000000000004</v>
      </c>
      <c r="D72" t="s">
        <v>133</v>
      </c>
      <c r="E72" t="s">
        <v>132</v>
      </c>
      <c r="F72" t="s">
        <v>131</v>
      </c>
      <c r="G72" t="s">
        <v>130</v>
      </c>
      <c r="H72" t="s">
        <v>157</v>
      </c>
      <c r="I72">
        <v>1</v>
      </c>
      <c r="J72">
        <f t="shared" si="1"/>
        <v>71</v>
      </c>
      <c r="K72">
        <v>300</v>
      </c>
    </row>
    <row r="73" spans="1:11">
      <c r="A73">
        <v>3539</v>
      </c>
      <c r="B73" t="s">
        <v>129</v>
      </c>
      <c r="C73">
        <v>4.3</v>
      </c>
      <c r="D73" t="s">
        <v>133</v>
      </c>
      <c r="E73" t="s">
        <v>132</v>
      </c>
      <c r="F73" t="s">
        <v>131</v>
      </c>
      <c r="G73" t="s">
        <v>130</v>
      </c>
      <c r="H73" t="s">
        <v>157</v>
      </c>
      <c r="I73">
        <v>1</v>
      </c>
      <c r="J73">
        <f t="shared" si="1"/>
        <v>72</v>
      </c>
      <c r="K73">
        <v>300</v>
      </c>
    </row>
    <row r="74" spans="1:11">
      <c r="A74">
        <v>3563</v>
      </c>
      <c r="B74" t="s">
        <v>129</v>
      </c>
      <c r="C74">
        <v>2.9</v>
      </c>
      <c r="D74" t="s">
        <v>133</v>
      </c>
      <c r="E74" t="s">
        <v>132</v>
      </c>
      <c r="F74" t="s">
        <v>131</v>
      </c>
      <c r="G74" t="s">
        <v>130</v>
      </c>
      <c r="H74" t="s">
        <v>157</v>
      </c>
      <c r="I74">
        <v>1</v>
      </c>
      <c r="J74">
        <f t="shared" si="1"/>
        <v>73</v>
      </c>
      <c r="K74">
        <v>500</v>
      </c>
    </row>
    <row r="75" spans="1:11">
      <c r="A75">
        <v>3590</v>
      </c>
      <c r="B75" t="s">
        <v>129</v>
      </c>
      <c r="C75">
        <v>2.9</v>
      </c>
      <c r="D75" t="s">
        <v>133</v>
      </c>
      <c r="E75" t="s">
        <v>132</v>
      </c>
      <c r="F75" t="s">
        <v>131</v>
      </c>
      <c r="G75" t="s">
        <v>130</v>
      </c>
      <c r="H75" t="s">
        <v>157</v>
      </c>
      <c r="I75">
        <v>1</v>
      </c>
      <c r="J75">
        <f t="shared" si="1"/>
        <v>74</v>
      </c>
      <c r="K75">
        <v>500</v>
      </c>
    </row>
    <row r="76" spans="1:11">
      <c r="A76">
        <v>3668</v>
      </c>
      <c r="B76" t="s">
        <v>129</v>
      </c>
      <c r="C76">
        <v>2.9</v>
      </c>
      <c r="D76" t="s">
        <v>133</v>
      </c>
      <c r="E76" t="s">
        <v>132</v>
      </c>
      <c r="F76" t="s">
        <v>131</v>
      </c>
      <c r="G76" t="s">
        <v>130</v>
      </c>
      <c r="H76" t="s">
        <v>157</v>
      </c>
      <c r="I76">
        <v>1</v>
      </c>
      <c r="J76">
        <f t="shared" si="1"/>
        <v>75</v>
      </c>
      <c r="K76">
        <v>300</v>
      </c>
    </row>
    <row r="77" spans="1:11">
      <c r="A77">
        <v>3675</v>
      </c>
      <c r="B77" t="s">
        <v>129</v>
      </c>
      <c r="C77">
        <v>2.9</v>
      </c>
      <c r="D77" t="s">
        <v>133</v>
      </c>
      <c r="E77" t="s">
        <v>132</v>
      </c>
      <c r="F77" t="s">
        <v>131</v>
      </c>
      <c r="G77" t="s">
        <v>130</v>
      </c>
      <c r="H77" t="s">
        <v>157</v>
      </c>
      <c r="I77">
        <v>1</v>
      </c>
      <c r="J77">
        <f t="shared" si="1"/>
        <v>76</v>
      </c>
      <c r="K77">
        <v>300</v>
      </c>
    </row>
    <row r="78" spans="1:11">
      <c r="A78">
        <v>3755</v>
      </c>
      <c r="B78" t="s">
        <v>129</v>
      </c>
      <c r="C78">
        <v>4.4000000000000004</v>
      </c>
      <c r="D78" t="s">
        <v>133</v>
      </c>
      <c r="E78" t="s">
        <v>132</v>
      </c>
      <c r="F78" t="s">
        <v>131</v>
      </c>
      <c r="G78" t="s">
        <v>130</v>
      </c>
      <c r="H78" t="s">
        <v>157</v>
      </c>
      <c r="I78">
        <v>1</v>
      </c>
      <c r="J78">
        <f t="shared" si="1"/>
        <v>77</v>
      </c>
      <c r="K78">
        <v>500</v>
      </c>
    </row>
    <row r="79" spans="1:11">
      <c r="A79">
        <v>3804</v>
      </c>
      <c r="B79" t="s">
        <v>129</v>
      </c>
      <c r="C79">
        <v>2.9</v>
      </c>
      <c r="D79" t="s">
        <v>133</v>
      </c>
      <c r="E79" t="s">
        <v>132</v>
      </c>
      <c r="F79" t="s">
        <v>131</v>
      </c>
      <c r="G79" t="s">
        <v>130</v>
      </c>
      <c r="H79" t="s">
        <v>157</v>
      </c>
      <c r="I79">
        <v>1</v>
      </c>
      <c r="J79">
        <f t="shared" si="1"/>
        <v>78</v>
      </c>
      <c r="K79">
        <v>250</v>
      </c>
    </row>
    <row r="80" spans="1:11">
      <c r="A80">
        <v>3831</v>
      </c>
      <c r="B80" t="s">
        <v>129</v>
      </c>
      <c r="C80">
        <v>2.9</v>
      </c>
      <c r="D80" t="s">
        <v>133</v>
      </c>
      <c r="E80" t="s">
        <v>132</v>
      </c>
      <c r="F80" t="s">
        <v>131</v>
      </c>
      <c r="G80" t="s">
        <v>130</v>
      </c>
      <c r="H80" t="s">
        <v>157</v>
      </c>
      <c r="I80">
        <v>1</v>
      </c>
      <c r="J80">
        <f t="shared" si="1"/>
        <v>79</v>
      </c>
      <c r="K80">
        <v>250</v>
      </c>
    </row>
    <row r="81" spans="1:11">
      <c r="A81">
        <v>3855</v>
      </c>
      <c r="B81" t="s">
        <v>129</v>
      </c>
      <c r="C81">
        <v>2.9</v>
      </c>
      <c r="D81" t="s">
        <v>133</v>
      </c>
      <c r="E81" t="s">
        <v>132</v>
      </c>
      <c r="F81" t="s">
        <v>131</v>
      </c>
      <c r="G81" t="s">
        <v>130</v>
      </c>
      <c r="H81" t="s">
        <v>157</v>
      </c>
      <c r="I81">
        <v>1</v>
      </c>
      <c r="J81">
        <f t="shared" si="1"/>
        <v>80</v>
      </c>
      <c r="K81">
        <v>300</v>
      </c>
    </row>
    <row r="82" spans="1:11">
      <c r="A82">
        <v>3916</v>
      </c>
      <c r="B82" t="s">
        <v>129</v>
      </c>
      <c r="C82">
        <v>2.9</v>
      </c>
      <c r="D82" t="s">
        <v>133</v>
      </c>
      <c r="E82" t="s">
        <v>132</v>
      </c>
      <c r="F82" t="s">
        <v>131</v>
      </c>
      <c r="G82" t="s">
        <v>130</v>
      </c>
      <c r="H82" t="s">
        <v>157</v>
      </c>
      <c r="I82">
        <v>1</v>
      </c>
      <c r="J82">
        <f t="shared" si="1"/>
        <v>81</v>
      </c>
      <c r="K82">
        <v>300</v>
      </c>
    </row>
    <row r="83" spans="1:11">
      <c r="A83">
        <v>3977</v>
      </c>
      <c r="B83" t="s">
        <v>129</v>
      </c>
      <c r="C83">
        <v>2.9</v>
      </c>
      <c r="D83" t="s">
        <v>133</v>
      </c>
      <c r="E83" t="s">
        <v>132</v>
      </c>
      <c r="F83" t="s">
        <v>131</v>
      </c>
      <c r="G83" t="s">
        <v>130</v>
      </c>
      <c r="H83" t="s">
        <v>157</v>
      </c>
      <c r="I83">
        <v>1</v>
      </c>
      <c r="J83">
        <f t="shared" si="1"/>
        <v>82</v>
      </c>
      <c r="K83">
        <v>300</v>
      </c>
    </row>
    <row r="84" spans="1:11">
      <c r="A84">
        <v>3987</v>
      </c>
      <c r="B84" t="s">
        <v>129</v>
      </c>
      <c r="C84">
        <v>2.9</v>
      </c>
      <c r="D84" t="s">
        <v>133</v>
      </c>
      <c r="E84" t="s">
        <v>132</v>
      </c>
      <c r="F84" t="s">
        <v>131</v>
      </c>
      <c r="G84" t="s">
        <v>130</v>
      </c>
      <c r="H84" t="s">
        <v>157</v>
      </c>
      <c r="I84">
        <v>1</v>
      </c>
      <c r="J84">
        <f t="shared" si="1"/>
        <v>83</v>
      </c>
      <c r="K84">
        <v>300</v>
      </c>
    </row>
    <row r="85" spans="1:11">
      <c r="A85">
        <v>4006</v>
      </c>
      <c r="B85" t="s">
        <v>129</v>
      </c>
      <c r="C85">
        <v>2.9</v>
      </c>
      <c r="D85" t="s">
        <v>133</v>
      </c>
      <c r="E85" t="s">
        <v>132</v>
      </c>
      <c r="F85" t="s">
        <v>131</v>
      </c>
      <c r="G85" t="s">
        <v>130</v>
      </c>
      <c r="H85" t="s">
        <v>157</v>
      </c>
      <c r="I85">
        <v>1</v>
      </c>
      <c r="J85">
        <f t="shared" si="1"/>
        <v>84</v>
      </c>
      <c r="K85">
        <v>300</v>
      </c>
    </row>
    <row r="86" spans="1:11">
      <c r="A86">
        <v>4027</v>
      </c>
      <c r="B86" t="s">
        <v>129</v>
      </c>
      <c r="C86">
        <v>2.9</v>
      </c>
      <c r="D86" t="s">
        <v>133</v>
      </c>
      <c r="E86" t="s">
        <v>132</v>
      </c>
      <c r="F86" t="s">
        <v>131</v>
      </c>
      <c r="G86" t="s">
        <v>130</v>
      </c>
      <c r="H86" t="s">
        <v>157</v>
      </c>
      <c r="I86">
        <v>1</v>
      </c>
      <c r="J86">
        <f t="shared" si="1"/>
        <v>85</v>
      </c>
      <c r="K86">
        <v>300</v>
      </c>
    </row>
    <row r="87" spans="1:11">
      <c r="A87">
        <v>4033</v>
      </c>
      <c r="B87" t="s">
        <v>129</v>
      </c>
      <c r="C87">
        <v>4.5</v>
      </c>
      <c r="D87" t="s">
        <v>133</v>
      </c>
      <c r="E87" t="s">
        <v>132</v>
      </c>
      <c r="F87" t="s">
        <v>131</v>
      </c>
      <c r="G87" t="s">
        <v>130</v>
      </c>
      <c r="H87" t="s">
        <v>157</v>
      </c>
      <c r="I87">
        <v>1</v>
      </c>
      <c r="J87">
        <f t="shared" si="1"/>
        <v>86</v>
      </c>
      <c r="K87">
        <v>400</v>
      </c>
    </row>
    <row r="88" spans="1:11">
      <c r="A88">
        <v>4097</v>
      </c>
      <c r="B88" t="s">
        <v>129</v>
      </c>
      <c r="C88">
        <v>2.9</v>
      </c>
      <c r="D88" t="s">
        <v>133</v>
      </c>
      <c r="E88" t="s">
        <v>132</v>
      </c>
      <c r="F88" t="s">
        <v>131</v>
      </c>
      <c r="G88" t="s">
        <v>130</v>
      </c>
      <c r="H88" t="s">
        <v>157</v>
      </c>
      <c r="I88">
        <v>1</v>
      </c>
      <c r="J88">
        <f t="shared" si="1"/>
        <v>87</v>
      </c>
      <c r="K88">
        <v>300</v>
      </c>
    </row>
    <row r="89" spans="1:11">
      <c r="A89">
        <v>4098</v>
      </c>
      <c r="B89" t="s">
        <v>129</v>
      </c>
      <c r="C89">
        <v>2.9</v>
      </c>
      <c r="D89" t="s">
        <v>133</v>
      </c>
      <c r="E89" t="s">
        <v>132</v>
      </c>
      <c r="F89" t="s">
        <v>131</v>
      </c>
      <c r="G89" t="s">
        <v>130</v>
      </c>
      <c r="H89" t="s">
        <v>157</v>
      </c>
      <c r="I89">
        <v>1</v>
      </c>
      <c r="J89">
        <f t="shared" si="1"/>
        <v>88</v>
      </c>
      <c r="K89">
        <v>400</v>
      </c>
    </row>
    <row r="90" spans="1:11">
      <c r="A90">
        <v>4137</v>
      </c>
      <c r="B90" t="s">
        <v>129</v>
      </c>
      <c r="C90">
        <v>2.9</v>
      </c>
      <c r="D90" t="s">
        <v>133</v>
      </c>
      <c r="E90" t="s">
        <v>132</v>
      </c>
      <c r="F90" t="s">
        <v>131</v>
      </c>
      <c r="G90" t="s">
        <v>130</v>
      </c>
      <c r="H90" t="s">
        <v>157</v>
      </c>
      <c r="I90">
        <v>1</v>
      </c>
      <c r="J90">
        <f t="shared" si="1"/>
        <v>89</v>
      </c>
      <c r="K90">
        <v>280</v>
      </c>
    </row>
    <row r="91" spans="1:11">
      <c r="A91">
        <v>4180</v>
      </c>
      <c r="B91" t="s">
        <v>129</v>
      </c>
      <c r="C91">
        <v>2.9</v>
      </c>
      <c r="D91" t="s">
        <v>133</v>
      </c>
      <c r="E91" t="s">
        <v>132</v>
      </c>
      <c r="F91" t="s">
        <v>131</v>
      </c>
      <c r="G91" t="s">
        <v>130</v>
      </c>
      <c r="H91" t="s">
        <v>157</v>
      </c>
      <c r="I91">
        <v>1</v>
      </c>
      <c r="J91">
        <f t="shared" si="1"/>
        <v>90</v>
      </c>
      <c r="K91">
        <v>300</v>
      </c>
    </row>
    <row r="92" spans="1:11">
      <c r="A92">
        <v>4193</v>
      </c>
      <c r="B92" t="s">
        <v>129</v>
      </c>
      <c r="C92">
        <v>2.9</v>
      </c>
      <c r="D92" t="s">
        <v>133</v>
      </c>
      <c r="E92" t="s">
        <v>132</v>
      </c>
      <c r="F92" t="s">
        <v>131</v>
      </c>
      <c r="G92" t="s">
        <v>130</v>
      </c>
      <c r="H92" t="s">
        <v>157</v>
      </c>
      <c r="I92">
        <v>1</v>
      </c>
      <c r="J92">
        <f t="shared" si="1"/>
        <v>91</v>
      </c>
      <c r="K92">
        <v>500</v>
      </c>
    </row>
    <row r="93" spans="1:11">
      <c r="A93">
        <v>4225</v>
      </c>
      <c r="B93" t="s">
        <v>129</v>
      </c>
      <c r="C93">
        <v>2.9</v>
      </c>
      <c r="D93" t="s">
        <v>133</v>
      </c>
      <c r="E93" t="s">
        <v>132</v>
      </c>
      <c r="F93" t="s">
        <v>131</v>
      </c>
      <c r="G93" t="s">
        <v>130</v>
      </c>
      <c r="H93" t="s">
        <v>157</v>
      </c>
      <c r="I93">
        <v>1</v>
      </c>
      <c r="J93">
        <f t="shared" si="1"/>
        <v>92</v>
      </c>
      <c r="K93">
        <v>500</v>
      </c>
    </row>
    <row r="94" spans="1:11">
      <c r="A94">
        <v>4259</v>
      </c>
      <c r="B94" t="s">
        <v>129</v>
      </c>
      <c r="C94">
        <v>2.9</v>
      </c>
      <c r="D94" t="s">
        <v>133</v>
      </c>
      <c r="E94" t="s">
        <v>132</v>
      </c>
      <c r="F94" t="s">
        <v>131</v>
      </c>
      <c r="G94" t="s">
        <v>130</v>
      </c>
      <c r="H94" t="s">
        <v>157</v>
      </c>
      <c r="I94">
        <v>1</v>
      </c>
      <c r="J94">
        <f t="shared" si="1"/>
        <v>93</v>
      </c>
      <c r="K94">
        <v>250</v>
      </c>
    </row>
    <row r="95" spans="1:11">
      <c r="A95">
        <v>4263</v>
      </c>
      <c r="B95" t="s">
        <v>129</v>
      </c>
      <c r="C95">
        <v>2.9</v>
      </c>
      <c r="D95" t="s">
        <v>133</v>
      </c>
      <c r="E95" t="s">
        <v>132</v>
      </c>
      <c r="F95" t="s">
        <v>131</v>
      </c>
      <c r="G95" t="s">
        <v>130</v>
      </c>
      <c r="H95" t="s">
        <v>157</v>
      </c>
      <c r="I95">
        <v>1</v>
      </c>
      <c r="J95">
        <f t="shared" si="1"/>
        <v>94</v>
      </c>
      <c r="K95">
        <v>250</v>
      </c>
    </row>
    <row r="96" spans="1:11">
      <c r="A96">
        <v>4288</v>
      </c>
      <c r="B96" t="s">
        <v>129</v>
      </c>
      <c r="C96">
        <v>2.9</v>
      </c>
      <c r="D96" t="s">
        <v>133</v>
      </c>
      <c r="E96" t="s">
        <v>132</v>
      </c>
      <c r="F96" t="s">
        <v>131</v>
      </c>
      <c r="G96" t="s">
        <v>130</v>
      </c>
      <c r="H96" t="s">
        <v>157</v>
      </c>
      <c r="I96">
        <v>1</v>
      </c>
      <c r="J96">
        <f t="shared" si="1"/>
        <v>95</v>
      </c>
      <c r="K96">
        <v>299</v>
      </c>
    </row>
    <row r="97" spans="1:11">
      <c r="A97">
        <v>4293</v>
      </c>
      <c r="B97" t="s">
        <v>129</v>
      </c>
      <c r="C97">
        <v>2.9</v>
      </c>
      <c r="D97" t="s">
        <v>133</v>
      </c>
      <c r="E97" t="s">
        <v>132</v>
      </c>
      <c r="F97" t="s">
        <v>131</v>
      </c>
      <c r="G97" t="s">
        <v>130</v>
      </c>
      <c r="H97" t="s">
        <v>157</v>
      </c>
      <c r="I97">
        <v>1</v>
      </c>
      <c r="J97">
        <f t="shared" si="1"/>
        <v>96</v>
      </c>
      <c r="K97">
        <v>400</v>
      </c>
    </row>
    <row r="98" spans="1:11">
      <c r="A98">
        <v>4294</v>
      </c>
      <c r="B98" t="s">
        <v>129</v>
      </c>
      <c r="C98">
        <v>2.9</v>
      </c>
      <c r="D98" t="s">
        <v>133</v>
      </c>
      <c r="E98" t="s">
        <v>132</v>
      </c>
      <c r="F98" t="s">
        <v>131</v>
      </c>
      <c r="G98" t="s">
        <v>130</v>
      </c>
      <c r="H98" t="s">
        <v>157</v>
      </c>
      <c r="I98">
        <v>1</v>
      </c>
      <c r="J98">
        <f t="shared" si="1"/>
        <v>97</v>
      </c>
      <c r="K98">
        <v>300</v>
      </c>
    </row>
    <row r="99" spans="1:11">
      <c r="A99">
        <v>4343</v>
      </c>
      <c r="B99" t="s">
        <v>129</v>
      </c>
      <c r="C99">
        <v>2.9</v>
      </c>
      <c r="D99" t="s">
        <v>133</v>
      </c>
      <c r="E99" t="s">
        <v>132</v>
      </c>
      <c r="F99" t="s">
        <v>131</v>
      </c>
      <c r="G99" t="s">
        <v>130</v>
      </c>
      <c r="H99" t="s">
        <v>157</v>
      </c>
      <c r="I99">
        <v>1</v>
      </c>
      <c r="J99">
        <f t="shared" si="1"/>
        <v>98</v>
      </c>
      <c r="K99">
        <v>250</v>
      </c>
    </row>
    <row r="100" spans="1:11">
      <c r="A100">
        <v>4408</v>
      </c>
      <c r="B100" t="s">
        <v>129</v>
      </c>
      <c r="C100">
        <v>4.4000000000000004</v>
      </c>
      <c r="D100" t="s">
        <v>133</v>
      </c>
      <c r="E100" t="s">
        <v>132</v>
      </c>
      <c r="F100" t="s">
        <v>131</v>
      </c>
      <c r="G100" t="s">
        <v>130</v>
      </c>
      <c r="H100" t="s">
        <v>157</v>
      </c>
      <c r="I100">
        <v>1</v>
      </c>
      <c r="J100">
        <f t="shared" si="1"/>
        <v>99</v>
      </c>
      <c r="K100">
        <v>300</v>
      </c>
    </row>
    <row r="101" spans="1:11">
      <c r="A101">
        <v>4420</v>
      </c>
      <c r="B101" t="s">
        <v>129</v>
      </c>
      <c r="C101">
        <v>2.9</v>
      </c>
      <c r="D101" t="s">
        <v>133</v>
      </c>
      <c r="E101" t="s">
        <v>132</v>
      </c>
      <c r="F101" t="s">
        <v>131</v>
      </c>
      <c r="G101" t="s">
        <v>130</v>
      </c>
      <c r="H101" t="s">
        <v>157</v>
      </c>
      <c r="I101">
        <v>1</v>
      </c>
      <c r="J101">
        <f t="shared" si="1"/>
        <v>100</v>
      </c>
      <c r="K101">
        <v>300</v>
      </c>
    </row>
    <row r="102" spans="1:11">
      <c r="A102">
        <v>4436</v>
      </c>
      <c r="B102" t="s">
        <v>129</v>
      </c>
      <c r="C102">
        <v>2.9</v>
      </c>
      <c r="D102" t="s">
        <v>133</v>
      </c>
      <c r="E102" t="s">
        <v>132</v>
      </c>
      <c r="F102" t="s">
        <v>131</v>
      </c>
      <c r="G102" t="s">
        <v>130</v>
      </c>
      <c r="H102" t="s">
        <v>157</v>
      </c>
      <c r="I102">
        <v>1</v>
      </c>
      <c r="J102">
        <f t="shared" si="1"/>
        <v>101</v>
      </c>
      <c r="K102">
        <v>300</v>
      </c>
    </row>
    <row r="103" spans="1:11">
      <c r="A103">
        <v>4512</v>
      </c>
      <c r="B103" t="s">
        <v>129</v>
      </c>
      <c r="C103">
        <v>2.9</v>
      </c>
      <c r="D103" t="s">
        <v>133</v>
      </c>
      <c r="E103" t="s">
        <v>132</v>
      </c>
      <c r="F103" t="s">
        <v>131</v>
      </c>
      <c r="G103" t="s">
        <v>130</v>
      </c>
      <c r="H103" t="s">
        <v>157</v>
      </c>
      <c r="I103">
        <v>1</v>
      </c>
      <c r="J103">
        <f t="shared" si="1"/>
        <v>102</v>
      </c>
      <c r="K103">
        <v>500</v>
      </c>
    </row>
    <row r="104" spans="1:11">
      <c r="A104">
        <v>4529</v>
      </c>
      <c r="B104" t="s">
        <v>129</v>
      </c>
      <c r="C104">
        <v>2.9</v>
      </c>
      <c r="D104" t="s">
        <v>133</v>
      </c>
      <c r="E104" t="s">
        <v>132</v>
      </c>
      <c r="F104" t="s">
        <v>131</v>
      </c>
      <c r="G104" t="s">
        <v>130</v>
      </c>
      <c r="H104" t="s">
        <v>157</v>
      </c>
      <c r="I104">
        <v>1</v>
      </c>
      <c r="J104">
        <f t="shared" si="1"/>
        <v>103</v>
      </c>
      <c r="K104">
        <v>250</v>
      </c>
    </row>
    <row r="105" spans="1:11">
      <c r="A105">
        <v>4644</v>
      </c>
      <c r="B105" t="s">
        <v>129</v>
      </c>
      <c r="C105">
        <v>2.9</v>
      </c>
      <c r="D105" t="s">
        <v>133</v>
      </c>
      <c r="E105" t="s">
        <v>132</v>
      </c>
      <c r="F105" t="s">
        <v>131</v>
      </c>
      <c r="G105" t="s">
        <v>130</v>
      </c>
      <c r="H105" t="s">
        <v>157</v>
      </c>
      <c r="I105">
        <v>1</v>
      </c>
      <c r="J105">
        <f t="shared" si="1"/>
        <v>104</v>
      </c>
      <c r="K105">
        <v>250</v>
      </c>
    </row>
    <row r="106" spans="1:11">
      <c r="A106">
        <v>4692</v>
      </c>
      <c r="B106" t="s">
        <v>129</v>
      </c>
      <c r="C106">
        <v>2.9</v>
      </c>
      <c r="D106" t="s">
        <v>133</v>
      </c>
      <c r="E106" t="s">
        <v>132</v>
      </c>
      <c r="F106" t="s">
        <v>131</v>
      </c>
      <c r="G106" t="s">
        <v>130</v>
      </c>
      <c r="H106" t="s">
        <v>157</v>
      </c>
      <c r="I106">
        <v>1</v>
      </c>
      <c r="J106">
        <f t="shared" si="1"/>
        <v>105</v>
      </c>
      <c r="K106">
        <v>300</v>
      </c>
    </row>
    <row r="107" spans="1:11">
      <c r="A107">
        <v>4719</v>
      </c>
      <c r="B107" t="s">
        <v>129</v>
      </c>
      <c r="C107">
        <v>2.9</v>
      </c>
      <c r="D107" t="s">
        <v>133</v>
      </c>
      <c r="E107" t="s">
        <v>132</v>
      </c>
      <c r="F107" t="s">
        <v>131</v>
      </c>
      <c r="G107" t="s">
        <v>130</v>
      </c>
      <c r="H107" t="s">
        <v>157</v>
      </c>
      <c r="I107">
        <v>1</v>
      </c>
      <c r="J107">
        <f t="shared" si="1"/>
        <v>106</v>
      </c>
      <c r="K107">
        <v>250</v>
      </c>
    </row>
    <row r="108" spans="1:11">
      <c r="A108">
        <v>4736</v>
      </c>
      <c r="B108" t="s">
        <v>129</v>
      </c>
      <c r="C108">
        <v>2.9</v>
      </c>
      <c r="D108" t="s">
        <v>133</v>
      </c>
      <c r="E108" t="s">
        <v>132</v>
      </c>
      <c r="F108" t="s">
        <v>131</v>
      </c>
      <c r="G108" t="s">
        <v>130</v>
      </c>
      <c r="H108" t="s">
        <v>157</v>
      </c>
      <c r="I108">
        <v>1</v>
      </c>
      <c r="J108">
        <f t="shared" si="1"/>
        <v>107</v>
      </c>
      <c r="K108">
        <v>250</v>
      </c>
    </row>
    <row r="109" spans="1:11">
      <c r="A109">
        <v>4764</v>
      </c>
      <c r="B109" t="s">
        <v>129</v>
      </c>
      <c r="C109">
        <v>2.9</v>
      </c>
      <c r="D109" t="s">
        <v>133</v>
      </c>
      <c r="E109" t="s">
        <v>132</v>
      </c>
      <c r="F109" t="s">
        <v>131</v>
      </c>
      <c r="G109" t="s">
        <v>130</v>
      </c>
      <c r="H109" t="s">
        <v>157</v>
      </c>
      <c r="I109">
        <v>1</v>
      </c>
      <c r="J109">
        <f t="shared" si="1"/>
        <v>108</v>
      </c>
      <c r="K109">
        <v>300</v>
      </c>
    </row>
    <row r="110" spans="1:11">
      <c r="A110">
        <v>4794</v>
      </c>
      <c r="B110" t="s">
        <v>129</v>
      </c>
      <c r="C110">
        <v>2.9</v>
      </c>
      <c r="D110" t="s">
        <v>133</v>
      </c>
      <c r="E110" t="s">
        <v>132</v>
      </c>
      <c r="F110" t="s">
        <v>131</v>
      </c>
      <c r="G110" t="s">
        <v>130</v>
      </c>
      <c r="H110" t="s">
        <v>157</v>
      </c>
      <c r="I110">
        <v>1</v>
      </c>
      <c r="J110">
        <f t="shared" si="1"/>
        <v>109</v>
      </c>
      <c r="K110">
        <v>300</v>
      </c>
    </row>
    <row r="111" spans="1:11">
      <c r="A111">
        <v>4796</v>
      </c>
      <c r="B111" t="s">
        <v>129</v>
      </c>
      <c r="C111">
        <v>2.9</v>
      </c>
      <c r="D111" t="s">
        <v>133</v>
      </c>
      <c r="E111" t="s">
        <v>132</v>
      </c>
      <c r="F111" t="s">
        <v>131</v>
      </c>
      <c r="G111" t="s">
        <v>130</v>
      </c>
      <c r="H111" t="s">
        <v>157</v>
      </c>
      <c r="I111">
        <v>1</v>
      </c>
      <c r="J111">
        <f t="shared" si="1"/>
        <v>110</v>
      </c>
      <c r="K111">
        <v>500</v>
      </c>
    </row>
    <row r="112" spans="1:11">
      <c r="A112">
        <v>4860</v>
      </c>
      <c r="B112" t="s">
        <v>129</v>
      </c>
      <c r="C112">
        <v>2.9</v>
      </c>
      <c r="D112" t="s">
        <v>133</v>
      </c>
      <c r="E112" t="s">
        <v>132</v>
      </c>
      <c r="F112" t="s">
        <v>131</v>
      </c>
      <c r="G112" t="s">
        <v>130</v>
      </c>
      <c r="H112" t="s">
        <v>157</v>
      </c>
      <c r="I112">
        <v>1</v>
      </c>
      <c r="J112">
        <f t="shared" si="1"/>
        <v>111</v>
      </c>
      <c r="K112">
        <v>250</v>
      </c>
    </row>
    <row r="113" spans="1:11">
      <c r="A113">
        <v>4867</v>
      </c>
      <c r="B113" t="s">
        <v>129</v>
      </c>
      <c r="C113">
        <v>2.9</v>
      </c>
      <c r="D113" t="s">
        <v>133</v>
      </c>
      <c r="E113" t="s">
        <v>132</v>
      </c>
      <c r="F113" t="s">
        <v>131</v>
      </c>
      <c r="G113" t="s">
        <v>130</v>
      </c>
      <c r="H113" t="s">
        <v>157</v>
      </c>
      <c r="I113">
        <v>1</v>
      </c>
      <c r="J113">
        <f t="shared" si="1"/>
        <v>112</v>
      </c>
      <c r="K113">
        <v>300</v>
      </c>
    </row>
    <row r="114" spans="1:11">
      <c r="A114">
        <v>4884</v>
      </c>
      <c r="B114" t="s">
        <v>129</v>
      </c>
      <c r="C114">
        <v>2.9</v>
      </c>
      <c r="D114" t="s">
        <v>133</v>
      </c>
      <c r="E114" t="s">
        <v>132</v>
      </c>
      <c r="F114" t="s">
        <v>131</v>
      </c>
      <c r="G114" t="s">
        <v>130</v>
      </c>
      <c r="H114" t="s">
        <v>157</v>
      </c>
      <c r="I114">
        <v>1</v>
      </c>
      <c r="J114">
        <f t="shared" si="1"/>
        <v>113</v>
      </c>
      <c r="K114">
        <v>250</v>
      </c>
    </row>
    <row r="115" spans="1:11">
      <c r="A115">
        <v>4918</v>
      </c>
      <c r="B115" t="s">
        <v>129</v>
      </c>
      <c r="C115">
        <v>2.9</v>
      </c>
      <c r="D115" t="s">
        <v>133</v>
      </c>
      <c r="E115" t="s">
        <v>132</v>
      </c>
      <c r="F115" t="s">
        <v>131</v>
      </c>
      <c r="G115" t="s">
        <v>130</v>
      </c>
      <c r="H115" t="s">
        <v>157</v>
      </c>
      <c r="I115">
        <v>1</v>
      </c>
      <c r="J115">
        <f t="shared" si="1"/>
        <v>114</v>
      </c>
      <c r="K115">
        <v>500</v>
      </c>
    </row>
    <row r="116" spans="1:11">
      <c r="A116">
        <v>4922</v>
      </c>
      <c r="B116" t="s">
        <v>129</v>
      </c>
      <c r="C116">
        <v>2.9</v>
      </c>
      <c r="D116" t="s">
        <v>133</v>
      </c>
      <c r="E116" t="s">
        <v>132</v>
      </c>
      <c r="F116" t="s">
        <v>131</v>
      </c>
      <c r="G116" t="s">
        <v>130</v>
      </c>
      <c r="H116" t="s">
        <v>157</v>
      </c>
      <c r="I116">
        <v>1</v>
      </c>
      <c r="J116">
        <f t="shared" si="1"/>
        <v>115</v>
      </c>
      <c r="K116">
        <v>400</v>
      </c>
    </row>
    <row r="117" spans="1:11">
      <c r="A117">
        <v>4936</v>
      </c>
      <c r="B117" t="s">
        <v>129</v>
      </c>
      <c r="C117">
        <v>2.9</v>
      </c>
      <c r="D117" t="s">
        <v>133</v>
      </c>
      <c r="E117" t="s">
        <v>132</v>
      </c>
      <c r="F117" t="s">
        <v>131</v>
      </c>
      <c r="G117" t="s">
        <v>130</v>
      </c>
      <c r="H117" t="s">
        <v>157</v>
      </c>
      <c r="I117">
        <v>1</v>
      </c>
      <c r="J117">
        <f t="shared" si="1"/>
        <v>116</v>
      </c>
      <c r="K117">
        <v>300</v>
      </c>
    </row>
    <row r="118" spans="1:11">
      <c r="A118">
        <v>4944</v>
      </c>
      <c r="B118" t="s">
        <v>129</v>
      </c>
      <c r="C118">
        <v>2.9</v>
      </c>
      <c r="D118" t="s">
        <v>133</v>
      </c>
      <c r="E118" t="s">
        <v>132</v>
      </c>
      <c r="F118" t="s">
        <v>131</v>
      </c>
      <c r="G118" t="s">
        <v>130</v>
      </c>
      <c r="H118" t="s">
        <v>157</v>
      </c>
      <c r="I118">
        <v>1</v>
      </c>
      <c r="J118">
        <f t="shared" si="1"/>
        <v>117</v>
      </c>
      <c r="K118">
        <v>300</v>
      </c>
    </row>
    <row r="119" spans="1:11">
      <c r="A119">
        <v>4954</v>
      </c>
      <c r="B119" t="s">
        <v>129</v>
      </c>
      <c r="C119">
        <v>2.9</v>
      </c>
      <c r="D119" t="s">
        <v>133</v>
      </c>
      <c r="E119" t="s">
        <v>132</v>
      </c>
      <c r="F119" t="s">
        <v>131</v>
      </c>
      <c r="G119" t="s">
        <v>130</v>
      </c>
      <c r="H119" t="s">
        <v>157</v>
      </c>
      <c r="I119">
        <v>1</v>
      </c>
      <c r="J119">
        <f t="shared" si="1"/>
        <v>118</v>
      </c>
      <c r="K119">
        <v>400</v>
      </c>
    </row>
    <row r="120" spans="1:11">
      <c r="A120">
        <v>4971</v>
      </c>
      <c r="B120" t="s">
        <v>129</v>
      </c>
      <c r="C120">
        <v>2.9</v>
      </c>
      <c r="D120" t="s">
        <v>133</v>
      </c>
      <c r="E120" t="s">
        <v>132</v>
      </c>
      <c r="F120" t="s">
        <v>131</v>
      </c>
      <c r="G120" t="s">
        <v>130</v>
      </c>
      <c r="H120" t="s">
        <v>157</v>
      </c>
      <c r="I120">
        <v>1</v>
      </c>
      <c r="J120">
        <f t="shared" si="1"/>
        <v>119</v>
      </c>
      <c r="K120">
        <v>300</v>
      </c>
    </row>
    <row r="121" spans="1:11">
      <c r="A121">
        <v>5270</v>
      </c>
      <c r="B121" t="s">
        <v>129</v>
      </c>
      <c r="C121">
        <v>4.2</v>
      </c>
      <c r="D121" t="s">
        <v>133</v>
      </c>
      <c r="E121" t="s">
        <v>132</v>
      </c>
      <c r="F121" t="s">
        <v>131</v>
      </c>
      <c r="G121" t="s">
        <v>130</v>
      </c>
      <c r="H121" t="s">
        <v>157</v>
      </c>
      <c r="I121">
        <v>1</v>
      </c>
      <c r="J121">
        <f t="shared" si="1"/>
        <v>120</v>
      </c>
      <c r="K121">
        <v>500</v>
      </c>
    </row>
    <row r="122" spans="1:11">
      <c r="A122">
        <v>5471</v>
      </c>
      <c r="B122" t="s">
        <v>129</v>
      </c>
      <c r="C122">
        <v>4.2</v>
      </c>
      <c r="D122" t="s">
        <v>133</v>
      </c>
      <c r="E122" t="s">
        <v>132</v>
      </c>
      <c r="F122" t="s">
        <v>131</v>
      </c>
      <c r="G122" t="s">
        <v>130</v>
      </c>
      <c r="H122" t="s">
        <v>157</v>
      </c>
      <c r="I122">
        <v>1</v>
      </c>
      <c r="J122">
        <f t="shared" si="1"/>
        <v>121</v>
      </c>
      <c r="K122">
        <v>400</v>
      </c>
    </row>
    <row r="123" spans="1:11">
      <c r="A123">
        <v>5657</v>
      </c>
      <c r="B123" t="s">
        <v>129</v>
      </c>
      <c r="C123">
        <v>3.9</v>
      </c>
      <c r="D123" t="s">
        <v>133</v>
      </c>
      <c r="E123" t="s">
        <v>132</v>
      </c>
      <c r="F123" t="s">
        <v>131</v>
      </c>
      <c r="G123" t="s">
        <v>130</v>
      </c>
      <c r="H123" t="s">
        <v>157</v>
      </c>
      <c r="I123">
        <v>1</v>
      </c>
      <c r="J123">
        <f t="shared" si="1"/>
        <v>122</v>
      </c>
      <c r="K123">
        <v>250</v>
      </c>
    </row>
    <row r="124" spans="1:11">
      <c r="A124">
        <v>6415</v>
      </c>
      <c r="B124" t="s">
        <v>129</v>
      </c>
      <c r="C124">
        <v>2.9</v>
      </c>
      <c r="D124" t="s">
        <v>133</v>
      </c>
      <c r="E124" t="s">
        <v>132</v>
      </c>
      <c r="F124" t="s">
        <v>131</v>
      </c>
      <c r="G124" t="s">
        <v>130</v>
      </c>
      <c r="H124" t="s">
        <v>157</v>
      </c>
      <c r="I124">
        <v>1</v>
      </c>
      <c r="J124">
        <f t="shared" si="1"/>
        <v>123</v>
      </c>
      <c r="K124">
        <v>300</v>
      </c>
    </row>
    <row r="125" spans="1:11">
      <c r="A125">
        <v>23</v>
      </c>
      <c r="B125" t="s">
        <v>134</v>
      </c>
      <c r="C125">
        <v>4.2</v>
      </c>
      <c r="D125" t="s">
        <v>133</v>
      </c>
      <c r="E125" t="s">
        <v>132</v>
      </c>
      <c r="F125" t="s">
        <v>131</v>
      </c>
      <c r="G125" t="s">
        <v>135</v>
      </c>
      <c r="H125" t="s">
        <v>158</v>
      </c>
      <c r="I125">
        <v>2</v>
      </c>
      <c r="J125">
        <f t="shared" si="1"/>
        <v>1</v>
      </c>
      <c r="K125">
        <v>300</v>
      </c>
    </row>
    <row r="126" spans="1:11">
      <c r="A126">
        <v>27</v>
      </c>
      <c r="B126" t="s">
        <v>134</v>
      </c>
      <c r="C126">
        <v>4</v>
      </c>
      <c r="D126" t="s">
        <v>133</v>
      </c>
      <c r="E126" t="s">
        <v>132</v>
      </c>
      <c r="F126" t="s">
        <v>131</v>
      </c>
      <c r="G126" t="s">
        <v>135</v>
      </c>
      <c r="H126" t="s">
        <v>158</v>
      </c>
      <c r="I126">
        <v>2</v>
      </c>
      <c r="J126">
        <f t="shared" si="1"/>
        <v>2</v>
      </c>
      <c r="K126">
        <v>300</v>
      </c>
    </row>
    <row r="127" spans="1:11">
      <c r="A127">
        <v>60</v>
      </c>
      <c r="B127" t="s">
        <v>134</v>
      </c>
      <c r="C127">
        <v>4.3</v>
      </c>
      <c r="D127" t="s">
        <v>133</v>
      </c>
      <c r="E127" t="s">
        <v>132</v>
      </c>
      <c r="F127" t="s">
        <v>131</v>
      </c>
      <c r="G127" t="s">
        <v>135</v>
      </c>
      <c r="H127" t="s">
        <v>158</v>
      </c>
      <c r="I127">
        <v>2</v>
      </c>
      <c r="J127">
        <f t="shared" si="1"/>
        <v>3</v>
      </c>
      <c r="K127">
        <v>500</v>
      </c>
    </row>
    <row r="128" spans="1:11">
      <c r="A128">
        <v>303</v>
      </c>
      <c r="B128" t="s">
        <v>134</v>
      </c>
      <c r="C128">
        <v>4.4000000000000004</v>
      </c>
      <c r="D128" t="s">
        <v>133</v>
      </c>
      <c r="E128" t="s">
        <v>132</v>
      </c>
      <c r="F128" t="s">
        <v>131</v>
      </c>
      <c r="G128" t="s">
        <v>135</v>
      </c>
      <c r="H128" t="s">
        <v>158</v>
      </c>
      <c r="I128">
        <v>2</v>
      </c>
      <c r="J128">
        <f t="shared" si="1"/>
        <v>4</v>
      </c>
      <c r="K128">
        <v>400</v>
      </c>
    </row>
    <row r="129" spans="1:11">
      <c r="A129">
        <v>425</v>
      </c>
      <c r="B129" t="s">
        <v>134</v>
      </c>
      <c r="C129">
        <v>4.3</v>
      </c>
      <c r="D129" t="s">
        <v>133</v>
      </c>
      <c r="E129" t="s">
        <v>132</v>
      </c>
      <c r="F129" t="s">
        <v>131</v>
      </c>
      <c r="G129" t="s">
        <v>135</v>
      </c>
      <c r="H129" t="s">
        <v>158</v>
      </c>
      <c r="I129">
        <v>2</v>
      </c>
      <c r="J129">
        <f t="shared" si="1"/>
        <v>5</v>
      </c>
      <c r="K129">
        <v>450</v>
      </c>
    </row>
    <row r="130" spans="1:11">
      <c r="A130">
        <v>427</v>
      </c>
      <c r="B130" t="s">
        <v>134</v>
      </c>
      <c r="C130">
        <v>3.9</v>
      </c>
      <c r="D130" t="s">
        <v>133</v>
      </c>
      <c r="E130" t="s">
        <v>132</v>
      </c>
      <c r="F130" t="s">
        <v>131</v>
      </c>
      <c r="G130" t="s">
        <v>135</v>
      </c>
      <c r="H130" t="s">
        <v>158</v>
      </c>
      <c r="I130">
        <v>2</v>
      </c>
      <c r="J130">
        <f t="shared" si="1"/>
        <v>6</v>
      </c>
      <c r="K130">
        <v>500</v>
      </c>
    </row>
    <row r="131" spans="1:11">
      <c r="A131">
        <v>450</v>
      </c>
      <c r="B131" t="s">
        <v>134</v>
      </c>
      <c r="C131">
        <v>4.2</v>
      </c>
      <c r="D131" t="s">
        <v>133</v>
      </c>
      <c r="E131" t="s">
        <v>132</v>
      </c>
      <c r="F131" t="s">
        <v>131</v>
      </c>
      <c r="G131" t="s">
        <v>135</v>
      </c>
      <c r="H131" t="s">
        <v>158</v>
      </c>
      <c r="I131">
        <v>2</v>
      </c>
      <c r="J131">
        <f t="shared" si="1"/>
        <v>7</v>
      </c>
      <c r="K131">
        <v>400</v>
      </c>
    </row>
    <row r="132" spans="1:11">
      <c r="A132">
        <v>490</v>
      </c>
      <c r="B132" t="s">
        <v>134</v>
      </c>
      <c r="C132">
        <v>2.9</v>
      </c>
      <c r="D132" t="s">
        <v>133</v>
      </c>
      <c r="E132" t="s">
        <v>132</v>
      </c>
      <c r="F132" t="s">
        <v>131</v>
      </c>
      <c r="G132" t="s">
        <v>135</v>
      </c>
      <c r="H132" t="s">
        <v>158</v>
      </c>
      <c r="I132">
        <v>2</v>
      </c>
      <c r="J132">
        <f t="shared" ref="J132:J195" si="2">IF(I131=I132,J131+1,1)</f>
        <v>8</v>
      </c>
      <c r="K132">
        <v>350</v>
      </c>
    </row>
    <row r="133" spans="1:11">
      <c r="A133">
        <v>495</v>
      </c>
      <c r="B133" t="s">
        <v>134</v>
      </c>
      <c r="C133">
        <v>4.3</v>
      </c>
      <c r="D133" t="s">
        <v>133</v>
      </c>
      <c r="E133" t="s">
        <v>132</v>
      </c>
      <c r="F133" t="s">
        <v>131</v>
      </c>
      <c r="G133" t="s">
        <v>135</v>
      </c>
      <c r="H133" t="s">
        <v>158</v>
      </c>
      <c r="I133">
        <v>2</v>
      </c>
      <c r="J133">
        <f t="shared" si="2"/>
        <v>9</v>
      </c>
      <c r="K133">
        <v>500</v>
      </c>
    </row>
    <row r="134" spans="1:11">
      <c r="A134">
        <v>512</v>
      </c>
      <c r="B134" t="s">
        <v>134</v>
      </c>
      <c r="C134">
        <v>2.9</v>
      </c>
      <c r="D134" t="s">
        <v>133</v>
      </c>
      <c r="E134" t="s">
        <v>132</v>
      </c>
      <c r="F134" t="s">
        <v>131</v>
      </c>
      <c r="G134" t="s">
        <v>135</v>
      </c>
      <c r="H134" t="s">
        <v>158</v>
      </c>
      <c r="I134">
        <v>2</v>
      </c>
      <c r="J134">
        <f t="shared" si="2"/>
        <v>10</v>
      </c>
      <c r="K134">
        <v>350</v>
      </c>
    </row>
    <row r="135" spans="1:11">
      <c r="A135">
        <v>527</v>
      </c>
      <c r="B135" t="s">
        <v>134</v>
      </c>
      <c r="C135">
        <v>2.9</v>
      </c>
      <c r="D135" t="s">
        <v>133</v>
      </c>
      <c r="E135" t="s">
        <v>132</v>
      </c>
      <c r="F135" t="s">
        <v>131</v>
      </c>
      <c r="G135" t="s">
        <v>135</v>
      </c>
      <c r="H135" t="s">
        <v>158</v>
      </c>
      <c r="I135">
        <v>2</v>
      </c>
      <c r="J135">
        <f t="shared" si="2"/>
        <v>11</v>
      </c>
      <c r="K135">
        <v>500</v>
      </c>
    </row>
    <row r="136" spans="1:11">
      <c r="A136">
        <v>585</v>
      </c>
      <c r="B136" t="s">
        <v>134</v>
      </c>
      <c r="C136">
        <v>4.4000000000000004</v>
      </c>
      <c r="D136" t="s">
        <v>133</v>
      </c>
      <c r="E136" t="s">
        <v>132</v>
      </c>
      <c r="F136" t="s">
        <v>131</v>
      </c>
      <c r="G136" t="s">
        <v>135</v>
      </c>
      <c r="H136" t="s">
        <v>158</v>
      </c>
      <c r="I136">
        <v>2</v>
      </c>
      <c r="J136">
        <f t="shared" si="2"/>
        <v>12</v>
      </c>
      <c r="K136">
        <v>450</v>
      </c>
    </row>
    <row r="137" spans="1:11">
      <c r="A137">
        <v>598</v>
      </c>
      <c r="B137" t="s">
        <v>134</v>
      </c>
      <c r="C137">
        <v>2.9</v>
      </c>
      <c r="D137" t="s">
        <v>133</v>
      </c>
      <c r="E137" t="s">
        <v>132</v>
      </c>
      <c r="F137" t="s">
        <v>131</v>
      </c>
      <c r="G137" t="s">
        <v>135</v>
      </c>
      <c r="H137" t="s">
        <v>158</v>
      </c>
      <c r="I137">
        <v>2</v>
      </c>
      <c r="J137">
        <f t="shared" si="2"/>
        <v>13</v>
      </c>
      <c r="K137">
        <v>250</v>
      </c>
    </row>
    <row r="138" spans="1:11">
      <c r="A138">
        <v>733</v>
      </c>
      <c r="B138" t="s">
        <v>134</v>
      </c>
      <c r="C138">
        <v>2.9</v>
      </c>
      <c r="D138" t="s">
        <v>133</v>
      </c>
      <c r="E138" t="s">
        <v>132</v>
      </c>
      <c r="F138" t="s">
        <v>131</v>
      </c>
      <c r="G138" t="s">
        <v>135</v>
      </c>
      <c r="H138" t="s">
        <v>158</v>
      </c>
      <c r="I138">
        <v>2</v>
      </c>
      <c r="J138">
        <f t="shared" si="2"/>
        <v>14</v>
      </c>
      <c r="K138">
        <v>500</v>
      </c>
    </row>
    <row r="139" spans="1:11">
      <c r="A139">
        <v>743</v>
      </c>
      <c r="B139" t="s">
        <v>134</v>
      </c>
      <c r="C139">
        <v>4</v>
      </c>
      <c r="D139" t="s">
        <v>133</v>
      </c>
      <c r="E139" t="s">
        <v>132</v>
      </c>
      <c r="F139" t="s">
        <v>131</v>
      </c>
      <c r="G139" t="s">
        <v>135</v>
      </c>
      <c r="H139" t="s">
        <v>158</v>
      </c>
      <c r="I139">
        <v>2</v>
      </c>
      <c r="J139">
        <f t="shared" si="2"/>
        <v>15</v>
      </c>
      <c r="K139">
        <v>300</v>
      </c>
    </row>
    <row r="140" spans="1:11">
      <c r="A140">
        <v>775</v>
      </c>
      <c r="B140" t="s">
        <v>134</v>
      </c>
      <c r="C140">
        <v>4</v>
      </c>
      <c r="D140" t="s">
        <v>133</v>
      </c>
      <c r="E140" t="s">
        <v>132</v>
      </c>
      <c r="F140" t="s">
        <v>131</v>
      </c>
      <c r="G140" t="s">
        <v>135</v>
      </c>
      <c r="H140" t="s">
        <v>158</v>
      </c>
      <c r="I140">
        <v>2</v>
      </c>
      <c r="J140">
        <f t="shared" si="2"/>
        <v>16</v>
      </c>
      <c r="K140">
        <v>300</v>
      </c>
    </row>
    <row r="141" spans="1:11">
      <c r="A141">
        <v>776</v>
      </c>
      <c r="B141" t="s">
        <v>134</v>
      </c>
      <c r="C141">
        <v>4</v>
      </c>
      <c r="D141" t="s">
        <v>133</v>
      </c>
      <c r="E141" t="s">
        <v>132</v>
      </c>
      <c r="F141" t="s">
        <v>131</v>
      </c>
      <c r="G141" t="s">
        <v>135</v>
      </c>
      <c r="H141" t="s">
        <v>158</v>
      </c>
      <c r="I141">
        <v>2</v>
      </c>
      <c r="J141">
        <f t="shared" si="2"/>
        <v>17</v>
      </c>
      <c r="K141">
        <v>300</v>
      </c>
    </row>
    <row r="142" spans="1:11">
      <c r="A142">
        <v>777</v>
      </c>
      <c r="B142" t="s">
        <v>134</v>
      </c>
      <c r="C142">
        <v>4.2</v>
      </c>
      <c r="D142" t="s">
        <v>133</v>
      </c>
      <c r="E142" t="s">
        <v>132</v>
      </c>
      <c r="F142" t="s">
        <v>131</v>
      </c>
      <c r="G142" t="s">
        <v>135</v>
      </c>
      <c r="H142" t="s">
        <v>158</v>
      </c>
      <c r="I142">
        <v>2</v>
      </c>
      <c r="J142">
        <f t="shared" si="2"/>
        <v>18</v>
      </c>
      <c r="K142">
        <v>250</v>
      </c>
    </row>
    <row r="143" spans="1:11">
      <c r="A143">
        <v>876</v>
      </c>
      <c r="B143" t="s">
        <v>134</v>
      </c>
      <c r="C143">
        <v>2.9</v>
      </c>
      <c r="D143" t="s">
        <v>133</v>
      </c>
      <c r="E143" t="s">
        <v>132</v>
      </c>
      <c r="F143" t="s">
        <v>131</v>
      </c>
      <c r="G143" t="s">
        <v>135</v>
      </c>
      <c r="H143" t="s">
        <v>158</v>
      </c>
      <c r="I143">
        <v>2</v>
      </c>
      <c r="J143">
        <f t="shared" si="2"/>
        <v>19</v>
      </c>
      <c r="K143">
        <v>500</v>
      </c>
    </row>
    <row r="144" spans="1:11">
      <c r="A144">
        <v>1005</v>
      </c>
      <c r="B144" t="s">
        <v>134</v>
      </c>
      <c r="C144">
        <v>3.4</v>
      </c>
      <c r="D144" t="s">
        <v>133</v>
      </c>
      <c r="E144" t="s">
        <v>132</v>
      </c>
      <c r="F144" t="s">
        <v>131</v>
      </c>
      <c r="G144" t="s">
        <v>135</v>
      </c>
      <c r="H144" t="s">
        <v>158</v>
      </c>
      <c r="I144">
        <v>2</v>
      </c>
      <c r="J144">
        <f t="shared" si="2"/>
        <v>20</v>
      </c>
      <c r="K144">
        <v>300</v>
      </c>
    </row>
    <row r="145" spans="1:11">
      <c r="A145">
        <v>1060</v>
      </c>
      <c r="B145" t="s">
        <v>134</v>
      </c>
      <c r="C145">
        <v>4.2</v>
      </c>
      <c r="D145" t="s">
        <v>133</v>
      </c>
      <c r="E145" t="s">
        <v>132</v>
      </c>
      <c r="F145" t="s">
        <v>131</v>
      </c>
      <c r="G145" t="s">
        <v>135</v>
      </c>
      <c r="H145" t="s">
        <v>158</v>
      </c>
      <c r="I145">
        <v>2</v>
      </c>
      <c r="J145">
        <f t="shared" si="2"/>
        <v>21</v>
      </c>
      <c r="K145">
        <v>400</v>
      </c>
    </row>
    <row r="146" spans="1:11">
      <c r="A146">
        <v>1171</v>
      </c>
      <c r="B146" t="s">
        <v>134</v>
      </c>
      <c r="C146">
        <v>2.9</v>
      </c>
      <c r="D146" t="s">
        <v>133</v>
      </c>
      <c r="E146" t="s">
        <v>132</v>
      </c>
      <c r="F146" t="s">
        <v>131</v>
      </c>
      <c r="G146" t="s">
        <v>135</v>
      </c>
      <c r="H146" t="s">
        <v>158</v>
      </c>
      <c r="I146">
        <v>2</v>
      </c>
      <c r="J146">
        <f t="shared" si="2"/>
        <v>22</v>
      </c>
      <c r="K146">
        <v>450</v>
      </c>
    </row>
    <row r="147" spans="1:11">
      <c r="A147">
        <v>1260</v>
      </c>
      <c r="B147" t="s">
        <v>134</v>
      </c>
      <c r="C147">
        <v>2.9</v>
      </c>
      <c r="D147" t="s">
        <v>133</v>
      </c>
      <c r="E147" t="s">
        <v>132</v>
      </c>
      <c r="F147" t="s">
        <v>131</v>
      </c>
      <c r="G147" t="s">
        <v>135</v>
      </c>
      <c r="H147" t="s">
        <v>158</v>
      </c>
      <c r="I147">
        <v>2</v>
      </c>
      <c r="J147">
        <f t="shared" si="2"/>
        <v>23</v>
      </c>
      <c r="K147">
        <v>500</v>
      </c>
    </row>
    <row r="148" spans="1:11">
      <c r="A148">
        <v>1325</v>
      </c>
      <c r="B148" t="s">
        <v>134</v>
      </c>
      <c r="C148">
        <v>2.9</v>
      </c>
      <c r="D148" t="s">
        <v>133</v>
      </c>
      <c r="E148" t="s">
        <v>132</v>
      </c>
      <c r="F148" t="s">
        <v>131</v>
      </c>
      <c r="G148" t="s">
        <v>135</v>
      </c>
      <c r="H148" t="s">
        <v>158</v>
      </c>
      <c r="I148">
        <v>2</v>
      </c>
      <c r="J148">
        <f t="shared" si="2"/>
        <v>24</v>
      </c>
      <c r="K148">
        <v>300</v>
      </c>
    </row>
    <row r="149" spans="1:11">
      <c r="A149">
        <v>1360</v>
      </c>
      <c r="B149" t="s">
        <v>134</v>
      </c>
      <c r="C149">
        <v>2.9</v>
      </c>
      <c r="D149" t="s">
        <v>133</v>
      </c>
      <c r="E149" t="s">
        <v>132</v>
      </c>
      <c r="F149" t="s">
        <v>131</v>
      </c>
      <c r="G149" t="s">
        <v>135</v>
      </c>
      <c r="H149" t="s">
        <v>158</v>
      </c>
      <c r="I149">
        <v>2</v>
      </c>
      <c r="J149">
        <f t="shared" si="2"/>
        <v>25</v>
      </c>
      <c r="K149">
        <v>450</v>
      </c>
    </row>
    <row r="150" spans="1:11">
      <c r="A150">
        <v>1367</v>
      </c>
      <c r="B150" t="s">
        <v>134</v>
      </c>
      <c r="C150">
        <v>2.9</v>
      </c>
      <c r="D150" t="s">
        <v>133</v>
      </c>
      <c r="E150" t="s">
        <v>132</v>
      </c>
      <c r="F150" t="s">
        <v>131</v>
      </c>
      <c r="G150" t="s">
        <v>135</v>
      </c>
      <c r="H150" t="s">
        <v>158</v>
      </c>
      <c r="I150">
        <v>2</v>
      </c>
      <c r="J150">
        <f t="shared" si="2"/>
        <v>26</v>
      </c>
      <c r="K150">
        <v>500</v>
      </c>
    </row>
    <row r="151" spans="1:11">
      <c r="A151">
        <v>1375</v>
      </c>
      <c r="B151" t="s">
        <v>134</v>
      </c>
      <c r="C151">
        <v>2.9</v>
      </c>
      <c r="D151" t="s">
        <v>133</v>
      </c>
      <c r="E151" t="s">
        <v>132</v>
      </c>
      <c r="F151" t="s">
        <v>131</v>
      </c>
      <c r="G151" t="s">
        <v>135</v>
      </c>
      <c r="H151" t="s">
        <v>158</v>
      </c>
      <c r="I151">
        <v>2</v>
      </c>
      <c r="J151">
        <f t="shared" si="2"/>
        <v>27</v>
      </c>
      <c r="K151">
        <v>450</v>
      </c>
    </row>
    <row r="152" spans="1:11">
      <c r="A152">
        <v>1394</v>
      </c>
      <c r="B152" t="s">
        <v>134</v>
      </c>
      <c r="C152">
        <v>2.9</v>
      </c>
      <c r="D152" t="s">
        <v>133</v>
      </c>
      <c r="E152" t="s">
        <v>132</v>
      </c>
      <c r="F152" t="s">
        <v>131</v>
      </c>
      <c r="G152" t="s">
        <v>135</v>
      </c>
      <c r="H152" t="s">
        <v>158</v>
      </c>
      <c r="I152">
        <v>2</v>
      </c>
      <c r="J152">
        <f t="shared" si="2"/>
        <v>28</v>
      </c>
      <c r="K152">
        <v>400</v>
      </c>
    </row>
    <row r="153" spans="1:11">
      <c r="A153">
        <v>1415</v>
      </c>
      <c r="B153" t="s">
        <v>134</v>
      </c>
      <c r="C153">
        <v>2.9</v>
      </c>
      <c r="D153" t="s">
        <v>133</v>
      </c>
      <c r="E153" t="s">
        <v>132</v>
      </c>
      <c r="F153" t="s">
        <v>131</v>
      </c>
      <c r="G153" t="s">
        <v>135</v>
      </c>
      <c r="H153" t="s">
        <v>158</v>
      </c>
      <c r="I153">
        <v>2</v>
      </c>
      <c r="J153">
        <f t="shared" si="2"/>
        <v>29</v>
      </c>
      <c r="K153">
        <v>500</v>
      </c>
    </row>
    <row r="154" spans="1:11">
      <c r="A154">
        <v>1423</v>
      </c>
      <c r="B154" t="s">
        <v>134</v>
      </c>
      <c r="C154">
        <v>3.9</v>
      </c>
      <c r="D154" t="s">
        <v>133</v>
      </c>
      <c r="E154" t="s">
        <v>132</v>
      </c>
      <c r="F154" t="s">
        <v>131</v>
      </c>
      <c r="G154" t="s">
        <v>135</v>
      </c>
      <c r="H154" t="s">
        <v>158</v>
      </c>
      <c r="I154">
        <v>2</v>
      </c>
      <c r="J154">
        <f t="shared" si="2"/>
        <v>30</v>
      </c>
      <c r="K154">
        <v>400</v>
      </c>
    </row>
    <row r="155" spans="1:11">
      <c r="A155">
        <v>1477</v>
      </c>
      <c r="B155" t="s">
        <v>134</v>
      </c>
      <c r="C155">
        <v>3.3</v>
      </c>
      <c r="D155" t="s">
        <v>133</v>
      </c>
      <c r="E155" t="s">
        <v>132</v>
      </c>
      <c r="F155" t="s">
        <v>131</v>
      </c>
      <c r="G155" t="s">
        <v>135</v>
      </c>
      <c r="H155" t="s">
        <v>158</v>
      </c>
      <c r="I155">
        <v>2</v>
      </c>
      <c r="J155">
        <f t="shared" si="2"/>
        <v>31</v>
      </c>
      <c r="K155">
        <v>250</v>
      </c>
    </row>
    <row r="156" spans="1:11">
      <c r="A156">
        <v>1560</v>
      </c>
      <c r="B156" t="s">
        <v>134</v>
      </c>
      <c r="C156">
        <v>2.9</v>
      </c>
      <c r="D156" t="s">
        <v>133</v>
      </c>
      <c r="E156" t="s">
        <v>132</v>
      </c>
      <c r="F156" t="s">
        <v>131</v>
      </c>
      <c r="G156" t="s">
        <v>135</v>
      </c>
      <c r="H156" t="s">
        <v>158</v>
      </c>
      <c r="I156">
        <v>2</v>
      </c>
      <c r="J156">
        <f t="shared" si="2"/>
        <v>32</v>
      </c>
      <c r="K156">
        <v>400</v>
      </c>
    </row>
    <row r="157" spans="1:11">
      <c r="A157">
        <v>1582</v>
      </c>
      <c r="B157" t="s">
        <v>134</v>
      </c>
      <c r="C157">
        <v>2.9</v>
      </c>
      <c r="D157" t="s">
        <v>133</v>
      </c>
      <c r="E157" t="s">
        <v>132</v>
      </c>
      <c r="F157" t="s">
        <v>131</v>
      </c>
      <c r="G157" t="s">
        <v>135</v>
      </c>
      <c r="H157" t="s">
        <v>158</v>
      </c>
      <c r="I157">
        <v>2</v>
      </c>
      <c r="J157">
        <f t="shared" si="2"/>
        <v>33</v>
      </c>
      <c r="K157">
        <v>300</v>
      </c>
    </row>
    <row r="158" spans="1:11">
      <c r="A158">
        <v>1655</v>
      </c>
      <c r="B158" t="s">
        <v>134</v>
      </c>
      <c r="C158">
        <v>2.9</v>
      </c>
      <c r="D158" t="s">
        <v>133</v>
      </c>
      <c r="E158" t="s">
        <v>132</v>
      </c>
      <c r="F158" t="s">
        <v>131</v>
      </c>
      <c r="G158" t="s">
        <v>135</v>
      </c>
      <c r="H158" t="s">
        <v>158</v>
      </c>
      <c r="I158">
        <v>2</v>
      </c>
      <c r="J158">
        <f t="shared" si="2"/>
        <v>34</v>
      </c>
      <c r="K158">
        <v>400</v>
      </c>
    </row>
    <row r="159" spans="1:11">
      <c r="A159">
        <v>1724</v>
      </c>
      <c r="B159" t="s">
        <v>134</v>
      </c>
      <c r="C159">
        <v>4.2</v>
      </c>
      <c r="D159" t="s">
        <v>133</v>
      </c>
      <c r="E159" t="s">
        <v>132</v>
      </c>
      <c r="F159" t="s">
        <v>131</v>
      </c>
      <c r="G159" t="s">
        <v>135</v>
      </c>
      <c r="H159" t="s">
        <v>158</v>
      </c>
      <c r="I159">
        <v>2</v>
      </c>
      <c r="J159">
        <f t="shared" si="2"/>
        <v>35</v>
      </c>
      <c r="K159">
        <v>350</v>
      </c>
    </row>
    <row r="160" spans="1:11">
      <c r="A160">
        <v>1808</v>
      </c>
      <c r="B160" t="s">
        <v>134</v>
      </c>
      <c r="C160">
        <v>2.9</v>
      </c>
      <c r="D160" t="s">
        <v>133</v>
      </c>
      <c r="E160" t="s">
        <v>132</v>
      </c>
      <c r="F160" t="s">
        <v>131</v>
      </c>
      <c r="G160" t="s">
        <v>135</v>
      </c>
      <c r="H160" t="s">
        <v>158</v>
      </c>
      <c r="I160">
        <v>2</v>
      </c>
      <c r="J160">
        <f t="shared" si="2"/>
        <v>36</v>
      </c>
      <c r="K160">
        <v>300</v>
      </c>
    </row>
    <row r="161" spans="1:11">
      <c r="A161">
        <v>2124</v>
      </c>
      <c r="B161" t="s">
        <v>134</v>
      </c>
      <c r="C161">
        <v>3.8</v>
      </c>
      <c r="D161" t="s">
        <v>133</v>
      </c>
      <c r="E161" t="s">
        <v>132</v>
      </c>
      <c r="F161" t="s">
        <v>131</v>
      </c>
      <c r="G161" t="s">
        <v>135</v>
      </c>
      <c r="H161" t="s">
        <v>158</v>
      </c>
      <c r="I161">
        <v>2</v>
      </c>
      <c r="J161">
        <f t="shared" si="2"/>
        <v>37</v>
      </c>
      <c r="K161">
        <v>400</v>
      </c>
    </row>
    <row r="162" spans="1:11">
      <c r="A162">
        <v>2127</v>
      </c>
      <c r="B162" t="s">
        <v>134</v>
      </c>
      <c r="C162">
        <v>3.9</v>
      </c>
      <c r="D162" t="s">
        <v>133</v>
      </c>
      <c r="E162" t="s">
        <v>132</v>
      </c>
      <c r="F162" t="s">
        <v>131</v>
      </c>
      <c r="G162" t="s">
        <v>135</v>
      </c>
      <c r="H162" t="s">
        <v>158</v>
      </c>
      <c r="I162">
        <v>2</v>
      </c>
      <c r="J162">
        <f t="shared" si="2"/>
        <v>38</v>
      </c>
      <c r="K162">
        <v>400</v>
      </c>
    </row>
    <row r="163" spans="1:11">
      <c r="A163">
        <v>2309</v>
      </c>
      <c r="B163" t="s">
        <v>134</v>
      </c>
      <c r="C163">
        <v>2.9</v>
      </c>
      <c r="D163" t="s">
        <v>133</v>
      </c>
      <c r="E163" t="s">
        <v>132</v>
      </c>
      <c r="F163" t="s">
        <v>131</v>
      </c>
      <c r="G163" t="s">
        <v>135</v>
      </c>
      <c r="H163" t="s">
        <v>158</v>
      </c>
      <c r="I163">
        <v>2</v>
      </c>
      <c r="J163">
        <f t="shared" si="2"/>
        <v>39</v>
      </c>
      <c r="K163">
        <v>300</v>
      </c>
    </row>
    <row r="164" spans="1:11">
      <c r="A164">
        <v>2435</v>
      </c>
      <c r="B164" t="s">
        <v>134</v>
      </c>
      <c r="C164">
        <v>4.0999999999999996</v>
      </c>
      <c r="D164" t="s">
        <v>133</v>
      </c>
      <c r="E164" t="s">
        <v>132</v>
      </c>
      <c r="F164" t="s">
        <v>131</v>
      </c>
      <c r="G164" t="s">
        <v>135</v>
      </c>
      <c r="H164" t="s">
        <v>158</v>
      </c>
      <c r="I164">
        <v>2</v>
      </c>
      <c r="J164">
        <f t="shared" si="2"/>
        <v>40</v>
      </c>
      <c r="K164">
        <v>300</v>
      </c>
    </row>
    <row r="165" spans="1:11">
      <c r="A165">
        <v>2463</v>
      </c>
      <c r="B165" t="s">
        <v>134</v>
      </c>
      <c r="C165">
        <v>2.9</v>
      </c>
      <c r="D165" t="s">
        <v>133</v>
      </c>
      <c r="E165" t="s">
        <v>132</v>
      </c>
      <c r="F165" t="s">
        <v>131</v>
      </c>
      <c r="G165" t="s">
        <v>135</v>
      </c>
      <c r="H165" t="s">
        <v>158</v>
      </c>
      <c r="I165">
        <v>2</v>
      </c>
      <c r="J165">
        <f t="shared" si="2"/>
        <v>41</v>
      </c>
      <c r="K165">
        <v>350</v>
      </c>
    </row>
    <row r="166" spans="1:11">
      <c r="A166">
        <v>2736</v>
      </c>
      <c r="B166" t="s">
        <v>134</v>
      </c>
      <c r="C166">
        <v>2.9</v>
      </c>
      <c r="D166" t="s">
        <v>133</v>
      </c>
      <c r="E166" t="s">
        <v>132</v>
      </c>
      <c r="F166" t="s">
        <v>131</v>
      </c>
      <c r="G166" t="s">
        <v>135</v>
      </c>
      <c r="H166" t="s">
        <v>158</v>
      </c>
      <c r="I166">
        <v>2</v>
      </c>
      <c r="J166">
        <f t="shared" si="2"/>
        <v>42</v>
      </c>
      <c r="K166">
        <v>300</v>
      </c>
    </row>
    <row r="167" spans="1:11">
      <c r="A167">
        <v>2800</v>
      </c>
      <c r="B167" t="s">
        <v>134</v>
      </c>
      <c r="C167">
        <v>2.9</v>
      </c>
      <c r="D167" t="s">
        <v>133</v>
      </c>
      <c r="E167" t="s">
        <v>132</v>
      </c>
      <c r="F167" t="s">
        <v>131</v>
      </c>
      <c r="G167" t="s">
        <v>135</v>
      </c>
      <c r="H167" t="s">
        <v>158</v>
      </c>
      <c r="I167">
        <v>2</v>
      </c>
      <c r="J167">
        <f t="shared" si="2"/>
        <v>43</v>
      </c>
      <c r="K167">
        <v>300</v>
      </c>
    </row>
    <row r="168" spans="1:11">
      <c r="A168">
        <v>2803</v>
      </c>
      <c r="B168" t="s">
        <v>134</v>
      </c>
      <c r="C168">
        <v>2.9</v>
      </c>
      <c r="D168" t="s">
        <v>133</v>
      </c>
      <c r="E168" t="s">
        <v>132</v>
      </c>
      <c r="F168" t="s">
        <v>131</v>
      </c>
      <c r="G168" t="s">
        <v>135</v>
      </c>
      <c r="H168" t="s">
        <v>158</v>
      </c>
      <c r="I168">
        <v>2</v>
      </c>
      <c r="J168">
        <f t="shared" si="2"/>
        <v>44</v>
      </c>
      <c r="K168">
        <v>350</v>
      </c>
    </row>
    <row r="169" spans="1:11">
      <c r="A169">
        <v>2856</v>
      </c>
      <c r="B169" t="s">
        <v>134</v>
      </c>
      <c r="C169">
        <v>2.9</v>
      </c>
      <c r="D169" t="s">
        <v>133</v>
      </c>
      <c r="E169" t="s">
        <v>132</v>
      </c>
      <c r="F169" t="s">
        <v>131</v>
      </c>
      <c r="G169" t="s">
        <v>135</v>
      </c>
      <c r="H169" t="s">
        <v>158</v>
      </c>
      <c r="I169">
        <v>2</v>
      </c>
      <c r="J169">
        <f t="shared" si="2"/>
        <v>45</v>
      </c>
      <c r="K169">
        <v>300</v>
      </c>
    </row>
    <row r="170" spans="1:11">
      <c r="A170">
        <v>2935</v>
      </c>
      <c r="B170" t="s">
        <v>134</v>
      </c>
      <c r="C170">
        <v>2.9</v>
      </c>
      <c r="D170" t="s">
        <v>133</v>
      </c>
      <c r="E170" t="s">
        <v>132</v>
      </c>
      <c r="F170" t="s">
        <v>131</v>
      </c>
      <c r="G170" t="s">
        <v>135</v>
      </c>
      <c r="H170" t="s">
        <v>158</v>
      </c>
      <c r="I170">
        <v>2</v>
      </c>
      <c r="J170">
        <f t="shared" si="2"/>
        <v>46</v>
      </c>
      <c r="K170">
        <v>400</v>
      </c>
    </row>
    <row r="171" spans="1:11">
      <c r="A171">
        <v>3228</v>
      </c>
      <c r="B171" t="s">
        <v>134</v>
      </c>
      <c r="C171">
        <v>2.9</v>
      </c>
      <c r="D171" t="s">
        <v>133</v>
      </c>
      <c r="E171" t="s">
        <v>132</v>
      </c>
      <c r="F171" t="s">
        <v>131</v>
      </c>
      <c r="G171" t="s">
        <v>135</v>
      </c>
      <c r="H171" t="s">
        <v>158</v>
      </c>
      <c r="I171">
        <v>2</v>
      </c>
      <c r="J171">
        <f t="shared" si="2"/>
        <v>47</v>
      </c>
      <c r="K171">
        <v>400</v>
      </c>
    </row>
    <row r="172" spans="1:11">
      <c r="A172">
        <v>3331</v>
      </c>
      <c r="B172" t="s">
        <v>134</v>
      </c>
      <c r="C172">
        <v>4.0999999999999996</v>
      </c>
      <c r="D172" t="s">
        <v>133</v>
      </c>
      <c r="E172" t="s">
        <v>132</v>
      </c>
      <c r="F172" t="s">
        <v>131</v>
      </c>
      <c r="G172" t="s">
        <v>135</v>
      </c>
      <c r="H172" t="s">
        <v>158</v>
      </c>
      <c r="I172">
        <v>2</v>
      </c>
      <c r="J172">
        <f t="shared" si="2"/>
        <v>48</v>
      </c>
      <c r="K172">
        <v>500</v>
      </c>
    </row>
    <row r="173" spans="1:11">
      <c r="A173">
        <v>3425</v>
      </c>
      <c r="B173" t="s">
        <v>134</v>
      </c>
      <c r="C173">
        <v>3.7</v>
      </c>
      <c r="D173" t="s">
        <v>133</v>
      </c>
      <c r="E173" t="s">
        <v>132</v>
      </c>
      <c r="F173" t="s">
        <v>131</v>
      </c>
      <c r="G173" t="s">
        <v>135</v>
      </c>
      <c r="H173" t="s">
        <v>158</v>
      </c>
      <c r="I173">
        <v>2</v>
      </c>
      <c r="J173">
        <f t="shared" si="2"/>
        <v>49</v>
      </c>
      <c r="K173">
        <v>350</v>
      </c>
    </row>
    <row r="174" spans="1:11">
      <c r="A174">
        <v>3442</v>
      </c>
      <c r="B174" t="s">
        <v>134</v>
      </c>
      <c r="C174">
        <v>2.9</v>
      </c>
      <c r="D174" t="s">
        <v>133</v>
      </c>
      <c r="E174" t="s">
        <v>132</v>
      </c>
      <c r="F174" t="s">
        <v>131</v>
      </c>
      <c r="G174" t="s">
        <v>135</v>
      </c>
      <c r="H174" t="s">
        <v>158</v>
      </c>
      <c r="I174">
        <v>2</v>
      </c>
      <c r="J174">
        <f t="shared" si="2"/>
        <v>50</v>
      </c>
      <c r="K174">
        <v>350</v>
      </c>
    </row>
    <row r="175" spans="1:11">
      <c r="A175">
        <v>3490</v>
      </c>
      <c r="B175" t="s">
        <v>134</v>
      </c>
      <c r="C175">
        <v>2.9</v>
      </c>
      <c r="D175" t="s">
        <v>133</v>
      </c>
      <c r="E175" t="s">
        <v>132</v>
      </c>
      <c r="F175" t="s">
        <v>131</v>
      </c>
      <c r="G175" t="s">
        <v>135</v>
      </c>
      <c r="H175" t="s">
        <v>158</v>
      </c>
      <c r="I175">
        <v>2</v>
      </c>
      <c r="J175">
        <f t="shared" si="2"/>
        <v>51</v>
      </c>
      <c r="K175">
        <v>300</v>
      </c>
    </row>
    <row r="176" spans="1:11">
      <c r="A176">
        <v>3517</v>
      </c>
      <c r="B176" t="s">
        <v>134</v>
      </c>
      <c r="C176">
        <v>2.9</v>
      </c>
      <c r="D176" t="s">
        <v>133</v>
      </c>
      <c r="E176" t="s">
        <v>132</v>
      </c>
      <c r="F176" t="s">
        <v>131</v>
      </c>
      <c r="G176" t="s">
        <v>135</v>
      </c>
      <c r="H176" t="s">
        <v>158</v>
      </c>
      <c r="I176">
        <v>2</v>
      </c>
      <c r="J176">
        <f t="shared" si="2"/>
        <v>52</v>
      </c>
      <c r="K176">
        <v>250</v>
      </c>
    </row>
    <row r="177" spans="1:11">
      <c r="A177">
        <v>3613</v>
      </c>
      <c r="B177" t="s">
        <v>134</v>
      </c>
      <c r="C177">
        <v>3.7</v>
      </c>
      <c r="D177" t="s">
        <v>133</v>
      </c>
      <c r="E177" t="s">
        <v>132</v>
      </c>
      <c r="F177" t="s">
        <v>131</v>
      </c>
      <c r="G177" t="s">
        <v>135</v>
      </c>
      <c r="H177" t="s">
        <v>158</v>
      </c>
      <c r="I177">
        <v>2</v>
      </c>
      <c r="J177">
        <f t="shared" si="2"/>
        <v>53</v>
      </c>
      <c r="K177">
        <v>400</v>
      </c>
    </row>
    <row r="178" spans="1:11">
      <c r="A178">
        <v>3616</v>
      </c>
      <c r="B178" t="s">
        <v>134</v>
      </c>
      <c r="C178">
        <v>2.9</v>
      </c>
      <c r="D178" t="s">
        <v>133</v>
      </c>
      <c r="E178" t="s">
        <v>132</v>
      </c>
      <c r="F178" t="s">
        <v>131</v>
      </c>
      <c r="G178" t="s">
        <v>135</v>
      </c>
      <c r="H178" t="s">
        <v>158</v>
      </c>
      <c r="I178">
        <v>2</v>
      </c>
      <c r="J178">
        <f t="shared" si="2"/>
        <v>54</v>
      </c>
      <c r="K178">
        <v>500</v>
      </c>
    </row>
    <row r="179" spans="1:11">
      <c r="A179">
        <v>3646</v>
      </c>
      <c r="B179" t="s">
        <v>134</v>
      </c>
      <c r="C179">
        <v>2.9</v>
      </c>
      <c r="D179" t="s">
        <v>133</v>
      </c>
      <c r="E179" t="s">
        <v>132</v>
      </c>
      <c r="F179" t="s">
        <v>131</v>
      </c>
      <c r="G179" t="s">
        <v>135</v>
      </c>
      <c r="H179" t="s">
        <v>158</v>
      </c>
      <c r="I179">
        <v>2</v>
      </c>
      <c r="J179">
        <f t="shared" si="2"/>
        <v>55</v>
      </c>
      <c r="K179">
        <v>500</v>
      </c>
    </row>
    <row r="180" spans="1:11">
      <c r="A180">
        <v>3678</v>
      </c>
      <c r="B180" t="s">
        <v>134</v>
      </c>
      <c r="C180">
        <v>2.9</v>
      </c>
      <c r="D180" t="s">
        <v>133</v>
      </c>
      <c r="E180" t="s">
        <v>132</v>
      </c>
      <c r="F180" t="s">
        <v>131</v>
      </c>
      <c r="G180" t="s">
        <v>135</v>
      </c>
      <c r="H180" t="s">
        <v>158</v>
      </c>
      <c r="I180">
        <v>2</v>
      </c>
      <c r="J180">
        <f t="shared" si="2"/>
        <v>56</v>
      </c>
      <c r="K180">
        <v>500</v>
      </c>
    </row>
    <row r="181" spans="1:11">
      <c r="A181">
        <v>3862</v>
      </c>
      <c r="B181" t="s">
        <v>134</v>
      </c>
      <c r="C181">
        <v>2.9</v>
      </c>
      <c r="D181" t="s">
        <v>133</v>
      </c>
      <c r="E181" t="s">
        <v>132</v>
      </c>
      <c r="F181" t="s">
        <v>131</v>
      </c>
      <c r="G181" t="s">
        <v>135</v>
      </c>
      <c r="H181" t="s">
        <v>158</v>
      </c>
      <c r="I181">
        <v>2</v>
      </c>
      <c r="J181">
        <f t="shared" si="2"/>
        <v>57</v>
      </c>
      <c r="K181">
        <v>250</v>
      </c>
    </row>
    <row r="182" spans="1:11">
      <c r="A182">
        <v>3869</v>
      </c>
      <c r="B182" t="s">
        <v>134</v>
      </c>
      <c r="C182">
        <v>2.9</v>
      </c>
      <c r="D182" t="s">
        <v>133</v>
      </c>
      <c r="E182" t="s">
        <v>132</v>
      </c>
      <c r="F182" t="s">
        <v>131</v>
      </c>
      <c r="G182" t="s">
        <v>135</v>
      </c>
      <c r="H182" t="s">
        <v>158</v>
      </c>
      <c r="I182">
        <v>2</v>
      </c>
      <c r="J182">
        <f t="shared" si="2"/>
        <v>58</v>
      </c>
      <c r="K182">
        <v>300</v>
      </c>
    </row>
    <row r="183" spans="1:11">
      <c r="A183">
        <v>3935</v>
      </c>
      <c r="B183" t="s">
        <v>134</v>
      </c>
      <c r="C183">
        <v>3.9</v>
      </c>
      <c r="D183" t="s">
        <v>133</v>
      </c>
      <c r="E183" t="s">
        <v>132</v>
      </c>
      <c r="F183" t="s">
        <v>131</v>
      </c>
      <c r="G183" t="s">
        <v>135</v>
      </c>
      <c r="H183" t="s">
        <v>158</v>
      </c>
      <c r="I183">
        <v>2</v>
      </c>
      <c r="J183">
        <f t="shared" si="2"/>
        <v>59</v>
      </c>
      <c r="K183">
        <v>400</v>
      </c>
    </row>
    <row r="184" spans="1:11">
      <c r="A184">
        <v>3967</v>
      </c>
      <c r="B184" t="s">
        <v>134</v>
      </c>
      <c r="C184">
        <v>4.5999999999999996</v>
      </c>
      <c r="D184" t="s">
        <v>133</v>
      </c>
      <c r="E184" t="s">
        <v>132</v>
      </c>
      <c r="F184" t="s">
        <v>131</v>
      </c>
      <c r="G184" t="s">
        <v>135</v>
      </c>
      <c r="H184" t="s">
        <v>158</v>
      </c>
      <c r="I184">
        <v>2</v>
      </c>
      <c r="J184">
        <f t="shared" si="2"/>
        <v>60</v>
      </c>
      <c r="K184">
        <v>400</v>
      </c>
    </row>
    <row r="185" spans="1:11">
      <c r="A185">
        <v>4010</v>
      </c>
      <c r="B185" t="s">
        <v>134</v>
      </c>
      <c r="C185">
        <v>2.9</v>
      </c>
      <c r="D185" t="s">
        <v>133</v>
      </c>
      <c r="E185" t="s">
        <v>132</v>
      </c>
      <c r="F185" t="s">
        <v>131</v>
      </c>
      <c r="G185" t="s">
        <v>135</v>
      </c>
      <c r="H185" t="s">
        <v>158</v>
      </c>
      <c r="I185">
        <v>2</v>
      </c>
      <c r="J185">
        <f t="shared" si="2"/>
        <v>61</v>
      </c>
      <c r="K185">
        <v>300</v>
      </c>
    </row>
    <row r="186" spans="1:11">
      <c r="A186">
        <v>4092</v>
      </c>
      <c r="B186" t="s">
        <v>134</v>
      </c>
      <c r="C186">
        <v>2.9</v>
      </c>
      <c r="D186" t="s">
        <v>133</v>
      </c>
      <c r="E186" t="s">
        <v>132</v>
      </c>
      <c r="F186" t="s">
        <v>131</v>
      </c>
      <c r="G186" t="s">
        <v>135</v>
      </c>
      <c r="H186" t="s">
        <v>158</v>
      </c>
      <c r="I186">
        <v>2</v>
      </c>
      <c r="J186">
        <f t="shared" si="2"/>
        <v>62</v>
      </c>
      <c r="K186">
        <v>350</v>
      </c>
    </row>
    <row r="187" spans="1:11">
      <c r="A187">
        <v>4122</v>
      </c>
      <c r="B187" t="s">
        <v>134</v>
      </c>
      <c r="C187">
        <v>2.9</v>
      </c>
      <c r="D187" t="s">
        <v>133</v>
      </c>
      <c r="E187" t="s">
        <v>132</v>
      </c>
      <c r="F187" t="s">
        <v>131</v>
      </c>
      <c r="G187" t="s">
        <v>135</v>
      </c>
      <c r="H187" t="s">
        <v>158</v>
      </c>
      <c r="I187">
        <v>2</v>
      </c>
      <c r="J187">
        <f t="shared" si="2"/>
        <v>63</v>
      </c>
      <c r="K187">
        <v>300</v>
      </c>
    </row>
    <row r="188" spans="1:11">
      <c r="A188">
        <v>4135</v>
      </c>
      <c r="B188" t="s">
        <v>134</v>
      </c>
      <c r="C188">
        <v>2.9</v>
      </c>
      <c r="D188" t="s">
        <v>133</v>
      </c>
      <c r="E188" t="s">
        <v>132</v>
      </c>
      <c r="F188" t="s">
        <v>131</v>
      </c>
      <c r="G188" t="s">
        <v>135</v>
      </c>
      <c r="H188" t="s">
        <v>158</v>
      </c>
      <c r="I188">
        <v>2</v>
      </c>
      <c r="J188">
        <f t="shared" si="2"/>
        <v>64</v>
      </c>
      <c r="K188">
        <v>400</v>
      </c>
    </row>
    <row r="189" spans="1:11">
      <c r="A189">
        <v>4139</v>
      </c>
      <c r="B189" t="s">
        <v>134</v>
      </c>
      <c r="C189">
        <v>2.9</v>
      </c>
      <c r="D189" t="s">
        <v>133</v>
      </c>
      <c r="E189" t="s">
        <v>132</v>
      </c>
      <c r="F189" t="s">
        <v>131</v>
      </c>
      <c r="G189" t="s">
        <v>135</v>
      </c>
      <c r="H189" t="s">
        <v>158</v>
      </c>
      <c r="I189">
        <v>2</v>
      </c>
      <c r="J189">
        <f t="shared" si="2"/>
        <v>65</v>
      </c>
      <c r="K189">
        <v>400</v>
      </c>
    </row>
    <row r="190" spans="1:11">
      <c r="A190">
        <v>4253</v>
      </c>
      <c r="B190" t="s">
        <v>134</v>
      </c>
      <c r="C190">
        <v>2.9</v>
      </c>
      <c r="D190" t="s">
        <v>133</v>
      </c>
      <c r="E190" t="s">
        <v>132</v>
      </c>
      <c r="F190" t="s">
        <v>131</v>
      </c>
      <c r="G190" t="s">
        <v>135</v>
      </c>
      <c r="H190" t="s">
        <v>158</v>
      </c>
      <c r="I190">
        <v>2</v>
      </c>
      <c r="J190">
        <f t="shared" si="2"/>
        <v>66</v>
      </c>
      <c r="K190">
        <v>300</v>
      </c>
    </row>
    <row r="191" spans="1:11">
      <c r="A191">
        <v>4254</v>
      </c>
      <c r="B191" t="s">
        <v>134</v>
      </c>
      <c r="C191">
        <v>2.9</v>
      </c>
      <c r="D191" t="s">
        <v>133</v>
      </c>
      <c r="E191" t="s">
        <v>132</v>
      </c>
      <c r="F191" t="s">
        <v>131</v>
      </c>
      <c r="G191" t="s">
        <v>135</v>
      </c>
      <c r="H191" t="s">
        <v>158</v>
      </c>
      <c r="I191">
        <v>2</v>
      </c>
      <c r="J191">
        <f t="shared" si="2"/>
        <v>67</v>
      </c>
      <c r="K191">
        <v>300</v>
      </c>
    </row>
    <row r="192" spans="1:11">
      <c r="A192">
        <v>4268</v>
      </c>
      <c r="B192" t="s">
        <v>134</v>
      </c>
      <c r="C192">
        <v>2.9</v>
      </c>
      <c r="D192" t="s">
        <v>133</v>
      </c>
      <c r="E192" t="s">
        <v>132</v>
      </c>
      <c r="F192" t="s">
        <v>131</v>
      </c>
      <c r="G192" t="s">
        <v>135</v>
      </c>
      <c r="H192" t="s">
        <v>158</v>
      </c>
      <c r="I192">
        <v>2</v>
      </c>
      <c r="J192">
        <f t="shared" si="2"/>
        <v>68</v>
      </c>
      <c r="K192">
        <v>240</v>
      </c>
    </row>
    <row r="193" spans="1:11">
      <c r="A193">
        <v>4339</v>
      </c>
      <c r="B193" t="s">
        <v>134</v>
      </c>
      <c r="C193">
        <v>2.9</v>
      </c>
      <c r="D193" t="s">
        <v>133</v>
      </c>
      <c r="E193" t="s">
        <v>132</v>
      </c>
      <c r="F193" t="s">
        <v>131</v>
      </c>
      <c r="G193" t="s">
        <v>135</v>
      </c>
      <c r="H193" t="s">
        <v>158</v>
      </c>
      <c r="I193">
        <v>2</v>
      </c>
      <c r="J193">
        <f t="shared" si="2"/>
        <v>69</v>
      </c>
      <c r="K193">
        <v>300</v>
      </c>
    </row>
    <row r="194" spans="1:11">
      <c r="A194">
        <v>4404</v>
      </c>
      <c r="B194" t="s">
        <v>134</v>
      </c>
      <c r="C194">
        <v>2.9</v>
      </c>
      <c r="D194" t="s">
        <v>133</v>
      </c>
      <c r="E194" t="s">
        <v>132</v>
      </c>
      <c r="F194" t="s">
        <v>131</v>
      </c>
      <c r="G194" t="s">
        <v>135</v>
      </c>
      <c r="H194" t="s">
        <v>158</v>
      </c>
      <c r="I194">
        <v>2</v>
      </c>
      <c r="J194">
        <f t="shared" si="2"/>
        <v>70</v>
      </c>
      <c r="K194">
        <v>300</v>
      </c>
    </row>
    <row r="195" spans="1:11">
      <c r="A195">
        <v>4426</v>
      </c>
      <c r="B195" t="s">
        <v>134</v>
      </c>
      <c r="C195">
        <v>2.9</v>
      </c>
      <c r="D195" t="s">
        <v>133</v>
      </c>
      <c r="E195" t="s">
        <v>132</v>
      </c>
      <c r="F195" t="s">
        <v>131</v>
      </c>
      <c r="G195" t="s">
        <v>135</v>
      </c>
      <c r="H195" t="s">
        <v>158</v>
      </c>
      <c r="I195">
        <v>2</v>
      </c>
      <c r="J195">
        <f t="shared" si="2"/>
        <v>71</v>
      </c>
      <c r="K195">
        <v>250</v>
      </c>
    </row>
    <row r="196" spans="1:11">
      <c r="A196">
        <v>4464</v>
      </c>
      <c r="B196" t="s">
        <v>134</v>
      </c>
      <c r="C196">
        <v>2.9</v>
      </c>
      <c r="D196" t="s">
        <v>133</v>
      </c>
      <c r="E196" t="s">
        <v>132</v>
      </c>
      <c r="F196" t="s">
        <v>131</v>
      </c>
      <c r="G196" t="s">
        <v>135</v>
      </c>
      <c r="H196" t="s">
        <v>158</v>
      </c>
      <c r="I196">
        <v>2</v>
      </c>
      <c r="J196">
        <f t="shared" ref="J196:J259" si="3">IF(I195=I196,J195+1,1)</f>
        <v>72</v>
      </c>
      <c r="K196">
        <v>300</v>
      </c>
    </row>
    <row r="197" spans="1:11">
      <c r="A197">
        <v>4467</v>
      </c>
      <c r="B197" t="s">
        <v>134</v>
      </c>
      <c r="C197">
        <v>2.9</v>
      </c>
      <c r="D197" t="s">
        <v>133</v>
      </c>
      <c r="E197" t="s">
        <v>132</v>
      </c>
      <c r="F197" t="s">
        <v>131</v>
      </c>
      <c r="G197" t="s">
        <v>135</v>
      </c>
      <c r="H197" t="s">
        <v>158</v>
      </c>
      <c r="I197">
        <v>2</v>
      </c>
      <c r="J197">
        <f t="shared" si="3"/>
        <v>73</v>
      </c>
      <c r="K197">
        <v>500</v>
      </c>
    </row>
    <row r="198" spans="1:11">
      <c r="A198">
        <v>4468</v>
      </c>
      <c r="B198" t="s">
        <v>134</v>
      </c>
      <c r="C198">
        <v>2.9</v>
      </c>
      <c r="D198" t="s">
        <v>133</v>
      </c>
      <c r="E198" t="s">
        <v>132</v>
      </c>
      <c r="F198" t="s">
        <v>131</v>
      </c>
      <c r="G198" t="s">
        <v>135</v>
      </c>
      <c r="H198" t="s">
        <v>158</v>
      </c>
      <c r="I198">
        <v>2</v>
      </c>
      <c r="J198">
        <f t="shared" si="3"/>
        <v>74</v>
      </c>
      <c r="K198">
        <v>500</v>
      </c>
    </row>
    <row r="199" spans="1:11">
      <c r="A199">
        <v>4534</v>
      </c>
      <c r="B199" t="s">
        <v>134</v>
      </c>
      <c r="C199">
        <v>2.9</v>
      </c>
      <c r="D199" t="s">
        <v>133</v>
      </c>
      <c r="E199" t="s">
        <v>132</v>
      </c>
      <c r="F199" t="s">
        <v>131</v>
      </c>
      <c r="G199" t="s">
        <v>135</v>
      </c>
      <c r="H199" t="s">
        <v>158</v>
      </c>
      <c r="I199">
        <v>2</v>
      </c>
      <c r="J199">
        <f t="shared" si="3"/>
        <v>75</v>
      </c>
      <c r="K199">
        <v>300</v>
      </c>
    </row>
    <row r="200" spans="1:11">
      <c r="A200">
        <v>4544</v>
      </c>
      <c r="B200" t="s">
        <v>134</v>
      </c>
      <c r="C200">
        <v>2.9</v>
      </c>
      <c r="D200" t="s">
        <v>133</v>
      </c>
      <c r="E200" t="s">
        <v>132</v>
      </c>
      <c r="F200" t="s">
        <v>131</v>
      </c>
      <c r="G200" t="s">
        <v>135</v>
      </c>
      <c r="H200" t="s">
        <v>158</v>
      </c>
      <c r="I200">
        <v>2</v>
      </c>
      <c r="J200">
        <f t="shared" si="3"/>
        <v>76</v>
      </c>
      <c r="K200">
        <v>400</v>
      </c>
    </row>
    <row r="201" spans="1:11">
      <c r="A201">
        <v>4565</v>
      </c>
      <c r="B201" t="s">
        <v>134</v>
      </c>
      <c r="C201">
        <v>2.9</v>
      </c>
      <c r="D201" t="s">
        <v>133</v>
      </c>
      <c r="E201" t="s">
        <v>132</v>
      </c>
      <c r="F201" t="s">
        <v>131</v>
      </c>
      <c r="G201" t="s">
        <v>135</v>
      </c>
      <c r="H201" t="s">
        <v>158</v>
      </c>
      <c r="I201">
        <v>2</v>
      </c>
      <c r="J201">
        <f t="shared" si="3"/>
        <v>77</v>
      </c>
      <c r="K201">
        <v>300</v>
      </c>
    </row>
    <row r="202" spans="1:11">
      <c r="A202">
        <v>4622</v>
      </c>
      <c r="B202" t="s">
        <v>134</v>
      </c>
      <c r="C202">
        <v>2.9</v>
      </c>
      <c r="D202" t="s">
        <v>133</v>
      </c>
      <c r="E202" t="s">
        <v>132</v>
      </c>
      <c r="F202" t="s">
        <v>131</v>
      </c>
      <c r="G202" t="s">
        <v>135</v>
      </c>
      <c r="H202" t="s">
        <v>158</v>
      </c>
      <c r="I202">
        <v>2</v>
      </c>
      <c r="J202">
        <f t="shared" si="3"/>
        <v>78</v>
      </c>
      <c r="K202">
        <v>500</v>
      </c>
    </row>
    <row r="203" spans="1:11">
      <c r="A203">
        <v>4623</v>
      </c>
      <c r="B203" t="s">
        <v>134</v>
      </c>
      <c r="C203">
        <v>2.9</v>
      </c>
      <c r="D203" t="s">
        <v>133</v>
      </c>
      <c r="E203" t="s">
        <v>132</v>
      </c>
      <c r="F203" t="s">
        <v>131</v>
      </c>
      <c r="G203" t="s">
        <v>135</v>
      </c>
      <c r="H203" t="s">
        <v>158</v>
      </c>
      <c r="I203">
        <v>2</v>
      </c>
      <c r="J203">
        <f t="shared" si="3"/>
        <v>79</v>
      </c>
      <c r="K203">
        <v>500</v>
      </c>
    </row>
    <row r="204" spans="1:11">
      <c r="A204">
        <v>4626</v>
      </c>
      <c r="B204" t="s">
        <v>134</v>
      </c>
      <c r="C204">
        <v>2.9</v>
      </c>
      <c r="D204" t="s">
        <v>133</v>
      </c>
      <c r="E204" t="s">
        <v>132</v>
      </c>
      <c r="F204" t="s">
        <v>131</v>
      </c>
      <c r="G204" t="s">
        <v>135</v>
      </c>
      <c r="H204" t="s">
        <v>158</v>
      </c>
      <c r="I204">
        <v>2</v>
      </c>
      <c r="J204">
        <f t="shared" si="3"/>
        <v>80</v>
      </c>
      <c r="K204">
        <v>400</v>
      </c>
    </row>
    <row r="205" spans="1:11">
      <c r="A205">
        <v>4630</v>
      </c>
      <c r="B205" t="s">
        <v>134</v>
      </c>
      <c r="C205">
        <v>2.9</v>
      </c>
      <c r="D205" t="s">
        <v>133</v>
      </c>
      <c r="E205" t="s">
        <v>132</v>
      </c>
      <c r="F205" t="s">
        <v>131</v>
      </c>
      <c r="G205" t="s">
        <v>135</v>
      </c>
      <c r="H205" t="s">
        <v>158</v>
      </c>
      <c r="I205">
        <v>2</v>
      </c>
      <c r="J205">
        <f t="shared" si="3"/>
        <v>81</v>
      </c>
      <c r="K205">
        <v>400</v>
      </c>
    </row>
    <row r="206" spans="1:11">
      <c r="A206">
        <v>4633</v>
      </c>
      <c r="B206" t="s">
        <v>134</v>
      </c>
      <c r="C206">
        <v>2.9</v>
      </c>
      <c r="D206" t="s">
        <v>133</v>
      </c>
      <c r="E206" t="s">
        <v>132</v>
      </c>
      <c r="F206" t="s">
        <v>131</v>
      </c>
      <c r="G206" t="s">
        <v>135</v>
      </c>
      <c r="H206" t="s">
        <v>158</v>
      </c>
      <c r="I206">
        <v>2</v>
      </c>
      <c r="J206">
        <f t="shared" si="3"/>
        <v>82</v>
      </c>
      <c r="K206">
        <v>500</v>
      </c>
    </row>
    <row r="207" spans="1:11">
      <c r="A207">
        <v>4653</v>
      </c>
      <c r="B207" t="s">
        <v>134</v>
      </c>
      <c r="C207">
        <v>2.9</v>
      </c>
      <c r="D207" t="s">
        <v>133</v>
      </c>
      <c r="E207" t="s">
        <v>132</v>
      </c>
      <c r="F207" t="s">
        <v>131</v>
      </c>
      <c r="G207" t="s">
        <v>135</v>
      </c>
      <c r="H207" t="s">
        <v>158</v>
      </c>
      <c r="I207">
        <v>2</v>
      </c>
      <c r="J207">
        <f t="shared" si="3"/>
        <v>83</v>
      </c>
      <c r="K207">
        <v>300</v>
      </c>
    </row>
    <row r="208" spans="1:11">
      <c r="A208">
        <v>4656</v>
      </c>
      <c r="B208" t="s">
        <v>134</v>
      </c>
      <c r="C208">
        <v>2.9</v>
      </c>
      <c r="D208" t="s">
        <v>133</v>
      </c>
      <c r="E208" t="s">
        <v>132</v>
      </c>
      <c r="F208" t="s">
        <v>131</v>
      </c>
      <c r="G208" t="s">
        <v>135</v>
      </c>
      <c r="H208" t="s">
        <v>158</v>
      </c>
      <c r="I208">
        <v>2</v>
      </c>
      <c r="J208">
        <f t="shared" si="3"/>
        <v>84</v>
      </c>
      <c r="K208">
        <v>300</v>
      </c>
    </row>
    <row r="209" spans="1:11">
      <c r="A209">
        <v>4660</v>
      </c>
      <c r="B209" t="s">
        <v>134</v>
      </c>
      <c r="C209">
        <v>2.9</v>
      </c>
      <c r="D209" t="s">
        <v>133</v>
      </c>
      <c r="E209" t="s">
        <v>132</v>
      </c>
      <c r="F209" t="s">
        <v>131</v>
      </c>
      <c r="G209" t="s">
        <v>135</v>
      </c>
      <c r="H209" t="s">
        <v>158</v>
      </c>
      <c r="I209">
        <v>2</v>
      </c>
      <c r="J209">
        <f t="shared" si="3"/>
        <v>85</v>
      </c>
      <c r="K209">
        <v>300</v>
      </c>
    </row>
    <row r="210" spans="1:11">
      <c r="A210">
        <v>4683</v>
      </c>
      <c r="B210" t="s">
        <v>134</v>
      </c>
      <c r="C210">
        <v>2.9</v>
      </c>
      <c r="D210" t="s">
        <v>133</v>
      </c>
      <c r="E210" t="s">
        <v>132</v>
      </c>
      <c r="F210" t="s">
        <v>131</v>
      </c>
      <c r="G210" t="s">
        <v>135</v>
      </c>
      <c r="H210" t="s">
        <v>158</v>
      </c>
      <c r="I210">
        <v>2</v>
      </c>
      <c r="J210">
        <f t="shared" si="3"/>
        <v>86</v>
      </c>
      <c r="K210">
        <v>300</v>
      </c>
    </row>
    <row r="211" spans="1:11">
      <c r="A211">
        <v>4710</v>
      </c>
      <c r="B211" t="s">
        <v>134</v>
      </c>
      <c r="C211">
        <v>2.9</v>
      </c>
      <c r="D211" t="s">
        <v>133</v>
      </c>
      <c r="E211" t="s">
        <v>132</v>
      </c>
      <c r="F211" t="s">
        <v>131</v>
      </c>
      <c r="G211" t="s">
        <v>135</v>
      </c>
      <c r="H211" t="s">
        <v>158</v>
      </c>
      <c r="I211">
        <v>2</v>
      </c>
      <c r="J211">
        <f t="shared" si="3"/>
        <v>87</v>
      </c>
      <c r="K211">
        <v>220</v>
      </c>
    </row>
    <row r="212" spans="1:11">
      <c r="A212">
        <v>4716</v>
      </c>
      <c r="B212" t="s">
        <v>134</v>
      </c>
      <c r="C212">
        <v>2.9</v>
      </c>
      <c r="D212" t="s">
        <v>133</v>
      </c>
      <c r="E212" t="s">
        <v>132</v>
      </c>
      <c r="F212" t="s">
        <v>131</v>
      </c>
      <c r="G212" t="s">
        <v>135</v>
      </c>
      <c r="H212" t="s">
        <v>158</v>
      </c>
      <c r="I212">
        <v>2</v>
      </c>
      <c r="J212">
        <f t="shared" si="3"/>
        <v>88</v>
      </c>
      <c r="K212">
        <v>250</v>
      </c>
    </row>
    <row r="213" spans="1:11">
      <c r="A213">
        <v>4720</v>
      </c>
      <c r="B213" t="s">
        <v>134</v>
      </c>
      <c r="C213">
        <v>2.9</v>
      </c>
      <c r="D213" t="s">
        <v>133</v>
      </c>
      <c r="E213" t="s">
        <v>132</v>
      </c>
      <c r="F213" t="s">
        <v>131</v>
      </c>
      <c r="G213" t="s">
        <v>135</v>
      </c>
      <c r="H213" t="s">
        <v>158</v>
      </c>
      <c r="I213">
        <v>2</v>
      </c>
      <c r="J213">
        <f t="shared" si="3"/>
        <v>89</v>
      </c>
      <c r="K213">
        <v>300</v>
      </c>
    </row>
    <row r="214" spans="1:11">
      <c r="A214">
        <v>4738</v>
      </c>
      <c r="B214" t="s">
        <v>134</v>
      </c>
      <c r="C214">
        <v>2.9</v>
      </c>
      <c r="D214" t="s">
        <v>133</v>
      </c>
      <c r="E214" t="s">
        <v>132</v>
      </c>
      <c r="F214" t="s">
        <v>131</v>
      </c>
      <c r="G214" t="s">
        <v>135</v>
      </c>
      <c r="H214" t="s">
        <v>158</v>
      </c>
      <c r="I214">
        <v>2</v>
      </c>
      <c r="J214">
        <f t="shared" si="3"/>
        <v>90</v>
      </c>
      <c r="K214">
        <v>350</v>
      </c>
    </row>
    <row r="215" spans="1:11">
      <c r="A215">
        <v>4765</v>
      </c>
      <c r="B215" t="s">
        <v>134</v>
      </c>
      <c r="C215">
        <v>2.9</v>
      </c>
      <c r="D215" t="s">
        <v>133</v>
      </c>
      <c r="E215" t="s">
        <v>132</v>
      </c>
      <c r="F215" t="s">
        <v>131</v>
      </c>
      <c r="G215" t="s">
        <v>135</v>
      </c>
      <c r="H215" t="s">
        <v>158</v>
      </c>
      <c r="I215">
        <v>2</v>
      </c>
      <c r="J215">
        <f t="shared" si="3"/>
        <v>91</v>
      </c>
      <c r="K215">
        <v>250</v>
      </c>
    </row>
    <row r="216" spans="1:11">
      <c r="A216">
        <v>4842</v>
      </c>
      <c r="B216" t="s">
        <v>134</v>
      </c>
      <c r="C216">
        <v>2.9</v>
      </c>
      <c r="D216" t="s">
        <v>133</v>
      </c>
      <c r="E216" t="s">
        <v>132</v>
      </c>
      <c r="F216" t="s">
        <v>131</v>
      </c>
      <c r="G216" t="s">
        <v>135</v>
      </c>
      <c r="H216" t="s">
        <v>158</v>
      </c>
      <c r="I216">
        <v>2</v>
      </c>
      <c r="J216">
        <f t="shared" si="3"/>
        <v>92</v>
      </c>
      <c r="K216">
        <v>300</v>
      </c>
    </row>
    <row r="217" spans="1:11">
      <c r="A217">
        <v>4960</v>
      </c>
      <c r="B217" t="s">
        <v>134</v>
      </c>
      <c r="C217">
        <v>2.9</v>
      </c>
      <c r="D217" t="s">
        <v>133</v>
      </c>
      <c r="E217" t="s">
        <v>132</v>
      </c>
      <c r="F217" t="s">
        <v>131</v>
      </c>
      <c r="G217" t="s">
        <v>135</v>
      </c>
      <c r="H217" t="s">
        <v>158</v>
      </c>
      <c r="I217">
        <v>2</v>
      </c>
      <c r="J217">
        <f t="shared" si="3"/>
        <v>93</v>
      </c>
      <c r="K217">
        <v>300</v>
      </c>
    </row>
    <row r="218" spans="1:11">
      <c r="A218">
        <v>4984</v>
      </c>
      <c r="B218" t="s">
        <v>134</v>
      </c>
      <c r="C218">
        <v>2.9</v>
      </c>
      <c r="D218" t="s">
        <v>133</v>
      </c>
      <c r="E218" t="s">
        <v>132</v>
      </c>
      <c r="F218" t="s">
        <v>131</v>
      </c>
      <c r="G218" t="s">
        <v>135</v>
      </c>
      <c r="H218" t="s">
        <v>158</v>
      </c>
      <c r="I218">
        <v>2</v>
      </c>
      <c r="J218">
        <f t="shared" si="3"/>
        <v>94</v>
      </c>
      <c r="K218">
        <v>400</v>
      </c>
    </row>
    <row r="219" spans="1:11">
      <c r="A219">
        <v>4987</v>
      </c>
      <c r="B219" t="s">
        <v>134</v>
      </c>
      <c r="C219">
        <v>2.9</v>
      </c>
      <c r="D219" t="s">
        <v>133</v>
      </c>
      <c r="E219" t="s">
        <v>132</v>
      </c>
      <c r="F219" t="s">
        <v>131</v>
      </c>
      <c r="G219" t="s">
        <v>135</v>
      </c>
      <c r="H219" t="s">
        <v>158</v>
      </c>
      <c r="I219">
        <v>2</v>
      </c>
      <c r="J219">
        <f t="shared" si="3"/>
        <v>95</v>
      </c>
      <c r="K219">
        <v>250</v>
      </c>
    </row>
    <row r="220" spans="1:11">
      <c r="A220">
        <v>4988</v>
      </c>
      <c r="B220" t="s">
        <v>134</v>
      </c>
      <c r="C220">
        <v>2.9</v>
      </c>
      <c r="D220" t="s">
        <v>133</v>
      </c>
      <c r="E220" t="s">
        <v>132</v>
      </c>
      <c r="F220" t="s">
        <v>131</v>
      </c>
      <c r="G220" t="s">
        <v>135</v>
      </c>
      <c r="H220" t="s">
        <v>158</v>
      </c>
      <c r="I220">
        <v>2</v>
      </c>
      <c r="J220">
        <f t="shared" si="3"/>
        <v>96</v>
      </c>
      <c r="K220">
        <v>250</v>
      </c>
    </row>
    <row r="221" spans="1:11">
      <c r="A221">
        <v>4998</v>
      </c>
      <c r="B221" t="s">
        <v>134</v>
      </c>
      <c r="C221">
        <v>2.9</v>
      </c>
      <c r="D221" t="s">
        <v>133</v>
      </c>
      <c r="E221" t="s">
        <v>132</v>
      </c>
      <c r="F221" t="s">
        <v>131</v>
      </c>
      <c r="G221" t="s">
        <v>135</v>
      </c>
      <c r="H221" t="s">
        <v>158</v>
      </c>
      <c r="I221">
        <v>2</v>
      </c>
      <c r="J221">
        <f t="shared" si="3"/>
        <v>97</v>
      </c>
      <c r="K221">
        <v>300</v>
      </c>
    </row>
    <row r="222" spans="1:11">
      <c r="A222">
        <v>5025</v>
      </c>
      <c r="B222" t="s">
        <v>134</v>
      </c>
      <c r="C222">
        <v>2.9</v>
      </c>
      <c r="D222" t="s">
        <v>133</v>
      </c>
      <c r="E222" t="s">
        <v>132</v>
      </c>
      <c r="F222" t="s">
        <v>131</v>
      </c>
      <c r="G222" t="s">
        <v>135</v>
      </c>
      <c r="H222" t="s">
        <v>158</v>
      </c>
      <c r="I222">
        <v>2</v>
      </c>
      <c r="J222">
        <f t="shared" si="3"/>
        <v>98</v>
      </c>
      <c r="K222">
        <v>300</v>
      </c>
    </row>
    <row r="223" spans="1:11">
      <c r="A223">
        <v>5026</v>
      </c>
      <c r="B223" t="s">
        <v>134</v>
      </c>
      <c r="C223">
        <v>2.9</v>
      </c>
      <c r="D223" t="s">
        <v>133</v>
      </c>
      <c r="E223" t="s">
        <v>132</v>
      </c>
      <c r="F223" t="s">
        <v>131</v>
      </c>
      <c r="G223" t="s">
        <v>135</v>
      </c>
      <c r="H223" t="s">
        <v>158</v>
      </c>
      <c r="I223">
        <v>2</v>
      </c>
      <c r="J223">
        <f t="shared" si="3"/>
        <v>99</v>
      </c>
      <c r="K223">
        <v>350</v>
      </c>
    </row>
    <row r="224" spans="1:11">
      <c r="A224">
        <v>5074</v>
      </c>
      <c r="B224" t="s">
        <v>134</v>
      </c>
      <c r="C224">
        <v>4.3</v>
      </c>
      <c r="D224" t="s">
        <v>133</v>
      </c>
      <c r="E224" t="s">
        <v>132</v>
      </c>
      <c r="F224" t="s">
        <v>131</v>
      </c>
      <c r="G224" t="s">
        <v>135</v>
      </c>
      <c r="H224" t="s">
        <v>158</v>
      </c>
      <c r="I224">
        <v>2</v>
      </c>
      <c r="J224">
        <f t="shared" si="3"/>
        <v>100</v>
      </c>
      <c r="K224">
        <v>300</v>
      </c>
    </row>
    <row r="225" spans="1:11">
      <c r="A225">
        <v>6045</v>
      </c>
      <c r="B225" t="s">
        <v>134</v>
      </c>
      <c r="C225">
        <v>2.9</v>
      </c>
      <c r="D225" t="s">
        <v>133</v>
      </c>
      <c r="E225" t="s">
        <v>132</v>
      </c>
      <c r="F225" t="s">
        <v>131</v>
      </c>
      <c r="G225" t="s">
        <v>135</v>
      </c>
      <c r="H225" t="s">
        <v>158</v>
      </c>
      <c r="I225">
        <v>2</v>
      </c>
      <c r="J225">
        <f t="shared" si="3"/>
        <v>101</v>
      </c>
      <c r="K225">
        <v>400</v>
      </c>
    </row>
    <row r="226" spans="1:11">
      <c r="A226">
        <v>6093</v>
      </c>
      <c r="B226" t="s">
        <v>134</v>
      </c>
      <c r="C226">
        <v>2.9</v>
      </c>
      <c r="D226" t="s">
        <v>133</v>
      </c>
      <c r="E226" t="s">
        <v>132</v>
      </c>
      <c r="F226" t="s">
        <v>131</v>
      </c>
      <c r="G226" t="s">
        <v>135</v>
      </c>
      <c r="H226" t="s">
        <v>158</v>
      </c>
      <c r="I226">
        <v>2</v>
      </c>
      <c r="J226">
        <f t="shared" si="3"/>
        <v>102</v>
      </c>
      <c r="K226">
        <v>300</v>
      </c>
    </row>
    <row r="227" spans="1:11">
      <c r="A227">
        <v>6541</v>
      </c>
      <c r="B227" t="s">
        <v>134</v>
      </c>
      <c r="C227">
        <v>2.9</v>
      </c>
      <c r="D227" t="s">
        <v>133</v>
      </c>
      <c r="E227" t="s">
        <v>132</v>
      </c>
      <c r="F227" t="s">
        <v>131</v>
      </c>
      <c r="G227" t="s">
        <v>135</v>
      </c>
      <c r="H227" t="s">
        <v>158</v>
      </c>
      <c r="I227">
        <v>2</v>
      </c>
      <c r="J227">
        <f t="shared" si="3"/>
        <v>103</v>
      </c>
      <c r="K227">
        <v>250</v>
      </c>
    </row>
    <row r="228" spans="1:11">
      <c r="A228">
        <v>6584</v>
      </c>
      <c r="B228" t="s">
        <v>134</v>
      </c>
      <c r="C228">
        <v>2.9</v>
      </c>
      <c r="D228" t="s">
        <v>133</v>
      </c>
      <c r="E228" t="s">
        <v>132</v>
      </c>
      <c r="F228" t="s">
        <v>131</v>
      </c>
      <c r="G228" t="s">
        <v>135</v>
      </c>
      <c r="H228" t="s">
        <v>158</v>
      </c>
      <c r="I228">
        <v>2</v>
      </c>
      <c r="J228">
        <f t="shared" si="3"/>
        <v>104</v>
      </c>
      <c r="K228">
        <v>300</v>
      </c>
    </row>
    <row r="229" spans="1:11">
      <c r="A229">
        <v>50</v>
      </c>
      <c r="B229" t="s">
        <v>129</v>
      </c>
      <c r="C229">
        <v>4.3</v>
      </c>
      <c r="D229" t="s">
        <v>136</v>
      </c>
      <c r="E229" t="s">
        <v>132</v>
      </c>
      <c r="F229" t="s">
        <v>131</v>
      </c>
      <c r="G229" t="s">
        <v>130</v>
      </c>
      <c r="H229" t="s">
        <v>159</v>
      </c>
      <c r="I229">
        <v>3</v>
      </c>
      <c r="J229">
        <f t="shared" si="3"/>
        <v>1</v>
      </c>
      <c r="K229">
        <v>500</v>
      </c>
    </row>
    <row r="230" spans="1:11">
      <c r="A230">
        <v>359</v>
      </c>
      <c r="B230" t="s">
        <v>129</v>
      </c>
      <c r="C230">
        <v>4.3</v>
      </c>
      <c r="D230" t="s">
        <v>136</v>
      </c>
      <c r="E230" t="s">
        <v>132</v>
      </c>
      <c r="F230" t="s">
        <v>131</v>
      </c>
      <c r="G230" t="s">
        <v>130</v>
      </c>
      <c r="H230" t="s">
        <v>159</v>
      </c>
      <c r="I230">
        <v>3</v>
      </c>
      <c r="J230">
        <f t="shared" si="3"/>
        <v>2</v>
      </c>
      <c r="K230">
        <v>350</v>
      </c>
    </row>
    <row r="231" spans="1:11">
      <c r="A231">
        <v>541</v>
      </c>
      <c r="B231" t="s">
        <v>129</v>
      </c>
      <c r="C231">
        <v>3.9</v>
      </c>
      <c r="D231" t="s">
        <v>136</v>
      </c>
      <c r="E231" t="s">
        <v>132</v>
      </c>
      <c r="F231" t="s">
        <v>131</v>
      </c>
      <c r="G231" t="s">
        <v>130</v>
      </c>
      <c r="H231" t="s">
        <v>159</v>
      </c>
      <c r="I231">
        <v>3</v>
      </c>
      <c r="J231">
        <f t="shared" si="3"/>
        <v>3</v>
      </c>
      <c r="K231">
        <v>250</v>
      </c>
    </row>
    <row r="232" spans="1:11">
      <c r="A232">
        <v>618</v>
      </c>
      <c r="B232" t="s">
        <v>129</v>
      </c>
      <c r="C232">
        <v>4.3</v>
      </c>
      <c r="D232" t="s">
        <v>136</v>
      </c>
      <c r="E232" t="s">
        <v>132</v>
      </c>
      <c r="F232" t="s">
        <v>131</v>
      </c>
      <c r="G232" t="s">
        <v>130</v>
      </c>
      <c r="H232" t="s">
        <v>159</v>
      </c>
      <c r="I232">
        <v>3</v>
      </c>
      <c r="J232">
        <f t="shared" si="3"/>
        <v>4</v>
      </c>
      <c r="K232">
        <v>500</v>
      </c>
    </row>
    <row r="233" spans="1:11">
      <c r="A233">
        <v>721</v>
      </c>
      <c r="B233" t="s">
        <v>129</v>
      </c>
      <c r="C233">
        <v>2.9</v>
      </c>
      <c r="D233" t="s">
        <v>136</v>
      </c>
      <c r="E233" t="s">
        <v>132</v>
      </c>
      <c r="F233" t="s">
        <v>131</v>
      </c>
      <c r="G233" t="s">
        <v>130</v>
      </c>
      <c r="H233" t="s">
        <v>159</v>
      </c>
      <c r="I233">
        <v>3</v>
      </c>
      <c r="J233">
        <f t="shared" si="3"/>
        <v>5</v>
      </c>
      <c r="K233">
        <v>300</v>
      </c>
    </row>
    <row r="234" spans="1:11">
      <c r="A234">
        <v>1320</v>
      </c>
      <c r="B234" t="s">
        <v>129</v>
      </c>
      <c r="C234">
        <v>3.8</v>
      </c>
      <c r="D234" t="s">
        <v>136</v>
      </c>
      <c r="E234" t="s">
        <v>132</v>
      </c>
      <c r="F234" t="s">
        <v>131</v>
      </c>
      <c r="G234" t="s">
        <v>130</v>
      </c>
      <c r="H234" t="s">
        <v>159</v>
      </c>
      <c r="I234">
        <v>3</v>
      </c>
      <c r="J234">
        <f t="shared" si="3"/>
        <v>6</v>
      </c>
      <c r="K234">
        <v>300</v>
      </c>
    </row>
    <row r="235" spans="1:11">
      <c r="A235">
        <v>1411</v>
      </c>
      <c r="B235" t="s">
        <v>129</v>
      </c>
      <c r="C235">
        <v>4.3</v>
      </c>
      <c r="D235" t="s">
        <v>136</v>
      </c>
      <c r="E235" t="s">
        <v>132</v>
      </c>
      <c r="F235" t="s">
        <v>131</v>
      </c>
      <c r="G235" t="s">
        <v>130</v>
      </c>
      <c r="H235" t="s">
        <v>159</v>
      </c>
      <c r="I235">
        <v>3</v>
      </c>
      <c r="J235">
        <f t="shared" si="3"/>
        <v>7</v>
      </c>
      <c r="K235">
        <v>300</v>
      </c>
    </row>
    <row r="236" spans="1:11">
      <c r="A236">
        <v>1451</v>
      </c>
      <c r="B236" t="s">
        <v>129</v>
      </c>
      <c r="C236">
        <v>4.2</v>
      </c>
      <c r="D236" t="s">
        <v>136</v>
      </c>
      <c r="E236" t="s">
        <v>132</v>
      </c>
      <c r="F236" t="s">
        <v>131</v>
      </c>
      <c r="G236" t="s">
        <v>130</v>
      </c>
      <c r="H236" t="s">
        <v>159</v>
      </c>
      <c r="I236">
        <v>3</v>
      </c>
      <c r="J236">
        <f t="shared" si="3"/>
        <v>8</v>
      </c>
      <c r="K236">
        <v>300</v>
      </c>
    </row>
    <row r="237" spans="1:11">
      <c r="A237">
        <v>1473</v>
      </c>
      <c r="B237" t="s">
        <v>129</v>
      </c>
      <c r="C237">
        <v>2.9</v>
      </c>
      <c r="D237" t="s">
        <v>136</v>
      </c>
      <c r="E237" t="s">
        <v>132</v>
      </c>
      <c r="F237" t="s">
        <v>131</v>
      </c>
      <c r="G237" t="s">
        <v>130</v>
      </c>
      <c r="H237" t="s">
        <v>159</v>
      </c>
      <c r="I237">
        <v>3</v>
      </c>
      <c r="J237">
        <f t="shared" si="3"/>
        <v>9</v>
      </c>
      <c r="K237">
        <v>250</v>
      </c>
    </row>
    <row r="238" spans="1:11">
      <c r="A238">
        <v>1890</v>
      </c>
      <c r="B238" t="s">
        <v>129</v>
      </c>
      <c r="C238">
        <v>4</v>
      </c>
      <c r="D238" t="s">
        <v>136</v>
      </c>
      <c r="E238" t="s">
        <v>132</v>
      </c>
      <c r="F238" t="s">
        <v>131</v>
      </c>
      <c r="G238" t="s">
        <v>130</v>
      </c>
      <c r="H238" t="s">
        <v>159</v>
      </c>
      <c r="I238">
        <v>3</v>
      </c>
      <c r="J238">
        <f t="shared" si="3"/>
        <v>10</v>
      </c>
      <c r="K238">
        <v>350</v>
      </c>
    </row>
    <row r="239" spans="1:11">
      <c r="A239">
        <v>1893</v>
      </c>
      <c r="B239" t="s">
        <v>129</v>
      </c>
      <c r="C239">
        <v>3.9</v>
      </c>
      <c r="D239" t="s">
        <v>136</v>
      </c>
      <c r="E239" t="s">
        <v>132</v>
      </c>
      <c r="F239" t="s">
        <v>131</v>
      </c>
      <c r="G239" t="s">
        <v>130</v>
      </c>
      <c r="H239" t="s">
        <v>159</v>
      </c>
      <c r="I239">
        <v>3</v>
      </c>
      <c r="J239">
        <f t="shared" si="3"/>
        <v>11</v>
      </c>
      <c r="K239">
        <v>250</v>
      </c>
    </row>
    <row r="240" spans="1:11">
      <c r="A240">
        <v>2059</v>
      </c>
      <c r="B240" t="s">
        <v>129</v>
      </c>
      <c r="C240">
        <v>3.8</v>
      </c>
      <c r="D240" t="s">
        <v>136</v>
      </c>
      <c r="E240" t="s">
        <v>132</v>
      </c>
      <c r="F240" t="s">
        <v>131</v>
      </c>
      <c r="G240" t="s">
        <v>130</v>
      </c>
      <c r="H240" t="s">
        <v>159</v>
      </c>
      <c r="I240">
        <v>3</v>
      </c>
      <c r="J240">
        <f t="shared" si="3"/>
        <v>12</v>
      </c>
      <c r="K240">
        <v>350</v>
      </c>
    </row>
    <row r="241" spans="1:11">
      <c r="A241">
        <v>2120</v>
      </c>
      <c r="B241" t="s">
        <v>129</v>
      </c>
      <c r="C241">
        <v>3.9</v>
      </c>
      <c r="D241" t="s">
        <v>136</v>
      </c>
      <c r="E241" t="s">
        <v>132</v>
      </c>
      <c r="F241" t="s">
        <v>131</v>
      </c>
      <c r="G241" t="s">
        <v>130</v>
      </c>
      <c r="H241" t="s">
        <v>159</v>
      </c>
      <c r="I241">
        <v>3</v>
      </c>
      <c r="J241">
        <f t="shared" si="3"/>
        <v>13</v>
      </c>
      <c r="K241">
        <v>300</v>
      </c>
    </row>
    <row r="242" spans="1:11">
      <c r="A242">
        <v>2134</v>
      </c>
      <c r="B242" t="s">
        <v>129</v>
      </c>
      <c r="C242">
        <v>2.9</v>
      </c>
      <c r="D242" t="s">
        <v>136</v>
      </c>
      <c r="E242" t="s">
        <v>132</v>
      </c>
      <c r="F242" t="s">
        <v>131</v>
      </c>
      <c r="G242" t="s">
        <v>130</v>
      </c>
      <c r="H242" t="s">
        <v>159</v>
      </c>
      <c r="I242">
        <v>3</v>
      </c>
      <c r="J242">
        <f t="shared" si="3"/>
        <v>14</v>
      </c>
      <c r="K242">
        <v>500</v>
      </c>
    </row>
    <row r="243" spans="1:11">
      <c r="A243">
        <v>2139</v>
      </c>
      <c r="B243" t="s">
        <v>129</v>
      </c>
      <c r="C243">
        <v>4.3</v>
      </c>
      <c r="D243" t="s">
        <v>136</v>
      </c>
      <c r="E243" t="s">
        <v>132</v>
      </c>
      <c r="F243" t="s">
        <v>131</v>
      </c>
      <c r="G243" t="s">
        <v>130</v>
      </c>
      <c r="H243" t="s">
        <v>159</v>
      </c>
      <c r="I243">
        <v>3</v>
      </c>
      <c r="J243">
        <f t="shared" si="3"/>
        <v>15</v>
      </c>
      <c r="K243">
        <v>400</v>
      </c>
    </row>
    <row r="244" spans="1:11">
      <c r="A244">
        <v>2268</v>
      </c>
      <c r="B244" t="s">
        <v>129</v>
      </c>
      <c r="C244">
        <v>4.2</v>
      </c>
      <c r="D244" t="s">
        <v>136</v>
      </c>
      <c r="E244" t="s">
        <v>132</v>
      </c>
      <c r="F244" t="s">
        <v>131</v>
      </c>
      <c r="G244" t="s">
        <v>130</v>
      </c>
      <c r="H244" t="s">
        <v>159</v>
      </c>
      <c r="I244">
        <v>3</v>
      </c>
      <c r="J244">
        <f t="shared" si="3"/>
        <v>16</v>
      </c>
      <c r="K244">
        <v>250</v>
      </c>
    </row>
    <row r="245" spans="1:11">
      <c r="A245">
        <v>2307</v>
      </c>
      <c r="B245" t="s">
        <v>129</v>
      </c>
      <c r="C245">
        <v>2.9</v>
      </c>
      <c r="D245" t="s">
        <v>136</v>
      </c>
      <c r="E245" t="s">
        <v>132</v>
      </c>
      <c r="F245" t="s">
        <v>131</v>
      </c>
      <c r="G245" t="s">
        <v>130</v>
      </c>
      <c r="H245" t="s">
        <v>159</v>
      </c>
      <c r="I245">
        <v>3</v>
      </c>
      <c r="J245">
        <f t="shared" si="3"/>
        <v>17</v>
      </c>
      <c r="K245">
        <v>500</v>
      </c>
    </row>
    <row r="246" spans="1:11">
      <c r="A246">
        <v>2367</v>
      </c>
      <c r="B246" t="s">
        <v>129</v>
      </c>
      <c r="C246">
        <v>2.9</v>
      </c>
      <c r="D246" t="s">
        <v>136</v>
      </c>
      <c r="E246" t="s">
        <v>132</v>
      </c>
      <c r="F246" t="s">
        <v>131</v>
      </c>
      <c r="G246" t="s">
        <v>130</v>
      </c>
      <c r="H246" t="s">
        <v>159</v>
      </c>
      <c r="I246">
        <v>3</v>
      </c>
      <c r="J246">
        <f t="shared" si="3"/>
        <v>18</v>
      </c>
      <c r="K246">
        <v>400</v>
      </c>
    </row>
    <row r="247" spans="1:11">
      <c r="A247">
        <v>2455</v>
      </c>
      <c r="B247" t="s">
        <v>129</v>
      </c>
      <c r="C247">
        <v>4.2</v>
      </c>
      <c r="D247" t="s">
        <v>136</v>
      </c>
      <c r="E247" t="s">
        <v>132</v>
      </c>
      <c r="F247" t="s">
        <v>131</v>
      </c>
      <c r="G247" t="s">
        <v>130</v>
      </c>
      <c r="H247" t="s">
        <v>159</v>
      </c>
      <c r="I247">
        <v>3</v>
      </c>
      <c r="J247">
        <f t="shared" si="3"/>
        <v>19</v>
      </c>
      <c r="K247">
        <v>250</v>
      </c>
    </row>
    <row r="248" spans="1:11">
      <c r="A248">
        <v>2551</v>
      </c>
      <c r="B248" t="s">
        <v>129</v>
      </c>
      <c r="C248">
        <v>2.9</v>
      </c>
      <c r="D248" t="s">
        <v>136</v>
      </c>
      <c r="E248" t="s">
        <v>132</v>
      </c>
      <c r="F248" t="s">
        <v>131</v>
      </c>
      <c r="G248" t="s">
        <v>130</v>
      </c>
      <c r="H248" t="s">
        <v>159</v>
      </c>
      <c r="I248">
        <v>3</v>
      </c>
      <c r="J248">
        <f t="shared" si="3"/>
        <v>20</v>
      </c>
      <c r="K248">
        <v>450</v>
      </c>
    </row>
    <row r="249" spans="1:11">
      <c r="A249">
        <v>2567</v>
      </c>
      <c r="B249" t="s">
        <v>129</v>
      </c>
      <c r="C249">
        <v>2.9</v>
      </c>
      <c r="D249" t="s">
        <v>136</v>
      </c>
      <c r="E249" t="s">
        <v>132</v>
      </c>
      <c r="F249" t="s">
        <v>131</v>
      </c>
      <c r="G249" t="s">
        <v>130</v>
      </c>
      <c r="H249" t="s">
        <v>159</v>
      </c>
      <c r="I249">
        <v>3</v>
      </c>
      <c r="J249">
        <f t="shared" si="3"/>
        <v>21</v>
      </c>
      <c r="K249">
        <v>300</v>
      </c>
    </row>
    <row r="250" spans="1:11">
      <c r="A250">
        <v>2579</v>
      </c>
      <c r="B250" t="s">
        <v>129</v>
      </c>
      <c r="C250">
        <v>4</v>
      </c>
      <c r="D250" t="s">
        <v>136</v>
      </c>
      <c r="E250" t="s">
        <v>132</v>
      </c>
      <c r="F250" t="s">
        <v>131</v>
      </c>
      <c r="G250" t="s">
        <v>130</v>
      </c>
      <c r="H250" t="s">
        <v>159</v>
      </c>
      <c r="I250">
        <v>3</v>
      </c>
      <c r="J250">
        <f t="shared" si="3"/>
        <v>22</v>
      </c>
      <c r="K250">
        <v>300</v>
      </c>
    </row>
    <row r="251" spans="1:11">
      <c r="A251">
        <v>2617</v>
      </c>
      <c r="B251" t="s">
        <v>129</v>
      </c>
      <c r="C251">
        <v>4.3</v>
      </c>
      <c r="D251" t="s">
        <v>136</v>
      </c>
      <c r="E251" t="s">
        <v>132</v>
      </c>
      <c r="F251" t="s">
        <v>131</v>
      </c>
      <c r="G251" t="s">
        <v>130</v>
      </c>
      <c r="H251" t="s">
        <v>159</v>
      </c>
      <c r="I251">
        <v>3</v>
      </c>
      <c r="J251">
        <f t="shared" si="3"/>
        <v>23</v>
      </c>
      <c r="K251">
        <v>300</v>
      </c>
    </row>
    <row r="252" spans="1:11">
      <c r="A252">
        <v>2632</v>
      </c>
      <c r="B252" t="s">
        <v>129</v>
      </c>
      <c r="C252">
        <v>4.3</v>
      </c>
      <c r="D252" t="s">
        <v>136</v>
      </c>
      <c r="E252" t="s">
        <v>132</v>
      </c>
      <c r="F252" t="s">
        <v>131</v>
      </c>
      <c r="G252" t="s">
        <v>130</v>
      </c>
      <c r="H252" t="s">
        <v>159</v>
      </c>
      <c r="I252">
        <v>3</v>
      </c>
      <c r="J252">
        <f t="shared" si="3"/>
        <v>24</v>
      </c>
      <c r="K252">
        <v>400</v>
      </c>
    </row>
    <row r="253" spans="1:11">
      <c r="A253">
        <v>2653</v>
      </c>
      <c r="B253" t="s">
        <v>129</v>
      </c>
      <c r="C253">
        <v>2.9</v>
      </c>
      <c r="D253" t="s">
        <v>136</v>
      </c>
      <c r="E253" t="s">
        <v>132</v>
      </c>
      <c r="F253" t="s">
        <v>131</v>
      </c>
      <c r="G253" t="s">
        <v>130</v>
      </c>
      <c r="H253" t="s">
        <v>159</v>
      </c>
      <c r="I253">
        <v>3</v>
      </c>
      <c r="J253">
        <f t="shared" si="3"/>
        <v>25</v>
      </c>
      <c r="K253">
        <v>400</v>
      </c>
    </row>
    <row r="254" spans="1:11">
      <c r="A254">
        <v>2702</v>
      </c>
      <c r="B254" t="s">
        <v>129</v>
      </c>
      <c r="C254">
        <v>3.8</v>
      </c>
      <c r="D254" t="s">
        <v>136</v>
      </c>
      <c r="E254" t="s">
        <v>132</v>
      </c>
      <c r="F254" t="s">
        <v>131</v>
      </c>
      <c r="G254" t="s">
        <v>130</v>
      </c>
      <c r="H254" t="s">
        <v>159</v>
      </c>
      <c r="I254">
        <v>3</v>
      </c>
      <c r="J254">
        <f t="shared" si="3"/>
        <v>26</v>
      </c>
      <c r="K254">
        <v>400</v>
      </c>
    </row>
    <row r="255" spans="1:11">
      <c r="A255">
        <v>2769</v>
      </c>
      <c r="B255" t="s">
        <v>129</v>
      </c>
      <c r="C255">
        <v>2.9</v>
      </c>
      <c r="D255" t="s">
        <v>136</v>
      </c>
      <c r="E255" t="s">
        <v>132</v>
      </c>
      <c r="F255" t="s">
        <v>131</v>
      </c>
      <c r="G255" t="s">
        <v>130</v>
      </c>
      <c r="H255" t="s">
        <v>159</v>
      </c>
      <c r="I255">
        <v>3</v>
      </c>
      <c r="J255">
        <f t="shared" si="3"/>
        <v>27</v>
      </c>
      <c r="K255">
        <v>500</v>
      </c>
    </row>
    <row r="256" spans="1:11">
      <c r="A256">
        <v>2963</v>
      </c>
      <c r="B256" t="s">
        <v>129</v>
      </c>
      <c r="C256">
        <v>2.9</v>
      </c>
      <c r="D256" t="s">
        <v>136</v>
      </c>
      <c r="E256" t="s">
        <v>132</v>
      </c>
      <c r="F256" t="s">
        <v>131</v>
      </c>
      <c r="G256" t="s">
        <v>130</v>
      </c>
      <c r="H256" t="s">
        <v>159</v>
      </c>
      <c r="I256">
        <v>3</v>
      </c>
      <c r="J256">
        <f t="shared" si="3"/>
        <v>28</v>
      </c>
      <c r="K256">
        <v>300</v>
      </c>
    </row>
    <row r="257" spans="1:11">
      <c r="A257">
        <v>2972</v>
      </c>
      <c r="B257" t="s">
        <v>129</v>
      </c>
      <c r="C257">
        <v>2.9</v>
      </c>
      <c r="D257" t="s">
        <v>136</v>
      </c>
      <c r="E257" t="s">
        <v>132</v>
      </c>
      <c r="F257" t="s">
        <v>131</v>
      </c>
      <c r="G257" t="s">
        <v>130</v>
      </c>
      <c r="H257" t="s">
        <v>159</v>
      </c>
      <c r="I257">
        <v>3</v>
      </c>
      <c r="J257">
        <f t="shared" si="3"/>
        <v>29</v>
      </c>
      <c r="K257">
        <v>250</v>
      </c>
    </row>
    <row r="258" spans="1:11">
      <c r="A258">
        <v>3263</v>
      </c>
      <c r="B258" t="s">
        <v>129</v>
      </c>
      <c r="C258">
        <v>2.9</v>
      </c>
      <c r="D258" t="s">
        <v>136</v>
      </c>
      <c r="E258" t="s">
        <v>132</v>
      </c>
      <c r="F258" t="s">
        <v>131</v>
      </c>
      <c r="G258" t="s">
        <v>130</v>
      </c>
      <c r="H258" t="s">
        <v>159</v>
      </c>
      <c r="I258">
        <v>3</v>
      </c>
      <c r="J258">
        <f t="shared" si="3"/>
        <v>30</v>
      </c>
      <c r="K258">
        <v>300</v>
      </c>
    </row>
    <row r="259" spans="1:11">
      <c r="A259">
        <v>3313</v>
      </c>
      <c r="B259" t="s">
        <v>129</v>
      </c>
      <c r="C259">
        <v>2.9</v>
      </c>
      <c r="D259" t="s">
        <v>136</v>
      </c>
      <c r="E259" t="s">
        <v>132</v>
      </c>
      <c r="F259" t="s">
        <v>131</v>
      </c>
      <c r="G259" t="s">
        <v>130</v>
      </c>
      <c r="H259" t="s">
        <v>159</v>
      </c>
      <c r="I259">
        <v>3</v>
      </c>
      <c r="J259">
        <f t="shared" si="3"/>
        <v>31</v>
      </c>
      <c r="K259">
        <v>250</v>
      </c>
    </row>
    <row r="260" spans="1:11">
      <c r="A260">
        <v>3456</v>
      </c>
      <c r="B260" t="s">
        <v>129</v>
      </c>
      <c r="C260">
        <v>4.4000000000000004</v>
      </c>
      <c r="D260" t="s">
        <v>136</v>
      </c>
      <c r="E260" t="s">
        <v>132</v>
      </c>
      <c r="F260" t="s">
        <v>131</v>
      </c>
      <c r="G260" t="s">
        <v>130</v>
      </c>
      <c r="H260" t="s">
        <v>159</v>
      </c>
      <c r="I260">
        <v>3</v>
      </c>
      <c r="J260">
        <f t="shared" ref="J260:J323" si="4">IF(I259=I260,J259+1,1)</f>
        <v>32</v>
      </c>
      <c r="K260">
        <v>250</v>
      </c>
    </row>
    <row r="261" spans="1:11">
      <c r="A261">
        <v>3461</v>
      </c>
      <c r="B261" t="s">
        <v>129</v>
      </c>
      <c r="C261">
        <v>4.4000000000000004</v>
      </c>
      <c r="D261" t="s">
        <v>136</v>
      </c>
      <c r="E261" t="s">
        <v>132</v>
      </c>
      <c r="F261" t="s">
        <v>131</v>
      </c>
      <c r="G261" t="s">
        <v>130</v>
      </c>
      <c r="H261" t="s">
        <v>159</v>
      </c>
      <c r="I261">
        <v>3</v>
      </c>
      <c r="J261">
        <f t="shared" si="4"/>
        <v>33</v>
      </c>
      <c r="K261">
        <v>250</v>
      </c>
    </row>
    <row r="262" spans="1:11">
      <c r="A262">
        <v>3462</v>
      </c>
      <c r="B262" t="s">
        <v>129</v>
      </c>
      <c r="C262">
        <v>4.5</v>
      </c>
      <c r="D262" t="s">
        <v>136</v>
      </c>
      <c r="E262" t="s">
        <v>132</v>
      </c>
      <c r="F262" t="s">
        <v>131</v>
      </c>
      <c r="G262" t="s">
        <v>130</v>
      </c>
      <c r="H262" t="s">
        <v>159</v>
      </c>
      <c r="I262">
        <v>3</v>
      </c>
      <c r="J262">
        <f t="shared" si="4"/>
        <v>34</v>
      </c>
      <c r="K262">
        <v>300</v>
      </c>
    </row>
    <row r="263" spans="1:11">
      <c r="A263">
        <v>3463</v>
      </c>
      <c r="B263" t="s">
        <v>129</v>
      </c>
      <c r="C263">
        <v>2.9</v>
      </c>
      <c r="D263" t="s">
        <v>136</v>
      </c>
      <c r="E263" t="s">
        <v>132</v>
      </c>
      <c r="F263" t="s">
        <v>131</v>
      </c>
      <c r="G263" t="s">
        <v>130</v>
      </c>
      <c r="H263" t="s">
        <v>159</v>
      </c>
      <c r="I263">
        <v>3</v>
      </c>
      <c r="J263">
        <f t="shared" si="4"/>
        <v>35</v>
      </c>
      <c r="K263">
        <v>300</v>
      </c>
    </row>
    <row r="264" spans="1:11">
      <c r="A264">
        <v>3559</v>
      </c>
      <c r="B264" t="s">
        <v>129</v>
      </c>
      <c r="C264">
        <v>4.0999999999999996</v>
      </c>
      <c r="D264" t="s">
        <v>136</v>
      </c>
      <c r="E264" t="s">
        <v>132</v>
      </c>
      <c r="F264" t="s">
        <v>131</v>
      </c>
      <c r="G264" t="s">
        <v>130</v>
      </c>
      <c r="H264" t="s">
        <v>159</v>
      </c>
      <c r="I264">
        <v>3</v>
      </c>
      <c r="J264">
        <f t="shared" si="4"/>
        <v>36</v>
      </c>
      <c r="K264">
        <v>350</v>
      </c>
    </row>
    <row r="265" spans="1:11">
      <c r="A265">
        <v>3561</v>
      </c>
      <c r="B265" t="s">
        <v>129</v>
      </c>
      <c r="C265">
        <v>3.7</v>
      </c>
      <c r="D265" t="s">
        <v>136</v>
      </c>
      <c r="E265" t="s">
        <v>132</v>
      </c>
      <c r="F265" t="s">
        <v>131</v>
      </c>
      <c r="G265" t="s">
        <v>130</v>
      </c>
      <c r="H265" t="s">
        <v>159</v>
      </c>
      <c r="I265">
        <v>3</v>
      </c>
      <c r="J265">
        <f t="shared" si="4"/>
        <v>37</v>
      </c>
      <c r="K265">
        <v>300</v>
      </c>
    </row>
    <row r="266" spans="1:11">
      <c r="A266">
        <v>3672</v>
      </c>
      <c r="B266" t="s">
        <v>129</v>
      </c>
      <c r="C266">
        <v>2.9</v>
      </c>
      <c r="D266" t="s">
        <v>136</v>
      </c>
      <c r="E266" t="s">
        <v>132</v>
      </c>
      <c r="F266" t="s">
        <v>131</v>
      </c>
      <c r="G266" t="s">
        <v>130</v>
      </c>
      <c r="H266" t="s">
        <v>159</v>
      </c>
      <c r="I266">
        <v>3</v>
      </c>
      <c r="J266">
        <f t="shared" si="4"/>
        <v>38</v>
      </c>
      <c r="K266">
        <v>500</v>
      </c>
    </row>
    <row r="267" spans="1:11">
      <c r="A267">
        <v>3734</v>
      </c>
      <c r="B267" t="s">
        <v>129</v>
      </c>
      <c r="C267">
        <v>2.9</v>
      </c>
      <c r="D267" t="s">
        <v>136</v>
      </c>
      <c r="E267" t="s">
        <v>132</v>
      </c>
      <c r="F267" t="s">
        <v>131</v>
      </c>
      <c r="G267" t="s">
        <v>130</v>
      </c>
      <c r="H267" t="s">
        <v>159</v>
      </c>
      <c r="I267">
        <v>3</v>
      </c>
      <c r="J267">
        <f t="shared" si="4"/>
        <v>39</v>
      </c>
      <c r="K267">
        <v>300</v>
      </c>
    </row>
    <row r="268" spans="1:11">
      <c r="A268">
        <v>3873</v>
      </c>
      <c r="B268" t="s">
        <v>129</v>
      </c>
      <c r="C268">
        <v>2.9</v>
      </c>
      <c r="D268" t="s">
        <v>136</v>
      </c>
      <c r="E268" t="s">
        <v>132</v>
      </c>
      <c r="F268" t="s">
        <v>131</v>
      </c>
      <c r="G268" t="s">
        <v>130</v>
      </c>
      <c r="H268" t="s">
        <v>159</v>
      </c>
      <c r="I268">
        <v>3</v>
      </c>
      <c r="J268">
        <f t="shared" si="4"/>
        <v>40</v>
      </c>
      <c r="K268">
        <v>300</v>
      </c>
    </row>
    <row r="269" spans="1:11">
      <c r="A269">
        <v>3940</v>
      </c>
      <c r="B269" t="s">
        <v>129</v>
      </c>
      <c r="C269">
        <v>2.9</v>
      </c>
      <c r="D269" t="s">
        <v>136</v>
      </c>
      <c r="E269" t="s">
        <v>132</v>
      </c>
      <c r="F269" t="s">
        <v>131</v>
      </c>
      <c r="G269" t="s">
        <v>130</v>
      </c>
      <c r="H269" t="s">
        <v>159</v>
      </c>
      <c r="I269">
        <v>3</v>
      </c>
      <c r="J269">
        <f t="shared" si="4"/>
        <v>41</v>
      </c>
      <c r="K269">
        <v>300</v>
      </c>
    </row>
    <row r="270" spans="1:11">
      <c r="A270">
        <v>3973</v>
      </c>
      <c r="B270" t="s">
        <v>129</v>
      </c>
      <c r="C270">
        <v>2.9</v>
      </c>
      <c r="D270" t="s">
        <v>136</v>
      </c>
      <c r="E270" t="s">
        <v>132</v>
      </c>
      <c r="F270" t="s">
        <v>131</v>
      </c>
      <c r="G270" t="s">
        <v>130</v>
      </c>
      <c r="H270" t="s">
        <v>159</v>
      </c>
      <c r="I270">
        <v>3</v>
      </c>
      <c r="J270">
        <f t="shared" si="4"/>
        <v>42</v>
      </c>
      <c r="K270">
        <v>300</v>
      </c>
    </row>
    <row r="271" spans="1:11">
      <c r="A271">
        <v>3979</v>
      </c>
      <c r="B271" t="s">
        <v>129</v>
      </c>
      <c r="C271">
        <v>2.9</v>
      </c>
      <c r="D271" t="s">
        <v>136</v>
      </c>
      <c r="E271" t="s">
        <v>132</v>
      </c>
      <c r="F271" t="s">
        <v>131</v>
      </c>
      <c r="G271" t="s">
        <v>130</v>
      </c>
      <c r="H271" t="s">
        <v>159</v>
      </c>
      <c r="I271">
        <v>3</v>
      </c>
      <c r="J271">
        <f t="shared" si="4"/>
        <v>43</v>
      </c>
      <c r="K271">
        <v>250</v>
      </c>
    </row>
    <row r="272" spans="1:11">
      <c r="A272">
        <v>4009</v>
      </c>
      <c r="B272" t="s">
        <v>129</v>
      </c>
      <c r="C272">
        <v>2.9</v>
      </c>
      <c r="D272" t="s">
        <v>136</v>
      </c>
      <c r="E272" t="s">
        <v>132</v>
      </c>
      <c r="F272" t="s">
        <v>131</v>
      </c>
      <c r="G272" t="s">
        <v>130</v>
      </c>
      <c r="H272" t="s">
        <v>159</v>
      </c>
      <c r="I272">
        <v>3</v>
      </c>
      <c r="J272">
        <f t="shared" si="4"/>
        <v>44</v>
      </c>
      <c r="K272">
        <v>300</v>
      </c>
    </row>
    <row r="273" spans="1:11">
      <c r="A273">
        <v>4018</v>
      </c>
      <c r="B273" t="s">
        <v>129</v>
      </c>
      <c r="C273">
        <v>2.9</v>
      </c>
      <c r="D273" t="s">
        <v>136</v>
      </c>
      <c r="E273" t="s">
        <v>132</v>
      </c>
      <c r="F273" t="s">
        <v>131</v>
      </c>
      <c r="G273" t="s">
        <v>130</v>
      </c>
      <c r="H273" t="s">
        <v>159</v>
      </c>
      <c r="I273">
        <v>3</v>
      </c>
      <c r="J273">
        <f t="shared" si="4"/>
        <v>45</v>
      </c>
      <c r="K273">
        <v>250</v>
      </c>
    </row>
    <row r="274" spans="1:11">
      <c r="A274">
        <v>4089</v>
      </c>
      <c r="B274" t="s">
        <v>129</v>
      </c>
      <c r="C274">
        <v>2.9</v>
      </c>
      <c r="D274" t="s">
        <v>136</v>
      </c>
      <c r="E274" t="s">
        <v>132</v>
      </c>
      <c r="F274" t="s">
        <v>131</v>
      </c>
      <c r="G274" t="s">
        <v>130</v>
      </c>
      <c r="H274" t="s">
        <v>159</v>
      </c>
      <c r="I274">
        <v>3</v>
      </c>
      <c r="J274">
        <f t="shared" si="4"/>
        <v>46</v>
      </c>
      <c r="K274">
        <v>300</v>
      </c>
    </row>
    <row r="275" spans="1:11">
      <c r="A275">
        <v>4113</v>
      </c>
      <c r="B275" t="s">
        <v>129</v>
      </c>
      <c r="C275">
        <v>2.9</v>
      </c>
      <c r="D275" t="s">
        <v>136</v>
      </c>
      <c r="E275" t="s">
        <v>132</v>
      </c>
      <c r="F275" t="s">
        <v>131</v>
      </c>
      <c r="G275" t="s">
        <v>130</v>
      </c>
      <c r="H275" t="s">
        <v>159</v>
      </c>
      <c r="I275">
        <v>3</v>
      </c>
      <c r="J275">
        <f t="shared" si="4"/>
        <v>47</v>
      </c>
      <c r="K275">
        <v>280</v>
      </c>
    </row>
    <row r="276" spans="1:11">
      <c r="A276">
        <v>4157</v>
      </c>
      <c r="B276" t="s">
        <v>129</v>
      </c>
      <c r="C276">
        <v>2.9</v>
      </c>
      <c r="D276" t="s">
        <v>136</v>
      </c>
      <c r="E276" t="s">
        <v>132</v>
      </c>
      <c r="F276" t="s">
        <v>131</v>
      </c>
      <c r="G276" t="s">
        <v>130</v>
      </c>
      <c r="H276" t="s">
        <v>159</v>
      </c>
      <c r="I276">
        <v>3</v>
      </c>
      <c r="J276">
        <f t="shared" si="4"/>
        <v>48</v>
      </c>
      <c r="K276">
        <v>300</v>
      </c>
    </row>
    <row r="277" spans="1:11">
      <c r="A277">
        <v>4183</v>
      </c>
      <c r="B277" t="s">
        <v>129</v>
      </c>
      <c r="C277">
        <v>2.9</v>
      </c>
      <c r="D277" t="s">
        <v>136</v>
      </c>
      <c r="E277" t="s">
        <v>132</v>
      </c>
      <c r="F277" t="s">
        <v>131</v>
      </c>
      <c r="G277" t="s">
        <v>130</v>
      </c>
      <c r="H277" t="s">
        <v>159</v>
      </c>
      <c r="I277">
        <v>3</v>
      </c>
      <c r="J277">
        <f t="shared" si="4"/>
        <v>49</v>
      </c>
      <c r="K277">
        <v>300</v>
      </c>
    </row>
    <row r="278" spans="1:11">
      <c r="A278">
        <v>4232</v>
      </c>
      <c r="B278" t="s">
        <v>129</v>
      </c>
      <c r="C278">
        <v>2.9</v>
      </c>
      <c r="D278" t="s">
        <v>136</v>
      </c>
      <c r="E278" t="s">
        <v>132</v>
      </c>
      <c r="F278" t="s">
        <v>131</v>
      </c>
      <c r="G278" t="s">
        <v>130</v>
      </c>
      <c r="H278" t="s">
        <v>159</v>
      </c>
      <c r="I278">
        <v>3</v>
      </c>
      <c r="J278">
        <f t="shared" si="4"/>
        <v>50</v>
      </c>
      <c r="K278">
        <v>300</v>
      </c>
    </row>
    <row r="279" spans="1:11">
      <c r="A279">
        <v>4325</v>
      </c>
      <c r="B279" t="s">
        <v>129</v>
      </c>
      <c r="C279">
        <v>2.9</v>
      </c>
      <c r="D279" t="s">
        <v>136</v>
      </c>
      <c r="E279" t="s">
        <v>132</v>
      </c>
      <c r="F279" t="s">
        <v>131</v>
      </c>
      <c r="G279" t="s">
        <v>130</v>
      </c>
      <c r="H279" t="s">
        <v>159</v>
      </c>
      <c r="I279">
        <v>3</v>
      </c>
      <c r="J279">
        <f t="shared" si="4"/>
        <v>51</v>
      </c>
      <c r="K279">
        <v>300</v>
      </c>
    </row>
    <row r="280" spans="1:11">
      <c r="A280">
        <v>4405</v>
      </c>
      <c r="B280" t="s">
        <v>129</v>
      </c>
      <c r="C280">
        <v>2.9</v>
      </c>
      <c r="D280" t="s">
        <v>136</v>
      </c>
      <c r="E280" t="s">
        <v>132</v>
      </c>
      <c r="F280" t="s">
        <v>131</v>
      </c>
      <c r="G280" t="s">
        <v>130</v>
      </c>
      <c r="H280" t="s">
        <v>159</v>
      </c>
      <c r="I280">
        <v>3</v>
      </c>
      <c r="J280">
        <f t="shared" si="4"/>
        <v>52</v>
      </c>
      <c r="K280">
        <v>300</v>
      </c>
    </row>
    <row r="281" spans="1:11">
      <c r="A281">
        <v>4406</v>
      </c>
      <c r="B281" t="s">
        <v>129</v>
      </c>
      <c r="C281">
        <v>2.9</v>
      </c>
      <c r="D281" t="s">
        <v>136</v>
      </c>
      <c r="E281" t="s">
        <v>132</v>
      </c>
      <c r="F281" t="s">
        <v>131</v>
      </c>
      <c r="G281" t="s">
        <v>130</v>
      </c>
      <c r="H281" t="s">
        <v>159</v>
      </c>
      <c r="I281">
        <v>3</v>
      </c>
      <c r="J281">
        <f t="shared" si="4"/>
        <v>53</v>
      </c>
      <c r="K281">
        <v>300</v>
      </c>
    </row>
    <row r="282" spans="1:11">
      <c r="A282">
        <v>4452</v>
      </c>
      <c r="B282" t="s">
        <v>129</v>
      </c>
      <c r="C282">
        <v>2.9</v>
      </c>
      <c r="D282" t="s">
        <v>136</v>
      </c>
      <c r="E282" t="s">
        <v>132</v>
      </c>
      <c r="F282" t="s">
        <v>131</v>
      </c>
      <c r="G282" t="s">
        <v>130</v>
      </c>
      <c r="H282" t="s">
        <v>159</v>
      </c>
      <c r="I282">
        <v>3</v>
      </c>
      <c r="J282">
        <f t="shared" si="4"/>
        <v>54</v>
      </c>
      <c r="K282">
        <v>300</v>
      </c>
    </row>
    <row r="283" spans="1:11">
      <c r="A283">
        <v>4457</v>
      </c>
      <c r="B283" t="s">
        <v>129</v>
      </c>
      <c r="C283">
        <v>2.9</v>
      </c>
      <c r="D283" t="s">
        <v>136</v>
      </c>
      <c r="E283" t="s">
        <v>132</v>
      </c>
      <c r="F283" t="s">
        <v>131</v>
      </c>
      <c r="G283" t="s">
        <v>130</v>
      </c>
      <c r="H283" t="s">
        <v>159</v>
      </c>
      <c r="I283">
        <v>3</v>
      </c>
      <c r="J283">
        <f t="shared" si="4"/>
        <v>55</v>
      </c>
      <c r="K283">
        <v>300</v>
      </c>
    </row>
    <row r="284" spans="1:11">
      <c r="A284">
        <v>4470</v>
      </c>
      <c r="B284" t="s">
        <v>129</v>
      </c>
      <c r="C284">
        <v>2.9</v>
      </c>
      <c r="D284" t="s">
        <v>136</v>
      </c>
      <c r="E284" t="s">
        <v>132</v>
      </c>
      <c r="F284" t="s">
        <v>131</v>
      </c>
      <c r="G284" t="s">
        <v>130</v>
      </c>
      <c r="H284" t="s">
        <v>159</v>
      </c>
      <c r="I284">
        <v>3</v>
      </c>
      <c r="J284">
        <f t="shared" si="4"/>
        <v>56</v>
      </c>
      <c r="K284">
        <v>300</v>
      </c>
    </row>
    <row r="285" spans="1:11">
      <c r="A285">
        <v>4519</v>
      </c>
      <c r="B285" t="s">
        <v>129</v>
      </c>
      <c r="C285">
        <v>2.9</v>
      </c>
      <c r="D285" t="s">
        <v>136</v>
      </c>
      <c r="E285" t="s">
        <v>132</v>
      </c>
      <c r="F285" t="s">
        <v>131</v>
      </c>
      <c r="G285" t="s">
        <v>130</v>
      </c>
      <c r="H285" t="s">
        <v>159</v>
      </c>
      <c r="I285">
        <v>3</v>
      </c>
      <c r="J285">
        <f t="shared" si="4"/>
        <v>57</v>
      </c>
      <c r="K285">
        <v>500</v>
      </c>
    </row>
    <row r="286" spans="1:11">
      <c r="A286">
        <v>4700</v>
      </c>
      <c r="B286" t="s">
        <v>129</v>
      </c>
      <c r="C286">
        <v>2.9</v>
      </c>
      <c r="D286" t="s">
        <v>136</v>
      </c>
      <c r="E286" t="s">
        <v>132</v>
      </c>
      <c r="F286" t="s">
        <v>131</v>
      </c>
      <c r="G286" t="s">
        <v>130</v>
      </c>
      <c r="H286" t="s">
        <v>159</v>
      </c>
      <c r="I286">
        <v>3</v>
      </c>
      <c r="J286">
        <f t="shared" si="4"/>
        <v>58</v>
      </c>
      <c r="K286">
        <v>300</v>
      </c>
    </row>
    <row r="287" spans="1:11">
      <c r="A287">
        <v>4762</v>
      </c>
      <c r="B287" t="s">
        <v>129</v>
      </c>
      <c r="C287">
        <v>2.9</v>
      </c>
      <c r="D287" t="s">
        <v>136</v>
      </c>
      <c r="E287" t="s">
        <v>132</v>
      </c>
      <c r="F287" t="s">
        <v>131</v>
      </c>
      <c r="G287" t="s">
        <v>130</v>
      </c>
      <c r="H287" t="s">
        <v>159</v>
      </c>
      <c r="I287">
        <v>3</v>
      </c>
      <c r="J287">
        <f t="shared" si="4"/>
        <v>59</v>
      </c>
      <c r="K287">
        <v>500</v>
      </c>
    </row>
    <row r="288" spans="1:11">
      <c r="A288">
        <v>4803</v>
      </c>
      <c r="B288" t="s">
        <v>129</v>
      </c>
      <c r="C288">
        <v>2.9</v>
      </c>
      <c r="D288" t="s">
        <v>136</v>
      </c>
      <c r="E288" t="s">
        <v>132</v>
      </c>
      <c r="F288" t="s">
        <v>131</v>
      </c>
      <c r="G288" t="s">
        <v>130</v>
      </c>
      <c r="H288" t="s">
        <v>159</v>
      </c>
      <c r="I288">
        <v>3</v>
      </c>
      <c r="J288">
        <f t="shared" si="4"/>
        <v>60</v>
      </c>
      <c r="K288">
        <v>400</v>
      </c>
    </row>
    <row r="289" spans="1:11">
      <c r="A289">
        <v>4825</v>
      </c>
      <c r="B289" t="s">
        <v>129</v>
      </c>
      <c r="C289">
        <v>2.9</v>
      </c>
      <c r="D289" t="s">
        <v>136</v>
      </c>
      <c r="E289" t="s">
        <v>132</v>
      </c>
      <c r="F289" t="s">
        <v>131</v>
      </c>
      <c r="G289" t="s">
        <v>130</v>
      </c>
      <c r="H289" t="s">
        <v>159</v>
      </c>
      <c r="I289">
        <v>3</v>
      </c>
      <c r="J289">
        <f t="shared" si="4"/>
        <v>61</v>
      </c>
      <c r="K289">
        <v>350</v>
      </c>
    </row>
    <row r="290" spans="1:11">
      <c r="A290">
        <v>4903</v>
      </c>
      <c r="B290" t="s">
        <v>129</v>
      </c>
      <c r="C290">
        <v>2.9</v>
      </c>
      <c r="D290" t="s">
        <v>136</v>
      </c>
      <c r="E290" t="s">
        <v>132</v>
      </c>
      <c r="F290" t="s">
        <v>131</v>
      </c>
      <c r="G290" t="s">
        <v>130</v>
      </c>
      <c r="H290" t="s">
        <v>159</v>
      </c>
      <c r="I290">
        <v>3</v>
      </c>
      <c r="J290">
        <f t="shared" si="4"/>
        <v>62</v>
      </c>
      <c r="K290">
        <v>300</v>
      </c>
    </row>
    <row r="291" spans="1:11">
      <c r="A291">
        <v>4926</v>
      </c>
      <c r="B291" t="s">
        <v>129</v>
      </c>
      <c r="C291">
        <v>2.9</v>
      </c>
      <c r="D291" t="s">
        <v>136</v>
      </c>
      <c r="E291" t="s">
        <v>132</v>
      </c>
      <c r="F291" t="s">
        <v>131</v>
      </c>
      <c r="G291" t="s">
        <v>130</v>
      </c>
      <c r="H291" t="s">
        <v>159</v>
      </c>
      <c r="I291">
        <v>3</v>
      </c>
      <c r="J291">
        <f t="shared" si="4"/>
        <v>63</v>
      </c>
      <c r="K291">
        <v>400</v>
      </c>
    </row>
    <row r="292" spans="1:11">
      <c r="A292">
        <v>4933</v>
      </c>
      <c r="B292" t="s">
        <v>129</v>
      </c>
      <c r="C292">
        <v>2.9</v>
      </c>
      <c r="D292" t="s">
        <v>136</v>
      </c>
      <c r="E292" t="s">
        <v>132</v>
      </c>
      <c r="F292" t="s">
        <v>131</v>
      </c>
      <c r="G292" t="s">
        <v>130</v>
      </c>
      <c r="H292" t="s">
        <v>159</v>
      </c>
      <c r="I292">
        <v>3</v>
      </c>
      <c r="J292">
        <f t="shared" si="4"/>
        <v>64</v>
      </c>
      <c r="K292">
        <v>500</v>
      </c>
    </row>
    <row r="293" spans="1:11">
      <c r="A293">
        <v>4946</v>
      </c>
      <c r="B293" t="s">
        <v>129</v>
      </c>
      <c r="C293">
        <v>2.9</v>
      </c>
      <c r="D293" t="s">
        <v>136</v>
      </c>
      <c r="E293" t="s">
        <v>132</v>
      </c>
      <c r="F293" t="s">
        <v>131</v>
      </c>
      <c r="G293" t="s">
        <v>130</v>
      </c>
      <c r="H293" t="s">
        <v>159</v>
      </c>
      <c r="I293">
        <v>3</v>
      </c>
      <c r="J293">
        <f t="shared" si="4"/>
        <v>65</v>
      </c>
      <c r="K293">
        <v>260</v>
      </c>
    </row>
    <row r="294" spans="1:11">
      <c r="A294">
        <v>4953</v>
      </c>
      <c r="B294" t="s">
        <v>129</v>
      </c>
      <c r="C294">
        <v>2.9</v>
      </c>
      <c r="D294" t="s">
        <v>136</v>
      </c>
      <c r="E294" t="s">
        <v>132</v>
      </c>
      <c r="F294" t="s">
        <v>131</v>
      </c>
      <c r="G294" t="s">
        <v>130</v>
      </c>
      <c r="H294" t="s">
        <v>159</v>
      </c>
      <c r="I294">
        <v>3</v>
      </c>
      <c r="J294">
        <f t="shared" si="4"/>
        <v>66</v>
      </c>
      <c r="K294">
        <v>300</v>
      </c>
    </row>
    <row r="295" spans="1:11">
      <c r="A295">
        <v>5071</v>
      </c>
      <c r="B295" t="s">
        <v>129</v>
      </c>
      <c r="C295">
        <v>4.3</v>
      </c>
      <c r="D295" t="s">
        <v>136</v>
      </c>
      <c r="E295" t="s">
        <v>132</v>
      </c>
      <c r="F295" t="s">
        <v>131</v>
      </c>
      <c r="G295" t="s">
        <v>130</v>
      </c>
      <c r="H295" t="s">
        <v>159</v>
      </c>
      <c r="I295">
        <v>3</v>
      </c>
      <c r="J295">
        <f t="shared" si="4"/>
        <v>67</v>
      </c>
      <c r="K295">
        <v>300</v>
      </c>
    </row>
    <row r="296" spans="1:11">
      <c r="A296">
        <v>5894</v>
      </c>
      <c r="B296" t="s">
        <v>129</v>
      </c>
      <c r="C296">
        <v>4.0999999999999996</v>
      </c>
      <c r="D296" t="s">
        <v>136</v>
      </c>
      <c r="E296" t="s">
        <v>132</v>
      </c>
      <c r="F296" t="s">
        <v>131</v>
      </c>
      <c r="G296" t="s">
        <v>130</v>
      </c>
      <c r="H296" t="s">
        <v>159</v>
      </c>
      <c r="I296">
        <v>3</v>
      </c>
      <c r="J296">
        <f t="shared" si="4"/>
        <v>68</v>
      </c>
      <c r="K296">
        <v>300</v>
      </c>
    </row>
    <row r="297" spans="1:11">
      <c r="A297">
        <v>5955</v>
      </c>
      <c r="B297" t="s">
        <v>129</v>
      </c>
      <c r="C297">
        <v>4.2</v>
      </c>
      <c r="D297" t="s">
        <v>136</v>
      </c>
      <c r="E297" t="s">
        <v>132</v>
      </c>
      <c r="F297" t="s">
        <v>131</v>
      </c>
      <c r="G297" t="s">
        <v>130</v>
      </c>
      <c r="H297" t="s">
        <v>159</v>
      </c>
      <c r="I297">
        <v>3</v>
      </c>
      <c r="J297">
        <f t="shared" si="4"/>
        <v>69</v>
      </c>
      <c r="K297">
        <v>250</v>
      </c>
    </row>
    <row r="298" spans="1:11">
      <c r="A298">
        <v>6039</v>
      </c>
      <c r="B298" t="s">
        <v>129</v>
      </c>
      <c r="C298">
        <v>4.4000000000000004</v>
      </c>
      <c r="D298" t="s">
        <v>136</v>
      </c>
      <c r="E298" t="s">
        <v>132</v>
      </c>
      <c r="F298" t="s">
        <v>131</v>
      </c>
      <c r="G298" t="s">
        <v>130</v>
      </c>
      <c r="H298" t="s">
        <v>159</v>
      </c>
      <c r="I298">
        <v>3</v>
      </c>
      <c r="J298">
        <f t="shared" si="4"/>
        <v>70</v>
      </c>
      <c r="K298">
        <v>300</v>
      </c>
    </row>
    <row r="299" spans="1:11">
      <c r="A299">
        <v>6065</v>
      </c>
      <c r="B299" t="s">
        <v>129</v>
      </c>
      <c r="C299">
        <v>4</v>
      </c>
      <c r="D299" t="s">
        <v>136</v>
      </c>
      <c r="E299" t="s">
        <v>132</v>
      </c>
      <c r="F299" t="s">
        <v>131</v>
      </c>
      <c r="G299" t="s">
        <v>130</v>
      </c>
      <c r="H299" t="s">
        <v>159</v>
      </c>
      <c r="I299">
        <v>3</v>
      </c>
      <c r="J299">
        <f t="shared" si="4"/>
        <v>71</v>
      </c>
      <c r="K299">
        <v>250</v>
      </c>
    </row>
    <row r="300" spans="1:11">
      <c r="A300">
        <v>6186</v>
      </c>
      <c r="B300" t="s">
        <v>129</v>
      </c>
      <c r="C300">
        <v>4</v>
      </c>
      <c r="D300" t="s">
        <v>136</v>
      </c>
      <c r="E300" t="s">
        <v>132</v>
      </c>
      <c r="F300" t="s">
        <v>131</v>
      </c>
      <c r="G300" t="s">
        <v>130</v>
      </c>
      <c r="H300" t="s">
        <v>159</v>
      </c>
      <c r="I300">
        <v>3</v>
      </c>
      <c r="J300">
        <f t="shared" si="4"/>
        <v>72</v>
      </c>
      <c r="K300">
        <v>300</v>
      </c>
    </row>
    <row r="301" spans="1:11">
      <c r="A301">
        <v>6188</v>
      </c>
      <c r="B301" t="s">
        <v>129</v>
      </c>
      <c r="C301">
        <v>3.9</v>
      </c>
      <c r="D301" t="s">
        <v>136</v>
      </c>
      <c r="E301" t="s">
        <v>132</v>
      </c>
      <c r="F301" t="s">
        <v>131</v>
      </c>
      <c r="G301" t="s">
        <v>130</v>
      </c>
      <c r="H301" t="s">
        <v>159</v>
      </c>
      <c r="I301">
        <v>3</v>
      </c>
      <c r="J301">
        <f t="shared" si="4"/>
        <v>73</v>
      </c>
      <c r="K301">
        <v>300</v>
      </c>
    </row>
    <row r="302" spans="1:11">
      <c r="A302">
        <v>6240</v>
      </c>
      <c r="B302" t="s">
        <v>129</v>
      </c>
      <c r="C302">
        <v>4.5</v>
      </c>
      <c r="D302" t="s">
        <v>136</v>
      </c>
      <c r="E302" t="s">
        <v>132</v>
      </c>
      <c r="F302" t="s">
        <v>131</v>
      </c>
      <c r="G302" t="s">
        <v>130</v>
      </c>
      <c r="H302" t="s">
        <v>159</v>
      </c>
      <c r="I302">
        <v>3</v>
      </c>
      <c r="J302">
        <f t="shared" si="4"/>
        <v>74</v>
      </c>
      <c r="K302">
        <v>400</v>
      </c>
    </row>
    <row r="303" spans="1:11">
      <c r="A303">
        <v>6251</v>
      </c>
      <c r="B303" t="s">
        <v>129</v>
      </c>
      <c r="C303">
        <v>4.4000000000000004</v>
      </c>
      <c r="D303" t="s">
        <v>136</v>
      </c>
      <c r="E303" t="s">
        <v>132</v>
      </c>
      <c r="F303" t="s">
        <v>131</v>
      </c>
      <c r="G303" t="s">
        <v>130</v>
      </c>
      <c r="H303" t="s">
        <v>159</v>
      </c>
      <c r="I303">
        <v>3</v>
      </c>
      <c r="J303">
        <f t="shared" si="4"/>
        <v>75</v>
      </c>
      <c r="K303">
        <v>500</v>
      </c>
    </row>
    <row r="304" spans="1:11">
      <c r="A304">
        <v>6379</v>
      </c>
      <c r="B304" t="s">
        <v>129</v>
      </c>
      <c r="C304">
        <v>2.9</v>
      </c>
      <c r="D304" t="s">
        <v>136</v>
      </c>
      <c r="E304" t="s">
        <v>132</v>
      </c>
      <c r="F304" t="s">
        <v>131</v>
      </c>
      <c r="G304" t="s">
        <v>130</v>
      </c>
      <c r="H304" t="s">
        <v>159</v>
      </c>
      <c r="I304">
        <v>3</v>
      </c>
      <c r="J304">
        <f t="shared" si="4"/>
        <v>76</v>
      </c>
      <c r="K304">
        <v>300</v>
      </c>
    </row>
    <row r="305" spans="1:11">
      <c r="A305">
        <v>1</v>
      </c>
      <c r="B305" t="s">
        <v>137</v>
      </c>
      <c r="C305">
        <v>4.4000000000000004</v>
      </c>
      <c r="D305" t="s">
        <v>133</v>
      </c>
      <c r="E305" t="s">
        <v>132</v>
      </c>
      <c r="F305" t="s">
        <v>131</v>
      </c>
      <c r="G305" t="s">
        <v>135</v>
      </c>
      <c r="H305" t="s">
        <v>160</v>
      </c>
      <c r="I305">
        <v>4</v>
      </c>
      <c r="J305">
        <f t="shared" si="4"/>
        <v>1</v>
      </c>
      <c r="K305">
        <v>300</v>
      </c>
    </row>
    <row r="306" spans="1:11">
      <c r="A306">
        <v>9</v>
      </c>
      <c r="B306" t="s">
        <v>137</v>
      </c>
      <c r="C306">
        <v>4.4000000000000004</v>
      </c>
      <c r="D306" t="s">
        <v>133</v>
      </c>
      <c r="E306" t="s">
        <v>132</v>
      </c>
      <c r="F306" t="s">
        <v>131</v>
      </c>
      <c r="G306" t="s">
        <v>135</v>
      </c>
      <c r="H306" t="s">
        <v>160</v>
      </c>
      <c r="I306">
        <v>4</v>
      </c>
      <c r="J306">
        <f t="shared" si="4"/>
        <v>2</v>
      </c>
      <c r="K306">
        <v>400</v>
      </c>
    </row>
    <row r="307" spans="1:11">
      <c r="A307">
        <v>19</v>
      </c>
      <c r="B307" t="s">
        <v>137</v>
      </c>
      <c r="C307">
        <v>3.8</v>
      </c>
      <c r="D307" t="s">
        <v>133</v>
      </c>
      <c r="E307" t="s">
        <v>132</v>
      </c>
      <c r="F307" t="s">
        <v>131</v>
      </c>
      <c r="G307" t="s">
        <v>135</v>
      </c>
      <c r="H307" t="s">
        <v>160</v>
      </c>
      <c r="I307">
        <v>4</v>
      </c>
      <c r="J307">
        <f t="shared" si="4"/>
        <v>3</v>
      </c>
      <c r="K307">
        <v>250</v>
      </c>
    </row>
    <row r="308" spans="1:11">
      <c r="A308">
        <v>41</v>
      </c>
      <c r="B308" t="s">
        <v>137</v>
      </c>
      <c r="C308">
        <v>4.3</v>
      </c>
      <c r="D308" t="s">
        <v>133</v>
      </c>
      <c r="E308" t="s">
        <v>132</v>
      </c>
      <c r="F308" t="s">
        <v>131</v>
      </c>
      <c r="G308" t="s">
        <v>135</v>
      </c>
      <c r="H308" t="s">
        <v>160</v>
      </c>
      <c r="I308">
        <v>4</v>
      </c>
      <c r="J308">
        <f t="shared" si="4"/>
        <v>4</v>
      </c>
      <c r="K308">
        <v>500</v>
      </c>
    </row>
    <row r="309" spans="1:11">
      <c r="A309">
        <v>64</v>
      </c>
      <c r="B309" t="s">
        <v>137</v>
      </c>
      <c r="C309">
        <v>2.9</v>
      </c>
      <c r="D309" t="s">
        <v>133</v>
      </c>
      <c r="E309" t="s">
        <v>132</v>
      </c>
      <c r="F309" t="s">
        <v>131</v>
      </c>
      <c r="G309" t="s">
        <v>135</v>
      </c>
      <c r="H309" t="s">
        <v>160</v>
      </c>
      <c r="I309">
        <v>4</v>
      </c>
      <c r="J309">
        <f t="shared" si="4"/>
        <v>5</v>
      </c>
      <c r="K309">
        <v>500</v>
      </c>
    </row>
    <row r="310" spans="1:11">
      <c r="A310">
        <v>200</v>
      </c>
      <c r="B310" t="s">
        <v>137</v>
      </c>
      <c r="C310">
        <v>4.3</v>
      </c>
      <c r="D310" t="s">
        <v>133</v>
      </c>
      <c r="E310" t="s">
        <v>132</v>
      </c>
      <c r="F310" t="s">
        <v>131</v>
      </c>
      <c r="G310" t="s">
        <v>135</v>
      </c>
      <c r="H310" t="s">
        <v>160</v>
      </c>
      <c r="I310">
        <v>4</v>
      </c>
      <c r="J310">
        <f t="shared" si="4"/>
        <v>6</v>
      </c>
      <c r="K310">
        <v>300</v>
      </c>
    </row>
    <row r="311" spans="1:11">
      <c r="A311">
        <v>523</v>
      </c>
      <c r="B311" t="s">
        <v>137</v>
      </c>
      <c r="C311">
        <v>4.2</v>
      </c>
      <c r="D311" t="s">
        <v>133</v>
      </c>
      <c r="E311" t="s">
        <v>132</v>
      </c>
      <c r="F311" t="s">
        <v>131</v>
      </c>
      <c r="G311" t="s">
        <v>135</v>
      </c>
      <c r="H311" t="s">
        <v>160</v>
      </c>
      <c r="I311">
        <v>4</v>
      </c>
      <c r="J311">
        <f t="shared" si="4"/>
        <v>7</v>
      </c>
      <c r="K311">
        <v>400</v>
      </c>
    </row>
    <row r="312" spans="1:11">
      <c r="A312">
        <v>827</v>
      </c>
      <c r="B312" t="s">
        <v>137</v>
      </c>
      <c r="C312">
        <v>3.8</v>
      </c>
      <c r="D312" t="s">
        <v>133</v>
      </c>
      <c r="E312" t="s">
        <v>132</v>
      </c>
      <c r="F312" t="s">
        <v>131</v>
      </c>
      <c r="G312" t="s">
        <v>135</v>
      </c>
      <c r="H312" t="s">
        <v>160</v>
      </c>
      <c r="I312">
        <v>4</v>
      </c>
      <c r="J312">
        <f t="shared" si="4"/>
        <v>8</v>
      </c>
      <c r="K312">
        <v>300</v>
      </c>
    </row>
    <row r="313" spans="1:11">
      <c r="A313">
        <v>854</v>
      </c>
      <c r="B313" t="s">
        <v>137</v>
      </c>
      <c r="C313">
        <v>3.9</v>
      </c>
      <c r="D313" t="s">
        <v>133</v>
      </c>
      <c r="E313" t="s">
        <v>132</v>
      </c>
      <c r="F313" t="s">
        <v>131</v>
      </c>
      <c r="G313" t="s">
        <v>135</v>
      </c>
      <c r="H313" t="s">
        <v>160</v>
      </c>
      <c r="I313">
        <v>4</v>
      </c>
      <c r="J313">
        <f t="shared" si="4"/>
        <v>9</v>
      </c>
      <c r="K313">
        <v>330</v>
      </c>
    </row>
    <row r="314" spans="1:11">
      <c r="A314">
        <v>916</v>
      </c>
      <c r="B314" t="s">
        <v>137</v>
      </c>
      <c r="C314">
        <v>4.2</v>
      </c>
      <c r="D314" t="s">
        <v>133</v>
      </c>
      <c r="E314" t="s">
        <v>132</v>
      </c>
      <c r="F314" t="s">
        <v>131</v>
      </c>
      <c r="G314" t="s">
        <v>135</v>
      </c>
      <c r="H314" t="s">
        <v>160</v>
      </c>
      <c r="I314">
        <v>4</v>
      </c>
      <c r="J314">
        <f t="shared" si="4"/>
        <v>10</v>
      </c>
      <c r="K314">
        <v>350</v>
      </c>
    </row>
    <row r="315" spans="1:11">
      <c r="A315">
        <v>935</v>
      </c>
      <c r="B315" t="s">
        <v>137</v>
      </c>
      <c r="C315">
        <v>4.2</v>
      </c>
      <c r="D315" t="s">
        <v>133</v>
      </c>
      <c r="E315" t="s">
        <v>132</v>
      </c>
      <c r="F315" t="s">
        <v>131</v>
      </c>
      <c r="G315" t="s">
        <v>135</v>
      </c>
      <c r="H315" t="s">
        <v>160</v>
      </c>
      <c r="I315">
        <v>4</v>
      </c>
      <c r="J315">
        <f t="shared" si="4"/>
        <v>11</v>
      </c>
      <c r="K315">
        <v>500</v>
      </c>
    </row>
    <row r="316" spans="1:11">
      <c r="A316">
        <v>973</v>
      </c>
      <c r="B316" t="s">
        <v>137</v>
      </c>
      <c r="C316">
        <v>4.2</v>
      </c>
      <c r="D316" t="s">
        <v>133</v>
      </c>
      <c r="E316" t="s">
        <v>132</v>
      </c>
      <c r="F316" t="s">
        <v>131</v>
      </c>
      <c r="G316" t="s">
        <v>135</v>
      </c>
      <c r="H316" t="s">
        <v>160</v>
      </c>
      <c r="I316">
        <v>4</v>
      </c>
      <c r="J316">
        <f t="shared" si="4"/>
        <v>12</v>
      </c>
      <c r="K316">
        <v>500</v>
      </c>
    </row>
    <row r="317" spans="1:11">
      <c r="A317">
        <v>1033</v>
      </c>
      <c r="B317" t="s">
        <v>137</v>
      </c>
      <c r="C317">
        <v>4.3</v>
      </c>
      <c r="D317" t="s">
        <v>133</v>
      </c>
      <c r="E317" t="s">
        <v>132</v>
      </c>
      <c r="F317" t="s">
        <v>131</v>
      </c>
      <c r="G317" t="s">
        <v>135</v>
      </c>
      <c r="H317" t="s">
        <v>160</v>
      </c>
      <c r="I317">
        <v>4</v>
      </c>
      <c r="J317">
        <f t="shared" si="4"/>
        <v>13</v>
      </c>
      <c r="K317">
        <v>500</v>
      </c>
    </row>
    <row r="318" spans="1:11">
      <c r="A318">
        <v>1642</v>
      </c>
      <c r="B318" t="s">
        <v>137</v>
      </c>
      <c r="C318">
        <v>4.2</v>
      </c>
      <c r="D318" t="s">
        <v>133</v>
      </c>
      <c r="E318" t="s">
        <v>132</v>
      </c>
      <c r="F318" t="s">
        <v>131</v>
      </c>
      <c r="G318" t="s">
        <v>135</v>
      </c>
      <c r="H318" t="s">
        <v>160</v>
      </c>
      <c r="I318">
        <v>4</v>
      </c>
      <c r="J318">
        <f t="shared" si="4"/>
        <v>14</v>
      </c>
      <c r="K318">
        <v>250</v>
      </c>
    </row>
    <row r="319" spans="1:11">
      <c r="A319">
        <v>1719</v>
      </c>
      <c r="B319" t="s">
        <v>137</v>
      </c>
      <c r="C319">
        <v>3.7</v>
      </c>
      <c r="D319" t="s">
        <v>133</v>
      </c>
      <c r="E319" t="s">
        <v>132</v>
      </c>
      <c r="F319" t="s">
        <v>131</v>
      </c>
      <c r="G319" t="s">
        <v>135</v>
      </c>
      <c r="H319" t="s">
        <v>160</v>
      </c>
      <c r="I319">
        <v>4</v>
      </c>
      <c r="J319">
        <f t="shared" si="4"/>
        <v>15</v>
      </c>
      <c r="K319">
        <v>250</v>
      </c>
    </row>
    <row r="320" spans="1:11">
      <c r="A320">
        <v>1721</v>
      </c>
      <c r="B320" t="s">
        <v>137</v>
      </c>
      <c r="C320">
        <v>2.9</v>
      </c>
      <c r="D320" t="s">
        <v>133</v>
      </c>
      <c r="E320" t="s">
        <v>132</v>
      </c>
      <c r="F320" t="s">
        <v>131</v>
      </c>
      <c r="G320" t="s">
        <v>135</v>
      </c>
      <c r="H320" t="s">
        <v>160</v>
      </c>
      <c r="I320">
        <v>4</v>
      </c>
      <c r="J320">
        <f t="shared" si="4"/>
        <v>16</v>
      </c>
      <c r="K320">
        <v>350</v>
      </c>
    </row>
    <row r="321" spans="1:11">
      <c r="A321">
        <v>1805</v>
      </c>
      <c r="B321" t="s">
        <v>137</v>
      </c>
      <c r="C321">
        <v>4.2</v>
      </c>
      <c r="D321" t="s">
        <v>133</v>
      </c>
      <c r="E321" t="s">
        <v>132</v>
      </c>
      <c r="F321" t="s">
        <v>131</v>
      </c>
      <c r="G321" t="s">
        <v>135</v>
      </c>
      <c r="H321" t="s">
        <v>160</v>
      </c>
      <c r="I321">
        <v>4</v>
      </c>
      <c r="J321">
        <f t="shared" si="4"/>
        <v>17</v>
      </c>
      <c r="K321">
        <v>400</v>
      </c>
    </row>
    <row r="322" spans="1:11">
      <c r="A322">
        <v>1837</v>
      </c>
      <c r="B322" t="s">
        <v>137</v>
      </c>
      <c r="C322">
        <v>4</v>
      </c>
      <c r="D322" t="s">
        <v>133</v>
      </c>
      <c r="E322" t="s">
        <v>132</v>
      </c>
      <c r="F322" t="s">
        <v>131</v>
      </c>
      <c r="G322" t="s">
        <v>135</v>
      </c>
      <c r="H322" t="s">
        <v>160</v>
      </c>
      <c r="I322">
        <v>4</v>
      </c>
      <c r="J322">
        <f t="shared" si="4"/>
        <v>18</v>
      </c>
      <c r="K322">
        <v>400</v>
      </c>
    </row>
    <row r="323" spans="1:11">
      <c r="A323">
        <v>1842</v>
      </c>
      <c r="B323" t="s">
        <v>137</v>
      </c>
      <c r="C323">
        <v>2.9</v>
      </c>
      <c r="D323" t="s">
        <v>133</v>
      </c>
      <c r="E323" t="s">
        <v>132</v>
      </c>
      <c r="F323" t="s">
        <v>131</v>
      </c>
      <c r="G323" t="s">
        <v>135</v>
      </c>
      <c r="H323" t="s">
        <v>160</v>
      </c>
      <c r="I323">
        <v>4</v>
      </c>
      <c r="J323">
        <f t="shared" si="4"/>
        <v>19</v>
      </c>
      <c r="K323">
        <v>350</v>
      </c>
    </row>
    <row r="324" spans="1:11">
      <c r="A324">
        <v>1917</v>
      </c>
      <c r="B324" t="s">
        <v>137</v>
      </c>
      <c r="C324">
        <v>2.9</v>
      </c>
      <c r="D324" t="s">
        <v>133</v>
      </c>
      <c r="E324" t="s">
        <v>132</v>
      </c>
      <c r="F324" t="s">
        <v>131</v>
      </c>
      <c r="G324" t="s">
        <v>135</v>
      </c>
      <c r="H324" t="s">
        <v>160</v>
      </c>
      <c r="I324">
        <v>4</v>
      </c>
      <c r="J324">
        <f t="shared" ref="J324:J387" si="5">IF(I323=I324,J323+1,1)</f>
        <v>20</v>
      </c>
      <c r="K324">
        <v>300</v>
      </c>
    </row>
    <row r="325" spans="1:11">
      <c r="A325">
        <v>1952</v>
      </c>
      <c r="B325" t="s">
        <v>137</v>
      </c>
      <c r="C325">
        <v>4.3</v>
      </c>
      <c r="D325" t="s">
        <v>133</v>
      </c>
      <c r="E325" t="s">
        <v>132</v>
      </c>
      <c r="F325" t="s">
        <v>131</v>
      </c>
      <c r="G325" t="s">
        <v>135</v>
      </c>
      <c r="H325" t="s">
        <v>160</v>
      </c>
      <c r="I325">
        <v>4</v>
      </c>
      <c r="J325">
        <f t="shared" si="5"/>
        <v>21</v>
      </c>
      <c r="K325">
        <v>250</v>
      </c>
    </row>
    <row r="326" spans="1:11">
      <c r="A326">
        <v>2168</v>
      </c>
      <c r="B326" t="s">
        <v>137</v>
      </c>
      <c r="C326">
        <v>3.8</v>
      </c>
      <c r="D326" t="s">
        <v>133</v>
      </c>
      <c r="E326" t="s">
        <v>132</v>
      </c>
      <c r="F326" t="s">
        <v>131</v>
      </c>
      <c r="G326" t="s">
        <v>135</v>
      </c>
      <c r="H326" t="s">
        <v>160</v>
      </c>
      <c r="I326">
        <v>4</v>
      </c>
      <c r="J326">
        <f t="shared" si="5"/>
        <v>22</v>
      </c>
      <c r="K326">
        <v>350</v>
      </c>
    </row>
    <row r="327" spans="1:11">
      <c r="A327">
        <v>2170</v>
      </c>
      <c r="B327" t="s">
        <v>137</v>
      </c>
      <c r="C327">
        <v>2.9</v>
      </c>
      <c r="D327" t="s">
        <v>133</v>
      </c>
      <c r="E327" t="s">
        <v>132</v>
      </c>
      <c r="F327" t="s">
        <v>131</v>
      </c>
      <c r="G327" t="s">
        <v>135</v>
      </c>
      <c r="H327" t="s">
        <v>160</v>
      </c>
      <c r="I327">
        <v>4</v>
      </c>
      <c r="J327">
        <f t="shared" si="5"/>
        <v>23</v>
      </c>
      <c r="K327">
        <v>350</v>
      </c>
    </row>
    <row r="328" spans="1:11">
      <c r="A328">
        <v>2281</v>
      </c>
      <c r="B328" t="s">
        <v>137</v>
      </c>
      <c r="C328">
        <v>4.0999999999999996</v>
      </c>
      <c r="D328" t="s">
        <v>133</v>
      </c>
      <c r="E328" t="s">
        <v>132</v>
      </c>
      <c r="F328" t="s">
        <v>131</v>
      </c>
      <c r="G328" t="s">
        <v>135</v>
      </c>
      <c r="H328" t="s">
        <v>160</v>
      </c>
      <c r="I328">
        <v>4</v>
      </c>
      <c r="J328">
        <f t="shared" si="5"/>
        <v>24</v>
      </c>
      <c r="K328">
        <v>400</v>
      </c>
    </row>
    <row r="329" spans="1:11">
      <c r="A329">
        <v>2351</v>
      </c>
      <c r="B329" t="s">
        <v>137</v>
      </c>
      <c r="C329">
        <v>2.9</v>
      </c>
      <c r="D329" t="s">
        <v>133</v>
      </c>
      <c r="E329" t="s">
        <v>132</v>
      </c>
      <c r="F329" t="s">
        <v>131</v>
      </c>
      <c r="G329" t="s">
        <v>135</v>
      </c>
      <c r="H329" t="s">
        <v>160</v>
      </c>
      <c r="I329">
        <v>4</v>
      </c>
      <c r="J329">
        <f t="shared" si="5"/>
        <v>25</v>
      </c>
      <c r="K329">
        <v>500</v>
      </c>
    </row>
    <row r="330" spans="1:11">
      <c r="A330">
        <v>2458</v>
      </c>
      <c r="B330" t="s">
        <v>137</v>
      </c>
      <c r="C330">
        <v>2.9</v>
      </c>
      <c r="D330" t="s">
        <v>133</v>
      </c>
      <c r="E330" t="s">
        <v>132</v>
      </c>
      <c r="F330" t="s">
        <v>131</v>
      </c>
      <c r="G330" t="s">
        <v>135</v>
      </c>
      <c r="H330" t="s">
        <v>160</v>
      </c>
      <c r="I330">
        <v>4</v>
      </c>
      <c r="J330">
        <f t="shared" si="5"/>
        <v>26</v>
      </c>
      <c r="K330">
        <v>250</v>
      </c>
    </row>
    <row r="331" spans="1:11">
      <c r="A331">
        <v>2526</v>
      </c>
      <c r="B331" t="s">
        <v>137</v>
      </c>
      <c r="C331">
        <v>2.9</v>
      </c>
      <c r="D331" t="s">
        <v>133</v>
      </c>
      <c r="E331" t="s">
        <v>132</v>
      </c>
      <c r="F331" t="s">
        <v>131</v>
      </c>
      <c r="G331" t="s">
        <v>135</v>
      </c>
      <c r="H331" t="s">
        <v>160</v>
      </c>
      <c r="I331">
        <v>4</v>
      </c>
      <c r="J331">
        <f t="shared" si="5"/>
        <v>27</v>
      </c>
      <c r="K331">
        <v>300</v>
      </c>
    </row>
    <row r="332" spans="1:11">
      <c r="A332">
        <v>2535</v>
      </c>
      <c r="B332" t="s">
        <v>137</v>
      </c>
      <c r="C332">
        <v>4.2</v>
      </c>
      <c r="D332" t="s">
        <v>133</v>
      </c>
      <c r="E332" t="s">
        <v>132</v>
      </c>
      <c r="F332" t="s">
        <v>131</v>
      </c>
      <c r="G332" t="s">
        <v>135</v>
      </c>
      <c r="H332" t="s">
        <v>160</v>
      </c>
      <c r="I332">
        <v>4</v>
      </c>
      <c r="J332">
        <f t="shared" si="5"/>
        <v>28</v>
      </c>
      <c r="K332">
        <v>400</v>
      </c>
    </row>
    <row r="333" spans="1:11">
      <c r="A333">
        <v>2573</v>
      </c>
      <c r="B333" t="s">
        <v>137</v>
      </c>
      <c r="C333">
        <v>2.9</v>
      </c>
      <c r="D333" t="s">
        <v>133</v>
      </c>
      <c r="E333" t="s">
        <v>132</v>
      </c>
      <c r="F333" t="s">
        <v>131</v>
      </c>
      <c r="G333" t="s">
        <v>135</v>
      </c>
      <c r="H333" t="s">
        <v>160</v>
      </c>
      <c r="I333">
        <v>4</v>
      </c>
      <c r="J333">
        <f t="shared" si="5"/>
        <v>29</v>
      </c>
      <c r="K333">
        <v>400</v>
      </c>
    </row>
    <row r="334" spans="1:11">
      <c r="A334">
        <v>2735</v>
      </c>
      <c r="B334" t="s">
        <v>137</v>
      </c>
      <c r="C334">
        <v>3.9</v>
      </c>
      <c r="D334" t="s">
        <v>133</v>
      </c>
      <c r="E334" t="s">
        <v>132</v>
      </c>
      <c r="F334" t="s">
        <v>131</v>
      </c>
      <c r="G334" t="s">
        <v>135</v>
      </c>
      <c r="H334" t="s">
        <v>160</v>
      </c>
      <c r="I334">
        <v>4</v>
      </c>
      <c r="J334">
        <f t="shared" si="5"/>
        <v>30</v>
      </c>
      <c r="K334">
        <v>300</v>
      </c>
    </row>
    <row r="335" spans="1:11">
      <c r="A335">
        <v>2776</v>
      </c>
      <c r="B335" t="s">
        <v>137</v>
      </c>
      <c r="C335">
        <v>2.9</v>
      </c>
      <c r="D335" t="s">
        <v>133</v>
      </c>
      <c r="E335" t="s">
        <v>132</v>
      </c>
      <c r="F335" t="s">
        <v>131</v>
      </c>
      <c r="G335" t="s">
        <v>135</v>
      </c>
      <c r="H335" t="s">
        <v>160</v>
      </c>
      <c r="I335">
        <v>4</v>
      </c>
      <c r="J335">
        <f t="shared" si="5"/>
        <v>31</v>
      </c>
      <c r="K335">
        <v>450</v>
      </c>
    </row>
    <row r="336" spans="1:11">
      <c r="A336">
        <v>2855</v>
      </c>
      <c r="B336" t="s">
        <v>137</v>
      </c>
      <c r="C336">
        <v>2.9</v>
      </c>
      <c r="D336" t="s">
        <v>133</v>
      </c>
      <c r="E336" t="s">
        <v>132</v>
      </c>
      <c r="F336" t="s">
        <v>131</v>
      </c>
      <c r="G336" t="s">
        <v>135</v>
      </c>
      <c r="H336" t="s">
        <v>160</v>
      </c>
      <c r="I336">
        <v>4</v>
      </c>
      <c r="J336">
        <f t="shared" si="5"/>
        <v>32</v>
      </c>
      <c r="K336">
        <v>300</v>
      </c>
    </row>
    <row r="337" spans="1:11">
      <c r="A337">
        <v>3021</v>
      </c>
      <c r="B337" t="s">
        <v>137</v>
      </c>
      <c r="C337">
        <v>4.4000000000000004</v>
      </c>
      <c r="D337" t="s">
        <v>133</v>
      </c>
      <c r="E337" t="s">
        <v>132</v>
      </c>
      <c r="F337" t="s">
        <v>131</v>
      </c>
      <c r="G337" t="s">
        <v>135</v>
      </c>
      <c r="H337" t="s">
        <v>160</v>
      </c>
      <c r="I337">
        <v>4</v>
      </c>
      <c r="J337">
        <f t="shared" si="5"/>
        <v>33</v>
      </c>
      <c r="K337">
        <v>350</v>
      </c>
    </row>
    <row r="338" spans="1:11">
      <c r="A338">
        <v>3035</v>
      </c>
      <c r="B338" t="s">
        <v>137</v>
      </c>
      <c r="C338">
        <v>2.9</v>
      </c>
      <c r="D338" t="s">
        <v>133</v>
      </c>
      <c r="E338" t="s">
        <v>132</v>
      </c>
      <c r="F338" t="s">
        <v>131</v>
      </c>
      <c r="G338" t="s">
        <v>135</v>
      </c>
      <c r="H338" t="s">
        <v>160</v>
      </c>
      <c r="I338">
        <v>4</v>
      </c>
      <c r="J338">
        <f t="shared" si="5"/>
        <v>34</v>
      </c>
      <c r="K338">
        <v>300</v>
      </c>
    </row>
    <row r="339" spans="1:11">
      <c r="A339">
        <v>3119</v>
      </c>
      <c r="B339" t="s">
        <v>137</v>
      </c>
      <c r="C339">
        <v>2.9</v>
      </c>
      <c r="D339" t="s">
        <v>133</v>
      </c>
      <c r="E339" t="s">
        <v>132</v>
      </c>
      <c r="F339" t="s">
        <v>131</v>
      </c>
      <c r="G339" t="s">
        <v>135</v>
      </c>
      <c r="H339" t="s">
        <v>160</v>
      </c>
      <c r="I339">
        <v>4</v>
      </c>
      <c r="J339">
        <f t="shared" si="5"/>
        <v>35</v>
      </c>
      <c r="K339">
        <v>250</v>
      </c>
    </row>
    <row r="340" spans="1:11">
      <c r="A340">
        <v>3152</v>
      </c>
      <c r="B340" t="s">
        <v>137</v>
      </c>
      <c r="C340">
        <v>3.9</v>
      </c>
      <c r="D340" t="s">
        <v>133</v>
      </c>
      <c r="E340" t="s">
        <v>132</v>
      </c>
      <c r="F340" t="s">
        <v>131</v>
      </c>
      <c r="G340" t="s">
        <v>135</v>
      </c>
      <c r="H340" t="s">
        <v>160</v>
      </c>
      <c r="I340">
        <v>4</v>
      </c>
      <c r="J340">
        <f t="shared" si="5"/>
        <v>36</v>
      </c>
      <c r="K340">
        <v>300</v>
      </c>
    </row>
    <row r="341" spans="1:11">
      <c r="A341">
        <v>3170</v>
      </c>
      <c r="B341" t="s">
        <v>137</v>
      </c>
      <c r="C341">
        <v>4.0999999999999996</v>
      </c>
      <c r="D341" t="s">
        <v>133</v>
      </c>
      <c r="E341" t="s">
        <v>132</v>
      </c>
      <c r="F341" t="s">
        <v>131</v>
      </c>
      <c r="G341" t="s">
        <v>135</v>
      </c>
      <c r="H341" t="s">
        <v>160</v>
      </c>
      <c r="I341">
        <v>4</v>
      </c>
      <c r="J341">
        <f t="shared" si="5"/>
        <v>37</v>
      </c>
      <c r="K341">
        <v>400</v>
      </c>
    </row>
    <row r="342" spans="1:11">
      <c r="A342">
        <v>3356</v>
      </c>
      <c r="B342" t="s">
        <v>137</v>
      </c>
      <c r="C342">
        <v>2.9</v>
      </c>
      <c r="D342" t="s">
        <v>133</v>
      </c>
      <c r="E342" t="s">
        <v>132</v>
      </c>
      <c r="F342" t="s">
        <v>131</v>
      </c>
      <c r="G342" t="s">
        <v>135</v>
      </c>
      <c r="H342" t="s">
        <v>160</v>
      </c>
      <c r="I342">
        <v>4</v>
      </c>
      <c r="J342">
        <f t="shared" si="5"/>
        <v>38</v>
      </c>
      <c r="K342">
        <v>220</v>
      </c>
    </row>
    <row r="343" spans="1:11">
      <c r="A343">
        <v>3407</v>
      </c>
      <c r="B343" t="s">
        <v>137</v>
      </c>
      <c r="C343">
        <v>2.9</v>
      </c>
      <c r="D343" t="s">
        <v>133</v>
      </c>
      <c r="E343" t="s">
        <v>132</v>
      </c>
      <c r="F343" t="s">
        <v>131</v>
      </c>
      <c r="G343" t="s">
        <v>135</v>
      </c>
      <c r="H343" t="s">
        <v>160</v>
      </c>
      <c r="I343">
        <v>4</v>
      </c>
      <c r="J343">
        <f t="shared" si="5"/>
        <v>39</v>
      </c>
      <c r="K343">
        <v>300</v>
      </c>
    </row>
    <row r="344" spans="1:11">
      <c r="A344">
        <v>3549</v>
      </c>
      <c r="B344" t="s">
        <v>137</v>
      </c>
      <c r="C344">
        <v>4.0999999999999996</v>
      </c>
      <c r="D344" t="s">
        <v>133</v>
      </c>
      <c r="E344" t="s">
        <v>132</v>
      </c>
      <c r="F344" t="s">
        <v>131</v>
      </c>
      <c r="G344" t="s">
        <v>135</v>
      </c>
      <c r="H344" t="s">
        <v>160</v>
      </c>
      <c r="I344">
        <v>4</v>
      </c>
      <c r="J344">
        <f t="shared" si="5"/>
        <v>40</v>
      </c>
      <c r="K344">
        <v>500</v>
      </c>
    </row>
    <row r="345" spans="1:11">
      <c r="A345">
        <v>3840</v>
      </c>
      <c r="B345" t="s">
        <v>137</v>
      </c>
      <c r="C345">
        <v>2.9</v>
      </c>
      <c r="D345" t="s">
        <v>133</v>
      </c>
      <c r="E345" t="s">
        <v>132</v>
      </c>
      <c r="F345" t="s">
        <v>131</v>
      </c>
      <c r="G345" t="s">
        <v>135</v>
      </c>
      <c r="H345" t="s">
        <v>160</v>
      </c>
      <c r="I345">
        <v>4</v>
      </c>
      <c r="J345">
        <f t="shared" si="5"/>
        <v>41</v>
      </c>
      <c r="K345">
        <v>300</v>
      </c>
    </row>
    <row r="346" spans="1:11">
      <c r="A346">
        <v>3859</v>
      </c>
      <c r="B346" t="s">
        <v>137</v>
      </c>
      <c r="C346">
        <v>2.9</v>
      </c>
      <c r="D346" t="s">
        <v>133</v>
      </c>
      <c r="E346" t="s">
        <v>132</v>
      </c>
      <c r="F346" t="s">
        <v>131</v>
      </c>
      <c r="G346" t="s">
        <v>135</v>
      </c>
      <c r="H346" t="s">
        <v>160</v>
      </c>
      <c r="I346">
        <v>4</v>
      </c>
      <c r="J346">
        <f t="shared" si="5"/>
        <v>42</v>
      </c>
      <c r="K346">
        <v>300</v>
      </c>
    </row>
    <row r="347" spans="1:11">
      <c r="A347">
        <v>3868</v>
      </c>
      <c r="B347" t="s">
        <v>137</v>
      </c>
      <c r="C347">
        <v>2.9</v>
      </c>
      <c r="D347" t="s">
        <v>133</v>
      </c>
      <c r="E347" t="s">
        <v>132</v>
      </c>
      <c r="F347" t="s">
        <v>131</v>
      </c>
      <c r="G347" t="s">
        <v>135</v>
      </c>
      <c r="H347" t="s">
        <v>160</v>
      </c>
      <c r="I347">
        <v>4</v>
      </c>
      <c r="J347">
        <f t="shared" si="5"/>
        <v>43</v>
      </c>
      <c r="K347">
        <v>250</v>
      </c>
    </row>
    <row r="348" spans="1:11">
      <c r="A348">
        <v>3976</v>
      </c>
      <c r="B348" t="s">
        <v>137</v>
      </c>
      <c r="C348">
        <v>2.9</v>
      </c>
      <c r="D348" t="s">
        <v>133</v>
      </c>
      <c r="E348" t="s">
        <v>132</v>
      </c>
      <c r="F348" t="s">
        <v>131</v>
      </c>
      <c r="G348" t="s">
        <v>135</v>
      </c>
      <c r="H348" t="s">
        <v>160</v>
      </c>
      <c r="I348">
        <v>4</v>
      </c>
      <c r="J348">
        <f t="shared" si="5"/>
        <v>44</v>
      </c>
      <c r="K348">
        <v>300</v>
      </c>
    </row>
    <row r="349" spans="1:11">
      <c r="A349">
        <v>4242</v>
      </c>
      <c r="B349" t="s">
        <v>137</v>
      </c>
      <c r="C349">
        <v>2.9</v>
      </c>
      <c r="D349" t="s">
        <v>133</v>
      </c>
      <c r="E349" t="s">
        <v>132</v>
      </c>
      <c r="F349" t="s">
        <v>131</v>
      </c>
      <c r="G349" t="s">
        <v>135</v>
      </c>
      <c r="H349" t="s">
        <v>160</v>
      </c>
      <c r="I349">
        <v>4</v>
      </c>
      <c r="J349">
        <f t="shared" si="5"/>
        <v>45</v>
      </c>
      <c r="K349">
        <v>300</v>
      </c>
    </row>
    <row r="350" spans="1:11">
      <c r="A350">
        <v>4258</v>
      </c>
      <c r="B350" t="s">
        <v>137</v>
      </c>
      <c r="C350">
        <v>2.9</v>
      </c>
      <c r="D350" t="s">
        <v>133</v>
      </c>
      <c r="E350" t="s">
        <v>132</v>
      </c>
      <c r="F350" t="s">
        <v>131</v>
      </c>
      <c r="G350" t="s">
        <v>135</v>
      </c>
      <c r="H350" t="s">
        <v>160</v>
      </c>
      <c r="I350">
        <v>4</v>
      </c>
      <c r="J350">
        <f t="shared" si="5"/>
        <v>46</v>
      </c>
      <c r="K350">
        <v>400</v>
      </c>
    </row>
    <row r="351" spans="1:11">
      <c r="A351">
        <v>4587</v>
      </c>
      <c r="B351" t="s">
        <v>137</v>
      </c>
      <c r="C351">
        <v>2.9</v>
      </c>
      <c r="D351" t="s">
        <v>133</v>
      </c>
      <c r="E351" t="s">
        <v>132</v>
      </c>
      <c r="F351" t="s">
        <v>131</v>
      </c>
      <c r="G351" t="s">
        <v>135</v>
      </c>
      <c r="H351" t="s">
        <v>160</v>
      </c>
      <c r="I351">
        <v>4</v>
      </c>
      <c r="J351">
        <f t="shared" si="5"/>
        <v>47</v>
      </c>
      <c r="K351">
        <v>400</v>
      </c>
    </row>
    <row r="352" spans="1:11">
      <c r="A352">
        <v>4634</v>
      </c>
      <c r="B352" t="s">
        <v>137</v>
      </c>
      <c r="C352">
        <v>2.9</v>
      </c>
      <c r="D352" t="s">
        <v>133</v>
      </c>
      <c r="E352" t="s">
        <v>132</v>
      </c>
      <c r="F352" t="s">
        <v>131</v>
      </c>
      <c r="G352" t="s">
        <v>135</v>
      </c>
      <c r="H352" t="s">
        <v>160</v>
      </c>
      <c r="I352">
        <v>4</v>
      </c>
      <c r="J352">
        <f t="shared" si="5"/>
        <v>48</v>
      </c>
      <c r="K352">
        <v>300</v>
      </c>
    </row>
    <row r="353" spans="1:11">
      <c r="A353">
        <v>4647</v>
      </c>
      <c r="B353" t="s">
        <v>137</v>
      </c>
      <c r="C353">
        <v>2.9</v>
      </c>
      <c r="D353" t="s">
        <v>133</v>
      </c>
      <c r="E353" t="s">
        <v>132</v>
      </c>
      <c r="F353" t="s">
        <v>131</v>
      </c>
      <c r="G353" t="s">
        <v>135</v>
      </c>
      <c r="H353" t="s">
        <v>160</v>
      </c>
      <c r="I353">
        <v>4</v>
      </c>
      <c r="J353">
        <f t="shared" si="5"/>
        <v>49</v>
      </c>
      <c r="K353">
        <v>300</v>
      </c>
    </row>
    <row r="354" spans="1:11">
      <c r="A354">
        <v>4787</v>
      </c>
      <c r="B354" t="s">
        <v>137</v>
      </c>
      <c r="C354">
        <v>2.9</v>
      </c>
      <c r="D354" t="s">
        <v>133</v>
      </c>
      <c r="E354" t="s">
        <v>132</v>
      </c>
      <c r="F354" t="s">
        <v>131</v>
      </c>
      <c r="G354" t="s">
        <v>135</v>
      </c>
      <c r="H354" t="s">
        <v>160</v>
      </c>
      <c r="I354">
        <v>4</v>
      </c>
      <c r="J354">
        <f t="shared" si="5"/>
        <v>50</v>
      </c>
      <c r="K354">
        <v>300</v>
      </c>
    </row>
    <row r="355" spans="1:11">
      <c r="A355">
        <v>5055</v>
      </c>
      <c r="B355" t="s">
        <v>137</v>
      </c>
      <c r="C355">
        <v>4.0999999999999996</v>
      </c>
      <c r="D355" t="s">
        <v>133</v>
      </c>
      <c r="E355" t="s">
        <v>132</v>
      </c>
      <c r="F355" t="s">
        <v>131</v>
      </c>
      <c r="G355" t="s">
        <v>135</v>
      </c>
      <c r="H355" t="s">
        <v>160</v>
      </c>
      <c r="I355">
        <v>4</v>
      </c>
      <c r="J355">
        <f t="shared" si="5"/>
        <v>51</v>
      </c>
      <c r="K355">
        <v>300</v>
      </c>
    </row>
    <row r="356" spans="1:11">
      <c r="A356">
        <v>5084</v>
      </c>
      <c r="B356" t="s">
        <v>137</v>
      </c>
      <c r="C356">
        <v>4.2</v>
      </c>
      <c r="D356" t="s">
        <v>133</v>
      </c>
      <c r="E356" t="s">
        <v>132</v>
      </c>
      <c r="F356" t="s">
        <v>131</v>
      </c>
      <c r="G356" t="s">
        <v>135</v>
      </c>
      <c r="H356" t="s">
        <v>160</v>
      </c>
      <c r="I356">
        <v>4</v>
      </c>
      <c r="J356">
        <f t="shared" si="5"/>
        <v>52</v>
      </c>
      <c r="K356">
        <v>375</v>
      </c>
    </row>
    <row r="357" spans="1:11">
      <c r="A357">
        <v>5349</v>
      </c>
      <c r="B357" t="s">
        <v>137</v>
      </c>
      <c r="C357">
        <v>4.0999999999999996</v>
      </c>
      <c r="D357" t="s">
        <v>133</v>
      </c>
      <c r="E357" t="s">
        <v>132</v>
      </c>
      <c r="F357" t="s">
        <v>131</v>
      </c>
      <c r="G357" t="s">
        <v>135</v>
      </c>
      <c r="H357" t="s">
        <v>160</v>
      </c>
      <c r="I357">
        <v>4</v>
      </c>
      <c r="J357">
        <f t="shared" si="5"/>
        <v>53</v>
      </c>
      <c r="K357">
        <v>300</v>
      </c>
    </row>
    <row r="358" spans="1:11">
      <c r="A358">
        <v>5475</v>
      </c>
      <c r="B358" t="s">
        <v>137</v>
      </c>
      <c r="C358">
        <v>4.3</v>
      </c>
      <c r="D358" t="s">
        <v>133</v>
      </c>
      <c r="E358" t="s">
        <v>132</v>
      </c>
      <c r="F358" t="s">
        <v>131</v>
      </c>
      <c r="G358" t="s">
        <v>135</v>
      </c>
      <c r="H358" t="s">
        <v>160</v>
      </c>
      <c r="I358">
        <v>4</v>
      </c>
      <c r="J358">
        <f t="shared" si="5"/>
        <v>54</v>
      </c>
      <c r="K358">
        <v>300</v>
      </c>
    </row>
    <row r="359" spans="1:11">
      <c r="A359">
        <v>5480</v>
      </c>
      <c r="B359" t="s">
        <v>137</v>
      </c>
      <c r="C359">
        <v>2.9</v>
      </c>
      <c r="D359" t="s">
        <v>133</v>
      </c>
      <c r="E359" t="s">
        <v>132</v>
      </c>
      <c r="F359" t="s">
        <v>131</v>
      </c>
      <c r="G359" t="s">
        <v>135</v>
      </c>
      <c r="H359" t="s">
        <v>160</v>
      </c>
      <c r="I359">
        <v>4</v>
      </c>
      <c r="J359">
        <f t="shared" si="5"/>
        <v>55</v>
      </c>
      <c r="K359">
        <v>400</v>
      </c>
    </row>
    <row r="360" spans="1:11">
      <c r="A360">
        <v>5870</v>
      </c>
      <c r="B360" t="s">
        <v>137</v>
      </c>
      <c r="C360">
        <v>4</v>
      </c>
      <c r="D360" t="s">
        <v>133</v>
      </c>
      <c r="E360" t="s">
        <v>132</v>
      </c>
      <c r="F360" t="s">
        <v>131</v>
      </c>
      <c r="G360" t="s">
        <v>135</v>
      </c>
      <c r="H360" t="s">
        <v>160</v>
      </c>
      <c r="I360">
        <v>4</v>
      </c>
      <c r="J360">
        <f t="shared" si="5"/>
        <v>56</v>
      </c>
      <c r="K360">
        <v>300</v>
      </c>
    </row>
    <row r="361" spans="1:11">
      <c r="A361">
        <v>5942</v>
      </c>
      <c r="B361" t="s">
        <v>137</v>
      </c>
      <c r="C361">
        <v>3.6</v>
      </c>
      <c r="D361" t="s">
        <v>133</v>
      </c>
      <c r="E361" t="s">
        <v>132</v>
      </c>
      <c r="F361" t="s">
        <v>131</v>
      </c>
      <c r="G361" t="s">
        <v>135</v>
      </c>
      <c r="H361" t="s">
        <v>160</v>
      </c>
      <c r="I361">
        <v>4</v>
      </c>
      <c r="J361">
        <f t="shared" si="5"/>
        <v>57</v>
      </c>
      <c r="K361">
        <v>400</v>
      </c>
    </row>
    <row r="362" spans="1:11">
      <c r="A362">
        <v>6166</v>
      </c>
      <c r="B362" t="s">
        <v>137</v>
      </c>
      <c r="C362">
        <v>2.9</v>
      </c>
      <c r="D362" t="s">
        <v>133</v>
      </c>
      <c r="E362" t="s">
        <v>132</v>
      </c>
      <c r="F362" t="s">
        <v>131</v>
      </c>
      <c r="G362" t="s">
        <v>135</v>
      </c>
      <c r="H362" t="s">
        <v>160</v>
      </c>
      <c r="I362">
        <v>4</v>
      </c>
      <c r="J362">
        <f t="shared" si="5"/>
        <v>58</v>
      </c>
      <c r="K362">
        <v>300</v>
      </c>
    </row>
    <row r="363" spans="1:11">
      <c r="A363">
        <v>6176</v>
      </c>
      <c r="B363" t="s">
        <v>137</v>
      </c>
      <c r="C363">
        <v>2.9</v>
      </c>
      <c r="D363" t="s">
        <v>133</v>
      </c>
      <c r="E363" t="s">
        <v>132</v>
      </c>
      <c r="F363" t="s">
        <v>131</v>
      </c>
      <c r="G363" t="s">
        <v>135</v>
      </c>
      <c r="H363" t="s">
        <v>160</v>
      </c>
      <c r="I363">
        <v>4</v>
      </c>
      <c r="J363">
        <f t="shared" si="5"/>
        <v>59</v>
      </c>
      <c r="K363">
        <v>450</v>
      </c>
    </row>
    <row r="364" spans="1:11">
      <c r="A364">
        <v>6319</v>
      </c>
      <c r="B364" t="s">
        <v>137</v>
      </c>
      <c r="C364">
        <v>2.9</v>
      </c>
      <c r="D364" t="s">
        <v>133</v>
      </c>
      <c r="E364" t="s">
        <v>132</v>
      </c>
      <c r="F364" t="s">
        <v>131</v>
      </c>
      <c r="G364" t="s">
        <v>135</v>
      </c>
      <c r="H364" t="s">
        <v>160</v>
      </c>
      <c r="I364">
        <v>4</v>
      </c>
      <c r="J364">
        <f t="shared" si="5"/>
        <v>60</v>
      </c>
      <c r="K364">
        <v>300</v>
      </c>
    </row>
    <row r="365" spans="1:11">
      <c r="A365">
        <v>6364</v>
      </c>
      <c r="B365" t="s">
        <v>137</v>
      </c>
      <c r="C365">
        <v>2.9</v>
      </c>
      <c r="D365" t="s">
        <v>133</v>
      </c>
      <c r="E365" t="s">
        <v>132</v>
      </c>
      <c r="F365" t="s">
        <v>131</v>
      </c>
      <c r="G365" t="s">
        <v>135</v>
      </c>
      <c r="H365" t="s">
        <v>160</v>
      </c>
      <c r="I365">
        <v>4</v>
      </c>
      <c r="J365">
        <f t="shared" si="5"/>
        <v>61</v>
      </c>
      <c r="K365">
        <v>250</v>
      </c>
    </row>
    <row r="366" spans="1:11">
      <c r="A366">
        <v>6550</v>
      </c>
      <c r="B366" t="s">
        <v>137</v>
      </c>
      <c r="C366">
        <v>2.9</v>
      </c>
      <c r="D366" t="s">
        <v>133</v>
      </c>
      <c r="E366" t="s">
        <v>132</v>
      </c>
      <c r="F366" t="s">
        <v>131</v>
      </c>
      <c r="G366" t="s">
        <v>135</v>
      </c>
      <c r="H366" t="s">
        <v>160</v>
      </c>
      <c r="I366">
        <v>4</v>
      </c>
      <c r="J366">
        <f t="shared" si="5"/>
        <v>62</v>
      </c>
      <c r="K366">
        <v>250</v>
      </c>
    </row>
    <row r="367" spans="1:11">
      <c r="A367">
        <v>62</v>
      </c>
      <c r="B367" t="s">
        <v>134</v>
      </c>
      <c r="C367">
        <v>3.9</v>
      </c>
      <c r="D367" t="s">
        <v>138</v>
      </c>
      <c r="E367" t="s">
        <v>132</v>
      </c>
      <c r="F367" t="s">
        <v>131</v>
      </c>
      <c r="G367" t="s">
        <v>135</v>
      </c>
      <c r="H367" t="s">
        <v>161</v>
      </c>
      <c r="I367">
        <v>5</v>
      </c>
      <c r="J367">
        <f t="shared" si="5"/>
        <v>1</v>
      </c>
      <c r="K367">
        <v>400</v>
      </c>
    </row>
    <row r="368" spans="1:11">
      <c r="A368">
        <v>338</v>
      </c>
      <c r="B368" t="s">
        <v>134</v>
      </c>
      <c r="C368">
        <v>4.3</v>
      </c>
      <c r="D368" t="s">
        <v>138</v>
      </c>
      <c r="E368" t="s">
        <v>132</v>
      </c>
      <c r="F368" t="s">
        <v>131</v>
      </c>
      <c r="G368" t="s">
        <v>135</v>
      </c>
      <c r="H368" t="s">
        <v>161</v>
      </c>
      <c r="I368">
        <v>5</v>
      </c>
      <c r="J368">
        <f t="shared" si="5"/>
        <v>2</v>
      </c>
      <c r="K368">
        <v>500</v>
      </c>
    </row>
    <row r="369" spans="1:11">
      <c r="A369">
        <v>363</v>
      </c>
      <c r="B369" t="s">
        <v>134</v>
      </c>
      <c r="C369">
        <v>3.7</v>
      </c>
      <c r="D369" t="s">
        <v>138</v>
      </c>
      <c r="E369" t="s">
        <v>132</v>
      </c>
      <c r="F369" t="s">
        <v>131</v>
      </c>
      <c r="G369" t="s">
        <v>135</v>
      </c>
      <c r="H369" t="s">
        <v>161</v>
      </c>
      <c r="I369">
        <v>5</v>
      </c>
      <c r="J369">
        <f t="shared" si="5"/>
        <v>3</v>
      </c>
      <c r="K369">
        <v>250</v>
      </c>
    </row>
    <row r="370" spans="1:11">
      <c r="A370">
        <v>441</v>
      </c>
      <c r="B370" t="s">
        <v>134</v>
      </c>
      <c r="C370">
        <v>4.0999999999999996</v>
      </c>
      <c r="D370" t="s">
        <v>138</v>
      </c>
      <c r="E370" t="s">
        <v>132</v>
      </c>
      <c r="F370" t="s">
        <v>131</v>
      </c>
      <c r="G370" t="s">
        <v>135</v>
      </c>
      <c r="H370" t="s">
        <v>161</v>
      </c>
      <c r="I370">
        <v>5</v>
      </c>
      <c r="J370">
        <f t="shared" si="5"/>
        <v>4</v>
      </c>
      <c r="K370">
        <v>300</v>
      </c>
    </row>
    <row r="371" spans="1:11">
      <c r="A371">
        <v>615</v>
      </c>
      <c r="B371" t="s">
        <v>134</v>
      </c>
      <c r="C371">
        <v>2.9</v>
      </c>
      <c r="D371" t="s">
        <v>138</v>
      </c>
      <c r="E371" t="s">
        <v>132</v>
      </c>
      <c r="F371" t="s">
        <v>131</v>
      </c>
      <c r="G371" t="s">
        <v>135</v>
      </c>
      <c r="H371" t="s">
        <v>161</v>
      </c>
      <c r="I371">
        <v>5</v>
      </c>
      <c r="J371">
        <f t="shared" si="5"/>
        <v>5</v>
      </c>
      <c r="K371">
        <v>300</v>
      </c>
    </row>
    <row r="372" spans="1:11">
      <c r="A372">
        <v>647</v>
      </c>
      <c r="B372" t="s">
        <v>134</v>
      </c>
      <c r="C372">
        <v>4.4000000000000004</v>
      </c>
      <c r="D372" t="s">
        <v>138</v>
      </c>
      <c r="E372" t="s">
        <v>132</v>
      </c>
      <c r="F372" t="s">
        <v>131</v>
      </c>
      <c r="G372" t="s">
        <v>135</v>
      </c>
      <c r="H372" t="s">
        <v>161</v>
      </c>
      <c r="I372">
        <v>5</v>
      </c>
      <c r="J372">
        <f t="shared" si="5"/>
        <v>6</v>
      </c>
      <c r="K372">
        <v>300</v>
      </c>
    </row>
    <row r="373" spans="1:11">
      <c r="A373">
        <v>657</v>
      </c>
      <c r="B373" t="s">
        <v>134</v>
      </c>
      <c r="C373">
        <v>2.9</v>
      </c>
      <c r="D373" t="s">
        <v>138</v>
      </c>
      <c r="E373" t="s">
        <v>132</v>
      </c>
      <c r="F373" t="s">
        <v>131</v>
      </c>
      <c r="G373" t="s">
        <v>135</v>
      </c>
      <c r="H373" t="s">
        <v>161</v>
      </c>
      <c r="I373">
        <v>5</v>
      </c>
      <c r="J373">
        <f t="shared" si="5"/>
        <v>7</v>
      </c>
      <c r="K373">
        <v>400</v>
      </c>
    </row>
    <row r="374" spans="1:11">
      <c r="A374">
        <v>768</v>
      </c>
      <c r="B374" t="s">
        <v>134</v>
      </c>
      <c r="C374">
        <v>2.9</v>
      </c>
      <c r="D374" t="s">
        <v>138</v>
      </c>
      <c r="E374" t="s">
        <v>132</v>
      </c>
      <c r="F374" t="s">
        <v>131</v>
      </c>
      <c r="G374" t="s">
        <v>135</v>
      </c>
      <c r="H374" t="s">
        <v>161</v>
      </c>
      <c r="I374">
        <v>5</v>
      </c>
      <c r="J374">
        <f t="shared" si="5"/>
        <v>8</v>
      </c>
      <c r="K374">
        <v>300</v>
      </c>
    </row>
    <row r="375" spans="1:11">
      <c r="A375">
        <v>957</v>
      </c>
      <c r="B375" t="s">
        <v>134</v>
      </c>
      <c r="C375">
        <v>4.4000000000000004</v>
      </c>
      <c r="D375" t="s">
        <v>138</v>
      </c>
      <c r="E375" t="s">
        <v>132</v>
      </c>
      <c r="F375" t="s">
        <v>131</v>
      </c>
      <c r="G375" t="s">
        <v>135</v>
      </c>
      <c r="H375" t="s">
        <v>161</v>
      </c>
      <c r="I375">
        <v>5</v>
      </c>
      <c r="J375">
        <f t="shared" si="5"/>
        <v>9</v>
      </c>
      <c r="K375">
        <v>350</v>
      </c>
    </row>
    <row r="376" spans="1:11">
      <c r="A376">
        <v>1087</v>
      </c>
      <c r="B376" t="s">
        <v>134</v>
      </c>
      <c r="C376">
        <v>4.0999999999999996</v>
      </c>
      <c r="D376" t="s">
        <v>138</v>
      </c>
      <c r="E376" t="s">
        <v>132</v>
      </c>
      <c r="F376" t="s">
        <v>131</v>
      </c>
      <c r="G376" t="s">
        <v>135</v>
      </c>
      <c r="H376" t="s">
        <v>161</v>
      </c>
      <c r="I376">
        <v>5</v>
      </c>
      <c r="J376">
        <f t="shared" si="5"/>
        <v>10</v>
      </c>
      <c r="K376">
        <v>400</v>
      </c>
    </row>
    <row r="377" spans="1:11">
      <c r="A377">
        <v>1195</v>
      </c>
      <c r="B377" t="s">
        <v>134</v>
      </c>
      <c r="C377">
        <v>4.0999999999999996</v>
      </c>
      <c r="D377" t="s">
        <v>138</v>
      </c>
      <c r="E377" t="s">
        <v>132</v>
      </c>
      <c r="F377" t="s">
        <v>131</v>
      </c>
      <c r="G377" t="s">
        <v>135</v>
      </c>
      <c r="H377" t="s">
        <v>161</v>
      </c>
      <c r="I377">
        <v>5</v>
      </c>
      <c r="J377">
        <f t="shared" si="5"/>
        <v>11</v>
      </c>
      <c r="K377">
        <v>300</v>
      </c>
    </row>
    <row r="378" spans="1:11">
      <c r="A378">
        <v>1215</v>
      </c>
      <c r="B378" t="s">
        <v>134</v>
      </c>
      <c r="C378">
        <v>2.9</v>
      </c>
      <c r="D378" t="s">
        <v>138</v>
      </c>
      <c r="E378" t="s">
        <v>132</v>
      </c>
      <c r="F378" t="s">
        <v>131</v>
      </c>
      <c r="G378" t="s">
        <v>135</v>
      </c>
      <c r="H378" t="s">
        <v>161</v>
      </c>
      <c r="I378">
        <v>5</v>
      </c>
      <c r="J378">
        <f t="shared" si="5"/>
        <v>12</v>
      </c>
      <c r="K378">
        <v>350</v>
      </c>
    </row>
    <row r="379" spans="1:11">
      <c r="A379">
        <v>1276</v>
      </c>
      <c r="B379" t="s">
        <v>134</v>
      </c>
      <c r="C379">
        <v>4</v>
      </c>
      <c r="D379" t="s">
        <v>138</v>
      </c>
      <c r="E379" t="s">
        <v>132</v>
      </c>
      <c r="F379" t="s">
        <v>131</v>
      </c>
      <c r="G379" t="s">
        <v>135</v>
      </c>
      <c r="H379" t="s">
        <v>161</v>
      </c>
      <c r="I379">
        <v>5</v>
      </c>
      <c r="J379">
        <f t="shared" si="5"/>
        <v>13</v>
      </c>
      <c r="K379">
        <v>500</v>
      </c>
    </row>
    <row r="380" spans="1:11">
      <c r="A380">
        <v>1323</v>
      </c>
      <c r="B380" t="s">
        <v>134</v>
      </c>
      <c r="C380">
        <v>2.9</v>
      </c>
      <c r="D380" t="s">
        <v>138</v>
      </c>
      <c r="E380" t="s">
        <v>132</v>
      </c>
      <c r="F380" t="s">
        <v>131</v>
      </c>
      <c r="G380" t="s">
        <v>135</v>
      </c>
      <c r="H380" t="s">
        <v>161</v>
      </c>
      <c r="I380">
        <v>5</v>
      </c>
      <c r="J380">
        <f t="shared" si="5"/>
        <v>14</v>
      </c>
      <c r="K380">
        <v>500</v>
      </c>
    </row>
    <row r="381" spans="1:11">
      <c r="A381">
        <v>1391</v>
      </c>
      <c r="B381" t="s">
        <v>134</v>
      </c>
      <c r="C381">
        <v>2.9</v>
      </c>
      <c r="D381" t="s">
        <v>138</v>
      </c>
      <c r="E381" t="s">
        <v>132</v>
      </c>
      <c r="F381" t="s">
        <v>131</v>
      </c>
      <c r="G381" t="s">
        <v>135</v>
      </c>
      <c r="H381" t="s">
        <v>161</v>
      </c>
      <c r="I381">
        <v>5</v>
      </c>
      <c r="J381">
        <f t="shared" si="5"/>
        <v>15</v>
      </c>
      <c r="K381">
        <v>400</v>
      </c>
    </row>
    <row r="382" spans="1:11">
      <c r="A382">
        <v>1643</v>
      </c>
      <c r="B382" t="s">
        <v>134</v>
      </c>
      <c r="C382">
        <v>3.9</v>
      </c>
      <c r="D382" t="s">
        <v>138</v>
      </c>
      <c r="E382" t="s">
        <v>132</v>
      </c>
      <c r="F382" t="s">
        <v>131</v>
      </c>
      <c r="G382" t="s">
        <v>135</v>
      </c>
      <c r="H382" t="s">
        <v>161</v>
      </c>
      <c r="I382">
        <v>5</v>
      </c>
      <c r="J382">
        <f t="shared" si="5"/>
        <v>16</v>
      </c>
      <c r="K382">
        <v>400</v>
      </c>
    </row>
    <row r="383" spans="1:11">
      <c r="A383">
        <v>1744</v>
      </c>
      <c r="B383" t="s">
        <v>134</v>
      </c>
      <c r="C383">
        <v>4.7</v>
      </c>
      <c r="D383" t="s">
        <v>138</v>
      </c>
      <c r="E383" t="s">
        <v>132</v>
      </c>
      <c r="F383" t="s">
        <v>131</v>
      </c>
      <c r="G383" t="s">
        <v>135</v>
      </c>
      <c r="H383" t="s">
        <v>161</v>
      </c>
      <c r="I383">
        <v>5</v>
      </c>
      <c r="J383">
        <f t="shared" si="5"/>
        <v>17</v>
      </c>
      <c r="K383">
        <v>300</v>
      </c>
    </row>
    <row r="384" spans="1:11">
      <c r="A384">
        <v>1780</v>
      </c>
      <c r="B384" t="s">
        <v>134</v>
      </c>
      <c r="C384">
        <v>4</v>
      </c>
      <c r="D384" t="s">
        <v>138</v>
      </c>
      <c r="E384" t="s">
        <v>132</v>
      </c>
      <c r="F384" t="s">
        <v>131</v>
      </c>
      <c r="G384" t="s">
        <v>135</v>
      </c>
      <c r="H384" t="s">
        <v>161</v>
      </c>
      <c r="I384">
        <v>5</v>
      </c>
      <c r="J384">
        <f t="shared" si="5"/>
        <v>18</v>
      </c>
      <c r="K384">
        <v>300</v>
      </c>
    </row>
    <row r="385" spans="1:11">
      <c r="A385">
        <v>1880</v>
      </c>
      <c r="B385" t="s">
        <v>134</v>
      </c>
      <c r="C385">
        <v>4</v>
      </c>
      <c r="D385" t="s">
        <v>138</v>
      </c>
      <c r="E385" t="s">
        <v>132</v>
      </c>
      <c r="F385" t="s">
        <v>131</v>
      </c>
      <c r="G385" t="s">
        <v>135</v>
      </c>
      <c r="H385" t="s">
        <v>161</v>
      </c>
      <c r="I385">
        <v>5</v>
      </c>
      <c r="J385">
        <f t="shared" si="5"/>
        <v>19</v>
      </c>
      <c r="K385">
        <v>400</v>
      </c>
    </row>
    <row r="386" spans="1:11">
      <c r="A386">
        <v>1897</v>
      </c>
      <c r="B386" t="s">
        <v>134</v>
      </c>
      <c r="C386">
        <v>3.8</v>
      </c>
      <c r="D386" t="s">
        <v>138</v>
      </c>
      <c r="E386" t="s">
        <v>132</v>
      </c>
      <c r="F386" t="s">
        <v>131</v>
      </c>
      <c r="G386" t="s">
        <v>135</v>
      </c>
      <c r="H386" t="s">
        <v>161</v>
      </c>
      <c r="I386">
        <v>5</v>
      </c>
      <c r="J386">
        <f t="shared" si="5"/>
        <v>20</v>
      </c>
      <c r="K386">
        <v>250</v>
      </c>
    </row>
    <row r="387" spans="1:11">
      <c r="A387">
        <v>2041</v>
      </c>
      <c r="B387" t="s">
        <v>134</v>
      </c>
      <c r="C387">
        <v>2.9</v>
      </c>
      <c r="D387" t="s">
        <v>138</v>
      </c>
      <c r="E387" t="s">
        <v>132</v>
      </c>
      <c r="F387" t="s">
        <v>131</v>
      </c>
      <c r="G387" t="s">
        <v>135</v>
      </c>
      <c r="H387" t="s">
        <v>161</v>
      </c>
      <c r="I387">
        <v>5</v>
      </c>
      <c r="J387">
        <f t="shared" si="5"/>
        <v>21</v>
      </c>
      <c r="K387">
        <v>300</v>
      </c>
    </row>
    <row r="388" spans="1:11">
      <c r="A388">
        <v>2082</v>
      </c>
      <c r="B388" t="s">
        <v>134</v>
      </c>
      <c r="C388">
        <v>2.9</v>
      </c>
      <c r="D388" t="s">
        <v>138</v>
      </c>
      <c r="E388" t="s">
        <v>132</v>
      </c>
      <c r="F388" t="s">
        <v>131</v>
      </c>
      <c r="G388" t="s">
        <v>135</v>
      </c>
      <c r="H388" t="s">
        <v>161</v>
      </c>
      <c r="I388">
        <v>5</v>
      </c>
      <c r="J388">
        <f t="shared" ref="J388:J451" si="6">IF(I387=I388,J387+1,1)</f>
        <v>22</v>
      </c>
      <c r="K388">
        <v>250</v>
      </c>
    </row>
    <row r="389" spans="1:11">
      <c r="A389">
        <v>2148</v>
      </c>
      <c r="B389" t="s">
        <v>134</v>
      </c>
      <c r="C389">
        <v>2.9</v>
      </c>
      <c r="D389" t="s">
        <v>138</v>
      </c>
      <c r="E389" t="s">
        <v>132</v>
      </c>
      <c r="F389" t="s">
        <v>131</v>
      </c>
      <c r="G389" t="s">
        <v>135</v>
      </c>
      <c r="H389" t="s">
        <v>161</v>
      </c>
      <c r="I389">
        <v>5</v>
      </c>
      <c r="J389">
        <f t="shared" si="6"/>
        <v>23</v>
      </c>
      <c r="K389">
        <v>350</v>
      </c>
    </row>
    <row r="390" spans="1:11">
      <c r="A390">
        <v>2476</v>
      </c>
      <c r="B390" t="s">
        <v>134</v>
      </c>
      <c r="C390">
        <v>2.9</v>
      </c>
      <c r="D390" t="s">
        <v>138</v>
      </c>
      <c r="E390" t="s">
        <v>132</v>
      </c>
      <c r="F390" t="s">
        <v>131</v>
      </c>
      <c r="G390" t="s">
        <v>135</v>
      </c>
      <c r="H390" t="s">
        <v>161</v>
      </c>
      <c r="I390">
        <v>5</v>
      </c>
      <c r="J390">
        <f t="shared" si="6"/>
        <v>24</v>
      </c>
      <c r="K390">
        <v>400</v>
      </c>
    </row>
    <row r="391" spans="1:11">
      <c r="A391">
        <v>2751</v>
      </c>
      <c r="B391" t="s">
        <v>134</v>
      </c>
      <c r="C391">
        <v>2.9</v>
      </c>
      <c r="D391" t="s">
        <v>138</v>
      </c>
      <c r="E391" t="s">
        <v>132</v>
      </c>
      <c r="F391" t="s">
        <v>131</v>
      </c>
      <c r="G391" t="s">
        <v>135</v>
      </c>
      <c r="H391" t="s">
        <v>161</v>
      </c>
      <c r="I391">
        <v>5</v>
      </c>
      <c r="J391">
        <f t="shared" si="6"/>
        <v>25</v>
      </c>
      <c r="K391">
        <v>400</v>
      </c>
    </row>
    <row r="392" spans="1:11">
      <c r="A392">
        <v>2819</v>
      </c>
      <c r="B392" t="s">
        <v>134</v>
      </c>
      <c r="C392">
        <v>2.9</v>
      </c>
      <c r="D392" t="s">
        <v>138</v>
      </c>
      <c r="E392" t="s">
        <v>132</v>
      </c>
      <c r="F392" t="s">
        <v>131</v>
      </c>
      <c r="G392" t="s">
        <v>135</v>
      </c>
      <c r="H392" t="s">
        <v>161</v>
      </c>
      <c r="I392">
        <v>5</v>
      </c>
      <c r="J392">
        <f t="shared" si="6"/>
        <v>26</v>
      </c>
      <c r="K392">
        <v>300</v>
      </c>
    </row>
    <row r="393" spans="1:11">
      <c r="A393">
        <v>2834</v>
      </c>
      <c r="B393" t="s">
        <v>134</v>
      </c>
      <c r="C393">
        <v>4.2</v>
      </c>
      <c r="D393" t="s">
        <v>138</v>
      </c>
      <c r="E393" t="s">
        <v>132</v>
      </c>
      <c r="F393" t="s">
        <v>131</v>
      </c>
      <c r="G393" t="s">
        <v>135</v>
      </c>
      <c r="H393" t="s">
        <v>161</v>
      </c>
      <c r="I393">
        <v>5</v>
      </c>
      <c r="J393">
        <f t="shared" si="6"/>
        <v>27</v>
      </c>
      <c r="K393">
        <v>400</v>
      </c>
    </row>
    <row r="394" spans="1:11">
      <c r="A394">
        <v>3085</v>
      </c>
      <c r="B394" t="s">
        <v>134</v>
      </c>
      <c r="C394">
        <v>4</v>
      </c>
      <c r="D394" t="s">
        <v>138</v>
      </c>
      <c r="E394" t="s">
        <v>132</v>
      </c>
      <c r="F394" t="s">
        <v>131</v>
      </c>
      <c r="G394" t="s">
        <v>135</v>
      </c>
      <c r="H394" t="s">
        <v>161</v>
      </c>
      <c r="I394">
        <v>5</v>
      </c>
      <c r="J394">
        <f t="shared" si="6"/>
        <v>28</v>
      </c>
      <c r="K394">
        <v>300</v>
      </c>
    </row>
    <row r="395" spans="1:11">
      <c r="A395">
        <v>3153</v>
      </c>
      <c r="B395" t="s">
        <v>134</v>
      </c>
      <c r="C395">
        <v>2.9</v>
      </c>
      <c r="D395" t="s">
        <v>138</v>
      </c>
      <c r="E395" t="s">
        <v>132</v>
      </c>
      <c r="F395" t="s">
        <v>131</v>
      </c>
      <c r="G395" t="s">
        <v>135</v>
      </c>
      <c r="H395" t="s">
        <v>161</v>
      </c>
      <c r="I395">
        <v>5</v>
      </c>
      <c r="J395">
        <f t="shared" si="6"/>
        <v>29</v>
      </c>
      <c r="K395">
        <v>250</v>
      </c>
    </row>
    <row r="396" spans="1:11">
      <c r="A396">
        <v>3218</v>
      </c>
      <c r="B396" t="s">
        <v>134</v>
      </c>
      <c r="C396">
        <v>4.7</v>
      </c>
      <c r="D396" t="s">
        <v>138</v>
      </c>
      <c r="E396" t="s">
        <v>132</v>
      </c>
      <c r="F396" t="s">
        <v>131</v>
      </c>
      <c r="G396" t="s">
        <v>135</v>
      </c>
      <c r="H396" t="s">
        <v>161</v>
      </c>
      <c r="I396">
        <v>5</v>
      </c>
      <c r="J396">
        <f t="shared" si="6"/>
        <v>30</v>
      </c>
      <c r="K396">
        <v>400</v>
      </c>
    </row>
    <row r="397" spans="1:11">
      <c r="A397">
        <v>3366</v>
      </c>
      <c r="B397" t="s">
        <v>134</v>
      </c>
      <c r="C397">
        <v>2.9</v>
      </c>
      <c r="D397" t="s">
        <v>138</v>
      </c>
      <c r="E397" t="s">
        <v>132</v>
      </c>
      <c r="F397" t="s">
        <v>131</v>
      </c>
      <c r="G397" t="s">
        <v>135</v>
      </c>
      <c r="H397" t="s">
        <v>161</v>
      </c>
      <c r="I397">
        <v>5</v>
      </c>
      <c r="J397">
        <f t="shared" si="6"/>
        <v>31</v>
      </c>
      <c r="K397">
        <v>500</v>
      </c>
    </row>
    <row r="398" spans="1:11">
      <c r="A398">
        <v>3794</v>
      </c>
      <c r="B398" t="s">
        <v>134</v>
      </c>
      <c r="C398">
        <v>2.9</v>
      </c>
      <c r="D398" t="s">
        <v>138</v>
      </c>
      <c r="E398" t="s">
        <v>132</v>
      </c>
      <c r="F398" t="s">
        <v>131</v>
      </c>
      <c r="G398" t="s">
        <v>135</v>
      </c>
      <c r="H398" t="s">
        <v>161</v>
      </c>
      <c r="I398">
        <v>5</v>
      </c>
      <c r="J398">
        <f t="shared" si="6"/>
        <v>32</v>
      </c>
      <c r="K398">
        <v>250</v>
      </c>
    </row>
    <row r="399" spans="1:11">
      <c r="A399">
        <v>3893</v>
      </c>
      <c r="B399" t="s">
        <v>134</v>
      </c>
      <c r="C399">
        <v>2.9</v>
      </c>
      <c r="D399" t="s">
        <v>138</v>
      </c>
      <c r="E399" t="s">
        <v>132</v>
      </c>
      <c r="F399" t="s">
        <v>131</v>
      </c>
      <c r="G399" t="s">
        <v>135</v>
      </c>
      <c r="H399" t="s">
        <v>161</v>
      </c>
      <c r="I399">
        <v>5</v>
      </c>
      <c r="J399">
        <f t="shared" si="6"/>
        <v>33</v>
      </c>
      <c r="K399">
        <v>300</v>
      </c>
    </row>
    <row r="400" spans="1:11">
      <c r="A400">
        <v>3946</v>
      </c>
      <c r="B400" t="s">
        <v>134</v>
      </c>
      <c r="C400">
        <v>2.9</v>
      </c>
      <c r="D400" t="s">
        <v>138</v>
      </c>
      <c r="E400" t="s">
        <v>132</v>
      </c>
      <c r="F400" t="s">
        <v>131</v>
      </c>
      <c r="G400" t="s">
        <v>135</v>
      </c>
      <c r="H400" t="s">
        <v>161</v>
      </c>
      <c r="I400">
        <v>5</v>
      </c>
      <c r="J400">
        <f t="shared" si="6"/>
        <v>34</v>
      </c>
      <c r="K400">
        <v>400</v>
      </c>
    </row>
    <row r="401" spans="1:11">
      <c r="A401">
        <v>4047</v>
      </c>
      <c r="B401" t="s">
        <v>134</v>
      </c>
      <c r="C401">
        <v>2.9</v>
      </c>
      <c r="D401" t="s">
        <v>138</v>
      </c>
      <c r="E401" t="s">
        <v>132</v>
      </c>
      <c r="F401" t="s">
        <v>131</v>
      </c>
      <c r="G401" t="s">
        <v>135</v>
      </c>
      <c r="H401" t="s">
        <v>161</v>
      </c>
      <c r="I401">
        <v>5</v>
      </c>
      <c r="J401">
        <f t="shared" si="6"/>
        <v>35</v>
      </c>
      <c r="K401">
        <v>300</v>
      </c>
    </row>
    <row r="402" spans="1:11">
      <c r="A402">
        <v>4070</v>
      </c>
      <c r="B402" t="s">
        <v>134</v>
      </c>
      <c r="C402">
        <v>2.9</v>
      </c>
      <c r="D402" t="s">
        <v>138</v>
      </c>
      <c r="E402" t="s">
        <v>132</v>
      </c>
      <c r="F402" t="s">
        <v>131</v>
      </c>
      <c r="G402" t="s">
        <v>135</v>
      </c>
      <c r="H402" t="s">
        <v>161</v>
      </c>
      <c r="I402">
        <v>5</v>
      </c>
      <c r="J402">
        <f t="shared" si="6"/>
        <v>36</v>
      </c>
      <c r="K402">
        <v>205</v>
      </c>
    </row>
    <row r="403" spans="1:11">
      <c r="A403">
        <v>4199</v>
      </c>
      <c r="B403" t="s">
        <v>134</v>
      </c>
      <c r="C403">
        <v>2.9</v>
      </c>
      <c r="D403" t="s">
        <v>138</v>
      </c>
      <c r="E403" t="s">
        <v>132</v>
      </c>
      <c r="F403" t="s">
        <v>131</v>
      </c>
      <c r="G403" t="s">
        <v>135</v>
      </c>
      <c r="H403" t="s">
        <v>161</v>
      </c>
      <c r="I403">
        <v>5</v>
      </c>
      <c r="J403">
        <f t="shared" si="6"/>
        <v>37</v>
      </c>
      <c r="K403">
        <v>250</v>
      </c>
    </row>
    <row r="404" spans="1:11">
      <c r="A404">
        <v>4291</v>
      </c>
      <c r="B404" t="s">
        <v>134</v>
      </c>
      <c r="C404">
        <v>2.9</v>
      </c>
      <c r="D404" t="s">
        <v>138</v>
      </c>
      <c r="E404" t="s">
        <v>132</v>
      </c>
      <c r="F404" t="s">
        <v>131</v>
      </c>
      <c r="G404" t="s">
        <v>135</v>
      </c>
      <c r="H404" t="s">
        <v>161</v>
      </c>
      <c r="I404">
        <v>5</v>
      </c>
      <c r="J404">
        <f t="shared" si="6"/>
        <v>38</v>
      </c>
      <c r="K404">
        <v>350</v>
      </c>
    </row>
    <row r="405" spans="1:11">
      <c r="A405">
        <v>4300</v>
      </c>
      <c r="B405" t="s">
        <v>134</v>
      </c>
      <c r="C405">
        <v>2.9</v>
      </c>
      <c r="D405" t="s">
        <v>138</v>
      </c>
      <c r="E405" t="s">
        <v>132</v>
      </c>
      <c r="F405" t="s">
        <v>131</v>
      </c>
      <c r="G405" t="s">
        <v>135</v>
      </c>
      <c r="H405" t="s">
        <v>161</v>
      </c>
      <c r="I405">
        <v>5</v>
      </c>
      <c r="J405">
        <f t="shared" si="6"/>
        <v>39</v>
      </c>
      <c r="K405">
        <v>355</v>
      </c>
    </row>
    <row r="406" spans="1:11">
      <c r="A406">
        <v>4390</v>
      </c>
      <c r="B406" t="s">
        <v>134</v>
      </c>
      <c r="C406">
        <v>2.9</v>
      </c>
      <c r="D406" t="s">
        <v>138</v>
      </c>
      <c r="E406" t="s">
        <v>132</v>
      </c>
      <c r="F406" t="s">
        <v>131</v>
      </c>
      <c r="G406" t="s">
        <v>135</v>
      </c>
      <c r="H406" t="s">
        <v>161</v>
      </c>
      <c r="I406">
        <v>5</v>
      </c>
      <c r="J406">
        <f t="shared" si="6"/>
        <v>40</v>
      </c>
      <c r="K406">
        <v>300</v>
      </c>
    </row>
    <row r="407" spans="1:11">
      <c r="A407">
        <v>4684</v>
      </c>
      <c r="B407" t="s">
        <v>134</v>
      </c>
      <c r="C407">
        <v>2.9</v>
      </c>
      <c r="D407" t="s">
        <v>138</v>
      </c>
      <c r="E407" t="s">
        <v>132</v>
      </c>
      <c r="F407" t="s">
        <v>131</v>
      </c>
      <c r="G407" t="s">
        <v>135</v>
      </c>
      <c r="H407" t="s">
        <v>161</v>
      </c>
      <c r="I407">
        <v>5</v>
      </c>
      <c r="J407">
        <f t="shared" si="6"/>
        <v>41</v>
      </c>
      <c r="K407">
        <v>500</v>
      </c>
    </row>
    <row r="408" spans="1:11">
      <c r="A408">
        <v>4708</v>
      </c>
      <c r="B408" t="s">
        <v>134</v>
      </c>
      <c r="C408">
        <v>2.9</v>
      </c>
      <c r="D408" t="s">
        <v>138</v>
      </c>
      <c r="E408" t="s">
        <v>132</v>
      </c>
      <c r="F408" t="s">
        <v>131</v>
      </c>
      <c r="G408" t="s">
        <v>135</v>
      </c>
      <c r="H408" t="s">
        <v>161</v>
      </c>
      <c r="I408">
        <v>5</v>
      </c>
      <c r="J408">
        <f t="shared" si="6"/>
        <v>42</v>
      </c>
      <c r="K408">
        <v>300</v>
      </c>
    </row>
    <row r="409" spans="1:11">
      <c r="A409">
        <v>4709</v>
      </c>
      <c r="B409" t="s">
        <v>134</v>
      </c>
      <c r="C409">
        <v>2.9</v>
      </c>
      <c r="D409" t="s">
        <v>138</v>
      </c>
      <c r="E409" t="s">
        <v>132</v>
      </c>
      <c r="F409" t="s">
        <v>131</v>
      </c>
      <c r="G409" t="s">
        <v>135</v>
      </c>
      <c r="H409" t="s">
        <v>161</v>
      </c>
      <c r="I409">
        <v>5</v>
      </c>
      <c r="J409">
        <f t="shared" si="6"/>
        <v>43</v>
      </c>
      <c r="K409">
        <v>260</v>
      </c>
    </row>
    <row r="410" spans="1:11">
      <c r="A410">
        <v>4712</v>
      </c>
      <c r="B410" t="s">
        <v>134</v>
      </c>
      <c r="C410">
        <v>2.9</v>
      </c>
      <c r="D410" t="s">
        <v>138</v>
      </c>
      <c r="E410" t="s">
        <v>132</v>
      </c>
      <c r="F410" t="s">
        <v>131</v>
      </c>
      <c r="G410" t="s">
        <v>135</v>
      </c>
      <c r="H410" t="s">
        <v>161</v>
      </c>
      <c r="I410">
        <v>5</v>
      </c>
      <c r="J410">
        <f t="shared" si="6"/>
        <v>44</v>
      </c>
      <c r="K410">
        <v>260</v>
      </c>
    </row>
    <row r="411" spans="1:11">
      <c r="A411">
        <v>4713</v>
      </c>
      <c r="B411" t="s">
        <v>134</v>
      </c>
      <c r="C411">
        <v>2.9</v>
      </c>
      <c r="D411" t="s">
        <v>138</v>
      </c>
      <c r="E411" t="s">
        <v>132</v>
      </c>
      <c r="F411" t="s">
        <v>131</v>
      </c>
      <c r="G411" t="s">
        <v>135</v>
      </c>
      <c r="H411" t="s">
        <v>161</v>
      </c>
      <c r="I411">
        <v>5</v>
      </c>
      <c r="J411">
        <f t="shared" si="6"/>
        <v>45</v>
      </c>
      <c r="K411">
        <v>320</v>
      </c>
    </row>
    <row r="412" spans="1:11">
      <c r="A412">
        <v>4723</v>
      </c>
      <c r="B412" t="s">
        <v>134</v>
      </c>
      <c r="C412">
        <v>2.9</v>
      </c>
      <c r="D412" t="s">
        <v>138</v>
      </c>
      <c r="E412" t="s">
        <v>132</v>
      </c>
      <c r="F412" t="s">
        <v>131</v>
      </c>
      <c r="G412" t="s">
        <v>135</v>
      </c>
      <c r="H412" t="s">
        <v>161</v>
      </c>
      <c r="I412">
        <v>5</v>
      </c>
      <c r="J412">
        <f t="shared" si="6"/>
        <v>46</v>
      </c>
      <c r="K412">
        <v>300</v>
      </c>
    </row>
    <row r="413" spans="1:11">
      <c r="A413">
        <v>4910</v>
      </c>
      <c r="B413" t="s">
        <v>134</v>
      </c>
      <c r="C413">
        <v>2.9</v>
      </c>
      <c r="D413" t="s">
        <v>138</v>
      </c>
      <c r="E413" t="s">
        <v>132</v>
      </c>
      <c r="F413" t="s">
        <v>131</v>
      </c>
      <c r="G413" t="s">
        <v>135</v>
      </c>
      <c r="H413" t="s">
        <v>161</v>
      </c>
      <c r="I413">
        <v>5</v>
      </c>
      <c r="J413">
        <f t="shared" si="6"/>
        <v>47</v>
      </c>
      <c r="K413">
        <v>250</v>
      </c>
    </row>
    <row r="414" spans="1:11">
      <c r="A414">
        <v>5049</v>
      </c>
      <c r="B414" t="s">
        <v>134</v>
      </c>
      <c r="C414">
        <v>4.3</v>
      </c>
      <c r="D414" t="s">
        <v>138</v>
      </c>
      <c r="E414" t="s">
        <v>132</v>
      </c>
      <c r="F414" t="s">
        <v>131</v>
      </c>
      <c r="G414" t="s">
        <v>135</v>
      </c>
      <c r="H414" t="s">
        <v>161</v>
      </c>
      <c r="I414">
        <v>5</v>
      </c>
      <c r="J414">
        <f t="shared" si="6"/>
        <v>48</v>
      </c>
      <c r="K414">
        <v>250</v>
      </c>
    </row>
    <row r="415" spans="1:11">
      <c r="A415">
        <v>5186</v>
      </c>
      <c r="B415" t="s">
        <v>134</v>
      </c>
      <c r="C415">
        <v>2.9</v>
      </c>
      <c r="D415" t="s">
        <v>138</v>
      </c>
      <c r="E415" t="s">
        <v>132</v>
      </c>
      <c r="F415" t="s">
        <v>131</v>
      </c>
      <c r="G415" t="s">
        <v>135</v>
      </c>
      <c r="H415" t="s">
        <v>161</v>
      </c>
      <c r="I415">
        <v>5</v>
      </c>
      <c r="J415">
        <f t="shared" si="6"/>
        <v>49</v>
      </c>
      <c r="K415">
        <v>300</v>
      </c>
    </row>
    <row r="416" spans="1:11">
      <c r="A416">
        <v>5366</v>
      </c>
      <c r="B416" t="s">
        <v>134</v>
      </c>
      <c r="C416">
        <v>4</v>
      </c>
      <c r="D416" t="s">
        <v>138</v>
      </c>
      <c r="E416" t="s">
        <v>132</v>
      </c>
      <c r="F416" t="s">
        <v>131</v>
      </c>
      <c r="G416" t="s">
        <v>135</v>
      </c>
      <c r="H416" t="s">
        <v>161</v>
      </c>
      <c r="I416">
        <v>5</v>
      </c>
      <c r="J416">
        <f t="shared" si="6"/>
        <v>50</v>
      </c>
      <c r="K416">
        <v>350</v>
      </c>
    </row>
    <row r="417" spans="1:11">
      <c r="A417">
        <v>5620</v>
      </c>
      <c r="B417" t="s">
        <v>134</v>
      </c>
      <c r="C417">
        <v>4.5999999999999996</v>
      </c>
      <c r="D417" t="s">
        <v>138</v>
      </c>
      <c r="E417" t="s">
        <v>132</v>
      </c>
      <c r="F417" t="s">
        <v>131</v>
      </c>
      <c r="G417" t="s">
        <v>135</v>
      </c>
      <c r="H417" t="s">
        <v>161</v>
      </c>
      <c r="I417">
        <v>5</v>
      </c>
      <c r="J417">
        <f t="shared" si="6"/>
        <v>51</v>
      </c>
      <c r="K417">
        <v>350</v>
      </c>
    </row>
    <row r="418" spans="1:11">
      <c r="A418">
        <v>5674</v>
      </c>
      <c r="B418" t="s">
        <v>134</v>
      </c>
      <c r="C418">
        <v>2.9</v>
      </c>
      <c r="D418" t="s">
        <v>138</v>
      </c>
      <c r="E418" t="s">
        <v>132</v>
      </c>
      <c r="F418" t="s">
        <v>131</v>
      </c>
      <c r="G418" t="s">
        <v>135</v>
      </c>
      <c r="H418" t="s">
        <v>161</v>
      </c>
      <c r="I418">
        <v>5</v>
      </c>
      <c r="J418">
        <f t="shared" si="6"/>
        <v>52</v>
      </c>
      <c r="K418">
        <v>300</v>
      </c>
    </row>
    <row r="419" spans="1:11">
      <c r="A419">
        <v>5824</v>
      </c>
      <c r="B419" t="s">
        <v>134</v>
      </c>
      <c r="C419">
        <v>4.4000000000000004</v>
      </c>
      <c r="D419" t="s">
        <v>138</v>
      </c>
      <c r="E419" t="s">
        <v>132</v>
      </c>
      <c r="F419" t="s">
        <v>131</v>
      </c>
      <c r="G419" t="s">
        <v>135</v>
      </c>
      <c r="H419" t="s">
        <v>161</v>
      </c>
      <c r="I419">
        <v>5</v>
      </c>
      <c r="J419">
        <f t="shared" si="6"/>
        <v>53</v>
      </c>
      <c r="K419">
        <v>300</v>
      </c>
    </row>
    <row r="420" spans="1:11">
      <c r="A420">
        <v>6038</v>
      </c>
      <c r="B420" t="s">
        <v>134</v>
      </c>
      <c r="C420">
        <v>2.9</v>
      </c>
      <c r="D420" t="s">
        <v>138</v>
      </c>
      <c r="E420" t="s">
        <v>132</v>
      </c>
      <c r="F420" t="s">
        <v>131</v>
      </c>
      <c r="G420" t="s">
        <v>135</v>
      </c>
      <c r="H420" t="s">
        <v>161</v>
      </c>
      <c r="I420">
        <v>5</v>
      </c>
      <c r="J420">
        <f t="shared" si="6"/>
        <v>54</v>
      </c>
      <c r="K420">
        <v>400</v>
      </c>
    </row>
    <row r="421" spans="1:11">
      <c r="A421">
        <v>6058</v>
      </c>
      <c r="B421" t="s">
        <v>134</v>
      </c>
      <c r="C421">
        <v>4.0999999999999996</v>
      </c>
      <c r="D421" t="s">
        <v>138</v>
      </c>
      <c r="E421" t="s">
        <v>132</v>
      </c>
      <c r="F421" t="s">
        <v>131</v>
      </c>
      <c r="G421" t="s">
        <v>135</v>
      </c>
      <c r="H421" t="s">
        <v>161</v>
      </c>
      <c r="I421">
        <v>5</v>
      </c>
      <c r="J421">
        <f t="shared" si="6"/>
        <v>55</v>
      </c>
      <c r="K421">
        <v>250</v>
      </c>
    </row>
    <row r="422" spans="1:11">
      <c r="A422">
        <v>6099</v>
      </c>
      <c r="B422" t="s">
        <v>134</v>
      </c>
      <c r="C422">
        <v>2.9</v>
      </c>
      <c r="D422" t="s">
        <v>138</v>
      </c>
      <c r="E422" t="s">
        <v>132</v>
      </c>
      <c r="F422" t="s">
        <v>131</v>
      </c>
      <c r="G422" t="s">
        <v>135</v>
      </c>
      <c r="H422" t="s">
        <v>161</v>
      </c>
      <c r="I422">
        <v>5</v>
      </c>
      <c r="J422">
        <f t="shared" si="6"/>
        <v>56</v>
      </c>
      <c r="K422">
        <v>250</v>
      </c>
    </row>
    <row r="423" spans="1:11">
      <c r="A423">
        <v>6144</v>
      </c>
      <c r="B423" t="s">
        <v>134</v>
      </c>
      <c r="C423">
        <v>2.9</v>
      </c>
      <c r="D423" t="s">
        <v>138</v>
      </c>
      <c r="E423" t="s">
        <v>132</v>
      </c>
      <c r="F423" t="s">
        <v>131</v>
      </c>
      <c r="G423" t="s">
        <v>135</v>
      </c>
      <c r="H423" t="s">
        <v>161</v>
      </c>
      <c r="I423">
        <v>5</v>
      </c>
      <c r="J423">
        <f t="shared" si="6"/>
        <v>57</v>
      </c>
      <c r="K423">
        <v>500</v>
      </c>
    </row>
    <row r="424" spans="1:11">
      <c r="A424">
        <v>6159</v>
      </c>
      <c r="B424" t="s">
        <v>134</v>
      </c>
      <c r="C424">
        <v>2.9</v>
      </c>
      <c r="D424" t="s">
        <v>138</v>
      </c>
      <c r="E424" t="s">
        <v>132</v>
      </c>
      <c r="F424" t="s">
        <v>131</v>
      </c>
      <c r="G424" t="s">
        <v>135</v>
      </c>
      <c r="H424" t="s">
        <v>161</v>
      </c>
      <c r="I424">
        <v>5</v>
      </c>
      <c r="J424">
        <f t="shared" si="6"/>
        <v>58</v>
      </c>
      <c r="K424">
        <v>400</v>
      </c>
    </row>
    <row r="425" spans="1:11">
      <c r="A425">
        <v>6488</v>
      </c>
      <c r="B425" t="s">
        <v>134</v>
      </c>
      <c r="C425">
        <v>2.9</v>
      </c>
      <c r="D425" t="s">
        <v>138</v>
      </c>
      <c r="E425" t="s">
        <v>132</v>
      </c>
      <c r="F425" t="s">
        <v>131</v>
      </c>
      <c r="G425" t="s">
        <v>135</v>
      </c>
      <c r="H425" t="s">
        <v>161</v>
      </c>
      <c r="I425">
        <v>5</v>
      </c>
      <c r="J425">
        <f t="shared" si="6"/>
        <v>59</v>
      </c>
      <c r="K425">
        <v>300</v>
      </c>
    </row>
    <row r="426" spans="1:11">
      <c r="A426">
        <v>172</v>
      </c>
      <c r="B426" t="s">
        <v>139</v>
      </c>
      <c r="C426">
        <v>4</v>
      </c>
      <c r="D426" t="s">
        <v>133</v>
      </c>
      <c r="E426" t="s">
        <v>132</v>
      </c>
      <c r="F426" t="s">
        <v>131</v>
      </c>
      <c r="G426" t="s">
        <v>130</v>
      </c>
      <c r="H426" t="s">
        <v>162</v>
      </c>
      <c r="I426">
        <v>6</v>
      </c>
      <c r="J426">
        <f t="shared" si="6"/>
        <v>1</v>
      </c>
      <c r="K426">
        <v>500</v>
      </c>
    </row>
    <row r="427" spans="1:11">
      <c r="A427">
        <v>366</v>
      </c>
      <c r="B427" t="s">
        <v>139</v>
      </c>
      <c r="C427">
        <v>4.3</v>
      </c>
      <c r="D427" t="s">
        <v>133</v>
      </c>
      <c r="E427" t="s">
        <v>132</v>
      </c>
      <c r="F427" t="s">
        <v>131</v>
      </c>
      <c r="G427" t="s">
        <v>130</v>
      </c>
      <c r="H427" t="s">
        <v>162</v>
      </c>
      <c r="I427">
        <v>6</v>
      </c>
      <c r="J427">
        <f t="shared" si="6"/>
        <v>2</v>
      </c>
      <c r="K427">
        <v>500</v>
      </c>
    </row>
    <row r="428" spans="1:11">
      <c r="A428">
        <v>442</v>
      </c>
      <c r="B428" t="s">
        <v>139</v>
      </c>
      <c r="C428">
        <v>4.5</v>
      </c>
      <c r="D428" t="s">
        <v>133</v>
      </c>
      <c r="E428" t="s">
        <v>132</v>
      </c>
      <c r="F428" t="s">
        <v>131</v>
      </c>
      <c r="G428" t="s">
        <v>130</v>
      </c>
      <c r="H428" t="s">
        <v>162</v>
      </c>
      <c r="I428">
        <v>6</v>
      </c>
      <c r="J428">
        <f t="shared" si="6"/>
        <v>3</v>
      </c>
      <c r="K428">
        <v>500</v>
      </c>
    </row>
    <row r="429" spans="1:11">
      <c r="A429">
        <v>720</v>
      </c>
      <c r="B429" t="s">
        <v>139</v>
      </c>
      <c r="C429">
        <v>4.0999999999999996</v>
      </c>
      <c r="D429" t="s">
        <v>133</v>
      </c>
      <c r="E429" t="s">
        <v>132</v>
      </c>
      <c r="F429" t="s">
        <v>131</v>
      </c>
      <c r="G429" t="s">
        <v>130</v>
      </c>
      <c r="H429" t="s">
        <v>162</v>
      </c>
      <c r="I429">
        <v>6</v>
      </c>
      <c r="J429">
        <f t="shared" si="6"/>
        <v>4</v>
      </c>
      <c r="K429">
        <v>400</v>
      </c>
    </row>
    <row r="430" spans="1:11">
      <c r="A430">
        <v>909</v>
      </c>
      <c r="B430" t="s">
        <v>139</v>
      </c>
      <c r="C430">
        <v>3.9</v>
      </c>
      <c r="D430" t="s">
        <v>133</v>
      </c>
      <c r="E430" t="s">
        <v>132</v>
      </c>
      <c r="F430" t="s">
        <v>131</v>
      </c>
      <c r="G430" t="s">
        <v>130</v>
      </c>
      <c r="H430" t="s">
        <v>162</v>
      </c>
      <c r="I430">
        <v>6</v>
      </c>
      <c r="J430">
        <f t="shared" si="6"/>
        <v>5</v>
      </c>
      <c r="K430">
        <v>500</v>
      </c>
    </row>
    <row r="431" spans="1:11">
      <c r="A431">
        <v>928</v>
      </c>
      <c r="B431" t="s">
        <v>139</v>
      </c>
      <c r="C431">
        <v>4</v>
      </c>
      <c r="D431" t="s">
        <v>133</v>
      </c>
      <c r="E431" t="s">
        <v>132</v>
      </c>
      <c r="F431" t="s">
        <v>131</v>
      </c>
      <c r="G431" t="s">
        <v>130</v>
      </c>
      <c r="H431" t="s">
        <v>162</v>
      </c>
      <c r="I431">
        <v>6</v>
      </c>
      <c r="J431">
        <f t="shared" si="6"/>
        <v>6</v>
      </c>
      <c r="K431">
        <v>400</v>
      </c>
    </row>
    <row r="432" spans="1:11">
      <c r="A432">
        <v>986</v>
      </c>
      <c r="B432" t="s">
        <v>139</v>
      </c>
      <c r="C432">
        <v>2.9</v>
      </c>
      <c r="D432" t="s">
        <v>133</v>
      </c>
      <c r="E432" t="s">
        <v>132</v>
      </c>
      <c r="F432" t="s">
        <v>131</v>
      </c>
      <c r="G432" t="s">
        <v>130</v>
      </c>
      <c r="H432" t="s">
        <v>162</v>
      </c>
      <c r="I432">
        <v>6</v>
      </c>
      <c r="J432">
        <f t="shared" si="6"/>
        <v>7</v>
      </c>
      <c r="K432">
        <v>249</v>
      </c>
    </row>
    <row r="433" spans="1:11">
      <c r="A433">
        <v>1209</v>
      </c>
      <c r="B433" t="s">
        <v>139</v>
      </c>
      <c r="C433">
        <v>3.9</v>
      </c>
      <c r="D433" t="s">
        <v>133</v>
      </c>
      <c r="E433" t="s">
        <v>132</v>
      </c>
      <c r="F433" t="s">
        <v>131</v>
      </c>
      <c r="G433" t="s">
        <v>130</v>
      </c>
      <c r="H433" t="s">
        <v>162</v>
      </c>
      <c r="I433">
        <v>6</v>
      </c>
      <c r="J433">
        <f t="shared" si="6"/>
        <v>8</v>
      </c>
      <c r="K433">
        <v>300</v>
      </c>
    </row>
    <row r="434" spans="1:11">
      <c r="A434">
        <v>1279</v>
      </c>
      <c r="B434" t="s">
        <v>139</v>
      </c>
      <c r="C434">
        <v>4.2</v>
      </c>
      <c r="D434" t="s">
        <v>133</v>
      </c>
      <c r="E434" t="s">
        <v>132</v>
      </c>
      <c r="F434" t="s">
        <v>131</v>
      </c>
      <c r="G434" t="s">
        <v>130</v>
      </c>
      <c r="H434" t="s">
        <v>162</v>
      </c>
      <c r="I434">
        <v>6</v>
      </c>
      <c r="J434">
        <f t="shared" si="6"/>
        <v>9</v>
      </c>
      <c r="K434">
        <v>300</v>
      </c>
    </row>
    <row r="435" spans="1:11">
      <c r="A435">
        <v>1308</v>
      </c>
      <c r="B435" t="s">
        <v>139</v>
      </c>
      <c r="C435">
        <v>2.9</v>
      </c>
      <c r="D435" t="s">
        <v>133</v>
      </c>
      <c r="E435" t="s">
        <v>132</v>
      </c>
      <c r="F435" t="s">
        <v>131</v>
      </c>
      <c r="G435" t="s">
        <v>130</v>
      </c>
      <c r="H435" t="s">
        <v>162</v>
      </c>
      <c r="I435">
        <v>6</v>
      </c>
      <c r="J435">
        <f t="shared" si="6"/>
        <v>10</v>
      </c>
      <c r="K435">
        <v>300</v>
      </c>
    </row>
    <row r="436" spans="1:11">
      <c r="A436">
        <v>1326</v>
      </c>
      <c r="B436" t="s">
        <v>139</v>
      </c>
      <c r="C436">
        <v>3.9</v>
      </c>
      <c r="D436" t="s">
        <v>133</v>
      </c>
      <c r="E436" t="s">
        <v>132</v>
      </c>
      <c r="F436" t="s">
        <v>131</v>
      </c>
      <c r="G436" t="s">
        <v>130</v>
      </c>
      <c r="H436" t="s">
        <v>162</v>
      </c>
      <c r="I436">
        <v>6</v>
      </c>
      <c r="J436">
        <f t="shared" si="6"/>
        <v>11</v>
      </c>
      <c r="K436">
        <v>300</v>
      </c>
    </row>
    <row r="437" spans="1:11">
      <c r="A437">
        <v>1794</v>
      </c>
      <c r="B437" t="s">
        <v>139</v>
      </c>
      <c r="C437">
        <v>3.9</v>
      </c>
      <c r="D437" t="s">
        <v>133</v>
      </c>
      <c r="E437" t="s">
        <v>132</v>
      </c>
      <c r="F437" t="s">
        <v>131</v>
      </c>
      <c r="G437" t="s">
        <v>130</v>
      </c>
      <c r="H437" t="s">
        <v>162</v>
      </c>
      <c r="I437">
        <v>6</v>
      </c>
      <c r="J437">
        <f t="shared" si="6"/>
        <v>12</v>
      </c>
      <c r="K437">
        <v>250</v>
      </c>
    </row>
    <row r="438" spans="1:11">
      <c r="A438">
        <v>1847</v>
      </c>
      <c r="B438" t="s">
        <v>139</v>
      </c>
      <c r="C438">
        <v>4.2</v>
      </c>
      <c r="D438" t="s">
        <v>133</v>
      </c>
      <c r="E438" t="s">
        <v>132</v>
      </c>
      <c r="F438" t="s">
        <v>131</v>
      </c>
      <c r="G438" t="s">
        <v>130</v>
      </c>
      <c r="H438" t="s">
        <v>162</v>
      </c>
      <c r="I438">
        <v>6</v>
      </c>
      <c r="J438">
        <f t="shared" si="6"/>
        <v>13</v>
      </c>
      <c r="K438">
        <v>300</v>
      </c>
    </row>
    <row r="439" spans="1:11">
      <c r="A439">
        <v>2126</v>
      </c>
      <c r="B439" t="s">
        <v>139</v>
      </c>
      <c r="C439">
        <v>4.2</v>
      </c>
      <c r="D439" t="s">
        <v>133</v>
      </c>
      <c r="E439" t="s">
        <v>132</v>
      </c>
      <c r="F439" t="s">
        <v>131</v>
      </c>
      <c r="G439" t="s">
        <v>130</v>
      </c>
      <c r="H439" t="s">
        <v>162</v>
      </c>
      <c r="I439">
        <v>6</v>
      </c>
      <c r="J439">
        <f t="shared" si="6"/>
        <v>14</v>
      </c>
      <c r="K439">
        <v>400</v>
      </c>
    </row>
    <row r="440" spans="1:11">
      <c r="A440">
        <v>2371</v>
      </c>
      <c r="B440" t="s">
        <v>139</v>
      </c>
      <c r="C440">
        <v>2.9</v>
      </c>
      <c r="D440" t="s">
        <v>133</v>
      </c>
      <c r="E440" t="s">
        <v>132</v>
      </c>
      <c r="F440" t="s">
        <v>131</v>
      </c>
      <c r="G440" t="s">
        <v>130</v>
      </c>
      <c r="H440" t="s">
        <v>162</v>
      </c>
      <c r="I440">
        <v>6</v>
      </c>
      <c r="J440">
        <f t="shared" si="6"/>
        <v>15</v>
      </c>
      <c r="K440">
        <v>350</v>
      </c>
    </row>
    <row r="441" spans="1:11">
      <c r="A441">
        <v>2815</v>
      </c>
      <c r="B441" t="s">
        <v>139</v>
      </c>
      <c r="C441">
        <v>4</v>
      </c>
      <c r="D441" t="s">
        <v>133</v>
      </c>
      <c r="E441" t="s">
        <v>132</v>
      </c>
      <c r="F441" t="s">
        <v>131</v>
      </c>
      <c r="G441" t="s">
        <v>130</v>
      </c>
      <c r="H441" t="s">
        <v>162</v>
      </c>
      <c r="I441">
        <v>6</v>
      </c>
      <c r="J441">
        <f t="shared" si="6"/>
        <v>16</v>
      </c>
      <c r="K441">
        <v>500</v>
      </c>
    </row>
    <row r="442" spans="1:11">
      <c r="A442">
        <v>2903</v>
      </c>
      <c r="B442" t="s">
        <v>139</v>
      </c>
      <c r="C442">
        <v>2.9</v>
      </c>
      <c r="D442" t="s">
        <v>133</v>
      </c>
      <c r="E442" t="s">
        <v>132</v>
      </c>
      <c r="F442" t="s">
        <v>131</v>
      </c>
      <c r="G442" t="s">
        <v>130</v>
      </c>
      <c r="H442" t="s">
        <v>162</v>
      </c>
      <c r="I442">
        <v>6</v>
      </c>
      <c r="J442">
        <f t="shared" si="6"/>
        <v>17</v>
      </c>
      <c r="K442">
        <v>300</v>
      </c>
    </row>
    <row r="443" spans="1:11">
      <c r="A443">
        <v>2917</v>
      </c>
      <c r="B443" t="s">
        <v>139</v>
      </c>
      <c r="C443">
        <v>2.9</v>
      </c>
      <c r="D443" t="s">
        <v>133</v>
      </c>
      <c r="E443" t="s">
        <v>132</v>
      </c>
      <c r="F443" t="s">
        <v>131</v>
      </c>
      <c r="G443" t="s">
        <v>130</v>
      </c>
      <c r="H443" t="s">
        <v>162</v>
      </c>
      <c r="I443">
        <v>6</v>
      </c>
      <c r="J443">
        <f t="shared" si="6"/>
        <v>18</v>
      </c>
      <c r="K443">
        <v>350</v>
      </c>
    </row>
    <row r="444" spans="1:11">
      <c r="A444">
        <v>3188</v>
      </c>
      <c r="B444" t="s">
        <v>139</v>
      </c>
      <c r="C444">
        <v>3.9</v>
      </c>
      <c r="D444" t="s">
        <v>133</v>
      </c>
      <c r="E444" t="s">
        <v>132</v>
      </c>
      <c r="F444" t="s">
        <v>131</v>
      </c>
      <c r="G444" t="s">
        <v>130</v>
      </c>
      <c r="H444" t="s">
        <v>162</v>
      </c>
      <c r="I444">
        <v>6</v>
      </c>
      <c r="J444">
        <f t="shared" si="6"/>
        <v>19</v>
      </c>
      <c r="K444">
        <v>500</v>
      </c>
    </row>
    <row r="445" spans="1:11">
      <c r="A445">
        <v>3243</v>
      </c>
      <c r="B445" t="s">
        <v>139</v>
      </c>
      <c r="C445">
        <v>2.9</v>
      </c>
      <c r="D445" t="s">
        <v>133</v>
      </c>
      <c r="E445" t="s">
        <v>132</v>
      </c>
      <c r="F445" t="s">
        <v>131</v>
      </c>
      <c r="G445" t="s">
        <v>130</v>
      </c>
      <c r="H445" t="s">
        <v>162</v>
      </c>
      <c r="I445">
        <v>6</v>
      </c>
      <c r="J445">
        <f t="shared" si="6"/>
        <v>20</v>
      </c>
      <c r="K445">
        <v>300</v>
      </c>
    </row>
    <row r="446" spans="1:11">
      <c r="A446">
        <v>3269</v>
      </c>
      <c r="B446" t="s">
        <v>139</v>
      </c>
      <c r="C446">
        <v>2.9</v>
      </c>
      <c r="D446" t="s">
        <v>133</v>
      </c>
      <c r="E446" t="s">
        <v>132</v>
      </c>
      <c r="F446" t="s">
        <v>131</v>
      </c>
      <c r="G446" t="s">
        <v>130</v>
      </c>
      <c r="H446" t="s">
        <v>162</v>
      </c>
      <c r="I446">
        <v>6</v>
      </c>
      <c r="J446">
        <f t="shared" si="6"/>
        <v>21</v>
      </c>
      <c r="K446">
        <v>450</v>
      </c>
    </row>
    <row r="447" spans="1:11">
      <c r="A447">
        <v>3271</v>
      </c>
      <c r="B447" t="s">
        <v>139</v>
      </c>
      <c r="C447">
        <v>2.9</v>
      </c>
      <c r="D447" t="s">
        <v>133</v>
      </c>
      <c r="E447" t="s">
        <v>132</v>
      </c>
      <c r="F447" t="s">
        <v>131</v>
      </c>
      <c r="G447" t="s">
        <v>130</v>
      </c>
      <c r="H447" t="s">
        <v>162</v>
      </c>
      <c r="I447">
        <v>6</v>
      </c>
      <c r="J447">
        <f t="shared" si="6"/>
        <v>22</v>
      </c>
      <c r="K447">
        <v>400</v>
      </c>
    </row>
    <row r="448" spans="1:11">
      <c r="A448">
        <v>3304</v>
      </c>
      <c r="B448" t="s">
        <v>139</v>
      </c>
      <c r="C448">
        <v>4.0999999999999996</v>
      </c>
      <c r="D448" t="s">
        <v>133</v>
      </c>
      <c r="E448" t="s">
        <v>132</v>
      </c>
      <c r="F448" t="s">
        <v>131</v>
      </c>
      <c r="G448" t="s">
        <v>130</v>
      </c>
      <c r="H448" t="s">
        <v>162</v>
      </c>
      <c r="I448">
        <v>6</v>
      </c>
      <c r="J448">
        <f t="shared" si="6"/>
        <v>23</v>
      </c>
      <c r="K448">
        <v>280</v>
      </c>
    </row>
    <row r="449" spans="1:11">
      <c r="A449">
        <v>3393</v>
      </c>
      <c r="B449" t="s">
        <v>139</v>
      </c>
      <c r="C449">
        <v>2.9</v>
      </c>
      <c r="D449" t="s">
        <v>133</v>
      </c>
      <c r="E449" t="s">
        <v>132</v>
      </c>
      <c r="F449" t="s">
        <v>131</v>
      </c>
      <c r="G449" t="s">
        <v>130</v>
      </c>
      <c r="H449" t="s">
        <v>162</v>
      </c>
      <c r="I449">
        <v>6</v>
      </c>
      <c r="J449">
        <f t="shared" si="6"/>
        <v>24</v>
      </c>
      <c r="K449">
        <v>300</v>
      </c>
    </row>
    <row r="450" spans="1:11">
      <c r="A450">
        <v>3408</v>
      </c>
      <c r="B450" t="s">
        <v>139</v>
      </c>
      <c r="C450">
        <v>4</v>
      </c>
      <c r="D450" t="s">
        <v>133</v>
      </c>
      <c r="E450" t="s">
        <v>132</v>
      </c>
      <c r="F450" t="s">
        <v>131</v>
      </c>
      <c r="G450" t="s">
        <v>130</v>
      </c>
      <c r="H450" t="s">
        <v>162</v>
      </c>
      <c r="I450">
        <v>6</v>
      </c>
      <c r="J450">
        <f t="shared" si="6"/>
        <v>25</v>
      </c>
      <c r="K450">
        <v>300</v>
      </c>
    </row>
    <row r="451" spans="1:11">
      <c r="A451">
        <v>3411</v>
      </c>
      <c r="B451" t="s">
        <v>139</v>
      </c>
      <c r="C451">
        <v>4.5999999999999996</v>
      </c>
      <c r="D451" t="s">
        <v>133</v>
      </c>
      <c r="E451" t="s">
        <v>132</v>
      </c>
      <c r="F451" t="s">
        <v>131</v>
      </c>
      <c r="G451" t="s">
        <v>130</v>
      </c>
      <c r="H451" t="s">
        <v>162</v>
      </c>
      <c r="I451">
        <v>6</v>
      </c>
      <c r="J451">
        <f t="shared" si="6"/>
        <v>26</v>
      </c>
      <c r="K451">
        <v>300</v>
      </c>
    </row>
    <row r="452" spans="1:11">
      <c r="A452">
        <v>3422</v>
      </c>
      <c r="B452" t="s">
        <v>139</v>
      </c>
      <c r="C452">
        <v>3.7</v>
      </c>
      <c r="D452" t="s">
        <v>133</v>
      </c>
      <c r="E452" t="s">
        <v>132</v>
      </c>
      <c r="F452" t="s">
        <v>131</v>
      </c>
      <c r="G452" t="s">
        <v>130</v>
      </c>
      <c r="H452" t="s">
        <v>162</v>
      </c>
      <c r="I452">
        <v>6</v>
      </c>
      <c r="J452">
        <f t="shared" ref="J452:J515" si="7">IF(I451=I452,J451+1,1)</f>
        <v>27</v>
      </c>
      <c r="K452">
        <v>300</v>
      </c>
    </row>
    <row r="453" spans="1:11">
      <c r="A453">
        <v>3426</v>
      </c>
      <c r="B453" t="s">
        <v>139</v>
      </c>
      <c r="C453">
        <v>2.9</v>
      </c>
      <c r="D453" t="s">
        <v>133</v>
      </c>
      <c r="E453" t="s">
        <v>132</v>
      </c>
      <c r="F453" t="s">
        <v>131</v>
      </c>
      <c r="G453" t="s">
        <v>130</v>
      </c>
      <c r="H453" t="s">
        <v>162</v>
      </c>
      <c r="I453">
        <v>6</v>
      </c>
      <c r="J453">
        <f t="shared" si="7"/>
        <v>28</v>
      </c>
      <c r="K453">
        <v>350</v>
      </c>
    </row>
    <row r="454" spans="1:11">
      <c r="A454">
        <v>3457</v>
      </c>
      <c r="B454" t="s">
        <v>139</v>
      </c>
      <c r="C454">
        <v>4.3</v>
      </c>
      <c r="D454" t="s">
        <v>133</v>
      </c>
      <c r="E454" t="s">
        <v>132</v>
      </c>
      <c r="F454" t="s">
        <v>131</v>
      </c>
      <c r="G454" t="s">
        <v>130</v>
      </c>
      <c r="H454" t="s">
        <v>162</v>
      </c>
      <c r="I454">
        <v>6</v>
      </c>
      <c r="J454">
        <f t="shared" si="7"/>
        <v>29</v>
      </c>
      <c r="K454">
        <v>300</v>
      </c>
    </row>
    <row r="455" spans="1:11">
      <c r="A455">
        <v>3533</v>
      </c>
      <c r="B455" t="s">
        <v>139</v>
      </c>
      <c r="C455">
        <v>2.9</v>
      </c>
      <c r="D455" t="s">
        <v>133</v>
      </c>
      <c r="E455" t="s">
        <v>132</v>
      </c>
      <c r="F455" t="s">
        <v>131</v>
      </c>
      <c r="G455" t="s">
        <v>130</v>
      </c>
      <c r="H455" t="s">
        <v>162</v>
      </c>
      <c r="I455">
        <v>6</v>
      </c>
      <c r="J455">
        <f t="shared" si="7"/>
        <v>30</v>
      </c>
      <c r="K455">
        <v>350</v>
      </c>
    </row>
    <row r="456" spans="1:11">
      <c r="A456">
        <v>3541</v>
      </c>
      <c r="B456" t="s">
        <v>139</v>
      </c>
      <c r="C456">
        <v>2.9</v>
      </c>
      <c r="D456" t="s">
        <v>133</v>
      </c>
      <c r="E456" t="s">
        <v>132</v>
      </c>
      <c r="F456" t="s">
        <v>131</v>
      </c>
      <c r="G456" t="s">
        <v>130</v>
      </c>
      <c r="H456" t="s">
        <v>162</v>
      </c>
      <c r="I456">
        <v>6</v>
      </c>
      <c r="J456">
        <f t="shared" si="7"/>
        <v>31</v>
      </c>
      <c r="K456">
        <v>300</v>
      </c>
    </row>
    <row r="457" spans="1:11">
      <c r="A457">
        <v>3564</v>
      </c>
      <c r="B457" t="s">
        <v>139</v>
      </c>
      <c r="C457">
        <v>2.9</v>
      </c>
      <c r="D457" t="s">
        <v>133</v>
      </c>
      <c r="E457" t="s">
        <v>132</v>
      </c>
      <c r="F457" t="s">
        <v>131</v>
      </c>
      <c r="G457" t="s">
        <v>130</v>
      </c>
      <c r="H457" t="s">
        <v>162</v>
      </c>
      <c r="I457">
        <v>6</v>
      </c>
      <c r="J457">
        <f t="shared" si="7"/>
        <v>32</v>
      </c>
      <c r="K457">
        <v>300</v>
      </c>
    </row>
    <row r="458" spans="1:11">
      <c r="A458">
        <v>3582</v>
      </c>
      <c r="B458" t="s">
        <v>139</v>
      </c>
      <c r="C458">
        <v>2.9</v>
      </c>
      <c r="D458" t="s">
        <v>133</v>
      </c>
      <c r="E458" t="s">
        <v>132</v>
      </c>
      <c r="F458" t="s">
        <v>131</v>
      </c>
      <c r="G458" t="s">
        <v>130</v>
      </c>
      <c r="H458" t="s">
        <v>162</v>
      </c>
      <c r="I458">
        <v>6</v>
      </c>
      <c r="J458">
        <f t="shared" si="7"/>
        <v>33</v>
      </c>
      <c r="K458">
        <v>300</v>
      </c>
    </row>
    <row r="459" spans="1:11">
      <c r="A459">
        <v>3649</v>
      </c>
      <c r="B459" t="s">
        <v>139</v>
      </c>
      <c r="C459">
        <v>2.9</v>
      </c>
      <c r="D459" t="s">
        <v>133</v>
      </c>
      <c r="E459" t="s">
        <v>132</v>
      </c>
      <c r="F459" t="s">
        <v>131</v>
      </c>
      <c r="G459" t="s">
        <v>130</v>
      </c>
      <c r="H459" t="s">
        <v>162</v>
      </c>
      <c r="I459">
        <v>6</v>
      </c>
      <c r="J459">
        <f t="shared" si="7"/>
        <v>34</v>
      </c>
      <c r="K459">
        <v>300</v>
      </c>
    </row>
    <row r="460" spans="1:11">
      <c r="A460">
        <v>3706</v>
      </c>
      <c r="B460" t="s">
        <v>139</v>
      </c>
      <c r="C460">
        <v>2.9</v>
      </c>
      <c r="D460" t="s">
        <v>133</v>
      </c>
      <c r="E460" t="s">
        <v>132</v>
      </c>
      <c r="F460" t="s">
        <v>131</v>
      </c>
      <c r="G460" t="s">
        <v>130</v>
      </c>
      <c r="H460" t="s">
        <v>162</v>
      </c>
      <c r="I460">
        <v>6</v>
      </c>
      <c r="J460">
        <f t="shared" si="7"/>
        <v>35</v>
      </c>
      <c r="K460">
        <v>300</v>
      </c>
    </row>
    <row r="461" spans="1:11">
      <c r="A461">
        <v>3799</v>
      </c>
      <c r="B461" t="s">
        <v>139</v>
      </c>
      <c r="C461">
        <v>2.9</v>
      </c>
      <c r="D461" t="s">
        <v>133</v>
      </c>
      <c r="E461" t="s">
        <v>132</v>
      </c>
      <c r="F461" t="s">
        <v>131</v>
      </c>
      <c r="G461" t="s">
        <v>130</v>
      </c>
      <c r="H461" t="s">
        <v>162</v>
      </c>
      <c r="I461">
        <v>6</v>
      </c>
      <c r="J461">
        <f t="shared" si="7"/>
        <v>36</v>
      </c>
      <c r="K461">
        <v>300</v>
      </c>
    </row>
    <row r="462" spans="1:11">
      <c r="A462">
        <v>3805</v>
      </c>
      <c r="B462" t="s">
        <v>139</v>
      </c>
      <c r="C462">
        <v>2.9</v>
      </c>
      <c r="D462" t="s">
        <v>133</v>
      </c>
      <c r="E462" t="s">
        <v>132</v>
      </c>
      <c r="F462" t="s">
        <v>131</v>
      </c>
      <c r="G462" t="s">
        <v>130</v>
      </c>
      <c r="H462" t="s">
        <v>162</v>
      </c>
      <c r="I462">
        <v>6</v>
      </c>
      <c r="J462">
        <f t="shared" si="7"/>
        <v>37</v>
      </c>
      <c r="K462">
        <v>450</v>
      </c>
    </row>
    <row r="463" spans="1:11">
      <c r="A463">
        <v>3917</v>
      </c>
      <c r="B463" t="s">
        <v>139</v>
      </c>
      <c r="C463">
        <v>2.9</v>
      </c>
      <c r="D463" t="s">
        <v>133</v>
      </c>
      <c r="E463" t="s">
        <v>132</v>
      </c>
      <c r="F463" t="s">
        <v>131</v>
      </c>
      <c r="G463" t="s">
        <v>130</v>
      </c>
      <c r="H463" t="s">
        <v>162</v>
      </c>
      <c r="I463">
        <v>6</v>
      </c>
      <c r="J463">
        <f t="shared" si="7"/>
        <v>38</v>
      </c>
      <c r="K463">
        <v>300</v>
      </c>
    </row>
    <row r="464" spans="1:11">
      <c r="A464">
        <v>3928</v>
      </c>
      <c r="B464" t="s">
        <v>139</v>
      </c>
      <c r="C464">
        <v>2.9</v>
      </c>
      <c r="D464" t="s">
        <v>133</v>
      </c>
      <c r="E464" t="s">
        <v>132</v>
      </c>
      <c r="F464" t="s">
        <v>131</v>
      </c>
      <c r="G464" t="s">
        <v>130</v>
      </c>
      <c r="H464" t="s">
        <v>162</v>
      </c>
      <c r="I464">
        <v>6</v>
      </c>
      <c r="J464">
        <f t="shared" si="7"/>
        <v>39</v>
      </c>
      <c r="K464">
        <v>280</v>
      </c>
    </row>
    <row r="465" spans="1:11">
      <c r="A465">
        <v>4022</v>
      </c>
      <c r="B465" t="s">
        <v>139</v>
      </c>
      <c r="C465">
        <v>2.9</v>
      </c>
      <c r="D465" t="s">
        <v>133</v>
      </c>
      <c r="E465" t="s">
        <v>132</v>
      </c>
      <c r="F465" t="s">
        <v>131</v>
      </c>
      <c r="G465" t="s">
        <v>130</v>
      </c>
      <c r="H465" t="s">
        <v>162</v>
      </c>
      <c r="I465">
        <v>6</v>
      </c>
      <c r="J465">
        <f t="shared" si="7"/>
        <v>40</v>
      </c>
      <c r="K465">
        <v>400</v>
      </c>
    </row>
    <row r="466" spans="1:11">
      <c r="A466">
        <v>4062</v>
      </c>
      <c r="B466" t="s">
        <v>139</v>
      </c>
      <c r="C466">
        <v>2.9</v>
      </c>
      <c r="D466" t="s">
        <v>133</v>
      </c>
      <c r="E466" t="s">
        <v>132</v>
      </c>
      <c r="F466" t="s">
        <v>131</v>
      </c>
      <c r="G466" t="s">
        <v>130</v>
      </c>
      <c r="H466" t="s">
        <v>162</v>
      </c>
      <c r="I466">
        <v>6</v>
      </c>
      <c r="J466">
        <f t="shared" si="7"/>
        <v>41</v>
      </c>
      <c r="K466">
        <v>250</v>
      </c>
    </row>
    <row r="467" spans="1:11">
      <c r="A467">
        <v>4481</v>
      </c>
      <c r="B467" t="s">
        <v>139</v>
      </c>
      <c r="C467">
        <v>2.9</v>
      </c>
      <c r="D467" t="s">
        <v>133</v>
      </c>
      <c r="E467" t="s">
        <v>132</v>
      </c>
      <c r="F467" t="s">
        <v>131</v>
      </c>
      <c r="G467" t="s">
        <v>130</v>
      </c>
      <c r="H467" t="s">
        <v>162</v>
      </c>
      <c r="I467">
        <v>6</v>
      </c>
      <c r="J467">
        <f t="shared" si="7"/>
        <v>42</v>
      </c>
      <c r="K467">
        <v>300</v>
      </c>
    </row>
    <row r="468" spans="1:11">
      <c r="A468">
        <v>4482</v>
      </c>
      <c r="B468" t="s">
        <v>139</v>
      </c>
      <c r="C468">
        <v>2.9</v>
      </c>
      <c r="D468" t="s">
        <v>133</v>
      </c>
      <c r="E468" t="s">
        <v>132</v>
      </c>
      <c r="F468" t="s">
        <v>131</v>
      </c>
      <c r="G468" t="s">
        <v>130</v>
      </c>
      <c r="H468" t="s">
        <v>162</v>
      </c>
      <c r="I468">
        <v>6</v>
      </c>
      <c r="J468">
        <f t="shared" si="7"/>
        <v>43</v>
      </c>
      <c r="K468">
        <v>300</v>
      </c>
    </row>
    <row r="469" spans="1:11">
      <c r="A469">
        <v>4541</v>
      </c>
      <c r="B469" t="s">
        <v>139</v>
      </c>
      <c r="C469">
        <v>2.9</v>
      </c>
      <c r="D469" t="s">
        <v>133</v>
      </c>
      <c r="E469" t="s">
        <v>132</v>
      </c>
      <c r="F469" t="s">
        <v>131</v>
      </c>
      <c r="G469" t="s">
        <v>130</v>
      </c>
      <c r="H469" t="s">
        <v>162</v>
      </c>
      <c r="I469">
        <v>6</v>
      </c>
      <c r="J469">
        <f t="shared" si="7"/>
        <v>44</v>
      </c>
      <c r="K469">
        <v>300</v>
      </c>
    </row>
    <row r="470" spans="1:11">
      <c r="A470">
        <v>4571</v>
      </c>
      <c r="B470" t="s">
        <v>139</v>
      </c>
      <c r="C470">
        <v>2.9</v>
      </c>
      <c r="D470" t="s">
        <v>133</v>
      </c>
      <c r="E470" t="s">
        <v>132</v>
      </c>
      <c r="F470" t="s">
        <v>131</v>
      </c>
      <c r="G470" t="s">
        <v>130</v>
      </c>
      <c r="H470" t="s">
        <v>162</v>
      </c>
      <c r="I470">
        <v>6</v>
      </c>
      <c r="J470">
        <f t="shared" si="7"/>
        <v>45</v>
      </c>
      <c r="K470">
        <v>250</v>
      </c>
    </row>
    <row r="471" spans="1:11">
      <c r="A471">
        <v>4649</v>
      </c>
      <c r="B471" t="s">
        <v>139</v>
      </c>
      <c r="C471">
        <v>2.9</v>
      </c>
      <c r="D471" t="s">
        <v>133</v>
      </c>
      <c r="E471" t="s">
        <v>132</v>
      </c>
      <c r="F471" t="s">
        <v>131</v>
      </c>
      <c r="G471" t="s">
        <v>130</v>
      </c>
      <c r="H471" t="s">
        <v>162</v>
      </c>
      <c r="I471">
        <v>6</v>
      </c>
      <c r="J471">
        <f t="shared" si="7"/>
        <v>46</v>
      </c>
      <c r="K471">
        <v>300</v>
      </c>
    </row>
    <row r="472" spans="1:11">
      <c r="A472">
        <v>4650</v>
      </c>
      <c r="B472" t="s">
        <v>139</v>
      </c>
      <c r="C472">
        <v>2.9</v>
      </c>
      <c r="D472" t="s">
        <v>133</v>
      </c>
      <c r="E472" t="s">
        <v>132</v>
      </c>
      <c r="F472" t="s">
        <v>131</v>
      </c>
      <c r="G472" t="s">
        <v>130</v>
      </c>
      <c r="H472" t="s">
        <v>162</v>
      </c>
      <c r="I472">
        <v>6</v>
      </c>
      <c r="J472">
        <f t="shared" si="7"/>
        <v>47</v>
      </c>
      <c r="K472">
        <v>300</v>
      </c>
    </row>
    <row r="473" spans="1:11">
      <c r="A473">
        <v>4661</v>
      </c>
      <c r="B473" t="s">
        <v>139</v>
      </c>
      <c r="C473">
        <v>2.9</v>
      </c>
      <c r="D473" t="s">
        <v>133</v>
      </c>
      <c r="E473" t="s">
        <v>132</v>
      </c>
      <c r="F473" t="s">
        <v>131</v>
      </c>
      <c r="G473" t="s">
        <v>130</v>
      </c>
      <c r="H473" t="s">
        <v>162</v>
      </c>
      <c r="I473">
        <v>6</v>
      </c>
      <c r="J473">
        <f t="shared" si="7"/>
        <v>48</v>
      </c>
      <c r="K473">
        <v>350</v>
      </c>
    </row>
    <row r="474" spans="1:11">
      <c r="A474">
        <v>4772</v>
      </c>
      <c r="B474" t="s">
        <v>139</v>
      </c>
      <c r="C474">
        <v>2.9</v>
      </c>
      <c r="D474" t="s">
        <v>133</v>
      </c>
      <c r="E474" t="s">
        <v>132</v>
      </c>
      <c r="F474" t="s">
        <v>131</v>
      </c>
      <c r="G474" t="s">
        <v>130</v>
      </c>
      <c r="H474" t="s">
        <v>162</v>
      </c>
      <c r="I474">
        <v>6</v>
      </c>
      <c r="J474">
        <f t="shared" si="7"/>
        <v>49</v>
      </c>
      <c r="K474">
        <v>300</v>
      </c>
    </row>
    <row r="475" spans="1:11">
      <c r="A475">
        <v>4883</v>
      </c>
      <c r="B475" t="s">
        <v>139</v>
      </c>
      <c r="C475">
        <v>2.9</v>
      </c>
      <c r="D475" t="s">
        <v>133</v>
      </c>
      <c r="E475" t="s">
        <v>132</v>
      </c>
      <c r="F475" t="s">
        <v>131</v>
      </c>
      <c r="G475" t="s">
        <v>130</v>
      </c>
      <c r="H475" t="s">
        <v>162</v>
      </c>
      <c r="I475">
        <v>6</v>
      </c>
      <c r="J475">
        <f t="shared" si="7"/>
        <v>50</v>
      </c>
      <c r="K475">
        <v>250</v>
      </c>
    </row>
    <row r="476" spans="1:11">
      <c r="A476">
        <v>4902</v>
      </c>
      <c r="B476" t="s">
        <v>139</v>
      </c>
      <c r="C476">
        <v>2.9</v>
      </c>
      <c r="D476" t="s">
        <v>133</v>
      </c>
      <c r="E476" t="s">
        <v>132</v>
      </c>
      <c r="F476" t="s">
        <v>131</v>
      </c>
      <c r="G476" t="s">
        <v>130</v>
      </c>
      <c r="H476" t="s">
        <v>162</v>
      </c>
      <c r="I476">
        <v>6</v>
      </c>
      <c r="J476">
        <f t="shared" si="7"/>
        <v>51</v>
      </c>
      <c r="K476">
        <v>300</v>
      </c>
    </row>
    <row r="477" spans="1:11">
      <c r="A477">
        <v>5304</v>
      </c>
      <c r="B477" t="s">
        <v>139</v>
      </c>
      <c r="C477">
        <v>4.0999999999999996</v>
      </c>
      <c r="D477" t="s">
        <v>133</v>
      </c>
      <c r="E477" t="s">
        <v>132</v>
      </c>
      <c r="F477" t="s">
        <v>131</v>
      </c>
      <c r="G477" t="s">
        <v>130</v>
      </c>
      <c r="H477" t="s">
        <v>162</v>
      </c>
      <c r="I477">
        <v>6</v>
      </c>
      <c r="J477">
        <f t="shared" si="7"/>
        <v>52</v>
      </c>
      <c r="K477">
        <v>300</v>
      </c>
    </row>
    <row r="478" spans="1:11">
      <c r="A478">
        <v>5542</v>
      </c>
      <c r="B478" t="s">
        <v>139</v>
      </c>
      <c r="C478">
        <v>4.0999999999999996</v>
      </c>
      <c r="D478" t="s">
        <v>133</v>
      </c>
      <c r="E478" t="s">
        <v>132</v>
      </c>
      <c r="F478" t="s">
        <v>131</v>
      </c>
      <c r="G478" t="s">
        <v>130</v>
      </c>
      <c r="H478" t="s">
        <v>162</v>
      </c>
      <c r="I478">
        <v>6</v>
      </c>
      <c r="J478">
        <f t="shared" si="7"/>
        <v>53</v>
      </c>
      <c r="K478">
        <v>250</v>
      </c>
    </row>
    <row r="479" spans="1:11">
      <c r="A479">
        <v>5594</v>
      </c>
      <c r="B479" t="s">
        <v>139</v>
      </c>
      <c r="C479">
        <v>4.4000000000000004</v>
      </c>
      <c r="D479" t="s">
        <v>133</v>
      </c>
      <c r="E479" t="s">
        <v>132</v>
      </c>
      <c r="F479" t="s">
        <v>131</v>
      </c>
      <c r="G479" t="s">
        <v>130</v>
      </c>
      <c r="H479" t="s">
        <v>162</v>
      </c>
      <c r="I479">
        <v>6</v>
      </c>
      <c r="J479">
        <f t="shared" si="7"/>
        <v>54</v>
      </c>
      <c r="K479">
        <v>300</v>
      </c>
    </row>
    <row r="480" spans="1:11">
      <c r="A480">
        <v>6111</v>
      </c>
      <c r="B480" t="s">
        <v>139</v>
      </c>
      <c r="C480">
        <v>2.9</v>
      </c>
      <c r="D480" t="s">
        <v>133</v>
      </c>
      <c r="E480" t="s">
        <v>132</v>
      </c>
      <c r="F480" t="s">
        <v>131</v>
      </c>
      <c r="G480" t="s">
        <v>130</v>
      </c>
      <c r="H480" t="s">
        <v>162</v>
      </c>
      <c r="I480">
        <v>6</v>
      </c>
      <c r="J480">
        <f t="shared" si="7"/>
        <v>55</v>
      </c>
      <c r="K480">
        <v>250</v>
      </c>
    </row>
    <row r="481" spans="1:11">
      <c r="A481">
        <v>6113</v>
      </c>
      <c r="B481" t="s">
        <v>139</v>
      </c>
      <c r="C481">
        <v>2.9</v>
      </c>
      <c r="D481" t="s">
        <v>133</v>
      </c>
      <c r="E481" t="s">
        <v>132</v>
      </c>
      <c r="F481" t="s">
        <v>131</v>
      </c>
      <c r="G481" t="s">
        <v>130</v>
      </c>
      <c r="H481" t="s">
        <v>162</v>
      </c>
      <c r="I481">
        <v>6</v>
      </c>
      <c r="J481">
        <f t="shared" si="7"/>
        <v>56</v>
      </c>
      <c r="K481">
        <v>250</v>
      </c>
    </row>
    <row r="482" spans="1:11">
      <c r="A482">
        <v>6508</v>
      </c>
      <c r="B482" t="s">
        <v>139</v>
      </c>
      <c r="C482">
        <v>2.9</v>
      </c>
      <c r="D482" t="s">
        <v>133</v>
      </c>
      <c r="E482" t="s">
        <v>132</v>
      </c>
      <c r="F482" t="s">
        <v>131</v>
      </c>
      <c r="G482" t="s">
        <v>130</v>
      </c>
      <c r="H482" t="s">
        <v>162</v>
      </c>
      <c r="I482">
        <v>6</v>
      </c>
      <c r="J482">
        <f t="shared" si="7"/>
        <v>57</v>
      </c>
      <c r="K482">
        <v>400</v>
      </c>
    </row>
    <row r="483" spans="1:11">
      <c r="A483">
        <v>6537</v>
      </c>
      <c r="B483" t="s">
        <v>139</v>
      </c>
      <c r="C483">
        <v>2.9</v>
      </c>
      <c r="D483" t="s">
        <v>133</v>
      </c>
      <c r="E483" t="s">
        <v>132</v>
      </c>
      <c r="F483" t="s">
        <v>131</v>
      </c>
      <c r="G483" t="s">
        <v>130</v>
      </c>
      <c r="H483" t="s">
        <v>162</v>
      </c>
      <c r="I483">
        <v>6</v>
      </c>
      <c r="J483">
        <f t="shared" si="7"/>
        <v>58</v>
      </c>
      <c r="K483">
        <v>300</v>
      </c>
    </row>
    <row r="484" spans="1:11">
      <c r="A484">
        <v>158</v>
      </c>
      <c r="B484" t="s">
        <v>129</v>
      </c>
      <c r="C484">
        <v>4.0999999999999996</v>
      </c>
      <c r="D484" t="s">
        <v>133</v>
      </c>
      <c r="E484" t="s">
        <v>132</v>
      </c>
      <c r="F484" t="s">
        <v>140</v>
      </c>
      <c r="G484" t="s">
        <v>130</v>
      </c>
      <c r="H484" t="s">
        <v>163</v>
      </c>
      <c r="I484">
        <v>7</v>
      </c>
      <c r="J484">
        <f t="shared" si="7"/>
        <v>1</v>
      </c>
      <c r="K484">
        <v>350</v>
      </c>
    </row>
    <row r="485" spans="1:11">
      <c r="A485">
        <v>171</v>
      </c>
      <c r="B485" t="s">
        <v>129</v>
      </c>
      <c r="C485">
        <v>4.3</v>
      </c>
      <c r="D485" t="s">
        <v>133</v>
      </c>
      <c r="E485" t="s">
        <v>132</v>
      </c>
      <c r="F485" t="s">
        <v>140</v>
      </c>
      <c r="G485" t="s">
        <v>130</v>
      </c>
      <c r="H485" t="s">
        <v>163</v>
      </c>
      <c r="I485">
        <v>7</v>
      </c>
      <c r="J485">
        <f t="shared" si="7"/>
        <v>2</v>
      </c>
      <c r="K485">
        <v>350</v>
      </c>
    </row>
    <row r="486" spans="1:11">
      <c r="A486">
        <v>329</v>
      </c>
      <c r="B486" t="s">
        <v>129</v>
      </c>
      <c r="C486">
        <v>3.5</v>
      </c>
      <c r="D486" t="s">
        <v>133</v>
      </c>
      <c r="E486" t="s">
        <v>132</v>
      </c>
      <c r="F486" t="s">
        <v>140</v>
      </c>
      <c r="G486" t="s">
        <v>130</v>
      </c>
      <c r="H486" t="s">
        <v>163</v>
      </c>
      <c r="I486">
        <v>7</v>
      </c>
      <c r="J486">
        <f t="shared" si="7"/>
        <v>3</v>
      </c>
      <c r="K486">
        <v>400</v>
      </c>
    </row>
    <row r="487" spans="1:11">
      <c r="A487">
        <v>504</v>
      </c>
      <c r="B487" t="s">
        <v>129</v>
      </c>
      <c r="C487">
        <v>4.4000000000000004</v>
      </c>
      <c r="D487" t="s">
        <v>133</v>
      </c>
      <c r="E487" t="s">
        <v>132</v>
      </c>
      <c r="F487" t="s">
        <v>140</v>
      </c>
      <c r="G487" t="s">
        <v>130</v>
      </c>
      <c r="H487" t="s">
        <v>163</v>
      </c>
      <c r="I487">
        <v>7</v>
      </c>
      <c r="J487">
        <f t="shared" si="7"/>
        <v>4</v>
      </c>
      <c r="K487">
        <v>500</v>
      </c>
    </row>
    <row r="488" spans="1:11">
      <c r="A488">
        <v>533</v>
      </c>
      <c r="B488" t="s">
        <v>129</v>
      </c>
      <c r="C488">
        <v>4.7</v>
      </c>
      <c r="D488" t="s">
        <v>133</v>
      </c>
      <c r="E488" t="s">
        <v>132</v>
      </c>
      <c r="F488" t="s">
        <v>140</v>
      </c>
      <c r="G488" t="s">
        <v>130</v>
      </c>
      <c r="H488" t="s">
        <v>163</v>
      </c>
      <c r="I488">
        <v>7</v>
      </c>
      <c r="J488">
        <f t="shared" si="7"/>
        <v>5</v>
      </c>
      <c r="K488">
        <v>400</v>
      </c>
    </row>
    <row r="489" spans="1:11">
      <c r="A489">
        <v>652</v>
      </c>
      <c r="B489" t="s">
        <v>129</v>
      </c>
      <c r="C489">
        <v>3.7</v>
      </c>
      <c r="D489" t="s">
        <v>133</v>
      </c>
      <c r="E489" t="s">
        <v>132</v>
      </c>
      <c r="F489" t="s">
        <v>140</v>
      </c>
      <c r="G489" t="s">
        <v>130</v>
      </c>
      <c r="H489" t="s">
        <v>163</v>
      </c>
      <c r="I489">
        <v>7</v>
      </c>
      <c r="J489">
        <f t="shared" si="7"/>
        <v>6</v>
      </c>
      <c r="K489">
        <v>250</v>
      </c>
    </row>
    <row r="490" spans="1:11">
      <c r="A490">
        <v>774</v>
      </c>
      <c r="B490" t="s">
        <v>129</v>
      </c>
      <c r="C490">
        <v>4</v>
      </c>
      <c r="D490" t="s">
        <v>133</v>
      </c>
      <c r="E490" t="s">
        <v>132</v>
      </c>
      <c r="F490" t="s">
        <v>140</v>
      </c>
      <c r="G490" t="s">
        <v>130</v>
      </c>
      <c r="H490" t="s">
        <v>163</v>
      </c>
      <c r="I490">
        <v>7</v>
      </c>
      <c r="J490">
        <f t="shared" si="7"/>
        <v>7</v>
      </c>
      <c r="K490">
        <v>400</v>
      </c>
    </row>
    <row r="491" spans="1:11">
      <c r="A491">
        <v>860</v>
      </c>
      <c r="B491" t="s">
        <v>129</v>
      </c>
      <c r="C491">
        <v>4.2</v>
      </c>
      <c r="D491" t="s">
        <v>133</v>
      </c>
      <c r="E491" t="s">
        <v>132</v>
      </c>
      <c r="F491" t="s">
        <v>140</v>
      </c>
      <c r="G491" t="s">
        <v>130</v>
      </c>
      <c r="H491" t="s">
        <v>163</v>
      </c>
      <c r="I491">
        <v>7</v>
      </c>
      <c r="J491">
        <f t="shared" si="7"/>
        <v>8</v>
      </c>
      <c r="K491">
        <v>400</v>
      </c>
    </row>
    <row r="492" spans="1:11">
      <c r="A492">
        <v>877</v>
      </c>
      <c r="B492" t="s">
        <v>129</v>
      </c>
      <c r="C492">
        <v>4.7</v>
      </c>
      <c r="D492" t="s">
        <v>133</v>
      </c>
      <c r="E492" t="s">
        <v>132</v>
      </c>
      <c r="F492" t="s">
        <v>140</v>
      </c>
      <c r="G492" t="s">
        <v>130</v>
      </c>
      <c r="H492" t="s">
        <v>163</v>
      </c>
      <c r="I492">
        <v>7</v>
      </c>
      <c r="J492">
        <f t="shared" si="7"/>
        <v>9</v>
      </c>
      <c r="K492">
        <v>300</v>
      </c>
    </row>
    <row r="493" spans="1:11">
      <c r="A493">
        <v>934</v>
      </c>
      <c r="B493" t="s">
        <v>129</v>
      </c>
      <c r="C493">
        <v>4.3</v>
      </c>
      <c r="D493" t="s">
        <v>133</v>
      </c>
      <c r="E493" t="s">
        <v>132</v>
      </c>
      <c r="F493" t="s">
        <v>140</v>
      </c>
      <c r="G493" t="s">
        <v>130</v>
      </c>
      <c r="H493" t="s">
        <v>163</v>
      </c>
      <c r="I493">
        <v>7</v>
      </c>
      <c r="J493">
        <f t="shared" si="7"/>
        <v>10</v>
      </c>
      <c r="K493">
        <v>400</v>
      </c>
    </row>
    <row r="494" spans="1:11">
      <c r="A494">
        <v>982</v>
      </c>
      <c r="B494" t="s">
        <v>129</v>
      </c>
      <c r="C494">
        <v>4.2</v>
      </c>
      <c r="D494" t="s">
        <v>133</v>
      </c>
      <c r="E494" t="s">
        <v>132</v>
      </c>
      <c r="F494" t="s">
        <v>140</v>
      </c>
      <c r="G494" t="s">
        <v>130</v>
      </c>
      <c r="H494" t="s">
        <v>163</v>
      </c>
      <c r="I494">
        <v>7</v>
      </c>
      <c r="J494">
        <f t="shared" si="7"/>
        <v>11</v>
      </c>
      <c r="K494">
        <v>300</v>
      </c>
    </row>
    <row r="495" spans="1:11">
      <c r="A495">
        <v>1025</v>
      </c>
      <c r="B495" t="s">
        <v>129</v>
      </c>
      <c r="C495">
        <v>4.0999999999999996</v>
      </c>
      <c r="D495" t="s">
        <v>133</v>
      </c>
      <c r="E495" t="s">
        <v>132</v>
      </c>
      <c r="F495" t="s">
        <v>140</v>
      </c>
      <c r="G495" t="s">
        <v>130</v>
      </c>
      <c r="H495" t="s">
        <v>163</v>
      </c>
      <c r="I495">
        <v>7</v>
      </c>
      <c r="J495">
        <f t="shared" si="7"/>
        <v>12</v>
      </c>
      <c r="K495">
        <v>300</v>
      </c>
    </row>
    <row r="496" spans="1:11">
      <c r="A496">
        <v>1056</v>
      </c>
      <c r="B496" t="s">
        <v>129</v>
      </c>
      <c r="C496">
        <v>4.4000000000000004</v>
      </c>
      <c r="D496" t="s">
        <v>133</v>
      </c>
      <c r="E496" t="s">
        <v>132</v>
      </c>
      <c r="F496" t="s">
        <v>140</v>
      </c>
      <c r="G496" t="s">
        <v>130</v>
      </c>
      <c r="H496" t="s">
        <v>163</v>
      </c>
      <c r="I496">
        <v>7</v>
      </c>
      <c r="J496">
        <f t="shared" si="7"/>
        <v>13</v>
      </c>
      <c r="K496">
        <v>300</v>
      </c>
    </row>
    <row r="497" spans="1:11">
      <c r="A497">
        <v>1125</v>
      </c>
      <c r="B497" t="s">
        <v>129</v>
      </c>
      <c r="C497">
        <v>3.3</v>
      </c>
      <c r="D497" t="s">
        <v>133</v>
      </c>
      <c r="E497" t="s">
        <v>132</v>
      </c>
      <c r="F497" t="s">
        <v>140</v>
      </c>
      <c r="G497" t="s">
        <v>130</v>
      </c>
      <c r="H497" t="s">
        <v>163</v>
      </c>
      <c r="I497">
        <v>7</v>
      </c>
      <c r="J497">
        <f t="shared" si="7"/>
        <v>14</v>
      </c>
      <c r="K497">
        <v>300</v>
      </c>
    </row>
    <row r="498" spans="1:11">
      <c r="A498">
        <v>1176</v>
      </c>
      <c r="B498" t="s">
        <v>129</v>
      </c>
      <c r="C498">
        <v>4.2</v>
      </c>
      <c r="D498" t="s">
        <v>133</v>
      </c>
      <c r="E498" t="s">
        <v>132</v>
      </c>
      <c r="F498" t="s">
        <v>140</v>
      </c>
      <c r="G498" t="s">
        <v>130</v>
      </c>
      <c r="H498" t="s">
        <v>163</v>
      </c>
      <c r="I498">
        <v>7</v>
      </c>
      <c r="J498">
        <f t="shared" si="7"/>
        <v>15</v>
      </c>
      <c r="K498">
        <v>300</v>
      </c>
    </row>
    <row r="499" spans="1:11">
      <c r="A499">
        <v>1278</v>
      </c>
      <c r="B499" t="s">
        <v>129</v>
      </c>
      <c r="C499">
        <v>3.9</v>
      </c>
      <c r="D499" t="s">
        <v>133</v>
      </c>
      <c r="E499" t="s">
        <v>132</v>
      </c>
      <c r="F499" t="s">
        <v>140</v>
      </c>
      <c r="G499" t="s">
        <v>130</v>
      </c>
      <c r="H499" t="s">
        <v>163</v>
      </c>
      <c r="I499">
        <v>7</v>
      </c>
      <c r="J499">
        <f t="shared" si="7"/>
        <v>16</v>
      </c>
      <c r="K499">
        <v>400</v>
      </c>
    </row>
    <row r="500" spans="1:11">
      <c r="A500">
        <v>1284</v>
      </c>
      <c r="B500" t="s">
        <v>129</v>
      </c>
      <c r="C500">
        <v>4.4000000000000004</v>
      </c>
      <c r="D500" t="s">
        <v>133</v>
      </c>
      <c r="E500" t="s">
        <v>132</v>
      </c>
      <c r="F500" t="s">
        <v>140</v>
      </c>
      <c r="G500" t="s">
        <v>130</v>
      </c>
      <c r="H500" t="s">
        <v>163</v>
      </c>
      <c r="I500">
        <v>7</v>
      </c>
      <c r="J500">
        <f t="shared" si="7"/>
        <v>17</v>
      </c>
      <c r="K500">
        <v>300</v>
      </c>
    </row>
    <row r="501" spans="1:11">
      <c r="A501">
        <v>1342</v>
      </c>
      <c r="B501" t="s">
        <v>129</v>
      </c>
      <c r="C501">
        <v>4.4000000000000004</v>
      </c>
      <c r="D501" t="s">
        <v>133</v>
      </c>
      <c r="E501" t="s">
        <v>132</v>
      </c>
      <c r="F501" t="s">
        <v>140</v>
      </c>
      <c r="G501" t="s">
        <v>130</v>
      </c>
      <c r="H501" t="s">
        <v>163</v>
      </c>
      <c r="I501">
        <v>7</v>
      </c>
      <c r="J501">
        <f t="shared" si="7"/>
        <v>18</v>
      </c>
      <c r="K501">
        <v>400</v>
      </c>
    </row>
    <row r="502" spans="1:11">
      <c r="A502">
        <v>1522</v>
      </c>
      <c r="B502" t="s">
        <v>129</v>
      </c>
      <c r="C502">
        <v>4.2</v>
      </c>
      <c r="D502" t="s">
        <v>133</v>
      </c>
      <c r="E502" t="s">
        <v>132</v>
      </c>
      <c r="F502" t="s">
        <v>140</v>
      </c>
      <c r="G502" t="s">
        <v>130</v>
      </c>
      <c r="H502" t="s">
        <v>163</v>
      </c>
      <c r="I502">
        <v>7</v>
      </c>
      <c r="J502">
        <f t="shared" si="7"/>
        <v>19</v>
      </c>
      <c r="K502">
        <v>500</v>
      </c>
    </row>
    <row r="503" spans="1:11">
      <c r="A503">
        <v>1573</v>
      </c>
      <c r="B503" t="s">
        <v>129</v>
      </c>
      <c r="C503">
        <v>4.4000000000000004</v>
      </c>
      <c r="D503" t="s">
        <v>133</v>
      </c>
      <c r="E503" t="s">
        <v>132</v>
      </c>
      <c r="F503" t="s">
        <v>140</v>
      </c>
      <c r="G503" t="s">
        <v>130</v>
      </c>
      <c r="H503" t="s">
        <v>163</v>
      </c>
      <c r="I503">
        <v>7</v>
      </c>
      <c r="J503">
        <f t="shared" si="7"/>
        <v>20</v>
      </c>
      <c r="K503">
        <v>300</v>
      </c>
    </row>
    <row r="504" spans="1:11">
      <c r="A504">
        <v>1575</v>
      </c>
      <c r="B504" t="s">
        <v>129</v>
      </c>
      <c r="C504">
        <v>3.9</v>
      </c>
      <c r="D504" t="s">
        <v>133</v>
      </c>
      <c r="E504" t="s">
        <v>132</v>
      </c>
      <c r="F504" t="s">
        <v>140</v>
      </c>
      <c r="G504" t="s">
        <v>130</v>
      </c>
      <c r="H504" t="s">
        <v>163</v>
      </c>
      <c r="I504">
        <v>7</v>
      </c>
      <c r="J504">
        <f t="shared" si="7"/>
        <v>21</v>
      </c>
      <c r="K504">
        <v>300</v>
      </c>
    </row>
    <row r="505" spans="1:11">
      <c r="A505">
        <v>1650</v>
      </c>
      <c r="B505" t="s">
        <v>129</v>
      </c>
      <c r="C505">
        <v>4.0999999999999996</v>
      </c>
      <c r="D505" t="s">
        <v>133</v>
      </c>
      <c r="E505" t="s">
        <v>132</v>
      </c>
      <c r="F505" t="s">
        <v>140</v>
      </c>
      <c r="G505" t="s">
        <v>130</v>
      </c>
      <c r="H505" t="s">
        <v>163</v>
      </c>
      <c r="I505">
        <v>7</v>
      </c>
      <c r="J505">
        <f t="shared" si="7"/>
        <v>22</v>
      </c>
      <c r="K505">
        <v>300</v>
      </c>
    </row>
    <row r="506" spans="1:11">
      <c r="A506">
        <v>1696</v>
      </c>
      <c r="B506" t="s">
        <v>129</v>
      </c>
      <c r="C506">
        <v>4</v>
      </c>
      <c r="D506" t="s">
        <v>133</v>
      </c>
      <c r="E506" t="s">
        <v>132</v>
      </c>
      <c r="F506" t="s">
        <v>140</v>
      </c>
      <c r="G506" t="s">
        <v>130</v>
      </c>
      <c r="H506" t="s">
        <v>163</v>
      </c>
      <c r="I506">
        <v>7</v>
      </c>
      <c r="J506">
        <f t="shared" si="7"/>
        <v>23</v>
      </c>
      <c r="K506">
        <v>350</v>
      </c>
    </row>
    <row r="507" spans="1:11">
      <c r="A507">
        <v>1806</v>
      </c>
      <c r="B507" t="s">
        <v>129</v>
      </c>
      <c r="C507">
        <v>3.3</v>
      </c>
      <c r="D507" t="s">
        <v>133</v>
      </c>
      <c r="E507" t="s">
        <v>132</v>
      </c>
      <c r="F507" t="s">
        <v>140</v>
      </c>
      <c r="G507" t="s">
        <v>130</v>
      </c>
      <c r="H507" t="s">
        <v>163</v>
      </c>
      <c r="I507">
        <v>7</v>
      </c>
      <c r="J507">
        <f t="shared" si="7"/>
        <v>24</v>
      </c>
      <c r="K507">
        <v>250</v>
      </c>
    </row>
    <row r="508" spans="1:11">
      <c r="A508">
        <v>1861</v>
      </c>
      <c r="B508" t="s">
        <v>129</v>
      </c>
      <c r="C508">
        <v>3.9</v>
      </c>
      <c r="D508" t="s">
        <v>133</v>
      </c>
      <c r="E508" t="s">
        <v>132</v>
      </c>
      <c r="F508" t="s">
        <v>140</v>
      </c>
      <c r="G508" t="s">
        <v>130</v>
      </c>
      <c r="H508" t="s">
        <v>163</v>
      </c>
      <c r="I508">
        <v>7</v>
      </c>
      <c r="J508">
        <f t="shared" si="7"/>
        <v>25</v>
      </c>
      <c r="K508">
        <v>400</v>
      </c>
    </row>
    <row r="509" spans="1:11">
      <c r="A509">
        <v>1896</v>
      </c>
      <c r="B509" t="s">
        <v>129</v>
      </c>
      <c r="C509">
        <v>4.0999999999999996</v>
      </c>
      <c r="D509" t="s">
        <v>133</v>
      </c>
      <c r="E509" t="s">
        <v>132</v>
      </c>
      <c r="F509" t="s">
        <v>140</v>
      </c>
      <c r="G509" t="s">
        <v>130</v>
      </c>
      <c r="H509" t="s">
        <v>163</v>
      </c>
      <c r="I509">
        <v>7</v>
      </c>
      <c r="J509">
        <f t="shared" si="7"/>
        <v>26</v>
      </c>
      <c r="K509">
        <v>300</v>
      </c>
    </row>
    <row r="510" spans="1:11">
      <c r="A510">
        <v>2116</v>
      </c>
      <c r="B510" t="s">
        <v>129</v>
      </c>
      <c r="C510">
        <v>4.2</v>
      </c>
      <c r="D510" t="s">
        <v>133</v>
      </c>
      <c r="E510" t="s">
        <v>132</v>
      </c>
      <c r="F510" t="s">
        <v>140</v>
      </c>
      <c r="G510" t="s">
        <v>130</v>
      </c>
      <c r="H510" t="s">
        <v>163</v>
      </c>
      <c r="I510">
        <v>7</v>
      </c>
      <c r="J510">
        <f t="shared" si="7"/>
        <v>27</v>
      </c>
      <c r="K510">
        <v>400</v>
      </c>
    </row>
    <row r="511" spans="1:11">
      <c r="A511">
        <v>2355</v>
      </c>
      <c r="B511" t="s">
        <v>129</v>
      </c>
      <c r="C511">
        <v>3.9</v>
      </c>
      <c r="D511" t="s">
        <v>133</v>
      </c>
      <c r="E511" t="s">
        <v>132</v>
      </c>
      <c r="F511" t="s">
        <v>140</v>
      </c>
      <c r="G511" t="s">
        <v>130</v>
      </c>
      <c r="H511" t="s">
        <v>163</v>
      </c>
      <c r="I511">
        <v>7</v>
      </c>
      <c r="J511">
        <f t="shared" si="7"/>
        <v>28</v>
      </c>
      <c r="K511">
        <v>300</v>
      </c>
    </row>
    <row r="512" spans="1:11">
      <c r="A512">
        <v>2707</v>
      </c>
      <c r="B512" t="s">
        <v>129</v>
      </c>
      <c r="C512">
        <v>4.0999999999999996</v>
      </c>
      <c r="D512" t="s">
        <v>133</v>
      </c>
      <c r="E512" t="s">
        <v>132</v>
      </c>
      <c r="F512" t="s">
        <v>140</v>
      </c>
      <c r="G512" t="s">
        <v>130</v>
      </c>
      <c r="H512" t="s">
        <v>163</v>
      </c>
      <c r="I512">
        <v>7</v>
      </c>
      <c r="J512">
        <f t="shared" si="7"/>
        <v>29</v>
      </c>
      <c r="K512">
        <v>500</v>
      </c>
    </row>
    <row r="513" spans="1:11">
      <c r="A513">
        <v>2771</v>
      </c>
      <c r="B513" t="s">
        <v>129</v>
      </c>
      <c r="C513">
        <v>3.8</v>
      </c>
      <c r="D513" t="s">
        <v>133</v>
      </c>
      <c r="E513" t="s">
        <v>132</v>
      </c>
      <c r="F513" t="s">
        <v>140</v>
      </c>
      <c r="G513" t="s">
        <v>130</v>
      </c>
      <c r="H513" t="s">
        <v>163</v>
      </c>
      <c r="I513">
        <v>7</v>
      </c>
      <c r="J513">
        <f t="shared" si="7"/>
        <v>30</v>
      </c>
      <c r="K513">
        <v>300</v>
      </c>
    </row>
    <row r="514" spans="1:11">
      <c r="A514">
        <v>2774</v>
      </c>
      <c r="B514" t="s">
        <v>129</v>
      </c>
      <c r="C514">
        <v>3.8</v>
      </c>
      <c r="D514" t="s">
        <v>133</v>
      </c>
      <c r="E514" t="s">
        <v>132</v>
      </c>
      <c r="F514" t="s">
        <v>140</v>
      </c>
      <c r="G514" t="s">
        <v>130</v>
      </c>
      <c r="H514" t="s">
        <v>163</v>
      </c>
      <c r="I514">
        <v>7</v>
      </c>
      <c r="J514">
        <f t="shared" si="7"/>
        <v>31</v>
      </c>
      <c r="K514">
        <v>300</v>
      </c>
    </row>
    <row r="515" spans="1:11">
      <c r="A515">
        <v>2892</v>
      </c>
      <c r="B515" t="s">
        <v>129</v>
      </c>
      <c r="C515">
        <v>3.5</v>
      </c>
      <c r="D515" t="s">
        <v>133</v>
      </c>
      <c r="E515" t="s">
        <v>132</v>
      </c>
      <c r="F515" t="s">
        <v>140</v>
      </c>
      <c r="G515" t="s">
        <v>130</v>
      </c>
      <c r="H515" t="s">
        <v>163</v>
      </c>
      <c r="I515">
        <v>7</v>
      </c>
      <c r="J515">
        <f t="shared" si="7"/>
        <v>32</v>
      </c>
      <c r="K515">
        <v>250</v>
      </c>
    </row>
    <row r="516" spans="1:11">
      <c r="A516">
        <v>2971</v>
      </c>
      <c r="B516" t="s">
        <v>129</v>
      </c>
      <c r="C516">
        <v>4.2</v>
      </c>
      <c r="D516" t="s">
        <v>133</v>
      </c>
      <c r="E516" t="s">
        <v>132</v>
      </c>
      <c r="F516" t="s">
        <v>140</v>
      </c>
      <c r="G516" t="s">
        <v>130</v>
      </c>
      <c r="H516" t="s">
        <v>163</v>
      </c>
      <c r="I516">
        <v>7</v>
      </c>
      <c r="J516">
        <f t="shared" ref="J516:J579" si="8">IF(I515=I516,J515+1,1)</f>
        <v>33</v>
      </c>
      <c r="K516">
        <v>400</v>
      </c>
    </row>
    <row r="517" spans="1:11">
      <c r="A517">
        <v>3138</v>
      </c>
      <c r="B517" t="s">
        <v>129</v>
      </c>
      <c r="C517">
        <v>4.4000000000000004</v>
      </c>
      <c r="D517" t="s">
        <v>133</v>
      </c>
      <c r="E517" t="s">
        <v>132</v>
      </c>
      <c r="F517" t="s">
        <v>140</v>
      </c>
      <c r="G517" t="s">
        <v>130</v>
      </c>
      <c r="H517" t="s">
        <v>163</v>
      </c>
      <c r="I517">
        <v>7</v>
      </c>
      <c r="J517">
        <f t="shared" si="8"/>
        <v>34</v>
      </c>
      <c r="K517">
        <v>300</v>
      </c>
    </row>
    <row r="518" spans="1:11">
      <c r="A518">
        <v>3169</v>
      </c>
      <c r="B518" t="s">
        <v>129</v>
      </c>
      <c r="C518">
        <v>3.9</v>
      </c>
      <c r="D518" t="s">
        <v>133</v>
      </c>
      <c r="E518" t="s">
        <v>132</v>
      </c>
      <c r="F518" t="s">
        <v>140</v>
      </c>
      <c r="G518" t="s">
        <v>130</v>
      </c>
      <c r="H518" t="s">
        <v>163</v>
      </c>
      <c r="I518">
        <v>7</v>
      </c>
      <c r="J518">
        <f t="shared" si="8"/>
        <v>35</v>
      </c>
      <c r="K518">
        <v>300</v>
      </c>
    </row>
    <row r="519" spans="1:11">
      <c r="A519">
        <v>3193</v>
      </c>
      <c r="B519" t="s">
        <v>129</v>
      </c>
      <c r="C519">
        <v>3.8</v>
      </c>
      <c r="D519" t="s">
        <v>133</v>
      </c>
      <c r="E519" t="s">
        <v>132</v>
      </c>
      <c r="F519" t="s">
        <v>140</v>
      </c>
      <c r="G519" t="s">
        <v>130</v>
      </c>
      <c r="H519" t="s">
        <v>163</v>
      </c>
      <c r="I519">
        <v>7</v>
      </c>
      <c r="J519">
        <f t="shared" si="8"/>
        <v>36</v>
      </c>
      <c r="K519">
        <v>300</v>
      </c>
    </row>
    <row r="520" spans="1:11">
      <c r="A520">
        <v>3237</v>
      </c>
      <c r="B520" t="s">
        <v>129</v>
      </c>
      <c r="C520">
        <v>3.6</v>
      </c>
      <c r="D520" t="s">
        <v>133</v>
      </c>
      <c r="E520" t="s">
        <v>132</v>
      </c>
      <c r="F520" t="s">
        <v>140</v>
      </c>
      <c r="G520" t="s">
        <v>130</v>
      </c>
      <c r="H520" t="s">
        <v>163</v>
      </c>
      <c r="I520">
        <v>7</v>
      </c>
      <c r="J520">
        <f t="shared" si="8"/>
        <v>37</v>
      </c>
      <c r="K520">
        <v>300</v>
      </c>
    </row>
    <row r="521" spans="1:11">
      <c r="A521">
        <v>3320</v>
      </c>
      <c r="B521" t="s">
        <v>129</v>
      </c>
      <c r="C521">
        <v>4</v>
      </c>
      <c r="D521" t="s">
        <v>133</v>
      </c>
      <c r="E521" t="s">
        <v>132</v>
      </c>
      <c r="F521" t="s">
        <v>140</v>
      </c>
      <c r="G521" t="s">
        <v>130</v>
      </c>
      <c r="H521" t="s">
        <v>163</v>
      </c>
      <c r="I521">
        <v>7</v>
      </c>
      <c r="J521">
        <f t="shared" si="8"/>
        <v>38</v>
      </c>
      <c r="K521">
        <v>300</v>
      </c>
    </row>
    <row r="522" spans="1:11">
      <c r="A522">
        <v>3410</v>
      </c>
      <c r="B522" t="s">
        <v>129</v>
      </c>
      <c r="C522">
        <v>4.0999999999999996</v>
      </c>
      <c r="D522" t="s">
        <v>133</v>
      </c>
      <c r="E522" t="s">
        <v>132</v>
      </c>
      <c r="F522" t="s">
        <v>140</v>
      </c>
      <c r="G522" t="s">
        <v>130</v>
      </c>
      <c r="H522" t="s">
        <v>163</v>
      </c>
      <c r="I522">
        <v>7</v>
      </c>
      <c r="J522">
        <f t="shared" si="8"/>
        <v>39</v>
      </c>
      <c r="K522">
        <v>300</v>
      </c>
    </row>
    <row r="523" spans="1:11">
      <c r="A523">
        <v>3687</v>
      </c>
      <c r="B523" t="s">
        <v>129</v>
      </c>
      <c r="C523">
        <v>4.2</v>
      </c>
      <c r="D523" t="s">
        <v>133</v>
      </c>
      <c r="E523" t="s">
        <v>132</v>
      </c>
      <c r="F523" t="s">
        <v>140</v>
      </c>
      <c r="G523" t="s">
        <v>130</v>
      </c>
      <c r="H523" t="s">
        <v>163</v>
      </c>
      <c r="I523">
        <v>7</v>
      </c>
      <c r="J523">
        <f t="shared" si="8"/>
        <v>40</v>
      </c>
      <c r="K523">
        <v>500</v>
      </c>
    </row>
    <row r="524" spans="1:11">
      <c r="A524">
        <v>3714</v>
      </c>
      <c r="B524" t="s">
        <v>129</v>
      </c>
      <c r="C524">
        <v>3.8</v>
      </c>
      <c r="D524" t="s">
        <v>133</v>
      </c>
      <c r="E524" t="s">
        <v>132</v>
      </c>
      <c r="F524" t="s">
        <v>140</v>
      </c>
      <c r="G524" t="s">
        <v>130</v>
      </c>
      <c r="H524" t="s">
        <v>163</v>
      </c>
      <c r="I524">
        <v>7</v>
      </c>
      <c r="J524">
        <f t="shared" si="8"/>
        <v>41</v>
      </c>
      <c r="K524">
        <v>299</v>
      </c>
    </row>
    <row r="525" spans="1:11">
      <c r="A525">
        <v>3776</v>
      </c>
      <c r="B525" t="s">
        <v>129</v>
      </c>
      <c r="C525">
        <v>4.5</v>
      </c>
      <c r="D525" t="s">
        <v>133</v>
      </c>
      <c r="E525" t="s">
        <v>132</v>
      </c>
      <c r="F525" t="s">
        <v>140</v>
      </c>
      <c r="G525" t="s">
        <v>130</v>
      </c>
      <c r="H525" t="s">
        <v>163</v>
      </c>
      <c r="I525">
        <v>7</v>
      </c>
      <c r="J525">
        <f t="shared" si="8"/>
        <v>42</v>
      </c>
      <c r="K525">
        <v>450</v>
      </c>
    </row>
    <row r="526" spans="1:11">
      <c r="A526">
        <v>3925</v>
      </c>
      <c r="B526" t="s">
        <v>129</v>
      </c>
      <c r="C526">
        <v>4.0999999999999996</v>
      </c>
      <c r="D526" t="s">
        <v>133</v>
      </c>
      <c r="E526" t="s">
        <v>132</v>
      </c>
      <c r="F526" t="s">
        <v>140</v>
      </c>
      <c r="G526" t="s">
        <v>130</v>
      </c>
      <c r="H526" t="s">
        <v>163</v>
      </c>
      <c r="I526">
        <v>7</v>
      </c>
      <c r="J526">
        <f t="shared" si="8"/>
        <v>43</v>
      </c>
      <c r="K526">
        <v>250</v>
      </c>
    </row>
    <row r="527" spans="1:11">
      <c r="A527">
        <v>4035</v>
      </c>
      <c r="B527" t="s">
        <v>129</v>
      </c>
      <c r="C527">
        <v>4.5</v>
      </c>
      <c r="D527" t="s">
        <v>133</v>
      </c>
      <c r="E527" t="s">
        <v>132</v>
      </c>
      <c r="F527" t="s">
        <v>140</v>
      </c>
      <c r="G527" t="s">
        <v>130</v>
      </c>
      <c r="H527" t="s">
        <v>163</v>
      </c>
      <c r="I527">
        <v>7</v>
      </c>
      <c r="J527">
        <f t="shared" si="8"/>
        <v>44</v>
      </c>
      <c r="K527">
        <v>300</v>
      </c>
    </row>
    <row r="528" spans="1:11">
      <c r="A528">
        <v>4055</v>
      </c>
      <c r="B528" t="s">
        <v>129</v>
      </c>
      <c r="C528">
        <v>4.2</v>
      </c>
      <c r="D528" t="s">
        <v>133</v>
      </c>
      <c r="E528" t="s">
        <v>132</v>
      </c>
      <c r="F528" t="s">
        <v>140</v>
      </c>
      <c r="G528" t="s">
        <v>130</v>
      </c>
      <c r="H528" t="s">
        <v>163</v>
      </c>
      <c r="I528">
        <v>7</v>
      </c>
      <c r="J528">
        <f t="shared" si="8"/>
        <v>45</v>
      </c>
      <c r="K528">
        <v>300</v>
      </c>
    </row>
    <row r="529" spans="1:11">
      <c r="A529">
        <v>4215</v>
      </c>
      <c r="B529" t="s">
        <v>129</v>
      </c>
      <c r="C529">
        <v>3.7</v>
      </c>
      <c r="D529" t="s">
        <v>133</v>
      </c>
      <c r="E529" t="s">
        <v>132</v>
      </c>
      <c r="F529" t="s">
        <v>140</v>
      </c>
      <c r="G529" t="s">
        <v>130</v>
      </c>
      <c r="H529" t="s">
        <v>163</v>
      </c>
      <c r="I529">
        <v>7</v>
      </c>
      <c r="J529">
        <f t="shared" si="8"/>
        <v>46</v>
      </c>
      <c r="K529">
        <v>300</v>
      </c>
    </row>
    <row r="530" spans="1:11">
      <c r="A530">
        <v>4267</v>
      </c>
      <c r="B530" t="s">
        <v>129</v>
      </c>
      <c r="C530">
        <v>4.3</v>
      </c>
      <c r="D530" t="s">
        <v>133</v>
      </c>
      <c r="E530" t="s">
        <v>132</v>
      </c>
      <c r="F530" t="s">
        <v>140</v>
      </c>
      <c r="G530" t="s">
        <v>130</v>
      </c>
      <c r="H530" t="s">
        <v>163</v>
      </c>
      <c r="I530">
        <v>7</v>
      </c>
      <c r="J530">
        <f t="shared" si="8"/>
        <v>47</v>
      </c>
      <c r="K530">
        <v>300</v>
      </c>
    </row>
    <row r="531" spans="1:11">
      <c r="A531">
        <v>4298</v>
      </c>
      <c r="B531" t="s">
        <v>129</v>
      </c>
      <c r="C531">
        <v>4</v>
      </c>
      <c r="D531" t="s">
        <v>133</v>
      </c>
      <c r="E531" t="s">
        <v>132</v>
      </c>
      <c r="F531" t="s">
        <v>140</v>
      </c>
      <c r="G531" t="s">
        <v>130</v>
      </c>
      <c r="H531" t="s">
        <v>163</v>
      </c>
      <c r="I531">
        <v>7</v>
      </c>
      <c r="J531">
        <f t="shared" si="8"/>
        <v>48</v>
      </c>
      <c r="K531">
        <v>300</v>
      </c>
    </row>
    <row r="532" spans="1:11">
      <c r="A532">
        <v>4369</v>
      </c>
      <c r="B532" t="s">
        <v>129</v>
      </c>
      <c r="C532">
        <v>4.0999999999999996</v>
      </c>
      <c r="D532" t="s">
        <v>133</v>
      </c>
      <c r="E532" t="s">
        <v>132</v>
      </c>
      <c r="F532" t="s">
        <v>140</v>
      </c>
      <c r="G532" t="s">
        <v>130</v>
      </c>
      <c r="H532" t="s">
        <v>163</v>
      </c>
      <c r="I532">
        <v>7</v>
      </c>
      <c r="J532">
        <f t="shared" si="8"/>
        <v>49</v>
      </c>
      <c r="K532">
        <v>500</v>
      </c>
    </row>
    <row r="533" spans="1:11">
      <c r="A533">
        <v>4421</v>
      </c>
      <c r="B533" t="s">
        <v>129</v>
      </c>
      <c r="C533">
        <v>3.9</v>
      </c>
      <c r="D533" t="s">
        <v>133</v>
      </c>
      <c r="E533" t="s">
        <v>132</v>
      </c>
      <c r="F533" t="s">
        <v>140</v>
      </c>
      <c r="G533" t="s">
        <v>130</v>
      </c>
      <c r="H533" t="s">
        <v>163</v>
      </c>
      <c r="I533">
        <v>7</v>
      </c>
      <c r="J533">
        <f t="shared" si="8"/>
        <v>50</v>
      </c>
      <c r="K533">
        <v>299</v>
      </c>
    </row>
    <row r="534" spans="1:11">
      <c r="A534">
        <v>5521</v>
      </c>
      <c r="B534" t="s">
        <v>129</v>
      </c>
      <c r="C534">
        <v>4.0999999999999996</v>
      </c>
      <c r="D534" t="s">
        <v>133</v>
      </c>
      <c r="E534" t="s">
        <v>132</v>
      </c>
      <c r="F534" t="s">
        <v>140</v>
      </c>
      <c r="G534" t="s">
        <v>130</v>
      </c>
      <c r="H534" t="s">
        <v>163</v>
      </c>
      <c r="I534">
        <v>7</v>
      </c>
      <c r="J534">
        <f t="shared" si="8"/>
        <v>51</v>
      </c>
      <c r="K534">
        <v>300</v>
      </c>
    </row>
    <row r="535" spans="1:11">
      <c r="A535">
        <v>5823</v>
      </c>
      <c r="B535" t="s">
        <v>129</v>
      </c>
      <c r="C535">
        <v>4</v>
      </c>
      <c r="D535" t="s">
        <v>133</v>
      </c>
      <c r="E535" t="s">
        <v>132</v>
      </c>
      <c r="F535" t="s">
        <v>140</v>
      </c>
      <c r="G535" t="s">
        <v>130</v>
      </c>
      <c r="H535" t="s">
        <v>163</v>
      </c>
      <c r="I535">
        <v>7</v>
      </c>
      <c r="J535">
        <f t="shared" si="8"/>
        <v>52</v>
      </c>
      <c r="K535">
        <v>250</v>
      </c>
    </row>
    <row r="536" spans="1:11">
      <c r="A536">
        <v>5908</v>
      </c>
      <c r="B536" t="s">
        <v>129</v>
      </c>
      <c r="C536">
        <v>3.7</v>
      </c>
      <c r="D536" t="s">
        <v>133</v>
      </c>
      <c r="E536" t="s">
        <v>132</v>
      </c>
      <c r="F536" t="s">
        <v>140</v>
      </c>
      <c r="G536" t="s">
        <v>130</v>
      </c>
      <c r="H536" t="s">
        <v>163</v>
      </c>
      <c r="I536">
        <v>7</v>
      </c>
      <c r="J536">
        <f t="shared" si="8"/>
        <v>53</v>
      </c>
      <c r="K536">
        <v>300</v>
      </c>
    </row>
    <row r="537" spans="1:11">
      <c r="A537">
        <v>6257</v>
      </c>
      <c r="B537" t="s">
        <v>129</v>
      </c>
      <c r="C537">
        <v>3.2</v>
      </c>
      <c r="D537" t="s">
        <v>133</v>
      </c>
      <c r="E537" t="s">
        <v>132</v>
      </c>
      <c r="F537" t="s">
        <v>140</v>
      </c>
      <c r="G537" t="s">
        <v>130</v>
      </c>
      <c r="H537" t="s">
        <v>163</v>
      </c>
      <c r="I537">
        <v>7</v>
      </c>
      <c r="J537">
        <f t="shared" si="8"/>
        <v>54</v>
      </c>
      <c r="K537">
        <v>350</v>
      </c>
    </row>
    <row r="538" spans="1:11">
      <c r="A538">
        <v>6313</v>
      </c>
      <c r="B538" t="s">
        <v>129</v>
      </c>
      <c r="C538">
        <v>4.3</v>
      </c>
      <c r="D538" t="s">
        <v>133</v>
      </c>
      <c r="E538" t="s">
        <v>132</v>
      </c>
      <c r="F538" t="s">
        <v>140</v>
      </c>
      <c r="G538" t="s">
        <v>130</v>
      </c>
      <c r="H538" t="s">
        <v>163</v>
      </c>
      <c r="I538">
        <v>7</v>
      </c>
      <c r="J538">
        <f t="shared" si="8"/>
        <v>55</v>
      </c>
      <c r="K538">
        <v>500</v>
      </c>
    </row>
    <row r="539" spans="1:11">
      <c r="A539">
        <v>6463</v>
      </c>
      <c r="B539" t="s">
        <v>129</v>
      </c>
      <c r="C539">
        <v>4.5999999999999996</v>
      </c>
      <c r="D539" t="s">
        <v>133</v>
      </c>
      <c r="E539" t="s">
        <v>132</v>
      </c>
      <c r="F539" t="s">
        <v>140</v>
      </c>
      <c r="G539" t="s">
        <v>130</v>
      </c>
      <c r="H539" t="s">
        <v>163</v>
      </c>
      <c r="I539">
        <v>7</v>
      </c>
      <c r="J539">
        <f t="shared" si="8"/>
        <v>56</v>
      </c>
      <c r="K539">
        <v>250</v>
      </c>
    </row>
    <row r="540" spans="1:11">
      <c r="A540">
        <v>6466</v>
      </c>
      <c r="B540" t="s">
        <v>129</v>
      </c>
      <c r="C540">
        <v>4.2</v>
      </c>
      <c r="D540" t="s">
        <v>133</v>
      </c>
      <c r="E540" t="s">
        <v>132</v>
      </c>
      <c r="F540" t="s">
        <v>140</v>
      </c>
      <c r="G540" t="s">
        <v>130</v>
      </c>
      <c r="H540" t="s">
        <v>163</v>
      </c>
      <c r="I540">
        <v>7</v>
      </c>
      <c r="J540">
        <f t="shared" si="8"/>
        <v>57</v>
      </c>
      <c r="K540">
        <v>250</v>
      </c>
    </row>
    <row r="541" spans="1:11">
      <c r="A541">
        <v>126</v>
      </c>
      <c r="B541" t="s">
        <v>141</v>
      </c>
      <c r="C541">
        <v>4.3</v>
      </c>
      <c r="D541" t="s">
        <v>138</v>
      </c>
      <c r="E541" t="s">
        <v>132</v>
      </c>
      <c r="F541" t="s">
        <v>131</v>
      </c>
      <c r="G541" t="s">
        <v>130</v>
      </c>
      <c r="H541" t="s">
        <v>164</v>
      </c>
      <c r="I541">
        <v>8</v>
      </c>
      <c r="J541">
        <f t="shared" si="8"/>
        <v>1</v>
      </c>
      <c r="K541">
        <v>300</v>
      </c>
    </row>
    <row r="542" spans="1:11">
      <c r="A542">
        <v>236</v>
      </c>
      <c r="B542" t="s">
        <v>141</v>
      </c>
      <c r="C542">
        <v>4</v>
      </c>
      <c r="D542" t="s">
        <v>138</v>
      </c>
      <c r="E542" t="s">
        <v>132</v>
      </c>
      <c r="F542" t="s">
        <v>131</v>
      </c>
      <c r="G542" t="s">
        <v>130</v>
      </c>
      <c r="H542" t="s">
        <v>164</v>
      </c>
      <c r="I542">
        <v>8</v>
      </c>
      <c r="J542">
        <f t="shared" si="8"/>
        <v>2</v>
      </c>
      <c r="K542">
        <v>300</v>
      </c>
    </row>
    <row r="543" spans="1:11">
      <c r="A543">
        <v>296</v>
      </c>
      <c r="B543" t="s">
        <v>141</v>
      </c>
      <c r="C543">
        <v>4.5</v>
      </c>
      <c r="D543" t="s">
        <v>138</v>
      </c>
      <c r="E543" t="s">
        <v>132</v>
      </c>
      <c r="F543" t="s">
        <v>131</v>
      </c>
      <c r="G543" t="s">
        <v>130</v>
      </c>
      <c r="H543" t="s">
        <v>164</v>
      </c>
      <c r="I543">
        <v>8</v>
      </c>
      <c r="J543">
        <f t="shared" si="8"/>
        <v>3</v>
      </c>
      <c r="K543">
        <v>300</v>
      </c>
    </row>
    <row r="544" spans="1:11">
      <c r="A544">
        <v>297</v>
      </c>
      <c r="B544" t="s">
        <v>141</v>
      </c>
      <c r="C544">
        <v>4.3</v>
      </c>
      <c r="D544" t="s">
        <v>138</v>
      </c>
      <c r="E544" t="s">
        <v>132</v>
      </c>
      <c r="F544" t="s">
        <v>131</v>
      </c>
      <c r="G544" t="s">
        <v>130</v>
      </c>
      <c r="H544" t="s">
        <v>164</v>
      </c>
      <c r="I544">
        <v>8</v>
      </c>
      <c r="J544">
        <f t="shared" si="8"/>
        <v>4</v>
      </c>
      <c r="K544">
        <v>250</v>
      </c>
    </row>
    <row r="545" spans="1:11">
      <c r="A545">
        <v>298</v>
      </c>
      <c r="B545" t="s">
        <v>141</v>
      </c>
      <c r="C545">
        <v>2.9</v>
      </c>
      <c r="D545" t="s">
        <v>138</v>
      </c>
      <c r="E545" t="s">
        <v>132</v>
      </c>
      <c r="F545" t="s">
        <v>131</v>
      </c>
      <c r="G545" t="s">
        <v>130</v>
      </c>
      <c r="H545" t="s">
        <v>164</v>
      </c>
      <c r="I545">
        <v>8</v>
      </c>
      <c r="J545">
        <f t="shared" si="8"/>
        <v>5</v>
      </c>
      <c r="K545">
        <v>500</v>
      </c>
    </row>
    <row r="546" spans="1:11">
      <c r="A546">
        <v>318</v>
      </c>
      <c r="B546" t="s">
        <v>141</v>
      </c>
      <c r="C546">
        <v>4.3</v>
      </c>
      <c r="D546" t="s">
        <v>138</v>
      </c>
      <c r="E546" t="s">
        <v>132</v>
      </c>
      <c r="F546" t="s">
        <v>131</v>
      </c>
      <c r="G546" t="s">
        <v>130</v>
      </c>
      <c r="H546" t="s">
        <v>164</v>
      </c>
      <c r="I546">
        <v>8</v>
      </c>
      <c r="J546">
        <f t="shared" si="8"/>
        <v>6</v>
      </c>
      <c r="K546">
        <v>250</v>
      </c>
    </row>
    <row r="547" spans="1:11">
      <c r="A547">
        <v>470</v>
      </c>
      <c r="B547" t="s">
        <v>141</v>
      </c>
      <c r="C547">
        <v>4.4000000000000004</v>
      </c>
      <c r="D547" t="s">
        <v>138</v>
      </c>
      <c r="E547" t="s">
        <v>132</v>
      </c>
      <c r="F547" t="s">
        <v>131</v>
      </c>
      <c r="G547" t="s">
        <v>130</v>
      </c>
      <c r="H547" t="s">
        <v>164</v>
      </c>
      <c r="I547">
        <v>8</v>
      </c>
      <c r="J547">
        <f t="shared" si="8"/>
        <v>7</v>
      </c>
      <c r="K547">
        <v>300</v>
      </c>
    </row>
    <row r="548" spans="1:11">
      <c r="A548">
        <v>579</v>
      </c>
      <c r="B548" t="s">
        <v>141</v>
      </c>
      <c r="C548">
        <v>2.9</v>
      </c>
      <c r="D548" t="s">
        <v>138</v>
      </c>
      <c r="E548" t="s">
        <v>132</v>
      </c>
      <c r="F548" t="s">
        <v>131</v>
      </c>
      <c r="G548" t="s">
        <v>130</v>
      </c>
      <c r="H548" t="s">
        <v>164</v>
      </c>
      <c r="I548">
        <v>8</v>
      </c>
      <c r="J548">
        <f t="shared" si="8"/>
        <v>8</v>
      </c>
      <c r="K548">
        <v>300</v>
      </c>
    </row>
    <row r="549" spans="1:11">
      <c r="A549">
        <v>713</v>
      </c>
      <c r="B549" t="s">
        <v>141</v>
      </c>
      <c r="C549">
        <v>4</v>
      </c>
      <c r="D549" t="s">
        <v>138</v>
      </c>
      <c r="E549" t="s">
        <v>132</v>
      </c>
      <c r="F549" t="s">
        <v>131</v>
      </c>
      <c r="G549" t="s">
        <v>130</v>
      </c>
      <c r="H549" t="s">
        <v>164</v>
      </c>
      <c r="I549">
        <v>8</v>
      </c>
      <c r="J549">
        <f t="shared" si="8"/>
        <v>9</v>
      </c>
      <c r="K549">
        <v>500</v>
      </c>
    </row>
    <row r="550" spans="1:11">
      <c r="A550">
        <v>751</v>
      </c>
      <c r="B550" t="s">
        <v>141</v>
      </c>
      <c r="C550">
        <v>4.4000000000000004</v>
      </c>
      <c r="D550" t="s">
        <v>138</v>
      </c>
      <c r="E550" t="s">
        <v>132</v>
      </c>
      <c r="F550" t="s">
        <v>131</v>
      </c>
      <c r="G550" t="s">
        <v>130</v>
      </c>
      <c r="H550" t="s">
        <v>164</v>
      </c>
      <c r="I550">
        <v>8</v>
      </c>
      <c r="J550">
        <f t="shared" si="8"/>
        <v>10</v>
      </c>
      <c r="K550">
        <v>400</v>
      </c>
    </row>
    <row r="551" spans="1:11">
      <c r="A551">
        <v>753</v>
      </c>
      <c r="B551" t="s">
        <v>141</v>
      </c>
      <c r="C551">
        <v>4.5</v>
      </c>
      <c r="D551" t="s">
        <v>138</v>
      </c>
      <c r="E551" t="s">
        <v>132</v>
      </c>
      <c r="F551" t="s">
        <v>131</v>
      </c>
      <c r="G551" t="s">
        <v>130</v>
      </c>
      <c r="H551" t="s">
        <v>164</v>
      </c>
      <c r="I551">
        <v>8</v>
      </c>
      <c r="J551">
        <f t="shared" si="8"/>
        <v>11</v>
      </c>
      <c r="K551">
        <v>500</v>
      </c>
    </row>
    <row r="552" spans="1:11">
      <c r="A552">
        <v>932</v>
      </c>
      <c r="B552" t="s">
        <v>141</v>
      </c>
      <c r="C552">
        <v>4.5</v>
      </c>
      <c r="D552" t="s">
        <v>138</v>
      </c>
      <c r="E552" t="s">
        <v>132</v>
      </c>
      <c r="F552" t="s">
        <v>131</v>
      </c>
      <c r="G552" t="s">
        <v>130</v>
      </c>
      <c r="H552" t="s">
        <v>164</v>
      </c>
      <c r="I552">
        <v>8</v>
      </c>
      <c r="J552">
        <f t="shared" si="8"/>
        <v>12</v>
      </c>
      <c r="K552">
        <v>500</v>
      </c>
    </row>
    <row r="553" spans="1:11">
      <c r="A553">
        <v>984</v>
      </c>
      <c r="B553" t="s">
        <v>141</v>
      </c>
      <c r="C553">
        <v>2.9</v>
      </c>
      <c r="D553" t="s">
        <v>138</v>
      </c>
      <c r="E553" t="s">
        <v>132</v>
      </c>
      <c r="F553" t="s">
        <v>131</v>
      </c>
      <c r="G553" t="s">
        <v>130</v>
      </c>
      <c r="H553" t="s">
        <v>164</v>
      </c>
      <c r="I553">
        <v>8</v>
      </c>
      <c r="J553">
        <f t="shared" si="8"/>
        <v>13</v>
      </c>
      <c r="K553">
        <v>400</v>
      </c>
    </row>
    <row r="554" spans="1:11">
      <c r="A554">
        <v>1387</v>
      </c>
      <c r="B554" t="s">
        <v>141</v>
      </c>
      <c r="C554">
        <v>2.9</v>
      </c>
      <c r="D554" t="s">
        <v>138</v>
      </c>
      <c r="E554" t="s">
        <v>132</v>
      </c>
      <c r="F554" t="s">
        <v>131</v>
      </c>
      <c r="G554" t="s">
        <v>130</v>
      </c>
      <c r="H554" t="s">
        <v>164</v>
      </c>
      <c r="I554">
        <v>8</v>
      </c>
      <c r="J554">
        <f t="shared" si="8"/>
        <v>14</v>
      </c>
      <c r="K554">
        <v>250</v>
      </c>
    </row>
    <row r="555" spans="1:11">
      <c r="A555">
        <v>1758</v>
      </c>
      <c r="B555" t="s">
        <v>141</v>
      </c>
      <c r="C555">
        <v>2.9</v>
      </c>
      <c r="D555" t="s">
        <v>138</v>
      </c>
      <c r="E555" t="s">
        <v>132</v>
      </c>
      <c r="F555" t="s">
        <v>131</v>
      </c>
      <c r="G555" t="s">
        <v>130</v>
      </c>
      <c r="H555" t="s">
        <v>164</v>
      </c>
      <c r="I555">
        <v>8</v>
      </c>
      <c r="J555">
        <f t="shared" si="8"/>
        <v>15</v>
      </c>
      <c r="K555">
        <v>300</v>
      </c>
    </row>
    <row r="556" spans="1:11">
      <c r="A556">
        <v>2017</v>
      </c>
      <c r="B556" t="s">
        <v>141</v>
      </c>
      <c r="C556">
        <v>2.9</v>
      </c>
      <c r="D556" t="s">
        <v>138</v>
      </c>
      <c r="E556" t="s">
        <v>132</v>
      </c>
      <c r="F556" t="s">
        <v>131</v>
      </c>
      <c r="G556" t="s">
        <v>130</v>
      </c>
      <c r="H556" t="s">
        <v>164</v>
      </c>
      <c r="I556">
        <v>8</v>
      </c>
      <c r="J556">
        <f t="shared" si="8"/>
        <v>16</v>
      </c>
      <c r="K556">
        <v>300</v>
      </c>
    </row>
    <row r="557" spans="1:11">
      <c r="A557">
        <v>2074</v>
      </c>
      <c r="B557" t="s">
        <v>141</v>
      </c>
      <c r="C557">
        <v>2.9</v>
      </c>
      <c r="D557" t="s">
        <v>138</v>
      </c>
      <c r="E557" t="s">
        <v>132</v>
      </c>
      <c r="F557" t="s">
        <v>131</v>
      </c>
      <c r="G557" t="s">
        <v>130</v>
      </c>
      <c r="H557" t="s">
        <v>164</v>
      </c>
      <c r="I557">
        <v>8</v>
      </c>
      <c r="J557">
        <f t="shared" si="8"/>
        <v>17</v>
      </c>
      <c r="K557">
        <v>250</v>
      </c>
    </row>
    <row r="558" spans="1:11">
      <c r="A558">
        <v>2276</v>
      </c>
      <c r="B558" t="s">
        <v>141</v>
      </c>
      <c r="C558">
        <v>4.4000000000000004</v>
      </c>
      <c r="D558" t="s">
        <v>138</v>
      </c>
      <c r="E558" t="s">
        <v>132</v>
      </c>
      <c r="F558" t="s">
        <v>131</v>
      </c>
      <c r="G558" t="s">
        <v>130</v>
      </c>
      <c r="H558" t="s">
        <v>164</v>
      </c>
      <c r="I558">
        <v>8</v>
      </c>
      <c r="J558">
        <f t="shared" si="8"/>
        <v>18</v>
      </c>
      <c r="K558">
        <v>500</v>
      </c>
    </row>
    <row r="559" spans="1:11">
      <c r="A559">
        <v>2631</v>
      </c>
      <c r="B559" t="s">
        <v>141</v>
      </c>
      <c r="C559">
        <v>2.9</v>
      </c>
      <c r="D559" t="s">
        <v>138</v>
      </c>
      <c r="E559" t="s">
        <v>132</v>
      </c>
      <c r="F559" t="s">
        <v>131</v>
      </c>
      <c r="G559" t="s">
        <v>130</v>
      </c>
      <c r="H559" t="s">
        <v>164</v>
      </c>
      <c r="I559">
        <v>8</v>
      </c>
      <c r="J559">
        <f t="shared" si="8"/>
        <v>19</v>
      </c>
      <c r="K559">
        <v>300</v>
      </c>
    </row>
    <row r="560" spans="1:11">
      <c r="A560">
        <v>2925</v>
      </c>
      <c r="B560" t="s">
        <v>141</v>
      </c>
      <c r="C560">
        <v>2.9</v>
      </c>
      <c r="D560" t="s">
        <v>138</v>
      </c>
      <c r="E560" t="s">
        <v>132</v>
      </c>
      <c r="F560" t="s">
        <v>131</v>
      </c>
      <c r="G560" t="s">
        <v>130</v>
      </c>
      <c r="H560" t="s">
        <v>164</v>
      </c>
      <c r="I560">
        <v>8</v>
      </c>
      <c r="J560">
        <f t="shared" si="8"/>
        <v>20</v>
      </c>
      <c r="K560">
        <v>400</v>
      </c>
    </row>
    <row r="561" spans="1:11">
      <c r="A561">
        <v>2973</v>
      </c>
      <c r="B561" t="s">
        <v>141</v>
      </c>
      <c r="C561">
        <v>2.9</v>
      </c>
      <c r="D561" t="s">
        <v>138</v>
      </c>
      <c r="E561" t="s">
        <v>132</v>
      </c>
      <c r="F561" t="s">
        <v>131</v>
      </c>
      <c r="G561" t="s">
        <v>130</v>
      </c>
      <c r="H561" t="s">
        <v>164</v>
      </c>
      <c r="I561">
        <v>8</v>
      </c>
      <c r="J561">
        <f t="shared" si="8"/>
        <v>21</v>
      </c>
      <c r="K561">
        <v>400</v>
      </c>
    </row>
    <row r="562" spans="1:11">
      <c r="A562">
        <v>2974</v>
      </c>
      <c r="B562" t="s">
        <v>141</v>
      </c>
      <c r="C562">
        <v>2.9</v>
      </c>
      <c r="D562" t="s">
        <v>138</v>
      </c>
      <c r="E562" t="s">
        <v>132</v>
      </c>
      <c r="F562" t="s">
        <v>131</v>
      </c>
      <c r="G562" t="s">
        <v>130</v>
      </c>
      <c r="H562" t="s">
        <v>164</v>
      </c>
      <c r="I562">
        <v>8</v>
      </c>
      <c r="J562">
        <f t="shared" si="8"/>
        <v>22</v>
      </c>
      <c r="K562">
        <v>400</v>
      </c>
    </row>
    <row r="563" spans="1:11">
      <c r="A563">
        <v>2975</v>
      </c>
      <c r="B563" t="s">
        <v>141</v>
      </c>
      <c r="C563">
        <v>2.9</v>
      </c>
      <c r="D563" t="s">
        <v>138</v>
      </c>
      <c r="E563" t="s">
        <v>132</v>
      </c>
      <c r="F563" t="s">
        <v>131</v>
      </c>
      <c r="G563" t="s">
        <v>130</v>
      </c>
      <c r="H563" t="s">
        <v>164</v>
      </c>
      <c r="I563">
        <v>8</v>
      </c>
      <c r="J563">
        <f t="shared" si="8"/>
        <v>23</v>
      </c>
      <c r="K563">
        <v>400</v>
      </c>
    </row>
    <row r="564" spans="1:11">
      <c r="A564">
        <v>3002</v>
      </c>
      <c r="B564" t="s">
        <v>141</v>
      </c>
      <c r="C564">
        <v>2.9</v>
      </c>
      <c r="D564" t="s">
        <v>138</v>
      </c>
      <c r="E564" t="s">
        <v>132</v>
      </c>
      <c r="F564" t="s">
        <v>131</v>
      </c>
      <c r="G564" t="s">
        <v>130</v>
      </c>
      <c r="H564" t="s">
        <v>164</v>
      </c>
      <c r="I564">
        <v>8</v>
      </c>
      <c r="J564">
        <f t="shared" si="8"/>
        <v>24</v>
      </c>
      <c r="K564">
        <v>250</v>
      </c>
    </row>
    <row r="565" spans="1:11">
      <c r="A565">
        <v>3124</v>
      </c>
      <c r="B565" t="s">
        <v>141</v>
      </c>
      <c r="C565">
        <v>2.9</v>
      </c>
      <c r="D565" t="s">
        <v>138</v>
      </c>
      <c r="E565" t="s">
        <v>132</v>
      </c>
      <c r="F565" t="s">
        <v>131</v>
      </c>
      <c r="G565" t="s">
        <v>130</v>
      </c>
      <c r="H565" t="s">
        <v>164</v>
      </c>
      <c r="I565">
        <v>8</v>
      </c>
      <c r="J565">
        <f t="shared" si="8"/>
        <v>25</v>
      </c>
      <c r="K565">
        <v>250</v>
      </c>
    </row>
    <row r="566" spans="1:11">
      <c r="A566">
        <v>3177</v>
      </c>
      <c r="B566" t="s">
        <v>141</v>
      </c>
      <c r="C566">
        <v>3.8</v>
      </c>
      <c r="D566" t="s">
        <v>138</v>
      </c>
      <c r="E566" t="s">
        <v>132</v>
      </c>
      <c r="F566" t="s">
        <v>131</v>
      </c>
      <c r="G566" t="s">
        <v>130</v>
      </c>
      <c r="H566" t="s">
        <v>164</v>
      </c>
      <c r="I566">
        <v>8</v>
      </c>
      <c r="J566">
        <f t="shared" si="8"/>
        <v>26</v>
      </c>
      <c r="K566">
        <v>300</v>
      </c>
    </row>
    <row r="567" spans="1:11">
      <c r="A567">
        <v>3189</v>
      </c>
      <c r="B567" t="s">
        <v>141</v>
      </c>
      <c r="C567">
        <v>2.9</v>
      </c>
      <c r="D567" t="s">
        <v>138</v>
      </c>
      <c r="E567" t="s">
        <v>132</v>
      </c>
      <c r="F567" t="s">
        <v>131</v>
      </c>
      <c r="G567" t="s">
        <v>130</v>
      </c>
      <c r="H567" t="s">
        <v>164</v>
      </c>
      <c r="I567">
        <v>8</v>
      </c>
      <c r="J567">
        <f t="shared" si="8"/>
        <v>27</v>
      </c>
      <c r="K567">
        <v>300</v>
      </c>
    </row>
    <row r="568" spans="1:11">
      <c r="A568">
        <v>3276</v>
      </c>
      <c r="B568" t="s">
        <v>141</v>
      </c>
      <c r="C568">
        <v>2.9</v>
      </c>
      <c r="D568" t="s">
        <v>138</v>
      </c>
      <c r="E568" t="s">
        <v>132</v>
      </c>
      <c r="F568" t="s">
        <v>131</v>
      </c>
      <c r="G568" t="s">
        <v>130</v>
      </c>
      <c r="H568" t="s">
        <v>164</v>
      </c>
      <c r="I568">
        <v>8</v>
      </c>
      <c r="J568">
        <f t="shared" si="8"/>
        <v>28</v>
      </c>
      <c r="K568">
        <v>400</v>
      </c>
    </row>
    <row r="569" spans="1:11">
      <c r="A569">
        <v>3322</v>
      </c>
      <c r="B569" t="s">
        <v>141</v>
      </c>
      <c r="C569">
        <v>2.9</v>
      </c>
      <c r="D569" t="s">
        <v>138</v>
      </c>
      <c r="E569" t="s">
        <v>132</v>
      </c>
      <c r="F569" t="s">
        <v>131</v>
      </c>
      <c r="G569" t="s">
        <v>130</v>
      </c>
      <c r="H569" t="s">
        <v>164</v>
      </c>
      <c r="I569">
        <v>8</v>
      </c>
      <c r="J569">
        <f t="shared" si="8"/>
        <v>29</v>
      </c>
      <c r="K569">
        <v>300</v>
      </c>
    </row>
    <row r="570" spans="1:11">
      <c r="A570">
        <v>3355</v>
      </c>
      <c r="B570" t="s">
        <v>141</v>
      </c>
      <c r="C570">
        <v>2.9</v>
      </c>
      <c r="D570" t="s">
        <v>138</v>
      </c>
      <c r="E570" t="s">
        <v>132</v>
      </c>
      <c r="F570" t="s">
        <v>131</v>
      </c>
      <c r="G570" t="s">
        <v>130</v>
      </c>
      <c r="H570" t="s">
        <v>164</v>
      </c>
      <c r="I570">
        <v>8</v>
      </c>
      <c r="J570">
        <f t="shared" si="8"/>
        <v>30</v>
      </c>
      <c r="K570">
        <v>300</v>
      </c>
    </row>
    <row r="571" spans="1:11">
      <c r="A571">
        <v>3621</v>
      </c>
      <c r="B571" t="s">
        <v>141</v>
      </c>
      <c r="C571">
        <v>2.9</v>
      </c>
      <c r="D571" t="s">
        <v>138</v>
      </c>
      <c r="E571" t="s">
        <v>132</v>
      </c>
      <c r="F571" t="s">
        <v>131</v>
      </c>
      <c r="G571" t="s">
        <v>130</v>
      </c>
      <c r="H571" t="s">
        <v>164</v>
      </c>
      <c r="I571">
        <v>8</v>
      </c>
      <c r="J571">
        <f t="shared" si="8"/>
        <v>31</v>
      </c>
      <c r="K571">
        <v>300</v>
      </c>
    </row>
    <row r="572" spans="1:11">
      <c r="A572">
        <v>3781</v>
      </c>
      <c r="B572" t="s">
        <v>141</v>
      </c>
      <c r="C572">
        <v>2.9</v>
      </c>
      <c r="D572" t="s">
        <v>138</v>
      </c>
      <c r="E572" t="s">
        <v>132</v>
      </c>
      <c r="F572" t="s">
        <v>131</v>
      </c>
      <c r="G572" t="s">
        <v>130</v>
      </c>
      <c r="H572" t="s">
        <v>164</v>
      </c>
      <c r="I572">
        <v>8</v>
      </c>
      <c r="J572">
        <f t="shared" si="8"/>
        <v>32</v>
      </c>
      <c r="K572">
        <v>299</v>
      </c>
    </row>
    <row r="573" spans="1:11">
      <c r="A573">
        <v>3835</v>
      </c>
      <c r="B573" t="s">
        <v>141</v>
      </c>
      <c r="C573">
        <v>2.9</v>
      </c>
      <c r="D573" t="s">
        <v>138</v>
      </c>
      <c r="E573" t="s">
        <v>132</v>
      </c>
      <c r="F573" t="s">
        <v>131</v>
      </c>
      <c r="G573" t="s">
        <v>130</v>
      </c>
      <c r="H573" t="s">
        <v>164</v>
      </c>
      <c r="I573">
        <v>8</v>
      </c>
      <c r="J573">
        <f t="shared" si="8"/>
        <v>33</v>
      </c>
      <c r="K573">
        <v>300</v>
      </c>
    </row>
    <row r="574" spans="1:11">
      <c r="A574">
        <v>3892</v>
      </c>
      <c r="B574" t="s">
        <v>141</v>
      </c>
      <c r="C574">
        <v>2.9</v>
      </c>
      <c r="D574" t="s">
        <v>138</v>
      </c>
      <c r="E574" t="s">
        <v>132</v>
      </c>
      <c r="F574" t="s">
        <v>131</v>
      </c>
      <c r="G574" t="s">
        <v>130</v>
      </c>
      <c r="H574" t="s">
        <v>164</v>
      </c>
      <c r="I574">
        <v>8</v>
      </c>
      <c r="J574">
        <f t="shared" si="8"/>
        <v>34</v>
      </c>
      <c r="K574">
        <v>300</v>
      </c>
    </row>
    <row r="575" spans="1:11">
      <c r="A575">
        <v>3896</v>
      </c>
      <c r="B575" t="s">
        <v>141</v>
      </c>
      <c r="C575">
        <v>2.9</v>
      </c>
      <c r="D575" t="s">
        <v>138</v>
      </c>
      <c r="E575" t="s">
        <v>132</v>
      </c>
      <c r="F575" t="s">
        <v>131</v>
      </c>
      <c r="G575" t="s">
        <v>130</v>
      </c>
      <c r="H575" t="s">
        <v>164</v>
      </c>
      <c r="I575">
        <v>8</v>
      </c>
      <c r="J575">
        <f t="shared" si="8"/>
        <v>35</v>
      </c>
      <c r="K575">
        <v>300</v>
      </c>
    </row>
    <row r="576" spans="1:11">
      <c r="A576">
        <v>3954</v>
      </c>
      <c r="B576" t="s">
        <v>141</v>
      </c>
      <c r="C576">
        <v>2.9</v>
      </c>
      <c r="D576" t="s">
        <v>138</v>
      </c>
      <c r="E576" t="s">
        <v>132</v>
      </c>
      <c r="F576" t="s">
        <v>131</v>
      </c>
      <c r="G576" t="s">
        <v>130</v>
      </c>
      <c r="H576" t="s">
        <v>164</v>
      </c>
      <c r="I576">
        <v>8</v>
      </c>
      <c r="J576">
        <f t="shared" si="8"/>
        <v>36</v>
      </c>
      <c r="K576">
        <v>300</v>
      </c>
    </row>
    <row r="577" spans="1:11">
      <c r="A577">
        <v>3975</v>
      </c>
      <c r="B577" t="s">
        <v>141</v>
      </c>
      <c r="C577">
        <v>2.9</v>
      </c>
      <c r="D577" t="s">
        <v>138</v>
      </c>
      <c r="E577" t="s">
        <v>132</v>
      </c>
      <c r="F577" t="s">
        <v>131</v>
      </c>
      <c r="G577" t="s">
        <v>130</v>
      </c>
      <c r="H577" t="s">
        <v>164</v>
      </c>
      <c r="I577">
        <v>8</v>
      </c>
      <c r="J577">
        <f t="shared" si="8"/>
        <v>37</v>
      </c>
      <c r="K577">
        <v>300</v>
      </c>
    </row>
    <row r="578" spans="1:11">
      <c r="A578">
        <v>4109</v>
      </c>
      <c r="B578" t="s">
        <v>141</v>
      </c>
      <c r="C578">
        <v>2.9</v>
      </c>
      <c r="D578" t="s">
        <v>138</v>
      </c>
      <c r="E578" t="s">
        <v>132</v>
      </c>
      <c r="F578" t="s">
        <v>131</v>
      </c>
      <c r="G578" t="s">
        <v>130</v>
      </c>
      <c r="H578" t="s">
        <v>164</v>
      </c>
      <c r="I578">
        <v>8</v>
      </c>
      <c r="J578">
        <f t="shared" si="8"/>
        <v>38</v>
      </c>
      <c r="K578">
        <v>400</v>
      </c>
    </row>
    <row r="579" spans="1:11">
      <c r="A579">
        <v>4211</v>
      </c>
      <c r="B579" t="s">
        <v>141</v>
      </c>
      <c r="C579">
        <v>2.9</v>
      </c>
      <c r="D579" t="s">
        <v>138</v>
      </c>
      <c r="E579" t="s">
        <v>132</v>
      </c>
      <c r="F579" t="s">
        <v>131</v>
      </c>
      <c r="G579" t="s">
        <v>130</v>
      </c>
      <c r="H579" t="s">
        <v>164</v>
      </c>
      <c r="I579">
        <v>8</v>
      </c>
      <c r="J579">
        <f t="shared" si="8"/>
        <v>39</v>
      </c>
      <c r="K579">
        <v>300</v>
      </c>
    </row>
    <row r="580" spans="1:11">
      <c r="A580">
        <v>4229</v>
      </c>
      <c r="B580" t="s">
        <v>141</v>
      </c>
      <c r="C580">
        <v>2.9</v>
      </c>
      <c r="D580" t="s">
        <v>138</v>
      </c>
      <c r="E580" t="s">
        <v>132</v>
      </c>
      <c r="F580" t="s">
        <v>131</v>
      </c>
      <c r="G580" t="s">
        <v>130</v>
      </c>
      <c r="H580" t="s">
        <v>164</v>
      </c>
      <c r="I580">
        <v>8</v>
      </c>
      <c r="J580">
        <f t="shared" ref="J580:J643" si="9">IF(I579=I580,J579+1,1)</f>
        <v>40</v>
      </c>
      <c r="K580">
        <v>350</v>
      </c>
    </row>
    <row r="581" spans="1:11">
      <c r="A581">
        <v>4314</v>
      </c>
      <c r="B581" t="s">
        <v>141</v>
      </c>
      <c r="C581">
        <v>2.9</v>
      </c>
      <c r="D581" t="s">
        <v>138</v>
      </c>
      <c r="E581" t="s">
        <v>132</v>
      </c>
      <c r="F581" t="s">
        <v>131</v>
      </c>
      <c r="G581" t="s">
        <v>130</v>
      </c>
      <c r="H581" t="s">
        <v>164</v>
      </c>
      <c r="I581">
        <v>8</v>
      </c>
      <c r="J581">
        <f t="shared" si="9"/>
        <v>41</v>
      </c>
      <c r="K581">
        <v>300</v>
      </c>
    </row>
    <row r="582" spans="1:11">
      <c r="A582">
        <v>4322</v>
      </c>
      <c r="B582" t="s">
        <v>141</v>
      </c>
      <c r="C582">
        <v>4.0999999999999996</v>
      </c>
      <c r="D582" t="s">
        <v>138</v>
      </c>
      <c r="E582" t="s">
        <v>132</v>
      </c>
      <c r="F582" t="s">
        <v>131</v>
      </c>
      <c r="G582" t="s">
        <v>130</v>
      </c>
      <c r="H582" t="s">
        <v>164</v>
      </c>
      <c r="I582">
        <v>8</v>
      </c>
      <c r="J582">
        <f t="shared" si="9"/>
        <v>42</v>
      </c>
      <c r="K582">
        <v>300</v>
      </c>
    </row>
    <row r="583" spans="1:11">
      <c r="A583">
        <v>4687</v>
      </c>
      <c r="B583" t="s">
        <v>141</v>
      </c>
      <c r="C583">
        <v>2.9</v>
      </c>
      <c r="D583" t="s">
        <v>138</v>
      </c>
      <c r="E583" t="s">
        <v>132</v>
      </c>
      <c r="F583" t="s">
        <v>131</v>
      </c>
      <c r="G583" t="s">
        <v>130</v>
      </c>
      <c r="H583" t="s">
        <v>164</v>
      </c>
      <c r="I583">
        <v>8</v>
      </c>
      <c r="J583">
        <f t="shared" si="9"/>
        <v>43</v>
      </c>
      <c r="K583">
        <v>400</v>
      </c>
    </row>
    <row r="584" spans="1:11">
      <c r="A584">
        <v>4688</v>
      </c>
      <c r="B584" t="s">
        <v>141</v>
      </c>
      <c r="C584">
        <v>2.9</v>
      </c>
      <c r="D584" t="s">
        <v>138</v>
      </c>
      <c r="E584" t="s">
        <v>132</v>
      </c>
      <c r="F584" t="s">
        <v>131</v>
      </c>
      <c r="G584" t="s">
        <v>130</v>
      </c>
      <c r="H584" t="s">
        <v>164</v>
      </c>
      <c r="I584">
        <v>8</v>
      </c>
      <c r="J584">
        <f t="shared" si="9"/>
        <v>44</v>
      </c>
      <c r="K584">
        <v>250</v>
      </c>
    </row>
    <row r="585" spans="1:11">
      <c r="A585">
        <v>4782</v>
      </c>
      <c r="B585" t="s">
        <v>141</v>
      </c>
      <c r="C585">
        <v>2.9</v>
      </c>
      <c r="D585" t="s">
        <v>138</v>
      </c>
      <c r="E585" t="s">
        <v>132</v>
      </c>
      <c r="F585" t="s">
        <v>131</v>
      </c>
      <c r="G585" t="s">
        <v>130</v>
      </c>
      <c r="H585" t="s">
        <v>164</v>
      </c>
      <c r="I585">
        <v>8</v>
      </c>
      <c r="J585">
        <f t="shared" si="9"/>
        <v>45</v>
      </c>
      <c r="K585">
        <v>400</v>
      </c>
    </row>
    <row r="586" spans="1:11">
      <c r="A586">
        <v>4852</v>
      </c>
      <c r="B586" t="s">
        <v>141</v>
      </c>
      <c r="C586">
        <v>2.9</v>
      </c>
      <c r="D586" t="s">
        <v>138</v>
      </c>
      <c r="E586" t="s">
        <v>132</v>
      </c>
      <c r="F586" t="s">
        <v>131</v>
      </c>
      <c r="G586" t="s">
        <v>130</v>
      </c>
      <c r="H586" t="s">
        <v>164</v>
      </c>
      <c r="I586">
        <v>8</v>
      </c>
      <c r="J586">
        <f t="shared" si="9"/>
        <v>46</v>
      </c>
      <c r="K586">
        <v>300</v>
      </c>
    </row>
    <row r="587" spans="1:11">
      <c r="A587">
        <v>4864</v>
      </c>
      <c r="B587" t="s">
        <v>141</v>
      </c>
      <c r="C587">
        <v>2.9</v>
      </c>
      <c r="D587" t="s">
        <v>138</v>
      </c>
      <c r="E587" t="s">
        <v>132</v>
      </c>
      <c r="F587" t="s">
        <v>131</v>
      </c>
      <c r="G587" t="s">
        <v>130</v>
      </c>
      <c r="H587" t="s">
        <v>164</v>
      </c>
      <c r="I587">
        <v>8</v>
      </c>
      <c r="J587">
        <f t="shared" si="9"/>
        <v>47</v>
      </c>
      <c r="K587">
        <v>250</v>
      </c>
    </row>
    <row r="588" spans="1:11">
      <c r="A588">
        <v>4964</v>
      </c>
      <c r="B588" t="s">
        <v>141</v>
      </c>
      <c r="C588">
        <v>2.9</v>
      </c>
      <c r="D588" t="s">
        <v>138</v>
      </c>
      <c r="E588" t="s">
        <v>132</v>
      </c>
      <c r="F588" t="s">
        <v>131</v>
      </c>
      <c r="G588" t="s">
        <v>130</v>
      </c>
      <c r="H588" t="s">
        <v>164</v>
      </c>
      <c r="I588">
        <v>8</v>
      </c>
      <c r="J588">
        <f t="shared" si="9"/>
        <v>48</v>
      </c>
      <c r="K588">
        <v>400</v>
      </c>
    </row>
    <row r="589" spans="1:11">
      <c r="A589">
        <v>5178</v>
      </c>
      <c r="B589" t="s">
        <v>141</v>
      </c>
      <c r="C589">
        <v>2.9</v>
      </c>
      <c r="D589" t="s">
        <v>138</v>
      </c>
      <c r="E589" t="s">
        <v>132</v>
      </c>
      <c r="F589" t="s">
        <v>131</v>
      </c>
      <c r="G589" t="s">
        <v>130</v>
      </c>
      <c r="H589" t="s">
        <v>164</v>
      </c>
      <c r="I589">
        <v>8</v>
      </c>
      <c r="J589">
        <f t="shared" si="9"/>
        <v>49</v>
      </c>
      <c r="K589">
        <v>250</v>
      </c>
    </row>
    <row r="590" spans="1:11">
      <c r="A590">
        <v>5206</v>
      </c>
      <c r="B590" t="s">
        <v>141</v>
      </c>
      <c r="C590">
        <v>4</v>
      </c>
      <c r="D590" t="s">
        <v>138</v>
      </c>
      <c r="E590" t="s">
        <v>132</v>
      </c>
      <c r="F590" t="s">
        <v>131</v>
      </c>
      <c r="G590" t="s">
        <v>130</v>
      </c>
      <c r="H590" t="s">
        <v>164</v>
      </c>
      <c r="I590">
        <v>8</v>
      </c>
      <c r="J590">
        <f t="shared" si="9"/>
        <v>50</v>
      </c>
      <c r="K590">
        <v>250</v>
      </c>
    </row>
    <row r="591" spans="1:11">
      <c r="A591">
        <v>5215</v>
      </c>
      <c r="B591" t="s">
        <v>141</v>
      </c>
      <c r="C591">
        <v>4.2</v>
      </c>
      <c r="D591" t="s">
        <v>138</v>
      </c>
      <c r="E591" t="s">
        <v>132</v>
      </c>
      <c r="F591" t="s">
        <v>131</v>
      </c>
      <c r="G591" t="s">
        <v>130</v>
      </c>
      <c r="H591" t="s">
        <v>164</v>
      </c>
      <c r="I591">
        <v>8</v>
      </c>
      <c r="J591">
        <f t="shared" si="9"/>
        <v>51</v>
      </c>
      <c r="K591">
        <v>500</v>
      </c>
    </row>
    <row r="592" spans="1:11">
      <c r="A592">
        <v>5416</v>
      </c>
      <c r="B592" t="s">
        <v>141</v>
      </c>
      <c r="C592">
        <v>4.3</v>
      </c>
      <c r="D592" t="s">
        <v>138</v>
      </c>
      <c r="E592" t="s">
        <v>132</v>
      </c>
      <c r="F592" t="s">
        <v>131</v>
      </c>
      <c r="G592" t="s">
        <v>130</v>
      </c>
      <c r="H592" t="s">
        <v>164</v>
      </c>
      <c r="I592">
        <v>8</v>
      </c>
      <c r="J592">
        <f t="shared" si="9"/>
        <v>52</v>
      </c>
      <c r="K592">
        <v>250</v>
      </c>
    </row>
    <row r="593" spans="1:11">
      <c r="A593">
        <v>5751</v>
      </c>
      <c r="B593" t="s">
        <v>141</v>
      </c>
      <c r="C593">
        <v>2.9</v>
      </c>
      <c r="D593" t="s">
        <v>138</v>
      </c>
      <c r="E593" t="s">
        <v>132</v>
      </c>
      <c r="F593" t="s">
        <v>131</v>
      </c>
      <c r="G593" t="s">
        <v>130</v>
      </c>
      <c r="H593" t="s">
        <v>164</v>
      </c>
      <c r="I593">
        <v>8</v>
      </c>
      <c r="J593">
        <f t="shared" si="9"/>
        <v>53</v>
      </c>
      <c r="K593">
        <v>400</v>
      </c>
    </row>
    <row r="594" spans="1:11">
      <c r="A594">
        <v>5867</v>
      </c>
      <c r="B594" t="s">
        <v>141</v>
      </c>
      <c r="C594">
        <v>2.9</v>
      </c>
      <c r="D594" t="s">
        <v>138</v>
      </c>
      <c r="E594" t="s">
        <v>132</v>
      </c>
      <c r="F594" t="s">
        <v>131</v>
      </c>
      <c r="G594" t="s">
        <v>130</v>
      </c>
      <c r="H594" t="s">
        <v>164</v>
      </c>
      <c r="I594">
        <v>8</v>
      </c>
      <c r="J594">
        <f t="shared" si="9"/>
        <v>54</v>
      </c>
      <c r="K594">
        <v>250</v>
      </c>
    </row>
    <row r="595" spans="1:11">
      <c r="A595">
        <v>6343</v>
      </c>
      <c r="B595" t="s">
        <v>141</v>
      </c>
      <c r="C595">
        <v>2.9</v>
      </c>
      <c r="D595" t="s">
        <v>138</v>
      </c>
      <c r="E595" t="s">
        <v>132</v>
      </c>
      <c r="F595" t="s">
        <v>131</v>
      </c>
      <c r="G595" t="s">
        <v>130</v>
      </c>
      <c r="H595" t="s">
        <v>164</v>
      </c>
      <c r="I595">
        <v>8</v>
      </c>
      <c r="J595">
        <f t="shared" si="9"/>
        <v>55</v>
      </c>
      <c r="K595">
        <v>225</v>
      </c>
    </row>
    <row r="596" spans="1:11">
      <c r="A596">
        <v>2</v>
      </c>
      <c r="B596" t="s">
        <v>137</v>
      </c>
      <c r="C596">
        <v>4.0999999999999996</v>
      </c>
      <c r="D596" t="s">
        <v>136</v>
      </c>
      <c r="E596" t="s">
        <v>132</v>
      </c>
      <c r="F596" t="s">
        <v>131</v>
      </c>
      <c r="G596" t="s">
        <v>135</v>
      </c>
      <c r="H596" t="s">
        <v>165</v>
      </c>
      <c r="I596">
        <v>9</v>
      </c>
      <c r="J596">
        <f t="shared" si="9"/>
        <v>1</v>
      </c>
      <c r="K596">
        <v>300</v>
      </c>
    </row>
    <row r="597" spans="1:11">
      <c r="A597">
        <v>14</v>
      </c>
      <c r="B597" t="s">
        <v>137</v>
      </c>
      <c r="C597">
        <v>4.3</v>
      </c>
      <c r="D597" t="s">
        <v>136</v>
      </c>
      <c r="E597" t="s">
        <v>132</v>
      </c>
      <c r="F597" t="s">
        <v>131</v>
      </c>
      <c r="G597" t="s">
        <v>135</v>
      </c>
      <c r="H597" t="s">
        <v>165</v>
      </c>
      <c r="I597">
        <v>9</v>
      </c>
      <c r="J597">
        <f t="shared" si="9"/>
        <v>2</v>
      </c>
      <c r="K597">
        <v>290</v>
      </c>
    </row>
    <row r="598" spans="1:11">
      <c r="A598">
        <v>638</v>
      </c>
      <c r="B598" t="s">
        <v>137</v>
      </c>
      <c r="C598">
        <v>4.2</v>
      </c>
      <c r="D598" t="s">
        <v>136</v>
      </c>
      <c r="E598" t="s">
        <v>132</v>
      </c>
      <c r="F598" t="s">
        <v>131</v>
      </c>
      <c r="G598" t="s">
        <v>135</v>
      </c>
      <c r="H598" t="s">
        <v>165</v>
      </c>
      <c r="I598">
        <v>9</v>
      </c>
      <c r="J598">
        <f t="shared" si="9"/>
        <v>3</v>
      </c>
      <c r="K598">
        <v>300</v>
      </c>
    </row>
    <row r="599" spans="1:11">
      <c r="A599">
        <v>1046</v>
      </c>
      <c r="B599" t="s">
        <v>137</v>
      </c>
      <c r="C599">
        <v>4.0999999999999996</v>
      </c>
      <c r="D599" t="s">
        <v>136</v>
      </c>
      <c r="E599" t="s">
        <v>132</v>
      </c>
      <c r="F599" t="s">
        <v>131</v>
      </c>
      <c r="G599" t="s">
        <v>135</v>
      </c>
      <c r="H599" t="s">
        <v>165</v>
      </c>
      <c r="I599">
        <v>9</v>
      </c>
      <c r="J599">
        <f t="shared" si="9"/>
        <v>4</v>
      </c>
      <c r="K599">
        <v>300</v>
      </c>
    </row>
    <row r="600" spans="1:11">
      <c r="A600">
        <v>1219</v>
      </c>
      <c r="B600" t="s">
        <v>137</v>
      </c>
      <c r="C600">
        <v>3.9</v>
      </c>
      <c r="D600" t="s">
        <v>136</v>
      </c>
      <c r="E600" t="s">
        <v>132</v>
      </c>
      <c r="F600" t="s">
        <v>131</v>
      </c>
      <c r="G600" t="s">
        <v>135</v>
      </c>
      <c r="H600" t="s">
        <v>165</v>
      </c>
      <c r="I600">
        <v>9</v>
      </c>
      <c r="J600">
        <f t="shared" si="9"/>
        <v>5</v>
      </c>
      <c r="K600">
        <v>300</v>
      </c>
    </row>
    <row r="601" spans="1:11">
      <c r="A601">
        <v>1255</v>
      </c>
      <c r="B601" t="s">
        <v>137</v>
      </c>
      <c r="C601">
        <v>2.9</v>
      </c>
      <c r="D601" t="s">
        <v>136</v>
      </c>
      <c r="E601" t="s">
        <v>132</v>
      </c>
      <c r="F601" t="s">
        <v>131</v>
      </c>
      <c r="G601" t="s">
        <v>135</v>
      </c>
      <c r="H601" t="s">
        <v>165</v>
      </c>
      <c r="I601">
        <v>9</v>
      </c>
      <c r="J601">
        <f t="shared" si="9"/>
        <v>6</v>
      </c>
      <c r="K601">
        <v>400</v>
      </c>
    </row>
    <row r="602" spans="1:11">
      <c r="A602">
        <v>1410</v>
      </c>
      <c r="B602" t="s">
        <v>137</v>
      </c>
      <c r="C602">
        <v>4.0999999999999996</v>
      </c>
      <c r="D602" t="s">
        <v>136</v>
      </c>
      <c r="E602" t="s">
        <v>132</v>
      </c>
      <c r="F602" t="s">
        <v>131</v>
      </c>
      <c r="G602" t="s">
        <v>135</v>
      </c>
      <c r="H602" t="s">
        <v>165</v>
      </c>
      <c r="I602">
        <v>9</v>
      </c>
      <c r="J602">
        <f t="shared" si="9"/>
        <v>7</v>
      </c>
      <c r="K602">
        <v>250</v>
      </c>
    </row>
    <row r="603" spans="1:11">
      <c r="A603">
        <v>1781</v>
      </c>
      <c r="B603" t="s">
        <v>137</v>
      </c>
      <c r="C603">
        <v>4.5</v>
      </c>
      <c r="D603" t="s">
        <v>136</v>
      </c>
      <c r="E603" t="s">
        <v>132</v>
      </c>
      <c r="F603" t="s">
        <v>131</v>
      </c>
      <c r="G603" t="s">
        <v>135</v>
      </c>
      <c r="H603" t="s">
        <v>165</v>
      </c>
      <c r="I603">
        <v>9</v>
      </c>
      <c r="J603">
        <f t="shared" si="9"/>
        <v>8</v>
      </c>
      <c r="K603">
        <v>250</v>
      </c>
    </row>
    <row r="604" spans="1:11">
      <c r="A604">
        <v>1840</v>
      </c>
      <c r="B604" t="s">
        <v>137</v>
      </c>
      <c r="C604">
        <v>3.9</v>
      </c>
      <c r="D604" t="s">
        <v>136</v>
      </c>
      <c r="E604" t="s">
        <v>132</v>
      </c>
      <c r="F604" t="s">
        <v>131</v>
      </c>
      <c r="G604" t="s">
        <v>135</v>
      </c>
      <c r="H604" t="s">
        <v>165</v>
      </c>
      <c r="I604">
        <v>9</v>
      </c>
      <c r="J604">
        <f t="shared" si="9"/>
        <v>9</v>
      </c>
      <c r="K604">
        <v>400</v>
      </c>
    </row>
    <row r="605" spans="1:11">
      <c r="A605">
        <v>1844</v>
      </c>
      <c r="B605" t="s">
        <v>137</v>
      </c>
      <c r="C605">
        <v>2.9</v>
      </c>
      <c r="D605" t="s">
        <v>136</v>
      </c>
      <c r="E605" t="s">
        <v>132</v>
      </c>
      <c r="F605" t="s">
        <v>131</v>
      </c>
      <c r="G605" t="s">
        <v>135</v>
      </c>
      <c r="H605" t="s">
        <v>165</v>
      </c>
      <c r="I605">
        <v>9</v>
      </c>
      <c r="J605">
        <f t="shared" si="9"/>
        <v>10</v>
      </c>
      <c r="K605">
        <v>400</v>
      </c>
    </row>
    <row r="606" spans="1:11">
      <c r="A606">
        <v>2009</v>
      </c>
      <c r="B606" t="s">
        <v>137</v>
      </c>
      <c r="C606">
        <v>3.9</v>
      </c>
      <c r="D606" t="s">
        <v>136</v>
      </c>
      <c r="E606" t="s">
        <v>132</v>
      </c>
      <c r="F606" t="s">
        <v>131</v>
      </c>
      <c r="G606" t="s">
        <v>135</v>
      </c>
      <c r="H606" t="s">
        <v>165</v>
      </c>
      <c r="I606">
        <v>9</v>
      </c>
      <c r="J606">
        <f t="shared" si="9"/>
        <v>11</v>
      </c>
      <c r="K606">
        <v>500</v>
      </c>
    </row>
    <row r="607" spans="1:11">
      <c r="A607">
        <v>2156</v>
      </c>
      <c r="B607" t="s">
        <v>137</v>
      </c>
      <c r="C607">
        <v>4.3</v>
      </c>
      <c r="D607" t="s">
        <v>136</v>
      </c>
      <c r="E607" t="s">
        <v>132</v>
      </c>
      <c r="F607" t="s">
        <v>131</v>
      </c>
      <c r="G607" t="s">
        <v>135</v>
      </c>
      <c r="H607" t="s">
        <v>165</v>
      </c>
      <c r="I607">
        <v>9</v>
      </c>
      <c r="J607">
        <f t="shared" si="9"/>
        <v>12</v>
      </c>
      <c r="K607">
        <v>300</v>
      </c>
    </row>
    <row r="608" spans="1:11">
      <c r="A608">
        <v>2354</v>
      </c>
      <c r="B608" t="s">
        <v>137</v>
      </c>
      <c r="C608">
        <v>2.9</v>
      </c>
      <c r="D608" t="s">
        <v>136</v>
      </c>
      <c r="E608" t="s">
        <v>132</v>
      </c>
      <c r="F608" t="s">
        <v>131</v>
      </c>
      <c r="G608" t="s">
        <v>135</v>
      </c>
      <c r="H608" t="s">
        <v>165</v>
      </c>
      <c r="I608">
        <v>9</v>
      </c>
      <c r="J608">
        <f t="shared" si="9"/>
        <v>13</v>
      </c>
      <c r="K608">
        <v>300</v>
      </c>
    </row>
    <row r="609" spans="1:11">
      <c r="A609">
        <v>2442</v>
      </c>
      <c r="B609" t="s">
        <v>137</v>
      </c>
      <c r="C609">
        <v>2.9</v>
      </c>
      <c r="D609" t="s">
        <v>136</v>
      </c>
      <c r="E609" t="s">
        <v>132</v>
      </c>
      <c r="F609" t="s">
        <v>131</v>
      </c>
      <c r="G609" t="s">
        <v>135</v>
      </c>
      <c r="H609" t="s">
        <v>165</v>
      </c>
      <c r="I609">
        <v>9</v>
      </c>
      <c r="J609">
        <f t="shared" si="9"/>
        <v>14</v>
      </c>
      <c r="K609">
        <v>350</v>
      </c>
    </row>
    <row r="610" spans="1:11">
      <c r="A610">
        <v>2451</v>
      </c>
      <c r="B610" t="s">
        <v>137</v>
      </c>
      <c r="C610">
        <v>4.0999999999999996</v>
      </c>
      <c r="D610" t="s">
        <v>136</v>
      </c>
      <c r="E610" t="s">
        <v>132</v>
      </c>
      <c r="F610" t="s">
        <v>131</v>
      </c>
      <c r="G610" t="s">
        <v>135</v>
      </c>
      <c r="H610" t="s">
        <v>165</v>
      </c>
      <c r="I610">
        <v>9</v>
      </c>
      <c r="J610">
        <f t="shared" si="9"/>
        <v>15</v>
      </c>
      <c r="K610">
        <v>300</v>
      </c>
    </row>
    <row r="611" spans="1:11">
      <c r="A611">
        <v>2521</v>
      </c>
      <c r="B611" t="s">
        <v>137</v>
      </c>
      <c r="C611">
        <v>2.9</v>
      </c>
      <c r="D611" t="s">
        <v>136</v>
      </c>
      <c r="E611" t="s">
        <v>132</v>
      </c>
      <c r="F611" t="s">
        <v>131</v>
      </c>
      <c r="G611" t="s">
        <v>135</v>
      </c>
      <c r="H611" t="s">
        <v>165</v>
      </c>
      <c r="I611">
        <v>9</v>
      </c>
      <c r="J611">
        <f t="shared" si="9"/>
        <v>16</v>
      </c>
      <c r="K611">
        <v>500</v>
      </c>
    </row>
    <row r="612" spans="1:11">
      <c r="A612">
        <v>2601</v>
      </c>
      <c r="B612" t="s">
        <v>137</v>
      </c>
      <c r="C612">
        <v>3.4</v>
      </c>
      <c r="D612" t="s">
        <v>136</v>
      </c>
      <c r="E612" t="s">
        <v>132</v>
      </c>
      <c r="F612" t="s">
        <v>131</v>
      </c>
      <c r="G612" t="s">
        <v>135</v>
      </c>
      <c r="H612" t="s">
        <v>165</v>
      </c>
      <c r="I612">
        <v>9</v>
      </c>
      <c r="J612">
        <f t="shared" si="9"/>
        <v>17</v>
      </c>
      <c r="K612">
        <v>230</v>
      </c>
    </row>
    <row r="613" spans="1:11">
      <c r="A613">
        <v>2737</v>
      </c>
      <c r="B613" t="s">
        <v>137</v>
      </c>
      <c r="C613">
        <v>2.9</v>
      </c>
      <c r="D613" t="s">
        <v>136</v>
      </c>
      <c r="E613" t="s">
        <v>132</v>
      </c>
      <c r="F613" t="s">
        <v>131</v>
      </c>
      <c r="G613" t="s">
        <v>135</v>
      </c>
      <c r="H613" t="s">
        <v>165</v>
      </c>
      <c r="I613">
        <v>9</v>
      </c>
      <c r="J613">
        <f t="shared" si="9"/>
        <v>18</v>
      </c>
      <c r="K613">
        <v>250</v>
      </c>
    </row>
    <row r="614" spans="1:11">
      <c r="A614">
        <v>2753</v>
      </c>
      <c r="B614" t="s">
        <v>137</v>
      </c>
      <c r="C614">
        <v>4.2</v>
      </c>
      <c r="D614" t="s">
        <v>136</v>
      </c>
      <c r="E614" t="s">
        <v>132</v>
      </c>
      <c r="F614" t="s">
        <v>131</v>
      </c>
      <c r="G614" t="s">
        <v>135</v>
      </c>
      <c r="H614" t="s">
        <v>165</v>
      </c>
      <c r="I614">
        <v>9</v>
      </c>
      <c r="J614">
        <f t="shared" si="9"/>
        <v>19</v>
      </c>
      <c r="K614">
        <v>500</v>
      </c>
    </row>
    <row r="615" spans="1:11">
      <c r="A615">
        <v>2754</v>
      </c>
      <c r="B615" t="s">
        <v>137</v>
      </c>
      <c r="C615">
        <v>4.5999999999999996</v>
      </c>
      <c r="D615" t="s">
        <v>136</v>
      </c>
      <c r="E615" t="s">
        <v>132</v>
      </c>
      <c r="F615" t="s">
        <v>131</v>
      </c>
      <c r="G615" t="s">
        <v>135</v>
      </c>
      <c r="H615" t="s">
        <v>165</v>
      </c>
      <c r="I615">
        <v>9</v>
      </c>
      <c r="J615">
        <f t="shared" si="9"/>
        <v>20</v>
      </c>
      <c r="K615">
        <v>300</v>
      </c>
    </row>
    <row r="616" spans="1:11">
      <c r="A616">
        <v>2793</v>
      </c>
      <c r="B616" t="s">
        <v>137</v>
      </c>
      <c r="C616">
        <v>3.9</v>
      </c>
      <c r="D616" t="s">
        <v>136</v>
      </c>
      <c r="E616" t="s">
        <v>132</v>
      </c>
      <c r="F616" t="s">
        <v>131</v>
      </c>
      <c r="G616" t="s">
        <v>135</v>
      </c>
      <c r="H616" t="s">
        <v>165</v>
      </c>
      <c r="I616">
        <v>9</v>
      </c>
      <c r="J616">
        <f t="shared" si="9"/>
        <v>21</v>
      </c>
      <c r="K616">
        <v>400</v>
      </c>
    </row>
    <row r="617" spans="1:11">
      <c r="A617">
        <v>2795</v>
      </c>
      <c r="B617" t="s">
        <v>137</v>
      </c>
      <c r="C617">
        <v>4.2</v>
      </c>
      <c r="D617" t="s">
        <v>136</v>
      </c>
      <c r="E617" t="s">
        <v>132</v>
      </c>
      <c r="F617" t="s">
        <v>131</v>
      </c>
      <c r="G617" t="s">
        <v>135</v>
      </c>
      <c r="H617" t="s">
        <v>165</v>
      </c>
      <c r="I617">
        <v>9</v>
      </c>
      <c r="J617">
        <f t="shared" si="9"/>
        <v>22</v>
      </c>
      <c r="K617">
        <v>250</v>
      </c>
    </row>
    <row r="618" spans="1:11">
      <c r="A618">
        <v>2905</v>
      </c>
      <c r="B618" t="s">
        <v>137</v>
      </c>
      <c r="C618">
        <v>2.9</v>
      </c>
      <c r="D618" t="s">
        <v>136</v>
      </c>
      <c r="E618" t="s">
        <v>132</v>
      </c>
      <c r="F618" t="s">
        <v>131</v>
      </c>
      <c r="G618" t="s">
        <v>135</v>
      </c>
      <c r="H618" t="s">
        <v>165</v>
      </c>
      <c r="I618">
        <v>9</v>
      </c>
      <c r="J618">
        <f t="shared" si="9"/>
        <v>23</v>
      </c>
      <c r="K618">
        <v>300</v>
      </c>
    </row>
    <row r="619" spans="1:11">
      <c r="A619">
        <v>2951</v>
      </c>
      <c r="B619" t="s">
        <v>137</v>
      </c>
      <c r="C619">
        <v>2.9</v>
      </c>
      <c r="D619" t="s">
        <v>136</v>
      </c>
      <c r="E619" t="s">
        <v>132</v>
      </c>
      <c r="F619" t="s">
        <v>131</v>
      </c>
      <c r="G619" t="s">
        <v>135</v>
      </c>
      <c r="H619" t="s">
        <v>165</v>
      </c>
      <c r="I619">
        <v>9</v>
      </c>
      <c r="J619">
        <f t="shared" si="9"/>
        <v>24</v>
      </c>
      <c r="K619">
        <v>300</v>
      </c>
    </row>
    <row r="620" spans="1:11">
      <c r="A620">
        <v>2988</v>
      </c>
      <c r="B620" t="s">
        <v>137</v>
      </c>
      <c r="C620">
        <v>2.9</v>
      </c>
      <c r="D620" t="s">
        <v>136</v>
      </c>
      <c r="E620" t="s">
        <v>132</v>
      </c>
      <c r="F620" t="s">
        <v>131</v>
      </c>
      <c r="G620" t="s">
        <v>135</v>
      </c>
      <c r="H620" t="s">
        <v>165</v>
      </c>
      <c r="I620">
        <v>9</v>
      </c>
      <c r="J620">
        <f t="shared" si="9"/>
        <v>25</v>
      </c>
      <c r="K620">
        <v>350</v>
      </c>
    </row>
    <row r="621" spans="1:11">
      <c r="A621">
        <v>3013</v>
      </c>
      <c r="B621" t="s">
        <v>137</v>
      </c>
      <c r="C621">
        <v>2.9</v>
      </c>
      <c r="D621" t="s">
        <v>136</v>
      </c>
      <c r="E621" t="s">
        <v>132</v>
      </c>
      <c r="F621" t="s">
        <v>131</v>
      </c>
      <c r="G621" t="s">
        <v>135</v>
      </c>
      <c r="H621" t="s">
        <v>165</v>
      </c>
      <c r="I621">
        <v>9</v>
      </c>
      <c r="J621">
        <f t="shared" si="9"/>
        <v>26</v>
      </c>
      <c r="K621">
        <v>350</v>
      </c>
    </row>
    <row r="622" spans="1:11">
      <c r="A622">
        <v>3268</v>
      </c>
      <c r="B622" t="s">
        <v>137</v>
      </c>
      <c r="C622">
        <v>4.0999999999999996</v>
      </c>
      <c r="D622" t="s">
        <v>136</v>
      </c>
      <c r="E622" t="s">
        <v>132</v>
      </c>
      <c r="F622" t="s">
        <v>131</v>
      </c>
      <c r="G622" t="s">
        <v>135</v>
      </c>
      <c r="H622" t="s">
        <v>165</v>
      </c>
      <c r="I622">
        <v>9</v>
      </c>
      <c r="J622">
        <f t="shared" si="9"/>
        <v>27</v>
      </c>
      <c r="K622">
        <v>250</v>
      </c>
    </row>
    <row r="623" spans="1:11">
      <c r="A623">
        <v>3283</v>
      </c>
      <c r="B623" t="s">
        <v>137</v>
      </c>
      <c r="C623">
        <v>2.9</v>
      </c>
      <c r="D623" t="s">
        <v>136</v>
      </c>
      <c r="E623" t="s">
        <v>132</v>
      </c>
      <c r="F623" t="s">
        <v>131</v>
      </c>
      <c r="G623" t="s">
        <v>135</v>
      </c>
      <c r="H623" t="s">
        <v>165</v>
      </c>
      <c r="I623">
        <v>9</v>
      </c>
      <c r="J623">
        <f t="shared" si="9"/>
        <v>28</v>
      </c>
      <c r="K623">
        <v>400</v>
      </c>
    </row>
    <row r="624" spans="1:11">
      <c r="A624">
        <v>3289</v>
      </c>
      <c r="B624" t="s">
        <v>137</v>
      </c>
      <c r="C624">
        <v>4.2</v>
      </c>
      <c r="D624" t="s">
        <v>136</v>
      </c>
      <c r="E624" t="s">
        <v>132</v>
      </c>
      <c r="F624" t="s">
        <v>131</v>
      </c>
      <c r="G624" t="s">
        <v>135</v>
      </c>
      <c r="H624" t="s">
        <v>165</v>
      </c>
      <c r="I624">
        <v>9</v>
      </c>
      <c r="J624">
        <f t="shared" si="9"/>
        <v>29</v>
      </c>
      <c r="K624">
        <v>300</v>
      </c>
    </row>
    <row r="625" spans="1:11">
      <c r="A625">
        <v>3319</v>
      </c>
      <c r="B625" t="s">
        <v>137</v>
      </c>
      <c r="C625">
        <v>4.0999999999999996</v>
      </c>
      <c r="D625" t="s">
        <v>136</v>
      </c>
      <c r="E625" t="s">
        <v>132</v>
      </c>
      <c r="F625" t="s">
        <v>131</v>
      </c>
      <c r="G625" t="s">
        <v>135</v>
      </c>
      <c r="H625" t="s">
        <v>165</v>
      </c>
      <c r="I625">
        <v>9</v>
      </c>
      <c r="J625">
        <f t="shared" si="9"/>
        <v>30</v>
      </c>
      <c r="K625">
        <v>250</v>
      </c>
    </row>
    <row r="626" spans="1:11">
      <c r="A626">
        <v>3501</v>
      </c>
      <c r="B626" t="s">
        <v>137</v>
      </c>
      <c r="C626">
        <v>4.0999999999999996</v>
      </c>
      <c r="D626" t="s">
        <v>136</v>
      </c>
      <c r="E626" t="s">
        <v>132</v>
      </c>
      <c r="F626" t="s">
        <v>131</v>
      </c>
      <c r="G626" t="s">
        <v>135</v>
      </c>
      <c r="H626" t="s">
        <v>165</v>
      </c>
      <c r="I626">
        <v>9</v>
      </c>
      <c r="J626">
        <f t="shared" si="9"/>
        <v>31</v>
      </c>
      <c r="K626">
        <v>300</v>
      </c>
    </row>
    <row r="627" spans="1:11">
      <c r="A627">
        <v>3746</v>
      </c>
      <c r="B627" t="s">
        <v>137</v>
      </c>
      <c r="C627">
        <v>2.9</v>
      </c>
      <c r="D627" t="s">
        <v>136</v>
      </c>
      <c r="E627" t="s">
        <v>132</v>
      </c>
      <c r="F627" t="s">
        <v>131</v>
      </c>
      <c r="G627" t="s">
        <v>135</v>
      </c>
      <c r="H627" t="s">
        <v>165</v>
      </c>
      <c r="I627">
        <v>9</v>
      </c>
      <c r="J627">
        <f t="shared" si="9"/>
        <v>32</v>
      </c>
      <c r="K627">
        <v>350</v>
      </c>
    </row>
    <row r="628" spans="1:11">
      <c r="A628">
        <v>3787</v>
      </c>
      <c r="B628" t="s">
        <v>137</v>
      </c>
      <c r="C628">
        <v>4.3</v>
      </c>
      <c r="D628" t="s">
        <v>136</v>
      </c>
      <c r="E628" t="s">
        <v>132</v>
      </c>
      <c r="F628" t="s">
        <v>131</v>
      </c>
      <c r="G628" t="s">
        <v>135</v>
      </c>
      <c r="H628" t="s">
        <v>165</v>
      </c>
      <c r="I628">
        <v>9</v>
      </c>
      <c r="J628">
        <f t="shared" si="9"/>
        <v>33</v>
      </c>
      <c r="K628">
        <v>500</v>
      </c>
    </row>
    <row r="629" spans="1:11">
      <c r="A629">
        <v>3802</v>
      </c>
      <c r="B629" t="s">
        <v>137</v>
      </c>
      <c r="C629">
        <v>4.4000000000000004</v>
      </c>
      <c r="D629" t="s">
        <v>136</v>
      </c>
      <c r="E629" t="s">
        <v>132</v>
      </c>
      <c r="F629" t="s">
        <v>131</v>
      </c>
      <c r="G629" t="s">
        <v>135</v>
      </c>
      <c r="H629" t="s">
        <v>165</v>
      </c>
      <c r="I629">
        <v>9</v>
      </c>
      <c r="J629">
        <f t="shared" si="9"/>
        <v>34</v>
      </c>
      <c r="K629">
        <v>400</v>
      </c>
    </row>
    <row r="630" spans="1:11">
      <c r="A630">
        <v>3870</v>
      </c>
      <c r="B630" t="s">
        <v>137</v>
      </c>
      <c r="C630">
        <v>2.9</v>
      </c>
      <c r="D630" t="s">
        <v>136</v>
      </c>
      <c r="E630" t="s">
        <v>132</v>
      </c>
      <c r="F630" t="s">
        <v>131</v>
      </c>
      <c r="G630" t="s">
        <v>135</v>
      </c>
      <c r="H630" t="s">
        <v>165</v>
      </c>
      <c r="I630">
        <v>9</v>
      </c>
      <c r="J630">
        <f t="shared" si="9"/>
        <v>35</v>
      </c>
      <c r="K630">
        <v>250</v>
      </c>
    </row>
    <row r="631" spans="1:11">
      <c r="A631">
        <v>3963</v>
      </c>
      <c r="B631" t="s">
        <v>137</v>
      </c>
      <c r="C631">
        <v>4.2</v>
      </c>
      <c r="D631" t="s">
        <v>136</v>
      </c>
      <c r="E631" t="s">
        <v>132</v>
      </c>
      <c r="F631" t="s">
        <v>131</v>
      </c>
      <c r="G631" t="s">
        <v>135</v>
      </c>
      <c r="H631" t="s">
        <v>165</v>
      </c>
      <c r="I631">
        <v>9</v>
      </c>
      <c r="J631">
        <f t="shared" si="9"/>
        <v>36</v>
      </c>
      <c r="K631">
        <v>250</v>
      </c>
    </row>
    <row r="632" spans="1:11">
      <c r="A632">
        <v>3982</v>
      </c>
      <c r="B632" t="s">
        <v>137</v>
      </c>
      <c r="C632">
        <v>2.9</v>
      </c>
      <c r="D632" t="s">
        <v>136</v>
      </c>
      <c r="E632" t="s">
        <v>132</v>
      </c>
      <c r="F632" t="s">
        <v>131</v>
      </c>
      <c r="G632" t="s">
        <v>135</v>
      </c>
      <c r="H632" t="s">
        <v>165</v>
      </c>
      <c r="I632">
        <v>9</v>
      </c>
      <c r="J632">
        <f t="shared" si="9"/>
        <v>37</v>
      </c>
      <c r="K632">
        <v>350</v>
      </c>
    </row>
    <row r="633" spans="1:11">
      <c r="A633">
        <v>4319</v>
      </c>
      <c r="B633" t="s">
        <v>137</v>
      </c>
      <c r="C633">
        <v>2.9</v>
      </c>
      <c r="D633" t="s">
        <v>136</v>
      </c>
      <c r="E633" t="s">
        <v>132</v>
      </c>
      <c r="F633" t="s">
        <v>131</v>
      </c>
      <c r="G633" t="s">
        <v>135</v>
      </c>
      <c r="H633" t="s">
        <v>165</v>
      </c>
      <c r="I633">
        <v>9</v>
      </c>
      <c r="J633">
        <f t="shared" si="9"/>
        <v>38</v>
      </c>
      <c r="K633">
        <v>400</v>
      </c>
    </row>
    <row r="634" spans="1:11">
      <c r="A634">
        <v>4393</v>
      </c>
      <c r="B634" t="s">
        <v>137</v>
      </c>
      <c r="C634">
        <v>4.2</v>
      </c>
      <c r="D634" t="s">
        <v>136</v>
      </c>
      <c r="E634" t="s">
        <v>132</v>
      </c>
      <c r="F634" t="s">
        <v>131</v>
      </c>
      <c r="G634" t="s">
        <v>135</v>
      </c>
      <c r="H634" t="s">
        <v>165</v>
      </c>
      <c r="I634">
        <v>9</v>
      </c>
      <c r="J634">
        <f t="shared" si="9"/>
        <v>39</v>
      </c>
      <c r="K634">
        <v>400</v>
      </c>
    </row>
    <row r="635" spans="1:11">
      <c r="A635">
        <v>4555</v>
      </c>
      <c r="B635" t="s">
        <v>137</v>
      </c>
      <c r="C635">
        <v>4.0999999999999996</v>
      </c>
      <c r="D635" t="s">
        <v>136</v>
      </c>
      <c r="E635" t="s">
        <v>132</v>
      </c>
      <c r="F635" t="s">
        <v>131</v>
      </c>
      <c r="G635" t="s">
        <v>135</v>
      </c>
      <c r="H635" t="s">
        <v>165</v>
      </c>
      <c r="I635">
        <v>9</v>
      </c>
      <c r="J635">
        <f t="shared" si="9"/>
        <v>40</v>
      </c>
      <c r="K635">
        <v>350</v>
      </c>
    </row>
    <row r="636" spans="1:11">
      <c r="A636">
        <v>4611</v>
      </c>
      <c r="B636" t="s">
        <v>137</v>
      </c>
      <c r="C636">
        <v>2.9</v>
      </c>
      <c r="D636" t="s">
        <v>136</v>
      </c>
      <c r="E636" t="s">
        <v>132</v>
      </c>
      <c r="F636" t="s">
        <v>131</v>
      </c>
      <c r="G636" t="s">
        <v>135</v>
      </c>
      <c r="H636" t="s">
        <v>165</v>
      </c>
      <c r="I636">
        <v>9</v>
      </c>
      <c r="J636">
        <f t="shared" si="9"/>
        <v>41</v>
      </c>
      <c r="K636">
        <v>250</v>
      </c>
    </row>
    <row r="637" spans="1:11">
      <c r="A637">
        <v>4694</v>
      </c>
      <c r="B637" t="s">
        <v>137</v>
      </c>
      <c r="C637">
        <v>2.9</v>
      </c>
      <c r="D637" t="s">
        <v>136</v>
      </c>
      <c r="E637" t="s">
        <v>132</v>
      </c>
      <c r="F637" t="s">
        <v>131</v>
      </c>
      <c r="G637" t="s">
        <v>135</v>
      </c>
      <c r="H637" t="s">
        <v>165</v>
      </c>
      <c r="I637">
        <v>9</v>
      </c>
      <c r="J637">
        <f t="shared" si="9"/>
        <v>42</v>
      </c>
      <c r="K637">
        <v>500</v>
      </c>
    </row>
    <row r="638" spans="1:11">
      <c r="A638">
        <v>4758</v>
      </c>
      <c r="B638" t="s">
        <v>137</v>
      </c>
      <c r="C638">
        <v>2.9</v>
      </c>
      <c r="D638" t="s">
        <v>136</v>
      </c>
      <c r="E638" t="s">
        <v>132</v>
      </c>
      <c r="F638" t="s">
        <v>131</v>
      </c>
      <c r="G638" t="s">
        <v>135</v>
      </c>
      <c r="H638" t="s">
        <v>165</v>
      </c>
      <c r="I638">
        <v>9</v>
      </c>
      <c r="J638">
        <f t="shared" si="9"/>
        <v>43</v>
      </c>
      <c r="K638">
        <v>300</v>
      </c>
    </row>
    <row r="639" spans="1:11">
      <c r="A639">
        <v>4789</v>
      </c>
      <c r="B639" t="s">
        <v>137</v>
      </c>
      <c r="C639">
        <v>2.9</v>
      </c>
      <c r="D639" t="s">
        <v>136</v>
      </c>
      <c r="E639" t="s">
        <v>132</v>
      </c>
      <c r="F639" t="s">
        <v>131</v>
      </c>
      <c r="G639" t="s">
        <v>135</v>
      </c>
      <c r="H639" t="s">
        <v>165</v>
      </c>
      <c r="I639">
        <v>9</v>
      </c>
      <c r="J639">
        <f t="shared" si="9"/>
        <v>44</v>
      </c>
      <c r="K639">
        <v>400</v>
      </c>
    </row>
    <row r="640" spans="1:11">
      <c r="A640">
        <v>4801</v>
      </c>
      <c r="B640" t="s">
        <v>137</v>
      </c>
      <c r="C640">
        <v>2.9</v>
      </c>
      <c r="D640" t="s">
        <v>136</v>
      </c>
      <c r="E640" t="s">
        <v>132</v>
      </c>
      <c r="F640" t="s">
        <v>131</v>
      </c>
      <c r="G640" t="s">
        <v>135</v>
      </c>
      <c r="H640" t="s">
        <v>165</v>
      </c>
      <c r="I640">
        <v>9</v>
      </c>
      <c r="J640">
        <f t="shared" si="9"/>
        <v>45</v>
      </c>
      <c r="K640">
        <v>400</v>
      </c>
    </row>
    <row r="641" spans="1:11">
      <c r="A641">
        <v>4893</v>
      </c>
      <c r="B641" t="s">
        <v>137</v>
      </c>
      <c r="C641">
        <v>2.9</v>
      </c>
      <c r="D641" t="s">
        <v>136</v>
      </c>
      <c r="E641" t="s">
        <v>132</v>
      </c>
      <c r="F641" t="s">
        <v>131</v>
      </c>
      <c r="G641" t="s">
        <v>135</v>
      </c>
      <c r="H641" t="s">
        <v>165</v>
      </c>
      <c r="I641">
        <v>9</v>
      </c>
      <c r="J641">
        <f t="shared" si="9"/>
        <v>46</v>
      </c>
      <c r="K641">
        <v>500</v>
      </c>
    </row>
    <row r="642" spans="1:11">
      <c r="A642">
        <v>4934</v>
      </c>
      <c r="B642" t="s">
        <v>137</v>
      </c>
      <c r="C642">
        <v>2.9</v>
      </c>
      <c r="D642" t="s">
        <v>136</v>
      </c>
      <c r="E642" t="s">
        <v>132</v>
      </c>
      <c r="F642" t="s">
        <v>131</v>
      </c>
      <c r="G642" t="s">
        <v>135</v>
      </c>
      <c r="H642" t="s">
        <v>165</v>
      </c>
      <c r="I642">
        <v>9</v>
      </c>
      <c r="J642">
        <f t="shared" si="9"/>
        <v>47</v>
      </c>
      <c r="K642">
        <v>300</v>
      </c>
    </row>
    <row r="643" spans="1:11">
      <c r="A643">
        <v>5154</v>
      </c>
      <c r="B643" t="s">
        <v>137</v>
      </c>
      <c r="C643">
        <v>4.4000000000000004</v>
      </c>
      <c r="D643" t="s">
        <v>136</v>
      </c>
      <c r="E643" t="s">
        <v>132</v>
      </c>
      <c r="F643" t="s">
        <v>131</v>
      </c>
      <c r="G643" t="s">
        <v>135</v>
      </c>
      <c r="H643" t="s">
        <v>165</v>
      </c>
      <c r="I643">
        <v>9</v>
      </c>
      <c r="J643">
        <f t="shared" si="9"/>
        <v>48</v>
      </c>
      <c r="K643">
        <v>250</v>
      </c>
    </row>
    <row r="644" spans="1:11">
      <c r="A644">
        <v>5190</v>
      </c>
      <c r="B644" t="s">
        <v>137</v>
      </c>
      <c r="C644">
        <v>4.4000000000000004</v>
      </c>
      <c r="D644" t="s">
        <v>136</v>
      </c>
      <c r="E644" t="s">
        <v>132</v>
      </c>
      <c r="F644" t="s">
        <v>131</v>
      </c>
      <c r="G644" t="s">
        <v>135</v>
      </c>
      <c r="H644" t="s">
        <v>165</v>
      </c>
      <c r="I644">
        <v>9</v>
      </c>
      <c r="J644">
        <f t="shared" ref="J644:J707" si="10">IF(I643=I644,J643+1,1)</f>
        <v>49</v>
      </c>
      <c r="K644">
        <v>400</v>
      </c>
    </row>
    <row r="645" spans="1:11">
      <c r="A645">
        <v>5251</v>
      </c>
      <c r="B645" t="s">
        <v>137</v>
      </c>
      <c r="C645">
        <v>4.3</v>
      </c>
      <c r="D645" t="s">
        <v>136</v>
      </c>
      <c r="E645" t="s">
        <v>132</v>
      </c>
      <c r="F645" t="s">
        <v>131</v>
      </c>
      <c r="G645" t="s">
        <v>135</v>
      </c>
      <c r="H645" t="s">
        <v>165</v>
      </c>
      <c r="I645">
        <v>9</v>
      </c>
      <c r="J645">
        <f t="shared" si="10"/>
        <v>50</v>
      </c>
      <c r="K645">
        <v>400</v>
      </c>
    </row>
    <row r="646" spans="1:11">
      <c r="A646">
        <v>5510</v>
      </c>
      <c r="B646" t="s">
        <v>137</v>
      </c>
      <c r="C646">
        <v>3.8</v>
      </c>
      <c r="D646" t="s">
        <v>136</v>
      </c>
      <c r="E646" t="s">
        <v>132</v>
      </c>
      <c r="F646" t="s">
        <v>131</v>
      </c>
      <c r="G646" t="s">
        <v>135</v>
      </c>
      <c r="H646" t="s">
        <v>165</v>
      </c>
      <c r="I646">
        <v>9</v>
      </c>
      <c r="J646">
        <f t="shared" si="10"/>
        <v>51</v>
      </c>
      <c r="K646">
        <v>400</v>
      </c>
    </row>
    <row r="647" spans="1:11">
      <c r="A647">
        <v>5685</v>
      </c>
      <c r="B647" t="s">
        <v>137</v>
      </c>
      <c r="C647">
        <v>4.3</v>
      </c>
      <c r="D647" t="s">
        <v>136</v>
      </c>
      <c r="E647" t="s">
        <v>132</v>
      </c>
      <c r="F647" t="s">
        <v>131</v>
      </c>
      <c r="G647" t="s">
        <v>135</v>
      </c>
      <c r="H647" t="s">
        <v>165</v>
      </c>
      <c r="I647">
        <v>9</v>
      </c>
      <c r="J647">
        <f t="shared" si="10"/>
        <v>52</v>
      </c>
      <c r="K647">
        <v>250</v>
      </c>
    </row>
    <row r="648" spans="1:11">
      <c r="A648">
        <v>6123</v>
      </c>
      <c r="B648" t="s">
        <v>137</v>
      </c>
      <c r="C648">
        <v>2.9</v>
      </c>
      <c r="D648" t="s">
        <v>136</v>
      </c>
      <c r="E648" t="s">
        <v>132</v>
      </c>
      <c r="F648" t="s">
        <v>131</v>
      </c>
      <c r="G648" t="s">
        <v>135</v>
      </c>
      <c r="H648" t="s">
        <v>165</v>
      </c>
      <c r="I648">
        <v>9</v>
      </c>
      <c r="J648">
        <f t="shared" si="10"/>
        <v>53</v>
      </c>
      <c r="K648">
        <v>500</v>
      </c>
    </row>
    <row r="649" spans="1:11">
      <c r="A649">
        <v>1221</v>
      </c>
      <c r="B649" t="s">
        <v>134</v>
      </c>
      <c r="C649">
        <v>3.8</v>
      </c>
      <c r="D649" t="s">
        <v>136</v>
      </c>
      <c r="E649" t="s">
        <v>132</v>
      </c>
      <c r="F649" t="s">
        <v>131</v>
      </c>
      <c r="G649" t="s">
        <v>135</v>
      </c>
      <c r="H649" t="s">
        <v>166</v>
      </c>
      <c r="I649">
        <v>10</v>
      </c>
      <c r="J649">
        <f t="shared" si="10"/>
        <v>1</v>
      </c>
      <c r="K649">
        <v>350</v>
      </c>
    </row>
    <row r="650" spans="1:11">
      <c r="A650">
        <v>1254</v>
      </c>
      <c r="B650" t="s">
        <v>134</v>
      </c>
      <c r="C650">
        <v>2.9</v>
      </c>
      <c r="D650" t="s">
        <v>136</v>
      </c>
      <c r="E650" t="s">
        <v>132</v>
      </c>
      <c r="F650" t="s">
        <v>131</v>
      </c>
      <c r="G650" t="s">
        <v>135</v>
      </c>
      <c r="H650" t="s">
        <v>166</v>
      </c>
      <c r="I650">
        <v>10</v>
      </c>
      <c r="J650">
        <f t="shared" si="10"/>
        <v>2</v>
      </c>
      <c r="K650">
        <v>400</v>
      </c>
    </row>
    <row r="651" spans="1:11">
      <c r="A651">
        <v>1506</v>
      </c>
      <c r="B651" t="s">
        <v>134</v>
      </c>
      <c r="C651">
        <v>2.9</v>
      </c>
      <c r="D651" t="s">
        <v>136</v>
      </c>
      <c r="E651" t="s">
        <v>132</v>
      </c>
      <c r="F651" t="s">
        <v>131</v>
      </c>
      <c r="G651" t="s">
        <v>135</v>
      </c>
      <c r="H651" t="s">
        <v>166</v>
      </c>
      <c r="I651">
        <v>10</v>
      </c>
      <c r="J651">
        <f t="shared" si="10"/>
        <v>3</v>
      </c>
      <c r="K651">
        <v>350</v>
      </c>
    </row>
    <row r="652" spans="1:11">
      <c r="A652">
        <v>1705</v>
      </c>
      <c r="B652" t="s">
        <v>134</v>
      </c>
      <c r="C652">
        <v>4.2</v>
      </c>
      <c r="D652" t="s">
        <v>136</v>
      </c>
      <c r="E652" t="s">
        <v>132</v>
      </c>
      <c r="F652" t="s">
        <v>131</v>
      </c>
      <c r="G652" t="s">
        <v>135</v>
      </c>
      <c r="H652" t="s">
        <v>166</v>
      </c>
      <c r="I652">
        <v>10</v>
      </c>
      <c r="J652">
        <f t="shared" si="10"/>
        <v>4</v>
      </c>
      <c r="K652">
        <v>250</v>
      </c>
    </row>
    <row r="653" spans="1:11">
      <c r="A653">
        <v>1718</v>
      </c>
      <c r="B653" t="s">
        <v>134</v>
      </c>
      <c r="C653">
        <v>2.9</v>
      </c>
      <c r="D653" t="s">
        <v>136</v>
      </c>
      <c r="E653" t="s">
        <v>132</v>
      </c>
      <c r="F653" t="s">
        <v>131</v>
      </c>
      <c r="G653" t="s">
        <v>135</v>
      </c>
      <c r="H653" t="s">
        <v>166</v>
      </c>
      <c r="I653">
        <v>10</v>
      </c>
      <c r="J653">
        <f t="shared" si="10"/>
        <v>5</v>
      </c>
      <c r="K653">
        <v>250</v>
      </c>
    </row>
    <row r="654" spans="1:11">
      <c r="A654">
        <v>1746</v>
      </c>
      <c r="B654" t="s">
        <v>134</v>
      </c>
      <c r="C654">
        <v>2.9</v>
      </c>
      <c r="D654" t="s">
        <v>136</v>
      </c>
      <c r="E654" t="s">
        <v>132</v>
      </c>
      <c r="F654" t="s">
        <v>131</v>
      </c>
      <c r="G654" t="s">
        <v>135</v>
      </c>
      <c r="H654" t="s">
        <v>166</v>
      </c>
      <c r="I654">
        <v>10</v>
      </c>
      <c r="J654">
        <f t="shared" si="10"/>
        <v>6</v>
      </c>
      <c r="K654">
        <v>250</v>
      </c>
    </row>
    <row r="655" spans="1:11">
      <c r="A655">
        <v>1820</v>
      </c>
      <c r="B655" t="s">
        <v>134</v>
      </c>
      <c r="C655">
        <v>2.9</v>
      </c>
      <c r="D655" t="s">
        <v>136</v>
      </c>
      <c r="E655" t="s">
        <v>132</v>
      </c>
      <c r="F655" t="s">
        <v>131</v>
      </c>
      <c r="G655" t="s">
        <v>135</v>
      </c>
      <c r="H655" t="s">
        <v>166</v>
      </c>
      <c r="I655">
        <v>10</v>
      </c>
      <c r="J655">
        <f t="shared" si="10"/>
        <v>7</v>
      </c>
      <c r="K655">
        <v>500</v>
      </c>
    </row>
    <row r="656" spans="1:11">
      <c r="A656">
        <v>1872</v>
      </c>
      <c r="B656" t="s">
        <v>134</v>
      </c>
      <c r="C656">
        <v>4.3</v>
      </c>
      <c r="D656" t="s">
        <v>136</v>
      </c>
      <c r="E656" t="s">
        <v>132</v>
      </c>
      <c r="F656" t="s">
        <v>131</v>
      </c>
      <c r="G656" t="s">
        <v>135</v>
      </c>
      <c r="H656" t="s">
        <v>166</v>
      </c>
      <c r="I656">
        <v>10</v>
      </c>
      <c r="J656">
        <f t="shared" si="10"/>
        <v>8</v>
      </c>
      <c r="K656">
        <v>250</v>
      </c>
    </row>
    <row r="657" spans="1:11">
      <c r="A657">
        <v>1881</v>
      </c>
      <c r="B657" t="s">
        <v>134</v>
      </c>
      <c r="C657">
        <v>4</v>
      </c>
      <c r="D657" t="s">
        <v>136</v>
      </c>
      <c r="E657" t="s">
        <v>132</v>
      </c>
      <c r="F657" t="s">
        <v>131</v>
      </c>
      <c r="G657" t="s">
        <v>135</v>
      </c>
      <c r="H657" t="s">
        <v>166</v>
      </c>
      <c r="I657">
        <v>10</v>
      </c>
      <c r="J657">
        <f t="shared" si="10"/>
        <v>9</v>
      </c>
      <c r="K657">
        <v>500</v>
      </c>
    </row>
    <row r="658" spans="1:11">
      <c r="A658">
        <v>1954</v>
      </c>
      <c r="B658" t="s">
        <v>134</v>
      </c>
      <c r="C658">
        <v>3.8</v>
      </c>
      <c r="D658" t="s">
        <v>136</v>
      </c>
      <c r="E658" t="s">
        <v>132</v>
      </c>
      <c r="F658" t="s">
        <v>131</v>
      </c>
      <c r="G658" t="s">
        <v>135</v>
      </c>
      <c r="H658" t="s">
        <v>166</v>
      </c>
      <c r="I658">
        <v>10</v>
      </c>
      <c r="J658">
        <f t="shared" si="10"/>
        <v>10</v>
      </c>
      <c r="K658">
        <v>400</v>
      </c>
    </row>
    <row r="659" spans="1:11">
      <c r="A659">
        <v>2033</v>
      </c>
      <c r="B659" t="s">
        <v>134</v>
      </c>
      <c r="C659">
        <v>2.9</v>
      </c>
      <c r="D659" t="s">
        <v>136</v>
      </c>
      <c r="E659" t="s">
        <v>132</v>
      </c>
      <c r="F659" t="s">
        <v>131</v>
      </c>
      <c r="G659" t="s">
        <v>135</v>
      </c>
      <c r="H659" t="s">
        <v>166</v>
      </c>
      <c r="I659">
        <v>10</v>
      </c>
      <c r="J659">
        <f t="shared" si="10"/>
        <v>11</v>
      </c>
      <c r="K659">
        <v>250</v>
      </c>
    </row>
    <row r="660" spans="1:11">
      <c r="A660">
        <v>2038</v>
      </c>
      <c r="B660" t="s">
        <v>134</v>
      </c>
      <c r="C660">
        <v>2.9</v>
      </c>
      <c r="D660" t="s">
        <v>136</v>
      </c>
      <c r="E660" t="s">
        <v>132</v>
      </c>
      <c r="F660" t="s">
        <v>131</v>
      </c>
      <c r="G660" t="s">
        <v>135</v>
      </c>
      <c r="H660" t="s">
        <v>166</v>
      </c>
      <c r="I660">
        <v>10</v>
      </c>
      <c r="J660">
        <f t="shared" si="10"/>
        <v>12</v>
      </c>
      <c r="K660">
        <v>500</v>
      </c>
    </row>
    <row r="661" spans="1:11">
      <c r="A661">
        <v>2049</v>
      </c>
      <c r="B661" t="s">
        <v>134</v>
      </c>
      <c r="C661">
        <v>2.9</v>
      </c>
      <c r="D661" t="s">
        <v>136</v>
      </c>
      <c r="E661" t="s">
        <v>132</v>
      </c>
      <c r="F661" t="s">
        <v>131</v>
      </c>
      <c r="G661" t="s">
        <v>135</v>
      </c>
      <c r="H661" t="s">
        <v>166</v>
      </c>
      <c r="I661">
        <v>10</v>
      </c>
      <c r="J661">
        <f t="shared" si="10"/>
        <v>13</v>
      </c>
      <c r="K661">
        <v>350</v>
      </c>
    </row>
    <row r="662" spans="1:11">
      <c r="A662">
        <v>2117</v>
      </c>
      <c r="B662" t="s">
        <v>134</v>
      </c>
      <c r="C662">
        <v>2.9</v>
      </c>
      <c r="D662" t="s">
        <v>136</v>
      </c>
      <c r="E662" t="s">
        <v>132</v>
      </c>
      <c r="F662" t="s">
        <v>131</v>
      </c>
      <c r="G662" t="s">
        <v>135</v>
      </c>
      <c r="H662" t="s">
        <v>166</v>
      </c>
      <c r="I662">
        <v>10</v>
      </c>
      <c r="J662">
        <f t="shared" si="10"/>
        <v>14</v>
      </c>
      <c r="K662">
        <v>300</v>
      </c>
    </row>
    <row r="663" spans="1:11">
      <c r="A663">
        <v>2143</v>
      </c>
      <c r="B663" t="s">
        <v>134</v>
      </c>
      <c r="C663">
        <v>2.9</v>
      </c>
      <c r="D663" t="s">
        <v>136</v>
      </c>
      <c r="E663" t="s">
        <v>132</v>
      </c>
      <c r="F663" t="s">
        <v>131</v>
      </c>
      <c r="G663" t="s">
        <v>135</v>
      </c>
      <c r="H663" t="s">
        <v>166</v>
      </c>
      <c r="I663">
        <v>10</v>
      </c>
      <c r="J663">
        <f t="shared" si="10"/>
        <v>15</v>
      </c>
      <c r="K663">
        <v>500</v>
      </c>
    </row>
    <row r="664" spans="1:11">
      <c r="A664">
        <v>2249</v>
      </c>
      <c r="B664" t="s">
        <v>134</v>
      </c>
      <c r="C664">
        <v>2.9</v>
      </c>
      <c r="D664" t="s">
        <v>136</v>
      </c>
      <c r="E664" t="s">
        <v>132</v>
      </c>
      <c r="F664" t="s">
        <v>131</v>
      </c>
      <c r="G664" t="s">
        <v>135</v>
      </c>
      <c r="H664" t="s">
        <v>166</v>
      </c>
      <c r="I664">
        <v>10</v>
      </c>
      <c r="J664">
        <f t="shared" si="10"/>
        <v>16</v>
      </c>
      <c r="K664">
        <v>250</v>
      </c>
    </row>
    <row r="665" spans="1:11">
      <c r="A665">
        <v>2260</v>
      </c>
      <c r="B665" t="s">
        <v>134</v>
      </c>
      <c r="C665">
        <v>3.7</v>
      </c>
      <c r="D665" t="s">
        <v>136</v>
      </c>
      <c r="E665" t="s">
        <v>132</v>
      </c>
      <c r="F665" t="s">
        <v>131</v>
      </c>
      <c r="G665" t="s">
        <v>135</v>
      </c>
      <c r="H665" t="s">
        <v>166</v>
      </c>
      <c r="I665">
        <v>10</v>
      </c>
      <c r="J665">
        <f t="shared" si="10"/>
        <v>17</v>
      </c>
      <c r="K665">
        <v>300</v>
      </c>
    </row>
    <row r="666" spans="1:11">
      <c r="A666">
        <v>2278</v>
      </c>
      <c r="B666" t="s">
        <v>134</v>
      </c>
      <c r="C666">
        <v>2.9</v>
      </c>
      <c r="D666" t="s">
        <v>136</v>
      </c>
      <c r="E666" t="s">
        <v>132</v>
      </c>
      <c r="F666" t="s">
        <v>131</v>
      </c>
      <c r="G666" t="s">
        <v>135</v>
      </c>
      <c r="H666" t="s">
        <v>166</v>
      </c>
      <c r="I666">
        <v>10</v>
      </c>
      <c r="J666">
        <f t="shared" si="10"/>
        <v>18</v>
      </c>
      <c r="K666">
        <v>300</v>
      </c>
    </row>
    <row r="667" spans="1:11">
      <c r="A667">
        <v>2372</v>
      </c>
      <c r="B667" t="s">
        <v>134</v>
      </c>
      <c r="C667">
        <v>2.9</v>
      </c>
      <c r="D667" t="s">
        <v>136</v>
      </c>
      <c r="E667" t="s">
        <v>132</v>
      </c>
      <c r="F667" t="s">
        <v>131</v>
      </c>
      <c r="G667" t="s">
        <v>135</v>
      </c>
      <c r="H667" t="s">
        <v>166</v>
      </c>
      <c r="I667">
        <v>10</v>
      </c>
      <c r="J667">
        <f t="shared" si="10"/>
        <v>19</v>
      </c>
      <c r="K667">
        <v>300</v>
      </c>
    </row>
    <row r="668" spans="1:11">
      <c r="A668">
        <v>2380</v>
      </c>
      <c r="B668" t="s">
        <v>134</v>
      </c>
      <c r="C668">
        <v>2.9</v>
      </c>
      <c r="D668" t="s">
        <v>136</v>
      </c>
      <c r="E668" t="s">
        <v>132</v>
      </c>
      <c r="F668" t="s">
        <v>131</v>
      </c>
      <c r="G668" t="s">
        <v>135</v>
      </c>
      <c r="H668" t="s">
        <v>166</v>
      </c>
      <c r="I668">
        <v>10</v>
      </c>
      <c r="J668">
        <f t="shared" si="10"/>
        <v>20</v>
      </c>
      <c r="K668">
        <v>300</v>
      </c>
    </row>
    <row r="669" spans="1:11">
      <c r="A669">
        <v>2825</v>
      </c>
      <c r="B669" t="s">
        <v>134</v>
      </c>
      <c r="C669">
        <v>2.9</v>
      </c>
      <c r="D669" t="s">
        <v>136</v>
      </c>
      <c r="E669" t="s">
        <v>132</v>
      </c>
      <c r="F669" t="s">
        <v>131</v>
      </c>
      <c r="G669" t="s">
        <v>135</v>
      </c>
      <c r="H669" t="s">
        <v>166</v>
      </c>
      <c r="I669">
        <v>10</v>
      </c>
      <c r="J669">
        <f t="shared" si="10"/>
        <v>21</v>
      </c>
      <c r="K669">
        <v>400</v>
      </c>
    </row>
    <row r="670" spans="1:11">
      <c r="A670">
        <v>2877</v>
      </c>
      <c r="B670" t="s">
        <v>134</v>
      </c>
      <c r="C670">
        <v>4</v>
      </c>
      <c r="D670" t="s">
        <v>136</v>
      </c>
      <c r="E670" t="s">
        <v>132</v>
      </c>
      <c r="F670" t="s">
        <v>131</v>
      </c>
      <c r="G670" t="s">
        <v>135</v>
      </c>
      <c r="H670" t="s">
        <v>166</v>
      </c>
      <c r="I670">
        <v>10</v>
      </c>
      <c r="J670">
        <f t="shared" si="10"/>
        <v>22</v>
      </c>
      <c r="K670">
        <v>400</v>
      </c>
    </row>
    <row r="671" spans="1:11">
      <c r="A671">
        <v>2879</v>
      </c>
      <c r="B671" t="s">
        <v>134</v>
      </c>
      <c r="C671">
        <v>2.9</v>
      </c>
      <c r="D671" t="s">
        <v>136</v>
      </c>
      <c r="E671" t="s">
        <v>132</v>
      </c>
      <c r="F671" t="s">
        <v>131</v>
      </c>
      <c r="G671" t="s">
        <v>135</v>
      </c>
      <c r="H671" t="s">
        <v>166</v>
      </c>
      <c r="I671">
        <v>10</v>
      </c>
      <c r="J671">
        <f t="shared" si="10"/>
        <v>23</v>
      </c>
      <c r="K671">
        <v>400</v>
      </c>
    </row>
    <row r="672" spans="1:11">
      <c r="A672">
        <v>2886</v>
      </c>
      <c r="B672" t="s">
        <v>134</v>
      </c>
      <c r="C672">
        <v>3.9</v>
      </c>
      <c r="D672" t="s">
        <v>136</v>
      </c>
      <c r="E672" t="s">
        <v>132</v>
      </c>
      <c r="F672" t="s">
        <v>131</v>
      </c>
      <c r="G672" t="s">
        <v>135</v>
      </c>
      <c r="H672" t="s">
        <v>166</v>
      </c>
      <c r="I672">
        <v>10</v>
      </c>
      <c r="J672">
        <f t="shared" si="10"/>
        <v>24</v>
      </c>
      <c r="K672">
        <v>350</v>
      </c>
    </row>
    <row r="673" spans="1:11">
      <c r="A673">
        <v>3136</v>
      </c>
      <c r="B673" t="s">
        <v>134</v>
      </c>
      <c r="C673">
        <v>2.9</v>
      </c>
      <c r="D673" t="s">
        <v>136</v>
      </c>
      <c r="E673" t="s">
        <v>132</v>
      </c>
      <c r="F673" t="s">
        <v>131</v>
      </c>
      <c r="G673" t="s">
        <v>135</v>
      </c>
      <c r="H673" t="s">
        <v>166</v>
      </c>
      <c r="I673">
        <v>10</v>
      </c>
      <c r="J673">
        <f t="shared" si="10"/>
        <v>25</v>
      </c>
      <c r="K673">
        <v>400</v>
      </c>
    </row>
    <row r="674" spans="1:11">
      <c r="A674">
        <v>3402</v>
      </c>
      <c r="B674" t="s">
        <v>134</v>
      </c>
      <c r="C674">
        <v>2.9</v>
      </c>
      <c r="D674" t="s">
        <v>136</v>
      </c>
      <c r="E674" t="s">
        <v>132</v>
      </c>
      <c r="F674" t="s">
        <v>131</v>
      </c>
      <c r="G674" t="s">
        <v>135</v>
      </c>
      <c r="H674" t="s">
        <v>166</v>
      </c>
      <c r="I674">
        <v>10</v>
      </c>
      <c r="J674">
        <f t="shared" si="10"/>
        <v>26</v>
      </c>
      <c r="K674">
        <v>400</v>
      </c>
    </row>
    <row r="675" spans="1:11">
      <c r="A675">
        <v>3472</v>
      </c>
      <c r="B675" t="s">
        <v>134</v>
      </c>
      <c r="C675">
        <v>2.9</v>
      </c>
      <c r="D675" t="s">
        <v>136</v>
      </c>
      <c r="E675" t="s">
        <v>132</v>
      </c>
      <c r="F675" t="s">
        <v>131</v>
      </c>
      <c r="G675" t="s">
        <v>135</v>
      </c>
      <c r="H675" t="s">
        <v>166</v>
      </c>
      <c r="I675">
        <v>10</v>
      </c>
      <c r="J675">
        <f t="shared" si="10"/>
        <v>27</v>
      </c>
      <c r="K675">
        <v>400</v>
      </c>
    </row>
    <row r="676" spans="1:11">
      <c r="A676">
        <v>3619</v>
      </c>
      <c r="B676" t="s">
        <v>134</v>
      </c>
      <c r="C676">
        <v>4.3</v>
      </c>
      <c r="D676" t="s">
        <v>136</v>
      </c>
      <c r="E676" t="s">
        <v>132</v>
      </c>
      <c r="F676" t="s">
        <v>131</v>
      </c>
      <c r="G676" t="s">
        <v>135</v>
      </c>
      <c r="H676" t="s">
        <v>166</v>
      </c>
      <c r="I676">
        <v>10</v>
      </c>
      <c r="J676">
        <f t="shared" si="10"/>
        <v>28</v>
      </c>
      <c r="K676">
        <v>350</v>
      </c>
    </row>
    <row r="677" spans="1:11">
      <c r="A677">
        <v>3639</v>
      </c>
      <c r="B677" t="s">
        <v>134</v>
      </c>
      <c r="C677">
        <v>4.3</v>
      </c>
      <c r="D677" t="s">
        <v>136</v>
      </c>
      <c r="E677" t="s">
        <v>132</v>
      </c>
      <c r="F677" t="s">
        <v>131</v>
      </c>
      <c r="G677" t="s">
        <v>135</v>
      </c>
      <c r="H677" t="s">
        <v>166</v>
      </c>
      <c r="I677">
        <v>10</v>
      </c>
      <c r="J677">
        <f t="shared" si="10"/>
        <v>29</v>
      </c>
      <c r="K677">
        <v>400</v>
      </c>
    </row>
    <row r="678" spans="1:11">
      <c r="A678">
        <v>3647</v>
      </c>
      <c r="B678" t="s">
        <v>134</v>
      </c>
      <c r="C678">
        <v>2.9</v>
      </c>
      <c r="D678" t="s">
        <v>136</v>
      </c>
      <c r="E678" t="s">
        <v>132</v>
      </c>
      <c r="F678" t="s">
        <v>131</v>
      </c>
      <c r="G678" t="s">
        <v>135</v>
      </c>
      <c r="H678" t="s">
        <v>166</v>
      </c>
      <c r="I678">
        <v>10</v>
      </c>
      <c r="J678">
        <f t="shared" si="10"/>
        <v>30</v>
      </c>
      <c r="K678">
        <v>500</v>
      </c>
    </row>
    <row r="679" spans="1:11">
      <c r="A679">
        <v>3693</v>
      </c>
      <c r="B679" t="s">
        <v>134</v>
      </c>
      <c r="C679">
        <v>2.9</v>
      </c>
      <c r="D679" t="s">
        <v>136</v>
      </c>
      <c r="E679" t="s">
        <v>132</v>
      </c>
      <c r="F679" t="s">
        <v>131</v>
      </c>
      <c r="G679" t="s">
        <v>135</v>
      </c>
      <c r="H679" t="s">
        <v>166</v>
      </c>
      <c r="I679">
        <v>10</v>
      </c>
      <c r="J679">
        <f t="shared" si="10"/>
        <v>31</v>
      </c>
      <c r="K679">
        <v>500</v>
      </c>
    </row>
    <row r="680" spans="1:11">
      <c r="A680">
        <v>3697</v>
      </c>
      <c r="B680" t="s">
        <v>134</v>
      </c>
      <c r="C680">
        <v>4.0999999999999996</v>
      </c>
      <c r="D680" t="s">
        <v>136</v>
      </c>
      <c r="E680" t="s">
        <v>132</v>
      </c>
      <c r="F680" t="s">
        <v>131</v>
      </c>
      <c r="G680" t="s">
        <v>135</v>
      </c>
      <c r="H680" t="s">
        <v>166</v>
      </c>
      <c r="I680">
        <v>10</v>
      </c>
      <c r="J680">
        <f t="shared" si="10"/>
        <v>32</v>
      </c>
      <c r="K680">
        <v>400</v>
      </c>
    </row>
    <row r="681" spans="1:11">
      <c r="A681">
        <v>3779</v>
      </c>
      <c r="B681" t="s">
        <v>134</v>
      </c>
      <c r="C681">
        <v>2.9</v>
      </c>
      <c r="D681" t="s">
        <v>136</v>
      </c>
      <c r="E681" t="s">
        <v>132</v>
      </c>
      <c r="F681" t="s">
        <v>131</v>
      </c>
      <c r="G681" t="s">
        <v>135</v>
      </c>
      <c r="H681" t="s">
        <v>166</v>
      </c>
      <c r="I681">
        <v>10</v>
      </c>
      <c r="J681">
        <f t="shared" si="10"/>
        <v>33</v>
      </c>
      <c r="K681">
        <v>350</v>
      </c>
    </row>
    <row r="682" spans="1:11">
      <c r="A682">
        <v>4125</v>
      </c>
      <c r="B682" t="s">
        <v>134</v>
      </c>
      <c r="C682">
        <v>2.9</v>
      </c>
      <c r="D682" t="s">
        <v>136</v>
      </c>
      <c r="E682" t="s">
        <v>132</v>
      </c>
      <c r="F682" t="s">
        <v>131</v>
      </c>
      <c r="G682" t="s">
        <v>135</v>
      </c>
      <c r="H682" t="s">
        <v>166</v>
      </c>
      <c r="I682">
        <v>10</v>
      </c>
      <c r="J682">
        <f t="shared" si="10"/>
        <v>34</v>
      </c>
      <c r="K682">
        <v>299</v>
      </c>
    </row>
    <row r="683" spans="1:11">
      <c r="A683">
        <v>4409</v>
      </c>
      <c r="B683" t="s">
        <v>134</v>
      </c>
      <c r="C683">
        <v>2.9</v>
      </c>
      <c r="D683" t="s">
        <v>136</v>
      </c>
      <c r="E683" t="s">
        <v>132</v>
      </c>
      <c r="F683" t="s">
        <v>131</v>
      </c>
      <c r="G683" t="s">
        <v>135</v>
      </c>
      <c r="H683" t="s">
        <v>166</v>
      </c>
      <c r="I683">
        <v>10</v>
      </c>
      <c r="J683">
        <f t="shared" si="10"/>
        <v>35</v>
      </c>
      <c r="K683">
        <v>250</v>
      </c>
    </row>
    <row r="684" spans="1:11">
      <c r="A684">
        <v>4432</v>
      </c>
      <c r="B684" t="s">
        <v>134</v>
      </c>
      <c r="C684">
        <v>2.9</v>
      </c>
      <c r="D684" t="s">
        <v>136</v>
      </c>
      <c r="E684" t="s">
        <v>132</v>
      </c>
      <c r="F684" t="s">
        <v>131</v>
      </c>
      <c r="G684" t="s">
        <v>135</v>
      </c>
      <c r="H684" t="s">
        <v>166</v>
      </c>
      <c r="I684">
        <v>10</v>
      </c>
      <c r="J684">
        <f t="shared" si="10"/>
        <v>36</v>
      </c>
      <c r="K684">
        <v>280</v>
      </c>
    </row>
    <row r="685" spans="1:11">
      <c r="A685">
        <v>4433</v>
      </c>
      <c r="B685" t="s">
        <v>134</v>
      </c>
      <c r="C685">
        <v>2.9</v>
      </c>
      <c r="D685" t="s">
        <v>136</v>
      </c>
      <c r="E685" t="s">
        <v>132</v>
      </c>
      <c r="F685" t="s">
        <v>131</v>
      </c>
      <c r="G685" t="s">
        <v>135</v>
      </c>
      <c r="H685" t="s">
        <v>166</v>
      </c>
      <c r="I685">
        <v>10</v>
      </c>
      <c r="J685">
        <f t="shared" si="10"/>
        <v>37</v>
      </c>
      <c r="K685">
        <v>280</v>
      </c>
    </row>
    <row r="686" spans="1:11">
      <c r="A686">
        <v>4466</v>
      </c>
      <c r="B686" t="s">
        <v>134</v>
      </c>
      <c r="C686">
        <v>2.9</v>
      </c>
      <c r="D686" t="s">
        <v>136</v>
      </c>
      <c r="E686" t="s">
        <v>132</v>
      </c>
      <c r="F686" t="s">
        <v>131</v>
      </c>
      <c r="G686" t="s">
        <v>135</v>
      </c>
      <c r="H686" t="s">
        <v>166</v>
      </c>
      <c r="I686">
        <v>10</v>
      </c>
      <c r="J686">
        <f t="shared" si="10"/>
        <v>38</v>
      </c>
      <c r="K686">
        <v>500</v>
      </c>
    </row>
    <row r="687" spans="1:11">
      <c r="A687">
        <v>4510</v>
      </c>
      <c r="B687" t="s">
        <v>134</v>
      </c>
      <c r="C687">
        <v>2.9</v>
      </c>
      <c r="D687" t="s">
        <v>136</v>
      </c>
      <c r="E687" t="s">
        <v>132</v>
      </c>
      <c r="F687" t="s">
        <v>131</v>
      </c>
      <c r="G687" t="s">
        <v>135</v>
      </c>
      <c r="H687" t="s">
        <v>166</v>
      </c>
      <c r="I687">
        <v>10</v>
      </c>
      <c r="J687">
        <f t="shared" si="10"/>
        <v>39</v>
      </c>
      <c r="K687">
        <v>400</v>
      </c>
    </row>
    <row r="688" spans="1:11">
      <c r="A688">
        <v>4553</v>
      </c>
      <c r="B688" t="s">
        <v>134</v>
      </c>
      <c r="C688">
        <v>2.9</v>
      </c>
      <c r="D688" t="s">
        <v>136</v>
      </c>
      <c r="E688" t="s">
        <v>132</v>
      </c>
      <c r="F688" t="s">
        <v>131</v>
      </c>
      <c r="G688" t="s">
        <v>135</v>
      </c>
      <c r="H688" t="s">
        <v>166</v>
      </c>
      <c r="I688">
        <v>10</v>
      </c>
      <c r="J688">
        <f t="shared" si="10"/>
        <v>40</v>
      </c>
      <c r="K688">
        <v>500</v>
      </c>
    </row>
    <row r="689" spans="1:11">
      <c r="A689">
        <v>4748</v>
      </c>
      <c r="B689" t="s">
        <v>134</v>
      </c>
      <c r="C689">
        <v>2.9</v>
      </c>
      <c r="D689" t="s">
        <v>136</v>
      </c>
      <c r="E689" t="s">
        <v>132</v>
      </c>
      <c r="F689" t="s">
        <v>131</v>
      </c>
      <c r="G689" t="s">
        <v>135</v>
      </c>
      <c r="H689" t="s">
        <v>166</v>
      </c>
      <c r="I689">
        <v>10</v>
      </c>
      <c r="J689">
        <f t="shared" si="10"/>
        <v>41</v>
      </c>
      <c r="K689">
        <v>500</v>
      </c>
    </row>
    <row r="690" spans="1:11">
      <c r="A690">
        <v>4866</v>
      </c>
      <c r="B690" t="s">
        <v>134</v>
      </c>
      <c r="C690">
        <v>2.9</v>
      </c>
      <c r="D690" t="s">
        <v>136</v>
      </c>
      <c r="E690" t="s">
        <v>132</v>
      </c>
      <c r="F690" t="s">
        <v>131</v>
      </c>
      <c r="G690" t="s">
        <v>135</v>
      </c>
      <c r="H690" t="s">
        <v>166</v>
      </c>
      <c r="I690">
        <v>10</v>
      </c>
      <c r="J690">
        <f t="shared" si="10"/>
        <v>42</v>
      </c>
      <c r="K690">
        <v>350</v>
      </c>
    </row>
    <row r="691" spans="1:11">
      <c r="A691">
        <v>4951</v>
      </c>
      <c r="B691" t="s">
        <v>134</v>
      </c>
      <c r="C691">
        <v>2.9</v>
      </c>
      <c r="D691" t="s">
        <v>136</v>
      </c>
      <c r="E691" t="s">
        <v>132</v>
      </c>
      <c r="F691" t="s">
        <v>131</v>
      </c>
      <c r="G691" t="s">
        <v>135</v>
      </c>
      <c r="H691" t="s">
        <v>166</v>
      </c>
      <c r="I691">
        <v>10</v>
      </c>
      <c r="J691">
        <f t="shared" si="10"/>
        <v>43</v>
      </c>
      <c r="K691">
        <v>400</v>
      </c>
    </row>
    <row r="692" spans="1:11">
      <c r="A692">
        <v>5031</v>
      </c>
      <c r="B692" t="s">
        <v>134</v>
      </c>
      <c r="C692">
        <v>2.9</v>
      </c>
      <c r="D692" t="s">
        <v>136</v>
      </c>
      <c r="E692" t="s">
        <v>132</v>
      </c>
      <c r="F692" t="s">
        <v>131</v>
      </c>
      <c r="G692" t="s">
        <v>135</v>
      </c>
      <c r="H692" t="s">
        <v>166</v>
      </c>
      <c r="I692">
        <v>10</v>
      </c>
      <c r="J692">
        <f t="shared" si="10"/>
        <v>44</v>
      </c>
      <c r="K692">
        <v>250</v>
      </c>
    </row>
    <row r="693" spans="1:11">
      <c r="A693">
        <v>5078</v>
      </c>
      <c r="B693" t="s">
        <v>134</v>
      </c>
      <c r="C693">
        <v>4</v>
      </c>
      <c r="D693" t="s">
        <v>136</v>
      </c>
      <c r="E693" t="s">
        <v>132</v>
      </c>
      <c r="F693" t="s">
        <v>131</v>
      </c>
      <c r="G693" t="s">
        <v>135</v>
      </c>
      <c r="H693" t="s">
        <v>166</v>
      </c>
      <c r="I693">
        <v>10</v>
      </c>
      <c r="J693">
        <f t="shared" si="10"/>
        <v>45</v>
      </c>
      <c r="K693">
        <v>400</v>
      </c>
    </row>
    <row r="694" spans="1:11">
      <c r="A694">
        <v>5389</v>
      </c>
      <c r="B694" t="s">
        <v>134</v>
      </c>
      <c r="C694">
        <v>2.9</v>
      </c>
      <c r="D694" t="s">
        <v>136</v>
      </c>
      <c r="E694" t="s">
        <v>132</v>
      </c>
      <c r="F694" t="s">
        <v>131</v>
      </c>
      <c r="G694" t="s">
        <v>135</v>
      </c>
      <c r="H694" t="s">
        <v>166</v>
      </c>
      <c r="I694">
        <v>10</v>
      </c>
      <c r="J694">
        <f t="shared" si="10"/>
        <v>46</v>
      </c>
      <c r="K694">
        <v>300</v>
      </c>
    </row>
    <row r="695" spans="1:11">
      <c r="A695">
        <v>5488</v>
      </c>
      <c r="B695" t="s">
        <v>134</v>
      </c>
      <c r="C695">
        <v>4.0999999999999996</v>
      </c>
      <c r="D695" t="s">
        <v>136</v>
      </c>
      <c r="E695" t="s">
        <v>132</v>
      </c>
      <c r="F695" t="s">
        <v>131</v>
      </c>
      <c r="G695" t="s">
        <v>135</v>
      </c>
      <c r="H695" t="s">
        <v>166</v>
      </c>
      <c r="I695">
        <v>10</v>
      </c>
      <c r="J695">
        <f t="shared" si="10"/>
        <v>47</v>
      </c>
      <c r="K695">
        <v>400</v>
      </c>
    </row>
    <row r="696" spans="1:11">
      <c r="A696">
        <v>5927</v>
      </c>
      <c r="B696" t="s">
        <v>134</v>
      </c>
      <c r="C696">
        <v>2.9</v>
      </c>
      <c r="D696" t="s">
        <v>136</v>
      </c>
      <c r="E696" t="s">
        <v>132</v>
      </c>
      <c r="F696" t="s">
        <v>131</v>
      </c>
      <c r="G696" t="s">
        <v>135</v>
      </c>
      <c r="H696" t="s">
        <v>166</v>
      </c>
      <c r="I696">
        <v>10</v>
      </c>
      <c r="J696">
        <f t="shared" si="10"/>
        <v>48</v>
      </c>
      <c r="K696">
        <v>400</v>
      </c>
    </row>
    <row r="697" spans="1:11">
      <c r="A697">
        <v>6125</v>
      </c>
      <c r="B697" t="s">
        <v>134</v>
      </c>
      <c r="C697">
        <v>2.9</v>
      </c>
      <c r="D697" t="s">
        <v>136</v>
      </c>
      <c r="E697" t="s">
        <v>132</v>
      </c>
      <c r="F697" t="s">
        <v>131</v>
      </c>
      <c r="G697" t="s">
        <v>135</v>
      </c>
      <c r="H697" t="s">
        <v>166</v>
      </c>
      <c r="I697">
        <v>10</v>
      </c>
      <c r="J697">
        <f t="shared" si="10"/>
        <v>49</v>
      </c>
      <c r="K697">
        <v>300</v>
      </c>
    </row>
    <row r="698" spans="1:11">
      <c r="A698">
        <v>86</v>
      </c>
      <c r="B698" t="s">
        <v>129</v>
      </c>
      <c r="C698">
        <v>4.0999999999999996</v>
      </c>
      <c r="D698" t="s">
        <v>138</v>
      </c>
      <c r="E698" t="s">
        <v>132</v>
      </c>
      <c r="F698" t="s">
        <v>131</v>
      </c>
      <c r="G698" t="s">
        <v>130</v>
      </c>
      <c r="H698" t="s">
        <v>167</v>
      </c>
      <c r="I698">
        <v>11</v>
      </c>
      <c r="J698">
        <f t="shared" si="10"/>
        <v>1</v>
      </c>
      <c r="K698">
        <v>400</v>
      </c>
    </row>
    <row r="699" spans="1:11">
      <c r="A699">
        <v>191</v>
      </c>
      <c r="B699" t="s">
        <v>129</v>
      </c>
      <c r="C699">
        <v>4.4000000000000004</v>
      </c>
      <c r="D699" t="s">
        <v>138</v>
      </c>
      <c r="E699" t="s">
        <v>132</v>
      </c>
      <c r="F699" t="s">
        <v>131</v>
      </c>
      <c r="G699" t="s">
        <v>130</v>
      </c>
      <c r="H699" t="s">
        <v>167</v>
      </c>
      <c r="I699">
        <v>11</v>
      </c>
      <c r="J699">
        <f t="shared" si="10"/>
        <v>2</v>
      </c>
      <c r="K699">
        <v>250</v>
      </c>
    </row>
    <row r="700" spans="1:11">
      <c r="A700">
        <v>210</v>
      </c>
      <c r="B700" t="s">
        <v>129</v>
      </c>
      <c r="C700">
        <v>4.0999999999999996</v>
      </c>
      <c r="D700" t="s">
        <v>138</v>
      </c>
      <c r="E700" t="s">
        <v>132</v>
      </c>
      <c r="F700" t="s">
        <v>131</v>
      </c>
      <c r="G700" t="s">
        <v>130</v>
      </c>
      <c r="H700" t="s">
        <v>167</v>
      </c>
      <c r="I700">
        <v>11</v>
      </c>
      <c r="J700">
        <f t="shared" si="10"/>
        <v>3</v>
      </c>
      <c r="K700">
        <v>400</v>
      </c>
    </row>
    <row r="701" spans="1:11">
      <c r="A701">
        <v>390</v>
      </c>
      <c r="B701" t="s">
        <v>129</v>
      </c>
      <c r="C701">
        <v>4.2</v>
      </c>
      <c r="D701" t="s">
        <v>138</v>
      </c>
      <c r="E701" t="s">
        <v>132</v>
      </c>
      <c r="F701" t="s">
        <v>131</v>
      </c>
      <c r="G701" t="s">
        <v>130</v>
      </c>
      <c r="H701" t="s">
        <v>167</v>
      </c>
      <c r="I701">
        <v>11</v>
      </c>
      <c r="J701">
        <f t="shared" si="10"/>
        <v>4</v>
      </c>
      <c r="K701">
        <v>250</v>
      </c>
    </row>
    <row r="702" spans="1:11">
      <c r="A702">
        <v>417</v>
      </c>
      <c r="B702" t="s">
        <v>129</v>
      </c>
      <c r="C702">
        <v>4.2</v>
      </c>
      <c r="D702" t="s">
        <v>138</v>
      </c>
      <c r="E702" t="s">
        <v>132</v>
      </c>
      <c r="F702" t="s">
        <v>131</v>
      </c>
      <c r="G702" t="s">
        <v>130</v>
      </c>
      <c r="H702" t="s">
        <v>167</v>
      </c>
      <c r="I702">
        <v>11</v>
      </c>
      <c r="J702">
        <f t="shared" si="10"/>
        <v>5</v>
      </c>
      <c r="K702">
        <v>400</v>
      </c>
    </row>
    <row r="703" spans="1:11">
      <c r="A703">
        <v>1034</v>
      </c>
      <c r="B703" t="s">
        <v>129</v>
      </c>
      <c r="C703">
        <v>4</v>
      </c>
      <c r="D703" t="s">
        <v>138</v>
      </c>
      <c r="E703" t="s">
        <v>132</v>
      </c>
      <c r="F703" t="s">
        <v>131</v>
      </c>
      <c r="G703" t="s">
        <v>130</v>
      </c>
      <c r="H703" t="s">
        <v>167</v>
      </c>
      <c r="I703">
        <v>11</v>
      </c>
      <c r="J703">
        <f t="shared" si="10"/>
        <v>6</v>
      </c>
      <c r="K703">
        <v>300</v>
      </c>
    </row>
    <row r="704" spans="1:11">
      <c r="A704">
        <v>1424</v>
      </c>
      <c r="B704" t="s">
        <v>129</v>
      </c>
      <c r="C704">
        <v>2.9</v>
      </c>
      <c r="D704" t="s">
        <v>138</v>
      </c>
      <c r="E704" t="s">
        <v>132</v>
      </c>
      <c r="F704" t="s">
        <v>131</v>
      </c>
      <c r="G704" t="s">
        <v>130</v>
      </c>
      <c r="H704" t="s">
        <v>167</v>
      </c>
      <c r="I704">
        <v>11</v>
      </c>
      <c r="J704">
        <f t="shared" si="10"/>
        <v>7</v>
      </c>
      <c r="K704">
        <v>250</v>
      </c>
    </row>
    <row r="705" spans="1:11">
      <c r="A705">
        <v>1648</v>
      </c>
      <c r="B705" t="s">
        <v>129</v>
      </c>
      <c r="C705">
        <v>2.9</v>
      </c>
      <c r="D705" t="s">
        <v>138</v>
      </c>
      <c r="E705" t="s">
        <v>132</v>
      </c>
      <c r="F705" t="s">
        <v>131</v>
      </c>
      <c r="G705" t="s">
        <v>130</v>
      </c>
      <c r="H705" t="s">
        <v>167</v>
      </c>
      <c r="I705">
        <v>11</v>
      </c>
      <c r="J705">
        <f t="shared" si="10"/>
        <v>8</v>
      </c>
      <c r="K705">
        <v>250</v>
      </c>
    </row>
    <row r="706" spans="1:11">
      <c r="A706">
        <v>1993</v>
      </c>
      <c r="B706" t="s">
        <v>129</v>
      </c>
      <c r="C706">
        <v>4.4000000000000004</v>
      </c>
      <c r="D706" t="s">
        <v>138</v>
      </c>
      <c r="E706" t="s">
        <v>132</v>
      </c>
      <c r="F706" t="s">
        <v>131</v>
      </c>
      <c r="G706" t="s">
        <v>130</v>
      </c>
      <c r="H706" t="s">
        <v>167</v>
      </c>
      <c r="I706">
        <v>11</v>
      </c>
      <c r="J706">
        <f t="shared" si="10"/>
        <v>9</v>
      </c>
      <c r="K706">
        <v>250</v>
      </c>
    </row>
    <row r="707" spans="1:11">
      <c r="A707">
        <v>2155</v>
      </c>
      <c r="B707" t="s">
        <v>129</v>
      </c>
      <c r="C707">
        <v>3.9</v>
      </c>
      <c r="D707" t="s">
        <v>138</v>
      </c>
      <c r="E707" t="s">
        <v>132</v>
      </c>
      <c r="F707" t="s">
        <v>131</v>
      </c>
      <c r="G707" t="s">
        <v>130</v>
      </c>
      <c r="H707" t="s">
        <v>167</v>
      </c>
      <c r="I707">
        <v>11</v>
      </c>
      <c r="J707">
        <f t="shared" si="10"/>
        <v>10</v>
      </c>
      <c r="K707">
        <v>350</v>
      </c>
    </row>
    <row r="708" spans="1:11">
      <c r="A708">
        <v>2205</v>
      </c>
      <c r="B708" t="s">
        <v>129</v>
      </c>
      <c r="C708">
        <v>4.2</v>
      </c>
      <c r="D708" t="s">
        <v>138</v>
      </c>
      <c r="E708" t="s">
        <v>132</v>
      </c>
      <c r="F708" t="s">
        <v>131</v>
      </c>
      <c r="G708" t="s">
        <v>130</v>
      </c>
      <c r="H708" t="s">
        <v>167</v>
      </c>
      <c r="I708">
        <v>11</v>
      </c>
      <c r="J708">
        <f t="shared" ref="J708:J771" si="11">IF(I707=I708,J707+1,1)</f>
        <v>11</v>
      </c>
      <c r="K708">
        <v>300</v>
      </c>
    </row>
    <row r="709" spans="1:11">
      <c r="A709">
        <v>2257</v>
      </c>
      <c r="B709" t="s">
        <v>129</v>
      </c>
      <c r="C709">
        <v>3.5</v>
      </c>
      <c r="D709" t="s">
        <v>138</v>
      </c>
      <c r="E709" t="s">
        <v>132</v>
      </c>
      <c r="F709" t="s">
        <v>131</v>
      </c>
      <c r="G709" t="s">
        <v>130</v>
      </c>
      <c r="H709" t="s">
        <v>167</v>
      </c>
      <c r="I709">
        <v>11</v>
      </c>
      <c r="J709">
        <f t="shared" si="11"/>
        <v>12</v>
      </c>
      <c r="K709">
        <v>250</v>
      </c>
    </row>
    <row r="710" spans="1:11">
      <c r="A710">
        <v>2381</v>
      </c>
      <c r="B710" t="s">
        <v>129</v>
      </c>
      <c r="C710">
        <v>2.9</v>
      </c>
      <c r="D710" t="s">
        <v>138</v>
      </c>
      <c r="E710" t="s">
        <v>132</v>
      </c>
      <c r="F710" t="s">
        <v>131</v>
      </c>
      <c r="G710" t="s">
        <v>130</v>
      </c>
      <c r="H710" t="s">
        <v>167</v>
      </c>
      <c r="I710">
        <v>11</v>
      </c>
      <c r="J710">
        <f t="shared" si="11"/>
        <v>13</v>
      </c>
      <c r="K710">
        <v>250</v>
      </c>
    </row>
    <row r="711" spans="1:11">
      <c r="A711">
        <v>2467</v>
      </c>
      <c r="B711" t="s">
        <v>129</v>
      </c>
      <c r="C711">
        <v>4</v>
      </c>
      <c r="D711" t="s">
        <v>138</v>
      </c>
      <c r="E711" t="s">
        <v>132</v>
      </c>
      <c r="F711" t="s">
        <v>131</v>
      </c>
      <c r="G711" t="s">
        <v>130</v>
      </c>
      <c r="H711" t="s">
        <v>167</v>
      </c>
      <c r="I711">
        <v>11</v>
      </c>
      <c r="J711">
        <f t="shared" si="11"/>
        <v>14</v>
      </c>
      <c r="K711">
        <v>300</v>
      </c>
    </row>
    <row r="712" spans="1:11">
      <c r="A712">
        <v>2540</v>
      </c>
      <c r="B712" t="s">
        <v>129</v>
      </c>
      <c r="C712">
        <v>2.9</v>
      </c>
      <c r="D712" t="s">
        <v>138</v>
      </c>
      <c r="E712" t="s">
        <v>132</v>
      </c>
      <c r="F712" t="s">
        <v>131</v>
      </c>
      <c r="G712" t="s">
        <v>130</v>
      </c>
      <c r="H712" t="s">
        <v>167</v>
      </c>
      <c r="I712">
        <v>11</v>
      </c>
      <c r="J712">
        <f t="shared" si="11"/>
        <v>15</v>
      </c>
      <c r="K712">
        <v>400</v>
      </c>
    </row>
    <row r="713" spans="1:11">
      <c r="A713">
        <v>2664</v>
      </c>
      <c r="B713" t="s">
        <v>129</v>
      </c>
      <c r="C713">
        <v>2.9</v>
      </c>
      <c r="D713" t="s">
        <v>138</v>
      </c>
      <c r="E713" t="s">
        <v>132</v>
      </c>
      <c r="F713" t="s">
        <v>131</v>
      </c>
      <c r="G713" t="s">
        <v>130</v>
      </c>
      <c r="H713" t="s">
        <v>167</v>
      </c>
      <c r="I713">
        <v>11</v>
      </c>
      <c r="J713">
        <f t="shared" si="11"/>
        <v>16</v>
      </c>
      <c r="K713">
        <v>400</v>
      </c>
    </row>
    <row r="714" spans="1:11">
      <c r="A714">
        <v>2672</v>
      </c>
      <c r="B714" t="s">
        <v>129</v>
      </c>
      <c r="C714">
        <v>2.9</v>
      </c>
      <c r="D714" t="s">
        <v>138</v>
      </c>
      <c r="E714" t="s">
        <v>132</v>
      </c>
      <c r="F714" t="s">
        <v>131</v>
      </c>
      <c r="G714" t="s">
        <v>130</v>
      </c>
      <c r="H714" t="s">
        <v>167</v>
      </c>
      <c r="I714">
        <v>11</v>
      </c>
      <c r="J714">
        <f t="shared" si="11"/>
        <v>17</v>
      </c>
      <c r="K714">
        <v>450</v>
      </c>
    </row>
    <row r="715" spans="1:11">
      <c r="A715">
        <v>2741</v>
      </c>
      <c r="B715" t="s">
        <v>129</v>
      </c>
      <c r="C715">
        <v>2.9</v>
      </c>
      <c r="D715" t="s">
        <v>138</v>
      </c>
      <c r="E715" t="s">
        <v>132</v>
      </c>
      <c r="F715" t="s">
        <v>131</v>
      </c>
      <c r="G715" t="s">
        <v>130</v>
      </c>
      <c r="H715" t="s">
        <v>167</v>
      </c>
      <c r="I715">
        <v>11</v>
      </c>
      <c r="J715">
        <f t="shared" si="11"/>
        <v>18</v>
      </c>
      <c r="K715">
        <v>500</v>
      </c>
    </row>
    <row r="716" spans="1:11">
      <c r="A716">
        <v>2764</v>
      </c>
      <c r="B716" t="s">
        <v>129</v>
      </c>
      <c r="C716">
        <v>2.9</v>
      </c>
      <c r="D716" t="s">
        <v>138</v>
      </c>
      <c r="E716" t="s">
        <v>132</v>
      </c>
      <c r="F716" t="s">
        <v>131</v>
      </c>
      <c r="G716" t="s">
        <v>130</v>
      </c>
      <c r="H716" t="s">
        <v>167</v>
      </c>
      <c r="I716">
        <v>11</v>
      </c>
      <c r="J716">
        <f t="shared" si="11"/>
        <v>19</v>
      </c>
      <c r="K716">
        <v>300</v>
      </c>
    </row>
    <row r="717" spans="1:11">
      <c r="A717">
        <v>2950</v>
      </c>
      <c r="B717" t="s">
        <v>129</v>
      </c>
      <c r="C717">
        <v>2.9</v>
      </c>
      <c r="D717" t="s">
        <v>138</v>
      </c>
      <c r="E717" t="s">
        <v>132</v>
      </c>
      <c r="F717" t="s">
        <v>131</v>
      </c>
      <c r="G717" t="s">
        <v>130</v>
      </c>
      <c r="H717" t="s">
        <v>167</v>
      </c>
      <c r="I717">
        <v>11</v>
      </c>
      <c r="J717">
        <f t="shared" si="11"/>
        <v>20</v>
      </c>
      <c r="K717">
        <v>300</v>
      </c>
    </row>
    <row r="718" spans="1:11">
      <c r="A718">
        <v>2990</v>
      </c>
      <c r="B718" t="s">
        <v>129</v>
      </c>
      <c r="C718">
        <v>2.9</v>
      </c>
      <c r="D718" t="s">
        <v>138</v>
      </c>
      <c r="E718" t="s">
        <v>132</v>
      </c>
      <c r="F718" t="s">
        <v>131</v>
      </c>
      <c r="G718" t="s">
        <v>130</v>
      </c>
      <c r="H718" t="s">
        <v>167</v>
      </c>
      <c r="I718">
        <v>11</v>
      </c>
      <c r="J718">
        <f t="shared" si="11"/>
        <v>21</v>
      </c>
      <c r="K718">
        <v>250</v>
      </c>
    </row>
    <row r="719" spans="1:11">
      <c r="A719">
        <v>3060</v>
      </c>
      <c r="B719" t="s">
        <v>129</v>
      </c>
      <c r="C719">
        <v>2.9</v>
      </c>
      <c r="D719" t="s">
        <v>138</v>
      </c>
      <c r="E719" t="s">
        <v>132</v>
      </c>
      <c r="F719" t="s">
        <v>131</v>
      </c>
      <c r="G719" t="s">
        <v>130</v>
      </c>
      <c r="H719" t="s">
        <v>167</v>
      </c>
      <c r="I719">
        <v>11</v>
      </c>
      <c r="J719">
        <f t="shared" si="11"/>
        <v>22</v>
      </c>
      <c r="K719">
        <v>300</v>
      </c>
    </row>
    <row r="720" spans="1:11">
      <c r="A720">
        <v>3226</v>
      </c>
      <c r="B720" t="s">
        <v>129</v>
      </c>
      <c r="C720">
        <v>2.9</v>
      </c>
      <c r="D720" t="s">
        <v>138</v>
      </c>
      <c r="E720" t="s">
        <v>132</v>
      </c>
      <c r="F720" t="s">
        <v>131</v>
      </c>
      <c r="G720" t="s">
        <v>130</v>
      </c>
      <c r="H720" t="s">
        <v>167</v>
      </c>
      <c r="I720">
        <v>11</v>
      </c>
      <c r="J720">
        <f t="shared" si="11"/>
        <v>23</v>
      </c>
      <c r="K720">
        <v>250</v>
      </c>
    </row>
    <row r="721" spans="1:11">
      <c r="A721">
        <v>3298</v>
      </c>
      <c r="B721" t="s">
        <v>129</v>
      </c>
      <c r="C721">
        <v>4.3</v>
      </c>
      <c r="D721" t="s">
        <v>138</v>
      </c>
      <c r="E721" t="s">
        <v>132</v>
      </c>
      <c r="F721" t="s">
        <v>131</v>
      </c>
      <c r="G721" t="s">
        <v>130</v>
      </c>
      <c r="H721" t="s">
        <v>167</v>
      </c>
      <c r="I721">
        <v>11</v>
      </c>
      <c r="J721">
        <f t="shared" si="11"/>
        <v>24</v>
      </c>
      <c r="K721">
        <v>300</v>
      </c>
    </row>
    <row r="722" spans="1:11">
      <c r="A722">
        <v>3419</v>
      </c>
      <c r="B722" t="s">
        <v>129</v>
      </c>
      <c r="C722">
        <v>2.9</v>
      </c>
      <c r="D722" t="s">
        <v>138</v>
      </c>
      <c r="E722" t="s">
        <v>132</v>
      </c>
      <c r="F722" t="s">
        <v>131</v>
      </c>
      <c r="G722" t="s">
        <v>130</v>
      </c>
      <c r="H722" t="s">
        <v>167</v>
      </c>
      <c r="I722">
        <v>11</v>
      </c>
      <c r="J722">
        <f t="shared" si="11"/>
        <v>25</v>
      </c>
      <c r="K722">
        <v>300</v>
      </c>
    </row>
    <row r="723" spans="1:11">
      <c r="A723">
        <v>3530</v>
      </c>
      <c r="B723" t="s">
        <v>129</v>
      </c>
      <c r="C723">
        <v>4.5</v>
      </c>
      <c r="D723" t="s">
        <v>138</v>
      </c>
      <c r="E723" t="s">
        <v>132</v>
      </c>
      <c r="F723" t="s">
        <v>131</v>
      </c>
      <c r="G723" t="s">
        <v>130</v>
      </c>
      <c r="H723" t="s">
        <v>167</v>
      </c>
      <c r="I723">
        <v>11</v>
      </c>
      <c r="J723">
        <f t="shared" si="11"/>
        <v>26</v>
      </c>
      <c r="K723">
        <v>300</v>
      </c>
    </row>
    <row r="724" spans="1:11">
      <c r="A724">
        <v>3583</v>
      </c>
      <c r="B724" t="s">
        <v>129</v>
      </c>
      <c r="C724">
        <v>2.9</v>
      </c>
      <c r="D724" t="s">
        <v>138</v>
      </c>
      <c r="E724" t="s">
        <v>132</v>
      </c>
      <c r="F724" t="s">
        <v>131</v>
      </c>
      <c r="G724" t="s">
        <v>130</v>
      </c>
      <c r="H724" t="s">
        <v>167</v>
      </c>
      <c r="I724">
        <v>11</v>
      </c>
      <c r="J724">
        <f t="shared" si="11"/>
        <v>27</v>
      </c>
      <c r="K724">
        <v>250</v>
      </c>
    </row>
    <row r="725" spans="1:11">
      <c r="A725">
        <v>3584</v>
      </c>
      <c r="B725" t="s">
        <v>129</v>
      </c>
      <c r="C725">
        <v>2.9</v>
      </c>
      <c r="D725" t="s">
        <v>138</v>
      </c>
      <c r="E725" t="s">
        <v>132</v>
      </c>
      <c r="F725" t="s">
        <v>131</v>
      </c>
      <c r="G725" t="s">
        <v>130</v>
      </c>
      <c r="H725" t="s">
        <v>167</v>
      </c>
      <c r="I725">
        <v>11</v>
      </c>
      <c r="J725">
        <f t="shared" si="11"/>
        <v>28</v>
      </c>
      <c r="K725">
        <v>250</v>
      </c>
    </row>
    <row r="726" spans="1:11">
      <c r="A726">
        <v>3585</v>
      </c>
      <c r="B726" t="s">
        <v>129</v>
      </c>
      <c r="C726">
        <v>2.9</v>
      </c>
      <c r="D726" t="s">
        <v>138</v>
      </c>
      <c r="E726" t="s">
        <v>132</v>
      </c>
      <c r="F726" t="s">
        <v>131</v>
      </c>
      <c r="G726" t="s">
        <v>130</v>
      </c>
      <c r="H726" t="s">
        <v>167</v>
      </c>
      <c r="I726">
        <v>11</v>
      </c>
      <c r="J726">
        <f t="shared" si="11"/>
        <v>29</v>
      </c>
      <c r="K726">
        <v>250</v>
      </c>
    </row>
    <row r="727" spans="1:11">
      <c r="A727">
        <v>3586</v>
      </c>
      <c r="B727" t="s">
        <v>129</v>
      </c>
      <c r="C727">
        <v>2.9</v>
      </c>
      <c r="D727" t="s">
        <v>138</v>
      </c>
      <c r="E727" t="s">
        <v>132</v>
      </c>
      <c r="F727" t="s">
        <v>131</v>
      </c>
      <c r="G727" t="s">
        <v>130</v>
      </c>
      <c r="H727" t="s">
        <v>167</v>
      </c>
      <c r="I727">
        <v>11</v>
      </c>
      <c r="J727">
        <f t="shared" si="11"/>
        <v>30</v>
      </c>
      <c r="K727">
        <v>250</v>
      </c>
    </row>
    <row r="728" spans="1:11">
      <c r="A728">
        <v>3588</v>
      </c>
      <c r="B728" t="s">
        <v>129</v>
      </c>
      <c r="C728">
        <v>2.9</v>
      </c>
      <c r="D728" t="s">
        <v>138</v>
      </c>
      <c r="E728" t="s">
        <v>132</v>
      </c>
      <c r="F728" t="s">
        <v>131</v>
      </c>
      <c r="G728" t="s">
        <v>130</v>
      </c>
      <c r="H728" t="s">
        <v>167</v>
      </c>
      <c r="I728">
        <v>11</v>
      </c>
      <c r="J728">
        <f t="shared" si="11"/>
        <v>31</v>
      </c>
      <c r="K728">
        <v>250</v>
      </c>
    </row>
    <row r="729" spans="1:11">
      <c r="A729">
        <v>3592</v>
      </c>
      <c r="B729" t="s">
        <v>129</v>
      </c>
      <c r="C729">
        <v>2.9</v>
      </c>
      <c r="D729" t="s">
        <v>138</v>
      </c>
      <c r="E729" t="s">
        <v>132</v>
      </c>
      <c r="F729" t="s">
        <v>131</v>
      </c>
      <c r="G729" t="s">
        <v>130</v>
      </c>
      <c r="H729" t="s">
        <v>167</v>
      </c>
      <c r="I729">
        <v>11</v>
      </c>
      <c r="J729">
        <f t="shared" si="11"/>
        <v>32</v>
      </c>
      <c r="K729">
        <v>250</v>
      </c>
    </row>
    <row r="730" spans="1:11">
      <c r="A730">
        <v>3593</v>
      </c>
      <c r="B730" t="s">
        <v>129</v>
      </c>
      <c r="C730">
        <v>2.9</v>
      </c>
      <c r="D730" t="s">
        <v>138</v>
      </c>
      <c r="E730" t="s">
        <v>132</v>
      </c>
      <c r="F730" t="s">
        <v>131</v>
      </c>
      <c r="G730" t="s">
        <v>130</v>
      </c>
      <c r="H730" t="s">
        <v>167</v>
      </c>
      <c r="I730">
        <v>11</v>
      </c>
      <c r="J730">
        <f t="shared" si="11"/>
        <v>33</v>
      </c>
      <c r="K730">
        <v>250</v>
      </c>
    </row>
    <row r="731" spans="1:11">
      <c r="A731">
        <v>3595</v>
      </c>
      <c r="B731" t="s">
        <v>129</v>
      </c>
      <c r="C731">
        <v>2.9</v>
      </c>
      <c r="D731" t="s">
        <v>138</v>
      </c>
      <c r="E731" t="s">
        <v>132</v>
      </c>
      <c r="F731" t="s">
        <v>131</v>
      </c>
      <c r="G731" t="s">
        <v>130</v>
      </c>
      <c r="H731" t="s">
        <v>167</v>
      </c>
      <c r="I731">
        <v>11</v>
      </c>
      <c r="J731">
        <f t="shared" si="11"/>
        <v>34</v>
      </c>
      <c r="K731">
        <v>250</v>
      </c>
    </row>
    <row r="732" spans="1:11">
      <c r="A732">
        <v>3792</v>
      </c>
      <c r="B732" t="s">
        <v>129</v>
      </c>
      <c r="C732">
        <v>4</v>
      </c>
      <c r="D732" t="s">
        <v>138</v>
      </c>
      <c r="E732" t="s">
        <v>132</v>
      </c>
      <c r="F732" t="s">
        <v>131</v>
      </c>
      <c r="G732" t="s">
        <v>130</v>
      </c>
      <c r="H732" t="s">
        <v>167</v>
      </c>
      <c r="I732">
        <v>11</v>
      </c>
      <c r="J732">
        <f t="shared" si="11"/>
        <v>35</v>
      </c>
      <c r="K732">
        <v>400</v>
      </c>
    </row>
    <row r="733" spans="1:11">
      <c r="A733">
        <v>4155</v>
      </c>
      <c r="B733" t="s">
        <v>129</v>
      </c>
      <c r="C733">
        <v>2.9</v>
      </c>
      <c r="D733" t="s">
        <v>138</v>
      </c>
      <c r="E733" t="s">
        <v>132</v>
      </c>
      <c r="F733" t="s">
        <v>131</v>
      </c>
      <c r="G733" t="s">
        <v>130</v>
      </c>
      <c r="H733" t="s">
        <v>167</v>
      </c>
      <c r="I733">
        <v>11</v>
      </c>
      <c r="J733">
        <f t="shared" si="11"/>
        <v>36</v>
      </c>
      <c r="K733">
        <v>250</v>
      </c>
    </row>
    <row r="734" spans="1:11">
      <c r="A734">
        <v>4239</v>
      </c>
      <c r="B734" t="s">
        <v>129</v>
      </c>
      <c r="C734">
        <v>2.9</v>
      </c>
      <c r="D734" t="s">
        <v>138</v>
      </c>
      <c r="E734" t="s">
        <v>132</v>
      </c>
      <c r="F734" t="s">
        <v>131</v>
      </c>
      <c r="G734" t="s">
        <v>130</v>
      </c>
      <c r="H734" t="s">
        <v>167</v>
      </c>
      <c r="I734">
        <v>11</v>
      </c>
      <c r="J734">
        <f t="shared" si="11"/>
        <v>37</v>
      </c>
      <c r="K734">
        <v>300</v>
      </c>
    </row>
    <row r="735" spans="1:11">
      <c r="A735">
        <v>4297</v>
      </c>
      <c r="B735" t="s">
        <v>129</v>
      </c>
      <c r="C735">
        <v>4.2</v>
      </c>
      <c r="D735" t="s">
        <v>138</v>
      </c>
      <c r="E735" t="s">
        <v>132</v>
      </c>
      <c r="F735" t="s">
        <v>131</v>
      </c>
      <c r="G735" t="s">
        <v>130</v>
      </c>
      <c r="H735" t="s">
        <v>167</v>
      </c>
      <c r="I735">
        <v>11</v>
      </c>
      <c r="J735">
        <f t="shared" si="11"/>
        <v>38</v>
      </c>
      <c r="K735">
        <v>400</v>
      </c>
    </row>
    <row r="736" spans="1:11">
      <c r="A736">
        <v>4456</v>
      </c>
      <c r="B736" t="s">
        <v>129</v>
      </c>
      <c r="C736">
        <v>2.9</v>
      </c>
      <c r="D736" t="s">
        <v>138</v>
      </c>
      <c r="E736" t="s">
        <v>132</v>
      </c>
      <c r="F736" t="s">
        <v>131</v>
      </c>
      <c r="G736" t="s">
        <v>130</v>
      </c>
      <c r="H736" t="s">
        <v>167</v>
      </c>
      <c r="I736">
        <v>11</v>
      </c>
      <c r="J736">
        <f t="shared" si="11"/>
        <v>39</v>
      </c>
      <c r="K736">
        <v>300</v>
      </c>
    </row>
    <row r="737" spans="1:11">
      <c r="A737">
        <v>4485</v>
      </c>
      <c r="B737" t="s">
        <v>129</v>
      </c>
      <c r="C737">
        <v>2.9</v>
      </c>
      <c r="D737" t="s">
        <v>138</v>
      </c>
      <c r="E737" t="s">
        <v>132</v>
      </c>
      <c r="F737" t="s">
        <v>131</v>
      </c>
      <c r="G737" t="s">
        <v>130</v>
      </c>
      <c r="H737" t="s">
        <v>167</v>
      </c>
      <c r="I737">
        <v>11</v>
      </c>
      <c r="J737">
        <f t="shared" si="11"/>
        <v>40</v>
      </c>
      <c r="K737">
        <v>400</v>
      </c>
    </row>
    <row r="738" spans="1:11">
      <c r="A738">
        <v>4546</v>
      </c>
      <c r="B738" t="s">
        <v>129</v>
      </c>
      <c r="C738">
        <v>2.9</v>
      </c>
      <c r="D738" t="s">
        <v>138</v>
      </c>
      <c r="E738" t="s">
        <v>132</v>
      </c>
      <c r="F738" t="s">
        <v>131</v>
      </c>
      <c r="G738" t="s">
        <v>130</v>
      </c>
      <c r="H738" t="s">
        <v>167</v>
      </c>
      <c r="I738">
        <v>11</v>
      </c>
      <c r="J738">
        <f t="shared" si="11"/>
        <v>41</v>
      </c>
      <c r="K738">
        <v>250</v>
      </c>
    </row>
    <row r="739" spans="1:11">
      <c r="A739">
        <v>4595</v>
      </c>
      <c r="B739" t="s">
        <v>129</v>
      </c>
      <c r="C739">
        <v>2.9</v>
      </c>
      <c r="D739" t="s">
        <v>138</v>
      </c>
      <c r="E739" t="s">
        <v>132</v>
      </c>
      <c r="F739" t="s">
        <v>131</v>
      </c>
      <c r="G739" t="s">
        <v>130</v>
      </c>
      <c r="H739" t="s">
        <v>167</v>
      </c>
      <c r="I739">
        <v>11</v>
      </c>
      <c r="J739">
        <f t="shared" si="11"/>
        <v>42</v>
      </c>
      <c r="K739">
        <v>500</v>
      </c>
    </row>
    <row r="740" spans="1:11">
      <c r="A740">
        <v>4745</v>
      </c>
      <c r="B740" t="s">
        <v>129</v>
      </c>
      <c r="C740">
        <v>2.9</v>
      </c>
      <c r="D740" t="s">
        <v>138</v>
      </c>
      <c r="E740" t="s">
        <v>132</v>
      </c>
      <c r="F740" t="s">
        <v>131</v>
      </c>
      <c r="G740" t="s">
        <v>130</v>
      </c>
      <c r="H740" t="s">
        <v>167</v>
      </c>
      <c r="I740">
        <v>11</v>
      </c>
      <c r="J740">
        <f t="shared" si="11"/>
        <v>43</v>
      </c>
      <c r="K740">
        <v>300</v>
      </c>
    </row>
    <row r="741" spans="1:11">
      <c r="A741">
        <v>4777</v>
      </c>
      <c r="B741" t="s">
        <v>129</v>
      </c>
      <c r="C741">
        <v>2.9</v>
      </c>
      <c r="D741" t="s">
        <v>138</v>
      </c>
      <c r="E741" t="s">
        <v>132</v>
      </c>
      <c r="F741" t="s">
        <v>131</v>
      </c>
      <c r="G741" t="s">
        <v>130</v>
      </c>
      <c r="H741" t="s">
        <v>167</v>
      </c>
      <c r="I741">
        <v>11</v>
      </c>
      <c r="J741">
        <f t="shared" si="11"/>
        <v>44</v>
      </c>
      <c r="K741">
        <v>300</v>
      </c>
    </row>
    <row r="742" spans="1:11">
      <c r="A742">
        <v>4815</v>
      </c>
      <c r="B742" t="s">
        <v>129</v>
      </c>
      <c r="C742">
        <v>2.9</v>
      </c>
      <c r="D742" t="s">
        <v>138</v>
      </c>
      <c r="E742" t="s">
        <v>132</v>
      </c>
      <c r="F742" t="s">
        <v>131</v>
      </c>
      <c r="G742" t="s">
        <v>130</v>
      </c>
      <c r="H742" t="s">
        <v>167</v>
      </c>
      <c r="I742">
        <v>11</v>
      </c>
      <c r="J742">
        <f t="shared" si="11"/>
        <v>45</v>
      </c>
      <c r="K742">
        <v>350</v>
      </c>
    </row>
    <row r="743" spans="1:11">
      <c r="A743">
        <v>6029</v>
      </c>
      <c r="B743" t="s">
        <v>129</v>
      </c>
      <c r="C743">
        <v>4.2</v>
      </c>
      <c r="D743" t="s">
        <v>138</v>
      </c>
      <c r="E743" t="s">
        <v>132</v>
      </c>
      <c r="F743" t="s">
        <v>131</v>
      </c>
      <c r="G743" t="s">
        <v>130</v>
      </c>
      <c r="H743" t="s">
        <v>167</v>
      </c>
      <c r="I743">
        <v>11</v>
      </c>
      <c r="J743">
        <f t="shared" si="11"/>
        <v>46</v>
      </c>
      <c r="K743">
        <v>250</v>
      </c>
    </row>
    <row r="744" spans="1:11">
      <c r="A744">
        <v>6208</v>
      </c>
      <c r="B744" t="s">
        <v>129</v>
      </c>
      <c r="C744">
        <v>4.3</v>
      </c>
      <c r="D744" t="s">
        <v>138</v>
      </c>
      <c r="E744" t="s">
        <v>132</v>
      </c>
      <c r="F744" t="s">
        <v>131</v>
      </c>
      <c r="G744" t="s">
        <v>130</v>
      </c>
      <c r="H744" t="s">
        <v>167</v>
      </c>
      <c r="I744">
        <v>11</v>
      </c>
      <c r="J744">
        <f t="shared" si="11"/>
        <v>47</v>
      </c>
      <c r="K744">
        <v>300</v>
      </c>
    </row>
    <row r="745" spans="1:11">
      <c r="A745">
        <v>6332</v>
      </c>
      <c r="B745" t="s">
        <v>129</v>
      </c>
      <c r="C745">
        <v>2.9</v>
      </c>
      <c r="D745" t="s">
        <v>138</v>
      </c>
      <c r="E745" t="s">
        <v>132</v>
      </c>
      <c r="F745" t="s">
        <v>131</v>
      </c>
      <c r="G745" t="s">
        <v>130</v>
      </c>
      <c r="H745" t="s">
        <v>167</v>
      </c>
      <c r="I745">
        <v>11</v>
      </c>
      <c r="J745">
        <f t="shared" si="11"/>
        <v>48</v>
      </c>
      <c r="K745">
        <v>500</v>
      </c>
    </row>
    <row r="746" spans="1:11">
      <c r="A746">
        <v>192</v>
      </c>
      <c r="B746" t="s">
        <v>139</v>
      </c>
      <c r="C746">
        <v>4.4000000000000004</v>
      </c>
      <c r="D746" t="s">
        <v>136</v>
      </c>
      <c r="E746" t="s">
        <v>132</v>
      </c>
      <c r="F746" t="s">
        <v>131</v>
      </c>
      <c r="G746" t="s">
        <v>135</v>
      </c>
      <c r="H746" t="s">
        <v>168</v>
      </c>
      <c r="I746">
        <v>12</v>
      </c>
      <c r="J746">
        <f t="shared" si="11"/>
        <v>1</v>
      </c>
      <c r="K746">
        <v>250</v>
      </c>
    </row>
    <row r="747" spans="1:11">
      <c r="A747">
        <v>422</v>
      </c>
      <c r="B747" t="s">
        <v>139</v>
      </c>
      <c r="C747">
        <v>4.4000000000000004</v>
      </c>
      <c r="D747" t="s">
        <v>136</v>
      </c>
      <c r="E747" t="s">
        <v>132</v>
      </c>
      <c r="F747" t="s">
        <v>131</v>
      </c>
      <c r="G747" t="s">
        <v>135</v>
      </c>
      <c r="H747" t="s">
        <v>168</v>
      </c>
      <c r="I747">
        <v>12</v>
      </c>
      <c r="J747">
        <f t="shared" si="11"/>
        <v>2</v>
      </c>
      <c r="K747">
        <v>350</v>
      </c>
    </row>
    <row r="748" spans="1:11">
      <c r="A748">
        <v>452</v>
      </c>
      <c r="B748" t="s">
        <v>139</v>
      </c>
      <c r="C748">
        <v>4</v>
      </c>
      <c r="D748" t="s">
        <v>136</v>
      </c>
      <c r="E748" t="s">
        <v>132</v>
      </c>
      <c r="F748" t="s">
        <v>131</v>
      </c>
      <c r="G748" t="s">
        <v>135</v>
      </c>
      <c r="H748" t="s">
        <v>168</v>
      </c>
      <c r="I748">
        <v>12</v>
      </c>
      <c r="J748">
        <f t="shared" si="11"/>
        <v>3</v>
      </c>
      <c r="K748">
        <v>400</v>
      </c>
    </row>
    <row r="749" spans="1:11">
      <c r="A749">
        <v>649</v>
      </c>
      <c r="B749" t="s">
        <v>139</v>
      </c>
      <c r="C749">
        <v>4</v>
      </c>
      <c r="D749" t="s">
        <v>136</v>
      </c>
      <c r="E749" t="s">
        <v>132</v>
      </c>
      <c r="F749" t="s">
        <v>131</v>
      </c>
      <c r="G749" t="s">
        <v>135</v>
      </c>
      <c r="H749" t="s">
        <v>168</v>
      </c>
      <c r="I749">
        <v>12</v>
      </c>
      <c r="J749">
        <f t="shared" si="11"/>
        <v>4</v>
      </c>
      <c r="K749">
        <v>300</v>
      </c>
    </row>
    <row r="750" spans="1:11">
      <c r="A750">
        <v>726</v>
      </c>
      <c r="B750" t="s">
        <v>139</v>
      </c>
      <c r="C750">
        <v>3.9</v>
      </c>
      <c r="D750" t="s">
        <v>136</v>
      </c>
      <c r="E750" t="s">
        <v>132</v>
      </c>
      <c r="F750" t="s">
        <v>131</v>
      </c>
      <c r="G750" t="s">
        <v>135</v>
      </c>
      <c r="H750" t="s">
        <v>168</v>
      </c>
      <c r="I750">
        <v>12</v>
      </c>
      <c r="J750">
        <f t="shared" si="11"/>
        <v>5</v>
      </c>
      <c r="K750">
        <v>500</v>
      </c>
    </row>
    <row r="751" spans="1:11">
      <c r="A751">
        <v>755</v>
      </c>
      <c r="B751" t="s">
        <v>139</v>
      </c>
      <c r="C751">
        <v>4.3</v>
      </c>
      <c r="D751" t="s">
        <v>136</v>
      </c>
      <c r="E751" t="s">
        <v>132</v>
      </c>
      <c r="F751" t="s">
        <v>131</v>
      </c>
      <c r="G751" t="s">
        <v>135</v>
      </c>
      <c r="H751" t="s">
        <v>168</v>
      </c>
      <c r="I751">
        <v>12</v>
      </c>
      <c r="J751">
        <f t="shared" si="11"/>
        <v>6</v>
      </c>
      <c r="K751">
        <v>300</v>
      </c>
    </row>
    <row r="752" spans="1:11">
      <c r="A752">
        <v>817</v>
      </c>
      <c r="B752" t="s">
        <v>139</v>
      </c>
      <c r="C752">
        <v>4.4000000000000004</v>
      </c>
      <c r="D752" t="s">
        <v>136</v>
      </c>
      <c r="E752" t="s">
        <v>132</v>
      </c>
      <c r="F752" t="s">
        <v>131</v>
      </c>
      <c r="G752" t="s">
        <v>135</v>
      </c>
      <c r="H752" t="s">
        <v>168</v>
      </c>
      <c r="I752">
        <v>12</v>
      </c>
      <c r="J752">
        <f t="shared" si="11"/>
        <v>7</v>
      </c>
      <c r="K752">
        <v>250</v>
      </c>
    </row>
    <row r="753" spans="1:11">
      <c r="A753">
        <v>923</v>
      </c>
      <c r="B753" t="s">
        <v>139</v>
      </c>
      <c r="C753">
        <v>3.7</v>
      </c>
      <c r="D753" t="s">
        <v>136</v>
      </c>
      <c r="E753" t="s">
        <v>132</v>
      </c>
      <c r="F753" t="s">
        <v>131</v>
      </c>
      <c r="G753" t="s">
        <v>135</v>
      </c>
      <c r="H753" t="s">
        <v>168</v>
      </c>
      <c r="I753">
        <v>12</v>
      </c>
      <c r="J753">
        <f t="shared" si="11"/>
        <v>8</v>
      </c>
      <c r="K753">
        <v>300</v>
      </c>
    </row>
    <row r="754" spans="1:11">
      <c r="A754">
        <v>966</v>
      </c>
      <c r="B754" t="s">
        <v>139</v>
      </c>
      <c r="C754">
        <v>2.9</v>
      </c>
      <c r="D754" t="s">
        <v>136</v>
      </c>
      <c r="E754" t="s">
        <v>132</v>
      </c>
      <c r="F754" t="s">
        <v>131</v>
      </c>
      <c r="G754" t="s">
        <v>135</v>
      </c>
      <c r="H754" t="s">
        <v>168</v>
      </c>
      <c r="I754">
        <v>12</v>
      </c>
      <c r="J754">
        <f t="shared" si="11"/>
        <v>9</v>
      </c>
      <c r="K754">
        <v>250</v>
      </c>
    </row>
    <row r="755" spans="1:11">
      <c r="A755">
        <v>1277</v>
      </c>
      <c r="B755" t="s">
        <v>139</v>
      </c>
      <c r="C755">
        <v>3.9</v>
      </c>
      <c r="D755" t="s">
        <v>136</v>
      </c>
      <c r="E755" t="s">
        <v>132</v>
      </c>
      <c r="F755" t="s">
        <v>131</v>
      </c>
      <c r="G755" t="s">
        <v>135</v>
      </c>
      <c r="H755" t="s">
        <v>168</v>
      </c>
      <c r="I755">
        <v>12</v>
      </c>
      <c r="J755">
        <f t="shared" si="11"/>
        <v>10</v>
      </c>
      <c r="K755">
        <v>300</v>
      </c>
    </row>
    <row r="756" spans="1:11">
      <c r="A756">
        <v>1329</v>
      </c>
      <c r="B756" t="s">
        <v>139</v>
      </c>
      <c r="C756">
        <v>4.2</v>
      </c>
      <c r="D756" t="s">
        <v>136</v>
      </c>
      <c r="E756" t="s">
        <v>132</v>
      </c>
      <c r="F756" t="s">
        <v>131</v>
      </c>
      <c r="G756" t="s">
        <v>135</v>
      </c>
      <c r="H756" t="s">
        <v>168</v>
      </c>
      <c r="I756">
        <v>12</v>
      </c>
      <c r="J756">
        <f t="shared" si="11"/>
        <v>11</v>
      </c>
      <c r="K756">
        <v>350</v>
      </c>
    </row>
    <row r="757" spans="1:11">
      <c r="A757">
        <v>1676</v>
      </c>
      <c r="B757" t="s">
        <v>139</v>
      </c>
      <c r="C757">
        <v>4.3</v>
      </c>
      <c r="D757" t="s">
        <v>136</v>
      </c>
      <c r="E757" t="s">
        <v>132</v>
      </c>
      <c r="F757" t="s">
        <v>131</v>
      </c>
      <c r="G757" t="s">
        <v>135</v>
      </c>
      <c r="H757" t="s">
        <v>168</v>
      </c>
      <c r="I757">
        <v>12</v>
      </c>
      <c r="J757">
        <f t="shared" si="11"/>
        <v>12</v>
      </c>
      <c r="K757">
        <v>250</v>
      </c>
    </row>
    <row r="758" spans="1:11">
      <c r="A758">
        <v>1702</v>
      </c>
      <c r="B758" t="s">
        <v>139</v>
      </c>
      <c r="C758">
        <v>4.3</v>
      </c>
      <c r="D758" t="s">
        <v>136</v>
      </c>
      <c r="E758" t="s">
        <v>132</v>
      </c>
      <c r="F758" t="s">
        <v>131</v>
      </c>
      <c r="G758" t="s">
        <v>135</v>
      </c>
      <c r="H758" t="s">
        <v>168</v>
      </c>
      <c r="I758">
        <v>12</v>
      </c>
      <c r="J758">
        <f t="shared" si="11"/>
        <v>13</v>
      </c>
      <c r="K758">
        <v>300</v>
      </c>
    </row>
    <row r="759" spans="1:11">
      <c r="A759">
        <v>1979</v>
      </c>
      <c r="B759" t="s">
        <v>139</v>
      </c>
      <c r="C759">
        <v>4.2</v>
      </c>
      <c r="D759" t="s">
        <v>136</v>
      </c>
      <c r="E759" t="s">
        <v>132</v>
      </c>
      <c r="F759" t="s">
        <v>131</v>
      </c>
      <c r="G759" t="s">
        <v>135</v>
      </c>
      <c r="H759" t="s">
        <v>168</v>
      </c>
      <c r="I759">
        <v>12</v>
      </c>
      <c r="J759">
        <f t="shared" si="11"/>
        <v>14</v>
      </c>
      <c r="K759">
        <v>500</v>
      </c>
    </row>
    <row r="760" spans="1:11">
      <c r="A760">
        <v>2028</v>
      </c>
      <c r="B760" t="s">
        <v>139</v>
      </c>
      <c r="C760">
        <v>3.9</v>
      </c>
      <c r="D760" t="s">
        <v>136</v>
      </c>
      <c r="E760" t="s">
        <v>132</v>
      </c>
      <c r="F760" t="s">
        <v>131</v>
      </c>
      <c r="G760" t="s">
        <v>135</v>
      </c>
      <c r="H760" t="s">
        <v>168</v>
      </c>
      <c r="I760">
        <v>12</v>
      </c>
      <c r="J760">
        <f t="shared" si="11"/>
        <v>15</v>
      </c>
      <c r="K760">
        <v>300</v>
      </c>
    </row>
    <row r="761" spans="1:11">
      <c r="A761">
        <v>2064</v>
      </c>
      <c r="B761" t="s">
        <v>139</v>
      </c>
      <c r="C761">
        <v>4.0999999999999996</v>
      </c>
      <c r="D761" t="s">
        <v>136</v>
      </c>
      <c r="E761" t="s">
        <v>132</v>
      </c>
      <c r="F761" t="s">
        <v>131</v>
      </c>
      <c r="G761" t="s">
        <v>135</v>
      </c>
      <c r="H761" t="s">
        <v>168</v>
      </c>
      <c r="I761">
        <v>12</v>
      </c>
      <c r="J761">
        <f t="shared" si="11"/>
        <v>16</v>
      </c>
      <c r="K761">
        <v>250</v>
      </c>
    </row>
    <row r="762" spans="1:11">
      <c r="A762">
        <v>2097</v>
      </c>
      <c r="B762" t="s">
        <v>139</v>
      </c>
      <c r="C762">
        <v>3.6</v>
      </c>
      <c r="D762" t="s">
        <v>136</v>
      </c>
      <c r="E762" t="s">
        <v>132</v>
      </c>
      <c r="F762" t="s">
        <v>131</v>
      </c>
      <c r="G762" t="s">
        <v>135</v>
      </c>
      <c r="H762" t="s">
        <v>168</v>
      </c>
      <c r="I762">
        <v>12</v>
      </c>
      <c r="J762">
        <f t="shared" si="11"/>
        <v>17</v>
      </c>
      <c r="K762">
        <v>250</v>
      </c>
    </row>
    <row r="763" spans="1:11">
      <c r="A763">
        <v>2149</v>
      </c>
      <c r="B763" t="s">
        <v>139</v>
      </c>
      <c r="C763">
        <v>4.3</v>
      </c>
      <c r="D763" t="s">
        <v>136</v>
      </c>
      <c r="E763" t="s">
        <v>132</v>
      </c>
      <c r="F763" t="s">
        <v>131</v>
      </c>
      <c r="G763" t="s">
        <v>135</v>
      </c>
      <c r="H763" t="s">
        <v>168</v>
      </c>
      <c r="I763">
        <v>12</v>
      </c>
      <c r="J763">
        <f t="shared" si="11"/>
        <v>18</v>
      </c>
      <c r="K763">
        <v>350</v>
      </c>
    </row>
    <row r="764" spans="1:11">
      <c r="A764">
        <v>2269</v>
      </c>
      <c r="B764" t="s">
        <v>139</v>
      </c>
      <c r="C764">
        <v>4.4000000000000004</v>
      </c>
      <c r="D764" t="s">
        <v>136</v>
      </c>
      <c r="E764" t="s">
        <v>132</v>
      </c>
      <c r="F764" t="s">
        <v>131</v>
      </c>
      <c r="G764" t="s">
        <v>135</v>
      </c>
      <c r="H764" t="s">
        <v>168</v>
      </c>
      <c r="I764">
        <v>12</v>
      </c>
      <c r="J764">
        <f t="shared" si="11"/>
        <v>19</v>
      </c>
      <c r="K764">
        <v>300</v>
      </c>
    </row>
    <row r="765" spans="1:11">
      <c r="A765">
        <v>2412</v>
      </c>
      <c r="B765" t="s">
        <v>139</v>
      </c>
      <c r="C765">
        <v>4.2</v>
      </c>
      <c r="D765" t="s">
        <v>136</v>
      </c>
      <c r="E765" t="s">
        <v>132</v>
      </c>
      <c r="F765" t="s">
        <v>131</v>
      </c>
      <c r="G765" t="s">
        <v>135</v>
      </c>
      <c r="H765" t="s">
        <v>168</v>
      </c>
      <c r="I765">
        <v>12</v>
      </c>
      <c r="J765">
        <f t="shared" si="11"/>
        <v>20</v>
      </c>
      <c r="K765">
        <v>450</v>
      </c>
    </row>
    <row r="766" spans="1:11">
      <c r="A766">
        <v>2727</v>
      </c>
      <c r="B766" t="s">
        <v>139</v>
      </c>
      <c r="C766">
        <v>2.9</v>
      </c>
      <c r="D766" t="s">
        <v>136</v>
      </c>
      <c r="E766" t="s">
        <v>132</v>
      </c>
      <c r="F766" t="s">
        <v>131</v>
      </c>
      <c r="G766" t="s">
        <v>135</v>
      </c>
      <c r="H766" t="s">
        <v>168</v>
      </c>
      <c r="I766">
        <v>12</v>
      </c>
      <c r="J766">
        <f t="shared" si="11"/>
        <v>21</v>
      </c>
      <c r="K766">
        <v>300</v>
      </c>
    </row>
    <row r="767" spans="1:11">
      <c r="A767">
        <v>2760</v>
      </c>
      <c r="B767" t="s">
        <v>139</v>
      </c>
      <c r="C767">
        <v>2.9</v>
      </c>
      <c r="D767" t="s">
        <v>136</v>
      </c>
      <c r="E767" t="s">
        <v>132</v>
      </c>
      <c r="F767" t="s">
        <v>131</v>
      </c>
      <c r="G767" t="s">
        <v>135</v>
      </c>
      <c r="H767" t="s">
        <v>168</v>
      </c>
      <c r="I767">
        <v>12</v>
      </c>
      <c r="J767">
        <f t="shared" si="11"/>
        <v>22</v>
      </c>
      <c r="K767">
        <v>400</v>
      </c>
    </row>
    <row r="768" spans="1:11">
      <c r="A768">
        <v>3039</v>
      </c>
      <c r="B768" t="s">
        <v>139</v>
      </c>
      <c r="C768">
        <v>4.0999999999999996</v>
      </c>
      <c r="D768" t="s">
        <v>136</v>
      </c>
      <c r="E768" t="s">
        <v>132</v>
      </c>
      <c r="F768" t="s">
        <v>131</v>
      </c>
      <c r="G768" t="s">
        <v>135</v>
      </c>
      <c r="H768" t="s">
        <v>168</v>
      </c>
      <c r="I768">
        <v>12</v>
      </c>
      <c r="J768">
        <f t="shared" si="11"/>
        <v>23</v>
      </c>
      <c r="K768">
        <v>450</v>
      </c>
    </row>
    <row r="769" spans="1:11">
      <c r="A769">
        <v>3051</v>
      </c>
      <c r="B769" t="s">
        <v>139</v>
      </c>
      <c r="C769">
        <v>4.3</v>
      </c>
      <c r="D769" t="s">
        <v>136</v>
      </c>
      <c r="E769" t="s">
        <v>132</v>
      </c>
      <c r="F769" t="s">
        <v>131</v>
      </c>
      <c r="G769" t="s">
        <v>135</v>
      </c>
      <c r="H769" t="s">
        <v>168</v>
      </c>
      <c r="I769">
        <v>12</v>
      </c>
      <c r="J769">
        <f t="shared" si="11"/>
        <v>24</v>
      </c>
      <c r="K769">
        <v>400</v>
      </c>
    </row>
    <row r="770" spans="1:11">
      <c r="A770">
        <v>3088</v>
      </c>
      <c r="B770" t="s">
        <v>139</v>
      </c>
      <c r="C770">
        <v>2.9</v>
      </c>
      <c r="D770" t="s">
        <v>136</v>
      </c>
      <c r="E770" t="s">
        <v>132</v>
      </c>
      <c r="F770" t="s">
        <v>131</v>
      </c>
      <c r="G770" t="s">
        <v>135</v>
      </c>
      <c r="H770" t="s">
        <v>168</v>
      </c>
      <c r="I770">
        <v>12</v>
      </c>
      <c r="J770">
        <f t="shared" si="11"/>
        <v>25</v>
      </c>
      <c r="K770">
        <v>400</v>
      </c>
    </row>
    <row r="771" spans="1:11">
      <c r="A771">
        <v>3104</v>
      </c>
      <c r="B771" t="s">
        <v>139</v>
      </c>
      <c r="C771">
        <v>3.9</v>
      </c>
      <c r="D771" t="s">
        <v>136</v>
      </c>
      <c r="E771" t="s">
        <v>132</v>
      </c>
      <c r="F771" t="s">
        <v>131</v>
      </c>
      <c r="G771" t="s">
        <v>135</v>
      </c>
      <c r="H771" t="s">
        <v>168</v>
      </c>
      <c r="I771">
        <v>12</v>
      </c>
      <c r="J771">
        <f t="shared" si="11"/>
        <v>26</v>
      </c>
      <c r="K771">
        <v>300</v>
      </c>
    </row>
    <row r="772" spans="1:11">
      <c r="A772">
        <v>3453</v>
      </c>
      <c r="B772" t="s">
        <v>139</v>
      </c>
      <c r="C772">
        <v>2.9</v>
      </c>
      <c r="D772" t="s">
        <v>136</v>
      </c>
      <c r="E772" t="s">
        <v>132</v>
      </c>
      <c r="F772" t="s">
        <v>131</v>
      </c>
      <c r="G772" t="s">
        <v>135</v>
      </c>
      <c r="H772" t="s">
        <v>168</v>
      </c>
      <c r="I772">
        <v>12</v>
      </c>
      <c r="J772">
        <f t="shared" ref="J772:J835" si="12">IF(I771=I772,J771+1,1)</f>
        <v>27</v>
      </c>
      <c r="K772">
        <v>280</v>
      </c>
    </row>
    <row r="773" spans="1:11">
      <c r="A773">
        <v>3552</v>
      </c>
      <c r="B773" t="s">
        <v>139</v>
      </c>
      <c r="C773">
        <v>2.9</v>
      </c>
      <c r="D773" t="s">
        <v>136</v>
      </c>
      <c r="E773" t="s">
        <v>132</v>
      </c>
      <c r="F773" t="s">
        <v>131</v>
      </c>
      <c r="G773" t="s">
        <v>135</v>
      </c>
      <c r="H773" t="s">
        <v>168</v>
      </c>
      <c r="I773">
        <v>12</v>
      </c>
      <c r="J773">
        <f t="shared" si="12"/>
        <v>28</v>
      </c>
      <c r="K773">
        <v>400</v>
      </c>
    </row>
    <row r="774" spans="1:11">
      <c r="A774">
        <v>3607</v>
      </c>
      <c r="B774" t="s">
        <v>139</v>
      </c>
      <c r="C774">
        <v>4.4000000000000004</v>
      </c>
      <c r="D774" t="s">
        <v>136</v>
      </c>
      <c r="E774" t="s">
        <v>132</v>
      </c>
      <c r="F774" t="s">
        <v>131</v>
      </c>
      <c r="G774" t="s">
        <v>135</v>
      </c>
      <c r="H774" t="s">
        <v>168</v>
      </c>
      <c r="I774">
        <v>12</v>
      </c>
      <c r="J774">
        <f t="shared" si="12"/>
        <v>29</v>
      </c>
      <c r="K774">
        <v>250</v>
      </c>
    </row>
    <row r="775" spans="1:11">
      <c r="A775">
        <v>3650</v>
      </c>
      <c r="B775" t="s">
        <v>139</v>
      </c>
      <c r="C775">
        <v>4.4000000000000004</v>
      </c>
      <c r="D775" t="s">
        <v>136</v>
      </c>
      <c r="E775" t="s">
        <v>132</v>
      </c>
      <c r="F775" t="s">
        <v>131</v>
      </c>
      <c r="G775" t="s">
        <v>135</v>
      </c>
      <c r="H775" t="s">
        <v>168</v>
      </c>
      <c r="I775">
        <v>12</v>
      </c>
      <c r="J775">
        <f t="shared" si="12"/>
        <v>30</v>
      </c>
      <c r="K775">
        <v>500</v>
      </c>
    </row>
    <row r="776" spans="1:11">
      <c r="A776">
        <v>3820</v>
      </c>
      <c r="B776" t="s">
        <v>139</v>
      </c>
      <c r="C776">
        <v>4.2</v>
      </c>
      <c r="D776" t="s">
        <v>136</v>
      </c>
      <c r="E776" t="s">
        <v>132</v>
      </c>
      <c r="F776" t="s">
        <v>131</v>
      </c>
      <c r="G776" t="s">
        <v>135</v>
      </c>
      <c r="H776" t="s">
        <v>168</v>
      </c>
      <c r="I776">
        <v>12</v>
      </c>
      <c r="J776">
        <f t="shared" si="12"/>
        <v>31</v>
      </c>
      <c r="K776">
        <v>400</v>
      </c>
    </row>
    <row r="777" spans="1:11">
      <c r="A777">
        <v>3907</v>
      </c>
      <c r="B777" t="s">
        <v>139</v>
      </c>
      <c r="C777">
        <v>3.9</v>
      </c>
      <c r="D777" t="s">
        <v>136</v>
      </c>
      <c r="E777" t="s">
        <v>132</v>
      </c>
      <c r="F777" t="s">
        <v>131</v>
      </c>
      <c r="G777" t="s">
        <v>135</v>
      </c>
      <c r="H777" t="s">
        <v>168</v>
      </c>
      <c r="I777">
        <v>12</v>
      </c>
      <c r="J777">
        <f t="shared" si="12"/>
        <v>32</v>
      </c>
      <c r="K777">
        <v>300</v>
      </c>
    </row>
    <row r="778" spans="1:11">
      <c r="A778">
        <v>4287</v>
      </c>
      <c r="B778" t="s">
        <v>139</v>
      </c>
      <c r="C778">
        <v>2.9</v>
      </c>
      <c r="D778" t="s">
        <v>136</v>
      </c>
      <c r="E778" t="s">
        <v>132</v>
      </c>
      <c r="F778" t="s">
        <v>131</v>
      </c>
      <c r="G778" t="s">
        <v>135</v>
      </c>
      <c r="H778" t="s">
        <v>168</v>
      </c>
      <c r="I778">
        <v>12</v>
      </c>
      <c r="J778">
        <f t="shared" si="12"/>
        <v>33</v>
      </c>
      <c r="K778">
        <v>280</v>
      </c>
    </row>
    <row r="779" spans="1:11">
      <c r="A779">
        <v>4338</v>
      </c>
      <c r="B779" t="s">
        <v>139</v>
      </c>
      <c r="C779">
        <v>2.9</v>
      </c>
      <c r="D779" t="s">
        <v>136</v>
      </c>
      <c r="E779" t="s">
        <v>132</v>
      </c>
      <c r="F779" t="s">
        <v>131</v>
      </c>
      <c r="G779" t="s">
        <v>135</v>
      </c>
      <c r="H779" t="s">
        <v>168</v>
      </c>
      <c r="I779">
        <v>12</v>
      </c>
      <c r="J779">
        <f t="shared" si="12"/>
        <v>34</v>
      </c>
      <c r="K779">
        <v>300</v>
      </c>
    </row>
    <row r="780" spans="1:11">
      <c r="A780">
        <v>4696</v>
      </c>
      <c r="B780" t="s">
        <v>139</v>
      </c>
      <c r="C780">
        <v>2.9</v>
      </c>
      <c r="D780" t="s">
        <v>136</v>
      </c>
      <c r="E780" t="s">
        <v>132</v>
      </c>
      <c r="F780" t="s">
        <v>131</v>
      </c>
      <c r="G780" t="s">
        <v>135</v>
      </c>
      <c r="H780" t="s">
        <v>168</v>
      </c>
      <c r="I780">
        <v>12</v>
      </c>
      <c r="J780">
        <f t="shared" si="12"/>
        <v>35</v>
      </c>
      <c r="K780">
        <v>300</v>
      </c>
    </row>
    <row r="781" spans="1:11">
      <c r="A781">
        <v>4753</v>
      </c>
      <c r="B781" t="s">
        <v>139</v>
      </c>
      <c r="C781">
        <v>2.9</v>
      </c>
      <c r="D781" t="s">
        <v>136</v>
      </c>
      <c r="E781" t="s">
        <v>132</v>
      </c>
      <c r="F781" t="s">
        <v>131</v>
      </c>
      <c r="G781" t="s">
        <v>135</v>
      </c>
      <c r="H781" t="s">
        <v>168</v>
      </c>
      <c r="I781">
        <v>12</v>
      </c>
      <c r="J781">
        <f t="shared" si="12"/>
        <v>36</v>
      </c>
      <c r="K781">
        <v>300</v>
      </c>
    </row>
    <row r="782" spans="1:11">
      <c r="A782">
        <v>4754</v>
      </c>
      <c r="B782" t="s">
        <v>139</v>
      </c>
      <c r="C782">
        <v>4.3</v>
      </c>
      <c r="D782" t="s">
        <v>136</v>
      </c>
      <c r="E782" t="s">
        <v>132</v>
      </c>
      <c r="F782" t="s">
        <v>131</v>
      </c>
      <c r="G782" t="s">
        <v>135</v>
      </c>
      <c r="H782" t="s">
        <v>168</v>
      </c>
      <c r="I782">
        <v>12</v>
      </c>
      <c r="J782">
        <f t="shared" si="12"/>
        <v>37</v>
      </c>
      <c r="K782">
        <v>270</v>
      </c>
    </row>
    <row r="783" spans="1:11">
      <c r="A783">
        <v>4804</v>
      </c>
      <c r="B783" t="s">
        <v>139</v>
      </c>
      <c r="C783">
        <v>2.9</v>
      </c>
      <c r="D783" t="s">
        <v>136</v>
      </c>
      <c r="E783" t="s">
        <v>132</v>
      </c>
      <c r="F783" t="s">
        <v>131</v>
      </c>
      <c r="G783" t="s">
        <v>135</v>
      </c>
      <c r="H783" t="s">
        <v>168</v>
      </c>
      <c r="I783">
        <v>12</v>
      </c>
      <c r="J783">
        <f t="shared" si="12"/>
        <v>38</v>
      </c>
      <c r="K783">
        <v>400</v>
      </c>
    </row>
    <row r="784" spans="1:11">
      <c r="A784">
        <v>4859</v>
      </c>
      <c r="B784" t="s">
        <v>139</v>
      </c>
      <c r="C784">
        <v>2.9</v>
      </c>
      <c r="D784" t="s">
        <v>136</v>
      </c>
      <c r="E784" t="s">
        <v>132</v>
      </c>
      <c r="F784" t="s">
        <v>131</v>
      </c>
      <c r="G784" t="s">
        <v>135</v>
      </c>
      <c r="H784" t="s">
        <v>168</v>
      </c>
      <c r="I784">
        <v>12</v>
      </c>
      <c r="J784">
        <f t="shared" si="12"/>
        <v>39</v>
      </c>
      <c r="K784">
        <v>400</v>
      </c>
    </row>
    <row r="785" spans="1:11">
      <c r="A785">
        <v>5134</v>
      </c>
      <c r="B785" t="s">
        <v>139</v>
      </c>
      <c r="C785">
        <v>3.7</v>
      </c>
      <c r="D785" t="s">
        <v>136</v>
      </c>
      <c r="E785" t="s">
        <v>132</v>
      </c>
      <c r="F785" t="s">
        <v>131</v>
      </c>
      <c r="G785" t="s">
        <v>135</v>
      </c>
      <c r="H785" t="s">
        <v>168</v>
      </c>
      <c r="I785">
        <v>12</v>
      </c>
      <c r="J785">
        <f t="shared" si="12"/>
        <v>40</v>
      </c>
      <c r="K785">
        <v>250</v>
      </c>
    </row>
    <row r="786" spans="1:11">
      <c r="A786">
        <v>5153</v>
      </c>
      <c r="B786" t="s">
        <v>139</v>
      </c>
      <c r="C786">
        <v>2.9</v>
      </c>
      <c r="D786" t="s">
        <v>136</v>
      </c>
      <c r="E786" t="s">
        <v>132</v>
      </c>
      <c r="F786" t="s">
        <v>131</v>
      </c>
      <c r="G786" t="s">
        <v>135</v>
      </c>
      <c r="H786" t="s">
        <v>168</v>
      </c>
      <c r="I786">
        <v>12</v>
      </c>
      <c r="J786">
        <f t="shared" si="12"/>
        <v>41</v>
      </c>
      <c r="K786">
        <v>300</v>
      </c>
    </row>
    <row r="787" spans="1:11">
      <c r="A787">
        <v>5307</v>
      </c>
      <c r="B787" t="s">
        <v>139</v>
      </c>
      <c r="C787">
        <v>4.4000000000000004</v>
      </c>
      <c r="D787" t="s">
        <v>136</v>
      </c>
      <c r="E787" t="s">
        <v>132</v>
      </c>
      <c r="F787" t="s">
        <v>131</v>
      </c>
      <c r="G787" t="s">
        <v>135</v>
      </c>
      <c r="H787" t="s">
        <v>168</v>
      </c>
      <c r="I787">
        <v>12</v>
      </c>
      <c r="J787">
        <f t="shared" si="12"/>
        <v>42</v>
      </c>
      <c r="K787">
        <v>250</v>
      </c>
    </row>
    <row r="788" spans="1:11">
      <c r="A788">
        <v>5469</v>
      </c>
      <c r="B788" t="s">
        <v>139</v>
      </c>
      <c r="C788">
        <v>4.4000000000000004</v>
      </c>
      <c r="D788" t="s">
        <v>136</v>
      </c>
      <c r="E788" t="s">
        <v>132</v>
      </c>
      <c r="F788" t="s">
        <v>131</v>
      </c>
      <c r="G788" t="s">
        <v>135</v>
      </c>
      <c r="H788" t="s">
        <v>168</v>
      </c>
      <c r="I788">
        <v>12</v>
      </c>
      <c r="J788">
        <f t="shared" si="12"/>
        <v>43</v>
      </c>
      <c r="K788">
        <v>300</v>
      </c>
    </row>
    <row r="789" spans="1:11">
      <c r="A789">
        <v>5544</v>
      </c>
      <c r="B789" t="s">
        <v>139</v>
      </c>
      <c r="C789">
        <v>4.5</v>
      </c>
      <c r="D789" t="s">
        <v>136</v>
      </c>
      <c r="E789" t="s">
        <v>132</v>
      </c>
      <c r="F789" t="s">
        <v>131</v>
      </c>
      <c r="G789" t="s">
        <v>135</v>
      </c>
      <c r="H789" t="s">
        <v>168</v>
      </c>
      <c r="I789">
        <v>12</v>
      </c>
      <c r="J789">
        <f t="shared" si="12"/>
        <v>44</v>
      </c>
      <c r="K789">
        <v>250</v>
      </c>
    </row>
    <row r="790" spans="1:11">
      <c r="A790">
        <v>6040</v>
      </c>
      <c r="B790" t="s">
        <v>139</v>
      </c>
      <c r="C790">
        <v>4.0999999999999996</v>
      </c>
      <c r="D790" t="s">
        <v>136</v>
      </c>
      <c r="E790" t="s">
        <v>132</v>
      </c>
      <c r="F790" t="s">
        <v>131</v>
      </c>
      <c r="G790" t="s">
        <v>135</v>
      </c>
      <c r="H790" t="s">
        <v>168</v>
      </c>
      <c r="I790">
        <v>12</v>
      </c>
      <c r="J790">
        <f t="shared" si="12"/>
        <v>45</v>
      </c>
      <c r="K790">
        <v>500</v>
      </c>
    </row>
    <row r="791" spans="1:11">
      <c r="A791">
        <v>6091</v>
      </c>
      <c r="B791" t="s">
        <v>139</v>
      </c>
      <c r="C791">
        <v>2.9</v>
      </c>
      <c r="D791" t="s">
        <v>136</v>
      </c>
      <c r="E791" t="s">
        <v>132</v>
      </c>
      <c r="F791" t="s">
        <v>131</v>
      </c>
      <c r="G791" t="s">
        <v>135</v>
      </c>
      <c r="H791" t="s">
        <v>168</v>
      </c>
      <c r="I791">
        <v>12</v>
      </c>
      <c r="J791">
        <f t="shared" si="12"/>
        <v>46</v>
      </c>
      <c r="K791">
        <v>500</v>
      </c>
    </row>
    <row r="792" spans="1:11">
      <c r="A792">
        <v>6120</v>
      </c>
      <c r="B792" t="s">
        <v>139</v>
      </c>
      <c r="C792">
        <v>4.7</v>
      </c>
      <c r="D792" t="s">
        <v>136</v>
      </c>
      <c r="E792" t="s">
        <v>132</v>
      </c>
      <c r="F792" t="s">
        <v>131</v>
      </c>
      <c r="G792" t="s">
        <v>135</v>
      </c>
      <c r="H792" t="s">
        <v>168</v>
      </c>
      <c r="I792">
        <v>12</v>
      </c>
      <c r="J792">
        <f t="shared" si="12"/>
        <v>47</v>
      </c>
      <c r="K792">
        <v>300</v>
      </c>
    </row>
    <row r="793" spans="1:11">
      <c r="A793">
        <v>6274</v>
      </c>
      <c r="B793" t="s">
        <v>139</v>
      </c>
      <c r="C793">
        <v>2.9</v>
      </c>
      <c r="D793" t="s">
        <v>136</v>
      </c>
      <c r="E793" t="s">
        <v>132</v>
      </c>
      <c r="F793" t="s">
        <v>131</v>
      </c>
      <c r="G793" t="s">
        <v>135</v>
      </c>
      <c r="H793" t="s">
        <v>168</v>
      </c>
      <c r="I793">
        <v>12</v>
      </c>
      <c r="J793">
        <f t="shared" si="12"/>
        <v>48</v>
      </c>
      <c r="K793">
        <v>250</v>
      </c>
    </row>
    <row r="794" spans="1:11">
      <c r="A794">
        <v>831</v>
      </c>
      <c r="B794" t="s">
        <v>129</v>
      </c>
      <c r="C794">
        <v>2.9</v>
      </c>
      <c r="D794" t="s">
        <v>136</v>
      </c>
      <c r="E794" t="s">
        <v>142</v>
      </c>
      <c r="F794" t="s">
        <v>131</v>
      </c>
      <c r="G794" t="s">
        <v>130</v>
      </c>
      <c r="H794" t="s">
        <v>169</v>
      </c>
      <c r="I794">
        <v>13</v>
      </c>
      <c r="J794">
        <f t="shared" si="12"/>
        <v>1</v>
      </c>
      <c r="K794">
        <v>200</v>
      </c>
    </row>
    <row r="795" spans="1:11">
      <c r="A795">
        <v>1499</v>
      </c>
      <c r="B795" t="s">
        <v>129</v>
      </c>
      <c r="C795">
        <v>4.4000000000000004</v>
      </c>
      <c r="D795" t="s">
        <v>136</v>
      </c>
      <c r="E795" t="s">
        <v>142</v>
      </c>
      <c r="F795" t="s">
        <v>131</v>
      </c>
      <c r="G795" t="s">
        <v>130</v>
      </c>
      <c r="H795" t="s">
        <v>169</v>
      </c>
      <c r="I795">
        <v>13</v>
      </c>
      <c r="J795">
        <f t="shared" si="12"/>
        <v>2</v>
      </c>
      <c r="K795">
        <v>200</v>
      </c>
    </row>
    <row r="796" spans="1:11">
      <c r="A796">
        <v>1649</v>
      </c>
      <c r="B796" t="s">
        <v>129</v>
      </c>
      <c r="C796">
        <v>4</v>
      </c>
      <c r="D796" t="s">
        <v>136</v>
      </c>
      <c r="E796" t="s">
        <v>142</v>
      </c>
      <c r="F796" t="s">
        <v>131</v>
      </c>
      <c r="G796" t="s">
        <v>130</v>
      </c>
      <c r="H796" t="s">
        <v>169</v>
      </c>
      <c r="I796">
        <v>13</v>
      </c>
      <c r="J796">
        <f t="shared" si="12"/>
        <v>3</v>
      </c>
      <c r="K796">
        <v>200</v>
      </c>
    </row>
    <row r="797" spans="1:11">
      <c r="A797">
        <v>1767</v>
      </c>
      <c r="B797" t="s">
        <v>129</v>
      </c>
      <c r="C797">
        <v>3.8</v>
      </c>
      <c r="D797" t="s">
        <v>136</v>
      </c>
      <c r="E797" t="s">
        <v>142</v>
      </c>
      <c r="F797" t="s">
        <v>131</v>
      </c>
      <c r="G797" t="s">
        <v>130</v>
      </c>
      <c r="H797" t="s">
        <v>169</v>
      </c>
      <c r="I797">
        <v>13</v>
      </c>
      <c r="J797">
        <f t="shared" si="12"/>
        <v>4</v>
      </c>
      <c r="K797">
        <v>200</v>
      </c>
    </row>
    <row r="798" spans="1:11">
      <c r="A798">
        <v>1801</v>
      </c>
      <c r="B798" t="s">
        <v>129</v>
      </c>
      <c r="C798">
        <v>3.4</v>
      </c>
      <c r="D798" t="s">
        <v>136</v>
      </c>
      <c r="E798" t="s">
        <v>142</v>
      </c>
      <c r="F798" t="s">
        <v>131</v>
      </c>
      <c r="G798" t="s">
        <v>130</v>
      </c>
      <c r="H798" t="s">
        <v>169</v>
      </c>
      <c r="I798">
        <v>13</v>
      </c>
      <c r="J798">
        <f t="shared" si="12"/>
        <v>5</v>
      </c>
      <c r="K798">
        <v>150</v>
      </c>
    </row>
    <row r="799" spans="1:11">
      <c r="A799">
        <v>1945</v>
      </c>
      <c r="B799" t="s">
        <v>129</v>
      </c>
      <c r="C799">
        <v>2.9</v>
      </c>
      <c r="D799" t="s">
        <v>136</v>
      </c>
      <c r="E799" t="s">
        <v>142</v>
      </c>
      <c r="F799" t="s">
        <v>131</v>
      </c>
      <c r="G799" t="s">
        <v>130</v>
      </c>
      <c r="H799" t="s">
        <v>169</v>
      </c>
      <c r="I799">
        <v>13</v>
      </c>
      <c r="J799">
        <f t="shared" si="12"/>
        <v>6</v>
      </c>
      <c r="K799">
        <v>200</v>
      </c>
    </row>
    <row r="800" spans="1:11">
      <c r="A800">
        <v>2303</v>
      </c>
      <c r="B800" t="s">
        <v>129</v>
      </c>
      <c r="C800">
        <v>2.9</v>
      </c>
      <c r="D800" t="s">
        <v>136</v>
      </c>
      <c r="E800" t="s">
        <v>142</v>
      </c>
      <c r="F800" t="s">
        <v>131</v>
      </c>
      <c r="G800" t="s">
        <v>130</v>
      </c>
      <c r="H800" t="s">
        <v>169</v>
      </c>
      <c r="I800">
        <v>13</v>
      </c>
      <c r="J800">
        <f t="shared" si="12"/>
        <v>7</v>
      </c>
      <c r="K800">
        <v>200</v>
      </c>
    </row>
    <row r="801" spans="1:11">
      <c r="A801">
        <v>2368</v>
      </c>
      <c r="B801" t="s">
        <v>129</v>
      </c>
      <c r="C801">
        <v>4</v>
      </c>
      <c r="D801" t="s">
        <v>136</v>
      </c>
      <c r="E801" t="s">
        <v>142</v>
      </c>
      <c r="F801" t="s">
        <v>131</v>
      </c>
      <c r="G801" t="s">
        <v>130</v>
      </c>
      <c r="H801" t="s">
        <v>169</v>
      </c>
      <c r="I801">
        <v>13</v>
      </c>
      <c r="J801">
        <f t="shared" si="12"/>
        <v>8</v>
      </c>
      <c r="K801">
        <v>200</v>
      </c>
    </row>
    <row r="802" spans="1:11">
      <c r="A802">
        <v>2478</v>
      </c>
      <c r="B802" t="s">
        <v>129</v>
      </c>
      <c r="C802">
        <v>4.2</v>
      </c>
      <c r="D802" t="s">
        <v>136</v>
      </c>
      <c r="E802" t="s">
        <v>142</v>
      </c>
      <c r="F802" t="s">
        <v>131</v>
      </c>
      <c r="G802" t="s">
        <v>130</v>
      </c>
      <c r="H802" t="s">
        <v>169</v>
      </c>
      <c r="I802">
        <v>13</v>
      </c>
      <c r="J802">
        <f t="shared" si="12"/>
        <v>9</v>
      </c>
      <c r="K802">
        <v>200</v>
      </c>
    </row>
    <row r="803" spans="1:11">
      <c r="A803">
        <v>2480</v>
      </c>
      <c r="B803" t="s">
        <v>129</v>
      </c>
      <c r="C803">
        <v>2.9</v>
      </c>
      <c r="D803" t="s">
        <v>136</v>
      </c>
      <c r="E803" t="s">
        <v>142</v>
      </c>
      <c r="F803" t="s">
        <v>131</v>
      </c>
      <c r="G803" t="s">
        <v>130</v>
      </c>
      <c r="H803" t="s">
        <v>169</v>
      </c>
      <c r="I803">
        <v>13</v>
      </c>
      <c r="J803">
        <f t="shared" si="12"/>
        <v>10</v>
      </c>
      <c r="K803">
        <v>200</v>
      </c>
    </row>
    <row r="804" spans="1:11">
      <c r="A804">
        <v>2489</v>
      </c>
      <c r="B804" t="s">
        <v>129</v>
      </c>
      <c r="C804">
        <v>2.9</v>
      </c>
      <c r="D804" t="s">
        <v>136</v>
      </c>
      <c r="E804" t="s">
        <v>142</v>
      </c>
      <c r="F804" t="s">
        <v>131</v>
      </c>
      <c r="G804" t="s">
        <v>130</v>
      </c>
      <c r="H804" t="s">
        <v>169</v>
      </c>
      <c r="I804">
        <v>13</v>
      </c>
      <c r="J804">
        <f t="shared" si="12"/>
        <v>11</v>
      </c>
      <c r="K804">
        <v>200</v>
      </c>
    </row>
    <row r="805" spans="1:11">
      <c r="A805">
        <v>2493</v>
      </c>
      <c r="B805" t="s">
        <v>129</v>
      </c>
      <c r="C805">
        <v>2.9</v>
      </c>
      <c r="D805" t="s">
        <v>136</v>
      </c>
      <c r="E805" t="s">
        <v>142</v>
      </c>
      <c r="F805" t="s">
        <v>131</v>
      </c>
      <c r="G805" t="s">
        <v>130</v>
      </c>
      <c r="H805" t="s">
        <v>169</v>
      </c>
      <c r="I805">
        <v>13</v>
      </c>
      <c r="J805">
        <f t="shared" si="12"/>
        <v>12</v>
      </c>
      <c r="K805">
        <v>200</v>
      </c>
    </row>
    <row r="806" spans="1:11">
      <c r="A806">
        <v>2651</v>
      </c>
      <c r="B806" t="s">
        <v>129</v>
      </c>
      <c r="C806">
        <v>2.9</v>
      </c>
      <c r="D806" t="s">
        <v>136</v>
      </c>
      <c r="E806" t="s">
        <v>142</v>
      </c>
      <c r="F806" t="s">
        <v>131</v>
      </c>
      <c r="G806" t="s">
        <v>130</v>
      </c>
      <c r="H806" t="s">
        <v>169</v>
      </c>
      <c r="I806">
        <v>13</v>
      </c>
      <c r="J806">
        <f t="shared" si="12"/>
        <v>13</v>
      </c>
      <c r="K806">
        <v>200</v>
      </c>
    </row>
    <row r="807" spans="1:11">
      <c r="A807">
        <v>2712</v>
      </c>
      <c r="B807" t="s">
        <v>129</v>
      </c>
      <c r="C807">
        <v>2.9</v>
      </c>
      <c r="D807" t="s">
        <v>136</v>
      </c>
      <c r="E807" t="s">
        <v>142</v>
      </c>
      <c r="F807" t="s">
        <v>131</v>
      </c>
      <c r="G807" t="s">
        <v>130</v>
      </c>
      <c r="H807" t="s">
        <v>169</v>
      </c>
      <c r="I807">
        <v>13</v>
      </c>
      <c r="J807">
        <f t="shared" si="12"/>
        <v>14</v>
      </c>
      <c r="K807">
        <v>200</v>
      </c>
    </row>
    <row r="808" spans="1:11">
      <c r="A808">
        <v>2831</v>
      </c>
      <c r="B808" t="s">
        <v>129</v>
      </c>
      <c r="C808">
        <v>2.9</v>
      </c>
      <c r="D808" t="s">
        <v>136</v>
      </c>
      <c r="E808" t="s">
        <v>142</v>
      </c>
      <c r="F808" t="s">
        <v>131</v>
      </c>
      <c r="G808" t="s">
        <v>130</v>
      </c>
      <c r="H808" t="s">
        <v>169</v>
      </c>
      <c r="I808">
        <v>13</v>
      </c>
      <c r="J808">
        <f t="shared" si="12"/>
        <v>15</v>
      </c>
      <c r="K808">
        <v>200</v>
      </c>
    </row>
    <row r="809" spans="1:11">
      <c r="A809">
        <v>2869</v>
      </c>
      <c r="B809" t="s">
        <v>129</v>
      </c>
      <c r="C809">
        <v>2.9</v>
      </c>
      <c r="D809" t="s">
        <v>136</v>
      </c>
      <c r="E809" t="s">
        <v>142</v>
      </c>
      <c r="F809" t="s">
        <v>131</v>
      </c>
      <c r="G809" t="s">
        <v>130</v>
      </c>
      <c r="H809" t="s">
        <v>169</v>
      </c>
      <c r="I809">
        <v>13</v>
      </c>
      <c r="J809">
        <f t="shared" si="12"/>
        <v>16</v>
      </c>
      <c r="K809">
        <v>200</v>
      </c>
    </row>
    <row r="810" spans="1:11">
      <c r="A810">
        <v>2885</v>
      </c>
      <c r="B810" t="s">
        <v>129</v>
      </c>
      <c r="C810">
        <v>2.9</v>
      </c>
      <c r="D810" t="s">
        <v>136</v>
      </c>
      <c r="E810" t="s">
        <v>142</v>
      </c>
      <c r="F810" t="s">
        <v>131</v>
      </c>
      <c r="G810" t="s">
        <v>130</v>
      </c>
      <c r="H810" t="s">
        <v>169</v>
      </c>
      <c r="I810">
        <v>13</v>
      </c>
      <c r="J810">
        <f t="shared" si="12"/>
        <v>17</v>
      </c>
      <c r="K810">
        <v>200</v>
      </c>
    </row>
    <row r="811" spans="1:11">
      <c r="A811">
        <v>2940</v>
      </c>
      <c r="B811" t="s">
        <v>129</v>
      </c>
      <c r="C811">
        <v>4.3</v>
      </c>
      <c r="D811" t="s">
        <v>136</v>
      </c>
      <c r="E811" t="s">
        <v>142</v>
      </c>
      <c r="F811" t="s">
        <v>131</v>
      </c>
      <c r="G811" t="s">
        <v>130</v>
      </c>
      <c r="H811" t="s">
        <v>169</v>
      </c>
      <c r="I811">
        <v>13</v>
      </c>
      <c r="J811">
        <f t="shared" si="12"/>
        <v>18</v>
      </c>
      <c r="K811">
        <v>200</v>
      </c>
    </row>
    <row r="812" spans="1:11">
      <c r="A812">
        <v>3246</v>
      </c>
      <c r="B812" t="s">
        <v>129</v>
      </c>
      <c r="C812">
        <v>4.2</v>
      </c>
      <c r="D812" t="s">
        <v>136</v>
      </c>
      <c r="E812" t="s">
        <v>142</v>
      </c>
      <c r="F812" t="s">
        <v>131</v>
      </c>
      <c r="G812" t="s">
        <v>130</v>
      </c>
      <c r="H812" t="s">
        <v>169</v>
      </c>
      <c r="I812">
        <v>13</v>
      </c>
      <c r="J812">
        <f t="shared" si="12"/>
        <v>19</v>
      </c>
      <c r="K812">
        <v>200</v>
      </c>
    </row>
    <row r="813" spans="1:11">
      <c r="A813">
        <v>3342</v>
      </c>
      <c r="B813" t="s">
        <v>129</v>
      </c>
      <c r="C813">
        <v>4.3</v>
      </c>
      <c r="D813" t="s">
        <v>136</v>
      </c>
      <c r="E813" t="s">
        <v>142</v>
      </c>
      <c r="F813" t="s">
        <v>131</v>
      </c>
      <c r="G813" t="s">
        <v>130</v>
      </c>
      <c r="H813" t="s">
        <v>169</v>
      </c>
      <c r="I813">
        <v>13</v>
      </c>
      <c r="J813">
        <f t="shared" si="12"/>
        <v>20</v>
      </c>
      <c r="K813">
        <v>150</v>
      </c>
    </row>
    <row r="814" spans="1:11">
      <c r="A814">
        <v>3526</v>
      </c>
      <c r="B814" t="s">
        <v>129</v>
      </c>
      <c r="C814">
        <v>2.9</v>
      </c>
      <c r="D814" t="s">
        <v>136</v>
      </c>
      <c r="E814" t="s">
        <v>142</v>
      </c>
      <c r="F814" t="s">
        <v>131</v>
      </c>
      <c r="G814" t="s">
        <v>130</v>
      </c>
      <c r="H814" t="s">
        <v>169</v>
      </c>
      <c r="I814">
        <v>13</v>
      </c>
      <c r="J814">
        <f t="shared" si="12"/>
        <v>21</v>
      </c>
      <c r="K814">
        <v>200</v>
      </c>
    </row>
    <row r="815" spans="1:11">
      <c r="A815">
        <v>3665</v>
      </c>
      <c r="B815" t="s">
        <v>129</v>
      </c>
      <c r="C815">
        <v>2.9</v>
      </c>
      <c r="D815" t="s">
        <v>136</v>
      </c>
      <c r="E815" t="s">
        <v>142</v>
      </c>
      <c r="F815" t="s">
        <v>131</v>
      </c>
      <c r="G815" t="s">
        <v>130</v>
      </c>
      <c r="H815" t="s">
        <v>169</v>
      </c>
      <c r="I815">
        <v>13</v>
      </c>
      <c r="J815">
        <f t="shared" si="12"/>
        <v>22</v>
      </c>
      <c r="K815">
        <v>200</v>
      </c>
    </row>
    <row r="816" spans="1:11">
      <c r="A816">
        <v>4065</v>
      </c>
      <c r="B816" t="s">
        <v>129</v>
      </c>
      <c r="C816">
        <v>2.9</v>
      </c>
      <c r="D816" t="s">
        <v>136</v>
      </c>
      <c r="E816" t="s">
        <v>142</v>
      </c>
      <c r="F816" t="s">
        <v>131</v>
      </c>
      <c r="G816" t="s">
        <v>130</v>
      </c>
      <c r="H816" t="s">
        <v>169</v>
      </c>
      <c r="I816">
        <v>13</v>
      </c>
      <c r="J816">
        <f t="shared" si="12"/>
        <v>23</v>
      </c>
      <c r="K816">
        <v>200</v>
      </c>
    </row>
    <row r="817" spans="1:11">
      <c r="A817">
        <v>4171</v>
      </c>
      <c r="B817" t="s">
        <v>129</v>
      </c>
      <c r="C817">
        <v>2.9</v>
      </c>
      <c r="D817" t="s">
        <v>136</v>
      </c>
      <c r="E817" t="s">
        <v>142</v>
      </c>
      <c r="F817" t="s">
        <v>131</v>
      </c>
      <c r="G817" t="s">
        <v>130</v>
      </c>
      <c r="H817" t="s">
        <v>169</v>
      </c>
      <c r="I817">
        <v>13</v>
      </c>
      <c r="J817">
        <f t="shared" si="12"/>
        <v>24</v>
      </c>
      <c r="K817">
        <v>199</v>
      </c>
    </row>
    <row r="818" spans="1:11">
      <c r="A818">
        <v>4223</v>
      </c>
      <c r="B818" t="s">
        <v>129</v>
      </c>
      <c r="C818">
        <v>2.9</v>
      </c>
      <c r="D818" t="s">
        <v>136</v>
      </c>
      <c r="E818" t="s">
        <v>142</v>
      </c>
      <c r="F818" t="s">
        <v>131</v>
      </c>
      <c r="G818" t="s">
        <v>130</v>
      </c>
      <c r="H818" t="s">
        <v>169</v>
      </c>
      <c r="I818">
        <v>13</v>
      </c>
      <c r="J818">
        <f t="shared" si="12"/>
        <v>25</v>
      </c>
      <c r="K818">
        <v>200</v>
      </c>
    </row>
    <row r="819" spans="1:11">
      <c r="A819">
        <v>4355</v>
      </c>
      <c r="B819" t="s">
        <v>129</v>
      </c>
      <c r="C819">
        <v>2.9</v>
      </c>
      <c r="D819" t="s">
        <v>136</v>
      </c>
      <c r="E819" t="s">
        <v>142</v>
      </c>
      <c r="F819" t="s">
        <v>131</v>
      </c>
      <c r="G819" t="s">
        <v>130</v>
      </c>
      <c r="H819" t="s">
        <v>169</v>
      </c>
      <c r="I819">
        <v>13</v>
      </c>
      <c r="J819">
        <f t="shared" si="12"/>
        <v>26</v>
      </c>
      <c r="K819">
        <v>150</v>
      </c>
    </row>
    <row r="820" spans="1:11">
      <c r="A820">
        <v>4431</v>
      </c>
      <c r="B820" t="s">
        <v>129</v>
      </c>
      <c r="C820">
        <v>2.9</v>
      </c>
      <c r="D820" t="s">
        <v>136</v>
      </c>
      <c r="E820" t="s">
        <v>142</v>
      </c>
      <c r="F820" t="s">
        <v>131</v>
      </c>
      <c r="G820" t="s">
        <v>130</v>
      </c>
      <c r="H820" t="s">
        <v>169</v>
      </c>
      <c r="I820">
        <v>13</v>
      </c>
      <c r="J820">
        <f t="shared" si="12"/>
        <v>27</v>
      </c>
      <c r="K820">
        <v>200</v>
      </c>
    </row>
    <row r="821" spans="1:11">
      <c r="A821">
        <v>4445</v>
      </c>
      <c r="B821" t="s">
        <v>129</v>
      </c>
      <c r="C821">
        <v>2.9</v>
      </c>
      <c r="D821" t="s">
        <v>136</v>
      </c>
      <c r="E821" t="s">
        <v>142</v>
      </c>
      <c r="F821" t="s">
        <v>131</v>
      </c>
      <c r="G821" t="s">
        <v>130</v>
      </c>
      <c r="H821" t="s">
        <v>169</v>
      </c>
      <c r="I821">
        <v>13</v>
      </c>
      <c r="J821">
        <f t="shared" si="12"/>
        <v>28</v>
      </c>
      <c r="K821">
        <v>150</v>
      </c>
    </row>
    <row r="822" spans="1:11">
      <c r="A822">
        <v>4498</v>
      </c>
      <c r="B822" t="s">
        <v>129</v>
      </c>
      <c r="C822">
        <v>2.9</v>
      </c>
      <c r="D822" t="s">
        <v>136</v>
      </c>
      <c r="E822" t="s">
        <v>142</v>
      </c>
      <c r="F822" t="s">
        <v>131</v>
      </c>
      <c r="G822" t="s">
        <v>130</v>
      </c>
      <c r="H822" t="s">
        <v>169</v>
      </c>
      <c r="I822">
        <v>13</v>
      </c>
      <c r="J822">
        <f t="shared" si="12"/>
        <v>29</v>
      </c>
      <c r="K822">
        <v>100</v>
      </c>
    </row>
    <row r="823" spans="1:11">
      <c r="A823">
        <v>4515</v>
      </c>
      <c r="B823" t="s">
        <v>129</v>
      </c>
      <c r="C823">
        <v>2.9</v>
      </c>
      <c r="D823" t="s">
        <v>136</v>
      </c>
      <c r="E823" t="s">
        <v>142</v>
      </c>
      <c r="F823" t="s">
        <v>131</v>
      </c>
      <c r="G823" t="s">
        <v>130</v>
      </c>
      <c r="H823" t="s">
        <v>169</v>
      </c>
      <c r="I823">
        <v>13</v>
      </c>
      <c r="J823">
        <f t="shared" si="12"/>
        <v>30</v>
      </c>
      <c r="K823">
        <v>200</v>
      </c>
    </row>
    <row r="824" spans="1:11">
      <c r="A824">
        <v>4577</v>
      </c>
      <c r="B824" t="s">
        <v>129</v>
      </c>
      <c r="C824">
        <v>2.9</v>
      </c>
      <c r="D824" t="s">
        <v>136</v>
      </c>
      <c r="E824" t="s">
        <v>142</v>
      </c>
      <c r="F824" t="s">
        <v>131</v>
      </c>
      <c r="G824" t="s">
        <v>130</v>
      </c>
      <c r="H824" t="s">
        <v>169</v>
      </c>
      <c r="I824">
        <v>13</v>
      </c>
      <c r="J824">
        <f t="shared" si="12"/>
        <v>31</v>
      </c>
      <c r="K824">
        <v>100</v>
      </c>
    </row>
    <row r="825" spans="1:11">
      <c r="A825">
        <v>4742</v>
      </c>
      <c r="B825" t="s">
        <v>129</v>
      </c>
      <c r="C825">
        <v>2.9</v>
      </c>
      <c r="D825" t="s">
        <v>136</v>
      </c>
      <c r="E825" t="s">
        <v>142</v>
      </c>
      <c r="F825" t="s">
        <v>131</v>
      </c>
      <c r="G825" t="s">
        <v>130</v>
      </c>
      <c r="H825" t="s">
        <v>169</v>
      </c>
      <c r="I825">
        <v>13</v>
      </c>
      <c r="J825">
        <f t="shared" si="12"/>
        <v>32</v>
      </c>
      <c r="K825">
        <v>200</v>
      </c>
    </row>
    <row r="826" spans="1:11">
      <c r="A826">
        <v>4797</v>
      </c>
      <c r="B826" t="s">
        <v>129</v>
      </c>
      <c r="C826">
        <v>2.9</v>
      </c>
      <c r="D826" t="s">
        <v>136</v>
      </c>
      <c r="E826" t="s">
        <v>142</v>
      </c>
      <c r="F826" t="s">
        <v>131</v>
      </c>
      <c r="G826" t="s">
        <v>130</v>
      </c>
      <c r="H826" t="s">
        <v>169</v>
      </c>
      <c r="I826">
        <v>13</v>
      </c>
      <c r="J826">
        <f t="shared" si="12"/>
        <v>33</v>
      </c>
      <c r="K826">
        <v>200</v>
      </c>
    </row>
    <row r="827" spans="1:11">
      <c r="A827">
        <v>5182</v>
      </c>
      <c r="B827" t="s">
        <v>129</v>
      </c>
      <c r="C827">
        <v>4.3</v>
      </c>
      <c r="D827" t="s">
        <v>136</v>
      </c>
      <c r="E827" t="s">
        <v>142</v>
      </c>
      <c r="F827" t="s">
        <v>131</v>
      </c>
      <c r="G827" t="s">
        <v>130</v>
      </c>
      <c r="H827" t="s">
        <v>169</v>
      </c>
      <c r="I827">
        <v>13</v>
      </c>
      <c r="J827">
        <f t="shared" si="12"/>
        <v>34</v>
      </c>
      <c r="K827">
        <v>200</v>
      </c>
    </row>
    <row r="828" spans="1:11">
      <c r="A828">
        <v>5363</v>
      </c>
      <c r="B828" t="s">
        <v>129</v>
      </c>
      <c r="C828">
        <v>2.9</v>
      </c>
      <c r="D828" t="s">
        <v>136</v>
      </c>
      <c r="E828" t="s">
        <v>142</v>
      </c>
      <c r="F828" t="s">
        <v>131</v>
      </c>
      <c r="G828" t="s">
        <v>130</v>
      </c>
      <c r="H828" t="s">
        <v>169</v>
      </c>
      <c r="I828">
        <v>13</v>
      </c>
      <c r="J828">
        <f t="shared" si="12"/>
        <v>35</v>
      </c>
      <c r="K828">
        <v>150</v>
      </c>
    </row>
    <row r="829" spans="1:11">
      <c r="A829">
        <v>5422</v>
      </c>
      <c r="B829" t="s">
        <v>129</v>
      </c>
      <c r="C829">
        <v>4.0999999999999996</v>
      </c>
      <c r="D829" t="s">
        <v>136</v>
      </c>
      <c r="E829" t="s">
        <v>142</v>
      </c>
      <c r="F829" t="s">
        <v>131</v>
      </c>
      <c r="G829" t="s">
        <v>130</v>
      </c>
      <c r="H829" t="s">
        <v>169</v>
      </c>
      <c r="I829">
        <v>13</v>
      </c>
      <c r="J829">
        <f t="shared" si="12"/>
        <v>36</v>
      </c>
      <c r="K829">
        <v>200</v>
      </c>
    </row>
    <row r="830" spans="1:11">
      <c r="A830">
        <v>5953</v>
      </c>
      <c r="B830" t="s">
        <v>129</v>
      </c>
      <c r="C830">
        <v>3.9</v>
      </c>
      <c r="D830" t="s">
        <v>136</v>
      </c>
      <c r="E830" t="s">
        <v>142</v>
      </c>
      <c r="F830" t="s">
        <v>131</v>
      </c>
      <c r="G830" t="s">
        <v>130</v>
      </c>
      <c r="H830" t="s">
        <v>169</v>
      </c>
      <c r="I830">
        <v>13</v>
      </c>
      <c r="J830">
        <f t="shared" si="12"/>
        <v>37</v>
      </c>
      <c r="K830">
        <v>200</v>
      </c>
    </row>
    <row r="831" spans="1:11">
      <c r="A831">
        <v>6115</v>
      </c>
      <c r="B831" t="s">
        <v>129</v>
      </c>
      <c r="C831">
        <v>2.9</v>
      </c>
      <c r="D831" t="s">
        <v>136</v>
      </c>
      <c r="E831" t="s">
        <v>142</v>
      </c>
      <c r="F831" t="s">
        <v>131</v>
      </c>
      <c r="G831" t="s">
        <v>130</v>
      </c>
      <c r="H831" t="s">
        <v>169</v>
      </c>
      <c r="I831">
        <v>13</v>
      </c>
      <c r="J831">
        <f t="shared" si="12"/>
        <v>38</v>
      </c>
      <c r="K831">
        <v>200</v>
      </c>
    </row>
    <row r="832" spans="1:11">
      <c r="A832">
        <v>6117</v>
      </c>
      <c r="B832" t="s">
        <v>129</v>
      </c>
      <c r="C832">
        <v>4</v>
      </c>
      <c r="D832" t="s">
        <v>136</v>
      </c>
      <c r="E832" t="s">
        <v>142</v>
      </c>
      <c r="F832" t="s">
        <v>131</v>
      </c>
      <c r="G832" t="s">
        <v>130</v>
      </c>
      <c r="H832" t="s">
        <v>169</v>
      </c>
      <c r="I832">
        <v>13</v>
      </c>
      <c r="J832">
        <f t="shared" si="12"/>
        <v>39</v>
      </c>
      <c r="K832">
        <v>200</v>
      </c>
    </row>
    <row r="833" spans="1:11">
      <c r="A833">
        <v>6241</v>
      </c>
      <c r="B833" t="s">
        <v>129</v>
      </c>
      <c r="C833">
        <v>4.5999999999999996</v>
      </c>
      <c r="D833" t="s">
        <v>136</v>
      </c>
      <c r="E833" t="s">
        <v>142</v>
      </c>
      <c r="F833" t="s">
        <v>131</v>
      </c>
      <c r="G833" t="s">
        <v>130</v>
      </c>
      <c r="H833" t="s">
        <v>169</v>
      </c>
      <c r="I833">
        <v>13</v>
      </c>
      <c r="J833">
        <f t="shared" si="12"/>
        <v>40</v>
      </c>
      <c r="K833">
        <v>200</v>
      </c>
    </row>
    <row r="834" spans="1:11">
      <c r="A834">
        <v>6409</v>
      </c>
      <c r="B834" t="s">
        <v>129</v>
      </c>
      <c r="C834">
        <v>2.9</v>
      </c>
      <c r="D834" t="s">
        <v>136</v>
      </c>
      <c r="E834" t="s">
        <v>142</v>
      </c>
      <c r="F834" t="s">
        <v>131</v>
      </c>
      <c r="G834" t="s">
        <v>130</v>
      </c>
      <c r="H834" t="s">
        <v>169</v>
      </c>
      <c r="I834">
        <v>13</v>
      </c>
      <c r="J834">
        <f t="shared" si="12"/>
        <v>41</v>
      </c>
      <c r="K834">
        <v>150</v>
      </c>
    </row>
    <row r="835" spans="1:11">
      <c r="A835">
        <v>6424</v>
      </c>
      <c r="B835" t="s">
        <v>129</v>
      </c>
      <c r="C835">
        <v>2.9</v>
      </c>
      <c r="D835" t="s">
        <v>136</v>
      </c>
      <c r="E835" t="s">
        <v>142</v>
      </c>
      <c r="F835" t="s">
        <v>131</v>
      </c>
      <c r="G835" t="s">
        <v>130</v>
      </c>
      <c r="H835" t="s">
        <v>169</v>
      </c>
      <c r="I835">
        <v>13</v>
      </c>
      <c r="J835">
        <f t="shared" si="12"/>
        <v>42</v>
      </c>
      <c r="K835">
        <v>150</v>
      </c>
    </row>
    <row r="836" spans="1:11">
      <c r="A836">
        <v>6429</v>
      </c>
      <c r="B836" t="s">
        <v>129</v>
      </c>
      <c r="C836">
        <v>2.9</v>
      </c>
      <c r="D836" t="s">
        <v>136</v>
      </c>
      <c r="E836" t="s">
        <v>142</v>
      </c>
      <c r="F836" t="s">
        <v>131</v>
      </c>
      <c r="G836" t="s">
        <v>130</v>
      </c>
      <c r="H836" t="s">
        <v>169</v>
      </c>
      <c r="I836">
        <v>13</v>
      </c>
      <c r="J836">
        <f t="shared" ref="J836:J899" si="13">IF(I835=I836,J835+1,1)</f>
        <v>43</v>
      </c>
      <c r="K836">
        <v>10</v>
      </c>
    </row>
    <row r="837" spans="1:11">
      <c r="A837">
        <v>6524</v>
      </c>
      <c r="B837" t="s">
        <v>129</v>
      </c>
      <c r="C837">
        <v>2.9</v>
      </c>
      <c r="D837" t="s">
        <v>136</v>
      </c>
      <c r="E837" t="s">
        <v>142</v>
      </c>
      <c r="F837" t="s">
        <v>131</v>
      </c>
      <c r="G837" t="s">
        <v>130</v>
      </c>
      <c r="H837" t="s">
        <v>169</v>
      </c>
      <c r="I837">
        <v>13</v>
      </c>
      <c r="J837">
        <f t="shared" si="13"/>
        <v>44</v>
      </c>
      <c r="K837">
        <v>150</v>
      </c>
    </row>
    <row r="838" spans="1:11">
      <c r="A838">
        <v>6572</v>
      </c>
      <c r="B838" t="s">
        <v>129</v>
      </c>
      <c r="C838">
        <v>2.9</v>
      </c>
      <c r="D838" t="s">
        <v>136</v>
      </c>
      <c r="E838" t="s">
        <v>142</v>
      </c>
      <c r="F838" t="s">
        <v>131</v>
      </c>
      <c r="G838" t="s">
        <v>130</v>
      </c>
      <c r="H838" t="s">
        <v>169</v>
      </c>
      <c r="I838">
        <v>13</v>
      </c>
      <c r="J838">
        <f t="shared" si="13"/>
        <v>45</v>
      </c>
      <c r="K838">
        <v>200</v>
      </c>
    </row>
    <row r="839" spans="1:11">
      <c r="A839">
        <v>152</v>
      </c>
      <c r="B839" t="s">
        <v>141</v>
      </c>
      <c r="C839">
        <v>4</v>
      </c>
      <c r="D839" t="s">
        <v>136</v>
      </c>
      <c r="E839" t="s">
        <v>132</v>
      </c>
      <c r="F839" t="s">
        <v>131</v>
      </c>
      <c r="G839" t="s">
        <v>130</v>
      </c>
      <c r="H839" t="s">
        <v>170</v>
      </c>
      <c r="I839">
        <v>14</v>
      </c>
      <c r="J839">
        <f t="shared" si="13"/>
        <v>1</v>
      </c>
      <c r="K839">
        <v>300</v>
      </c>
    </row>
    <row r="840" spans="1:11">
      <c r="A840">
        <v>262</v>
      </c>
      <c r="B840" t="s">
        <v>141</v>
      </c>
      <c r="C840">
        <v>4.3</v>
      </c>
      <c r="D840" t="s">
        <v>136</v>
      </c>
      <c r="E840" t="s">
        <v>132</v>
      </c>
      <c r="F840" t="s">
        <v>131</v>
      </c>
      <c r="G840" t="s">
        <v>130</v>
      </c>
      <c r="H840" t="s">
        <v>170</v>
      </c>
      <c r="I840">
        <v>14</v>
      </c>
      <c r="J840">
        <f t="shared" si="13"/>
        <v>2</v>
      </c>
      <c r="K840">
        <v>400</v>
      </c>
    </row>
    <row r="841" spans="1:11">
      <c r="A841">
        <v>540</v>
      </c>
      <c r="B841" t="s">
        <v>141</v>
      </c>
      <c r="C841">
        <v>4</v>
      </c>
      <c r="D841" t="s">
        <v>136</v>
      </c>
      <c r="E841" t="s">
        <v>132</v>
      </c>
      <c r="F841" t="s">
        <v>131</v>
      </c>
      <c r="G841" t="s">
        <v>130</v>
      </c>
      <c r="H841" t="s">
        <v>170</v>
      </c>
      <c r="I841">
        <v>14</v>
      </c>
      <c r="J841">
        <f t="shared" si="13"/>
        <v>3</v>
      </c>
      <c r="K841">
        <v>500</v>
      </c>
    </row>
    <row r="842" spans="1:11">
      <c r="A842">
        <v>637</v>
      </c>
      <c r="B842" t="s">
        <v>141</v>
      </c>
      <c r="C842">
        <v>2.9</v>
      </c>
      <c r="D842" t="s">
        <v>136</v>
      </c>
      <c r="E842" t="s">
        <v>132</v>
      </c>
      <c r="F842" t="s">
        <v>131</v>
      </c>
      <c r="G842" t="s">
        <v>130</v>
      </c>
      <c r="H842" t="s">
        <v>170</v>
      </c>
      <c r="I842">
        <v>14</v>
      </c>
      <c r="J842">
        <f t="shared" si="13"/>
        <v>4</v>
      </c>
      <c r="K842">
        <v>450</v>
      </c>
    </row>
    <row r="843" spans="1:11">
      <c r="A843">
        <v>661</v>
      </c>
      <c r="B843" t="s">
        <v>141</v>
      </c>
      <c r="C843">
        <v>3.7</v>
      </c>
      <c r="D843" t="s">
        <v>136</v>
      </c>
      <c r="E843" t="s">
        <v>132</v>
      </c>
      <c r="F843" t="s">
        <v>131</v>
      </c>
      <c r="G843" t="s">
        <v>130</v>
      </c>
      <c r="H843" t="s">
        <v>170</v>
      </c>
      <c r="I843">
        <v>14</v>
      </c>
      <c r="J843">
        <f t="shared" si="13"/>
        <v>5</v>
      </c>
      <c r="K843">
        <v>300</v>
      </c>
    </row>
    <row r="844" spans="1:11">
      <c r="A844">
        <v>1238</v>
      </c>
      <c r="B844" t="s">
        <v>141</v>
      </c>
      <c r="C844">
        <v>2.9</v>
      </c>
      <c r="D844" t="s">
        <v>136</v>
      </c>
      <c r="E844" t="s">
        <v>132</v>
      </c>
      <c r="F844" t="s">
        <v>131</v>
      </c>
      <c r="G844" t="s">
        <v>130</v>
      </c>
      <c r="H844" t="s">
        <v>170</v>
      </c>
      <c r="I844">
        <v>14</v>
      </c>
      <c r="J844">
        <f t="shared" si="13"/>
        <v>6</v>
      </c>
      <c r="K844">
        <v>500</v>
      </c>
    </row>
    <row r="845" spans="1:11">
      <c r="A845">
        <v>1318</v>
      </c>
      <c r="B845" t="s">
        <v>141</v>
      </c>
      <c r="C845">
        <v>4.5</v>
      </c>
      <c r="D845" t="s">
        <v>136</v>
      </c>
      <c r="E845" t="s">
        <v>132</v>
      </c>
      <c r="F845" t="s">
        <v>131</v>
      </c>
      <c r="G845" t="s">
        <v>130</v>
      </c>
      <c r="H845" t="s">
        <v>170</v>
      </c>
      <c r="I845">
        <v>14</v>
      </c>
      <c r="J845">
        <f t="shared" si="13"/>
        <v>7</v>
      </c>
      <c r="K845">
        <v>500</v>
      </c>
    </row>
    <row r="846" spans="1:11">
      <c r="A846">
        <v>1444</v>
      </c>
      <c r="B846" t="s">
        <v>141</v>
      </c>
      <c r="C846">
        <v>2.9</v>
      </c>
      <c r="D846" t="s">
        <v>136</v>
      </c>
      <c r="E846" t="s">
        <v>132</v>
      </c>
      <c r="F846" t="s">
        <v>131</v>
      </c>
      <c r="G846" t="s">
        <v>130</v>
      </c>
      <c r="H846" t="s">
        <v>170</v>
      </c>
      <c r="I846">
        <v>14</v>
      </c>
      <c r="J846">
        <f t="shared" si="13"/>
        <v>8</v>
      </c>
      <c r="K846">
        <v>300</v>
      </c>
    </row>
    <row r="847" spans="1:11">
      <c r="A847">
        <v>1518</v>
      </c>
      <c r="B847" t="s">
        <v>141</v>
      </c>
      <c r="C847">
        <v>4</v>
      </c>
      <c r="D847" t="s">
        <v>136</v>
      </c>
      <c r="E847" t="s">
        <v>132</v>
      </c>
      <c r="F847" t="s">
        <v>131</v>
      </c>
      <c r="G847" t="s">
        <v>130</v>
      </c>
      <c r="H847" t="s">
        <v>170</v>
      </c>
      <c r="I847">
        <v>14</v>
      </c>
      <c r="J847">
        <f t="shared" si="13"/>
        <v>9</v>
      </c>
      <c r="K847">
        <v>500</v>
      </c>
    </row>
    <row r="848" spans="1:11">
      <c r="A848">
        <v>1623</v>
      </c>
      <c r="B848" t="s">
        <v>141</v>
      </c>
      <c r="C848">
        <v>2.9</v>
      </c>
      <c r="D848" t="s">
        <v>136</v>
      </c>
      <c r="E848" t="s">
        <v>132</v>
      </c>
      <c r="F848" t="s">
        <v>131</v>
      </c>
      <c r="G848" t="s">
        <v>130</v>
      </c>
      <c r="H848" t="s">
        <v>170</v>
      </c>
      <c r="I848">
        <v>14</v>
      </c>
      <c r="J848">
        <f t="shared" si="13"/>
        <v>10</v>
      </c>
      <c r="K848">
        <v>300</v>
      </c>
    </row>
    <row r="849" spans="1:11">
      <c r="A849">
        <v>1817</v>
      </c>
      <c r="B849" t="s">
        <v>141</v>
      </c>
      <c r="C849">
        <v>2.9</v>
      </c>
      <c r="D849" t="s">
        <v>136</v>
      </c>
      <c r="E849" t="s">
        <v>132</v>
      </c>
      <c r="F849" t="s">
        <v>131</v>
      </c>
      <c r="G849" t="s">
        <v>130</v>
      </c>
      <c r="H849" t="s">
        <v>170</v>
      </c>
      <c r="I849">
        <v>14</v>
      </c>
      <c r="J849">
        <f t="shared" si="13"/>
        <v>11</v>
      </c>
      <c r="K849">
        <v>400</v>
      </c>
    </row>
    <row r="850" spans="1:11">
      <c r="A850">
        <v>1910</v>
      </c>
      <c r="B850" t="s">
        <v>141</v>
      </c>
      <c r="C850">
        <v>2.9</v>
      </c>
      <c r="D850" t="s">
        <v>136</v>
      </c>
      <c r="E850" t="s">
        <v>132</v>
      </c>
      <c r="F850" t="s">
        <v>131</v>
      </c>
      <c r="G850" t="s">
        <v>130</v>
      </c>
      <c r="H850" t="s">
        <v>170</v>
      </c>
      <c r="I850">
        <v>14</v>
      </c>
      <c r="J850">
        <f t="shared" si="13"/>
        <v>12</v>
      </c>
      <c r="K850">
        <v>250</v>
      </c>
    </row>
    <row r="851" spans="1:11">
      <c r="A851">
        <v>2081</v>
      </c>
      <c r="B851" t="s">
        <v>141</v>
      </c>
      <c r="C851">
        <v>2.9</v>
      </c>
      <c r="D851" t="s">
        <v>136</v>
      </c>
      <c r="E851" t="s">
        <v>132</v>
      </c>
      <c r="F851" t="s">
        <v>131</v>
      </c>
      <c r="G851" t="s">
        <v>130</v>
      </c>
      <c r="H851" t="s">
        <v>170</v>
      </c>
      <c r="I851">
        <v>14</v>
      </c>
      <c r="J851">
        <f t="shared" si="13"/>
        <v>13</v>
      </c>
      <c r="K851">
        <v>450</v>
      </c>
    </row>
    <row r="852" spans="1:11">
      <c r="A852">
        <v>2119</v>
      </c>
      <c r="B852" t="s">
        <v>141</v>
      </c>
      <c r="C852">
        <v>2.9</v>
      </c>
      <c r="D852" t="s">
        <v>136</v>
      </c>
      <c r="E852" t="s">
        <v>132</v>
      </c>
      <c r="F852" t="s">
        <v>131</v>
      </c>
      <c r="G852" t="s">
        <v>130</v>
      </c>
      <c r="H852" t="s">
        <v>170</v>
      </c>
      <c r="I852">
        <v>14</v>
      </c>
      <c r="J852">
        <f t="shared" si="13"/>
        <v>14</v>
      </c>
      <c r="K852">
        <v>300</v>
      </c>
    </row>
    <row r="853" spans="1:11">
      <c r="A853">
        <v>2132</v>
      </c>
      <c r="B853" t="s">
        <v>141</v>
      </c>
      <c r="C853">
        <v>2.9</v>
      </c>
      <c r="D853" t="s">
        <v>136</v>
      </c>
      <c r="E853" t="s">
        <v>132</v>
      </c>
      <c r="F853" t="s">
        <v>131</v>
      </c>
      <c r="G853" t="s">
        <v>130</v>
      </c>
      <c r="H853" t="s">
        <v>170</v>
      </c>
      <c r="I853">
        <v>14</v>
      </c>
      <c r="J853">
        <f t="shared" si="13"/>
        <v>15</v>
      </c>
      <c r="K853">
        <v>300</v>
      </c>
    </row>
    <row r="854" spans="1:11">
      <c r="A854">
        <v>2176</v>
      </c>
      <c r="B854" t="s">
        <v>141</v>
      </c>
      <c r="C854">
        <v>2.9</v>
      </c>
      <c r="D854" t="s">
        <v>136</v>
      </c>
      <c r="E854" t="s">
        <v>132</v>
      </c>
      <c r="F854" t="s">
        <v>131</v>
      </c>
      <c r="G854" t="s">
        <v>130</v>
      </c>
      <c r="H854" t="s">
        <v>170</v>
      </c>
      <c r="I854">
        <v>14</v>
      </c>
      <c r="J854">
        <f t="shared" si="13"/>
        <v>16</v>
      </c>
      <c r="K854">
        <v>250</v>
      </c>
    </row>
    <row r="855" spans="1:11">
      <c r="A855">
        <v>2181</v>
      </c>
      <c r="B855" t="s">
        <v>141</v>
      </c>
      <c r="C855">
        <v>2.9</v>
      </c>
      <c r="D855" t="s">
        <v>136</v>
      </c>
      <c r="E855" t="s">
        <v>132</v>
      </c>
      <c r="F855" t="s">
        <v>131</v>
      </c>
      <c r="G855" t="s">
        <v>130</v>
      </c>
      <c r="H855" t="s">
        <v>170</v>
      </c>
      <c r="I855">
        <v>14</v>
      </c>
      <c r="J855">
        <f t="shared" si="13"/>
        <v>17</v>
      </c>
      <c r="K855">
        <v>300</v>
      </c>
    </row>
    <row r="856" spans="1:11">
      <c r="A856">
        <v>2239</v>
      </c>
      <c r="B856" t="s">
        <v>141</v>
      </c>
      <c r="C856">
        <v>2.9</v>
      </c>
      <c r="D856" t="s">
        <v>136</v>
      </c>
      <c r="E856" t="s">
        <v>132</v>
      </c>
      <c r="F856" t="s">
        <v>131</v>
      </c>
      <c r="G856" t="s">
        <v>130</v>
      </c>
      <c r="H856" t="s">
        <v>170</v>
      </c>
      <c r="I856">
        <v>14</v>
      </c>
      <c r="J856">
        <f t="shared" si="13"/>
        <v>18</v>
      </c>
      <c r="K856">
        <v>250</v>
      </c>
    </row>
    <row r="857" spans="1:11">
      <c r="A857">
        <v>2289</v>
      </c>
      <c r="B857" t="s">
        <v>141</v>
      </c>
      <c r="C857">
        <v>2.9</v>
      </c>
      <c r="D857" t="s">
        <v>136</v>
      </c>
      <c r="E857" t="s">
        <v>132</v>
      </c>
      <c r="F857" t="s">
        <v>131</v>
      </c>
      <c r="G857" t="s">
        <v>130</v>
      </c>
      <c r="H857" t="s">
        <v>170</v>
      </c>
      <c r="I857">
        <v>14</v>
      </c>
      <c r="J857">
        <f t="shared" si="13"/>
        <v>19</v>
      </c>
      <c r="K857">
        <v>400</v>
      </c>
    </row>
    <row r="858" spans="1:11">
      <c r="A858">
        <v>2297</v>
      </c>
      <c r="B858" t="s">
        <v>141</v>
      </c>
      <c r="C858">
        <v>2.9</v>
      </c>
      <c r="D858" t="s">
        <v>136</v>
      </c>
      <c r="E858" t="s">
        <v>132</v>
      </c>
      <c r="F858" t="s">
        <v>131</v>
      </c>
      <c r="G858" t="s">
        <v>130</v>
      </c>
      <c r="H858" t="s">
        <v>170</v>
      </c>
      <c r="I858">
        <v>14</v>
      </c>
      <c r="J858">
        <f t="shared" si="13"/>
        <v>20</v>
      </c>
      <c r="K858">
        <v>400</v>
      </c>
    </row>
    <row r="859" spans="1:11">
      <c r="A859">
        <v>2316</v>
      </c>
      <c r="B859" t="s">
        <v>141</v>
      </c>
      <c r="C859">
        <v>2.9</v>
      </c>
      <c r="D859" t="s">
        <v>136</v>
      </c>
      <c r="E859" t="s">
        <v>132</v>
      </c>
      <c r="F859" t="s">
        <v>131</v>
      </c>
      <c r="G859" t="s">
        <v>130</v>
      </c>
      <c r="H859" t="s">
        <v>170</v>
      </c>
      <c r="I859">
        <v>14</v>
      </c>
      <c r="J859">
        <f t="shared" si="13"/>
        <v>21</v>
      </c>
      <c r="K859">
        <v>400</v>
      </c>
    </row>
    <row r="860" spans="1:11">
      <c r="A860">
        <v>2356</v>
      </c>
      <c r="B860" t="s">
        <v>141</v>
      </c>
      <c r="C860">
        <v>2.9</v>
      </c>
      <c r="D860" t="s">
        <v>136</v>
      </c>
      <c r="E860" t="s">
        <v>132</v>
      </c>
      <c r="F860" t="s">
        <v>131</v>
      </c>
      <c r="G860" t="s">
        <v>130</v>
      </c>
      <c r="H860" t="s">
        <v>170</v>
      </c>
      <c r="I860">
        <v>14</v>
      </c>
      <c r="J860">
        <f t="shared" si="13"/>
        <v>22</v>
      </c>
      <c r="K860">
        <v>400</v>
      </c>
    </row>
    <row r="861" spans="1:11">
      <c r="A861">
        <v>2395</v>
      </c>
      <c r="B861" t="s">
        <v>141</v>
      </c>
      <c r="C861">
        <v>2.9</v>
      </c>
      <c r="D861" t="s">
        <v>136</v>
      </c>
      <c r="E861" t="s">
        <v>132</v>
      </c>
      <c r="F861" t="s">
        <v>131</v>
      </c>
      <c r="G861" t="s">
        <v>130</v>
      </c>
      <c r="H861" t="s">
        <v>170</v>
      </c>
      <c r="I861">
        <v>14</v>
      </c>
      <c r="J861">
        <f t="shared" si="13"/>
        <v>23</v>
      </c>
      <c r="K861">
        <v>300</v>
      </c>
    </row>
    <row r="862" spans="1:11">
      <c r="A862">
        <v>2396</v>
      </c>
      <c r="B862" t="s">
        <v>141</v>
      </c>
      <c r="C862">
        <v>2.9</v>
      </c>
      <c r="D862" t="s">
        <v>136</v>
      </c>
      <c r="E862" t="s">
        <v>132</v>
      </c>
      <c r="F862" t="s">
        <v>131</v>
      </c>
      <c r="G862" t="s">
        <v>130</v>
      </c>
      <c r="H862" t="s">
        <v>170</v>
      </c>
      <c r="I862">
        <v>14</v>
      </c>
      <c r="J862">
        <f t="shared" si="13"/>
        <v>24</v>
      </c>
      <c r="K862">
        <v>300</v>
      </c>
    </row>
    <row r="863" spans="1:11">
      <c r="A863">
        <v>3024</v>
      </c>
      <c r="B863" t="s">
        <v>141</v>
      </c>
      <c r="C863">
        <v>2.9</v>
      </c>
      <c r="D863" t="s">
        <v>136</v>
      </c>
      <c r="E863" t="s">
        <v>132</v>
      </c>
      <c r="F863" t="s">
        <v>131</v>
      </c>
      <c r="G863" t="s">
        <v>130</v>
      </c>
      <c r="H863" t="s">
        <v>170</v>
      </c>
      <c r="I863">
        <v>14</v>
      </c>
      <c r="J863">
        <f t="shared" si="13"/>
        <v>25</v>
      </c>
      <c r="K863">
        <v>500</v>
      </c>
    </row>
    <row r="864" spans="1:11">
      <c r="A864">
        <v>3137</v>
      </c>
      <c r="B864" t="s">
        <v>141</v>
      </c>
      <c r="C864">
        <v>2.9</v>
      </c>
      <c r="D864" t="s">
        <v>136</v>
      </c>
      <c r="E864" t="s">
        <v>132</v>
      </c>
      <c r="F864" t="s">
        <v>131</v>
      </c>
      <c r="G864" t="s">
        <v>130</v>
      </c>
      <c r="H864" t="s">
        <v>170</v>
      </c>
      <c r="I864">
        <v>14</v>
      </c>
      <c r="J864">
        <f t="shared" si="13"/>
        <v>26</v>
      </c>
      <c r="K864">
        <v>500</v>
      </c>
    </row>
    <row r="865" spans="1:11">
      <c r="A865">
        <v>3171</v>
      </c>
      <c r="B865" t="s">
        <v>141</v>
      </c>
      <c r="C865">
        <v>2.9</v>
      </c>
      <c r="D865" t="s">
        <v>136</v>
      </c>
      <c r="E865" t="s">
        <v>132</v>
      </c>
      <c r="F865" t="s">
        <v>131</v>
      </c>
      <c r="G865" t="s">
        <v>130</v>
      </c>
      <c r="H865" t="s">
        <v>170</v>
      </c>
      <c r="I865">
        <v>14</v>
      </c>
      <c r="J865">
        <f t="shared" si="13"/>
        <v>27</v>
      </c>
      <c r="K865">
        <v>400</v>
      </c>
    </row>
    <row r="866" spans="1:11">
      <c r="A866">
        <v>3396</v>
      </c>
      <c r="B866" t="s">
        <v>141</v>
      </c>
      <c r="C866">
        <v>2.9</v>
      </c>
      <c r="D866" t="s">
        <v>136</v>
      </c>
      <c r="E866" t="s">
        <v>132</v>
      </c>
      <c r="F866" t="s">
        <v>131</v>
      </c>
      <c r="G866" t="s">
        <v>130</v>
      </c>
      <c r="H866" t="s">
        <v>170</v>
      </c>
      <c r="I866">
        <v>14</v>
      </c>
      <c r="J866">
        <f t="shared" si="13"/>
        <v>28</v>
      </c>
      <c r="K866">
        <v>300</v>
      </c>
    </row>
    <row r="867" spans="1:11">
      <c r="A867">
        <v>3429</v>
      </c>
      <c r="B867" t="s">
        <v>141</v>
      </c>
      <c r="C867">
        <v>2.9</v>
      </c>
      <c r="D867" t="s">
        <v>136</v>
      </c>
      <c r="E867" t="s">
        <v>132</v>
      </c>
      <c r="F867" t="s">
        <v>131</v>
      </c>
      <c r="G867" t="s">
        <v>130</v>
      </c>
      <c r="H867" t="s">
        <v>170</v>
      </c>
      <c r="I867">
        <v>14</v>
      </c>
      <c r="J867">
        <f t="shared" si="13"/>
        <v>29</v>
      </c>
      <c r="K867">
        <v>300</v>
      </c>
    </row>
    <row r="868" spans="1:11">
      <c r="A868">
        <v>3858</v>
      </c>
      <c r="B868" t="s">
        <v>141</v>
      </c>
      <c r="C868">
        <v>2.9</v>
      </c>
      <c r="D868" t="s">
        <v>136</v>
      </c>
      <c r="E868" t="s">
        <v>132</v>
      </c>
      <c r="F868" t="s">
        <v>131</v>
      </c>
      <c r="G868" t="s">
        <v>130</v>
      </c>
      <c r="H868" t="s">
        <v>170</v>
      </c>
      <c r="I868">
        <v>14</v>
      </c>
      <c r="J868">
        <f t="shared" si="13"/>
        <v>30</v>
      </c>
      <c r="K868">
        <v>500</v>
      </c>
    </row>
    <row r="869" spans="1:11">
      <c r="A869">
        <v>4187</v>
      </c>
      <c r="B869" t="s">
        <v>141</v>
      </c>
      <c r="C869">
        <v>2.9</v>
      </c>
      <c r="D869" t="s">
        <v>136</v>
      </c>
      <c r="E869" t="s">
        <v>132</v>
      </c>
      <c r="F869" t="s">
        <v>131</v>
      </c>
      <c r="G869" t="s">
        <v>130</v>
      </c>
      <c r="H869" t="s">
        <v>170</v>
      </c>
      <c r="I869">
        <v>14</v>
      </c>
      <c r="J869">
        <f t="shared" si="13"/>
        <v>31</v>
      </c>
      <c r="K869">
        <v>350</v>
      </c>
    </row>
    <row r="870" spans="1:11">
      <c r="A870">
        <v>4425</v>
      </c>
      <c r="B870" t="s">
        <v>141</v>
      </c>
      <c r="C870">
        <v>2.9</v>
      </c>
      <c r="D870" t="s">
        <v>136</v>
      </c>
      <c r="E870" t="s">
        <v>132</v>
      </c>
      <c r="F870" t="s">
        <v>131</v>
      </c>
      <c r="G870" t="s">
        <v>130</v>
      </c>
      <c r="H870" t="s">
        <v>170</v>
      </c>
      <c r="I870">
        <v>14</v>
      </c>
      <c r="J870">
        <f t="shared" si="13"/>
        <v>32</v>
      </c>
      <c r="K870">
        <v>300</v>
      </c>
    </row>
    <row r="871" spans="1:11">
      <c r="A871">
        <v>4746</v>
      </c>
      <c r="B871" t="s">
        <v>141</v>
      </c>
      <c r="C871">
        <v>2.9</v>
      </c>
      <c r="D871" t="s">
        <v>136</v>
      </c>
      <c r="E871" t="s">
        <v>132</v>
      </c>
      <c r="F871" t="s">
        <v>131</v>
      </c>
      <c r="G871" t="s">
        <v>130</v>
      </c>
      <c r="H871" t="s">
        <v>170</v>
      </c>
      <c r="I871">
        <v>14</v>
      </c>
      <c r="J871">
        <f t="shared" si="13"/>
        <v>33</v>
      </c>
      <c r="K871">
        <v>350</v>
      </c>
    </row>
    <row r="872" spans="1:11">
      <c r="A872">
        <v>4750</v>
      </c>
      <c r="B872" t="s">
        <v>141</v>
      </c>
      <c r="C872">
        <v>2.9</v>
      </c>
      <c r="D872" t="s">
        <v>136</v>
      </c>
      <c r="E872" t="s">
        <v>132</v>
      </c>
      <c r="F872" t="s">
        <v>131</v>
      </c>
      <c r="G872" t="s">
        <v>130</v>
      </c>
      <c r="H872" t="s">
        <v>170</v>
      </c>
      <c r="I872">
        <v>14</v>
      </c>
      <c r="J872">
        <f t="shared" si="13"/>
        <v>34</v>
      </c>
      <c r="K872">
        <v>400</v>
      </c>
    </row>
    <row r="873" spans="1:11">
      <c r="A873">
        <v>4814</v>
      </c>
      <c r="B873" t="s">
        <v>141</v>
      </c>
      <c r="C873">
        <v>2.9</v>
      </c>
      <c r="D873" t="s">
        <v>136</v>
      </c>
      <c r="E873" t="s">
        <v>132</v>
      </c>
      <c r="F873" t="s">
        <v>131</v>
      </c>
      <c r="G873" t="s">
        <v>130</v>
      </c>
      <c r="H873" t="s">
        <v>170</v>
      </c>
      <c r="I873">
        <v>14</v>
      </c>
      <c r="J873">
        <f t="shared" si="13"/>
        <v>35</v>
      </c>
      <c r="K873">
        <v>300</v>
      </c>
    </row>
    <row r="874" spans="1:11">
      <c r="A874">
        <v>4834</v>
      </c>
      <c r="B874" t="s">
        <v>141</v>
      </c>
      <c r="C874">
        <v>2.9</v>
      </c>
      <c r="D874" t="s">
        <v>136</v>
      </c>
      <c r="E874" t="s">
        <v>132</v>
      </c>
      <c r="F874" t="s">
        <v>131</v>
      </c>
      <c r="G874" t="s">
        <v>130</v>
      </c>
      <c r="H874" t="s">
        <v>170</v>
      </c>
      <c r="I874">
        <v>14</v>
      </c>
      <c r="J874">
        <f t="shared" si="13"/>
        <v>36</v>
      </c>
      <c r="K874">
        <v>350</v>
      </c>
    </row>
    <row r="875" spans="1:11">
      <c r="A875">
        <v>4869</v>
      </c>
      <c r="B875" t="s">
        <v>141</v>
      </c>
      <c r="C875">
        <v>2.9</v>
      </c>
      <c r="D875" t="s">
        <v>136</v>
      </c>
      <c r="E875" t="s">
        <v>132</v>
      </c>
      <c r="F875" t="s">
        <v>131</v>
      </c>
      <c r="G875" t="s">
        <v>130</v>
      </c>
      <c r="H875" t="s">
        <v>170</v>
      </c>
      <c r="I875">
        <v>14</v>
      </c>
      <c r="J875">
        <f t="shared" si="13"/>
        <v>37</v>
      </c>
      <c r="K875">
        <v>250</v>
      </c>
    </row>
    <row r="876" spans="1:11">
      <c r="A876">
        <v>5257</v>
      </c>
      <c r="B876" t="s">
        <v>141</v>
      </c>
      <c r="C876">
        <v>2.9</v>
      </c>
      <c r="D876" t="s">
        <v>136</v>
      </c>
      <c r="E876" t="s">
        <v>132</v>
      </c>
      <c r="F876" t="s">
        <v>131</v>
      </c>
      <c r="G876" t="s">
        <v>130</v>
      </c>
      <c r="H876" t="s">
        <v>170</v>
      </c>
      <c r="I876">
        <v>14</v>
      </c>
      <c r="J876">
        <f t="shared" si="13"/>
        <v>38</v>
      </c>
      <c r="K876">
        <v>250</v>
      </c>
    </row>
    <row r="877" spans="1:11">
      <c r="A877">
        <v>5836</v>
      </c>
      <c r="B877" t="s">
        <v>141</v>
      </c>
      <c r="C877">
        <v>2.9</v>
      </c>
      <c r="D877" t="s">
        <v>136</v>
      </c>
      <c r="E877" t="s">
        <v>132</v>
      </c>
      <c r="F877" t="s">
        <v>131</v>
      </c>
      <c r="G877" t="s">
        <v>130</v>
      </c>
      <c r="H877" t="s">
        <v>170</v>
      </c>
      <c r="I877">
        <v>14</v>
      </c>
      <c r="J877">
        <f t="shared" si="13"/>
        <v>39</v>
      </c>
      <c r="K877">
        <v>500</v>
      </c>
    </row>
    <row r="878" spans="1:11">
      <c r="A878">
        <v>5907</v>
      </c>
      <c r="B878" t="s">
        <v>141</v>
      </c>
      <c r="C878">
        <v>4.0999999999999996</v>
      </c>
      <c r="D878" t="s">
        <v>136</v>
      </c>
      <c r="E878" t="s">
        <v>132</v>
      </c>
      <c r="F878" t="s">
        <v>131</v>
      </c>
      <c r="G878" t="s">
        <v>130</v>
      </c>
      <c r="H878" t="s">
        <v>170</v>
      </c>
      <c r="I878">
        <v>14</v>
      </c>
      <c r="J878">
        <f t="shared" si="13"/>
        <v>40</v>
      </c>
      <c r="K878">
        <v>250</v>
      </c>
    </row>
    <row r="879" spans="1:11">
      <c r="A879">
        <v>6127</v>
      </c>
      <c r="B879" t="s">
        <v>141</v>
      </c>
      <c r="C879">
        <v>2.9</v>
      </c>
      <c r="D879" t="s">
        <v>136</v>
      </c>
      <c r="E879" t="s">
        <v>132</v>
      </c>
      <c r="F879" t="s">
        <v>131</v>
      </c>
      <c r="G879" t="s">
        <v>130</v>
      </c>
      <c r="H879" t="s">
        <v>170</v>
      </c>
      <c r="I879">
        <v>14</v>
      </c>
      <c r="J879">
        <f t="shared" si="13"/>
        <v>41</v>
      </c>
      <c r="K879">
        <v>300</v>
      </c>
    </row>
    <row r="880" spans="1:11">
      <c r="A880">
        <v>6283</v>
      </c>
      <c r="B880" t="s">
        <v>141</v>
      </c>
      <c r="C880">
        <v>2.9</v>
      </c>
      <c r="D880" t="s">
        <v>136</v>
      </c>
      <c r="E880" t="s">
        <v>132</v>
      </c>
      <c r="F880" t="s">
        <v>131</v>
      </c>
      <c r="G880" t="s">
        <v>130</v>
      </c>
      <c r="H880" t="s">
        <v>170</v>
      </c>
      <c r="I880">
        <v>14</v>
      </c>
      <c r="J880">
        <f t="shared" si="13"/>
        <v>42</v>
      </c>
      <c r="K880">
        <v>300</v>
      </c>
    </row>
    <row r="881" spans="1:11">
      <c r="A881">
        <v>6514</v>
      </c>
      <c r="B881" t="s">
        <v>141</v>
      </c>
      <c r="C881">
        <v>2.9</v>
      </c>
      <c r="D881" t="s">
        <v>136</v>
      </c>
      <c r="E881" t="s">
        <v>132</v>
      </c>
      <c r="F881" t="s">
        <v>131</v>
      </c>
      <c r="G881" t="s">
        <v>130</v>
      </c>
      <c r="H881" t="s">
        <v>170</v>
      </c>
      <c r="I881">
        <v>14</v>
      </c>
      <c r="J881">
        <f t="shared" si="13"/>
        <v>43</v>
      </c>
      <c r="K881">
        <v>300</v>
      </c>
    </row>
    <row r="882" spans="1:11">
      <c r="A882">
        <v>6544</v>
      </c>
      <c r="B882" t="s">
        <v>141</v>
      </c>
      <c r="C882">
        <v>2.9</v>
      </c>
      <c r="D882" t="s">
        <v>136</v>
      </c>
      <c r="E882" t="s">
        <v>132</v>
      </c>
      <c r="F882" t="s">
        <v>131</v>
      </c>
      <c r="G882" t="s">
        <v>130</v>
      </c>
      <c r="H882" t="s">
        <v>170</v>
      </c>
      <c r="I882">
        <v>14</v>
      </c>
      <c r="J882">
        <f t="shared" si="13"/>
        <v>44</v>
      </c>
      <c r="K882">
        <v>300</v>
      </c>
    </row>
    <row r="883" spans="1:11">
      <c r="A883">
        <v>205</v>
      </c>
      <c r="B883" t="s">
        <v>143</v>
      </c>
      <c r="C883">
        <v>4</v>
      </c>
      <c r="D883" t="s">
        <v>136</v>
      </c>
      <c r="E883" t="s">
        <v>132</v>
      </c>
      <c r="F883" t="s">
        <v>131</v>
      </c>
      <c r="G883" t="s">
        <v>135</v>
      </c>
      <c r="H883" t="s">
        <v>171</v>
      </c>
      <c r="I883">
        <v>15</v>
      </c>
      <c r="J883">
        <f t="shared" si="13"/>
        <v>1</v>
      </c>
      <c r="K883">
        <v>250</v>
      </c>
    </row>
    <row r="884" spans="1:11">
      <c r="A884">
        <v>234</v>
      </c>
      <c r="B884" t="s">
        <v>143</v>
      </c>
      <c r="C884">
        <v>4.2</v>
      </c>
      <c r="D884" t="s">
        <v>136</v>
      </c>
      <c r="E884" t="s">
        <v>132</v>
      </c>
      <c r="F884" t="s">
        <v>131</v>
      </c>
      <c r="G884" t="s">
        <v>135</v>
      </c>
      <c r="H884" t="s">
        <v>171</v>
      </c>
      <c r="I884">
        <v>15</v>
      </c>
      <c r="J884">
        <f t="shared" si="13"/>
        <v>2</v>
      </c>
      <c r="K884">
        <v>400</v>
      </c>
    </row>
    <row r="885" spans="1:11">
      <c r="A885">
        <v>449</v>
      </c>
      <c r="B885" t="s">
        <v>143</v>
      </c>
      <c r="C885">
        <v>4.2</v>
      </c>
      <c r="D885" t="s">
        <v>136</v>
      </c>
      <c r="E885" t="s">
        <v>132</v>
      </c>
      <c r="F885" t="s">
        <v>131</v>
      </c>
      <c r="G885" t="s">
        <v>135</v>
      </c>
      <c r="H885" t="s">
        <v>171</v>
      </c>
      <c r="I885">
        <v>15</v>
      </c>
      <c r="J885">
        <f t="shared" si="13"/>
        <v>3</v>
      </c>
      <c r="K885">
        <v>400</v>
      </c>
    </row>
    <row r="886" spans="1:11">
      <c r="A886">
        <v>1525</v>
      </c>
      <c r="B886" t="s">
        <v>143</v>
      </c>
      <c r="C886">
        <v>2.9</v>
      </c>
      <c r="D886" t="s">
        <v>136</v>
      </c>
      <c r="E886" t="s">
        <v>132</v>
      </c>
      <c r="F886" t="s">
        <v>131</v>
      </c>
      <c r="G886" t="s">
        <v>135</v>
      </c>
      <c r="H886" t="s">
        <v>171</v>
      </c>
      <c r="I886">
        <v>15</v>
      </c>
      <c r="J886">
        <f t="shared" si="13"/>
        <v>4</v>
      </c>
      <c r="K886">
        <v>400</v>
      </c>
    </row>
    <row r="887" spans="1:11">
      <c r="A887">
        <v>1688</v>
      </c>
      <c r="B887" t="s">
        <v>143</v>
      </c>
      <c r="C887">
        <v>4.4000000000000004</v>
      </c>
      <c r="D887" t="s">
        <v>136</v>
      </c>
      <c r="E887" t="s">
        <v>132</v>
      </c>
      <c r="F887" t="s">
        <v>131</v>
      </c>
      <c r="G887" t="s">
        <v>135</v>
      </c>
      <c r="H887" t="s">
        <v>171</v>
      </c>
      <c r="I887">
        <v>15</v>
      </c>
      <c r="J887">
        <f t="shared" si="13"/>
        <v>5</v>
      </c>
      <c r="K887">
        <v>300</v>
      </c>
    </row>
    <row r="888" spans="1:11">
      <c r="A888">
        <v>1691</v>
      </c>
      <c r="B888" t="s">
        <v>143</v>
      </c>
      <c r="C888">
        <v>2.9</v>
      </c>
      <c r="D888" t="s">
        <v>136</v>
      </c>
      <c r="E888" t="s">
        <v>132</v>
      </c>
      <c r="F888" t="s">
        <v>131</v>
      </c>
      <c r="G888" t="s">
        <v>135</v>
      </c>
      <c r="H888" t="s">
        <v>171</v>
      </c>
      <c r="I888">
        <v>15</v>
      </c>
      <c r="J888">
        <f t="shared" si="13"/>
        <v>6</v>
      </c>
      <c r="K888">
        <v>300</v>
      </c>
    </row>
    <row r="889" spans="1:11">
      <c r="A889">
        <v>1751</v>
      </c>
      <c r="B889" t="s">
        <v>143</v>
      </c>
      <c r="C889">
        <v>2.9</v>
      </c>
      <c r="D889" t="s">
        <v>136</v>
      </c>
      <c r="E889" t="s">
        <v>132</v>
      </c>
      <c r="F889" t="s">
        <v>131</v>
      </c>
      <c r="G889" t="s">
        <v>135</v>
      </c>
      <c r="H889" t="s">
        <v>171</v>
      </c>
      <c r="I889">
        <v>15</v>
      </c>
      <c r="J889">
        <f t="shared" si="13"/>
        <v>7</v>
      </c>
      <c r="K889">
        <v>300</v>
      </c>
    </row>
    <row r="890" spans="1:11">
      <c r="A890">
        <v>1797</v>
      </c>
      <c r="B890" t="s">
        <v>143</v>
      </c>
      <c r="C890">
        <v>2.9</v>
      </c>
      <c r="D890" t="s">
        <v>136</v>
      </c>
      <c r="E890" t="s">
        <v>132</v>
      </c>
      <c r="F890" t="s">
        <v>131</v>
      </c>
      <c r="G890" t="s">
        <v>135</v>
      </c>
      <c r="H890" t="s">
        <v>171</v>
      </c>
      <c r="I890">
        <v>15</v>
      </c>
      <c r="J890">
        <f t="shared" si="13"/>
        <v>8</v>
      </c>
      <c r="K890">
        <v>300</v>
      </c>
    </row>
    <row r="891" spans="1:11">
      <c r="A891">
        <v>1958</v>
      </c>
      <c r="B891" t="s">
        <v>143</v>
      </c>
      <c r="C891">
        <v>2.9</v>
      </c>
      <c r="D891" t="s">
        <v>136</v>
      </c>
      <c r="E891" t="s">
        <v>132</v>
      </c>
      <c r="F891" t="s">
        <v>131</v>
      </c>
      <c r="G891" t="s">
        <v>135</v>
      </c>
      <c r="H891" t="s">
        <v>171</v>
      </c>
      <c r="I891">
        <v>15</v>
      </c>
      <c r="J891">
        <f t="shared" si="13"/>
        <v>9</v>
      </c>
      <c r="K891">
        <v>300</v>
      </c>
    </row>
    <row r="892" spans="1:11">
      <c r="A892">
        <v>2250</v>
      </c>
      <c r="B892" t="s">
        <v>143</v>
      </c>
      <c r="C892">
        <v>2.9</v>
      </c>
      <c r="D892" t="s">
        <v>136</v>
      </c>
      <c r="E892" t="s">
        <v>132</v>
      </c>
      <c r="F892" t="s">
        <v>131</v>
      </c>
      <c r="G892" t="s">
        <v>135</v>
      </c>
      <c r="H892" t="s">
        <v>171</v>
      </c>
      <c r="I892">
        <v>15</v>
      </c>
      <c r="J892">
        <f t="shared" si="13"/>
        <v>10</v>
      </c>
      <c r="K892">
        <v>250</v>
      </c>
    </row>
    <row r="893" spans="1:11">
      <c r="A893">
        <v>2756</v>
      </c>
      <c r="B893" t="s">
        <v>143</v>
      </c>
      <c r="C893">
        <v>2.9</v>
      </c>
      <c r="D893" t="s">
        <v>136</v>
      </c>
      <c r="E893" t="s">
        <v>132</v>
      </c>
      <c r="F893" t="s">
        <v>131</v>
      </c>
      <c r="G893" t="s">
        <v>135</v>
      </c>
      <c r="H893" t="s">
        <v>171</v>
      </c>
      <c r="I893">
        <v>15</v>
      </c>
      <c r="J893">
        <f t="shared" si="13"/>
        <v>11</v>
      </c>
      <c r="K893">
        <v>500</v>
      </c>
    </row>
    <row r="894" spans="1:11">
      <c r="A894">
        <v>2843</v>
      </c>
      <c r="B894" t="s">
        <v>143</v>
      </c>
      <c r="C894">
        <v>2.9</v>
      </c>
      <c r="D894" t="s">
        <v>136</v>
      </c>
      <c r="E894" t="s">
        <v>132</v>
      </c>
      <c r="F894" t="s">
        <v>131</v>
      </c>
      <c r="G894" t="s">
        <v>135</v>
      </c>
      <c r="H894" t="s">
        <v>171</v>
      </c>
      <c r="I894">
        <v>15</v>
      </c>
      <c r="J894">
        <f t="shared" si="13"/>
        <v>12</v>
      </c>
      <c r="K894">
        <v>300</v>
      </c>
    </row>
    <row r="895" spans="1:11">
      <c r="A895">
        <v>2947</v>
      </c>
      <c r="B895" t="s">
        <v>143</v>
      </c>
      <c r="C895">
        <v>2.9</v>
      </c>
      <c r="D895" t="s">
        <v>136</v>
      </c>
      <c r="E895" t="s">
        <v>132</v>
      </c>
      <c r="F895" t="s">
        <v>131</v>
      </c>
      <c r="G895" t="s">
        <v>135</v>
      </c>
      <c r="H895" t="s">
        <v>171</v>
      </c>
      <c r="I895">
        <v>15</v>
      </c>
      <c r="J895">
        <f t="shared" si="13"/>
        <v>13</v>
      </c>
      <c r="K895">
        <v>400</v>
      </c>
    </row>
    <row r="896" spans="1:11">
      <c r="A896">
        <v>2979</v>
      </c>
      <c r="B896" t="s">
        <v>143</v>
      </c>
      <c r="C896">
        <v>2.9</v>
      </c>
      <c r="D896" t="s">
        <v>136</v>
      </c>
      <c r="E896" t="s">
        <v>132</v>
      </c>
      <c r="F896" t="s">
        <v>131</v>
      </c>
      <c r="G896" t="s">
        <v>135</v>
      </c>
      <c r="H896" t="s">
        <v>171</v>
      </c>
      <c r="I896">
        <v>15</v>
      </c>
      <c r="J896">
        <f t="shared" si="13"/>
        <v>14</v>
      </c>
      <c r="K896">
        <v>250</v>
      </c>
    </row>
    <row r="897" spans="1:11">
      <c r="A897">
        <v>3027</v>
      </c>
      <c r="B897" t="s">
        <v>143</v>
      </c>
      <c r="C897">
        <v>2.9</v>
      </c>
      <c r="D897" t="s">
        <v>136</v>
      </c>
      <c r="E897" t="s">
        <v>132</v>
      </c>
      <c r="F897" t="s">
        <v>131</v>
      </c>
      <c r="G897" t="s">
        <v>135</v>
      </c>
      <c r="H897" t="s">
        <v>171</v>
      </c>
      <c r="I897">
        <v>15</v>
      </c>
      <c r="J897">
        <f t="shared" si="13"/>
        <v>15</v>
      </c>
      <c r="K897">
        <v>250</v>
      </c>
    </row>
    <row r="898" spans="1:11">
      <c r="A898">
        <v>3045</v>
      </c>
      <c r="B898" t="s">
        <v>143</v>
      </c>
      <c r="C898">
        <v>2.9</v>
      </c>
      <c r="D898" t="s">
        <v>136</v>
      </c>
      <c r="E898" t="s">
        <v>132</v>
      </c>
      <c r="F898" t="s">
        <v>131</v>
      </c>
      <c r="G898" t="s">
        <v>135</v>
      </c>
      <c r="H898" t="s">
        <v>171</v>
      </c>
      <c r="I898">
        <v>15</v>
      </c>
      <c r="J898">
        <f t="shared" si="13"/>
        <v>16</v>
      </c>
      <c r="K898">
        <v>300</v>
      </c>
    </row>
    <row r="899" spans="1:11">
      <c r="A899">
        <v>3160</v>
      </c>
      <c r="B899" t="s">
        <v>143</v>
      </c>
      <c r="C899">
        <v>2.9</v>
      </c>
      <c r="D899" t="s">
        <v>136</v>
      </c>
      <c r="E899" t="s">
        <v>132</v>
      </c>
      <c r="F899" t="s">
        <v>131</v>
      </c>
      <c r="G899" t="s">
        <v>135</v>
      </c>
      <c r="H899" t="s">
        <v>171</v>
      </c>
      <c r="I899">
        <v>15</v>
      </c>
      <c r="J899">
        <f t="shared" si="13"/>
        <v>17</v>
      </c>
      <c r="K899">
        <v>300</v>
      </c>
    </row>
    <row r="900" spans="1:11">
      <c r="A900">
        <v>3179</v>
      </c>
      <c r="B900" t="s">
        <v>143</v>
      </c>
      <c r="C900">
        <v>2.9</v>
      </c>
      <c r="D900" t="s">
        <v>136</v>
      </c>
      <c r="E900" t="s">
        <v>132</v>
      </c>
      <c r="F900" t="s">
        <v>131</v>
      </c>
      <c r="G900" t="s">
        <v>135</v>
      </c>
      <c r="H900" t="s">
        <v>171</v>
      </c>
      <c r="I900">
        <v>15</v>
      </c>
      <c r="J900">
        <f t="shared" ref="J900:J963" si="14">IF(I899=I900,J899+1,1)</f>
        <v>18</v>
      </c>
      <c r="K900">
        <v>300</v>
      </c>
    </row>
    <row r="901" spans="1:11">
      <c r="A901">
        <v>3180</v>
      </c>
      <c r="B901" t="s">
        <v>143</v>
      </c>
      <c r="C901">
        <v>2.9</v>
      </c>
      <c r="D901" t="s">
        <v>136</v>
      </c>
      <c r="E901" t="s">
        <v>132</v>
      </c>
      <c r="F901" t="s">
        <v>131</v>
      </c>
      <c r="G901" t="s">
        <v>135</v>
      </c>
      <c r="H901" t="s">
        <v>171</v>
      </c>
      <c r="I901">
        <v>15</v>
      </c>
      <c r="J901">
        <f t="shared" si="14"/>
        <v>19</v>
      </c>
      <c r="K901">
        <v>300</v>
      </c>
    </row>
    <row r="902" spans="1:11">
      <c r="A902">
        <v>3181</v>
      </c>
      <c r="B902" t="s">
        <v>143</v>
      </c>
      <c r="C902">
        <v>2.9</v>
      </c>
      <c r="D902" t="s">
        <v>136</v>
      </c>
      <c r="E902" t="s">
        <v>132</v>
      </c>
      <c r="F902" t="s">
        <v>131</v>
      </c>
      <c r="G902" t="s">
        <v>135</v>
      </c>
      <c r="H902" t="s">
        <v>171</v>
      </c>
      <c r="I902">
        <v>15</v>
      </c>
      <c r="J902">
        <f t="shared" si="14"/>
        <v>20</v>
      </c>
      <c r="K902">
        <v>300</v>
      </c>
    </row>
    <row r="903" spans="1:11">
      <c r="A903">
        <v>3198</v>
      </c>
      <c r="B903" t="s">
        <v>143</v>
      </c>
      <c r="C903">
        <v>2.9</v>
      </c>
      <c r="D903" t="s">
        <v>136</v>
      </c>
      <c r="E903" t="s">
        <v>132</v>
      </c>
      <c r="F903" t="s">
        <v>131</v>
      </c>
      <c r="G903" t="s">
        <v>135</v>
      </c>
      <c r="H903" t="s">
        <v>171</v>
      </c>
      <c r="I903">
        <v>15</v>
      </c>
      <c r="J903">
        <f t="shared" si="14"/>
        <v>21</v>
      </c>
      <c r="K903">
        <v>300</v>
      </c>
    </row>
    <row r="904" spans="1:11">
      <c r="A904">
        <v>3201</v>
      </c>
      <c r="B904" t="s">
        <v>143</v>
      </c>
      <c r="C904">
        <v>2.9</v>
      </c>
      <c r="D904" t="s">
        <v>136</v>
      </c>
      <c r="E904" t="s">
        <v>132</v>
      </c>
      <c r="F904" t="s">
        <v>131</v>
      </c>
      <c r="G904" t="s">
        <v>135</v>
      </c>
      <c r="H904" t="s">
        <v>171</v>
      </c>
      <c r="I904">
        <v>15</v>
      </c>
      <c r="J904">
        <f t="shared" si="14"/>
        <v>22</v>
      </c>
      <c r="K904">
        <v>300</v>
      </c>
    </row>
    <row r="905" spans="1:11">
      <c r="A905">
        <v>3306</v>
      </c>
      <c r="B905" t="s">
        <v>143</v>
      </c>
      <c r="C905">
        <v>2.9</v>
      </c>
      <c r="D905" t="s">
        <v>136</v>
      </c>
      <c r="E905" t="s">
        <v>132</v>
      </c>
      <c r="F905" t="s">
        <v>131</v>
      </c>
      <c r="G905" t="s">
        <v>135</v>
      </c>
      <c r="H905" t="s">
        <v>171</v>
      </c>
      <c r="I905">
        <v>15</v>
      </c>
      <c r="J905">
        <f t="shared" si="14"/>
        <v>23</v>
      </c>
      <c r="K905">
        <v>300</v>
      </c>
    </row>
    <row r="906" spans="1:11">
      <c r="A906">
        <v>3712</v>
      </c>
      <c r="B906" t="s">
        <v>143</v>
      </c>
      <c r="C906">
        <v>2.9</v>
      </c>
      <c r="D906" t="s">
        <v>136</v>
      </c>
      <c r="E906" t="s">
        <v>132</v>
      </c>
      <c r="F906" t="s">
        <v>131</v>
      </c>
      <c r="G906" t="s">
        <v>135</v>
      </c>
      <c r="H906" t="s">
        <v>171</v>
      </c>
      <c r="I906">
        <v>15</v>
      </c>
      <c r="J906">
        <f t="shared" si="14"/>
        <v>24</v>
      </c>
      <c r="K906">
        <v>300</v>
      </c>
    </row>
    <row r="907" spans="1:11">
      <c r="A907">
        <v>3938</v>
      </c>
      <c r="B907" t="s">
        <v>143</v>
      </c>
      <c r="C907">
        <v>2.9</v>
      </c>
      <c r="D907" t="s">
        <v>136</v>
      </c>
      <c r="E907" t="s">
        <v>132</v>
      </c>
      <c r="F907" t="s">
        <v>131</v>
      </c>
      <c r="G907" t="s">
        <v>135</v>
      </c>
      <c r="H907" t="s">
        <v>171</v>
      </c>
      <c r="I907">
        <v>15</v>
      </c>
      <c r="J907">
        <f t="shared" si="14"/>
        <v>25</v>
      </c>
      <c r="K907">
        <v>350</v>
      </c>
    </row>
    <row r="908" spans="1:11">
      <c r="A908">
        <v>4000</v>
      </c>
      <c r="B908" t="s">
        <v>143</v>
      </c>
      <c r="C908">
        <v>2.9</v>
      </c>
      <c r="D908" t="s">
        <v>136</v>
      </c>
      <c r="E908" t="s">
        <v>132</v>
      </c>
      <c r="F908" t="s">
        <v>131</v>
      </c>
      <c r="G908" t="s">
        <v>135</v>
      </c>
      <c r="H908" t="s">
        <v>171</v>
      </c>
      <c r="I908">
        <v>15</v>
      </c>
      <c r="J908">
        <f t="shared" si="14"/>
        <v>26</v>
      </c>
      <c r="K908">
        <v>300</v>
      </c>
    </row>
    <row r="909" spans="1:11">
      <c r="A909">
        <v>4060</v>
      </c>
      <c r="B909" t="s">
        <v>143</v>
      </c>
      <c r="C909">
        <v>2.9</v>
      </c>
      <c r="D909" t="s">
        <v>136</v>
      </c>
      <c r="E909" t="s">
        <v>132</v>
      </c>
      <c r="F909" t="s">
        <v>131</v>
      </c>
      <c r="G909" t="s">
        <v>135</v>
      </c>
      <c r="H909" t="s">
        <v>171</v>
      </c>
      <c r="I909">
        <v>15</v>
      </c>
      <c r="J909">
        <f t="shared" si="14"/>
        <v>27</v>
      </c>
      <c r="K909">
        <v>300</v>
      </c>
    </row>
    <row r="910" spans="1:11">
      <c r="A910">
        <v>4072</v>
      </c>
      <c r="B910" t="s">
        <v>143</v>
      </c>
      <c r="C910">
        <v>2.9</v>
      </c>
      <c r="D910" t="s">
        <v>136</v>
      </c>
      <c r="E910" t="s">
        <v>132</v>
      </c>
      <c r="F910" t="s">
        <v>131</v>
      </c>
      <c r="G910" t="s">
        <v>135</v>
      </c>
      <c r="H910" t="s">
        <v>171</v>
      </c>
      <c r="I910">
        <v>15</v>
      </c>
      <c r="J910">
        <f t="shared" si="14"/>
        <v>28</v>
      </c>
      <c r="K910">
        <v>300</v>
      </c>
    </row>
    <row r="911" spans="1:11">
      <c r="A911">
        <v>4175</v>
      </c>
      <c r="B911" t="s">
        <v>143</v>
      </c>
      <c r="C911">
        <v>2.9</v>
      </c>
      <c r="D911" t="s">
        <v>136</v>
      </c>
      <c r="E911" t="s">
        <v>132</v>
      </c>
      <c r="F911" t="s">
        <v>131</v>
      </c>
      <c r="G911" t="s">
        <v>135</v>
      </c>
      <c r="H911" t="s">
        <v>171</v>
      </c>
      <c r="I911">
        <v>15</v>
      </c>
      <c r="J911">
        <f t="shared" si="14"/>
        <v>29</v>
      </c>
      <c r="K911">
        <v>300</v>
      </c>
    </row>
    <row r="912" spans="1:11">
      <c r="A912">
        <v>4201</v>
      </c>
      <c r="B912" t="s">
        <v>143</v>
      </c>
      <c r="C912">
        <v>4.2</v>
      </c>
      <c r="D912" t="s">
        <v>136</v>
      </c>
      <c r="E912" t="s">
        <v>132</v>
      </c>
      <c r="F912" t="s">
        <v>131</v>
      </c>
      <c r="G912" t="s">
        <v>135</v>
      </c>
      <c r="H912" t="s">
        <v>171</v>
      </c>
      <c r="I912">
        <v>15</v>
      </c>
      <c r="J912">
        <f t="shared" si="14"/>
        <v>30</v>
      </c>
      <c r="K912">
        <v>300</v>
      </c>
    </row>
    <row r="913" spans="1:11">
      <c r="A913">
        <v>4502</v>
      </c>
      <c r="B913" t="s">
        <v>143</v>
      </c>
      <c r="C913">
        <v>2.9</v>
      </c>
      <c r="D913" t="s">
        <v>136</v>
      </c>
      <c r="E913" t="s">
        <v>132</v>
      </c>
      <c r="F913" t="s">
        <v>131</v>
      </c>
      <c r="G913" t="s">
        <v>135</v>
      </c>
      <c r="H913" t="s">
        <v>171</v>
      </c>
      <c r="I913">
        <v>15</v>
      </c>
      <c r="J913">
        <f t="shared" si="14"/>
        <v>31</v>
      </c>
      <c r="K913">
        <v>500</v>
      </c>
    </row>
    <row r="914" spans="1:11">
      <c r="A914">
        <v>4509</v>
      </c>
      <c r="B914" t="s">
        <v>143</v>
      </c>
      <c r="C914">
        <v>2.9</v>
      </c>
      <c r="D914" t="s">
        <v>136</v>
      </c>
      <c r="E914" t="s">
        <v>132</v>
      </c>
      <c r="F914" t="s">
        <v>131</v>
      </c>
      <c r="G914" t="s">
        <v>135</v>
      </c>
      <c r="H914" t="s">
        <v>171</v>
      </c>
      <c r="I914">
        <v>15</v>
      </c>
      <c r="J914">
        <f t="shared" si="14"/>
        <v>32</v>
      </c>
      <c r="K914">
        <v>250</v>
      </c>
    </row>
    <row r="915" spans="1:11">
      <c r="A915">
        <v>4560</v>
      </c>
      <c r="B915" t="s">
        <v>143</v>
      </c>
      <c r="C915">
        <v>2.9</v>
      </c>
      <c r="D915" t="s">
        <v>136</v>
      </c>
      <c r="E915" t="s">
        <v>132</v>
      </c>
      <c r="F915" t="s">
        <v>131</v>
      </c>
      <c r="G915" t="s">
        <v>135</v>
      </c>
      <c r="H915" t="s">
        <v>171</v>
      </c>
      <c r="I915">
        <v>15</v>
      </c>
      <c r="J915">
        <f t="shared" si="14"/>
        <v>33</v>
      </c>
      <c r="K915">
        <v>400</v>
      </c>
    </row>
    <row r="916" spans="1:11">
      <c r="A916">
        <v>4786</v>
      </c>
      <c r="B916" t="s">
        <v>143</v>
      </c>
      <c r="C916">
        <v>2.9</v>
      </c>
      <c r="D916" t="s">
        <v>136</v>
      </c>
      <c r="E916" t="s">
        <v>132</v>
      </c>
      <c r="F916" t="s">
        <v>131</v>
      </c>
      <c r="G916" t="s">
        <v>135</v>
      </c>
      <c r="H916" t="s">
        <v>171</v>
      </c>
      <c r="I916">
        <v>15</v>
      </c>
      <c r="J916">
        <f t="shared" si="14"/>
        <v>34</v>
      </c>
      <c r="K916">
        <v>350</v>
      </c>
    </row>
    <row r="917" spans="1:11">
      <c r="A917">
        <v>4790</v>
      </c>
      <c r="B917" t="s">
        <v>143</v>
      </c>
      <c r="C917">
        <v>2.9</v>
      </c>
      <c r="D917" t="s">
        <v>136</v>
      </c>
      <c r="E917" t="s">
        <v>132</v>
      </c>
      <c r="F917" t="s">
        <v>131</v>
      </c>
      <c r="G917" t="s">
        <v>135</v>
      </c>
      <c r="H917" t="s">
        <v>171</v>
      </c>
      <c r="I917">
        <v>15</v>
      </c>
      <c r="J917">
        <f t="shared" si="14"/>
        <v>35</v>
      </c>
      <c r="K917">
        <v>350</v>
      </c>
    </row>
    <row r="918" spans="1:11">
      <c r="A918">
        <v>4947</v>
      </c>
      <c r="B918" t="s">
        <v>143</v>
      </c>
      <c r="C918">
        <v>2.9</v>
      </c>
      <c r="D918" t="s">
        <v>136</v>
      </c>
      <c r="E918" t="s">
        <v>132</v>
      </c>
      <c r="F918" t="s">
        <v>131</v>
      </c>
      <c r="G918" t="s">
        <v>135</v>
      </c>
      <c r="H918" t="s">
        <v>171</v>
      </c>
      <c r="I918">
        <v>15</v>
      </c>
      <c r="J918">
        <f t="shared" si="14"/>
        <v>36</v>
      </c>
      <c r="K918">
        <v>300</v>
      </c>
    </row>
    <row r="919" spans="1:11">
      <c r="A919">
        <v>5394</v>
      </c>
      <c r="B919" t="s">
        <v>143</v>
      </c>
      <c r="C919">
        <v>3.9</v>
      </c>
      <c r="D919" t="s">
        <v>136</v>
      </c>
      <c r="E919" t="s">
        <v>132</v>
      </c>
      <c r="F919" t="s">
        <v>131</v>
      </c>
      <c r="G919" t="s">
        <v>135</v>
      </c>
      <c r="H919" t="s">
        <v>171</v>
      </c>
      <c r="I919">
        <v>15</v>
      </c>
      <c r="J919">
        <f t="shared" si="14"/>
        <v>37</v>
      </c>
      <c r="K919">
        <v>300</v>
      </c>
    </row>
    <row r="920" spans="1:11">
      <c r="A920">
        <v>5513</v>
      </c>
      <c r="B920" t="s">
        <v>143</v>
      </c>
      <c r="C920">
        <v>4.3</v>
      </c>
      <c r="D920" t="s">
        <v>136</v>
      </c>
      <c r="E920" t="s">
        <v>132</v>
      </c>
      <c r="F920" t="s">
        <v>131</v>
      </c>
      <c r="G920" t="s">
        <v>135</v>
      </c>
      <c r="H920" t="s">
        <v>171</v>
      </c>
      <c r="I920">
        <v>15</v>
      </c>
      <c r="J920">
        <f t="shared" si="14"/>
        <v>38</v>
      </c>
      <c r="K920">
        <v>350</v>
      </c>
    </row>
    <row r="921" spans="1:11">
      <c r="A921">
        <v>5629</v>
      </c>
      <c r="B921" t="s">
        <v>143</v>
      </c>
      <c r="C921">
        <v>2.9</v>
      </c>
      <c r="D921" t="s">
        <v>136</v>
      </c>
      <c r="E921" t="s">
        <v>132</v>
      </c>
      <c r="F921" t="s">
        <v>131</v>
      </c>
      <c r="G921" t="s">
        <v>135</v>
      </c>
      <c r="H921" t="s">
        <v>171</v>
      </c>
      <c r="I921">
        <v>15</v>
      </c>
      <c r="J921">
        <f t="shared" si="14"/>
        <v>39</v>
      </c>
      <c r="K921">
        <v>400</v>
      </c>
    </row>
    <row r="922" spans="1:11">
      <c r="A922">
        <v>5799</v>
      </c>
      <c r="B922" t="s">
        <v>143</v>
      </c>
      <c r="C922">
        <v>3.9</v>
      </c>
      <c r="D922" t="s">
        <v>136</v>
      </c>
      <c r="E922" t="s">
        <v>132</v>
      </c>
      <c r="F922" t="s">
        <v>131</v>
      </c>
      <c r="G922" t="s">
        <v>135</v>
      </c>
      <c r="H922" t="s">
        <v>171</v>
      </c>
      <c r="I922">
        <v>15</v>
      </c>
      <c r="J922">
        <f t="shared" si="14"/>
        <v>40</v>
      </c>
      <c r="K922">
        <v>300</v>
      </c>
    </row>
    <row r="923" spans="1:11">
      <c r="A923">
        <v>5923</v>
      </c>
      <c r="B923" t="s">
        <v>143</v>
      </c>
      <c r="C923">
        <v>2.9</v>
      </c>
      <c r="D923" t="s">
        <v>136</v>
      </c>
      <c r="E923" t="s">
        <v>132</v>
      </c>
      <c r="F923" t="s">
        <v>131</v>
      </c>
      <c r="G923" t="s">
        <v>135</v>
      </c>
      <c r="H923" t="s">
        <v>171</v>
      </c>
      <c r="I923">
        <v>15</v>
      </c>
      <c r="J923">
        <f t="shared" si="14"/>
        <v>41</v>
      </c>
      <c r="K923">
        <v>450</v>
      </c>
    </row>
    <row r="924" spans="1:11">
      <c r="A924">
        <v>6054</v>
      </c>
      <c r="B924" t="s">
        <v>143</v>
      </c>
      <c r="C924">
        <v>2.9</v>
      </c>
      <c r="D924" t="s">
        <v>136</v>
      </c>
      <c r="E924" t="s">
        <v>132</v>
      </c>
      <c r="F924" t="s">
        <v>131</v>
      </c>
      <c r="G924" t="s">
        <v>135</v>
      </c>
      <c r="H924" t="s">
        <v>171</v>
      </c>
      <c r="I924">
        <v>15</v>
      </c>
      <c r="J924">
        <f t="shared" si="14"/>
        <v>42</v>
      </c>
      <c r="K924">
        <v>250</v>
      </c>
    </row>
    <row r="925" spans="1:11">
      <c r="A925">
        <v>6083</v>
      </c>
      <c r="B925" t="s">
        <v>143</v>
      </c>
      <c r="C925">
        <v>2.9</v>
      </c>
      <c r="D925" t="s">
        <v>136</v>
      </c>
      <c r="E925" t="s">
        <v>132</v>
      </c>
      <c r="F925" t="s">
        <v>131</v>
      </c>
      <c r="G925" t="s">
        <v>135</v>
      </c>
      <c r="H925" t="s">
        <v>171</v>
      </c>
      <c r="I925">
        <v>15</v>
      </c>
      <c r="J925">
        <f t="shared" si="14"/>
        <v>43</v>
      </c>
      <c r="K925">
        <v>300</v>
      </c>
    </row>
    <row r="926" spans="1:11">
      <c r="A926">
        <v>6090</v>
      </c>
      <c r="B926" t="s">
        <v>143</v>
      </c>
      <c r="C926">
        <v>4.2</v>
      </c>
      <c r="D926" t="s">
        <v>136</v>
      </c>
      <c r="E926" t="s">
        <v>132</v>
      </c>
      <c r="F926" t="s">
        <v>131</v>
      </c>
      <c r="G926" t="s">
        <v>135</v>
      </c>
      <c r="H926" t="s">
        <v>171</v>
      </c>
      <c r="I926">
        <v>15</v>
      </c>
      <c r="J926">
        <f t="shared" si="14"/>
        <v>44</v>
      </c>
      <c r="K926">
        <v>300</v>
      </c>
    </row>
    <row r="927" spans="1:11">
      <c r="A927">
        <v>534</v>
      </c>
      <c r="B927" t="s">
        <v>139</v>
      </c>
      <c r="C927">
        <v>4.0999999999999996</v>
      </c>
      <c r="D927" t="s">
        <v>136</v>
      </c>
      <c r="E927" t="s">
        <v>132</v>
      </c>
      <c r="F927" t="s">
        <v>131</v>
      </c>
      <c r="G927" t="s">
        <v>130</v>
      </c>
      <c r="H927" t="s">
        <v>172</v>
      </c>
      <c r="I927">
        <v>16</v>
      </c>
      <c r="J927">
        <f t="shared" si="14"/>
        <v>1</v>
      </c>
      <c r="K927">
        <v>300</v>
      </c>
    </row>
    <row r="928" spans="1:11">
      <c r="A928">
        <v>796</v>
      </c>
      <c r="B928" t="s">
        <v>139</v>
      </c>
      <c r="C928">
        <v>3.6</v>
      </c>
      <c r="D928" t="s">
        <v>136</v>
      </c>
      <c r="E928" t="s">
        <v>132</v>
      </c>
      <c r="F928" t="s">
        <v>131</v>
      </c>
      <c r="G928" t="s">
        <v>130</v>
      </c>
      <c r="H928" t="s">
        <v>172</v>
      </c>
      <c r="I928">
        <v>16</v>
      </c>
      <c r="J928">
        <f t="shared" si="14"/>
        <v>2</v>
      </c>
      <c r="K928">
        <v>350</v>
      </c>
    </row>
    <row r="929" spans="1:11">
      <c r="A929">
        <v>1013</v>
      </c>
      <c r="B929" t="s">
        <v>139</v>
      </c>
      <c r="C929">
        <v>4.3</v>
      </c>
      <c r="D929" t="s">
        <v>136</v>
      </c>
      <c r="E929" t="s">
        <v>132</v>
      </c>
      <c r="F929" t="s">
        <v>131</v>
      </c>
      <c r="G929" t="s">
        <v>130</v>
      </c>
      <c r="H929" t="s">
        <v>172</v>
      </c>
      <c r="I929">
        <v>16</v>
      </c>
      <c r="J929">
        <f t="shared" si="14"/>
        <v>3</v>
      </c>
      <c r="K929">
        <v>400</v>
      </c>
    </row>
    <row r="930" spans="1:11">
      <c r="A930">
        <v>1058</v>
      </c>
      <c r="B930" t="s">
        <v>139</v>
      </c>
      <c r="C930">
        <v>4.3</v>
      </c>
      <c r="D930" t="s">
        <v>136</v>
      </c>
      <c r="E930" t="s">
        <v>132</v>
      </c>
      <c r="F930" t="s">
        <v>131</v>
      </c>
      <c r="G930" t="s">
        <v>130</v>
      </c>
      <c r="H930" t="s">
        <v>172</v>
      </c>
      <c r="I930">
        <v>16</v>
      </c>
      <c r="J930">
        <f t="shared" si="14"/>
        <v>4</v>
      </c>
      <c r="K930">
        <v>500</v>
      </c>
    </row>
    <row r="931" spans="1:11">
      <c r="A931">
        <v>1551</v>
      </c>
      <c r="B931" t="s">
        <v>139</v>
      </c>
      <c r="C931">
        <v>4.3</v>
      </c>
      <c r="D931" t="s">
        <v>136</v>
      </c>
      <c r="E931" t="s">
        <v>132</v>
      </c>
      <c r="F931" t="s">
        <v>131</v>
      </c>
      <c r="G931" t="s">
        <v>130</v>
      </c>
      <c r="H931" t="s">
        <v>172</v>
      </c>
      <c r="I931">
        <v>16</v>
      </c>
      <c r="J931">
        <f t="shared" si="14"/>
        <v>5</v>
      </c>
      <c r="K931">
        <v>500</v>
      </c>
    </row>
    <row r="932" spans="1:11">
      <c r="A932">
        <v>1641</v>
      </c>
      <c r="B932" t="s">
        <v>139</v>
      </c>
      <c r="C932">
        <v>4.5999999999999996</v>
      </c>
      <c r="D932" t="s">
        <v>136</v>
      </c>
      <c r="E932" t="s">
        <v>132</v>
      </c>
      <c r="F932" t="s">
        <v>131</v>
      </c>
      <c r="G932" t="s">
        <v>130</v>
      </c>
      <c r="H932" t="s">
        <v>172</v>
      </c>
      <c r="I932">
        <v>16</v>
      </c>
      <c r="J932">
        <f t="shared" si="14"/>
        <v>6</v>
      </c>
      <c r="K932">
        <v>300</v>
      </c>
    </row>
    <row r="933" spans="1:11">
      <c r="A933">
        <v>1996</v>
      </c>
      <c r="B933" t="s">
        <v>139</v>
      </c>
      <c r="C933">
        <v>4.2</v>
      </c>
      <c r="D933" t="s">
        <v>136</v>
      </c>
      <c r="E933" t="s">
        <v>132</v>
      </c>
      <c r="F933" t="s">
        <v>131</v>
      </c>
      <c r="G933" t="s">
        <v>130</v>
      </c>
      <c r="H933" t="s">
        <v>172</v>
      </c>
      <c r="I933">
        <v>16</v>
      </c>
      <c r="J933">
        <f t="shared" si="14"/>
        <v>7</v>
      </c>
      <c r="K933">
        <v>350</v>
      </c>
    </row>
    <row r="934" spans="1:11">
      <c r="A934">
        <v>2056</v>
      </c>
      <c r="B934" t="s">
        <v>139</v>
      </c>
      <c r="C934">
        <v>4.2</v>
      </c>
      <c r="D934" t="s">
        <v>136</v>
      </c>
      <c r="E934" t="s">
        <v>132</v>
      </c>
      <c r="F934" t="s">
        <v>131</v>
      </c>
      <c r="G934" t="s">
        <v>130</v>
      </c>
      <c r="H934" t="s">
        <v>172</v>
      </c>
      <c r="I934">
        <v>16</v>
      </c>
      <c r="J934">
        <f t="shared" si="14"/>
        <v>8</v>
      </c>
      <c r="K934">
        <v>250</v>
      </c>
    </row>
    <row r="935" spans="1:11">
      <c r="A935">
        <v>2331</v>
      </c>
      <c r="B935" t="s">
        <v>139</v>
      </c>
      <c r="C935">
        <v>4.3</v>
      </c>
      <c r="D935" t="s">
        <v>136</v>
      </c>
      <c r="E935" t="s">
        <v>132</v>
      </c>
      <c r="F935" t="s">
        <v>131</v>
      </c>
      <c r="G935" t="s">
        <v>130</v>
      </c>
      <c r="H935" t="s">
        <v>172</v>
      </c>
      <c r="I935">
        <v>16</v>
      </c>
      <c r="J935">
        <f t="shared" si="14"/>
        <v>9</v>
      </c>
      <c r="K935">
        <v>250</v>
      </c>
    </row>
    <row r="936" spans="1:11">
      <c r="A936">
        <v>2370</v>
      </c>
      <c r="B936" t="s">
        <v>139</v>
      </c>
      <c r="C936">
        <v>4.3</v>
      </c>
      <c r="D936" t="s">
        <v>136</v>
      </c>
      <c r="E936" t="s">
        <v>132</v>
      </c>
      <c r="F936" t="s">
        <v>131</v>
      </c>
      <c r="G936" t="s">
        <v>130</v>
      </c>
      <c r="H936" t="s">
        <v>172</v>
      </c>
      <c r="I936">
        <v>16</v>
      </c>
      <c r="J936">
        <f t="shared" si="14"/>
        <v>10</v>
      </c>
      <c r="K936">
        <v>250</v>
      </c>
    </row>
    <row r="937" spans="1:11">
      <c r="A937">
        <v>2623</v>
      </c>
      <c r="B937" t="s">
        <v>139</v>
      </c>
      <c r="C937">
        <v>2.9</v>
      </c>
      <c r="D937" t="s">
        <v>136</v>
      </c>
      <c r="E937" t="s">
        <v>132</v>
      </c>
      <c r="F937" t="s">
        <v>131</v>
      </c>
      <c r="G937" t="s">
        <v>130</v>
      </c>
      <c r="H937" t="s">
        <v>172</v>
      </c>
      <c r="I937">
        <v>16</v>
      </c>
      <c r="J937">
        <f t="shared" si="14"/>
        <v>11</v>
      </c>
      <c r="K937">
        <v>400</v>
      </c>
    </row>
    <row r="938" spans="1:11">
      <c r="A938">
        <v>2783</v>
      </c>
      <c r="B938" t="s">
        <v>139</v>
      </c>
      <c r="C938">
        <v>3.8</v>
      </c>
      <c r="D938" t="s">
        <v>136</v>
      </c>
      <c r="E938" t="s">
        <v>132</v>
      </c>
      <c r="F938" t="s">
        <v>131</v>
      </c>
      <c r="G938" t="s">
        <v>130</v>
      </c>
      <c r="H938" t="s">
        <v>172</v>
      </c>
      <c r="I938">
        <v>16</v>
      </c>
      <c r="J938">
        <f t="shared" si="14"/>
        <v>12</v>
      </c>
      <c r="K938">
        <v>300</v>
      </c>
    </row>
    <row r="939" spans="1:11">
      <c r="A939">
        <v>3026</v>
      </c>
      <c r="B939" t="s">
        <v>139</v>
      </c>
      <c r="C939">
        <v>3.8</v>
      </c>
      <c r="D939" t="s">
        <v>136</v>
      </c>
      <c r="E939" t="s">
        <v>132</v>
      </c>
      <c r="F939" t="s">
        <v>131</v>
      </c>
      <c r="G939" t="s">
        <v>130</v>
      </c>
      <c r="H939" t="s">
        <v>172</v>
      </c>
      <c r="I939">
        <v>16</v>
      </c>
      <c r="J939">
        <f t="shared" si="14"/>
        <v>13</v>
      </c>
      <c r="K939">
        <v>300</v>
      </c>
    </row>
    <row r="940" spans="1:11">
      <c r="A940">
        <v>3167</v>
      </c>
      <c r="B940" t="s">
        <v>139</v>
      </c>
      <c r="C940">
        <v>4.3</v>
      </c>
      <c r="D940" t="s">
        <v>136</v>
      </c>
      <c r="E940" t="s">
        <v>132</v>
      </c>
      <c r="F940" t="s">
        <v>131</v>
      </c>
      <c r="G940" t="s">
        <v>130</v>
      </c>
      <c r="H940" t="s">
        <v>172</v>
      </c>
      <c r="I940">
        <v>16</v>
      </c>
      <c r="J940">
        <f t="shared" si="14"/>
        <v>14</v>
      </c>
      <c r="K940">
        <v>300</v>
      </c>
    </row>
    <row r="941" spans="1:11">
      <c r="A941">
        <v>3194</v>
      </c>
      <c r="B941" t="s">
        <v>139</v>
      </c>
      <c r="C941">
        <v>2.9</v>
      </c>
      <c r="D941" t="s">
        <v>136</v>
      </c>
      <c r="E941" t="s">
        <v>132</v>
      </c>
      <c r="F941" t="s">
        <v>131</v>
      </c>
      <c r="G941" t="s">
        <v>130</v>
      </c>
      <c r="H941" t="s">
        <v>172</v>
      </c>
      <c r="I941">
        <v>16</v>
      </c>
      <c r="J941">
        <f t="shared" si="14"/>
        <v>15</v>
      </c>
      <c r="K941">
        <v>500</v>
      </c>
    </row>
    <row r="942" spans="1:11">
      <c r="A942">
        <v>3327</v>
      </c>
      <c r="B942" t="s">
        <v>139</v>
      </c>
      <c r="C942">
        <v>2.9</v>
      </c>
      <c r="D942" t="s">
        <v>136</v>
      </c>
      <c r="E942" t="s">
        <v>132</v>
      </c>
      <c r="F942" t="s">
        <v>131</v>
      </c>
      <c r="G942" t="s">
        <v>130</v>
      </c>
      <c r="H942" t="s">
        <v>172</v>
      </c>
      <c r="I942">
        <v>16</v>
      </c>
      <c r="J942">
        <f t="shared" si="14"/>
        <v>16</v>
      </c>
      <c r="K942">
        <v>300</v>
      </c>
    </row>
    <row r="943" spans="1:11">
      <c r="A943">
        <v>3412</v>
      </c>
      <c r="B943" t="s">
        <v>139</v>
      </c>
      <c r="C943">
        <v>4.2</v>
      </c>
      <c r="D943" t="s">
        <v>136</v>
      </c>
      <c r="E943" t="s">
        <v>132</v>
      </c>
      <c r="F943" t="s">
        <v>131</v>
      </c>
      <c r="G943" t="s">
        <v>130</v>
      </c>
      <c r="H943" t="s">
        <v>172</v>
      </c>
      <c r="I943">
        <v>16</v>
      </c>
      <c r="J943">
        <f t="shared" si="14"/>
        <v>17</v>
      </c>
      <c r="K943">
        <v>300</v>
      </c>
    </row>
    <row r="944" spans="1:11">
      <c r="A944">
        <v>3487</v>
      </c>
      <c r="B944" t="s">
        <v>139</v>
      </c>
      <c r="C944">
        <v>4.0999999999999996</v>
      </c>
      <c r="D944" t="s">
        <v>136</v>
      </c>
      <c r="E944" t="s">
        <v>132</v>
      </c>
      <c r="F944" t="s">
        <v>131</v>
      </c>
      <c r="G944" t="s">
        <v>130</v>
      </c>
      <c r="H944" t="s">
        <v>172</v>
      </c>
      <c r="I944">
        <v>16</v>
      </c>
      <c r="J944">
        <f t="shared" si="14"/>
        <v>18</v>
      </c>
      <c r="K944">
        <v>300</v>
      </c>
    </row>
    <row r="945" spans="1:11">
      <c r="A945">
        <v>3620</v>
      </c>
      <c r="B945" t="s">
        <v>139</v>
      </c>
      <c r="C945">
        <v>2.9</v>
      </c>
      <c r="D945" t="s">
        <v>136</v>
      </c>
      <c r="E945" t="s">
        <v>132</v>
      </c>
      <c r="F945" t="s">
        <v>131</v>
      </c>
      <c r="G945" t="s">
        <v>130</v>
      </c>
      <c r="H945" t="s">
        <v>172</v>
      </c>
      <c r="I945">
        <v>16</v>
      </c>
      <c r="J945">
        <f t="shared" si="14"/>
        <v>19</v>
      </c>
      <c r="K945">
        <v>500</v>
      </c>
    </row>
    <row r="946" spans="1:11">
      <c r="A946">
        <v>3783</v>
      </c>
      <c r="B946" t="s">
        <v>139</v>
      </c>
      <c r="C946">
        <v>2.9</v>
      </c>
      <c r="D946" t="s">
        <v>136</v>
      </c>
      <c r="E946" t="s">
        <v>132</v>
      </c>
      <c r="F946" t="s">
        <v>131</v>
      </c>
      <c r="G946" t="s">
        <v>130</v>
      </c>
      <c r="H946" t="s">
        <v>172</v>
      </c>
      <c r="I946">
        <v>16</v>
      </c>
      <c r="J946">
        <f t="shared" si="14"/>
        <v>20</v>
      </c>
      <c r="K946">
        <v>400</v>
      </c>
    </row>
    <row r="947" spans="1:11">
      <c r="A947">
        <v>4131</v>
      </c>
      <c r="B947" t="s">
        <v>139</v>
      </c>
      <c r="C947">
        <v>2.9</v>
      </c>
      <c r="D947" t="s">
        <v>136</v>
      </c>
      <c r="E947" t="s">
        <v>132</v>
      </c>
      <c r="F947" t="s">
        <v>131</v>
      </c>
      <c r="G947" t="s">
        <v>130</v>
      </c>
      <c r="H947" t="s">
        <v>172</v>
      </c>
      <c r="I947">
        <v>16</v>
      </c>
      <c r="J947">
        <f t="shared" si="14"/>
        <v>21</v>
      </c>
      <c r="K947">
        <v>280</v>
      </c>
    </row>
    <row r="948" spans="1:11">
      <c r="A948">
        <v>4244</v>
      </c>
      <c r="B948" t="s">
        <v>139</v>
      </c>
      <c r="C948">
        <v>2.9</v>
      </c>
      <c r="D948" t="s">
        <v>136</v>
      </c>
      <c r="E948" t="s">
        <v>132</v>
      </c>
      <c r="F948" t="s">
        <v>131</v>
      </c>
      <c r="G948" t="s">
        <v>130</v>
      </c>
      <c r="H948" t="s">
        <v>172</v>
      </c>
      <c r="I948">
        <v>16</v>
      </c>
      <c r="J948">
        <f t="shared" si="14"/>
        <v>22</v>
      </c>
      <c r="K948">
        <v>250</v>
      </c>
    </row>
    <row r="949" spans="1:11">
      <c r="A949">
        <v>4256</v>
      </c>
      <c r="B949" t="s">
        <v>139</v>
      </c>
      <c r="C949">
        <v>2.9</v>
      </c>
      <c r="D949" t="s">
        <v>136</v>
      </c>
      <c r="E949" t="s">
        <v>132</v>
      </c>
      <c r="F949" t="s">
        <v>131</v>
      </c>
      <c r="G949" t="s">
        <v>130</v>
      </c>
      <c r="H949" t="s">
        <v>172</v>
      </c>
      <c r="I949">
        <v>16</v>
      </c>
      <c r="J949">
        <f t="shared" si="14"/>
        <v>23</v>
      </c>
      <c r="K949">
        <v>275</v>
      </c>
    </row>
    <row r="950" spans="1:11">
      <c r="A950">
        <v>4505</v>
      </c>
      <c r="B950" t="s">
        <v>139</v>
      </c>
      <c r="C950">
        <v>2.9</v>
      </c>
      <c r="D950" t="s">
        <v>136</v>
      </c>
      <c r="E950" t="s">
        <v>132</v>
      </c>
      <c r="F950" t="s">
        <v>131</v>
      </c>
      <c r="G950" t="s">
        <v>130</v>
      </c>
      <c r="H950" t="s">
        <v>172</v>
      </c>
      <c r="I950">
        <v>16</v>
      </c>
      <c r="J950">
        <f t="shared" si="14"/>
        <v>24</v>
      </c>
      <c r="K950">
        <v>300</v>
      </c>
    </row>
    <row r="951" spans="1:11">
      <c r="A951">
        <v>4520</v>
      </c>
      <c r="B951" t="s">
        <v>139</v>
      </c>
      <c r="C951">
        <v>2.9</v>
      </c>
      <c r="D951" t="s">
        <v>136</v>
      </c>
      <c r="E951" t="s">
        <v>132</v>
      </c>
      <c r="F951" t="s">
        <v>131</v>
      </c>
      <c r="G951" t="s">
        <v>130</v>
      </c>
      <c r="H951" t="s">
        <v>172</v>
      </c>
      <c r="I951">
        <v>16</v>
      </c>
      <c r="J951">
        <f t="shared" si="14"/>
        <v>25</v>
      </c>
      <c r="K951">
        <v>300</v>
      </c>
    </row>
    <row r="952" spans="1:11">
      <c r="A952">
        <v>4545</v>
      </c>
      <c r="B952" t="s">
        <v>139</v>
      </c>
      <c r="C952">
        <v>2.9</v>
      </c>
      <c r="D952" t="s">
        <v>136</v>
      </c>
      <c r="E952" t="s">
        <v>132</v>
      </c>
      <c r="F952" t="s">
        <v>131</v>
      </c>
      <c r="G952" t="s">
        <v>130</v>
      </c>
      <c r="H952" t="s">
        <v>172</v>
      </c>
      <c r="I952">
        <v>16</v>
      </c>
      <c r="J952">
        <f t="shared" si="14"/>
        <v>26</v>
      </c>
      <c r="K952">
        <v>300</v>
      </c>
    </row>
    <row r="953" spans="1:11">
      <c r="A953">
        <v>4589</v>
      </c>
      <c r="B953" t="s">
        <v>139</v>
      </c>
      <c r="C953">
        <v>2.9</v>
      </c>
      <c r="D953" t="s">
        <v>136</v>
      </c>
      <c r="E953" t="s">
        <v>132</v>
      </c>
      <c r="F953" t="s">
        <v>131</v>
      </c>
      <c r="G953" t="s">
        <v>130</v>
      </c>
      <c r="H953" t="s">
        <v>172</v>
      </c>
      <c r="I953">
        <v>16</v>
      </c>
      <c r="J953">
        <f t="shared" si="14"/>
        <v>27</v>
      </c>
      <c r="K953">
        <v>500</v>
      </c>
    </row>
    <row r="954" spans="1:11">
      <c r="A954">
        <v>4605</v>
      </c>
      <c r="B954" t="s">
        <v>139</v>
      </c>
      <c r="C954">
        <v>2.9</v>
      </c>
      <c r="D954" t="s">
        <v>136</v>
      </c>
      <c r="E954" t="s">
        <v>132</v>
      </c>
      <c r="F954" t="s">
        <v>131</v>
      </c>
      <c r="G954" t="s">
        <v>130</v>
      </c>
      <c r="H954" t="s">
        <v>172</v>
      </c>
      <c r="I954">
        <v>16</v>
      </c>
      <c r="J954">
        <f t="shared" si="14"/>
        <v>28</v>
      </c>
      <c r="K954">
        <v>300</v>
      </c>
    </row>
    <row r="955" spans="1:11">
      <c r="A955">
        <v>4685</v>
      </c>
      <c r="B955" t="s">
        <v>139</v>
      </c>
      <c r="C955">
        <v>2.9</v>
      </c>
      <c r="D955" t="s">
        <v>136</v>
      </c>
      <c r="E955" t="s">
        <v>132</v>
      </c>
      <c r="F955" t="s">
        <v>131</v>
      </c>
      <c r="G955" t="s">
        <v>130</v>
      </c>
      <c r="H955" t="s">
        <v>172</v>
      </c>
      <c r="I955">
        <v>16</v>
      </c>
      <c r="J955">
        <f t="shared" si="14"/>
        <v>29</v>
      </c>
      <c r="K955">
        <v>250</v>
      </c>
    </row>
    <row r="956" spans="1:11">
      <c r="A956">
        <v>4973</v>
      </c>
      <c r="B956" t="s">
        <v>139</v>
      </c>
      <c r="C956">
        <v>2.9</v>
      </c>
      <c r="D956" t="s">
        <v>136</v>
      </c>
      <c r="E956" t="s">
        <v>132</v>
      </c>
      <c r="F956" t="s">
        <v>131</v>
      </c>
      <c r="G956" t="s">
        <v>130</v>
      </c>
      <c r="H956" t="s">
        <v>172</v>
      </c>
      <c r="I956">
        <v>16</v>
      </c>
      <c r="J956">
        <f t="shared" si="14"/>
        <v>30</v>
      </c>
      <c r="K956">
        <v>400</v>
      </c>
    </row>
    <row r="957" spans="1:11">
      <c r="A957">
        <v>5102</v>
      </c>
      <c r="B957" t="s">
        <v>139</v>
      </c>
      <c r="C957">
        <v>3.9</v>
      </c>
      <c r="D957" t="s">
        <v>136</v>
      </c>
      <c r="E957" t="s">
        <v>132</v>
      </c>
      <c r="F957" t="s">
        <v>131</v>
      </c>
      <c r="G957" t="s">
        <v>130</v>
      </c>
      <c r="H957" t="s">
        <v>172</v>
      </c>
      <c r="I957">
        <v>16</v>
      </c>
      <c r="J957">
        <f t="shared" si="14"/>
        <v>31</v>
      </c>
      <c r="K957">
        <v>400</v>
      </c>
    </row>
    <row r="958" spans="1:11">
      <c r="A958">
        <v>5141</v>
      </c>
      <c r="B958" t="s">
        <v>139</v>
      </c>
      <c r="C958">
        <v>4</v>
      </c>
      <c r="D958" t="s">
        <v>136</v>
      </c>
      <c r="E958" t="s">
        <v>132</v>
      </c>
      <c r="F958" t="s">
        <v>131</v>
      </c>
      <c r="G958" t="s">
        <v>130</v>
      </c>
      <c r="H958" t="s">
        <v>172</v>
      </c>
      <c r="I958">
        <v>16</v>
      </c>
      <c r="J958">
        <f t="shared" si="14"/>
        <v>32</v>
      </c>
      <c r="K958">
        <v>300</v>
      </c>
    </row>
    <row r="959" spans="1:11">
      <c r="A959">
        <v>5332</v>
      </c>
      <c r="B959" t="s">
        <v>139</v>
      </c>
      <c r="C959">
        <v>4</v>
      </c>
      <c r="D959" t="s">
        <v>136</v>
      </c>
      <c r="E959" t="s">
        <v>132</v>
      </c>
      <c r="F959" t="s">
        <v>131</v>
      </c>
      <c r="G959" t="s">
        <v>130</v>
      </c>
      <c r="H959" t="s">
        <v>172</v>
      </c>
      <c r="I959">
        <v>16</v>
      </c>
      <c r="J959">
        <f t="shared" si="14"/>
        <v>33</v>
      </c>
      <c r="K959">
        <v>250</v>
      </c>
    </row>
    <row r="960" spans="1:11">
      <c r="A960">
        <v>5826</v>
      </c>
      <c r="B960" t="s">
        <v>139</v>
      </c>
      <c r="C960">
        <v>2.9</v>
      </c>
      <c r="D960" t="s">
        <v>136</v>
      </c>
      <c r="E960" t="s">
        <v>132</v>
      </c>
      <c r="F960" t="s">
        <v>131</v>
      </c>
      <c r="G960" t="s">
        <v>130</v>
      </c>
      <c r="H960" t="s">
        <v>172</v>
      </c>
      <c r="I960">
        <v>16</v>
      </c>
      <c r="J960">
        <f t="shared" si="14"/>
        <v>34</v>
      </c>
      <c r="K960">
        <v>250</v>
      </c>
    </row>
    <row r="961" spans="1:11">
      <c r="A961">
        <v>5919</v>
      </c>
      <c r="B961" t="s">
        <v>139</v>
      </c>
      <c r="C961">
        <v>4.4000000000000004</v>
      </c>
      <c r="D961" t="s">
        <v>136</v>
      </c>
      <c r="E961" t="s">
        <v>132</v>
      </c>
      <c r="F961" t="s">
        <v>131</v>
      </c>
      <c r="G961" t="s">
        <v>130</v>
      </c>
      <c r="H961" t="s">
        <v>172</v>
      </c>
      <c r="I961">
        <v>16</v>
      </c>
      <c r="J961">
        <f t="shared" si="14"/>
        <v>35</v>
      </c>
      <c r="K961">
        <v>250</v>
      </c>
    </row>
    <row r="962" spans="1:11">
      <c r="A962">
        <v>6047</v>
      </c>
      <c r="B962" t="s">
        <v>139</v>
      </c>
      <c r="C962">
        <v>2.9</v>
      </c>
      <c r="D962" t="s">
        <v>136</v>
      </c>
      <c r="E962" t="s">
        <v>132</v>
      </c>
      <c r="F962" t="s">
        <v>131</v>
      </c>
      <c r="G962" t="s">
        <v>130</v>
      </c>
      <c r="H962" t="s">
        <v>172</v>
      </c>
      <c r="I962">
        <v>16</v>
      </c>
      <c r="J962">
        <f t="shared" si="14"/>
        <v>36</v>
      </c>
      <c r="K962">
        <v>250</v>
      </c>
    </row>
    <row r="963" spans="1:11">
      <c r="A963">
        <v>6103</v>
      </c>
      <c r="B963" t="s">
        <v>139</v>
      </c>
      <c r="C963">
        <v>2.9</v>
      </c>
      <c r="D963" t="s">
        <v>136</v>
      </c>
      <c r="E963" t="s">
        <v>132</v>
      </c>
      <c r="F963" t="s">
        <v>131</v>
      </c>
      <c r="G963" t="s">
        <v>130</v>
      </c>
      <c r="H963" t="s">
        <v>172</v>
      </c>
      <c r="I963">
        <v>16</v>
      </c>
      <c r="J963">
        <f t="shared" si="14"/>
        <v>37</v>
      </c>
      <c r="K963">
        <v>250</v>
      </c>
    </row>
    <row r="964" spans="1:11">
      <c r="A964">
        <v>6249</v>
      </c>
      <c r="B964" t="s">
        <v>139</v>
      </c>
      <c r="C964">
        <v>2.9</v>
      </c>
      <c r="D964" t="s">
        <v>136</v>
      </c>
      <c r="E964" t="s">
        <v>132</v>
      </c>
      <c r="F964" t="s">
        <v>131</v>
      </c>
      <c r="G964" t="s">
        <v>130</v>
      </c>
      <c r="H964" t="s">
        <v>172</v>
      </c>
      <c r="I964">
        <v>16</v>
      </c>
      <c r="J964">
        <f t="shared" ref="J964:J1027" si="15">IF(I963=I964,J963+1,1)</f>
        <v>38</v>
      </c>
      <c r="K964">
        <v>250</v>
      </c>
    </row>
    <row r="965" spans="1:11">
      <c r="A965">
        <v>6327</v>
      </c>
      <c r="B965" t="s">
        <v>139</v>
      </c>
      <c r="C965">
        <v>2.9</v>
      </c>
      <c r="D965" t="s">
        <v>136</v>
      </c>
      <c r="E965" t="s">
        <v>132</v>
      </c>
      <c r="F965" t="s">
        <v>131</v>
      </c>
      <c r="G965" t="s">
        <v>130</v>
      </c>
      <c r="H965" t="s">
        <v>172</v>
      </c>
      <c r="I965">
        <v>16</v>
      </c>
      <c r="J965">
        <f t="shared" si="15"/>
        <v>39</v>
      </c>
      <c r="K965">
        <v>300</v>
      </c>
    </row>
    <row r="966" spans="1:11">
      <c r="A966">
        <v>6405</v>
      </c>
      <c r="B966" t="s">
        <v>139</v>
      </c>
      <c r="C966">
        <v>2.9</v>
      </c>
      <c r="D966" t="s">
        <v>136</v>
      </c>
      <c r="E966" t="s">
        <v>132</v>
      </c>
      <c r="F966" t="s">
        <v>131</v>
      </c>
      <c r="G966" t="s">
        <v>130</v>
      </c>
      <c r="H966" t="s">
        <v>172</v>
      </c>
      <c r="I966">
        <v>16</v>
      </c>
      <c r="J966">
        <f t="shared" si="15"/>
        <v>40</v>
      </c>
      <c r="K966">
        <v>400</v>
      </c>
    </row>
    <row r="967" spans="1:11">
      <c r="A967">
        <v>6412</v>
      </c>
      <c r="B967" t="s">
        <v>139</v>
      </c>
      <c r="C967">
        <v>2.9</v>
      </c>
      <c r="D967" t="s">
        <v>136</v>
      </c>
      <c r="E967" t="s">
        <v>132</v>
      </c>
      <c r="F967" t="s">
        <v>131</v>
      </c>
      <c r="G967" t="s">
        <v>130</v>
      </c>
      <c r="H967" t="s">
        <v>172</v>
      </c>
      <c r="I967">
        <v>16</v>
      </c>
      <c r="J967">
        <f t="shared" si="15"/>
        <v>41</v>
      </c>
      <c r="K967">
        <v>400</v>
      </c>
    </row>
    <row r="968" spans="1:11">
      <c r="A968">
        <v>6425</v>
      </c>
      <c r="B968" t="s">
        <v>139</v>
      </c>
      <c r="C968">
        <v>2.9</v>
      </c>
      <c r="D968" t="s">
        <v>136</v>
      </c>
      <c r="E968" t="s">
        <v>132</v>
      </c>
      <c r="F968" t="s">
        <v>131</v>
      </c>
      <c r="G968" t="s">
        <v>130</v>
      </c>
      <c r="H968" t="s">
        <v>172</v>
      </c>
      <c r="I968">
        <v>16</v>
      </c>
      <c r="J968">
        <f t="shared" si="15"/>
        <v>42</v>
      </c>
      <c r="K968">
        <v>400</v>
      </c>
    </row>
    <row r="969" spans="1:11">
      <c r="A969">
        <v>6474</v>
      </c>
      <c r="B969" t="s">
        <v>139</v>
      </c>
      <c r="C969">
        <v>2.9</v>
      </c>
      <c r="D969" t="s">
        <v>136</v>
      </c>
      <c r="E969" t="s">
        <v>132</v>
      </c>
      <c r="F969" t="s">
        <v>131</v>
      </c>
      <c r="G969" t="s">
        <v>130</v>
      </c>
      <c r="H969" t="s">
        <v>172</v>
      </c>
      <c r="I969">
        <v>16</v>
      </c>
      <c r="J969">
        <f t="shared" si="15"/>
        <v>43</v>
      </c>
      <c r="K969">
        <v>350</v>
      </c>
    </row>
    <row r="970" spans="1:11">
      <c r="A970">
        <v>6540</v>
      </c>
      <c r="B970" t="s">
        <v>139</v>
      </c>
      <c r="C970">
        <v>2.9</v>
      </c>
      <c r="D970" t="s">
        <v>136</v>
      </c>
      <c r="E970" t="s">
        <v>132</v>
      </c>
      <c r="F970" t="s">
        <v>131</v>
      </c>
      <c r="G970" t="s">
        <v>130</v>
      </c>
      <c r="H970" t="s">
        <v>172</v>
      </c>
      <c r="I970">
        <v>16</v>
      </c>
      <c r="J970">
        <f t="shared" si="15"/>
        <v>44</v>
      </c>
      <c r="K970">
        <v>250</v>
      </c>
    </row>
    <row r="971" spans="1:11">
      <c r="A971">
        <v>54</v>
      </c>
      <c r="B971" t="s">
        <v>137</v>
      </c>
      <c r="C971">
        <v>4.2</v>
      </c>
      <c r="D971" t="s">
        <v>136</v>
      </c>
      <c r="E971" t="s">
        <v>142</v>
      </c>
      <c r="F971" t="s">
        <v>131</v>
      </c>
      <c r="G971" t="s">
        <v>135</v>
      </c>
      <c r="H971" t="s">
        <v>173</v>
      </c>
      <c r="I971">
        <v>17</v>
      </c>
      <c r="J971">
        <f t="shared" si="15"/>
        <v>1</v>
      </c>
      <c r="K971">
        <v>200</v>
      </c>
    </row>
    <row r="972" spans="1:11">
      <c r="A972">
        <v>118</v>
      </c>
      <c r="B972" t="s">
        <v>137</v>
      </c>
      <c r="C972">
        <v>4.5</v>
      </c>
      <c r="D972" t="s">
        <v>136</v>
      </c>
      <c r="E972" t="s">
        <v>142</v>
      </c>
      <c r="F972" t="s">
        <v>131</v>
      </c>
      <c r="G972" t="s">
        <v>135</v>
      </c>
      <c r="H972" t="s">
        <v>173</v>
      </c>
      <c r="I972">
        <v>17</v>
      </c>
      <c r="J972">
        <f t="shared" si="15"/>
        <v>2</v>
      </c>
      <c r="K972">
        <v>150</v>
      </c>
    </row>
    <row r="973" spans="1:11">
      <c r="A973">
        <v>1447</v>
      </c>
      <c r="B973" t="s">
        <v>137</v>
      </c>
      <c r="C973">
        <v>4.3</v>
      </c>
      <c r="D973" t="s">
        <v>136</v>
      </c>
      <c r="E973" t="s">
        <v>142</v>
      </c>
      <c r="F973" t="s">
        <v>131</v>
      </c>
      <c r="G973" t="s">
        <v>135</v>
      </c>
      <c r="H973" t="s">
        <v>173</v>
      </c>
      <c r="I973">
        <v>17</v>
      </c>
      <c r="J973">
        <f t="shared" si="15"/>
        <v>3</v>
      </c>
      <c r="K973">
        <v>200</v>
      </c>
    </row>
    <row r="974" spans="1:11">
      <c r="A974">
        <v>1513</v>
      </c>
      <c r="B974" t="s">
        <v>137</v>
      </c>
      <c r="C974">
        <v>2.9</v>
      </c>
      <c r="D974" t="s">
        <v>136</v>
      </c>
      <c r="E974" t="s">
        <v>142</v>
      </c>
      <c r="F974" t="s">
        <v>131</v>
      </c>
      <c r="G974" t="s">
        <v>135</v>
      </c>
      <c r="H974" t="s">
        <v>173</v>
      </c>
      <c r="I974">
        <v>17</v>
      </c>
      <c r="J974">
        <f t="shared" si="15"/>
        <v>4</v>
      </c>
      <c r="K974">
        <v>200</v>
      </c>
    </row>
    <row r="975" spans="1:11">
      <c r="A975">
        <v>1731</v>
      </c>
      <c r="B975" t="s">
        <v>137</v>
      </c>
      <c r="C975">
        <v>4.4000000000000004</v>
      </c>
      <c r="D975" t="s">
        <v>136</v>
      </c>
      <c r="E975" t="s">
        <v>142</v>
      </c>
      <c r="F975" t="s">
        <v>131</v>
      </c>
      <c r="G975" t="s">
        <v>135</v>
      </c>
      <c r="H975" t="s">
        <v>173</v>
      </c>
      <c r="I975">
        <v>17</v>
      </c>
      <c r="J975">
        <f t="shared" si="15"/>
        <v>5</v>
      </c>
      <c r="K975">
        <v>150</v>
      </c>
    </row>
    <row r="976" spans="1:11">
      <c r="A976">
        <v>1986</v>
      </c>
      <c r="B976" t="s">
        <v>137</v>
      </c>
      <c r="C976">
        <v>4.2</v>
      </c>
      <c r="D976" t="s">
        <v>136</v>
      </c>
      <c r="E976" t="s">
        <v>142</v>
      </c>
      <c r="F976" t="s">
        <v>131</v>
      </c>
      <c r="G976" t="s">
        <v>135</v>
      </c>
      <c r="H976" t="s">
        <v>173</v>
      </c>
      <c r="I976">
        <v>17</v>
      </c>
      <c r="J976">
        <f t="shared" si="15"/>
        <v>6</v>
      </c>
      <c r="K976">
        <v>200</v>
      </c>
    </row>
    <row r="977" spans="1:11">
      <c r="A977">
        <v>2317</v>
      </c>
      <c r="B977" t="s">
        <v>137</v>
      </c>
      <c r="C977">
        <v>4.0999999999999996</v>
      </c>
      <c r="D977" t="s">
        <v>136</v>
      </c>
      <c r="E977" t="s">
        <v>142</v>
      </c>
      <c r="F977" t="s">
        <v>131</v>
      </c>
      <c r="G977" t="s">
        <v>135</v>
      </c>
      <c r="H977" t="s">
        <v>173</v>
      </c>
      <c r="I977">
        <v>17</v>
      </c>
      <c r="J977">
        <f t="shared" si="15"/>
        <v>7</v>
      </c>
      <c r="K977">
        <v>160</v>
      </c>
    </row>
    <row r="978" spans="1:11">
      <c r="A978">
        <v>2409</v>
      </c>
      <c r="B978" t="s">
        <v>137</v>
      </c>
      <c r="C978">
        <v>4</v>
      </c>
      <c r="D978" t="s">
        <v>136</v>
      </c>
      <c r="E978" t="s">
        <v>142</v>
      </c>
      <c r="F978" t="s">
        <v>131</v>
      </c>
      <c r="G978" t="s">
        <v>135</v>
      </c>
      <c r="H978" t="s">
        <v>173</v>
      </c>
      <c r="I978">
        <v>17</v>
      </c>
      <c r="J978">
        <f t="shared" si="15"/>
        <v>8</v>
      </c>
      <c r="K978">
        <v>200</v>
      </c>
    </row>
    <row r="979" spans="1:11">
      <c r="A979">
        <v>2697</v>
      </c>
      <c r="B979" t="s">
        <v>137</v>
      </c>
      <c r="C979">
        <v>4.4000000000000004</v>
      </c>
      <c r="D979" t="s">
        <v>136</v>
      </c>
      <c r="E979" t="s">
        <v>142</v>
      </c>
      <c r="F979" t="s">
        <v>131</v>
      </c>
      <c r="G979" t="s">
        <v>135</v>
      </c>
      <c r="H979" t="s">
        <v>173</v>
      </c>
      <c r="I979">
        <v>17</v>
      </c>
      <c r="J979">
        <f t="shared" si="15"/>
        <v>9</v>
      </c>
      <c r="K979">
        <v>200</v>
      </c>
    </row>
    <row r="980" spans="1:11">
      <c r="A980">
        <v>2948</v>
      </c>
      <c r="B980" t="s">
        <v>137</v>
      </c>
      <c r="C980">
        <v>2.9</v>
      </c>
      <c r="D980" t="s">
        <v>136</v>
      </c>
      <c r="E980" t="s">
        <v>142</v>
      </c>
      <c r="F980" t="s">
        <v>131</v>
      </c>
      <c r="G980" t="s">
        <v>135</v>
      </c>
      <c r="H980" t="s">
        <v>173</v>
      </c>
      <c r="I980">
        <v>17</v>
      </c>
      <c r="J980">
        <f t="shared" si="15"/>
        <v>10</v>
      </c>
      <c r="K980">
        <v>200</v>
      </c>
    </row>
    <row r="981" spans="1:11">
      <c r="A981">
        <v>3061</v>
      </c>
      <c r="B981" t="s">
        <v>137</v>
      </c>
      <c r="C981">
        <v>4.4000000000000004</v>
      </c>
      <c r="D981" t="s">
        <v>136</v>
      </c>
      <c r="E981" t="s">
        <v>142</v>
      </c>
      <c r="F981" t="s">
        <v>131</v>
      </c>
      <c r="G981" t="s">
        <v>135</v>
      </c>
      <c r="H981" t="s">
        <v>173</v>
      </c>
      <c r="I981">
        <v>17</v>
      </c>
      <c r="J981">
        <f t="shared" si="15"/>
        <v>11</v>
      </c>
      <c r="K981">
        <v>100</v>
      </c>
    </row>
    <row r="982" spans="1:11">
      <c r="A982">
        <v>3506</v>
      </c>
      <c r="B982" t="s">
        <v>137</v>
      </c>
      <c r="C982">
        <v>4.4000000000000004</v>
      </c>
      <c r="D982" t="s">
        <v>136</v>
      </c>
      <c r="E982" t="s">
        <v>142</v>
      </c>
      <c r="F982" t="s">
        <v>131</v>
      </c>
      <c r="G982" t="s">
        <v>135</v>
      </c>
      <c r="H982" t="s">
        <v>173</v>
      </c>
      <c r="I982">
        <v>17</v>
      </c>
      <c r="J982">
        <f t="shared" si="15"/>
        <v>12</v>
      </c>
      <c r="K982">
        <v>150</v>
      </c>
    </row>
    <row r="983" spans="1:11">
      <c r="A983">
        <v>3528</v>
      </c>
      <c r="B983" t="s">
        <v>137</v>
      </c>
      <c r="C983">
        <v>4.3</v>
      </c>
      <c r="D983" t="s">
        <v>136</v>
      </c>
      <c r="E983" t="s">
        <v>142</v>
      </c>
      <c r="F983" t="s">
        <v>131</v>
      </c>
      <c r="G983" t="s">
        <v>135</v>
      </c>
      <c r="H983" t="s">
        <v>173</v>
      </c>
      <c r="I983">
        <v>17</v>
      </c>
      <c r="J983">
        <f t="shared" si="15"/>
        <v>13</v>
      </c>
      <c r="K983">
        <v>100</v>
      </c>
    </row>
    <row r="984" spans="1:11">
      <c r="A984">
        <v>3551</v>
      </c>
      <c r="B984" t="s">
        <v>137</v>
      </c>
      <c r="C984">
        <v>2.9</v>
      </c>
      <c r="D984" t="s">
        <v>136</v>
      </c>
      <c r="E984" t="s">
        <v>142</v>
      </c>
      <c r="F984" t="s">
        <v>131</v>
      </c>
      <c r="G984" t="s">
        <v>135</v>
      </c>
      <c r="H984" t="s">
        <v>173</v>
      </c>
      <c r="I984">
        <v>17</v>
      </c>
      <c r="J984">
        <f t="shared" si="15"/>
        <v>14</v>
      </c>
      <c r="K984">
        <v>200</v>
      </c>
    </row>
    <row r="985" spans="1:11">
      <c r="A985">
        <v>3664</v>
      </c>
      <c r="B985" t="s">
        <v>137</v>
      </c>
      <c r="C985">
        <v>2.9</v>
      </c>
      <c r="D985" t="s">
        <v>136</v>
      </c>
      <c r="E985" t="s">
        <v>142</v>
      </c>
      <c r="F985" t="s">
        <v>131</v>
      </c>
      <c r="G985" t="s">
        <v>135</v>
      </c>
      <c r="H985" t="s">
        <v>173</v>
      </c>
      <c r="I985">
        <v>17</v>
      </c>
      <c r="J985">
        <f t="shared" si="15"/>
        <v>15</v>
      </c>
      <c r="K985">
        <v>200</v>
      </c>
    </row>
    <row r="986" spans="1:11">
      <c r="A986">
        <v>3682</v>
      </c>
      <c r="B986" t="s">
        <v>137</v>
      </c>
      <c r="C986">
        <v>2.9</v>
      </c>
      <c r="D986" t="s">
        <v>136</v>
      </c>
      <c r="E986" t="s">
        <v>142</v>
      </c>
      <c r="F986" t="s">
        <v>131</v>
      </c>
      <c r="G986" t="s">
        <v>135</v>
      </c>
      <c r="H986" t="s">
        <v>173</v>
      </c>
      <c r="I986">
        <v>17</v>
      </c>
      <c r="J986">
        <f t="shared" si="15"/>
        <v>16</v>
      </c>
      <c r="K986">
        <v>200</v>
      </c>
    </row>
    <row r="987" spans="1:11">
      <c r="A987">
        <v>3748</v>
      </c>
      <c r="B987" t="s">
        <v>137</v>
      </c>
      <c r="C987">
        <v>2.9</v>
      </c>
      <c r="D987" t="s">
        <v>136</v>
      </c>
      <c r="E987" t="s">
        <v>142</v>
      </c>
      <c r="F987" t="s">
        <v>131</v>
      </c>
      <c r="G987" t="s">
        <v>135</v>
      </c>
      <c r="H987" t="s">
        <v>173</v>
      </c>
      <c r="I987">
        <v>17</v>
      </c>
      <c r="J987">
        <f t="shared" si="15"/>
        <v>17</v>
      </c>
      <c r="K987">
        <v>129</v>
      </c>
    </row>
    <row r="988" spans="1:11">
      <c r="A988">
        <v>3825</v>
      </c>
      <c r="B988" t="s">
        <v>137</v>
      </c>
      <c r="C988">
        <v>4.0999999999999996</v>
      </c>
      <c r="D988" t="s">
        <v>136</v>
      </c>
      <c r="E988" t="s">
        <v>142</v>
      </c>
      <c r="F988" t="s">
        <v>131</v>
      </c>
      <c r="G988" t="s">
        <v>135</v>
      </c>
      <c r="H988" t="s">
        <v>173</v>
      </c>
      <c r="I988">
        <v>17</v>
      </c>
      <c r="J988">
        <f t="shared" si="15"/>
        <v>18</v>
      </c>
      <c r="K988">
        <v>200</v>
      </c>
    </row>
    <row r="989" spans="1:11">
      <c r="A989">
        <v>3931</v>
      </c>
      <c r="B989" t="s">
        <v>137</v>
      </c>
      <c r="C989">
        <v>2.9</v>
      </c>
      <c r="D989" t="s">
        <v>136</v>
      </c>
      <c r="E989" t="s">
        <v>142</v>
      </c>
      <c r="F989" t="s">
        <v>131</v>
      </c>
      <c r="G989" t="s">
        <v>135</v>
      </c>
      <c r="H989" t="s">
        <v>173</v>
      </c>
      <c r="I989">
        <v>17</v>
      </c>
      <c r="J989">
        <f t="shared" si="15"/>
        <v>19</v>
      </c>
      <c r="K989">
        <v>200</v>
      </c>
    </row>
    <row r="990" spans="1:11">
      <c r="A990">
        <v>3932</v>
      </c>
      <c r="B990" t="s">
        <v>137</v>
      </c>
      <c r="C990">
        <v>2.9</v>
      </c>
      <c r="D990" t="s">
        <v>136</v>
      </c>
      <c r="E990" t="s">
        <v>142</v>
      </c>
      <c r="F990" t="s">
        <v>131</v>
      </c>
      <c r="G990" t="s">
        <v>135</v>
      </c>
      <c r="H990" t="s">
        <v>173</v>
      </c>
      <c r="I990">
        <v>17</v>
      </c>
      <c r="J990">
        <f t="shared" si="15"/>
        <v>20</v>
      </c>
      <c r="K990">
        <v>200</v>
      </c>
    </row>
    <row r="991" spans="1:11">
      <c r="A991">
        <v>4108</v>
      </c>
      <c r="B991" t="s">
        <v>137</v>
      </c>
      <c r="C991">
        <v>4.5</v>
      </c>
      <c r="D991" t="s">
        <v>136</v>
      </c>
      <c r="E991" t="s">
        <v>142</v>
      </c>
      <c r="F991" t="s">
        <v>131</v>
      </c>
      <c r="G991" t="s">
        <v>135</v>
      </c>
      <c r="H991" t="s">
        <v>173</v>
      </c>
      <c r="I991">
        <v>17</v>
      </c>
      <c r="J991">
        <f t="shared" si="15"/>
        <v>21</v>
      </c>
      <c r="K991">
        <v>200</v>
      </c>
    </row>
    <row r="992" spans="1:11">
      <c r="A992">
        <v>4530</v>
      </c>
      <c r="B992" t="s">
        <v>137</v>
      </c>
      <c r="C992">
        <v>2.9</v>
      </c>
      <c r="D992" t="s">
        <v>136</v>
      </c>
      <c r="E992" t="s">
        <v>142</v>
      </c>
      <c r="F992" t="s">
        <v>131</v>
      </c>
      <c r="G992" t="s">
        <v>135</v>
      </c>
      <c r="H992" t="s">
        <v>173</v>
      </c>
      <c r="I992">
        <v>17</v>
      </c>
      <c r="J992">
        <f t="shared" si="15"/>
        <v>22</v>
      </c>
      <c r="K992">
        <v>200</v>
      </c>
    </row>
    <row r="993" spans="1:11">
      <c r="A993">
        <v>4768</v>
      </c>
      <c r="B993" t="s">
        <v>137</v>
      </c>
      <c r="C993">
        <v>2.9</v>
      </c>
      <c r="D993" t="s">
        <v>136</v>
      </c>
      <c r="E993" t="s">
        <v>142</v>
      </c>
      <c r="F993" t="s">
        <v>131</v>
      </c>
      <c r="G993" t="s">
        <v>135</v>
      </c>
      <c r="H993" t="s">
        <v>173</v>
      </c>
      <c r="I993">
        <v>17</v>
      </c>
      <c r="J993">
        <f t="shared" si="15"/>
        <v>23</v>
      </c>
      <c r="K993">
        <v>100</v>
      </c>
    </row>
    <row r="994" spans="1:11">
      <c r="A994">
        <v>4791</v>
      </c>
      <c r="B994" t="s">
        <v>137</v>
      </c>
      <c r="C994">
        <v>2.9</v>
      </c>
      <c r="D994" t="s">
        <v>136</v>
      </c>
      <c r="E994" t="s">
        <v>142</v>
      </c>
      <c r="F994" t="s">
        <v>131</v>
      </c>
      <c r="G994" t="s">
        <v>135</v>
      </c>
      <c r="H994" t="s">
        <v>173</v>
      </c>
      <c r="I994">
        <v>17</v>
      </c>
      <c r="J994">
        <f t="shared" si="15"/>
        <v>24</v>
      </c>
      <c r="K994">
        <v>120</v>
      </c>
    </row>
    <row r="995" spans="1:11">
      <c r="A995">
        <v>5430</v>
      </c>
      <c r="B995" t="s">
        <v>137</v>
      </c>
      <c r="C995">
        <v>4.4000000000000004</v>
      </c>
      <c r="D995" t="s">
        <v>136</v>
      </c>
      <c r="E995" t="s">
        <v>142</v>
      </c>
      <c r="F995" t="s">
        <v>131</v>
      </c>
      <c r="G995" t="s">
        <v>135</v>
      </c>
      <c r="H995" t="s">
        <v>173</v>
      </c>
      <c r="I995">
        <v>17</v>
      </c>
      <c r="J995">
        <f t="shared" si="15"/>
        <v>25</v>
      </c>
      <c r="K995">
        <v>120</v>
      </c>
    </row>
    <row r="996" spans="1:11">
      <c r="A996">
        <v>5651</v>
      </c>
      <c r="B996" t="s">
        <v>137</v>
      </c>
      <c r="C996">
        <v>4.4000000000000004</v>
      </c>
      <c r="D996" t="s">
        <v>136</v>
      </c>
      <c r="E996" t="s">
        <v>142</v>
      </c>
      <c r="F996" t="s">
        <v>131</v>
      </c>
      <c r="G996" t="s">
        <v>135</v>
      </c>
      <c r="H996" t="s">
        <v>173</v>
      </c>
      <c r="I996">
        <v>17</v>
      </c>
      <c r="J996">
        <f t="shared" si="15"/>
        <v>26</v>
      </c>
      <c r="K996">
        <v>100</v>
      </c>
    </row>
    <row r="997" spans="1:11">
      <c r="A997">
        <v>5874</v>
      </c>
      <c r="B997" t="s">
        <v>137</v>
      </c>
      <c r="C997">
        <v>2.9</v>
      </c>
      <c r="D997" t="s">
        <v>136</v>
      </c>
      <c r="E997" t="s">
        <v>142</v>
      </c>
      <c r="F997" t="s">
        <v>131</v>
      </c>
      <c r="G997" t="s">
        <v>135</v>
      </c>
      <c r="H997" t="s">
        <v>173</v>
      </c>
      <c r="I997">
        <v>17</v>
      </c>
      <c r="J997">
        <f t="shared" si="15"/>
        <v>27</v>
      </c>
      <c r="K997">
        <v>150</v>
      </c>
    </row>
    <row r="998" spans="1:11">
      <c r="A998">
        <v>5881</v>
      </c>
      <c r="B998" t="s">
        <v>137</v>
      </c>
      <c r="C998">
        <v>4.0999999999999996</v>
      </c>
      <c r="D998" t="s">
        <v>136</v>
      </c>
      <c r="E998" t="s">
        <v>142</v>
      </c>
      <c r="F998" t="s">
        <v>131</v>
      </c>
      <c r="G998" t="s">
        <v>135</v>
      </c>
      <c r="H998" t="s">
        <v>173</v>
      </c>
      <c r="I998">
        <v>17</v>
      </c>
      <c r="J998">
        <f t="shared" si="15"/>
        <v>28</v>
      </c>
      <c r="K998">
        <v>200</v>
      </c>
    </row>
    <row r="999" spans="1:11">
      <c r="A999">
        <v>5973</v>
      </c>
      <c r="B999" t="s">
        <v>137</v>
      </c>
      <c r="C999">
        <v>2.9</v>
      </c>
      <c r="D999" t="s">
        <v>136</v>
      </c>
      <c r="E999" t="s">
        <v>142</v>
      </c>
      <c r="F999" t="s">
        <v>131</v>
      </c>
      <c r="G999" t="s">
        <v>135</v>
      </c>
      <c r="H999" t="s">
        <v>173</v>
      </c>
      <c r="I999">
        <v>17</v>
      </c>
      <c r="J999">
        <f t="shared" si="15"/>
        <v>29</v>
      </c>
      <c r="K999">
        <v>200</v>
      </c>
    </row>
    <row r="1000" spans="1:11">
      <c r="A1000">
        <v>6025</v>
      </c>
      <c r="B1000" t="s">
        <v>137</v>
      </c>
      <c r="C1000">
        <v>2.9</v>
      </c>
      <c r="D1000" t="s">
        <v>136</v>
      </c>
      <c r="E1000" t="s">
        <v>142</v>
      </c>
      <c r="F1000" t="s">
        <v>131</v>
      </c>
      <c r="G1000" t="s">
        <v>135</v>
      </c>
      <c r="H1000" t="s">
        <v>173</v>
      </c>
      <c r="I1000">
        <v>17</v>
      </c>
      <c r="J1000">
        <f t="shared" si="15"/>
        <v>30</v>
      </c>
      <c r="K1000">
        <v>200</v>
      </c>
    </row>
    <row r="1001" spans="1:11">
      <c r="A1001">
        <v>6027</v>
      </c>
      <c r="B1001" t="s">
        <v>137</v>
      </c>
      <c r="C1001">
        <v>2.9</v>
      </c>
      <c r="D1001" t="s">
        <v>136</v>
      </c>
      <c r="E1001" t="s">
        <v>142</v>
      </c>
      <c r="F1001" t="s">
        <v>131</v>
      </c>
      <c r="G1001" t="s">
        <v>135</v>
      </c>
      <c r="H1001" t="s">
        <v>173</v>
      </c>
      <c r="I1001">
        <v>17</v>
      </c>
      <c r="J1001">
        <f t="shared" si="15"/>
        <v>31</v>
      </c>
      <c r="K1001">
        <v>200</v>
      </c>
    </row>
    <row r="1002" spans="1:11">
      <c r="A1002">
        <v>6028</v>
      </c>
      <c r="B1002" t="s">
        <v>137</v>
      </c>
      <c r="C1002">
        <v>2.9</v>
      </c>
      <c r="D1002" t="s">
        <v>136</v>
      </c>
      <c r="E1002" t="s">
        <v>142</v>
      </c>
      <c r="F1002" t="s">
        <v>131</v>
      </c>
      <c r="G1002" t="s">
        <v>135</v>
      </c>
      <c r="H1002" t="s">
        <v>173</v>
      </c>
      <c r="I1002">
        <v>17</v>
      </c>
      <c r="J1002">
        <f t="shared" si="15"/>
        <v>32</v>
      </c>
      <c r="K1002">
        <v>200</v>
      </c>
    </row>
    <row r="1003" spans="1:11">
      <c r="A1003">
        <v>6049</v>
      </c>
      <c r="B1003" t="s">
        <v>137</v>
      </c>
      <c r="C1003">
        <v>2.9</v>
      </c>
      <c r="D1003" t="s">
        <v>136</v>
      </c>
      <c r="E1003" t="s">
        <v>142</v>
      </c>
      <c r="F1003" t="s">
        <v>131</v>
      </c>
      <c r="G1003" t="s">
        <v>135</v>
      </c>
      <c r="H1003" t="s">
        <v>173</v>
      </c>
      <c r="I1003">
        <v>17</v>
      </c>
      <c r="J1003">
        <f t="shared" si="15"/>
        <v>33</v>
      </c>
      <c r="K1003">
        <v>199</v>
      </c>
    </row>
    <row r="1004" spans="1:11">
      <c r="A1004">
        <v>6095</v>
      </c>
      <c r="B1004" t="s">
        <v>137</v>
      </c>
      <c r="C1004">
        <v>4.3</v>
      </c>
      <c r="D1004" t="s">
        <v>136</v>
      </c>
      <c r="E1004" t="s">
        <v>142</v>
      </c>
      <c r="F1004" t="s">
        <v>131</v>
      </c>
      <c r="G1004" t="s">
        <v>135</v>
      </c>
      <c r="H1004" t="s">
        <v>173</v>
      </c>
      <c r="I1004">
        <v>17</v>
      </c>
      <c r="J1004">
        <f t="shared" si="15"/>
        <v>34</v>
      </c>
      <c r="K1004">
        <v>100</v>
      </c>
    </row>
    <row r="1005" spans="1:11">
      <c r="A1005">
        <v>6134</v>
      </c>
      <c r="B1005" t="s">
        <v>137</v>
      </c>
      <c r="C1005">
        <v>4.4000000000000004</v>
      </c>
      <c r="D1005" t="s">
        <v>136</v>
      </c>
      <c r="E1005" t="s">
        <v>142</v>
      </c>
      <c r="F1005" t="s">
        <v>131</v>
      </c>
      <c r="G1005" t="s">
        <v>135</v>
      </c>
      <c r="H1005" t="s">
        <v>173</v>
      </c>
      <c r="I1005">
        <v>17</v>
      </c>
      <c r="J1005">
        <f t="shared" si="15"/>
        <v>35</v>
      </c>
      <c r="K1005">
        <v>200</v>
      </c>
    </row>
    <row r="1006" spans="1:11">
      <c r="A1006">
        <v>6164</v>
      </c>
      <c r="B1006" t="s">
        <v>137</v>
      </c>
      <c r="C1006">
        <v>4.0999999999999996</v>
      </c>
      <c r="D1006" t="s">
        <v>136</v>
      </c>
      <c r="E1006" t="s">
        <v>142</v>
      </c>
      <c r="F1006" t="s">
        <v>131</v>
      </c>
      <c r="G1006" t="s">
        <v>135</v>
      </c>
      <c r="H1006" t="s">
        <v>173</v>
      </c>
      <c r="I1006">
        <v>17</v>
      </c>
      <c r="J1006">
        <f t="shared" si="15"/>
        <v>36</v>
      </c>
      <c r="K1006">
        <v>120</v>
      </c>
    </row>
    <row r="1007" spans="1:11">
      <c r="A1007">
        <v>6252</v>
      </c>
      <c r="B1007" t="s">
        <v>137</v>
      </c>
      <c r="C1007">
        <v>2.9</v>
      </c>
      <c r="D1007" t="s">
        <v>136</v>
      </c>
      <c r="E1007" t="s">
        <v>142</v>
      </c>
      <c r="F1007" t="s">
        <v>131</v>
      </c>
      <c r="G1007" t="s">
        <v>135</v>
      </c>
      <c r="H1007" t="s">
        <v>173</v>
      </c>
      <c r="I1007">
        <v>17</v>
      </c>
      <c r="J1007">
        <f t="shared" si="15"/>
        <v>37</v>
      </c>
      <c r="K1007">
        <v>110</v>
      </c>
    </row>
    <row r="1008" spans="1:11">
      <c r="A1008">
        <v>6291</v>
      </c>
      <c r="B1008" t="s">
        <v>137</v>
      </c>
      <c r="C1008">
        <v>2.9</v>
      </c>
      <c r="D1008" t="s">
        <v>136</v>
      </c>
      <c r="E1008" t="s">
        <v>142</v>
      </c>
      <c r="F1008" t="s">
        <v>131</v>
      </c>
      <c r="G1008" t="s">
        <v>135</v>
      </c>
      <c r="H1008" t="s">
        <v>173</v>
      </c>
      <c r="I1008">
        <v>17</v>
      </c>
      <c r="J1008">
        <f t="shared" si="15"/>
        <v>38</v>
      </c>
      <c r="K1008">
        <v>99</v>
      </c>
    </row>
    <row r="1009" spans="1:11">
      <c r="A1009">
        <v>6312</v>
      </c>
      <c r="B1009" t="s">
        <v>137</v>
      </c>
      <c r="C1009">
        <v>2.9</v>
      </c>
      <c r="D1009" t="s">
        <v>136</v>
      </c>
      <c r="E1009" t="s">
        <v>142</v>
      </c>
      <c r="F1009" t="s">
        <v>131</v>
      </c>
      <c r="G1009" t="s">
        <v>135</v>
      </c>
      <c r="H1009" t="s">
        <v>173</v>
      </c>
      <c r="I1009">
        <v>17</v>
      </c>
      <c r="J1009">
        <f t="shared" si="15"/>
        <v>39</v>
      </c>
      <c r="K1009">
        <v>200</v>
      </c>
    </row>
    <row r="1010" spans="1:11">
      <c r="A1010">
        <v>6321</v>
      </c>
      <c r="B1010" t="s">
        <v>137</v>
      </c>
      <c r="C1010">
        <v>4.0999999999999996</v>
      </c>
      <c r="D1010" t="s">
        <v>136</v>
      </c>
      <c r="E1010" t="s">
        <v>142</v>
      </c>
      <c r="F1010" t="s">
        <v>131</v>
      </c>
      <c r="G1010" t="s">
        <v>135</v>
      </c>
      <c r="H1010" t="s">
        <v>173</v>
      </c>
      <c r="I1010">
        <v>17</v>
      </c>
      <c r="J1010">
        <f t="shared" si="15"/>
        <v>40</v>
      </c>
      <c r="K1010">
        <v>200</v>
      </c>
    </row>
    <row r="1011" spans="1:11">
      <c r="A1011">
        <v>6437</v>
      </c>
      <c r="B1011" t="s">
        <v>137</v>
      </c>
      <c r="C1011">
        <v>4.2</v>
      </c>
      <c r="D1011" t="s">
        <v>136</v>
      </c>
      <c r="E1011" t="s">
        <v>142</v>
      </c>
      <c r="F1011" t="s">
        <v>131</v>
      </c>
      <c r="G1011" t="s">
        <v>135</v>
      </c>
      <c r="H1011" t="s">
        <v>173</v>
      </c>
      <c r="I1011">
        <v>17</v>
      </c>
      <c r="J1011">
        <f t="shared" si="15"/>
        <v>41</v>
      </c>
      <c r="K1011">
        <v>200</v>
      </c>
    </row>
    <row r="1012" spans="1:11">
      <c r="A1012">
        <v>6531</v>
      </c>
      <c r="B1012" t="s">
        <v>137</v>
      </c>
      <c r="C1012">
        <v>2.9</v>
      </c>
      <c r="D1012" t="s">
        <v>136</v>
      </c>
      <c r="E1012" t="s">
        <v>142</v>
      </c>
      <c r="F1012" t="s">
        <v>131</v>
      </c>
      <c r="G1012" t="s">
        <v>135</v>
      </c>
      <c r="H1012" t="s">
        <v>173</v>
      </c>
      <c r="I1012">
        <v>17</v>
      </c>
      <c r="J1012">
        <f t="shared" si="15"/>
        <v>42</v>
      </c>
      <c r="K1012">
        <v>200</v>
      </c>
    </row>
    <row r="1013" spans="1:11">
      <c r="A1013">
        <v>6545</v>
      </c>
      <c r="B1013" t="s">
        <v>137</v>
      </c>
      <c r="C1013">
        <v>2.9</v>
      </c>
      <c r="D1013" t="s">
        <v>136</v>
      </c>
      <c r="E1013" t="s">
        <v>142</v>
      </c>
      <c r="F1013" t="s">
        <v>131</v>
      </c>
      <c r="G1013" t="s">
        <v>135</v>
      </c>
      <c r="H1013" t="s">
        <v>173</v>
      </c>
      <c r="I1013">
        <v>17</v>
      </c>
      <c r="J1013">
        <f t="shared" si="15"/>
        <v>43</v>
      </c>
      <c r="K1013">
        <v>200</v>
      </c>
    </row>
    <row r="1014" spans="1:11">
      <c r="A1014">
        <v>6566</v>
      </c>
      <c r="B1014" t="s">
        <v>137</v>
      </c>
      <c r="C1014">
        <v>2.9</v>
      </c>
      <c r="D1014" t="s">
        <v>136</v>
      </c>
      <c r="E1014" t="s">
        <v>142</v>
      </c>
      <c r="F1014" t="s">
        <v>131</v>
      </c>
      <c r="G1014" t="s">
        <v>135</v>
      </c>
      <c r="H1014" t="s">
        <v>173</v>
      </c>
      <c r="I1014">
        <v>17</v>
      </c>
      <c r="J1014">
        <f t="shared" si="15"/>
        <v>44</v>
      </c>
      <c r="K1014">
        <v>149</v>
      </c>
    </row>
    <row r="1015" spans="1:11">
      <c r="A1015">
        <v>423</v>
      </c>
      <c r="B1015" t="s">
        <v>141</v>
      </c>
      <c r="C1015">
        <v>4.3</v>
      </c>
      <c r="D1015" t="s">
        <v>133</v>
      </c>
      <c r="E1015" t="s">
        <v>132</v>
      </c>
      <c r="F1015" t="s">
        <v>131</v>
      </c>
      <c r="G1015" t="s">
        <v>130</v>
      </c>
      <c r="H1015" t="s">
        <v>174</v>
      </c>
      <c r="I1015">
        <v>18</v>
      </c>
      <c r="J1015">
        <f t="shared" si="15"/>
        <v>1</v>
      </c>
      <c r="K1015">
        <v>300</v>
      </c>
    </row>
    <row r="1016" spans="1:11">
      <c r="A1016">
        <v>537</v>
      </c>
      <c r="B1016" t="s">
        <v>141</v>
      </c>
      <c r="C1016">
        <v>2.9</v>
      </c>
      <c r="D1016" t="s">
        <v>133</v>
      </c>
      <c r="E1016" t="s">
        <v>132</v>
      </c>
      <c r="F1016" t="s">
        <v>131</v>
      </c>
      <c r="G1016" t="s">
        <v>130</v>
      </c>
      <c r="H1016" t="s">
        <v>174</v>
      </c>
      <c r="I1016">
        <v>18</v>
      </c>
      <c r="J1016">
        <f t="shared" si="15"/>
        <v>2</v>
      </c>
      <c r="K1016">
        <v>300</v>
      </c>
    </row>
    <row r="1017" spans="1:11">
      <c r="A1017">
        <v>581</v>
      </c>
      <c r="B1017" t="s">
        <v>141</v>
      </c>
      <c r="C1017">
        <v>4.4000000000000004</v>
      </c>
      <c r="D1017" t="s">
        <v>133</v>
      </c>
      <c r="E1017" t="s">
        <v>132</v>
      </c>
      <c r="F1017" t="s">
        <v>131</v>
      </c>
      <c r="G1017" t="s">
        <v>130</v>
      </c>
      <c r="H1017" t="s">
        <v>174</v>
      </c>
      <c r="I1017">
        <v>18</v>
      </c>
      <c r="J1017">
        <f t="shared" si="15"/>
        <v>3</v>
      </c>
      <c r="K1017">
        <v>500</v>
      </c>
    </row>
    <row r="1018" spans="1:11">
      <c r="A1018">
        <v>760</v>
      </c>
      <c r="B1018" t="s">
        <v>141</v>
      </c>
      <c r="C1018">
        <v>2.9</v>
      </c>
      <c r="D1018" t="s">
        <v>133</v>
      </c>
      <c r="E1018" t="s">
        <v>132</v>
      </c>
      <c r="F1018" t="s">
        <v>131</v>
      </c>
      <c r="G1018" t="s">
        <v>130</v>
      </c>
      <c r="H1018" t="s">
        <v>174</v>
      </c>
      <c r="I1018">
        <v>18</v>
      </c>
      <c r="J1018">
        <f t="shared" si="15"/>
        <v>4</v>
      </c>
      <c r="K1018">
        <v>500</v>
      </c>
    </row>
    <row r="1019" spans="1:11">
      <c r="A1019">
        <v>867</v>
      </c>
      <c r="B1019" t="s">
        <v>141</v>
      </c>
      <c r="C1019">
        <v>2.9</v>
      </c>
      <c r="D1019" t="s">
        <v>133</v>
      </c>
      <c r="E1019" t="s">
        <v>132</v>
      </c>
      <c r="F1019" t="s">
        <v>131</v>
      </c>
      <c r="G1019" t="s">
        <v>130</v>
      </c>
      <c r="H1019" t="s">
        <v>174</v>
      </c>
      <c r="I1019">
        <v>18</v>
      </c>
      <c r="J1019">
        <f t="shared" si="15"/>
        <v>5</v>
      </c>
      <c r="K1019">
        <v>300</v>
      </c>
    </row>
    <row r="1020" spans="1:11">
      <c r="A1020">
        <v>887</v>
      </c>
      <c r="B1020" t="s">
        <v>141</v>
      </c>
      <c r="C1020">
        <v>2.9</v>
      </c>
      <c r="D1020" t="s">
        <v>133</v>
      </c>
      <c r="E1020" t="s">
        <v>132</v>
      </c>
      <c r="F1020" t="s">
        <v>131</v>
      </c>
      <c r="G1020" t="s">
        <v>130</v>
      </c>
      <c r="H1020" t="s">
        <v>174</v>
      </c>
      <c r="I1020">
        <v>18</v>
      </c>
      <c r="J1020">
        <f t="shared" si="15"/>
        <v>6</v>
      </c>
      <c r="K1020">
        <v>300</v>
      </c>
    </row>
    <row r="1021" spans="1:11">
      <c r="A1021">
        <v>1141</v>
      </c>
      <c r="B1021" t="s">
        <v>141</v>
      </c>
      <c r="C1021">
        <v>4.3</v>
      </c>
      <c r="D1021" t="s">
        <v>133</v>
      </c>
      <c r="E1021" t="s">
        <v>132</v>
      </c>
      <c r="F1021" t="s">
        <v>131</v>
      </c>
      <c r="G1021" t="s">
        <v>130</v>
      </c>
      <c r="H1021" t="s">
        <v>174</v>
      </c>
      <c r="I1021">
        <v>18</v>
      </c>
      <c r="J1021">
        <f t="shared" si="15"/>
        <v>7</v>
      </c>
      <c r="K1021">
        <v>500</v>
      </c>
    </row>
    <row r="1022" spans="1:11">
      <c r="A1022">
        <v>1187</v>
      </c>
      <c r="B1022" t="s">
        <v>141</v>
      </c>
      <c r="C1022">
        <v>4.3</v>
      </c>
      <c r="D1022" t="s">
        <v>133</v>
      </c>
      <c r="E1022" t="s">
        <v>132</v>
      </c>
      <c r="F1022" t="s">
        <v>131</v>
      </c>
      <c r="G1022" t="s">
        <v>130</v>
      </c>
      <c r="H1022" t="s">
        <v>174</v>
      </c>
      <c r="I1022">
        <v>18</v>
      </c>
      <c r="J1022">
        <f t="shared" si="15"/>
        <v>8</v>
      </c>
      <c r="K1022">
        <v>500</v>
      </c>
    </row>
    <row r="1023" spans="1:11">
      <c r="A1023">
        <v>1256</v>
      </c>
      <c r="B1023" t="s">
        <v>141</v>
      </c>
      <c r="C1023">
        <v>3.9</v>
      </c>
      <c r="D1023" t="s">
        <v>133</v>
      </c>
      <c r="E1023" t="s">
        <v>132</v>
      </c>
      <c r="F1023" t="s">
        <v>131</v>
      </c>
      <c r="G1023" t="s">
        <v>130</v>
      </c>
      <c r="H1023" t="s">
        <v>174</v>
      </c>
      <c r="I1023">
        <v>18</v>
      </c>
      <c r="J1023">
        <f t="shared" si="15"/>
        <v>9</v>
      </c>
      <c r="K1023">
        <v>400</v>
      </c>
    </row>
    <row r="1024" spans="1:11">
      <c r="A1024">
        <v>1275</v>
      </c>
      <c r="B1024" t="s">
        <v>141</v>
      </c>
      <c r="C1024">
        <v>2.9</v>
      </c>
      <c r="D1024" t="s">
        <v>133</v>
      </c>
      <c r="E1024" t="s">
        <v>132</v>
      </c>
      <c r="F1024" t="s">
        <v>131</v>
      </c>
      <c r="G1024" t="s">
        <v>130</v>
      </c>
      <c r="H1024" t="s">
        <v>174</v>
      </c>
      <c r="I1024">
        <v>18</v>
      </c>
      <c r="J1024">
        <f t="shared" si="15"/>
        <v>10</v>
      </c>
      <c r="K1024">
        <v>450</v>
      </c>
    </row>
    <row r="1025" spans="1:11">
      <c r="A1025">
        <v>1432</v>
      </c>
      <c r="B1025" t="s">
        <v>141</v>
      </c>
      <c r="C1025">
        <v>2.9</v>
      </c>
      <c r="D1025" t="s">
        <v>133</v>
      </c>
      <c r="E1025" t="s">
        <v>132</v>
      </c>
      <c r="F1025" t="s">
        <v>131</v>
      </c>
      <c r="G1025" t="s">
        <v>130</v>
      </c>
      <c r="H1025" t="s">
        <v>174</v>
      </c>
      <c r="I1025">
        <v>18</v>
      </c>
      <c r="J1025">
        <f t="shared" si="15"/>
        <v>11</v>
      </c>
      <c r="K1025">
        <v>500</v>
      </c>
    </row>
    <row r="1026" spans="1:11">
      <c r="A1026">
        <v>1446</v>
      </c>
      <c r="B1026" t="s">
        <v>141</v>
      </c>
      <c r="C1026">
        <v>2.9</v>
      </c>
      <c r="D1026" t="s">
        <v>133</v>
      </c>
      <c r="E1026" t="s">
        <v>132</v>
      </c>
      <c r="F1026" t="s">
        <v>131</v>
      </c>
      <c r="G1026" t="s">
        <v>130</v>
      </c>
      <c r="H1026" t="s">
        <v>174</v>
      </c>
      <c r="I1026">
        <v>18</v>
      </c>
      <c r="J1026">
        <f t="shared" si="15"/>
        <v>12</v>
      </c>
      <c r="K1026">
        <v>300</v>
      </c>
    </row>
    <row r="1027" spans="1:11">
      <c r="A1027">
        <v>1569</v>
      </c>
      <c r="B1027" t="s">
        <v>141</v>
      </c>
      <c r="C1027">
        <v>2.9</v>
      </c>
      <c r="D1027" t="s">
        <v>133</v>
      </c>
      <c r="E1027" t="s">
        <v>132</v>
      </c>
      <c r="F1027" t="s">
        <v>131</v>
      </c>
      <c r="G1027" t="s">
        <v>130</v>
      </c>
      <c r="H1027" t="s">
        <v>174</v>
      </c>
      <c r="I1027">
        <v>18</v>
      </c>
      <c r="J1027">
        <f t="shared" si="15"/>
        <v>13</v>
      </c>
      <c r="K1027">
        <v>250</v>
      </c>
    </row>
    <row r="1028" spans="1:11">
      <c r="A1028">
        <v>1656</v>
      </c>
      <c r="B1028" t="s">
        <v>141</v>
      </c>
      <c r="C1028">
        <v>4</v>
      </c>
      <c r="D1028" t="s">
        <v>133</v>
      </c>
      <c r="E1028" t="s">
        <v>132</v>
      </c>
      <c r="F1028" t="s">
        <v>131</v>
      </c>
      <c r="G1028" t="s">
        <v>130</v>
      </c>
      <c r="H1028" t="s">
        <v>174</v>
      </c>
      <c r="I1028">
        <v>18</v>
      </c>
      <c r="J1028">
        <f t="shared" ref="J1028:J1091" si="16">IF(I1027=I1028,J1027+1,1)</f>
        <v>14</v>
      </c>
      <c r="K1028">
        <v>250</v>
      </c>
    </row>
    <row r="1029" spans="1:11">
      <c r="A1029">
        <v>1944</v>
      </c>
      <c r="B1029" t="s">
        <v>141</v>
      </c>
      <c r="C1029">
        <v>2.9</v>
      </c>
      <c r="D1029" t="s">
        <v>133</v>
      </c>
      <c r="E1029" t="s">
        <v>132</v>
      </c>
      <c r="F1029" t="s">
        <v>131</v>
      </c>
      <c r="G1029" t="s">
        <v>130</v>
      </c>
      <c r="H1029" t="s">
        <v>174</v>
      </c>
      <c r="I1029">
        <v>18</v>
      </c>
      <c r="J1029">
        <f t="shared" si="16"/>
        <v>15</v>
      </c>
      <c r="K1029">
        <v>300</v>
      </c>
    </row>
    <row r="1030" spans="1:11">
      <c r="A1030">
        <v>1983</v>
      </c>
      <c r="B1030" t="s">
        <v>141</v>
      </c>
      <c r="C1030">
        <v>2.9</v>
      </c>
      <c r="D1030" t="s">
        <v>133</v>
      </c>
      <c r="E1030" t="s">
        <v>132</v>
      </c>
      <c r="F1030" t="s">
        <v>131</v>
      </c>
      <c r="G1030" t="s">
        <v>130</v>
      </c>
      <c r="H1030" t="s">
        <v>174</v>
      </c>
      <c r="I1030">
        <v>18</v>
      </c>
      <c r="J1030">
        <f t="shared" si="16"/>
        <v>16</v>
      </c>
      <c r="K1030">
        <v>300</v>
      </c>
    </row>
    <row r="1031" spans="1:11">
      <c r="A1031">
        <v>2077</v>
      </c>
      <c r="B1031" t="s">
        <v>141</v>
      </c>
      <c r="C1031">
        <v>2.9</v>
      </c>
      <c r="D1031" t="s">
        <v>133</v>
      </c>
      <c r="E1031" t="s">
        <v>132</v>
      </c>
      <c r="F1031" t="s">
        <v>131</v>
      </c>
      <c r="G1031" t="s">
        <v>130</v>
      </c>
      <c r="H1031" t="s">
        <v>174</v>
      </c>
      <c r="I1031">
        <v>18</v>
      </c>
      <c r="J1031">
        <f t="shared" si="16"/>
        <v>17</v>
      </c>
      <c r="K1031">
        <v>450</v>
      </c>
    </row>
    <row r="1032" spans="1:11">
      <c r="A1032">
        <v>2159</v>
      </c>
      <c r="B1032" t="s">
        <v>141</v>
      </c>
      <c r="C1032">
        <v>2.9</v>
      </c>
      <c r="D1032" t="s">
        <v>133</v>
      </c>
      <c r="E1032" t="s">
        <v>132</v>
      </c>
      <c r="F1032" t="s">
        <v>131</v>
      </c>
      <c r="G1032" t="s">
        <v>130</v>
      </c>
      <c r="H1032" t="s">
        <v>174</v>
      </c>
      <c r="I1032">
        <v>18</v>
      </c>
      <c r="J1032">
        <f t="shared" si="16"/>
        <v>18</v>
      </c>
      <c r="K1032">
        <v>300</v>
      </c>
    </row>
    <row r="1033" spans="1:11">
      <c r="A1033">
        <v>2160</v>
      </c>
      <c r="B1033" t="s">
        <v>141</v>
      </c>
      <c r="C1033">
        <v>2.9</v>
      </c>
      <c r="D1033" t="s">
        <v>133</v>
      </c>
      <c r="E1033" t="s">
        <v>132</v>
      </c>
      <c r="F1033" t="s">
        <v>131</v>
      </c>
      <c r="G1033" t="s">
        <v>130</v>
      </c>
      <c r="H1033" t="s">
        <v>174</v>
      </c>
      <c r="I1033">
        <v>18</v>
      </c>
      <c r="J1033">
        <f t="shared" si="16"/>
        <v>19</v>
      </c>
      <c r="K1033">
        <v>300</v>
      </c>
    </row>
    <row r="1034" spans="1:11">
      <c r="A1034">
        <v>2161</v>
      </c>
      <c r="B1034" t="s">
        <v>141</v>
      </c>
      <c r="C1034">
        <v>2.9</v>
      </c>
      <c r="D1034" t="s">
        <v>133</v>
      </c>
      <c r="E1034" t="s">
        <v>132</v>
      </c>
      <c r="F1034" t="s">
        <v>131</v>
      </c>
      <c r="G1034" t="s">
        <v>130</v>
      </c>
      <c r="H1034" t="s">
        <v>174</v>
      </c>
      <c r="I1034">
        <v>18</v>
      </c>
      <c r="J1034">
        <f t="shared" si="16"/>
        <v>20</v>
      </c>
      <c r="K1034">
        <v>300</v>
      </c>
    </row>
    <row r="1035" spans="1:11">
      <c r="A1035">
        <v>2194</v>
      </c>
      <c r="B1035" t="s">
        <v>141</v>
      </c>
      <c r="C1035">
        <v>2.9</v>
      </c>
      <c r="D1035" t="s">
        <v>133</v>
      </c>
      <c r="E1035" t="s">
        <v>132</v>
      </c>
      <c r="F1035" t="s">
        <v>131</v>
      </c>
      <c r="G1035" t="s">
        <v>130</v>
      </c>
      <c r="H1035" t="s">
        <v>174</v>
      </c>
      <c r="I1035">
        <v>18</v>
      </c>
      <c r="J1035">
        <f t="shared" si="16"/>
        <v>21</v>
      </c>
      <c r="K1035">
        <v>300</v>
      </c>
    </row>
    <row r="1036" spans="1:11">
      <c r="A1036">
        <v>2292</v>
      </c>
      <c r="B1036" t="s">
        <v>141</v>
      </c>
      <c r="C1036">
        <v>2.9</v>
      </c>
      <c r="D1036" t="s">
        <v>133</v>
      </c>
      <c r="E1036" t="s">
        <v>132</v>
      </c>
      <c r="F1036" t="s">
        <v>131</v>
      </c>
      <c r="G1036" t="s">
        <v>130</v>
      </c>
      <c r="H1036" t="s">
        <v>174</v>
      </c>
      <c r="I1036">
        <v>18</v>
      </c>
      <c r="J1036">
        <f t="shared" si="16"/>
        <v>22</v>
      </c>
      <c r="K1036">
        <v>400</v>
      </c>
    </row>
    <row r="1037" spans="1:11">
      <c r="A1037">
        <v>2711</v>
      </c>
      <c r="B1037" t="s">
        <v>141</v>
      </c>
      <c r="C1037">
        <v>2.9</v>
      </c>
      <c r="D1037" t="s">
        <v>133</v>
      </c>
      <c r="E1037" t="s">
        <v>132</v>
      </c>
      <c r="F1037" t="s">
        <v>131</v>
      </c>
      <c r="G1037" t="s">
        <v>130</v>
      </c>
      <c r="H1037" t="s">
        <v>174</v>
      </c>
      <c r="I1037">
        <v>18</v>
      </c>
      <c r="J1037">
        <f t="shared" si="16"/>
        <v>23</v>
      </c>
      <c r="K1037">
        <v>500</v>
      </c>
    </row>
    <row r="1038" spans="1:11">
      <c r="A1038">
        <v>2808</v>
      </c>
      <c r="B1038" t="s">
        <v>141</v>
      </c>
      <c r="C1038">
        <v>2.9</v>
      </c>
      <c r="D1038" t="s">
        <v>133</v>
      </c>
      <c r="E1038" t="s">
        <v>132</v>
      </c>
      <c r="F1038" t="s">
        <v>131</v>
      </c>
      <c r="G1038" t="s">
        <v>130</v>
      </c>
      <c r="H1038" t="s">
        <v>174</v>
      </c>
      <c r="I1038">
        <v>18</v>
      </c>
      <c r="J1038">
        <f t="shared" si="16"/>
        <v>24</v>
      </c>
      <c r="K1038">
        <v>500</v>
      </c>
    </row>
    <row r="1039" spans="1:11">
      <c r="A1039">
        <v>2916</v>
      </c>
      <c r="B1039" t="s">
        <v>141</v>
      </c>
      <c r="C1039">
        <v>3.9</v>
      </c>
      <c r="D1039" t="s">
        <v>133</v>
      </c>
      <c r="E1039" t="s">
        <v>132</v>
      </c>
      <c r="F1039" t="s">
        <v>131</v>
      </c>
      <c r="G1039" t="s">
        <v>130</v>
      </c>
      <c r="H1039" t="s">
        <v>174</v>
      </c>
      <c r="I1039">
        <v>18</v>
      </c>
      <c r="J1039">
        <f t="shared" si="16"/>
        <v>25</v>
      </c>
      <c r="K1039">
        <v>400</v>
      </c>
    </row>
    <row r="1040" spans="1:11">
      <c r="A1040">
        <v>3150</v>
      </c>
      <c r="B1040" t="s">
        <v>141</v>
      </c>
      <c r="C1040">
        <v>2.9</v>
      </c>
      <c r="D1040" t="s">
        <v>133</v>
      </c>
      <c r="E1040" t="s">
        <v>132</v>
      </c>
      <c r="F1040" t="s">
        <v>131</v>
      </c>
      <c r="G1040" t="s">
        <v>130</v>
      </c>
      <c r="H1040" t="s">
        <v>174</v>
      </c>
      <c r="I1040">
        <v>18</v>
      </c>
      <c r="J1040">
        <f t="shared" si="16"/>
        <v>26</v>
      </c>
      <c r="K1040">
        <v>500</v>
      </c>
    </row>
    <row r="1041" spans="1:11">
      <c r="A1041">
        <v>3810</v>
      </c>
      <c r="B1041" t="s">
        <v>141</v>
      </c>
      <c r="C1041">
        <v>2.9</v>
      </c>
      <c r="D1041" t="s">
        <v>133</v>
      </c>
      <c r="E1041" t="s">
        <v>132</v>
      </c>
      <c r="F1041" t="s">
        <v>131</v>
      </c>
      <c r="G1041" t="s">
        <v>130</v>
      </c>
      <c r="H1041" t="s">
        <v>174</v>
      </c>
      <c r="I1041">
        <v>18</v>
      </c>
      <c r="J1041">
        <f t="shared" si="16"/>
        <v>27</v>
      </c>
      <c r="K1041">
        <v>350</v>
      </c>
    </row>
    <row r="1042" spans="1:11">
      <c r="A1042">
        <v>3814</v>
      </c>
      <c r="B1042" t="s">
        <v>141</v>
      </c>
      <c r="C1042">
        <v>2.9</v>
      </c>
      <c r="D1042" t="s">
        <v>133</v>
      </c>
      <c r="E1042" t="s">
        <v>132</v>
      </c>
      <c r="F1042" t="s">
        <v>131</v>
      </c>
      <c r="G1042" t="s">
        <v>130</v>
      </c>
      <c r="H1042" t="s">
        <v>174</v>
      </c>
      <c r="I1042">
        <v>18</v>
      </c>
      <c r="J1042">
        <f t="shared" si="16"/>
        <v>28</v>
      </c>
      <c r="K1042">
        <v>300</v>
      </c>
    </row>
    <row r="1043" spans="1:11">
      <c r="A1043">
        <v>3853</v>
      </c>
      <c r="B1043" t="s">
        <v>141</v>
      </c>
      <c r="C1043">
        <v>2.9</v>
      </c>
      <c r="D1043" t="s">
        <v>133</v>
      </c>
      <c r="E1043" t="s">
        <v>132</v>
      </c>
      <c r="F1043" t="s">
        <v>131</v>
      </c>
      <c r="G1043" t="s">
        <v>130</v>
      </c>
      <c r="H1043" t="s">
        <v>174</v>
      </c>
      <c r="I1043">
        <v>18</v>
      </c>
      <c r="J1043">
        <f t="shared" si="16"/>
        <v>29</v>
      </c>
      <c r="K1043">
        <v>300</v>
      </c>
    </row>
    <row r="1044" spans="1:11">
      <c r="A1044">
        <v>3985</v>
      </c>
      <c r="B1044" t="s">
        <v>141</v>
      </c>
      <c r="C1044">
        <v>2.9</v>
      </c>
      <c r="D1044" t="s">
        <v>133</v>
      </c>
      <c r="E1044" t="s">
        <v>132</v>
      </c>
      <c r="F1044" t="s">
        <v>131</v>
      </c>
      <c r="G1044" t="s">
        <v>130</v>
      </c>
      <c r="H1044" t="s">
        <v>174</v>
      </c>
      <c r="I1044">
        <v>18</v>
      </c>
      <c r="J1044">
        <f t="shared" si="16"/>
        <v>30</v>
      </c>
      <c r="K1044">
        <v>300</v>
      </c>
    </row>
    <row r="1045" spans="1:11">
      <c r="A1045">
        <v>4236</v>
      </c>
      <c r="B1045" t="s">
        <v>141</v>
      </c>
      <c r="C1045">
        <v>2.9</v>
      </c>
      <c r="D1045" t="s">
        <v>133</v>
      </c>
      <c r="E1045" t="s">
        <v>132</v>
      </c>
      <c r="F1045" t="s">
        <v>131</v>
      </c>
      <c r="G1045" t="s">
        <v>130</v>
      </c>
      <c r="H1045" t="s">
        <v>174</v>
      </c>
      <c r="I1045">
        <v>18</v>
      </c>
      <c r="J1045">
        <f t="shared" si="16"/>
        <v>31</v>
      </c>
      <c r="K1045">
        <v>400</v>
      </c>
    </row>
    <row r="1046" spans="1:11">
      <c r="A1046">
        <v>4271</v>
      </c>
      <c r="B1046" t="s">
        <v>141</v>
      </c>
      <c r="C1046">
        <v>2.9</v>
      </c>
      <c r="D1046" t="s">
        <v>133</v>
      </c>
      <c r="E1046" t="s">
        <v>132</v>
      </c>
      <c r="F1046" t="s">
        <v>131</v>
      </c>
      <c r="G1046" t="s">
        <v>130</v>
      </c>
      <c r="H1046" t="s">
        <v>174</v>
      </c>
      <c r="I1046">
        <v>18</v>
      </c>
      <c r="J1046">
        <f t="shared" si="16"/>
        <v>32</v>
      </c>
      <c r="K1046">
        <v>300</v>
      </c>
    </row>
    <row r="1047" spans="1:11">
      <c r="A1047">
        <v>4285</v>
      </c>
      <c r="B1047" t="s">
        <v>141</v>
      </c>
      <c r="C1047">
        <v>2.9</v>
      </c>
      <c r="D1047" t="s">
        <v>133</v>
      </c>
      <c r="E1047" t="s">
        <v>132</v>
      </c>
      <c r="F1047" t="s">
        <v>131</v>
      </c>
      <c r="G1047" t="s">
        <v>130</v>
      </c>
      <c r="H1047" t="s">
        <v>174</v>
      </c>
      <c r="I1047">
        <v>18</v>
      </c>
      <c r="J1047">
        <f t="shared" si="16"/>
        <v>33</v>
      </c>
      <c r="K1047">
        <v>400</v>
      </c>
    </row>
    <row r="1048" spans="1:11">
      <c r="A1048">
        <v>4340</v>
      </c>
      <c r="B1048" t="s">
        <v>141</v>
      </c>
      <c r="C1048">
        <v>2.9</v>
      </c>
      <c r="D1048" t="s">
        <v>133</v>
      </c>
      <c r="E1048" t="s">
        <v>132</v>
      </c>
      <c r="F1048" t="s">
        <v>131</v>
      </c>
      <c r="G1048" t="s">
        <v>130</v>
      </c>
      <c r="H1048" t="s">
        <v>174</v>
      </c>
      <c r="I1048">
        <v>18</v>
      </c>
      <c r="J1048">
        <f t="shared" si="16"/>
        <v>34</v>
      </c>
      <c r="K1048">
        <v>500</v>
      </c>
    </row>
    <row r="1049" spans="1:11">
      <c r="A1049">
        <v>4480</v>
      </c>
      <c r="B1049" t="s">
        <v>141</v>
      </c>
      <c r="C1049">
        <v>2.9</v>
      </c>
      <c r="D1049" t="s">
        <v>133</v>
      </c>
      <c r="E1049" t="s">
        <v>132</v>
      </c>
      <c r="F1049" t="s">
        <v>131</v>
      </c>
      <c r="G1049" t="s">
        <v>130</v>
      </c>
      <c r="H1049" t="s">
        <v>174</v>
      </c>
      <c r="I1049">
        <v>18</v>
      </c>
      <c r="J1049">
        <f t="shared" si="16"/>
        <v>35</v>
      </c>
      <c r="K1049">
        <v>300</v>
      </c>
    </row>
    <row r="1050" spans="1:11">
      <c r="A1050">
        <v>4574</v>
      </c>
      <c r="B1050" t="s">
        <v>141</v>
      </c>
      <c r="C1050">
        <v>2.9</v>
      </c>
      <c r="D1050" t="s">
        <v>133</v>
      </c>
      <c r="E1050" t="s">
        <v>132</v>
      </c>
      <c r="F1050" t="s">
        <v>131</v>
      </c>
      <c r="G1050" t="s">
        <v>130</v>
      </c>
      <c r="H1050" t="s">
        <v>174</v>
      </c>
      <c r="I1050">
        <v>18</v>
      </c>
      <c r="J1050">
        <f t="shared" si="16"/>
        <v>36</v>
      </c>
      <c r="K1050">
        <v>300</v>
      </c>
    </row>
    <row r="1051" spans="1:11">
      <c r="A1051">
        <v>4631</v>
      </c>
      <c r="B1051" t="s">
        <v>141</v>
      </c>
      <c r="C1051">
        <v>2.9</v>
      </c>
      <c r="D1051" t="s">
        <v>133</v>
      </c>
      <c r="E1051" t="s">
        <v>132</v>
      </c>
      <c r="F1051" t="s">
        <v>131</v>
      </c>
      <c r="G1051" t="s">
        <v>130</v>
      </c>
      <c r="H1051" t="s">
        <v>174</v>
      </c>
      <c r="I1051">
        <v>18</v>
      </c>
      <c r="J1051">
        <f t="shared" si="16"/>
        <v>37</v>
      </c>
      <c r="K1051">
        <v>400</v>
      </c>
    </row>
    <row r="1052" spans="1:11">
      <c r="A1052">
        <v>4775</v>
      </c>
      <c r="B1052" t="s">
        <v>141</v>
      </c>
      <c r="C1052">
        <v>2.9</v>
      </c>
      <c r="D1052" t="s">
        <v>133</v>
      </c>
      <c r="E1052" t="s">
        <v>132</v>
      </c>
      <c r="F1052" t="s">
        <v>131</v>
      </c>
      <c r="G1052" t="s">
        <v>130</v>
      </c>
      <c r="H1052" t="s">
        <v>174</v>
      </c>
      <c r="I1052">
        <v>18</v>
      </c>
      <c r="J1052">
        <f t="shared" si="16"/>
        <v>38</v>
      </c>
      <c r="K1052">
        <v>300</v>
      </c>
    </row>
    <row r="1053" spans="1:11">
      <c r="A1053">
        <v>4830</v>
      </c>
      <c r="B1053" t="s">
        <v>141</v>
      </c>
      <c r="C1053">
        <v>2.9</v>
      </c>
      <c r="D1053" t="s">
        <v>133</v>
      </c>
      <c r="E1053" t="s">
        <v>132</v>
      </c>
      <c r="F1053" t="s">
        <v>131</v>
      </c>
      <c r="G1053" t="s">
        <v>130</v>
      </c>
      <c r="H1053" t="s">
        <v>174</v>
      </c>
      <c r="I1053">
        <v>18</v>
      </c>
      <c r="J1053">
        <f t="shared" si="16"/>
        <v>39</v>
      </c>
      <c r="K1053">
        <v>220</v>
      </c>
    </row>
    <row r="1054" spans="1:11">
      <c r="A1054">
        <v>4861</v>
      </c>
      <c r="B1054" t="s">
        <v>141</v>
      </c>
      <c r="C1054">
        <v>2.9</v>
      </c>
      <c r="D1054" t="s">
        <v>133</v>
      </c>
      <c r="E1054" t="s">
        <v>132</v>
      </c>
      <c r="F1054" t="s">
        <v>131</v>
      </c>
      <c r="G1054" t="s">
        <v>130</v>
      </c>
      <c r="H1054" t="s">
        <v>174</v>
      </c>
      <c r="I1054">
        <v>18</v>
      </c>
      <c r="J1054">
        <f t="shared" si="16"/>
        <v>40</v>
      </c>
      <c r="K1054">
        <v>500</v>
      </c>
    </row>
    <row r="1055" spans="1:11">
      <c r="A1055">
        <v>4905</v>
      </c>
      <c r="B1055" t="s">
        <v>141</v>
      </c>
      <c r="C1055">
        <v>2.9</v>
      </c>
      <c r="D1055" t="s">
        <v>133</v>
      </c>
      <c r="E1055" t="s">
        <v>132</v>
      </c>
      <c r="F1055" t="s">
        <v>131</v>
      </c>
      <c r="G1055" t="s">
        <v>130</v>
      </c>
      <c r="H1055" t="s">
        <v>174</v>
      </c>
      <c r="I1055">
        <v>18</v>
      </c>
      <c r="J1055">
        <f t="shared" si="16"/>
        <v>41</v>
      </c>
      <c r="K1055">
        <v>250</v>
      </c>
    </row>
    <row r="1056" spans="1:11">
      <c r="A1056">
        <v>5114</v>
      </c>
      <c r="B1056" t="s">
        <v>141</v>
      </c>
      <c r="C1056">
        <v>4.0999999999999996</v>
      </c>
      <c r="D1056" t="s">
        <v>133</v>
      </c>
      <c r="E1056" t="s">
        <v>132</v>
      </c>
      <c r="F1056" t="s">
        <v>131</v>
      </c>
      <c r="G1056" t="s">
        <v>130</v>
      </c>
      <c r="H1056" t="s">
        <v>174</v>
      </c>
      <c r="I1056">
        <v>18</v>
      </c>
      <c r="J1056">
        <f t="shared" si="16"/>
        <v>42</v>
      </c>
      <c r="K1056">
        <v>300</v>
      </c>
    </row>
    <row r="1057" spans="1:11">
      <c r="A1057">
        <v>5635</v>
      </c>
      <c r="B1057" t="s">
        <v>141</v>
      </c>
      <c r="C1057">
        <v>2.9</v>
      </c>
      <c r="D1057" t="s">
        <v>133</v>
      </c>
      <c r="E1057" t="s">
        <v>132</v>
      </c>
      <c r="F1057" t="s">
        <v>131</v>
      </c>
      <c r="G1057" t="s">
        <v>130</v>
      </c>
      <c r="H1057" t="s">
        <v>174</v>
      </c>
      <c r="I1057">
        <v>18</v>
      </c>
      <c r="J1057">
        <f t="shared" si="16"/>
        <v>43</v>
      </c>
      <c r="K1057">
        <v>300</v>
      </c>
    </row>
    <row r="1058" spans="1:11">
      <c r="A1058">
        <v>547</v>
      </c>
      <c r="B1058" t="s">
        <v>134</v>
      </c>
      <c r="C1058">
        <v>4.4000000000000004</v>
      </c>
      <c r="D1058" t="s">
        <v>136</v>
      </c>
      <c r="E1058" t="s">
        <v>132</v>
      </c>
      <c r="F1058" t="s">
        <v>140</v>
      </c>
      <c r="G1058" t="s">
        <v>135</v>
      </c>
      <c r="H1058" t="s">
        <v>175</v>
      </c>
      <c r="I1058">
        <v>19</v>
      </c>
      <c r="J1058">
        <f t="shared" si="16"/>
        <v>1</v>
      </c>
      <c r="K1058">
        <v>500</v>
      </c>
    </row>
    <row r="1059" spans="1:11">
      <c r="A1059">
        <v>555</v>
      </c>
      <c r="B1059" t="s">
        <v>134</v>
      </c>
      <c r="C1059">
        <v>3.7</v>
      </c>
      <c r="D1059" t="s">
        <v>136</v>
      </c>
      <c r="E1059" t="s">
        <v>132</v>
      </c>
      <c r="F1059" t="s">
        <v>140</v>
      </c>
      <c r="G1059" t="s">
        <v>135</v>
      </c>
      <c r="H1059" t="s">
        <v>175</v>
      </c>
      <c r="I1059">
        <v>19</v>
      </c>
      <c r="J1059">
        <f t="shared" si="16"/>
        <v>2</v>
      </c>
      <c r="K1059">
        <v>450</v>
      </c>
    </row>
    <row r="1060" spans="1:11">
      <c r="A1060">
        <v>856</v>
      </c>
      <c r="B1060" t="s">
        <v>134</v>
      </c>
      <c r="C1060">
        <v>2.9</v>
      </c>
      <c r="D1060" t="s">
        <v>136</v>
      </c>
      <c r="E1060" t="s">
        <v>132</v>
      </c>
      <c r="F1060" t="s">
        <v>140</v>
      </c>
      <c r="G1060" t="s">
        <v>135</v>
      </c>
      <c r="H1060" t="s">
        <v>175</v>
      </c>
      <c r="I1060">
        <v>19</v>
      </c>
      <c r="J1060">
        <f t="shared" si="16"/>
        <v>3</v>
      </c>
      <c r="K1060">
        <v>500</v>
      </c>
    </row>
    <row r="1061" spans="1:11">
      <c r="A1061">
        <v>977</v>
      </c>
      <c r="B1061" t="s">
        <v>134</v>
      </c>
      <c r="C1061">
        <v>4</v>
      </c>
      <c r="D1061" t="s">
        <v>136</v>
      </c>
      <c r="E1061" t="s">
        <v>132</v>
      </c>
      <c r="F1061" t="s">
        <v>140</v>
      </c>
      <c r="G1061" t="s">
        <v>135</v>
      </c>
      <c r="H1061" t="s">
        <v>175</v>
      </c>
      <c r="I1061">
        <v>19</v>
      </c>
      <c r="J1061">
        <f t="shared" si="16"/>
        <v>4</v>
      </c>
      <c r="K1061">
        <v>450</v>
      </c>
    </row>
    <row r="1062" spans="1:11">
      <c r="A1062">
        <v>1172</v>
      </c>
      <c r="B1062" t="s">
        <v>134</v>
      </c>
      <c r="C1062">
        <v>4.3</v>
      </c>
      <c r="D1062" t="s">
        <v>136</v>
      </c>
      <c r="E1062" t="s">
        <v>132</v>
      </c>
      <c r="F1062" t="s">
        <v>140</v>
      </c>
      <c r="G1062" t="s">
        <v>135</v>
      </c>
      <c r="H1062" t="s">
        <v>175</v>
      </c>
      <c r="I1062">
        <v>19</v>
      </c>
      <c r="J1062">
        <f t="shared" si="16"/>
        <v>5</v>
      </c>
      <c r="K1062">
        <v>500</v>
      </c>
    </row>
    <row r="1063" spans="1:11">
      <c r="A1063">
        <v>1250</v>
      </c>
      <c r="B1063" t="s">
        <v>134</v>
      </c>
      <c r="C1063">
        <v>4.3</v>
      </c>
      <c r="D1063" t="s">
        <v>136</v>
      </c>
      <c r="E1063" t="s">
        <v>132</v>
      </c>
      <c r="F1063" t="s">
        <v>140</v>
      </c>
      <c r="G1063" t="s">
        <v>135</v>
      </c>
      <c r="H1063" t="s">
        <v>175</v>
      </c>
      <c r="I1063">
        <v>19</v>
      </c>
      <c r="J1063">
        <f t="shared" si="16"/>
        <v>6</v>
      </c>
      <c r="K1063">
        <v>300</v>
      </c>
    </row>
    <row r="1064" spans="1:11">
      <c r="A1064">
        <v>1420</v>
      </c>
      <c r="B1064" t="s">
        <v>134</v>
      </c>
      <c r="C1064">
        <v>4.3</v>
      </c>
      <c r="D1064" t="s">
        <v>136</v>
      </c>
      <c r="E1064" t="s">
        <v>132</v>
      </c>
      <c r="F1064" t="s">
        <v>140</v>
      </c>
      <c r="G1064" t="s">
        <v>135</v>
      </c>
      <c r="H1064" t="s">
        <v>175</v>
      </c>
      <c r="I1064">
        <v>19</v>
      </c>
      <c r="J1064">
        <f t="shared" si="16"/>
        <v>7</v>
      </c>
      <c r="K1064">
        <v>500</v>
      </c>
    </row>
    <row r="1065" spans="1:11">
      <c r="A1065">
        <v>1505</v>
      </c>
      <c r="B1065" t="s">
        <v>134</v>
      </c>
      <c r="C1065">
        <v>4.3</v>
      </c>
      <c r="D1065" t="s">
        <v>136</v>
      </c>
      <c r="E1065" t="s">
        <v>132</v>
      </c>
      <c r="F1065" t="s">
        <v>140</v>
      </c>
      <c r="G1065" t="s">
        <v>135</v>
      </c>
      <c r="H1065" t="s">
        <v>175</v>
      </c>
      <c r="I1065">
        <v>19</v>
      </c>
      <c r="J1065">
        <f t="shared" si="16"/>
        <v>8</v>
      </c>
      <c r="K1065">
        <v>300</v>
      </c>
    </row>
    <row r="1066" spans="1:11">
      <c r="A1066">
        <v>1828</v>
      </c>
      <c r="B1066" t="s">
        <v>134</v>
      </c>
      <c r="C1066">
        <v>3.8</v>
      </c>
      <c r="D1066" t="s">
        <v>136</v>
      </c>
      <c r="E1066" t="s">
        <v>132</v>
      </c>
      <c r="F1066" t="s">
        <v>140</v>
      </c>
      <c r="G1066" t="s">
        <v>135</v>
      </c>
      <c r="H1066" t="s">
        <v>175</v>
      </c>
      <c r="I1066">
        <v>19</v>
      </c>
      <c r="J1066">
        <f t="shared" si="16"/>
        <v>9</v>
      </c>
      <c r="K1066">
        <v>300</v>
      </c>
    </row>
    <row r="1067" spans="1:11">
      <c r="A1067">
        <v>1853</v>
      </c>
      <c r="B1067" t="s">
        <v>134</v>
      </c>
      <c r="C1067">
        <v>3.3</v>
      </c>
      <c r="D1067" t="s">
        <v>136</v>
      </c>
      <c r="E1067" t="s">
        <v>132</v>
      </c>
      <c r="F1067" t="s">
        <v>140</v>
      </c>
      <c r="G1067" t="s">
        <v>135</v>
      </c>
      <c r="H1067" t="s">
        <v>175</v>
      </c>
      <c r="I1067">
        <v>19</v>
      </c>
      <c r="J1067">
        <f t="shared" si="16"/>
        <v>10</v>
      </c>
      <c r="K1067">
        <v>500</v>
      </c>
    </row>
    <row r="1068" spans="1:11">
      <c r="A1068">
        <v>1866</v>
      </c>
      <c r="B1068" t="s">
        <v>134</v>
      </c>
      <c r="C1068">
        <v>4.0999999999999996</v>
      </c>
      <c r="D1068" t="s">
        <v>136</v>
      </c>
      <c r="E1068" t="s">
        <v>132</v>
      </c>
      <c r="F1068" t="s">
        <v>140</v>
      </c>
      <c r="G1068" t="s">
        <v>135</v>
      </c>
      <c r="H1068" t="s">
        <v>175</v>
      </c>
      <c r="I1068">
        <v>19</v>
      </c>
      <c r="J1068">
        <f t="shared" si="16"/>
        <v>11</v>
      </c>
      <c r="K1068">
        <v>300</v>
      </c>
    </row>
    <row r="1069" spans="1:11">
      <c r="A1069">
        <v>1920</v>
      </c>
      <c r="B1069" t="s">
        <v>134</v>
      </c>
      <c r="C1069">
        <v>3.9</v>
      </c>
      <c r="D1069" t="s">
        <v>136</v>
      </c>
      <c r="E1069" t="s">
        <v>132</v>
      </c>
      <c r="F1069" t="s">
        <v>140</v>
      </c>
      <c r="G1069" t="s">
        <v>135</v>
      </c>
      <c r="H1069" t="s">
        <v>175</v>
      </c>
      <c r="I1069">
        <v>19</v>
      </c>
      <c r="J1069">
        <f t="shared" si="16"/>
        <v>12</v>
      </c>
      <c r="K1069">
        <v>500</v>
      </c>
    </row>
    <row r="1070" spans="1:11">
      <c r="A1070">
        <v>1942</v>
      </c>
      <c r="B1070" t="s">
        <v>134</v>
      </c>
      <c r="C1070">
        <v>3.8</v>
      </c>
      <c r="D1070" t="s">
        <v>136</v>
      </c>
      <c r="E1070" t="s">
        <v>132</v>
      </c>
      <c r="F1070" t="s">
        <v>140</v>
      </c>
      <c r="G1070" t="s">
        <v>135</v>
      </c>
      <c r="H1070" t="s">
        <v>175</v>
      </c>
      <c r="I1070">
        <v>19</v>
      </c>
      <c r="J1070">
        <f t="shared" si="16"/>
        <v>13</v>
      </c>
      <c r="K1070">
        <v>350</v>
      </c>
    </row>
    <row r="1071" spans="1:11">
      <c r="A1071">
        <v>2103</v>
      </c>
      <c r="B1071" t="s">
        <v>134</v>
      </c>
      <c r="C1071">
        <v>4.0999999999999996</v>
      </c>
      <c r="D1071" t="s">
        <v>136</v>
      </c>
      <c r="E1071" t="s">
        <v>132</v>
      </c>
      <c r="F1071" t="s">
        <v>140</v>
      </c>
      <c r="G1071" t="s">
        <v>135</v>
      </c>
      <c r="H1071" t="s">
        <v>175</v>
      </c>
      <c r="I1071">
        <v>19</v>
      </c>
      <c r="J1071">
        <f t="shared" si="16"/>
        <v>14</v>
      </c>
      <c r="K1071">
        <v>250</v>
      </c>
    </row>
    <row r="1072" spans="1:11">
      <c r="A1072">
        <v>2131</v>
      </c>
      <c r="B1072" t="s">
        <v>134</v>
      </c>
      <c r="C1072">
        <v>4.0999999999999996</v>
      </c>
      <c r="D1072" t="s">
        <v>136</v>
      </c>
      <c r="E1072" t="s">
        <v>132</v>
      </c>
      <c r="F1072" t="s">
        <v>140</v>
      </c>
      <c r="G1072" t="s">
        <v>135</v>
      </c>
      <c r="H1072" t="s">
        <v>175</v>
      </c>
      <c r="I1072">
        <v>19</v>
      </c>
      <c r="J1072">
        <f t="shared" si="16"/>
        <v>15</v>
      </c>
      <c r="K1072">
        <v>500</v>
      </c>
    </row>
    <row r="1073" spans="1:11">
      <c r="A1073">
        <v>2218</v>
      </c>
      <c r="B1073" t="s">
        <v>134</v>
      </c>
      <c r="C1073">
        <v>3.6</v>
      </c>
      <c r="D1073" t="s">
        <v>136</v>
      </c>
      <c r="E1073" t="s">
        <v>132</v>
      </c>
      <c r="F1073" t="s">
        <v>140</v>
      </c>
      <c r="G1073" t="s">
        <v>135</v>
      </c>
      <c r="H1073" t="s">
        <v>175</v>
      </c>
      <c r="I1073">
        <v>19</v>
      </c>
      <c r="J1073">
        <f t="shared" si="16"/>
        <v>16</v>
      </c>
      <c r="K1073">
        <v>350</v>
      </c>
    </row>
    <row r="1074" spans="1:11">
      <c r="A1074">
        <v>2219</v>
      </c>
      <c r="B1074" t="s">
        <v>134</v>
      </c>
      <c r="C1074">
        <v>4</v>
      </c>
      <c r="D1074" t="s">
        <v>136</v>
      </c>
      <c r="E1074" t="s">
        <v>132</v>
      </c>
      <c r="F1074" t="s">
        <v>140</v>
      </c>
      <c r="G1074" t="s">
        <v>135</v>
      </c>
      <c r="H1074" t="s">
        <v>175</v>
      </c>
      <c r="I1074">
        <v>19</v>
      </c>
      <c r="J1074">
        <f t="shared" si="16"/>
        <v>17</v>
      </c>
      <c r="K1074">
        <v>500</v>
      </c>
    </row>
    <row r="1075" spans="1:11">
      <c r="A1075">
        <v>2220</v>
      </c>
      <c r="B1075" t="s">
        <v>134</v>
      </c>
      <c r="C1075">
        <v>4.0999999999999996</v>
      </c>
      <c r="D1075" t="s">
        <v>136</v>
      </c>
      <c r="E1075" t="s">
        <v>132</v>
      </c>
      <c r="F1075" t="s">
        <v>140</v>
      </c>
      <c r="G1075" t="s">
        <v>135</v>
      </c>
      <c r="H1075" t="s">
        <v>175</v>
      </c>
      <c r="I1075">
        <v>19</v>
      </c>
      <c r="J1075">
        <f t="shared" si="16"/>
        <v>18</v>
      </c>
      <c r="K1075">
        <v>400</v>
      </c>
    </row>
    <row r="1076" spans="1:11">
      <c r="A1076">
        <v>2270</v>
      </c>
      <c r="B1076" t="s">
        <v>134</v>
      </c>
      <c r="C1076">
        <v>4.0999999999999996</v>
      </c>
      <c r="D1076" t="s">
        <v>136</v>
      </c>
      <c r="E1076" t="s">
        <v>132</v>
      </c>
      <c r="F1076" t="s">
        <v>140</v>
      </c>
      <c r="G1076" t="s">
        <v>135</v>
      </c>
      <c r="H1076" t="s">
        <v>175</v>
      </c>
      <c r="I1076">
        <v>19</v>
      </c>
      <c r="J1076">
        <f t="shared" si="16"/>
        <v>19</v>
      </c>
      <c r="K1076">
        <v>250</v>
      </c>
    </row>
    <row r="1077" spans="1:11">
      <c r="A1077">
        <v>2571</v>
      </c>
      <c r="B1077" t="s">
        <v>134</v>
      </c>
      <c r="C1077">
        <v>3.7</v>
      </c>
      <c r="D1077" t="s">
        <v>136</v>
      </c>
      <c r="E1077" t="s">
        <v>132</v>
      </c>
      <c r="F1077" t="s">
        <v>140</v>
      </c>
      <c r="G1077" t="s">
        <v>135</v>
      </c>
      <c r="H1077" t="s">
        <v>175</v>
      </c>
      <c r="I1077">
        <v>19</v>
      </c>
      <c r="J1077">
        <f t="shared" si="16"/>
        <v>20</v>
      </c>
      <c r="K1077">
        <v>400</v>
      </c>
    </row>
    <row r="1078" spans="1:11">
      <c r="A1078">
        <v>2854</v>
      </c>
      <c r="B1078" t="s">
        <v>134</v>
      </c>
      <c r="C1078">
        <v>4.3</v>
      </c>
      <c r="D1078" t="s">
        <v>136</v>
      </c>
      <c r="E1078" t="s">
        <v>132</v>
      </c>
      <c r="F1078" t="s">
        <v>140</v>
      </c>
      <c r="G1078" t="s">
        <v>135</v>
      </c>
      <c r="H1078" t="s">
        <v>175</v>
      </c>
      <c r="I1078">
        <v>19</v>
      </c>
      <c r="J1078">
        <f t="shared" si="16"/>
        <v>21</v>
      </c>
      <c r="K1078">
        <v>250</v>
      </c>
    </row>
    <row r="1079" spans="1:11">
      <c r="A1079">
        <v>2875</v>
      </c>
      <c r="B1079" t="s">
        <v>134</v>
      </c>
      <c r="C1079">
        <v>3.6</v>
      </c>
      <c r="D1079" t="s">
        <v>136</v>
      </c>
      <c r="E1079" t="s">
        <v>132</v>
      </c>
      <c r="F1079" t="s">
        <v>140</v>
      </c>
      <c r="G1079" t="s">
        <v>135</v>
      </c>
      <c r="H1079" t="s">
        <v>175</v>
      </c>
      <c r="I1079">
        <v>19</v>
      </c>
      <c r="J1079">
        <f t="shared" si="16"/>
        <v>22</v>
      </c>
      <c r="K1079">
        <v>300</v>
      </c>
    </row>
    <row r="1080" spans="1:11">
      <c r="A1080">
        <v>2882</v>
      </c>
      <c r="B1080" t="s">
        <v>134</v>
      </c>
      <c r="C1080">
        <v>3.5</v>
      </c>
      <c r="D1080" t="s">
        <v>136</v>
      </c>
      <c r="E1080" t="s">
        <v>132</v>
      </c>
      <c r="F1080" t="s">
        <v>140</v>
      </c>
      <c r="G1080" t="s">
        <v>135</v>
      </c>
      <c r="H1080" t="s">
        <v>175</v>
      </c>
      <c r="I1080">
        <v>19</v>
      </c>
      <c r="J1080">
        <f t="shared" si="16"/>
        <v>23</v>
      </c>
      <c r="K1080">
        <v>300</v>
      </c>
    </row>
    <row r="1081" spans="1:11">
      <c r="A1081">
        <v>2910</v>
      </c>
      <c r="B1081" t="s">
        <v>134</v>
      </c>
      <c r="C1081">
        <v>3.8</v>
      </c>
      <c r="D1081" t="s">
        <v>136</v>
      </c>
      <c r="E1081" t="s">
        <v>132</v>
      </c>
      <c r="F1081" t="s">
        <v>140</v>
      </c>
      <c r="G1081" t="s">
        <v>135</v>
      </c>
      <c r="H1081" t="s">
        <v>175</v>
      </c>
      <c r="I1081">
        <v>19</v>
      </c>
      <c r="J1081">
        <f t="shared" si="16"/>
        <v>24</v>
      </c>
      <c r="K1081">
        <v>300</v>
      </c>
    </row>
    <row r="1082" spans="1:11">
      <c r="A1082">
        <v>2945</v>
      </c>
      <c r="B1082" t="s">
        <v>134</v>
      </c>
      <c r="C1082">
        <v>3.5</v>
      </c>
      <c r="D1082" t="s">
        <v>136</v>
      </c>
      <c r="E1082" t="s">
        <v>132</v>
      </c>
      <c r="F1082" t="s">
        <v>140</v>
      </c>
      <c r="G1082" t="s">
        <v>135</v>
      </c>
      <c r="H1082" t="s">
        <v>175</v>
      </c>
      <c r="I1082">
        <v>19</v>
      </c>
      <c r="J1082">
        <f t="shared" si="16"/>
        <v>25</v>
      </c>
      <c r="K1082">
        <v>250</v>
      </c>
    </row>
    <row r="1083" spans="1:11">
      <c r="A1083">
        <v>3025</v>
      </c>
      <c r="B1083" t="s">
        <v>134</v>
      </c>
      <c r="C1083">
        <v>3.3</v>
      </c>
      <c r="D1083" t="s">
        <v>136</v>
      </c>
      <c r="E1083" t="s">
        <v>132</v>
      </c>
      <c r="F1083" t="s">
        <v>140</v>
      </c>
      <c r="G1083" t="s">
        <v>135</v>
      </c>
      <c r="H1083" t="s">
        <v>175</v>
      </c>
      <c r="I1083">
        <v>19</v>
      </c>
      <c r="J1083">
        <f t="shared" si="16"/>
        <v>26</v>
      </c>
      <c r="K1083">
        <v>500</v>
      </c>
    </row>
    <row r="1084" spans="1:11">
      <c r="A1084">
        <v>3241</v>
      </c>
      <c r="B1084" t="s">
        <v>134</v>
      </c>
      <c r="C1084">
        <v>4.5</v>
      </c>
      <c r="D1084" t="s">
        <v>136</v>
      </c>
      <c r="E1084" t="s">
        <v>132</v>
      </c>
      <c r="F1084" t="s">
        <v>140</v>
      </c>
      <c r="G1084" t="s">
        <v>135</v>
      </c>
      <c r="H1084" t="s">
        <v>175</v>
      </c>
      <c r="I1084">
        <v>19</v>
      </c>
      <c r="J1084">
        <f t="shared" si="16"/>
        <v>27</v>
      </c>
      <c r="K1084">
        <v>300</v>
      </c>
    </row>
    <row r="1085" spans="1:11">
      <c r="A1085">
        <v>3492</v>
      </c>
      <c r="B1085" t="s">
        <v>134</v>
      </c>
      <c r="C1085">
        <v>4.4000000000000004</v>
      </c>
      <c r="D1085" t="s">
        <v>136</v>
      </c>
      <c r="E1085" t="s">
        <v>132</v>
      </c>
      <c r="F1085" t="s">
        <v>140</v>
      </c>
      <c r="G1085" t="s">
        <v>135</v>
      </c>
      <c r="H1085" t="s">
        <v>175</v>
      </c>
      <c r="I1085">
        <v>19</v>
      </c>
      <c r="J1085">
        <f t="shared" si="16"/>
        <v>28</v>
      </c>
      <c r="K1085">
        <v>300</v>
      </c>
    </row>
    <row r="1086" spans="1:11">
      <c r="A1086">
        <v>3610</v>
      </c>
      <c r="B1086" t="s">
        <v>134</v>
      </c>
      <c r="C1086">
        <v>4.5</v>
      </c>
      <c r="D1086" t="s">
        <v>136</v>
      </c>
      <c r="E1086" t="s">
        <v>132</v>
      </c>
      <c r="F1086" t="s">
        <v>140</v>
      </c>
      <c r="G1086" t="s">
        <v>135</v>
      </c>
      <c r="H1086" t="s">
        <v>175</v>
      </c>
      <c r="I1086">
        <v>19</v>
      </c>
      <c r="J1086">
        <f t="shared" si="16"/>
        <v>29</v>
      </c>
      <c r="K1086">
        <v>350</v>
      </c>
    </row>
    <row r="1087" spans="1:11">
      <c r="A1087">
        <v>3614</v>
      </c>
      <c r="B1087" t="s">
        <v>134</v>
      </c>
      <c r="C1087">
        <v>4.2</v>
      </c>
      <c r="D1087" t="s">
        <v>136</v>
      </c>
      <c r="E1087" t="s">
        <v>132</v>
      </c>
      <c r="F1087" t="s">
        <v>140</v>
      </c>
      <c r="G1087" t="s">
        <v>135</v>
      </c>
      <c r="H1087" t="s">
        <v>175</v>
      </c>
      <c r="I1087">
        <v>19</v>
      </c>
      <c r="J1087">
        <f t="shared" si="16"/>
        <v>30</v>
      </c>
      <c r="K1087">
        <v>350</v>
      </c>
    </row>
    <row r="1088" spans="1:11">
      <c r="A1088">
        <v>3630</v>
      </c>
      <c r="B1088" t="s">
        <v>134</v>
      </c>
      <c r="C1088">
        <v>3.3</v>
      </c>
      <c r="D1088" t="s">
        <v>136</v>
      </c>
      <c r="E1088" t="s">
        <v>132</v>
      </c>
      <c r="F1088" t="s">
        <v>140</v>
      </c>
      <c r="G1088" t="s">
        <v>135</v>
      </c>
      <c r="H1088" t="s">
        <v>175</v>
      </c>
      <c r="I1088">
        <v>19</v>
      </c>
      <c r="J1088">
        <f t="shared" si="16"/>
        <v>31</v>
      </c>
      <c r="K1088">
        <v>500</v>
      </c>
    </row>
    <row r="1089" spans="1:11">
      <c r="A1089">
        <v>3674</v>
      </c>
      <c r="B1089" t="s">
        <v>134</v>
      </c>
      <c r="C1089">
        <v>3.3</v>
      </c>
      <c r="D1089" t="s">
        <v>136</v>
      </c>
      <c r="E1089" t="s">
        <v>132</v>
      </c>
      <c r="F1089" t="s">
        <v>140</v>
      </c>
      <c r="G1089" t="s">
        <v>135</v>
      </c>
      <c r="H1089" t="s">
        <v>175</v>
      </c>
      <c r="I1089">
        <v>19</v>
      </c>
      <c r="J1089">
        <f t="shared" si="16"/>
        <v>32</v>
      </c>
      <c r="K1089">
        <v>250</v>
      </c>
    </row>
    <row r="1090" spans="1:11">
      <c r="A1090">
        <v>3997</v>
      </c>
      <c r="B1090" t="s">
        <v>134</v>
      </c>
      <c r="C1090">
        <v>4.5999999999999996</v>
      </c>
      <c r="D1090" t="s">
        <v>136</v>
      </c>
      <c r="E1090" t="s">
        <v>132</v>
      </c>
      <c r="F1090" t="s">
        <v>140</v>
      </c>
      <c r="G1090" t="s">
        <v>135</v>
      </c>
      <c r="H1090" t="s">
        <v>175</v>
      </c>
      <c r="I1090">
        <v>19</v>
      </c>
      <c r="J1090">
        <f t="shared" si="16"/>
        <v>33</v>
      </c>
      <c r="K1090">
        <v>350</v>
      </c>
    </row>
    <row r="1091" spans="1:11">
      <c r="A1091">
        <v>4296</v>
      </c>
      <c r="B1091" t="s">
        <v>134</v>
      </c>
      <c r="C1091">
        <v>4</v>
      </c>
      <c r="D1091" t="s">
        <v>136</v>
      </c>
      <c r="E1091" t="s">
        <v>132</v>
      </c>
      <c r="F1091" t="s">
        <v>140</v>
      </c>
      <c r="G1091" t="s">
        <v>135</v>
      </c>
      <c r="H1091" t="s">
        <v>175</v>
      </c>
      <c r="I1091">
        <v>19</v>
      </c>
      <c r="J1091">
        <f t="shared" si="16"/>
        <v>34</v>
      </c>
      <c r="K1091">
        <v>300</v>
      </c>
    </row>
    <row r="1092" spans="1:11">
      <c r="A1092">
        <v>4305</v>
      </c>
      <c r="B1092" t="s">
        <v>134</v>
      </c>
      <c r="C1092">
        <v>5</v>
      </c>
      <c r="D1092" t="s">
        <v>136</v>
      </c>
      <c r="E1092" t="s">
        <v>132</v>
      </c>
      <c r="F1092" t="s">
        <v>140</v>
      </c>
      <c r="G1092" t="s">
        <v>135</v>
      </c>
      <c r="H1092" t="s">
        <v>175</v>
      </c>
      <c r="I1092">
        <v>19</v>
      </c>
      <c r="J1092">
        <f t="shared" ref="J1092:J1155" si="17">IF(I1091=I1092,J1091+1,1)</f>
        <v>35</v>
      </c>
      <c r="K1092">
        <v>500</v>
      </c>
    </row>
    <row r="1093" spans="1:11">
      <c r="A1093">
        <v>4871</v>
      </c>
      <c r="B1093" t="s">
        <v>134</v>
      </c>
      <c r="C1093">
        <v>4.7</v>
      </c>
      <c r="D1093" t="s">
        <v>136</v>
      </c>
      <c r="E1093" t="s">
        <v>132</v>
      </c>
      <c r="F1093" t="s">
        <v>140</v>
      </c>
      <c r="G1093" t="s">
        <v>135</v>
      </c>
      <c r="H1093" t="s">
        <v>175</v>
      </c>
      <c r="I1093">
        <v>19</v>
      </c>
      <c r="J1093">
        <f t="shared" si="17"/>
        <v>36</v>
      </c>
      <c r="K1093">
        <v>400</v>
      </c>
    </row>
    <row r="1094" spans="1:11">
      <c r="A1094">
        <v>5254</v>
      </c>
      <c r="B1094" t="s">
        <v>134</v>
      </c>
      <c r="C1094">
        <v>4.4000000000000004</v>
      </c>
      <c r="D1094" t="s">
        <v>136</v>
      </c>
      <c r="E1094" t="s">
        <v>132</v>
      </c>
      <c r="F1094" t="s">
        <v>140</v>
      </c>
      <c r="G1094" t="s">
        <v>135</v>
      </c>
      <c r="H1094" t="s">
        <v>175</v>
      </c>
      <c r="I1094">
        <v>19</v>
      </c>
      <c r="J1094">
        <f t="shared" si="17"/>
        <v>37</v>
      </c>
      <c r="K1094">
        <v>300</v>
      </c>
    </row>
    <row r="1095" spans="1:11">
      <c r="A1095">
        <v>5330</v>
      </c>
      <c r="B1095" t="s">
        <v>134</v>
      </c>
      <c r="C1095">
        <v>4.0999999999999996</v>
      </c>
      <c r="D1095" t="s">
        <v>136</v>
      </c>
      <c r="E1095" t="s">
        <v>132</v>
      </c>
      <c r="F1095" t="s">
        <v>140</v>
      </c>
      <c r="G1095" t="s">
        <v>135</v>
      </c>
      <c r="H1095" t="s">
        <v>175</v>
      </c>
      <c r="I1095">
        <v>19</v>
      </c>
      <c r="J1095">
        <f t="shared" si="17"/>
        <v>38</v>
      </c>
      <c r="K1095">
        <v>300</v>
      </c>
    </row>
    <row r="1096" spans="1:11">
      <c r="A1096">
        <v>5335</v>
      </c>
      <c r="B1096" t="s">
        <v>134</v>
      </c>
      <c r="C1096">
        <v>3.7</v>
      </c>
      <c r="D1096" t="s">
        <v>136</v>
      </c>
      <c r="E1096" t="s">
        <v>132</v>
      </c>
      <c r="F1096" t="s">
        <v>140</v>
      </c>
      <c r="G1096" t="s">
        <v>135</v>
      </c>
      <c r="H1096" t="s">
        <v>175</v>
      </c>
      <c r="I1096">
        <v>19</v>
      </c>
      <c r="J1096">
        <f t="shared" si="17"/>
        <v>39</v>
      </c>
      <c r="K1096">
        <v>300</v>
      </c>
    </row>
    <row r="1097" spans="1:11">
      <c r="A1097">
        <v>5916</v>
      </c>
      <c r="B1097" t="s">
        <v>134</v>
      </c>
      <c r="C1097">
        <v>4.7</v>
      </c>
      <c r="D1097" t="s">
        <v>136</v>
      </c>
      <c r="E1097" t="s">
        <v>132</v>
      </c>
      <c r="F1097" t="s">
        <v>140</v>
      </c>
      <c r="G1097" t="s">
        <v>135</v>
      </c>
      <c r="H1097" t="s">
        <v>175</v>
      </c>
      <c r="I1097">
        <v>19</v>
      </c>
      <c r="J1097">
        <f t="shared" si="17"/>
        <v>40</v>
      </c>
      <c r="K1097">
        <v>300</v>
      </c>
    </row>
    <row r="1098" spans="1:11">
      <c r="A1098">
        <v>5964</v>
      </c>
      <c r="B1098" t="s">
        <v>134</v>
      </c>
      <c r="C1098">
        <v>4</v>
      </c>
      <c r="D1098" t="s">
        <v>136</v>
      </c>
      <c r="E1098" t="s">
        <v>132</v>
      </c>
      <c r="F1098" t="s">
        <v>140</v>
      </c>
      <c r="G1098" t="s">
        <v>135</v>
      </c>
      <c r="H1098" t="s">
        <v>175</v>
      </c>
      <c r="I1098">
        <v>19</v>
      </c>
      <c r="J1098">
        <f t="shared" si="17"/>
        <v>41</v>
      </c>
      <c r="K1098">
        <v>300</v>
      </c>
    </row>
    <row r="1099" spans="1:11">
      <c r="A1099">
        <v>5966</v>
      </c>
      <c r="B1099" t="s">
        <v>134</v>
      </c>
      <c r="C1099">
        <v>4</v>
      </c>
      <c r="D1099" t="s">
        <v>136</v>
      </c>
      <c r="E1099" t="s">
        <v>132</v>
      </c>
      <c r="F1099" t="s">
        <v>140</v>
      </c>
      <c r="G1099" t="s">
        <v>135</v>
      </c>
      <c r="H1099" t="s">
        <v>175</v>
      </c>
      <c r="I1099">
        <v>19</v>
      </c>
      <c r="J1099">
        <f t="shared" si="17"/>
        <v>42</v>
      </c>
      <c r="K1099">
        <v>300</v>
      </c>
    </row>
    <row r="1100" spans="1:11">
      <c r="A1100">
        <v>6017</v>
      </c>
      <c r="B1100" t="s">
        <v>134</v>
      </c>
      <c r="C1100">
        <v>4.4000000000000004</v>
      </c>
      <c r="D1100" t="s">
        <v>136</v>
      </c>
      <c r="E1100" t="s">
        <v>132</v>
      </c>
      <c r="F1100" t="s">
        <v>140</v>
      </c>
      <c r="G1100" t="s">
        <v>135</v>
      </c>
      <c r="H1100" t="s">
        <v>175</v>
      </c>
      <c r="I1100">
        <v>19</v>
      </c>
      <c r="J1100">
        <f t="shared" si="17"/>
        <v>43</v>
      </c>
      <c r="K1100">
        <v>250</v>
      </c>
    </row>
    <row r="1101" spans="1:11">
      <c r="A1101">
        <v>133</v>
      </c>
      <c r="B1101" t="s">
        <v>134</v>
      </c>
      <c r="C1101">
        <v>3.9</v>
      </c>
      <c r="D1101" t="s">
        <v>133</v>
      </c>
      <c r="E1101" t="s">
        <v>132</v>
      </c>
      <c r="F1101" t="s">
        <v>131</v>
      </c>
      <c r="G1101" t="s">
        <v>144</v>
      </c>
      <c r="H1101" t="s">
        <v>176</v>
      </c>
      <c r="I1101">
        <v>20</v>
      </c>
      <c r="J1101">
        <f t="shared" si="17"/>
        <v>1</v>
      </c>
      <c r="K1101">
        <v>300</v>
      </c>
    </row>
    <row r="1102" spans="1:11">
      <c r="A1102">
        <v>448</v>
      </c>
      <c r="B1102" t="s">
        <v>134</v>
      </c>
      <c r="C1102">
        <v>2.9</v>
      </c>
      <c r="D1102" t="s">
        <v>133</v>
      </c>
      <c r="E1102" t="s">
        <v>132</v>
      </c>
      <c r="F1102" t="s">
        <v>131</v>
      </c>
      <c r="G1102" t="s">
        <v>144</v>
      </c>
      <c r="H1102" t="s">
        <v>176</v>
      </c>
      <c r="I1102">
        <v>20</v>
      </c>
      <c r="J1102">
        <f t="shared" si="17"/>
        <v>2</v>
      </c>
      <c r="K1102">
        <v>400</v>
      </c>
    </row>
    <row r="1103" spans="1:11">
      <c r="A1103">
        <v>624</v>
      </c>
      <c r="B1103" t="s">
        <v>134</v>
      </c>
      <c r="C1103">
        <v>3.8</v>
      </c>
      <c r="D1103" t="s">
        <v>133</v>
      </c>
      <c r="E1103" t="s">
        <v>132</v>
      </c>
      <c r="F1103" t="s">
        <v>131</v>
      </c>
      <c r="G1103" t="s">
        <v>144</v>
      </c>
      <c r="H1103" t="s">
        <v>176</v>
      </c>
      <c r="I1103">
        <v>20</v>
      </c>
      <c r="J1103">
        <f t="shared" si="17"/>
        <v>3</v>
      </c>
      <c r="K1103">
        <v>300</v>
      </c>
    </row>
    <row r="1104" spans="1:11">
      <c r="A1104">
        <v>809</v>
      </c>
      <c r="B1104" t="s">
        <v>134</v>
      </c>
      <c r="C1104">
        <v>4.4000000000000004</v>
      </c>
      <c r="D1104" t="s">
        <v>133</v>
      </c>
      <c r="E1104" t="s">
        <v>132</v>
      </c>
      <c r="F1104" t="s">
        <v>131</v>
      </c>
      <c r="G1104" t="s">
        <v>144</v>
      </c>
      <c r="H1104" t="s">
        <v>176</v>
      </c>
      <c r="I1104">
        <v>20</v>
      </c>
      <c r="J1104">
        <f t="shared" si="17"/>
        <v>4</v>
      </c>
      <c r="K1104">
        <v>300</v>
      </c>
    </row>
    <row r="1105" spans="1:11">
      <c r="A1105">
        <v>1062</v>
      </c>
      <c r="B1105" t="s">
        <v>134</v>
      </c>
      <c r="C1105">
        <v>4.3</v>
      </c>
      <c r="D1105" t="s">
        <v>133</v>
      </c>
      <c r="E1105" t="s">
        <v>132</v>
      </c>
      <c r="F1105" t="s">
        <v>131</v>
      </c>
      <c r="G1105" t="s">
        <v>144</v>
      </c>
      <c r="H1105" t="s">
        <v>176</v>
      </c>
      <c r="I1105">
        <v>20</v>
      </c>
      <c r="J1105">
        <f t="shared" si="17"/>
        <v>5</v>
      </c>
      <c r="K1105">
        <v>450</v>
      </c>
    </row>
    <row r="1106" spans="1:11">
      <c r="A1106">
        <v>1098</v>
      </c>
      <c r="B1106" t="s">
        <v>134</v>
      </c>
      <c r="C1106">
        <v>4.4000000000000004</v>
      </c>
      <c r="D1106" t="s">
        <v>133</v>
      </c>
      <c r="E1106" t="s">
        <v>132</v>
      </c>
      <c r="F1106" t="s">
        <v>131</v>
      </c>
      <c r="G1106" t="s">
        <v>144</v>
      </c>
      <c r="H1106" t="s">
        <v>176</v>
      </c>
      <c r="I1106">
        <v>20</v>
      </c>
      <c r="J1106">
        <f t="shared" si="17"/>
        <v>6</v>
      </c>
      <c r="K1106">
        <v>500</v>
      </c>
    </row>
    <row r="1107" spans="1:11">
      <c r="A1107">
        <v>1450</v>
      </c>
      <c r="B1107" t="s">
        <v>134</v>
      </c>
      <c r="C1107">
        <v>2.9</v>
      </c>
      <c r="D1107" t="s">
        <v>133</v>
      </c>
      <c r="E1107" t="s">
        <v>132</v>
      </c>
      <c r="F1107" t="s">
        <v>131</v>
      </c>
      <c r="G1107" t="s">
        <v>144</v>
      </c>
      <c r="H1107" t="s">
        <v>176</v>
      </c>
      <c r="I1107">
        <v>20</v>
      </c>
      <c r="J1107">
        <f t="shared" si="17"/>
        <v>7</v>
      </c>
      <c r="K1107">
        <v>400</v>
      </c>
    </row>
    <row r="1108" spans="1:11">
      <c r="A1108">
        <v>1675</v>
      </c>
      <c r="B1108" t="s">
        <v>134</v>
      </c>
      <c r="C1108">
        <v>2.9</v>
      </c>
      <c r="D1108" t="s">
        <v>133</v>
      </c>
      <c r="E1108" t="s">
        <v>132</v>
      </c>
      <c r="F1108" t="s">
        <v>131</v>
      </c>
      <c r="G1108" t="s">
        <v>144</v>
      </c>
      <c r="H1108" t="s">
        <v>176</v>
      </c>
      <c r="I1108">
        <v>20</v>
      </c>
      <c r="J1108">
        <f t="shared" si="17"/>
        <v>8</v>
      </c>
      <c r="K1108">
        <v>300</v>
      </c>
    </row>
    <row r="1109" spans="1:11">
      <c r="A1109">
        <v>1810</v>
      </c>
      <c r="B1109" t="s">
        <v>134</v>
      </c>
      <c r="C1109">
        <v>2.9</v>
      </c>
      <c r="D1109" t="s">
        <v>133</v>
      </c>
      <c r="E1109" t="s">
        <v>132</v>
      </c>
      <c r="F1109" t="s">
        <v>131</v>
      </c>
      <c r="G1109" t="s">
        <v>144</v>
      </c>
      <c r="H1109" t="s">
        <v>176</v>
      </c>
      <c r="I1109">
        <v>20</v>
      </c>
      <c r="J1109">
        <f t="shared" si="17"/>
        <v>9</v>
      </c>
      <c r="K1109">
        <v>300</v>
      </c>
    </row>
    <row r="1110" spans="1:11">
      <c r="A1110">
        <v>1811</v>
      </c>
      <c r="B1110" t="s">
        <v>134</v>
      </c>
      <c r="C1110">
        <v>2.9</v>
      </c>
      <c r="D1110" t="s">
        <v>133</v>
      </c>
      <c r="E1110" t="s">
        <v>132</v>
      </c>
      <c r="F1110" t="s">
        <v>131</v>
      </c>
      <c r="G1110" t="s">
        <v>144</v>
      </c>
      <c r="H1110" t="s">
        <v>176</v>
      </c>
      <c r="I1110">
        <v>20</v>
      </c>
      <c r="J1110">
        <f t="shared" si="17"/>
        <v>10</v>
      </c>
      <c r="K1110">
        <v>300</v>
      </c>
    </row>
    <row r="1111" spans="1:11">
      <c r="A1111">
        <v>1813</v>
      </c>
      <c r="B1111" t="s">
        <v>134</v>
      </c>
      <c r="C1111">
        <v>2.9</v>
      </c>
      <c r="D1111" t="s">
        <v>133</v>
      </c>
      <c r="E1111" t="s">
        <v>132</v>
      </c>
      <c r="F1111" t="s">
        <v>131</v>
      </c>
      <c r="G1111" t="s">
        <v>144</v>
      </c>
      <c r="H1111" t="s">
        <v>176</v>
      </c>
      <c r="I1111">
        <v>20</v>
      </c>
      <c r="J1111">
        <f t="shared" si="17"/>
        <v>11</v>
      </c>
      <c r="K1111">
        <v>400</v>
      </c>
    </row>
    <row r="1112" spans="1:11">
      <c r="A1112">
        <v>1814</v>
      </c>
      <c r="B1112" t="s">
        <v>134</v>
      </c>
      <c r="C1112">
        <v>2.9</v>
      </c>
      <c r="D1112" t="s">
        <v>133</v>
      </c>
      <c r="E1112" t="s">
        <v>132</v>
      </c>
      <c r="F1112" t="s">
        <v>131</v>
      </c>
      <c r="G1112" t="s">
        <v>144</v>
      </c>
      <c r="H1112" t="s">
        <v>176</v>
      </c>
      <c r="I1112">
        <v>20</v>
      </c>
      <c r="J1112">
        <f t="shared" si="17"/>
        <v>12</v>
      </c>
      <c r="K1112">
        <v>300</v>
      </c>
    </row>
    <row r="1113" spans="1:11">
      <c r="A1113">
        <v>1816</v>
      </c>
      <c r="B1113" t="s">
        <v>134</v>
      </c>
      <c r="C1113">
        <v>2.9</v>
      </c>
      <c r="D1113" t="s">
        <v>133</v>
      </c>
      <c r="E1113" t="s">
        <v>132</v>
      </c>
      <c r="F1113" t="s">
        <v>131</v>
      </c>
      <c r="G1113" t="s">
        <v>144</v>
      </c>
      <c r="H1113" t="s">
        <v>176</v>
      </c>
      <c r="I1113">
        <v>20</v>
      </c>
      <c r="J1113">
        <f t="shared" si="17"/>
        <v>13</v>
      </c>
      <c r="K1113">
        <v>350</v>
      </c>
    </row>
    <row r="1114" spans="1:11">
      <c r="A1114">
        <v>1821</v>
      </c>
      <c r="B1114" t="s">
        <v>134</v>
      </c>
      <c r="C1114">
        <v>2.9</v>
      </c>
      <c r="D1114" t="s">
        <v>133</v>
      </c>
      <c r="E1114" t="s">
        <v>132</v>
      </c>
      <c r="F1114" t="s">
        <v>131</v>
      </c>
      <c r="G1114" t="s">
        <v>144</v>
      </c>
      <c r="H1114" t="s">
        <v>176</v>
      </c>
      <c r="I1114">
        <v>20</v>
      </c>
      <c r="J1114">
        <f t="shared" si="17"/>
        <v>14</v>
      </c>
      <c r="K1114">
        <v>300</v>
      </c>
    </row>
    <row r="1115" spans="1:11">
      <c r="A1115">
        <v>1838</v>
      </c>
      <c r="B1115" t="s">
        <v>134</v>
      </c>
      <c r="C1115">
        <v>2.9</v>
      </c>
      <c r="D1115" t="s">
        <v>133</v>
      </c>
      <c r="E1115" t="s">
        <v>132</v>
      </c>
      <c r="F1115" t="s">
        <v>131</v>
      </c>
      <c r="G1115" t="s">
        <v>144</v>
      </c>
      <c r="H1115" t="s">
        <v>176</v>
      </c>
      <c r="I1115">
        <v>20</v>
      </c>
      <c r="J1115">
        <f t="shared" si="17"/>
        <v>15</v>
      </c>
      <c r="K1115">
        <v>250</v>
      </c>
    </row>
    <row r="1116" spans="1:11">
      <c r="A1116">
        <v>1906</v>
      </c>
      <c r="B1116" t="s">
        <v>134</v>
      </c>
      <c r="C1116">
        <v>4.2</v>
      </c>
      <c r="D1116" t="s">
        <v>133</v>
      </c>
      <c r="E1116" t="s">
        <v>132</v>
      </c>
      <c r="F1116" t="s">
        <v>131</v>
      </c>
      <c r="G1116" t="s">
        <v>144</v>
      </c>
      <c r="H1116" t="s">
        <v>176</v>
      </c>
      <c r="I1116">
        <v>20</v>
      </c>
      <c r="J1116">
        <f t="shared" si="17"/>
        <v>16</v>
      </c>
      <c r="K1116">
        <v>300</v>
      </c>
    </row>
    <row r="1117" spans="1:11">
      <c r="A1117">
        <v>2099</v>
      </c>
      <c r="B1117" t="s">
        <v>134</v>
      </c>
      <c r="C1117">
        <v>2.9</v>
      </c>
      <c r="D1117" t="s">
        <v>133</v>
      </c>
      <c r="E1117" t="s">
        <v>132</v>
      </c>
      <c r="F1117" t="s">
        <v>131</v>
      </c>
      <c r="G1117" t="s">
        <v>144</v>
      </c>
      <c r="H1117" t="s">
        <v>176</v>
      </c>
      <c r="I1117">
        <v>20</v>
      </c>
      <c r="J1117">
        <f t="shared" si="17"/>
        <v>17</v>
      </c>
      <c r="K1117">
        <v>300</v>
      </c>
    </row>
    <row r="1118" spans="1:11">
      <c r="A1118">
        <v>2310</v>
      </c>
      <c r="B1118" t="s">
        <v>134</v>
      </c>
      <c r="C1118">
        <v>2.9</v>
      </c>
      <c r="D1118" t="s">
        <v>133</v>
      </c>
      <c r="E1118" t="s">
        <v>132</v>
      </c>
      <c r="F1118" t="s">
        <v>131</v>
      </c>
      <c r="G1118" t="s">
        <v>144</v>
      </c>
      <c r="H1118" t="s">
        <v>176</v>
      </c>
      <c r="I1118">
        <v>20</v>
      </c>
      <c r="J1118">
        <f t="shared" si="17"/>
        <v>18</v>
      </c>
      <c r="K1118">
        <v>300</v>
      </c>
    </row>
    <row r="1119" spans="1:11">
      <c r="A1119">
        <v>2456</v>
      </c>
      <c r="B1119" t="s">
        <v>134</v>
      </c>
      <c r="C1119">
        <v>4.2</v>
      </c>
      <c r="D1119" t="s">
        <v>133</v>
      </c>
      <c r="E1119" t="s">
        <v>132</v>
      </c>
      <c r="F1119" t="s">
        <v>131</v>
      </c>
      <c r="G1119" t="s">
        <v>144</v>
      </c>
      <c r="H1119" t="s">
        <v>176</v>
      </c>
      <c r="I1119">
        <v>20</v>
      </c>
      <c r="J1119">
        <f t="shared" si="17"/>
        <v>19</v>
      </c>
      <c r="K1119">
        <v>500</v>
      </c>
    </row>
    <row r="1120" spans="1:11">
      <c r="A1120">
        <v>2837</v>
      </c>
      <c r="B1120" t="s">
        <v>134</v>
      </c>
      <c r="C1120">
        <v>2.9</v>
      </c>
      <c r="D1120" t="s">
        <v>133</v>
      </c>
      <c r="E1120" t="s">
        <v>132</v>
      </c>
      <c r="F1120" t="s">
        <v>131</v>
      </c>
      <c r="G1120" t="s">
        <v>144</v>
      </c>
      <c r="H1120" t="s">
        <v>176</v>
      </c>
      <c r="I1120">
        <v>20</v>
      </c>
      <c r="J1120">
        <f t="shared" si="17"/>
        <v>20</v>
      </c>
      <c r="K1120">
        <v>400</v>
      </c>
    </row>
    <row r="1121" spans="1:11">
      <c r="A1121">
        <v>2899</v>
      </c>
      <c r="B1121" t="s">
        <v>134</v>
      </c>
      <c r="C1121">
        <v>2.9</v>
      </c>
      <c r="D1121" t="s">
        <v>133</v>
      </c>
      <c r="E1121" t="s">
        <v>132</v>
      </c>
      <c r="F1121" t="s">
        <v>131</v>
      </c>
      <c r="G1121" t="s">
        <v>144</v>
      </c>
      <c r="H1121" t="s">
        <v>176</v>
      </c>
      <c r="I1121">
        <v>20</v>
      </c>
      <c r="J1121">
        <f t="shared" si="17"/>
        <v>21</v>
      </c>
      <c r="K1121">
        <v>300</v>
      </c>
    </row>
    <row r="1122" spans="1:11">
      <c r="A1122">
        <v>3083</v>
      </c>
      <c r="B1122" t="s">
        <v>134</v>
      </c>
      <c r="C1122">
        <v>2.9</v>
      </c>
      <c r="D1122" t="s">
        <v>133</v>
      </c>
      <c r="E1122" t="s">
        <v>132</v>
      </c>
      <c r="F1122" t="s">
        <v>131</v>
      </c>
      <c r="G1122" t="s">
        <v>144</v>
      </c>
      <c r="H1122" t="s">
        <v>176</v>
      </c>
      <c r="I1122">
        <v>20</v>
      </c>
      <c r="J1122">
        <f t="shared" si="17"/>
        <v>22</v>
      </c>
      <c r="K1122">
        <v>300</v>
      </c>
    </row>
    <row r="1123" spans="1:11">
      <c r="A1123">
        <v>3374</v>
      </c>
      <c r="B1123" t="s">
        <v>134</v>
      </c>
      <c r="C1123">
        <v>2.9</v>
      </c>
      <c r="D1123" t="s">
        <v>133</v>
      </c>
      <c r="E1123" t="s">
        <v>132</v>
      </c>
      <c r="F1123" t="s">
        <v>131</v>
      </c>
      <c r="G1123" t="s">
        <v>144</v>
      </c>
      <c r="H1123" t="s">
        <v>176</v>
      </c>
      <c r="I1123">
        <v>20</v>
      </c>
      <c r="J1123">
        <f t="shared" si="17"/>
        <v>23</v>
      </c>
      <c r="K1123">
        <v>400</v>
      </c>
    </row>
    <row r="1124" spans="1:11">
      <c r="A1124">
        <v>3376</v>
      </c>
      <c r="B1124" t="s">
        <v>134</v>
      </c>
      <c r="C1124">
        <v>2.9</v>
      </c>
      <c r="D1124" t="s">
        <v>133</v>
      </c>
      <c r="E1124" t="s">
        <v>132</v>
      </c>
      <c r="F1124" t="s">
        <v>131</v>
      </c>
      <c r="G1124" t="s">
        <v>144</v>
      </c>
      <c r="H1124" t="s">
        <v>176</v>
      </c>
      <c r="I1124">
        <v>20</v>
      </c>
      <c r="J1124">
        <f t="shared" si="17"/>
        <v>24</v>
      </c>
      <c r="K1124">
        <v>250</v>
      </c>
    </row>
    <row r="1125" spans="1:11">
      <c r="A1125">
        <v>3516</v>
      </c>
      <c r="B1125" t="s">
        <v>134</v>
      </c>
      <c r="C1125">
        <v>2.9</v>
      </c>
      <c r="D1125" t="s">
        <v>133</v>
      </c>
      <c r="E1125" t="s">
        <v>132</v>
      </c>
      <c r="F1125" t="s">
        <v>131</v>
      </c>
      <c r="G1125" t="s">
        <v>144</v>
      </c>
      <c r="H1125" t="s">
        <v>176</v>
      </c>
      <c r="I1125">
        <v>20</v>
      </c>
      <c r="J1125">
        <f t="shared" si="17"/>
        <v>25</v>
      </c>
      <c r="K1125">
        <v>250</v>
      </c>
    </row>
    <row r="1126" spans="1:11">
      <c r="A1126">
        <v>3519</v>
      </c>
      <c r="B1126" t="s">
        <v>134</v>
      </c>
      <c r="C1126">
        <v>2.9</v>
      </c>
      <c r="D1126" t="s">
        <v>133</v>
      </c>
      <c r="E1126" t="s">
        <v>132</v>
      </c>
      <c r="F1126" t="s">
        <v>131</v>
      </c>
      <c r="G1126" t="s">
        <v>144</v>
      </c>
      <c r="H1126" t="s">
        <v>176</v>
      </c>
      <c r="I1126">
        <v>20</v>
      </c>
      <c r="J1126">
        <f t="shared" si="17"/>
        <v>26</v>
      </c>
      <c r="K1126">
        <v>250</v>
      </c>
    </row>
    <row r="1127" spans="1:11">
      <c r="A1127">
        <v>3521</v>
      </c>
      <c r="B1127" t="s">
        <v>134</v>
      </c>
      <c r="C1127">
        <v>2.9</v>
      </c>
      <c r="D1127" t="s">
        <v>133</v>
      </c>
      <c r="E1127" t="s">
        <v>132</v>
      </c>
      <c r="F1127" t="s">
        <v>131</v>
      </c>
      <c r="G1127" t="s">
        <v>144</v>
      </c>
      <c r="H1127" t="s">
        <v>176</v>
      </c>
      <c r="I1127">
        <v>20</v>
      </c>
      <c r="J1127">
        <f t="shared" si="17"/>
        <v>27</v>
      </c>
      <c r="K1127">
        <v>250</v>
      </c>
    </row>
    <row r="1128" spans="1:11">
      <c r="A1128">
        <v>3522</v>
      </c>
      <c r="B1128" t="s">
        <v>134</v>
      </c>
      <c r="C1128">
        <v>2.9</v>
      </c>
      <c r="D1128" t="s">
        <v>133</v>
      </c>
      <c r="E1128" t="s">
        <v>132</v>
      </c>
      <c r="F1128" t="s">
        <v>131</v>
      </c>
      <c r="G1128" t="s">
        <v>144</v>
      </c>
      <c r="H1128" t="s">
        <v>176</v>
      </c>
      <c r="I1128">
        <v>20</v>
      </c>
      <c r="J1128">
        <f t="shared" si="17"/>
        <v>28</v>
      </c>
      <c r="K1128">
        <v>250</v>
      </c>
    </row>
    <row r="1129" spans="1:11">
      <c r="A1129">
        <v>3686</v>
      </c>
      <c r="B1129" t="s">
        <v>134</v>
      </c>
      <c r="C1129">
        <v>2.9</v>
      </c>
      <c r="D1129" t="s">
        <v>133</v>
      </c>
      <c r="E1129" t="s">
        <v>132</v>
      </c>
      <c r="F1129" t="s">
        <v>131</v>
      </c>
      <c r="G1129" t="s">
        <v>144</v>
      </c>
      <c r="H1129" t="s">
        <v>176</v>
      </c>
      <c r="I1129">
        <v>20</v>
      </c>
      <c r="J1129">
        <f t="shared" si="17"/>
        <v>29</v>
      </c>
      <c r="K1129">
        <v>250</v>
      </c>
    </row>
    <row r="1130" spans="1:11">
      <c r="A1130">
        <v>3798</v>
      </c>
      <c r="B1130" t="s">
        <v>134</v>
      </c>
      <c r="C1130">
        <v>2.9</v>
      </c>
      <c r="D1130" t="s">
        <v>133</v>
      </c>
      <c r="E1130" t="s">
        <v>132</v>
      </c>
      <c r="F1130" t="s">
        <v>131</v>
      </c>
      <c r="G1130" t="s">
        <v>144</v>
      </c>
      <c r="H1130" t="s">
        <v>176</v>
      </c>
      <c r="I1130">
        <v>20</v>
      </c>
      <c r="J1130">
        <f t="shared" si="17"/>
        <v>30</v>
      </c>
      <c r="K1130">
        <v>400</v>
      </c>
    </row>
    <row r="1131" spans="1:11">
      <c r="A1131">
        <v>3918</v>
      </c>
      <c r="B1131" t="s">
        <v>134</v>
      </c>
      <c r="C1131">
        <v>2.9</v>
      </c>
      <c r="D1131" t="s">
        <v>133</v>
      </c>
      <c r="E1131" t="s">
        <v>132</v>
      </c>
      <c r="F1131" t="s">
        <v>131</v>
      </c>
      <c r="G1131" t="s">
        <v>144</v>
      </c>
      <c r="H1131" t="s">
        <v>176</v>
      </c>
      <c r="I1131">
        <v>20</v>
      </c>
      <c r="J1131">
        <f t="shared" si="17"/>
        <v>31</v>
      </c>
      <c r="K1131">
        <v>250</v>
      </c>
    </row>
    <row r="1132" spans="1:11">
      <c r="A1132">
        <v>4087</v>
      </c>
      <c r="B1132" t="s">
        <v>134</v>
      </c>
      <c r="C1132">
        <v>2.9</v>
      </c>
      <c r="D1132" t="s">
        <v>133</v>
      </c>
      <c r="E1132" t="s">
        <v>132</v>
      </c>
      <c r="F1132" t="s">
        <v>131</v>
      </c>
      <c r="G1132" t="s">
        <v>144</v>
      </c>
      <c r="H1132" t="s">
        <v>176</v>
      </c>
      <c r="I1132">
        <v>20</v>
      </c>
      <c r="J1132">
        <f t="shared" si="17"/>
        <v>32</v>
      </c>
      <c r="K1132">
        <v>300</v>
      </c>
    </row>
    <row r="1133" spans="1:11">
      <c r="A1133">
        <v>4290</v>
      </c>
      <c r="B1133" t="s">
        <v>134</v>
      </c>
      <c r="C1133">
        <v>2.9</v>
      </c>
      <c r="D1133" t="s">
        <v>133</v>
      </c>
      <c r="E1133" t="s">
        <v>132</v>
      </c>
      <c r="F1133" t="s">
        <v>131</v>
      </c>
      <c r="G1133" t="s">
        <v>144</v>
      </c>
      <c r="H1133" t="s">
        <v>176</v>
      </c>
      <c r="I1133">
        <v>20</v>
      </c>
      <c r="J1133">
        <f t="shared" si="17"/>
        <v>33</v>
      </c>
      <c r="K1133">
        <v>250</v>
      </c>
    </row>
    <row r="1134" spans="1:11">
      <c r="A1134">
        <v>4455</v>
      </c>
      <c r="B1134" t="s">
        <v>134</v>
      </c>
      <c r="C1134">
        <v>2.9</v>
      </c>
      <c r="D1134" t="s">
        <v>133</v>
      </c>
      <c r="E1134" t="s">
        <v>132</v>
      </c>
      <c r="F1134" t="s">
        <v>131</v>
      </c>
      <c r="G1134" t="s">
        <v>144</v>
      </c>
      <c r="H1134" t="s">
        <v>176</v>
      </c>
      <c r="I1134">
        <v>20</v>
      </c>
      <c r="J1134">
        <f t="shared" si="17"/>
        <v>34</v>
      </c>
      <c r="K1134">
        <v>400</v>
      </c>
    </row>
    <row r="1135" spans="1:11">
      <c r="A1135">
        <v>4527</v>
      </c>
      <c r="B1135" t="s">
        <v>134</v>
      </c>
      <c r="C1135">
        <v>2.9</v>
      </c>
      <c r="D1135" t="s">
        <v>133</v>
      </c>
      <c r="E1135" t="s">
        <v>132</v>
      </c>
      <c r="F1135" t="s">
        <v>131</v>
      </c>
      <c r="G1135" t="s">
        <v>144</v>
      </c>
      <c r="H1135" t="s">
        <v>176</v>
      </c>
      <c r="I1135">
        <v>20</v>
      </c>
      <c r="J1135">
        <f t="shared" si="17"/>
        <v>35</v>
      </c>
      <c r="K1135">
        <v>300</v>
      </c>
    </row>
    <row r="1136" spans="1:11">
      <c r="A1136">
        <v>4655</v>
      </c>
      <c r="B1136" t="s">
        <v>134</v>
      </c>
      <c r="C1136">
        <v>2.9</v>
      </c>
      <c r="D1136" t="s">
        <v>133</v>
      </c>
      <c r="E1136" t="s">
        <v>132</v>
      </c>
      <c r="F1136" t="s">
        <v>131</v>
      </c>
      <c r="G1136" t="s">
        <v>144</v>
      </c>
      <c r="H1136" t="s">
        <v>176</v>
      </c>
      <c r="I1136">
        <v>20</v>
      </c>
      <c r="J1136">
        <f t="shared" si="17"/>
        <v>36</v>
      </c>
      <c r="K1136">
        <v>300</v>
      </c>
    </row>
    <row r="1137" spans="1:11">
      <c r="A1137">
        <v>4904</v>
      </c>
      <c r="B1137" t="s">
        <v>134</v>
      </c>
      <c r="C1137">
        <v>2.9</v>
      </c>
      <c r="D1137" t="s">
        <v>133</v>
      </c>
      <c r="E1137" t="s">
        <v>132</v>
      </c>
      <c r="F1137" t="s">
        <v>131</v>
      </c>
      <c r="G1137" t="s">
        <v>144</v>
      </c>
      <c r="H1137" t="s">
        <v>176</v>
      </c>
      <c r="I1137">
        <v>20</v>
      </c>
      <c r="J1137">
        <f t="shared" si="17"/>
        <v>37</v>
      </c>
      <c r="K1137">
        <v>250</v>
      </c>
    </row>
    <row r="1138" spans="1:11">
      <c r="A1138">
        <v>4941</v>
      </c>
      <c r="B1138" t="s">
        <v>134</v>
      </c>
      <c r="C1138">
        <v>2.9</v>
      </c>
      <c r="D1138" t="s">
        <v>133</v>
      </c>
      <c r="E1138" t="s">
        <v>132</v>
      </c>
      <c r="F1138" t="s">
        <v>131</v>
      </c>
      <c r="G1138" t="s">
        <v>144</v>
      </c>
      <c r="H1138" t="s">
        <v>176</v>
      </c>
      <c r="I1138">
        <v>20</v>
      </c>
      <c r="J1138">
        <f t="shared" si="17"/>
        <v>38</v>
      </c>
      <c r="K1138">
        <v>400</v>
      </c>
    </row>
    <row r="1139" spans="1:11">
      <c r="A1139">
        <v>4981</v>
      </c>
      <c r="B1139" t="s">
        <v>134</v>
      </c>
      <c r="C1139">
        <v>2.9</v>
      </c>
      <c r="D1139" t="s">
        <v>133</v>
      </c>
      <c r="E1139" t="s">
        <v>132</v>
      </c>
      <c r="F1139" t="s">
        <v>131</v>
      </c>
      <c r="G1139" t="s">
        <v>144</v>
      </c>
      <c r="H1139" t="s">
        <v>176</v>
      </c>
      <c r="I1139">
        <v>20</v>
      </c>
      <c r="J1139">
        <f t="shared" si="17"/>
        <v>39</v>
      </c>
      <c r="K1139">
        <v>400</v>
      </c>
    </row>
    <row r="1140" spans="1:11">
      <c r="A1140">
        <v>5015</v>
      </c>
      <c r="B1140" t="s">
        <v>134</v>
      </c>
      <c r="C1140">
        <v>2.9</v>
      </c>
      <c r="D1140" t="s">
        <v>133</v>
      </c>
      <c r="E1140" t="s">
        <v>132</v>
      </c>
      <c r="F1140" t="s">
        <v>131</v>
      </c>
      <c r="G1140" t="s">
        <v>144</v>
      </c>
      <c r="H1140" t="s">
        <v>176</v>
      </c>
      <c r="I1140">
        <v>20</v>
      </c>
      <c r="J1140">
        <f t="shared" si="17"/>
        <v>40</v>
      </c>
      <c r="K1140">
        <v>400</v>
      </c>
    </row>
    <row r="1141" spans="1:11">
      <c r="A1141">
        <v>5022</v>
      </c>
      <c r="B1141" t="s">
        <v>134</v>
      </c>
      <c r="C1141">
        <v>2.9</v>
      </c>
      <c r="D1141" t="s">
        <v>133</v>
      </c>
      <c r="E1141" t="s">
        <v>132</v>
      </c>
      <c r="F1141" t="s">
        <v>131</v>
      </c>
      <c r="G1141" t="s">
        <v>144</v>
      </c>
      <c r="H1141" t="s">
        <v>176</v>
      </c>
      <c r="I1141">
        <v>20</v>
      </c>
      <c r="J1141">
        <f t="shared" si="17"/>
        <v>41</v>
      </c>
      <c r="K1141">
        <v>350</v>
      </c>
    </row>
    <row r="1142" spans="1:11">
      <c r="A1142">
        <v>6281</v>
      </c>
      <c r="B1142" t="s">
        <v>134</v>
      </c>
      <c r="C1142">
        <v>2.9</v>
      </c>
      <c r="D1142" t="s">
        <v>133</v>
      </c>
      <c r="E1142" t="s">
        <v>132</v>
      </c>
      <c r="F1142" t="s">
        <v>131</v>
      </c>
      <c r="G1142" t="s">
        <v>144</v>
      </c>
      <c r="H1142" t="s">
        <v>176</v>
      </c>
      <c r="I1142">
        <v>20</v>
      </c>
      <c r="J1142">
        <f t="shared" si="17"/>
        <v>42</v>
      </c>
      <c r="K1142">
        <v>250</v>
      </c>
    </row>
    <row r="1143" spans="1:11">
      <c r="A1143">
        <v>116</v>
      </c>
      <c r="B1143" t="s">
        <v>134</v>
      </c>
      <c r="C1143">
        <v>3.9</v>
      </c>
      <c r="D1143" t="s">
        <v>133</v>
      </c>
      <c r="E1143" t="s">
        <v>132</v>
      </c>
      <c r="F1143" t="s">
        <v>140</v>
      </c>
      <c r="G1143" t="s">
        <v>135</v>
      </c>
      <c r="H1143" t="s">
        <v>177</v>
      </c>
      <c r="I1143">
        <v>21</v>
      </c>
      <c r="J1143">
        <f t="shared" si="17"/>
        <v>1</v>
      </c>
      <c r="K1143">
        <v>350</v>
      </c>
    </row>
    <row r="1144" spans="1:11">
      <c r="A1144">
        <v>411</v>
      </c>
      <c r="B1144" t="s">
        <v>134</v>
      </c>
      <c r="C1144">
        <v>4.2</v>
      </c>
      <c r="D1144" t="s">
        <v>133</v>
      </c>
      <c r="E1144" t="s">
        <v>132</v>
      </c>
      <c r="F1144" t="s">
        <v>140</v>
      </c>
      <c r="G1144" t="s">
        <v>135</v>
      </c>
      <c r="H1144" t="s">
        <v>177</v>
      </c>
      <c r="I1144">
        <v>21</v>
      </c>
      <c r="J1144">
        <f t="shared" si="17"/>
        <v>2</v>
      </c>
      <c r="K1144">
        <v>250</v>
      </c>
    </row>
    <row r="1145" spans="1:11">
      <c r="A1145">
        <v>426</v>
      </c>
      <c r="B1145" t="s">
        <v>134</v>
      </c>
      <c r="C1145">
        <v>3.7</v>
      </c>
      <c r="D1145" t="s">
        <v>133</v>
      </c>
      <c r="E1145" t="s">
        <v>132</v>
      </c>
      <c r="F1145" t="s">
        <v>140</v>
      </c>
      <c r="G1145" t="s">
        <v>135</v>
      </c>
      <c r="H1145" t="s">
        <v>177</v>
      </c>
      <c r="I1145">
        <v>21</v>
      </c>
      <c r="J1145">
        <f t="shared" si="17"/>
        <v>3</v>
      </c>
      <c r="K1145">
        <v>400</v>
      </c>
    </row>
    <row r="1146" spans="1:11">
      <c r="A1146">
        <v>588</v>
      </c>
      <c r="B1146" t="s">
        <v>134</v>
      </c>
      <c r="C1146">
        <v>4.3</v>
      </c>
      <c r="D1146" t="s">
        <v>133</v>
      </c>
      <c r="E1146" t="s">
        <v>132</v>
      </c>
      <c r="F1146" t="s">
        <v>140</v>
      </c>
      <c r="G1146" t="s">
        <v>135</v>
      </c>
      <c r="H1146" t="s">
        <v>177</v>
      </c>
      <c r="I1146">
        <v>21</v>
      </c>
      <c r="J1146">
        <f t="shared" si="17"/>
        <v>4</v>
      </c>
      <c r="K1146">
        <v>350</v>
      </c>
    </row>
    <row r="1147" spans="1:11">
      <c r="A1147">
        <v>629</v>
      </c>
      <c r="B1147" t="s">
        <v>134</v>
      </c>
      <c r="C1147">
        <v>3.9</v>
      </c>
      <c r="D1147" t="s">
        <v>133</v>
      </c>
      <c r="E1147" t="s">
        <v>132</v>
      </c>
      <c r="F1147" t="s">
        <v>140</v>
      </c>
      <c r="G1147" t="s">
        <v>135</v>
      </c>
      <c r="H1147" t="s">
        <v>177</v>
      </c>
      <c r="I1147">
        <v>21</v>
      </c>
      <c r="J1147">
        <f t="shared" si="17"/>
        <v>5</v>
      </c>
      <c r="K1147">
        <v>500</v>
      </c>
    </row>
    <row r="1148" spans="1:11">
      <c r="A1148">
        <v>771</v>
      </c>
      <c r="B1148" t="s">
        <v>134</v>
      </c>
      <c r="C1148">
        <v>3.8</v>
      </c>
      <c r="D1148" t="s">
        <v>133</v>
      </c>
      <c r="E1148" t="s">
        <v>132</v>
      </c>
      <c r="F1148" t="s">
        <v>140</v>
      </c>
      <c r="G1148" t="s">
        <v>135</v>
      </c>
      <c r="H1148" t="s">
        <v>177</v>
      </c>
      <c r="I1148">
        <v>21</v>
      </c>
      <c r="J1148">
        <f t="shared" si="17"/>
        <v>6</v>
      </c>
      <c r="K1148">
        <v>500</v>
      </c>
    </row>
    <row r="1149" spans="1:11">
      <c r="A1149">
        <v>848</v>
      </c>
      <c r="B1149" t="s">
        <v>134</v>
      </c>
      <c r="C1149">
        <v>3.7</v>
      </c>
      <c r="D1149" t="s">
        <v>133</v>
      </c>
      <c r="E1149" t="s">
        <v>132</v>
      </c>
      <c r="F1149" t="s">
        <v>140</v>
      </c>
      <c r="G1149" t="s">
        <v>135</v>
      </c>
      <c r="H1149" t="s">
        <v>177</v>
      </c>
      <c r="I1149">
        <v>21</v>
      </c>
      <c r="J1149">
        <f t="shared" si="17"/>
        <v>7</v>
      </c>
      <c r="K1149">
        <v>300</v>
      </c>
    </row>
    <row r="1150" spans="1:11">
      <c r="A1150">
        <v>869</v>
      </c>
      <c r="B1150" t="s">
        <v>134</v>
      </c>
      <c r="C1150">
        <v>4</v>
      </c>
      <c r="D1150" t="s">
        <v>133</v>
      </c>
      <c r="E1150" t="s">
        <v>132</v>
      </c>
      <c r="F1150" t="s">
        <v>140</v>
      </c>
      <c r="G1150" t="s">
        <v>135</v>
      </c>
      <c r="H1150" t="s">
        <v>177</v>
      </c>
      <c r="I1150">
        <v>21</v>
      </c>
      <c r="J1150">
        <f t="shared" si="17"/>
        <v>8</v>
      </c>
      <c r="K1150">
        <v>350</v>
      </c>
    </row>
    <row r="1151" spans="1:11">
      <c r="A1151">
        <v>1185</v>
      </c>
      <c r="B1151" t="s">
        <v>134</v>
      </c>
      <c r="C1151">
        <v>4.4000000000000004</v>
      </c>
      <c r="D1151" t="s">
        <v>133</v>
      </c>
      <c r="E1151" t="s">
        <v>132</v>
      </c>
      <c r="F1151" t="s">
        <v>140</v>
      </c>
      <c r="G1151" t="s">
        <v>135</v>
      </c>
      <c r="H1151" t="s">
        <v>177</v>
      </c>
      <c r="I1151">
        <v>21</v>
      </c>
      <c r="J1151">
        <f t="shared" si="17"/>
        <v>9</v>
      </c>
      <c r="K1151">
        <v>500</v>
      </c>
    </row>
    <row r="1152" spans="1:11">
      <c r="A1152">
        <v>1220</v>
      </c>
      <c r="B1152" t="s">
        <v>134</v>
      </c>
      <c r="C1152">
        <v>4.2</v>
      </c>
      <c r="D1152" t="s">
        <v>133</v>
      </c>
      <c r="E1152" t="s">
        <v>132</v>
      </c>
      <c r="F1152" t="s">
        <v>140</v>
      </c>
      <c r="G1152" t="s">
        <v>135</v>
      </c>
      <c r="H1152" t="s">
        <v>177</v>
      </c>
      <c r="I1152">
        <v>21</v>
      </c>
      <c r="J1152">
        <f t="shared" si="17"/>
        <v>10</v>
      </c>
      <c r="K1152">
        <v>400</v>
      </c>
    </row>
    <row r="1153" spans="1:11">
      <c r="A1153">
        <v>1479</v>
      </c>
      <c r="B1153" t="s">
        <v>134</v>
      </c>
      <c r="C1153">
        <v>3.4</v>
      </c>
      <c r="D1153" t="s">
        <v>133</v>
      </c>
      <c r="E1153" t="s">
        <v>132</v>
      </c>
      <c r="F1153" t="s">
        <v>140</v>
      </c>
      <c r="G1153" t="s">
        <v>135</v>
      </c>
      <c r="H1153" t="s">
        <v>177</v>
      </c>
      <c r="I1153">
        <v>21</v>
      </c>
      <c r="J1153">
        <f t="shared" si="17"/>
        <v>11</v>
      </c>
      <c r="K1153">
        <v>350</v>
      </c>
    </row>
    <row r="1154" spans="1:11">
      <c r="A1154">
        <v>1585</v>
      </c>
      <c r="B1154" t="s">
        <v>134</v>
      </c>
      <c r="C1154">
        <v>3.1</v>
      </c>
      <c r="D1154" t="s">
        <v>133</v>
      </c>
      <c r="E1154" t="s">
        <v>132</v>
      </c>
      <c r="F1154" t="s">
        <v>140</v>
      </c>
      <c r="G1154" t="s">
        <v>135</v>
      </c>
      <c r="H1154" t="s">
        <v>177</v>
      </c>
      <c r="I1154">
        <v>21</v>
      </c>
      <c r="J1154">
        <f t="shared" si="17"/>
        <v>12</v>
      </c>
      <c r="K1154">
        <v>300</v>
      </c>
    </row>
    <row r="1155" spans="1:11">
      <c r="A1155">
        <v>1586</v>
      </c>
      <c r="B1155" t="s">
        <v>134</v>
      </c>
      <c r="C1155">
        <v>3</v>
      </c>
      <c r="D1155" t="s">
        <v>133</v>
      </c>
      <c r="E1155" t="s">
        <v>132</v>
      </c>
      <c r="F1155" t="s">
        <v>140</v>
      </c>
      <c r="G1155" t="s">
        <v>135</v>
      </c>
      <c r="H1155" t="s">
        <v>177</v>
      </c>
      <c r="I1155">
        <v>21</v>
      </c>
      <c r="J1155">
        <f t="shared" si="17"/>
        <v>13</v>
      </c>
      <c r="K1155">
        <v>350</v>
      </c>
    </row>
    <row r="1156" spans="1:11">
      <c r="A1156">
        <v>1613</v>
      </c>
      <c r="B1156" t="s">
        <v>134</v>
      </c>
      <c r="C1156">
        <v>4.5</v>
      </c>
      <c r="D1156" t="s">
        <v>133</v>
      </c>
      <c r="E1156" t="s">
        <v>132</v>
      </c>
      <c r="F1156" t="s">
        <v>140</v>
      </c>
      <c r="G1156" t="s">
        <v>135</v>
      </c>
      <c r="H1156" t="s">
        <v>177</v>
      </c>
      <c r="I1156">
        <v>21</v>
      </c>
      <c r="J1156">
        <f t="shared" ref="J1156:J1219" si="18">IF(I1155=I1156,J1155+1,1)</f>
        <v>14</v>
      </c>
      <c r="K1156">
        <v>300</v>
      </c>
    </row>
    <row r="1157" spans="1:11">
      <c r="A1157">
        <v>1619</v>
      </c>
      <c r="B1157" t="s">
        <v>134</v>
      </c>
      <c r="C1157">
        <v>4.4000000000000004</v>
      </c>
      <c r="D1157" t="s">
        <v>133</v>
      </c>
      <c r="E1157" t="s">
        <v>132</v>
      </c>
      <c r="F1157" t="s">
        <v>140</v>
      </c>
      <c r="G1157" t="s">
        <v>135</v>
      </c>
      <c r="H1157" t="s">
        <v>177</v>
      </c>
      <c r="I1157">
        <v>21</v>
      </c>
      <c r="J1157">
        <f t="shared" si="18"/>
        <v>15</v>
      </c>
      <c r="K1157">
        <v>300</v>
      </c>
    </row>
    <row r="1158" spans="1:11">
      <c r="A1158">
        <v>1800</v>
      </c>
      <c r="B1158" t="s">
        <v>134</v>
      </c>
      <c r="C1158">
        <v>4.2</v>
      </c>
      <c r="D1158" t="s">
        <v>133</v>
      </c>
      <c r="E1158" t="s">
        <v>132</v>
      </c>
      <c r="F1158" t="s">
        <v>140</v>
      </c>
      <c r="G1158" t="s">
        <v>135</v>
      </c>
      <c r="H1158" t="s">
        <v>177</v>
      </c>
      <c r="I1158">
        <v>21</v>
      </c>
      <c r="J1158">
        <f t="shared" si="18"/>
        <v>16</v>
      </c>
      <c r="K1158">
        <v>400</v>
      </c>
    </row>
    <row r="1159" spans="1:11">
      <c r="A1159">
        <v>2000</v>
      </c>
      <c r="B1159" t="s">
        <v>134</v>
      </c>
      <c r="C1159">
        <v>4</v>
      </c>
      <c r="D1159" t="s">
        <v>133</v>
      </c>
      <c r="E1159" t="s">
        <v>132</v>
      </c>
      <c r="F1159" t="s">
        <v>140</v>
      </c>
      <c r="G1159" t="s">
        <v>135</v>
      </c>
      <c r="H1159" t="s">
        <v>177</v>
      </c>
      <c r="I1159">
        <v>21</v>
      </c>
      <c r="J1159">
        <f t="shared" si="18"/>
        <v>17</v>
      </c>
      <c r="K1159">
        <v>300</v>
      </c>
    </row>
    <row r="1160" spans="1:11">
      <c r="A1160">
        <v>2046</v>
      </c>
      <c r="B1160" t="s">
        <v>134</v>
      </c>
      <c r="C1160">
        <v>2.9</v>
      </c>
      <c r="D1160" t="s">
        <v>133</v>
      </c>
      <c r="E1160" t="s">
        <v>132</v>
      </c>
      <c r="F1160" t="s">
        <v>140</v>
      </c>
      <c r="G1160" t="s">
        <v>135</v>
      </c>
      <c r="H1160" t="s">
        <v>177</v>
      </c>
      <c r="I1160">
        <v>21</v>
      </c>
      <c r="J1160">
        <f t="shared" si="18"/>
        <v>18</v>
      </c>
      <c r="K1160">
        <v>300</v>
      </c>
    </row>
    <row r="1161" spans="1:11">
      <c r="A1161">
        <v>2211</v>
      </c>
      <c r="B1161" t="s">
        <v>134</v>
      </c>
      <c r="C1161">
        <v>3.4</v>
      </c>
      <c r="D1161" t="s">
        <v>133</v>
      </c>
      <c r="E1161" t="s">
        <v>132</v>
      </c>
      <c r="F1161" t="s">
        <v>140</v>
      </c>
      <c r="G1161" t="s">
        <v>135</v>
      </c>
      <c r="H1161" t="s">
        <v>177</v>
      </c>
      <c r="I1161">
        <v>21</v>
      </c>
      <c r="J1161">
        <f t="shared" si="18"/>
        <v>19</v>
      </c>
      <c r="K1161">
        <v>400</v>
      </c>
    </row>
    <row r="1162" spans="1:11">
      <c r="A1162">
        <v>2339</v>
      </c>
      <c r="B1162" t="s">
        <v>134</v>
      </c>
      <c r="C1162">
        <v>4.4000000000000004</v>
      </c>
      <c r="D1162" t="s">
        <v>133</v>
      </c>
      <c r="E1162" t="s">
        <v>132</v>
      </c>
      <c r="F1162" t="s">
        <v>140</v>
      </c>
      <c r="G1162" t="s">
        <v>135</v>
      </c>
      <c r="H1162" t="s">
        <v>177</v>
      </c>
      <c r="I1162">
        <v>21</v>
      </c>
      <c r="J1162">
        <f t="shared" si="18"/>
        <v>20</v>
      </c>
      <c r="K1162">
        <v>250</v>
      </c>
    </row>
    <row r="1163" spans="1:11">
      <c r="A1163">
        <v>2582</v>
      </c>
      <c r="B1163" t="s">
        <v>134</v>
      </c>
      <c r="C1163">
        <v>3.9</v>
      </c>
      <c r="D1163" t="s">
        <v>133</v>
      </c>
      <c r="E1163" t="s">
        <v>132</v>
      </c>
      <c r="F1163" t="s">
        <v>140</v>
      </c>
      <c r="G1163" t="s">
        <v>135</v>
      </c>
      <c r="H1163" t="s">
        <v>177</v>
      </c>
      <c r="I1163">
        <v>21</v>
      </c>
      <c r="J1163">
        <f t="shared" si="18"/>
        <v>21</v>
      </c>
      <c r="K1163">
        <v>300</v>
      </c>
    </row>
    <row r="1164" spans="1:11">
      <c r="A1164">
        <v>2618</v>
      </c>
      <c r="B1164" t="s">
        <v>134</v>
      </c>
      <c r="C1164">
        <v>3.4</v>
      </c>
      <c r="D1164" t="s">
        <v>133</v>
      </c>
      <c r="E1164" t="s">
        <v>132</v>
      </c>
      <c r="F1164" t="s">
        <v>140</v>
      </c>
      <c r="G1164" t="s">
        <v>135</v>
      </c>
      <c r="H1164" t="s">
        <v>177</v>
      </c>
      <c r="I1164">
        <v>21</v>
      </c>
      <c r="J1164">
        <f t="shared" si="18"/>
        <v>22</v>
      </c>
      <c r="K1164">
        <v>300</v>
      </c>
    </row>
    <row r="1165" spans="1:11">
      <c r="A1165">
        <v>2682</v>
      </c>
      <c r="B1165" t="s">
        <v>134</v>
      </c>
      <c r="C1165">
        <v>4</v>
      </c>
      <c r="D1165" t="s">
        <v>133</v>
      </c>
      <c r="E1165" t="s">
        <v>132</v>
      </c>
      <c r="F1165" t="s">
        <v>140</v>
      </c>
      <c r="G1165" t="s">
        <v>135</v>
      </c>
      <c r="H1165" t="s">
        <v>177</v>
      </c>
      <c r="I1165">
        <v>21</v>
      </c>
      <c r="J1165">
        <f t="shared" si="18"/>
        <v>23</v>
      </c>
      <c r="K1165">
        <v>300</v>
      </c>
    </row>
    <row r="1166" spans="1:11">
      <c r="A1166">
        <v>2777</v>
      </c>
      <c r="B1166" t="s">
        <v>134</v>
      </c>
      <c r="C1166">
        <v>3.9</v>
      </c>
      <c r="D1166" t="s">
        <v>133</v>
      </c>
      <c r="E1166" t="s">
        <v>132</v>
      </c>
      <c r="F1166" t="s">
        <v>140</v>
      </c>
      <c r="G1166" t="s">
        <v>135</v>
      </c>
      <c r="H1166" t="s">
        <v>177</v>
      </c>
      <c r="I1166">
        <v>21</v>
      </c>
      <c r="J1166">
        <f t="shared" si="18"/>
        <v>24</v>
      </c>
      <c r="K1166">
        <v>400</v>
      </c>
    </row>
    <row r="1167" spans="1:11">
      <c r="A1167">
        <v>2836</v>
      </c>
      <c r="B1167" t="s">
        <v>134</v>
      </c>
      <c r="C1167">
        <v>3.1</v>
      </c>
      <c r="D1167" t="s">
        <v>133</v>
      </c>
      <c r="E1167" t="s">
        <v>132</v>
      </c>
      <c r="F1167" t="s">
        <v>140</v>
      </c>
      <c r="G1167" t="s">
        <v>135</v>
      </c>
      <c r="H1167" t="s">
        <v>177</v>
      </c>
      <c r="I1167">
        <v>21</v>
      </c>
      <c r="J1167">
        <f t="shared" si="18"/>
        <v>25</v>
      </c>
      <c r="K1167">
        <v>300</v>
      </c>
    </row>
    <row r="1168" spans="1:11">
      <c r="A1168">
        <v>2922</v>
      </c>
      <c r="B1168" t="s">
        <v>134</v>
      </c>
      <c r="C1168">
        <v>3.6</v>
      </c>
      <c r="D1168" t="s">
        <v>133</v>
      </c>
      <c r="E1168" t="s">
        <v>132</v>
      </c>
      <c r="F1168" t="s">
        <v>140</v>
      </c>
      <c r="G1168" t="s">
        <v>135</v>
      </c>
      <c r="H1168" t="s">
        <v>177</v>
      </c>
      <c r="I1168">
        <v>21</v>
      </c>
      <c r="J1168">
        <f t="shared" si="18"/>
        <v>26</v>
      </c>
      <c r="K1168">
        <v>400</v>
      </c>
    </row>
    <row r="1169" spans="1:11">
      <c r="A1169">
        <v>2923</v>
      </c>
      <c r="B1169" t="s">
        <v>134</v>
      </c>
      <c r="C1169">
        <v>4.0999999999999996</v>
      </c>
      <c r="D1169" t="s">
        <v>133</v>
      </c>
      <c r="E1169" t="s">
        <v>132</v>
      </c>
      <c r="F1169" t="s">
        <v>140</v>
      </c>
      <c r="G1169" t="s">
        <v>135</v>
      </c>
      <c r="H1169" t="s">
        <v>177</v>
      </c>
      <c r="I1169">
        <v>21</v>
      </c>
      <c r="J1169">
        <f t="shared" si="18"/>
        <v>27</v>
      </c>
      <c r="K1169">
        <v>400</v>
      </c>
    </row>
    <row r="1170" spans="1:11">
      <c r="A1170">
        <v>3090</v>
      </c>
      <c r="B1170" t="s">
        <v>134</v>
      </c>
      <c r="C1170">
        <v>4</v>
      </c>
      <c r="D1170" t="s">
        <v>133</v>
      </c>
      <c r="E1170" t="s">
        <v>132</v>
      </c>
      <c r="F1170" t="s">
        <v>140</v>
      </c>
      <c r="G1170" t="s">
        <v>135</v>
      </c>
      <c r="H1170" t="s">
        <v>177</v>
      </c>
      <c r="I1170">
        <v>21</v>
      </c>
      <c r="J1170">
        <f t="shared" si="18"/>
        <v>28</v>
      </c>
      <c r="K1170">
        <v>500</v>
      </c>
    </row>
    <row r="1171" spans="1:11">
      <c r="A1171">
        <v>3350</v>
      </c>
      <c r="B1171" t="s">
        <v>134</v>
      </c>
      <c r="C1171">
        <v>3.5</v>
      </c>
      <c r="D1171" t="s">
        <v>133</v>
      </c>
      <c r="E1171" t="s">
        <v>132</v>
      </c>
      <c r="F1171" t="s">
        <v>140</v>
      </c>
      <c r="G1171" t="s">
        <v>135</v>
      </c>
      <c r="H1171" t="s">
        <v>177</v>
      </c>
      <c r="I1171">
        <v>21</v>
      </c>
      <c r="J1171">
        <f t="shared" si="18"/>
        <v>29</v>
      </c>
      <c r="K1171">
        <v>500</v>
      </c>
    </row>
    <row r="1172" spans="1:11">
      <c r="A1172">
        <v>3515</v>
      </c>
      <c r="B1172" t="s">
        <v>134</v>
      </c>
      <c r="C1172">
        <v>3.1</v>
      </c>
      <c r="D1172" t="s">
        <v>133</v>
      </c>
      <c r="E1172" t="s">
        <v>132</v>
      </c>
      <c r="F1172" t="s">
        <v>140</v>
      </c>
      <c r="G1172" t="s">
        <v>135</v>
      </c>
      <c r="H1172" t="s">
        <v>177</v>
      </c>
      <c r="I1172">
        <v>21</v>
      </c>
      <c r="J1172">
        <f t="shared" si="18"/>
        <v>30</v>
      </c>
      <c r="K1172">
        <v>250</v>
      </c>
    </row>
    <row r="1173" spans="1:11">
      <c r="A1173">
        <v>3523</v>
      </c>
      <c r="B1173" t="s">
        <v>134</v>
      </c>
      <c r="C1173">
        <v>4.3</v>
      </c>
      <c r="D1173" t="s">
        <v>133</v>
      </c>
      <c r="E1173" t="s">
        <v>132</v>
      </c>
      <c r="F1173" t="s">
        <v>140</v>
      </c>
      <c r="G1173" t="s">
        <v>135</v>
      </c>
      <c r="H1173" t="s">
        <v>177</v>
      </c>
      <c r="I1173">
        <v>21</v>
      </c>
      <c r="J1173">
        <f t="shared" si="18"/>
        <v>31</v>
      </c>
      <c r="K1173">
        <v>300</v>
      </c>
    </row>
    <row r="1174" spans="1:11">
      <c r="A1174">
        <v>3565</v>
      </c>
      <c r="B1174" t="s">
        <v>134</v>
      </c>
      <c r="C1174">
        <v>3</v>
      </c>
      <c r="D1174" t="s">
        <v>133</v>
      </c>
      <c r="E1174" t="s">
        <v>132</v>
      </c>
      <c r="F1174" t="s">
        <v>140</v>
      </c>
      <c r="G1174" t="s">
        <v>135</v>
      </c>
      <c r="H1174" t="s">
        <v>177</v>
      </c>
      <c r="I1174">
        <v>21</v>
      </c>
      <c r="J1174">
        <f t="shared" si="18"/>
        <v>32</v>
      </c>
      <c r="K1174">
        <v>300</v>
      </c>
    </row>
    <row r="1175" spans="1:11">
      <c r="A1175">
        <v>3567</v>
      </c>
      <c r="B1175" t="s">
        <v>134</v>
      </c>
      <c r="C1175">
        <v>4</v>
      </c>
      <c r="D1175" t="s">
        <v>133</v>
      </c>
      <c r="E1175" t="s">
        <v>132</v>
      </c>
      <c r="F1175" t="s">
        <v>140</v>
      </c>
      <c r="G1175" t="s">
        <v>135</v>
      </c>
      <c r="H1175" t="s">
        <v>177</v>
      </c>
      <c r="I1175">
        <v>21</v>
      </c>
      <c r="J1175">
        <f t="shared" si="18"/>
        <v>33</v>
      </c>
      <c r="K1175">
        <v>400</v>
      </c>
    </row>
    <row r="1176" spans="1:11">
      <c r="A1176">
        <v>4012</v>
      </c>
      <c r="B1176" t="s">
        <v>134</v>
      </c>
      <c r="C1176">
        <v>4.4000000000000004</v>
      </c>
      <c r="D1176" t="s">
        <v>133</v>
      </c>
      <c r="E1176" t="s">
        <v>132</v>
      </c>
      <c r="F1176" t="s">
        <v>140</v>
      </c>
      <c r="G1176" t="s">
        <v>135</v>
      </c>
      <c r="H1176" t="s">
        <v>177</v>
      </c>
      <c r="I1176">
        <v>21</v>
      </c>
      <c r="J1176">
        <f t="shared" si="18"/>
        <v>34</v>
      </c>
      <c r="K1176">
        <v>350</v>
      </c>
    </row>
    <row r="1177" spans="1:11">
      <c r="A1177">
        <v>4014</v>
      </c>
      <c r="B1177" t="s">
        <v>134</v>
      </c>
      <c r="C1177">
        <v>3.3</v>
      </c>
      <c r="D1177" t="s">
        <v>133</v>
      </c>
      <c r="E1177" t="s">
        <v>132</v>
      </c>
      <c r="F1177" t="s">
        <v>140</v>
      </c>
      <c r="G1177" t="s">
        <v>135</v>
      </c>
      <c r="H1177" t="s">
        <v>177</v>
      </c>
      <c r="I1177">
        <v>21</v>
      </c>
      <c r="J1177">
        <f t="shared" si="18"/>
        <v>35</v>
      </c>
      <c r="K1177">
        <v>300</v>
      </c>
    </row>
    <row r="1178" spans="1:11">
      <c r="A1178">
        <v>4440</v>
      </c>
      <c r="B1178" t="s">
        <v>134</v>
      </c>
      <c r="C1178">
        <v>4.4000000000000004</v>
      </c>
      <c r="D1178" t="s">
        <v>133</v>
      </c>
      <c r="E1178" t="s">
        <v>132</v>
      </c>
      <c r="F1178" t="s">
        <v>140</v>
      </c>
      <c r="G1178" t="s">
        <v>135</v>
      </c>
      <c r="H1178" t="s">
        <v>177</v>
      </c>
      <c r="I1178">
        <v>21</v>
      </c>
      <c r="J1178">
        <f t="shared" si="18"/>
        <v>36</v>
      </c>
      <c r="K1178">
        <v>280</v>
      </c>
    </row>
    <row r="1179" spans="1:11">
      <c r="A1179">
        <v>4516</v>
      </c>
      <c r="B1179" t="s">
        <v>134</v>
      </c>
      <c r="C1179">
        <v>4.4000000000000004</v>
      </c>
      <c r="D1179" t="s">
        <v>133</v>
      </c>
      <c r="E1179" t="s">
        <v>132</v>
      </c>
      <c r="F1179" t="s">
        <v>140</v>
      </c>
      <c r="G1179" t="s">
        <v>135</v>
      </c>
      <c r="H1179" t="s">
        <v>177</v>
      </c>
      <c r="I1179">
        <v>21</v>
      </c>
      <c r="J1179">
        <f t="shared" si="18"/>
        <v>37</v>
      </c>
      <c r="K1179">
        <v>400</v>
      </c>
    </row>
    <row r="1180" spans="1:11">
      <c r="A1180">
        <v>4602</v>
      </c>
      <c r="B1180" t="s">
        <v>134</v>
      </c>
      <c r="C1180">
        <v>4.7</v>
      </c>
      <c r="D1180" t="s">
        <v>133</v>
      </c>
      <c r="E1180" t="s">
        <v>132</v>
      </c>
      <c r="F1180" t="s">
        <v>140</v>
      </c>
      <c r="G1180" t="s">
        <v>135</v>
      </c>
      <c r="H1180" t="s">
        <v>177</v>
      </c>
      <c r="I1180">
        <v>21</v>
      </c>
      <c r="J1180">
        <f t="shared" si="18"/>
        <v>38</v>
      </c>
      <c r="K1180">
        <v>300</v>
      </c>
    </row>
    <row r="1181" spans="1:11">
      <c r="A1181">
        <v>5223</v>
      </c>
      <c r="B1181" t="s">
        <v>134</v>
      </c>
      <c r="C1181">
        <v>4.3</v>
      </c>
      <c r="D1181" t="s">
        <v>133</v>
      </c>
      <c r="E1181" t="s">
        <v>132</v>
      </c>
      <c r="F1181" t="s">
        <v>140</v>
      </c>
      <c r="G1181" t="s">
        <v>135</v>
      </c>
      <c r="H1181" t="s">
        <v>177</v>
      </c>
      <c r="I1181">
        <v>21</v>
      </c>
      <c r="J1181">
        <f t="shared" si="18"/>
        <v>39</v>
      </c>
      <c r="K1181">
        <v>400</v>
      </c>
    </row>
    <row r="1182" spans="1:11">
      <c r="A1182">
        <v>5259</v>
      </c>
      <c r="B1182" t="s">
        <v>134</v>
      </c>
      <c r="C1182">
        <v>3.9</v>
      </c>
      <c r="D1182" t="s">
        <v>133</v>
      </c>
      <c r="E1182" t="s">
        <v>132</v>
      </c>
      <c r="F1182" t="s">
        <v>140</v>
      </c>
      <c r="G1182" t="s">
        <v>135</v>
      </c>
      <c r="H1182" t="s">
        <v>177</v>
      </c>
      <c r="I1182">
        <v>21</v>
      </c>
      <c r="J1182">
        <f t="shared" si="18"/>
        <v>40</v>
      </c>
      <c r="K1182">
        <v>300</v>
      </c>
    </row>
    <row r="1183" spans="1:11">
      <c r="A1183">
        <v>5283</v>
      </c>
      <c r="B1183" t="s">
        <v>134</v>
      </c>
      <c r="C1183">
        <v>4.2</v>
      </c>
      <c r="D1183" t="s">
        <v>133</v>
      </c>
      <c r="E1183" t="s">
        <v>132</v>
      </c>
      <c r="F1183" t="s">
        <v>140</v>
      </c>
      <c r="G1183" t="s">
        <v>135</v>
      </c>
      <c r="H1183" t="s">
        <v>177</v>
      </c>
      <c r="I1183">
        <v>21</v>
      </c>
      <c r="J1183">
        <f t="shared" si="18"/>
        <v>41</v>
      </c>
      <c r="K1183">
        <v>350</v>
      </c>
    </row>
    <row r="1184" spans="1:11">
      <c r="A1184">
        <v>5631</v>
      </c>
      <c r="B1184" t="s">
        <v>134</v>
      </c>
      <c r="C1184">
        <v>3.7</v>
      </c>
      <c r="D1184" t="s">
        <v>133</v>
      </c>
      <c r="E1184" t="s">
        <v>132</v>
      </c>
      <c r="F1184" t="s">
        <v>140</v>
      </c>
      <c r="G1184" t="s">
        <v>135</v>
      </c>
      <c r="H1184" t="s">
        <v>177</v>
      </c>
      <c r="I1184">
        <v>21</v>
      </c>
      <c r="J1184">
        <f t="shared" si="18"/>
        <v>42</v>
      </c>
      <c r="K1184">
        <v>400</v>
      </c>
    </row>
    <row r="1185" spans="1:11">
      <c r="A1185">
        <v>562</v>
      </c>
      <c r="B1185" t="s">
        <v>129</v>
      </c>
      <c r="C1185">
        <v>4.2</v>
      </c>
      <c r="D1185" t="s">
        <v>136</v>
      </c>
      <c r="E1185" t="s">
        <v>132</v>
      </c>
      <c r="F1185" t="s">
        <v>140</v>
      </c>
      <c r="G1185" t="s">
        <v>130</v>
      </c>
      <c r="H1185" t="s">
        <v>178</v>
      </c>
      <c r="I1185">
        <v>22</v>
      </c>
      <c r="J1185">
        <f t="shared" si="18"/>
        <v>1</v>
      </c>
      <c r="K1185">
        <v>400</v>
      </c>
    </row>
    <row r="1186" spans="1:11">
      <c r="A1186">
        <v>688</v>
      </c>
      <c r="B1186" t="s">
        <v>129</v>
      </c>
      <c r="C1186">
        <v>3.9</v>
      </c>
      <c r="D1186" t="s">
        <v>136</v>
      </c>
      <c r="E1186" t="s">
        <v>132</v>
      </c>
      <c r="F1186" t="s">
        <v>140</v>
      </c>
      <c r="G1186" t="s">
        <v>130</v>
      </c>
      <c r="H1186" t="s">
        <v>178</v>
      </c>
      <c r="I1186">
        <v>22</v>
      </c>
      <c r="J1186">
        <f t="shared" si="18"/>
        <v>2</v>
      </c>
      <c r="K1186">
        <v>500</v>
      </c>
    </row>
    <row r="1187" spans="1:11">
      <c r="A1187">
        <v>769</v>
      </c>
      <c r="B1187" t="s">
        <v>129</v>
      </c>
      <c r="C1187">
        <v>4.2</v>
      </c>
      <c r="D1187" t="s">
        <v>136</v>
      </c>
      <c r="E1187" t="s">
        <v>132</v>
      </c>
      <c r="F1187" t="s">
        <v>140</v>
      </c>
      <c r="G1187" t="s">
        <v>130</v>
      </c>
      <c r="H1187" t="s">
        <v>178</v>
      </c>
      <c r="I1187">
        <v>22</v>
      </c>
      <c r="J1187">
        <f t="shared" si="18"/>
        <v>3</v>
      </c>
      <c r="K1187">
        <v>450</v>
      </c>
    </row>
    <row r="1188" spans="1:11">
      <c r="A1188">
        <v>850</v>
      </c>
      <c r="B1188" t="s">
        <v>129</v>
      </c>
      <c r="C1188">
        <v>3.7</v>
      </c>
      <c r="D1188" t="s">
        <v>136</v>
      </c>
      <c r="E1188" t="s">
        <v>132</v>
      </c>
      <c r="F1188" t="s">
        <v>140</v>
      </c>
      <c r="G1188" t="s">
        <v>130</v>
      </c>
      <c r="H1188" t="s">
        <v>178</v>
      </c>
      <c r="I1188">
        <v>22</v>
      </c>
      <c r="J1188">
        <f t="shared" si="18"/>
        <v>4</v>
      </c>
      <c r="K1188">
        <v>250</v>
      </c>
    </row>
    <row r="1189" spans="1:11">
      <c r="A1189">
        <v>1351</v>
      </c>
      <c r="B1189" t="s">
        <v>129</v>
      </c>
      <c r="C1189">
        <v>4</v>
      </c>
      <c r="D1189" t="s">
        <v>136</v>
      </c>
      <c r="E1189" t="s">
        <v>132</v>
      </c>
      <c r="F1189" t="s">
        <v>140</v>
      </c>
      <c r="G1189" t="s">
        <v>130</v>
      </c>
      <c r="H1189" t="s">
        <v>178</v>
      </c>
      <c r="I1189">
        <v>22</v>
      </c>
      <c r="J1189">
        <f t="shared" si="18"/>
        <v>5</v>
      </c>
      <c r="K1189">
        <v>300</v>
      </c>
    </row>
    <row r="1190" spans="1:11">
      <c r="A1190">
        <v>1629</v>
      </c>
      <c r="B1190" t="s">
        <v>129</v>
      </c>
      <c r="C1190">
        <v>3.8</v>
      </c>
      <c r="D1190" t="s">
        <v>136</v>
      </c>
      <c r="E1190" t="s">
        <v>132</v>
      </c>
      <c r="F1190" t="s">
        <v>140</v>
      </c>
      <c r="G1190" t="s">
        <v>130</v>
      </c>
      <c r="H1190" t="s">
        <v>178</v>
      </c>
      <c r="I1190">
        <v>22</v>
      </c>
      <c r="J1190">
        <f t="shared" si="18"/>
        <v>6</v>
      </c>
      <c r="K1190">
        <v>300</v>
      </c>
    </row>
    <row r="1191" spans="1:11">
      <c r="A1191">
        <v>1652</v>
      </c>
      <c r="B1191" t="s">
        <v>129</v>
      </c>
      <c r="C1191">
        <v>3.5</v>
      </c>
      <c r="D1191" t="s">
        <v>136</v>
      </c>
      <c r="E1191" t="s">
        <v>132</v>
      </c>
      <c r="F1191" t="s">
        <v>140</v>
      </c>
      <c r="G1191" t="s">
        <v>130</v>
      </c>
      <c r="H1191" t="s">
        <v>178</v>
      </c>
      <c r="I1191">
        <v>22</v>
      </c>
      <c r="J1191">
        <f t="shared" si="18"/>
        <v>7</v>
      </c>
      <c r="K1191">
        <v>300</v>
      </c>
    </row>
    <row r="1192" spans="1:11">
      <c r="A1192">
        <v>1659</v>
      </c>
      <c r="B1192" t="s">
        <v>129</v>
      </c>
      <c r="C1192">
        <v>4.0999999999999996</v>
      </c>
      <c r="D1192" t="s">
        <v>136</v>
      </c>
      <c r="E1192" t="s">
        <v>132</v>
      </c>
      <c r="F1192" t="s">
        <v>140</v>
      </c>
      <c r="G1192" t="s">
        <v>130</v>
      </c>
      <c r="H1192" t="s">
        <v>178</v>
      </c>
      <c r="I1192">
        <v>22</v>
      </c>
      <c r="J1192">
        <f t="shared" si="18"/>
        <v>8</v>
      </c>
      <c r="K1192">
        <v>250</v>
      </c>
    </row>
    <row r="1193" spans="1:11">
      <c r="A1193">
        <v>1804</v>
      </c>
      <c r="B1193" t="s">
        <v>129</v>
      </c>
      <c r="C1193">
        <v>3.7</v>
      </c>
      <c r="D1193" t="s">
        <v>136</v>
      </c>
      <c r="E1193" t="s">
        <v>132</v>
      </c>
      <c r="F1193" t="s">
        <v>140</v>
      </c>
      <c r="G1193" t="s">
        <v>130</v>
      </c>
      <c r="H1193" t="s">
        <v>178</v>
      </c>
      <c r="I1193">
        <v>22</v>
      </c>
      <c r="J1193">
        <f t="shared" si="18"/>
        <v>9</v>
      </c>
      <c r="K1193">
        <v>250</v>
      </c>
    </row>
    <row r="1194" spans="1:11">
      <c r="A1194">
        <v>2007</v>
      </c>
      <c r="B1194" t="s">
        <v>129</v>
      </c>
      <c r="C1194">
        <v>4.3</v>
      </c>
      <c r="D1194" t="s">
        <v>136</v>
      </c>
      <c r="E1194" t="s">
        <v>132</v>
      </c>
      <c r="F1194" t="s">
        <v>140</v>
      </c>
      <c r="G1194" t="s">
        <v>130</v>
      </c>
      <c r="H1194" t="s">
        <v>178</v>
      </c>
      <c r="I1194">
        <v>22</v>
      </c>
      <c r="J1194">
        <f t="shared" si="18"/>
        <v>10</v>
      </c>
      <c r="K1194">
        <v>250</v>
      </c>
    </row>
    <row r="1195" spans="1:11">
      <c r="A1195">
        <v>2108</v>
      </c>
      <c r="B1195" t="s">
        <v>129</v>
      </c>
      <c r="C1195">
        <v>4.0999999999999996</v>
      </c>
      <c r="D1195" t="s">
        <v>136</v>
      </c>
      <c r="E1195" t="s">
        <v>132</v>
      </c>
      <c r="F1195" t="s">
        <v>140</v>
      </c>
      <c r="G1195" t="s">
        <v>130</v>
      </c>
      <c r="H1195" t="s">
        <v>178</v>
      </c>
      <c r="I1195">
        <v>22</v>
      </c>
      <c r="J1195">
        <f t="shared" si="18"/>
        <v>11</v>
      </c>
      <c r="K1195">
        <v>300</v>
      </c>
    </row>
    <row r="1196" spans="1:11">
      <c r="A1196">
        <v>2138</v>
      </c>
      <c r="B1196" t="s">
        <v>129</v>
      </c>
      <c r="C1196">
        <v>3.5</v>
      </c>
      <c r="D1196" t="s">
        <v>136</v>
      </c>
      <c r="E1196" t="s">
        <v>132</v>
      </c>
      <c r="F1196" t="s">
        <v>140</v>
      </c>
      <c r="G1196" t="s">
        <v>130</v>
      </c>
      <c r="H1196" t="s">
        <v>178</v>
      </c>
      <c r="I1196">
        <v>22</v>
      </c>
      <c r="J1196">
        <f t="shared" si="18"/>
        <v>12</v>
      </c>
      <c r="K1196">
        <v>250</v>
      </c>
    </row>
    <row r="1197" spans="1:11">
      <c r="A1197">
        <v>2193</v>
      </c>
      <c r="B1197" t="s">
        <v>129</v>
      </c>
      <c r="C1197">
        <v>2.9</v>
      </c>
      <c r="D1197" t="s">
        <v>136</v>
      </c>
      <c r="E1197" t="s">
        <v>132</v>
      </c>
      <c r="F1197" t="s">
        <v>140</v>
      </c>
      <c r="G1197" t="s">
        <v>130</v>
      </c>
      <c r="H1197" t="s">
        <v>178</v>
      </c>
      <c r="I1197">
        <v>22</v>
      </c>
      <c r="J1197">
        <f t="shared" si="18"/>
        <v>13</v>
      </c>
      <c r="K1197">
        <v>280</v>
      </c>
    </row>
    <row r="1198" spans="1:11">
      <c r="A1198">
        <v>2227</v>
      </c>
      <c r="B1198" t="s">
        <v>129</v>
      </c>
      <c r="C1198">
        <v>3.8</v>
      </c>
      <c r="D1198" t="s">
        <v>136</v>
      </c>
      <c r="E1198" t="s">
        <v>132</v>
      </c>
      <c r="F1198" t="s">
        <v>140</v>
      </c>
      <c r="G1198" t="s">
        <v>130</v>
      </c>
      <c r="H1198" t="s">
        <v>178</v>
      </c>
      <c r="I1198">
        <v>22</v>
      </c>
      <c r="J1198">
        <f t="shared" si="18"/>
        <v>14</v>
      </c>
      <c r="K1198">
        <v>250</v>
      </c>
    </row>
    <row r="1199" spans="1:11">
      <c r="A1199">
        <v>2300</v>
      </c>
      <c r="B1199" t="s">
        <v>129</v>
      </c>
      <c r="C1199">
        <v>3.1</v>
      </c>
      <c r="D1199" t="s">
        <v>136</v>
      </c>
      <c r="E1199" t="s">
        <v>132</v>
      </c>
      <c r="F1199" t="s">
        <v>140</v>
      </c>
      <c r="G1199" t="s">
        <v>130</v>
      </c>
      <c r="H1199" t="s">
        <v>178</v>
      </c>
      <c r="I1199">
        <v>22</v>
      </c>
      <c r="J1199">
        <f t="shared" si="18"/>
        <v>15</v>
      </c>
      <c r="K1199">
        <v>300</v>
      </c>
    </row>
    <row r="1200" spans="1:11">
      <c r="A1200">
        <v>2477</v>
      </c>
      <c r="B1200" t="s">
        <v>129</v>
      </c>
      <c r="C1200">
        <v>4.3</v>
      </c>
      <c r="D1200" t="s">
        <v>136</v>
      </c>
      <c r="E1200" t="s">
        <v>132</v>
      </c>
      <c r="F1200" t="s">
        <v>140</v>
      </c>
      <c r="G1200" t="s">
        <v>130</v>
      </c>
      <c r="H1200" t="s">
        <v>178</v>
      </c>
      <c r="I1200">
        <v>22</v>
      </c>
      <c r="J1200">
        <f t="shared" si="18"/>
        <v>16</v>
      </c>
      <c r="K1200">
        <v>500</v>
      </c>
    </row>
    <row r="1201" spans="1:11">
      <c r="A1201">
        <v>2512</v>
      </c>
      <c r="B1201" t="s">
        <v>129</v>
      </c>
      <c r="C1201">
        <v>3.8</v>
      </c>
      <c r="D1201" t="s">
        <v>136</v>
      </c>
      <c r="E1201" t="s">
        <v>132</v>
      </c>
      <c r="F1201" t="s">
        <v>140</v>
      </c>
      <c r="G1201" t="s">
        <v>130</v>
      </c>
      <c r="H1201" t="s">
        <v>178</v>
      </c>
      <c r="I1201">
        <v>22</v>
      </c>
      <c r="J1201">
        <f t="shared" si="18"/>
        <v>17</v>
      </c>
      <c r="K1201">
        <v>300</v>
      </c>
    </row>
    <row r="1202" spans="1:11">
      <c r="A1202">
        <v>2545</v>
      </c>
      <c r="B1202" t="s">
        <v>129</v>
      </c>
      <c r="C1202">
        <v>2.2999999999999998</v>
      </c>
      <c r="D1202" t="s">
        <v>136</v>
      </c>
      <c r="E1202" t="s">
        <v>132</v>
      </c>
      <c r="F1202" t="s">
        <v>140</v>
      </c>
      <c r="G1202" t="s">
        <v>130</v>
      </c>
      <c r="H1202" t="s">
        <v>178</v>
      </c>
      <c r="I1202">
        <v>22</v>
      </c>
      <c r="J1202">
        <f t="shared" si="18"/>
        <v>18</v>
      </c>
      <c r="K1202">
        <v>300</v>
      </c>
    </row>
    <row r="1203" spans="1:11">
      <c r="A1203">
        <v>2552</v>
      </c>
      <c r="B1203" t="s">
        <v>129</v>
      </c>
      <c r="C1203">
        <v>3.8</v>
      </c>
      <c r="D1203" t="s">
        <v>136</v>
      </c>
      <c r="E1203" t="s">
        <v>132</v>
      </c>
      <c r="F1203" t="s">
        <v>140</v>
      </c>
      <c r="G1203" t="s">
        <v>130</v>
      </c>
      <c r="H1203" t="s">
        <v>178</v>
      </c>
      <c r="I1203">
        <v>22</v>
      </c>
      <c r="J1203">
        <f t="shared" si="18"/>
        <v>19</v>
      </c>
      <c r="K1203">
        <v>400</v>
      </c>
    </row>
    <row r="1204" spans="1:11">
      <c r="A1204">
        <v>2717</v>
      </c>
      <c r="B1204" t="s">
        <v>129</v>
      </c>
      <c r="C1204">
        <v>4</v>
      </c>
      <c r="D1204" t="s">
        <v>136</v>
      </c>
      <c r="E1204" t="s">
        <v>132</v>
      </c>
      <c r="F1204" t="s">
        <v>140</v>
      </c>
      <c r="G1204" t="s">
        <v>130</v>
      </c>
      <c r="H1204" t="s">
        <v>178</v>
      </c>
      <c r="I1204">
        <v>22</v>
      </c>
      <c r="J1204">
        <f t="shared" si="18"/>
        <v>20</v>
      </c>
      <c r="K1204">
        <v>300</v>
      </c>
    </row>
    <row r="1205" spans="1:11">
      <c r="A1205">
        <v>2723</v>
      </c>
      <c r="B1205" t="s">
        <v>129</v>
      </c>
      <c r="C1205">
        <v>3.7</v>
      </c>
      <c r="D1205" t="s">
        <v>136</v>
      </c>
      <c r="E1205" t="s">
        <v>132</v>
      </c>
      <c r="F1205" t="s">
        <v>140</v>
      </c>
      <c r="G1205" t="s">
        <v>130</v>
      </c>
      <c r="H1205" t="s">
        <v>178</v>
      </c>
      <c r="I1205">
        <v>22</v>
      </c>
      <c r="J1205">
        <f t="shared" si="18"/>
        <v>21</v>
      </c>
      <c r="K1205">
        <v>500</v>
      </c>
    </row>
    <row r="1206" spans="1:11">
      <c r="A1206">
        <v>2743</v>
      </c>
      <c r="B1206" t="s">
        <v>129</v>
      </c>
      <c r="C1206">
        <v>4.0999999999999996</v>
      </c>
      <c r="D1206" t="s">
        <v>136</v>
      </c>
      <c r="E1206" t="s">
        <v>132</v>
      </c>
      <c r="F1206" t="s">
        <v>140</v>
      </c>
      <c r="G1206" t="s">
        <v>130</v>
      </c>
      <c r="H1206" t="s">
        <v>178</v>
      </c>
      <c r="I1206">
        <v>22</v>
      </c>
      <c r="J1206">
        <f t="shared" si="18"/>
        <v>22</v>
      </c>
      <c r="K1206">
        <v>300</v>
      </c>
    </row>
    <row r="1207" spans="1:11">
      <c r="A1207">
        <v>2749</v>
      </c>
      <c r="B1207" t="s">
        <v>129</v>
      </c>
      <c r="C1207">
        <v>2.7</v>
      </c>
      <c r="D1207" t="s">
        <v>136</v>
      </c>
      <c r="E1207" t="s">
        <v>132</v>
      </c>
      <c r="F1207" t="s">
        <v>140</v>
      </c>
      <c r="G1207" t="s">
        <v>130</v>
      </c>
      <c r="H1207" t="s">
        <v>178</v>
      </c>
      <c r="I1207">
        <v>22</v>
      </c>
      <c r="J1207">
        <f t="shared" si="18"/>
        <v>23</v>
      </c>
      <c r="K1207">
        <v>300</v>
      </c>
    </row>
    <row r="1208" spans="1:11">
      <c r="A1208">
        <v>2752</v>
      </c>
      <c r="B1208" t="s">
        <v>129</v>
      </c>
      <c r="C1208">
        <v>4.5</v>
      </c>
      <c r="D1208" t="s">
        <v>136</v>
      </c>
      <c r="E1208" t="s">
        <v>132</v>
      </c>
      <c r="F1208" t="s">
        <v>140</v>
      </c>
      <c r="G1208" t="s">
        <v>130</v>
      </c>
      <c r="H1208" t="s">
        <v>178</v>
      </c>
      <c r="I1208">
        <v>22</v>
      </c>
      <c r="J1208">
        <f t="shared" si="18"/>
        <v>24</v>
      </c>
      <c r="K1208">
        <v>300</v>
      </c>
    </row>
    <row r="1209" spans="1:11">
      <c r="A1209">
        <v>2859</v>
      </c>
      <c r="B1209" t="s">
        <v>129</v>
      </c>
      <c r="C1209">
        <v>4.0999999999999996</v>
      </c>
      <c r="D1209" t="s">
        <v>136</v>
      </c>
      <c r="E1209" t="s">
        <v>132</v>
      </c>
      <c r="F1209" t="s">
        <v>140</v>
      </c>
      <c r="G1209" t="s">
        <v>130</v>
      </c>
      <c r="H1209" t="s">
        <v>178</v>
      </c>
      <c r="I1209">
        <v>22</v>
      </c>
      <c r="J1209">
        <f t="shared" si="18"/>
        <v>25</v>
      </c>
      <c r="K1209">
        <v>300</v>
      </c>
    </row>
    <row r="1210" spans="1:11">
      <c r="A1210">
        <v>2920</v>
      </c>
      <c r="B1210" t="s">
        <v>129</v>
      </c>
      <c r="C1210">
        <v>4.4000000000000004</v>
      </c>
      <c r="D1210" t="s">
        <v>136</v>
      </c>
      <c r="E1210" t="s">
        <v>132</v>
      </c>
      <c r="F1210" t="s">
        <v>140</v>
      </c>
      <c r="G1210" t="s">
        <v>130</v>
      </c>
      <c r="H1210" t="s">
        <v>178</v>
      </c>
      <c r="I1210">
        <v>22</v>
      </c>
      <c r="J1210">
        <f t="shared" si="18"/>
        <v>26</v>
      </c>
      <c r="K1210">
        <v>300</v>
      </c>
    </row>
    <row r="1211" spans="1:11">
      <c r="A1211">
        <v>2943</v>
      </c>
      <c r="B1211" t="s">
        <v>129</v>
      </c>
      <c r="C1211">
        <v>4.0999999999999996</v>
      </c>
      <c r="D1211" t="s">
        <v>136</v>
      </c>
      <c r="E1211" t="s">
        <v>132</v>
      </c>
      <c r="F1211" t="s">
        <v>140</v>
      </c>
      <c r="G1211" t="s">
        <v>130</v>
      </c>
      <c r="H1211" t="s">
        <v>178</v>
      </c>
      <c r="I1211">
        <v>22</v>
      </c>
      <c r="J1211">
        <f t="shared" si="18"/>
        <v>27</v>
      </c>
      <c r="K1211">
        <v>300</v>
      </c>
    </row>
    <row r="1212" spans="1:11">
      <c r="A1212">
        <v>3360</v>
      </c>
      <c r="B1212" t="s">
        <v>129</v>
      </c>
      <c r="C1212">
        <v>4</v>
      </c>
      <c r="D1212" t="s">
        <v>136</v>
      </c>
      <c r="E1212" t="s">
        <v>132</v>
      </c>
      <c r="F1212" t="s">
        <v>140</v>
      </c>
      <c r="G1212" t="s">
        <v>130</v>
      </c>
      <c r="H1212" t="s">
        <v>178</v>
      </c>
      <c r="I1212">
        <v>22</v>
      </c>
      <c r="J1212">
        <f t="shared" si="18"/>
        <v>28</v>
      </c>
      <c r="K1212">
        <v>400</v>
      </c>
    </row>
    <row r="1213" spans="1:11">
      <c r="A1213">
        <v>3443</v>
      </c>
      <c r="B1213" t="s">
        <v>129</v>
      </c>
      <c r="C1213">
        <v>3.9</v>
      </c>
      <c r="D1213" t="s">
        <v>136</v>
      </c>
      <c r="E1213" t="s">
        <v>132</v>
      </c>
      <c r="F1213" t="s">
        <v>140</v>
      </c>
      <c r="G1213" t="s">
        <v>130</v>
      </c>
      <c r="H1213" t="s">
        <v>178</v>
      </c>
      <c r="I1213">
        <v>22</v>
      </c>
      <c r="J1213">
        <f t="shared" si="18"/>
        <v>29</v>
      </c>
      <c r="K1213">
        <v>280</v>
      </c>
    </row>
    <row r="1214" spans="1:11">
      <c r="A1214">
        <v>3696</v>
      </c>
      <c r="B1214" t="s">
        <v>129</v>
      </c>
      <c r="C1214">
        <v>4.0999999999999996</v>
      </c>
      <c r="D1214" t="s">
        <v>136</v>
      </c>
      <c r="E1214" t="s">
        <v>132</v>
      </c>
      <c r="F1214" t="s">
        <v>140</v>
      </c>
      <c r="G1214" t="s">
        <v>130</v>
      </c>
      <c r="H1214" t="s">
        <v>178</v>
      </c>
      <c r="I1214">
        <v>22</v>
      </c>
      <c r="J1214">
        <f t="shared" si="18"/>
        <v>30</v>
      </c>
      <c r="K1214">
        <v>350</v>
      </c>
    </row>
    <row r="1215" spans="1:11">
      <c r="A1215">
        <v>4152</v>
      </c>
      <c r="B1215" t="s">
        <v>129</v>
      </c>
      <c r="C1215">
        <v>3.7</v>
      </c>
      <c r="D1215" t="s">
        <v>136</v>
      </c>
      <c r="E1215" t="s">
        <v>132</v>
      </c>
      <c r="F1215" t="s">
        <v>140</v>
      </c>
      <c r="G1215" t="s">
        <v>130</v>
      </c>
      <c r="H1215" t="s">
        <v>178</v>
      </c>
      <c r="I1215">
        <v>22</v>
      </c>
      <c r="J1215">
        <f t="shared" si="18"/>
        <v>31</v>
      </c>
      <c r="K1215">
        <v>250</v>
      </c>
    </row>
    <row r="1216" spans="1:11">
      <c r="A1216">
        <v>4376</v>
      </c>
      <c r="B1216" t="s">
        <v>129</v>
      </c>
      <c r="C1216">
        <v>4.2</v>
      </c>
      <c r="D1216" t="s">
        <v>136</v>
      </c>
      <c r="E1216" t="s">
        <v>132</v>
      </c>
      <c r="F1216" t="s">
        <v>140</v>
      </c>
      <c r="G1216" t="s">
        <v>130</v>
      </c>
      <c r="H1216" t="s">
        <v>178</v>
      </c>
      <c r="I1216">
        <v>22</v>
      </c>
      <c r="J1216">
        <f t="shared" si="18"/>
        <v>32</v>
      </c>
      <c r="K1216">
        <v>300</v>
      </c>
    </row>
    <row r="1217" spans="1:11">
      <c r="A1217">
        <v>5070</v>
      </c>
      <c r="B1217" t="s">
        <v>129</v>
      </c>
      <c r="C1217">
        <v>4.3</v>
      </c>
      <c r="D1217" t="s">
        <v>136</v>
      </c>
      <c r="E1217" t="s">
        <v>132</v>
      </c>
      <c r="F1217" t="s">
        <v>140</v>
      </c>
      <c r="G1217" t="s">
        <v>130</v>
      </c>
      <c r="H1217" t="s">
        <v>178</v>
      </c>
      <c r="I1217">
        <v>22</v>
      </c>
      <c r="J1217">
        <f t="shared" si="18"/>
        <v>33</v>
      </c>
      <c r="K1217">
        <v>300</v>
      </c>
    </row>
    <row r="1218" spans="1:11">
      <c r="A1218">
        <v>6023</v>
      </c>
      <c r="B1218" t="s">
        <v>129</v>
      </c>
      <c r="C1218">
        <v>4</v>
      </c>
      <c r="D1218" t="s">
        <v>136</v>
      </c>
      <c r="E1218" t="s">
        <v>132</v>
      </c>
      <c r="F1218" t="s">
        <v>140</v>
      </c>
      <c r="G1218" t="s">
        <v>130</v>
      </c>
      <c r="H1218" t="s">
        <v>178</v>
      </c>
      <c r="I1218">
        <v>22</v>
      </c>
      <c r="J1218">
        <f t="shared" si="18"/>
        <v>34</v>
      </c>
      <c r="K1218">
        <v>250</v>
      </c>
    </row>
    <row r="1219" spans="1:11">
      <c r="A1219">
        <v>6104</v>
      </c>
      <c r="B1219" t="s">
        <v>129</v>
      </c>
      <c r="C1219">
        <v>4.3</v>
      </c>
      <c r="D1219" t="s">
        <v>136</v>
      </c>
      <c r="E1219" t="s">
        <v>132</v>
      </c>
      <c r="F1219" t="s">
        <v>140</v>
      </c>
      <c r="G1219" t="s">
        <v>130</v>
      </c>
      <c r="H1219" t="s">
        <v>178</v>
      </c>
      <c r="I1219">
        <v>22</v>
      </c>
      <c r="J1219">
        <f t="shared" si="18"/>
        <v>35</v>
      </c>
      <c r="K1219">
        <v>300</v>
      </c>
    </row>
    <row r="1220" spans="1:11">
      <c r="A1220">
        <v>6116</v>
      </c>
      <c r="B1220" t="s">
        <v>129</v>
      </c>
      <c r="C1220">
        <v>3.5</v>
      </c>
      <c r="D1220" t="s">
        <v>136</v>
      </c>
      <c r="E1220" t="s">
        <v>132</v>
      </c>
      <c r="F1220" t="s">
        <v>140</v>
      </c>
      <c r="G1220" t="s">
        <v>130</v>
      </c>
      <c r="H1220" t="s">
        <v>178</v>
      </c>
      <c r="I1220">
        <v>22</v>
      </c>
      <c r="J1220">
        <f t="shared" ref="J1220:J1283" si="19">IF(I1219=I1220,J1219+1,1)</f>
        <v>36</v>
      </c>
      <c r="K1220">
        <v>300</v>
      </c>
    </row>
    <row r="1221" spans="1:11">
      <c r="A1221">
        <v>6137</v>
      </c>
      <c r="B1221" t="s">
        <v>129</v>
      </c>
      <c r="C1221">
        <v>4.4000000000000004</v>
      </c>
      <c r="D1221" t="s">
        <v>136</v>
      </c>
      <c r="E1221" t="s">
        <v>132</v>
      </c>
      <c r="F1221" t="s">
        <v>140</v>
      </c>
      <c r="G1221" t="s">
        <v>130</v>
      </c>
      <c r="H1221" t="s">
        <v>178</v>
      </c>
      <c r="I1221">
        <v>22</v>
      </c>
      <c r="J1221">
        <f t="shared" si="19"/>
        <v>37</v>
      </c>
      <c r="K1221">
        <v>400</v>
      </c>
    </row>
    <row r="1222" spans="1:11">
      <c r="A1222">
        <v>6153</v>
      </c>
      <c r="B1222" t="s">
        <v>129</v>
      </c>
      <c r="C1222">
        <v>3.6</v>
      </c>
      <c r="D1222" t="s">
        <v>136</v>
      </c>
      <c r="E1222" t="s">
        <v>132</v>
      </c>
      <c r="F1222" t="s">
        <v>140</v>
      </c>
      <c r="G1222" t="s">
        <v>130</v>
      </c>
      <c r="H1222" t="s">
        <v>178</v>
      </c>
      <c r="I1222">
        <v>22</v>
      </c>
      <c r="J1222">
        <f t="shared" si="19"/>
        <v>38</v>
      </c>
      <c r="K1222">
        <v>250</v>
      </c>
    </row>
    <row r="1223" spans="1:11">
      <c r="A1223">
        <v>6154</v>
      </c>
      <c r="B1223" t="s">
        <v>129</v>
      </c>
      <c r="C1223">
        <v>3.4</v>
      </c>
      <c r="D1223" t="s">
        <v>136</v>
      </c>
      <c r="E1223" t="s">
        <v>132</v>
      </c>
      <c r="F1223" t="s">
        <v>140</v>
      </c>
      <c r="G1223" t="s">
        <v>130</v>
      </c>
      <c r="H1223" t="s">
        <v>178</v>
      </c>
      <c r="I1223">
        <v>22</v>
      </c>
      <c r="J1223">
        <f t="shared" si="19"/>
        <v>39</v>
      </c>
      <c r="K1223">
        <v>400</v>
      </c>
    </row>
    <row r="1224" spans="1:11">
      <c r="A1224">
        <v>6195</v>
      </c>
      <c r="B1224" t="s">
        <v>129</v>
      </c>
      <c r="C1224">
        <v>3.4</v>
      </c>
      <c r="D1224" t="s">
        <v>136</v>
      </c>
      <c r="E1224" t="s">
        <v>132</v>
      </c>
      <c r="F1224" t="s">
        <v>140</v>
      </c>
      <c r="G1224" t="s">
        <v>130</v>
      </c>
      <c r="H1224" t="s">
        <v>178</v>
      </c>
      <c r="I1224">
        <v>22</v>
      </c>
      <c r="J1224">
        <f t="shared" si="19"/>
        <v>40</v>
      </c>
      <c r="K1224">
        <v>250</v>
      </c>
    </row>
    <row r="1225" spans="1:11">
      <c r="A1225">
        <v>6201</v>
      </c>
      <c r="B1225" t="s">
        <v>129</v>
      </c>
      <c r="C1225">
        <v>3</v>
      </c>
      <c r="D1225" t="s">
        <v>136</v>
      </c>
      <c r="E1225" t="s">
        <v>132</v>
      </c>
      <c r="F1225" t="s">
        <v>140</v>
      </c>
      <c r="G1225" t="s">
        <v>130</v>
      </c>
      <c r="H1225" t="s">
        <v>178</v>
      </c>
      <c r="I1225">
        <v>22</v>
      </c>
      <c r="J1225">
        <f t="shared" si="19"/>
        <v>41</v>
      </c>
      <c r="K1225">
        <v>400</v>
      </c>
    </row>
    <row r="1226" spans="1:11">
      <c r="A1226">
        <v>6310</v>
      </c>
      <c r="B1226" t="s">
        <v>129</v>
      </c>
      <c r="C1226">
        <v>4.4000000000000004</v>
      </c>
      <c r="D1226" t="s">
        <v>136</v>
      </c>
      <c r="E1226" t="s">
        <v>132</v>
      </c>
      <c r="F1226" t="s">
        <v>140</v>
      </c>
      <c r="G1226" t="s">
        <v>130</v>
      </c>
      <c r="H1226" t="s">
        <v>178</v>
      </c>
      <c r="I1226">
        <v>22</v>
      </c>
      <c r="J1226">
        <f t="shared" si="19"/>
        <v>42</v>
      </c>
      <c r="K1226">
        <v>300</v>
      </c>
    </row>
    <row r="1227" spans="1:11">
      <c r="A1227">
        <v>68</v>
      </c>
      <c r="B1227" t="s">
        <v>141</v>
      </c>
      <c r="C1227">
        <v>4</v>
      </c>
      <c r="D1227" t="s">
        <v>136</v>
      </c>
      <c r="E1227" t="s">
        <v>132</v>
      </c>
      <c r="F1227" t="s">
        <v>131</v>
      </c>
      <c r="G1227" t="s">
        <v>135</v>
      </c>
      <c r="H1227" t="s">
        <v>179</v>
      </c>
      <c r="I1227">
        <v>23</v>
      </c>
      <c r="J1227">
        <f t="shared" si="19"/>
        <v>1</v>
      </c>
      <c r="K1227">
        <v>300</v>
      </c>
    </row>
    <row r="1228" spans="1:11">
      <c r="A1228">
        <v>245</v>
      </c>
      <c r="B1228" t="s">
        <v>141</v>
      </c>
      <c r="C1228">
        <v>4.2</v>
      </c>
      <c r="D1228" t="s">
        <v>136</v>
      </c>
      <c r="E1228" t="s">
        <v>132</v>
      </c>
      <c r="F1228" t="s">
        <v>131</v>
      </c>
      <c r="G1228" t="s">
        <v>135</v>
      </c>
      <c r="H1228" t="s">
        <v>179</v>
      </c>
      <c r="I1228">
        <v>23</v>
      </c>
      <c r="J1228">
        <f t="shared" si="19"/>
        <v>2</v>
      </c>
      <c r="K1228">
        <v>500</v>
      </c>
    </row>
    <row r="1229" spans="1:11">
      <c r="A1229">
        <v>763</v>
      </c>
      <c r="B1229" t="s">
        <v>141</v>
      </c>
      <c r="C1229">
        <v>4.0999999999999996</v>
      </c>
      <c r="D1229" t="s">
        <v>136</v>
      </c>
      <c r="E1229" t="s">
        <v>132</v>
      </c>
      <c r="F1229" t="s">
        <v>131</v>
      </c>
      <c r="G1229" t="s">
        <v>135</v>
      </c>
      <c r="H1229" t="s">
        <v>179</v>
      </c>
      <c r="I1229">
        <v>23</v>
      </c>
      <c r="J1229">
        <f t="shared" si="19"/>
        <v>3</v>
      </c>
      <c r="K1229">
        <v>400</v>
      </c>
    </row>
    <row r="1230" spans="1:11">
      <c r="A1230">
        <v>821</v>
      </c>
      <c r="B1230" t="s">
        <v>141</v>
      </c>
      <c r="C1230">
        <v>2.9</v>
      </c>
      <c r="D1230" t="s">
        <v>136</v>
      </c>
      <c r="E1230" t="s">
        <v>132</v>
      </c>
      <c r="F1230" t="s">
        <v>131</v>
      </c>
      <c r="G1230" t="s">
        <v>135</v>
      </c>
      <c r="H1230" t="s">
        <v>179</v>
      </c>
      <c r="I1230">
        <v>23</v>
      </c>
      <c r="J1230">
        <f t="shared" si="19"/>
        <v>4</v>
      </c>
      <c r="K1230">
        <v>400</v>
      </c>
    </row>
    <row r="1231" spans="1:11">
      <c r="A1231">
        <v>929</v>
      </c>
      <c r="B1231" t="s">
        <v>141</v>
      </c>
      <c r="C1231">
        <v>2.9</v>
      </c>
      <c r="D1231" t="s">
        <v>136</v>
      </c>
      <c r="E1231" t="s">
        <v>132</v>
      </c>
      <c r="F1231" t="s">
        <v>131</v>
      </c>
      <c r="G1231" t="s">
        <v>135</v>
      </c>
      <c r="H1231" t="s">
        <v>179</v>
      </c>
      <c r="I1231">
        <v>23</v>
      </c>
      <c r="J1231">
        <f t="shared" si="19"/>
        <v>5</v>
      </c>
      <c r="K1231">
        <v>300</v>
      </c>
    </row>
    <row r="1232" spans="1:11">
      <c r="A1232">
        <v>1029</v>
      </c>
      <c r="B1232" t="s">
        <v>141</v>
      </c>
      <c r="C1232">
        <v>2.9</v>
      </c>
      <c r="D1232" t="s">
        <v>136</v>
      </c>
      <c r="E1232" t="s">
        <v>132</v>
      </c>
      <c r="F1232" t="s">
        <v>131</v>
      </c>
      <c r="G1232" t="s">
        <v>135</v>
      </c>
      <c r="H1232" t="s">
        <v>179</v>
      </c>
      <c r="I1232">
        <v>23</v>
      </c>
      <c r="J1232">
        <f t="shared" si="19"/>
        <v>6</v>
      </c>
      <c r="K1232">
        <v>250</v>
      </c>
    </row>
    <row r="1233" spans="1:11">
      <c r="A1233">
        <v>1796</v>
      </c>
      <c r="B1233" t="s">
        <v>141</v>
      </c>
      <c r="C1233">
        <v>4.5</v>
      </c>
      <c r="D1233" t="s">
        <v>136</v>
      </c>
      <c r="E1233" t="s">
        <v>132</v>
      </c>
      <c r="F1233" t="s">
        <v>131</v>
      </c>
      <c r="G1233" t="s">
        <v>135</v>
      </c>
      <c r="H1233" t="s">
        <v>179</v>
      </c>
      <c r="I1233">
        <v>23</v>
      </c>
      <c r="J1233">
        <f t="shared" si="19"/>
        <v>7</v>
      </c>
      <c r="K1233">
        <v>250</v>
      </c>
    </row>
    <row r="1234" spans="1:11">
      <c r="A1234">
        <v>2003</v>
      </c>
      <c r="B1234" t="s">
        <v>141</v>
      </c>
      <c r="C1234">
        <v>4.2</v>
      </c>
      <c r="D1234" t="s">
        <v>136</v>
      </c>
      <c r="E1234" t="s">
        <v>132</v>
      </c>
      <c r="F1234" t="s">
        <v>131</v>
      </c>
      <c r="G1234" t="s">
        <v>135</v>
      </c>
      <c r="H1234" t="s">
        <v>179</v>
      </c>
      <c r="I1234">
        <v>23</v>
      </c>
      <c r="J1234">
        <f t="shared" si="19"/>
        <v>8</v>
      </c>
      <c r="K1234">
        <v>500</v>
      </c>
    </row>
    <row r="1235" spans="1:11">
      <c r="A1235">
        <v>2101</v>
      </c>
      <c r="B1235" t="s">
        <v>141</v>
      </c>
      <c r="C1235">
        <v>2.9</v>
      </c>
      <c r="D1235" t="s">
        <v>136</v>
      </c>
      <c r="E1235" t="s">
        <v>132</v>
      </c>
      <c r="F1235" t="s">
        <v>131</v>
      </c>
      <c r="G1235" t="s">
        <v>135</v>
      </c>
      <c r="H1235" t="s">
        <v>179</v>
      </c>
      <c r="I1235">
        <v>23</v>
      </c>
      <c r="J1235">
        <f t="shared" si="19"/>
        <v>9</v>
      </c>
      <c r="K1235">
        <v>300</v>
      </c>
    </row>
    <row r="1236" spans="1:11">
      <c r="A1236">
        <v>2421</v>
      </c>
      <c r="B1236" t="s">
        <v>141</v>
      </c>
      <c r="C1236">
        <v>2.9</v>
      </c>
      <c r="D1236" t="s">
        <v>136</v>
      </c>
      <c r="E1236" t="s">
        <v>132</v>
      </c>
      <c r="F1236" t="s">
        <v>131</v>
      </c>
      <c r="G1236" t="s">
        <v>135</v>
      </c>
      <c r="H1236" t="s">
        <v>179</v>
      </c>
      <c r="I1236">
        <v>23</v>
      </c>
      <c r="J1236">
        <f t="shared" si="19"/>
        <v>10</v>
      </c>
      <c r="K1236">
        <v>500</v>
      </c>
    </row>
    <row r="1237" spans="1:11">
      <c r="A1237">
        <v>2747</v>
      </c>
      <c r="B1237" t="s">
        <v>141</v>
      </c>
      <c r="C1237">
        <v>2.9</v>
      </c>
      <c r="D1237" t="s">
        <v>136</v>
      </c>
      <c r="E1237" t="s">
        <v>132</v>
      </c>
      <c r="F1237" t="s">
        <v>131</v>
      </c>
      <c r="G1237" t="s">
        <v>135</v>
      </c>
      <c r="H1237" t="s">
        <v>179</v>
      </c>
      <c r="I1237">
        <v>23</v>
      </c>
      <c r="J1237">
        <f t="shared" si="19"/>
        <v>11</v>
      </c>
      <c r="K1237">
        <v>300</v>
      </c>
    </row>
    <row r="1238" spans="1:11">
      <c r="A1238">
        <v>2784</v>
      </c>
      <c r="B1238" t="s">
        <v>141</v>
      </c>
      <c r="C1238">
        <v>2.9</v>
      </c>
      <c r="D1238" t="s">
        <v>136</v>
      </c>
      <c r="E1238" t="s">
        <v>132</v>
      </c>
      <c r="F1238" t="s">
        <v>131</v>
      </c>
      <c r="G1238" t="s">
        <v>135</v>
      </c>
      <c r="H1238" t="s">
        <v>179</v>
      </c>
      <c r="I1238">
        <v>23</v>
      </c>
      <c r="J1238">
        <f t="shared" si="19"/>
        <v>12</v>
      </c>
      <c r="K1238">
        <v>400</v>
      </c>
    </row>
    <row r="1239" spans="1:11">
      <c r="A1239">
        <v>2900</v>
      </c>
      <c r="B1239" t="s">
        <v>141</v>
      </c>
      <c r="C1239">
        <v>2.9</v>
      </c>
      <c r="D1239" t="s">
        <v>136</v>
      </c>
      <c r="E1239" t="s">
        <v>132</v>
      </c>
      <c r="F1239" t="s">
        <v>131</v>
      </c>
      <c r="G1239" t="s">
        <v>135</v>
      </c>
      <c r="H1239" t="s">
        <v>179</v>
      </c>
      <c r="I1239">
        <v>23</v>
      </c>
      <c r="J1239">
        <f t="shared" si="19"/>
        <v>13</v>
      </c>
      <c r="K1239">
        <v>400</v>
      </c>
    </row>
    <row r="1240" spans="1:11">
      <c r="A1240">
        <v>3089</v>
      </c>
      <c r="B1240" t="s">
        <v>141</v>
      </c>
      <c r="C1240">
        <v>2.9</v>
      </c>
      <c r="D1240" t="s">
        <v>136</v>
      </c>
      <c r="E1240" t="s">
        <v>132</v>
      </c>
      <c r="F1240" t="s">
        <v>131</v>
      </c>
      <c r="G1240" t="s">
        <v>135</v>
      </c>
      <c r="H1240" t="s">
        <v>179</v>
      </c>
      <c r="I1240">
        <v>23</v>
      </c>
      <c r="J1240">
        <f t="shared" si="19"/>
        <v>14</v>
      </c>
      <c r="K1240">
        <v>500</v>
      </c>
    </row>
    <row r="1241" spans="1:11">
      <c r="A1241">
        <v>3166</v>
      </c>
      <c r="B1241" t="s">
        <v>141</v>
      </c>
      <c r="C1241">
        <v>4.0999999999999996</v>
      </c>
      <c r="D1241" t="s">
        <v>136</v>
      </c>
      <c r="E1241" t="s">
        <v>132</v>
      </c>
      <c r="F1241" t="s">
        <v>131</v>
      </c>
      <c r="G1241" t="s">
        <v>135</v>
      </c>
      <c r="H1241" t="s">
        <v>179</v>
      </c>
      <c r="I1241">
        <v>23</v>
      </c>
      <c r="J1241">
        <f t="shared" si="19"/>
        <v>15</v>
      </c>
      <c r="K1241">
        <v>300</v>
      </c>
    </row>
    <row r="1242" spans="1:11">
      <c r="A1242">
        <v>3242</v>
      </c>
      <c r="B1242" t="s">
        <v>141</v>
      </c>
      <c r="C1242">
        <v>2.9</v>
      </c>
      <c r="D1242" t="s">
        <v>136</v>
      </c>
      <c r="E1242" t="s">
        <v>132</v>
      </c>
      <c r="F1242" t="s">
        <v>131</v>
      </c>
      <c r="G1242" t="s">
        <v>135</v>
      </c>
      <c r="H1242" t="s">
        <v>179</v>
      </c>
      <c r="I1242">
        <v>23</v>
      </c>
      <c r="J1242">
        <f t="shared" si="19"/>
        <v>16</v>
      </c>
      <c r="K1242">
        <v>300</v>
      </c>
    </row>
    <row r="1243" spans="1:11">
      <c r="A1243">
        <v>3247</v>
      </c>
      <c r="B1243" t="s">
        <v>141</v>
      </c>
      <c r="C1243">
        <v>2.9</v>
      </c>
      <c r="D1243" t="s">
        <v>136</v>
      </c>
      <c r="E1243" t="s">
        <v>132</v>
      </c>
      <c r="F1243" t="s">
        <v>131</v>
      </c>
      <c r="G1243" t="s">
        <v>135</v>
      </c>
      <c r="H1243" t="s">
        <v>179</v>
      </c>
      <c r="I1243">
        <v>23</v>
      </c>
      <c r="J1243">
        <f t="shared" si="19"/>
        <v>17</v>
      </c>
      <c r="K1243">
        <v>500</v>
      </c>
    </row>
    <row r="1244" spans="1:11">
      <c r="A1244">
        <v>3329</v>
      </c>
      <c r="B1244" t="s">
        <v>141</v>
      </c>
      <c r="C1244">
        <v>2.9</v>
      </c>
      <c r="D1244" t="s">
        <v>136</v>
      </c>
      <c r="E1244" t="s">
        <v>132</v>
      </c>
      <c r="F1244" t="s">
        <v>131</v>
      </c>
      <c r="G1244" t="s">
        <v>135</v>
      </c>
      <c r="H1244" t="s">
        <v>179</v>
      </c>
      <c r="I1244">
        <v>23</v>
      </c>
      <c r="J1244">
        <f t="shared" si="19"/>
        <v>18</v>
      </c>
      <c r="K1244">
        <v>250</v>
      </c>
    </row>
    <row r="1245" spans="1:11">
      <c r="A1245">
        <v>3398</v>
      </c>
      <c r="B1245" t="s">
        <v>141</v>
      </c>
      <c r="C1245">
        <v>2.9</v>
      </c>
      <c r="D1245" t="s">
        <v>136</v>
      </c>
      <c r="E1245" t="s">
        <v>132</v>
      </c>
      <c r="F1245" t="s">
        <v>131</v>
      </c>
      <c r="G1245" t="s">
        <v>135</v>
      </c>
      <c r="H1245" t="s">
        <v>179</v>
      </c>
      <c r="I1245">
        <v>23</v>
      </c>
      <c r="J1245">
        <f t="shared" si="19"/>
        <v>19</v>
      </c>
      <c r="K1245">
        <v>300</v>
      </c>
    </row>
    <row r="1246" spans="1:11">
      <c r="A1246">
        <v>3508</v>
      </c>
      <c r="B1246" t="s">
        <v>141</v>
      </c>
      <c r="C1246">
        <v>2.9</v>
      </c>
      <c r="D1246" t="s">
        <v>136</v>
      </c>
      <c r="E1246" t="s">
        <v>132</v>
      </c>
      <c r="F1246" t="s">
        <v>131</v>
      </c>
      <c r="G1246" t="s">
        <v>135</v>
      </c>
      <c r="H1246" t="s">
        <v>179</v>
      </c>
      <c r="I1246">
        <v>23</v>
      </c>
      <c r="J1246">
        <f t="shared" si="19"/>
        <v>20</v>
      </c>
      <c r="K1246">
        <v>500</v>
      </c>
    </row>
    <row r="1247" spans="1:11">
      <c r="A1247">
        <v>3538</v>
      </c>
      <c r="B1247" t="s">
        <v>141</v>
      </c>
      <c r="C1247">
        <v>2.9</v>
      </c>
      <c r="D1247" t="s">
        <v>136</v>
      </c>
      <c r="E1247" t="s">
        <v>132</v>
      </c>
      <c r="F1247" t="s">
        <v>131</v>
      </c>
      <c r="G1247" t="s">
        <v>135</v>
      </c>
      <c r="H1247" t="s">
        <v>179</v>
      </c>
      <c r="I1247">
        <v>23</v>
      </c>
      <c r="J1247">
        <f t="shared" si="19"/>
        <v>21</v>
      </c>
      <c r="K1247">
        <v>350</v>
      </c>
    </row>
    <row r="1248" spans="1:11">
      <c r="A1248">
        <v>3572</v>
      </c>
      <c r="B1248" t="s">
        <v>141</v>
      </c>
      <c r="C1248">
        <v>2.9</v>
      </c>
      <c r="D1248" t="s">
        <v>136</v>
      </c>
      <c r="E1248" t="s">
        <v>132</v>
      </c>
      <c r="F1248" t="s">
        <v>131</v>
      </c>
      <c r="G1248" t="s">
        <v>135</v>
      </c>
      <c r="H1248" t="s">
        <v>179</v>
      </c>
      <c r="I1248">
        <v>23</v>
      </c>
      <c r="J1248">
        <f t="shared" si="19"/>
        <v>22</v>
      </c>
      <c r="K1248">
        <v>400</v>
      </c>
    </row>
    <row r="1249" spans="1:11">
      <c r="A1249">
        <v>4025</v>
      </c>
      <c r="B1249" t="s">
        <v>141</v>
      </c>
      <c r="C1249">
        <v>3.8</v>
      </c>
      <c r="D1249" t="s">
        <v>136</v>
      </c>
      <c r="E1249" t="s">
        <v>132</v>
      </c>
      <c r="F1249" t="s">
        <v>131</v>
      </c>
      <c r="G1249" t="s">
        <v>135</v>
      </c>
      <c r="H1249" t="s">
        <v>179</v>
      </c>
      <c r="I1249">
        <v>23</v>
      </c>
      <c r="J1249">
        <f t="shared" si="19"/>
        <v>23</v>
      </c>
      <c r="K1249">
        <v>250</v>
      </c>
    </row>
    <row r="1250" spans="1:11">
      <c r="A1250">
        <v>4342</v>
      </c>
      <c r="B1250" t="s">
        <v>141</v>
      </c>
      <c r="C1250">
        <v>4.0999999999999996</v>
      </c>
      <c r="D1250" t="s">
        <v>136</v>
      </c>
      <c r="E1250" t="s">
        <v>132</v>
      </c>
      <c r="F1250" t="s">
        <v>131</v>
      </c>
      <c r="G1250" t="s">
        <v>135</v>
      </c>
      <c r="H1250" t="s">
        <v>179</v>
      </c>
      <c r="I1250">
        <v>23</v>
      </c>
      <c r="J1250">
        <f t="shared" si="19"/>
        <v>24</v>
      </c>
      <c r="K1250">
        <v>350</v>
      </c>
    </row>
    <row r="1251" spans="1:11">
      <c r="A1251">
        <v>4423</v>
      </c>
      <c r="B1251" t="s">
        <v>141</v>
      </c>
      <c r="C1251">
        <v>2.9</v>
      </c>
      <c r="D1251" t="s">
        <v>136</v>
      </c>
      <c r="E1251" t="s">
        <v>132</v>
      </c>
      <c r="F1251" t="s">
        <v>131</v>
      </c>
      <c r="G1251" t="s">
        <v>135</v>
      </c>
      <c r="H1251" t="s">
        <v>179</v>
      </c>
      <c r="I1251">
        <v>23</v>
      </c>
      <c r="J1251">
        <f t="shared" si="19"/>
        <v>25</v>
      </c>
      <c r="K1251">
        <v>250</v>
      </c>
    </row>
    <row r="1252" spans="1:11">
      <c r="A1252">
        <v>4704</v>
      </c>
      <c r="B1252" t="s">
        <v>141</v>
      </c>
      <c r="C1252">
        <v>2.9</v>
      </c>
      <c r="D1252" t="s">
        <v>136</v>
      </c>
      <c r="E1252" t="s">
        <v>132</v>
      </c>
      <c r="F1252" t="s">
        <v>131</v>
      </c>
      <c r="G1252" t="s">
        <v>135</v>
      </c>
      <c r="H1252" t="s">
        <v>179</v>
      </c>
      <c r="I1252">
        <v>23</v>
      </c>
      <c r="J1252">
        <f t="shared" si="19"/>
        <v>26</v>
      </c>
      <c r="K1252">
        <v>300</v>
      </c>
    </row>
    <row r="1253" spans="1:11">
      <c r="A1253">
        <v>4706</v>
      </c>
      <c r="B1253" t="s">
        <v>141</v>
      </c>
      <c r="C1253">
        <v>2.9</v>
      </c>
      <c r="D1253" t="s">
        <v>136</v>
      </c>
      <c r="E1253" t="s">
        <v>132</v>
      </c>
      <c r="F1253" t="s">
        <v>131</v>
      </c>
      <c r="G1253" t="s">
        <v>135</v>
      </c>
      <c r="H1253" t="s">
        <v>179</v>
      </c>
      <c r="I1253">
        <v>23</v>
      </c>
      <c r="J1253">
        <f t="shared" si="19"/>
        <v>27</v>
      </c>
      <c r="K1253">
        <v>300</v>
      </c>
    </row>
    <row r="1254" spans="1:11">
      <c r="A1254">
        <v>4717</v>
      </c>
      <c r="B1254" t="s">
        <v>141</v>
      </c>
      <c r="C1254">
        <v>2.9</v>
      </c>
      <c r="D1254" t="s">
        <v>136</v>
      </c>
      <c r="E1254" t="s">
        <v>132</v>
      </c>
      <c r="F1254" t="s">
        <v>131</v>
      </c>
      <c r="G1254" t="s">
        <v>135</v>
      </c>
      <c r="H1254" t="s">
        <v>179</v>
      </c>
      <c r="I1254">
        <v>23</v>
      </c>
      <c r="J1254">
        <f t="shared" si="19"/>
        <v>28</v>
      </c>
      <c r="K1254">
        <v>300</v>
      </c>
    </row>
    <row r="1255" spans="1:11">
      <c r="A1255">
        <v>4773</v>
      </c>
      <c r="B1255" t="s">
        <v>141</v>
      </c>
      <c r="C1255">
        <v>2.9</v>
      </c>
      <c r="D1255" t="s">
        <v>136</v>
      </c>
      <c r="E1255" t="s">
        <v>132</v>
      </c>
      <c r="F1255" t="s">
        <v>131</v>
      </c>
      <c r="G1255" t="s">
        <v>135</v>
      </c>
      <c r="H1255" t="s">
        <v>179</v>
      </c>
      <c r="I1255">
        <v>23</v>
      </c>
      <c r="J1255">
        <f t="shared" si="19"/>
        <v>29</v>
      </c>
      <c r="K1255">
        <v>300</v>
      </c>
    </row>
    <row r="1256" spans="1:11">
      <c r="A1256">
        <v>4826</v>
      </c>
      <c r="B1256" t="s">
        <v>141</v>
      </c>
      <c r="C1256">
        <v>2.9</v>
      </c>
      <c r="D1256" t="s">
        <v>136</v>
      </c>
      <c r="E1256" t="s">
        <v>132</v>
      </c>
      <c r="F1256" t="s">
        <v>131</v>
      </c>
      <c r="G1256" t="s">
        <v>135</v>
      </c>
      <c r="H1256" t="s">
        <v>179</v>
      </c>
      <c r="I1256">
        <v>23</v>
      </c>
      <c r="J1256">
        <f t="shared" si="19"/>
        <v>30</v>
      </c>
      <c r="K1256">
        <v>300</v>
      </c>
    </row>
    <row r="1257" spans="1:11">
      <c r="A1257">
        <v>4948</v>
      </c>
      <c r="B1257" t="s">
        <v>141</v>
      </c>
      <c r="C1257">
        <v>2.9</v>
      </c>
      <c r="D1257" t="s">
        <v>136</v>
      </c>
      <c r="E1257" t="s">
        <v>132</v>
      </c>
      <c r="F1257" t="s">
        <v>131</v>
      </c>
      <c r="G1257" t="s">
        <v>135</v>
      </c>
      <c r="H1257" t="s">
        <v>179</v>
      </c>
      <c r="I1257">
        <v>23</v>
      </c>
      <c r="J1257">
        <f t="shared" si="19"/>
        <v>31</v>
      </c>
      <c r="K1257">
        <v>250</v>
      </c>
    </row>
    <row r="1258" spans="1:11">
      <c r="A1258">
        <v>4957</v>
      </c>
      <c r="B1258" t="s">
        <v>141</v>
      </c>
      <c r="C1258">
        <v>2.9</v>
      </c>
      <c r="D1258" t="s">
        <v>136</v>
      </c>
      <c r="E1258" t="s">
        <v>132</v>
      </c>
      <c r="F1258" t="s">
        <v>131</v>
      </c>
      <c r="G1258" t="s">
        <v>135</v>
      </c>
      <c r="H1258" t="s">
        <v>179</v>
      </c>
      <c r="I1258">
        <v>23</v>
      </c>
      <c r="J1258">
        <f t="shared" si="19"/>
        <v>32</v>
      </c>
      <c r="K1258">
        <v>400</v>
      </c>
    </row>
    <row r="1259" spans="1:11">
      <c r="A1259">
        <v>4970</v>
      </c>
      <c r="B1259" t="s">
        <v>141</v>
      </c>
      <c r="C1259">
        <v>2.9</v>
      </c>
      <c r="D1259" t="s">
        <v>136</v>
      </c>
      <c r="E1259" t="s">
        <v>132</v>
      </c>
      <c r="F1259" t="s">
        <v>131</v>
      </c>
      <c r="G1259" t="s">
        <v>135</v>
      </c>
      <c r="H1259" t="s">
        <v>179</v>
      </c>
      <c r="I1259">
        <v>23</v>
      </c>
      <c r="J1259">
        <f t="shared" si="19"/>
        <v>33</v>
      </c>
      <c r="K1259">
        <v>380</v>
      </c>
    </row>
    <row r="1260" spans="1:11">
      <c r="A1260">
        <v>5006</v>
      </c>
      <c r="B1260" t="s">
        <v>141</v>
      </c>
      <c r="C1260">
        <v>2.9</v>
      </c>
      <c r="D1260" t="s">
        <v>136</v>
      </c>
      <c r="E1260" t="s">
        <v>132</v>
      </c>
      <c r="F1260" t="s">
        <v>131</v>
      </c>
      <c r="G1260" t="s">
        <v>135</v>
      </c>
      <c r="H1260" t="s">
        <v>179</v>
      </c>
      <c r="I1260">
        <v>23</v>
      </c>
      <c r="J1260">
        <f t="shared" si="19"/>
        <v>34</v>
      </c>
      <c r="K1260">
        <v>500</v>
      </c>
    </row>
    <row r="1261" spans="1:11">
      <c r="A1261">
        <v>5021</v>
      </c>
      <c r="B1261" t="s">
        <v>141</v>
      </c>
      <c r="C1261">
        <v>2.9</v>
      </c>
      <c r="D1261" t="s">
        <v>136</v>
      </c>
      <c r="E1261" t="s">
        <v>132</v>
      </c>
      <c r="F1261" t="s">
        <v>131</v>
      </c>
      <c r="G1261" t="s">
        <v>135</v>
      </c>
      <c r="H1261" t="s">
        <v>179</v>
      </c>
      <c r="I1261">
        <v>23</v>
      </c>
      <c r="J1261">
        <f t="shared" si="19"/>
        <v>35</v>
      </c>
      <c r="K1261">
        <v>300</v>
      </c>
    </row>
    <row r="1262" spans="1:11">
      <c r="A1262">
        <v>5386</v>
      </c>
      <c r="B1262" t="s">
        <v>141</v>
      </c>
      <c r="C1262">
        <v>2.9</v>
      </c>
      <c r="D1262" t="s">
        <v>136</v>
      </c>
      <c r="E1262" t="s">
        <v>132</v>
      </c>
      <c r="F1262" t="s">
        <v>131</v>
      </c>
      <c r="G1262" t="s">
        <v>135</v>
      </c>
      <c r="H1262" t="s">
        <v>179</v>
      </c>
      <c r="I1262">
        <v>23</v>
      </c>
      <c r="J1262">
        <f t="shared" si="19"/>
        <v>36</v>
      </c>
      <c r="K1262">
        <v>300</v>
      </c>
    </row>
    <row r="1263" spans="1:11">
      <c r="A1263">
        <v>5499</v>
      </c>
      <c r="B1263" t="s">
        <v>141</v>
      </c>
      <c r="C1263">
        <v>4.2</v>
      </c>
      <c r="D1263" t="s">
        <v>136</v>
      </c>
      <c r="E1263" t="s">
        <v>132</v>
      </c>
      <c r="F1263" t="s">
        <v>131</v>
      </c>
      <c r="G1263" t="s">
        <v>135</v>
      </c>
      <c r="H1263" t="s">
        <v>179</v>
      </c>
      <c r="I1263">
        <v>23</v>
      </c>
      <c r="J1263">
        <f t="shared" si="19"/>
        <v>37</v>
      </c>
      <c r="K1263">
        <v>400</v>
      </c>
    </row>
    <row r="1264" spans="1:11">
      <c r="A1264">
        <v>5506</v>
      </c>
      <c r="B1264" t="s">
        <v>141</v>
      </c>
      <c r="C1264">
        <v>3.8</v>
      </c>
      <c r="D1264" t="s">
        <v>136</v>
      </c>
      <c r="E1264" t="s">
        <v>132</v>
      </c>
      <c r="F1264" t="s">
        <v>131</v>
      </c>
      <c r="G1264" t="s">
        <v>135</v>
      </c>
      <c r="H1264" t="s">
        <v>179</v>
      </c>
      <c r="I1264">
        <v>23</v>
      </c>
      <c r="J1264">
        <f t="shared" si="19"/>
        <v>38</v>
      </c>
      <c r="K1264">
        <v>300</v>
      </c>
    </row>
    <row r="1265" spans="1:11">
      <c r="A1265">
        <v>6071</v>
      </c>
      <c r="B1265" t="s">
        <v>141</v>
      </c>
      <c r="C1265">
        <v>4.0999999999999996</v>
      </c>
      <c r="D1265" t="s">
        <v>136</v>
      </c>
      <c r="E1265" t="s">
        <v>132</v>
      </c>
      <c r="F1265" t="s">
        <v>131</v>
      </c>
      <c r="G1265" t="s">
        <v>135</v>
      </c>
      <c r="H1265" t="s">
        <v>179</v>
      </c>
      <c r="I1265">
        <v>23</v>
      </c>
      <c r="J1265">
        <f t="shared" si="19"/>
        <v>39</v>
      </c>
      <c r="K1265">
        <v>250</v>
      </c>
    </row>
    <row r="1266" spans="1:11">
      <c r="A1266">
        <v>6294</v>
      </c>
      <c r="B1266" t="s">
        <v>141</v>
      </c>
      <c r="C1266">
        <v>2.9</v>
      </c>
      <c r="D1266" t="s">
        <v>136</v>
      </c>
      <c r="E1266" t="s">
        <v>132</v>
      </c>
      <c r="F1266" t="s">
        <v>131</v>
      </c>
      <c r="G1266" t="s">
        <v>135</v>
      </c>
      <c r="H1266" t="s">
        <v>179</v>
      </c>
      <c r="I1266">
        <v>23</v>
      </c>
      <c r="J1266">
        <f t="shared" si="19"/>
        <v>40</v>
      </c>
      <c r="K1266">
        <v>260</v>
      </c>
    </row>
    <row r="1267" spans="1:11">
      <c r="A1267">
        <v>6395</v>
      </c>
      <c r="B1267" t="s">
        <v>141</v>
      </c>
      <c r="C1267">
        <v>2.9</v>
      </c>
      <c r="D1267" t="s">
        <v>136</v>
      </c>
      <c r="E1267" t="s">
        <v>132</v>
      </c>
      <c r="F1267" t="s">
        <v>131</v>
      </c>
      <c r="G1267" t="s">
        <v>135</v>
      </c>
      <c r="H1267" t="s">
        <v>179</v>
      </c>
      <c r="I1267">
        <v>23</v>
      </c>
      <c r="J1267">
        <f t="shared" si="19"/>
        <v>41</v>
      </c>
      <c r="K1267">
        <v>300</v>
      </c>
    </row>
    <row r="1268" spans="1:11">
      <c r="A1268">
        <v>76</v>
      </c>
      <c r="B1268" t="s">
        <v>141</v>
      </c>
      <c r="C1268">
        <v>3.9</v>
      </c>
      <c r="D1268" t="s">
        <v>138</v>
      </c>
      <c r="E1268" t="s">
        <v>132</v>
      </c>
      <c r="F1268" t="s">
        <v>131</v>
      </c>
      <c r="G1268" t="s">
        <v>135</v>
      </c>
      <c r="H1268" t="s">
        <v>180</v>
      </c>
      <c r="I1268">
        <v>24</v>
      </c>
      <c r="J1268">
        <f t="shared" si="19"/>
        <v>1</v>
      </c>
      <c r="K1268">
        <v>250</v>
      </c>
    </row>
    <row r="1269" spans="1:11">
      <c r="A1269">
        <v>83</v>
      </c>
      <c r="B1269" t="s">
        <v>141</v>
      </c>
      <c r="C1269">
        <v>4.0999999999999996</v>
      </c>
      <c r="D1269" t="s">
        <v>138</v>
      </c>
      <c r="E1269" t="s">
        <v>132</v>
      </c>
      <c r="F1269" t="s">
        <v>131</v>
      </c>
      <c r="G1269" t="s">
        <v>135</v>
      </c>
      <c r="H1269" t="s">
        <v>180</v>
      </c>
      <c r="I1269">
        <v>24</v>
      </c>
      <c r="J1269">
        <f t="shared" si="19"/>
        <v>2</v>
      </c>
      <c r="K1269">
        <v>300</v>
      </c>
    </row>
    <row r="1270" spans="1:11">
      <c r="A1270">
        <v>99</v>
      </c>
      <c r="B1270" t="s">
        <v>141</v>
      </c>
      <c r="C1270">
        <v>3.9</v>
      </c>
      <c r="D1270" t="s">
        <v>138</v>
      </c>
      <c r="E1270" t="s">
        <v>132</v>
      </c>
      <c r="F1270" t="s">
        <v>131</v>
      </c>
      <c r="G1270" t="s">
        <v>135</v>
      </c>
      <c r="H1270" t="s">
        <v>180</v>
      </c>
      <c r="I1270">
        <v>24</v>
      </c>
      <c r="J1270">
        <f t="shared" si="19"/>
        <v>3</v>
      </c>
      <c r="K1270">
        <v>500</v>
      </c>
    </row>
    <row r="1271" spans="1:11">
      <c r="A1271">
        <v>476</v>
      </c>
      <c r="B1271" t="s">
        <v>141</v>
      </c>
      <c r="C1271">
        <v>2.9</v>
      </c>
      <c r="D1271" t="s">
        <v>138</v>
      </c>
      <c r="E1271" t="s">
        <v>132</v>
      </c>
      <c r="F1271" t="s">
        <v>131</v>
      </c>
      <c r="G1271" t="s">
        <v>135</v>
      </c>
      <c r="H1271" t="s">
        <v>180</v>
      </c>
      <c r="I1271">
        <v>24</v>
      </c>
      <c r="J1271">
        <f t="shared" si="19"/>
        <v>4</v>
      </c>
      <c r="K1271">
        <v>500</v>
      </c>
    </row>
    <row r="1272" spans="1:11">
      <c r="A1272">
        <v>607</v>
      </c>
      <c r="B1272" t="s">
        <v>141</v>
      </c>
      <c r="C1272">
        <v>4.2</v>
      </c>
      <c r="D1272" t="s">
        <v>138</v>
      </c>
      <c r="E1272" t="s">
        <v>132</v>
      </c>
      <c r="F1272" t="s">
        <v>131</v>
      </c>
      <c r="G1272" t="s">
        <v>135</v>
      </c>
      <c r="H1272" t="s">
        <v>180</v>
      </c>
      <c r="I1272">
        <v>24</v>
      </c>
      <c r="J1272">
        <f t="shared" si="19"/>
        <v>5</v>
      </c>
      <c r="K1272">
        <v>500</v>
      </c>
    </row>
    <row r="1273" spans="1:11">
      <c r="A1273">
        <v>631</v>
      </c>
      <c r="B1273" t="s">
        <v>141</v>
      </c>
      <c r="C1273">
        <v>4</v>
      </c>
      <c r="D1273" t="s">
        <v>138</v>
      </c>
      <c r="E1273" t="s">
        <v>132</v>
      </c>
      <c r="F1273" t="s">
        <v>131</v>
      </c>
      <c r="G1273" t="s">
        <v>135</v>
      </c>
      <c r="H1273" t="s">
        <v>180</v>
      </c>
      <c r="I1273">
        <v>24</v>
      </c>
      <c r="J1273">
        <f t="shared" si="19"/>
        <v>6</v>
      </c>
      <c r="K1273">
        <v>300</v>
      </c>
    </row>
    <row r="1274" spans="1:11">
      <c r="A1274">
        <v>1174</v>
      </c>
      <c r="B1274" t="s">
        <v>141</v>
      </c>
      <c r="C1274">
        <v>4.2</v>
      </c>
      <c r="D1274" t="s">
        <v>138</v>
      </c>
      <c r="E1274" t="s">
        <v>132</v>
      </c>
      <c r="F1274" t="s">
        <v>131</v>
      </c>
      <c r="G1274" t="s">
        <v>135</v>
      </c>
      <c r="H1274" t="s">
        <v>180</v>
      </c>
      <c r="I1274">
        <v>24</v>
      </c>
      <c r="J1274">
        <f t="shared" si="19"/>
        <v>7</v>
      </c>
      <c r="K1274">
        <v>250</v>
      </c>
    </row>
    <row r="1275" spans="1:11">
      <c r="A1275">
        <v>1188</v>
      </c>
      <c r="B1275" t="s">
        <v>141</v>
      </c>
      <c r="C1275">
        <v>4.3</v>
      </c>
      <c r="D1275" t="s">
        <v>138</v>
      </c>
      <c r="E1275" t="s">
        <v>132</v>
      </c>
      <c r="F1275" t="s">
        <v>131</v>
      </c>
      <c r="G1275" t="s">
        <v>135</v>
      </c>
      <c r="H1275" t="s">
        <v>180</v>
      </c>
      <c r="I1275">
        <v>24</v>
      </c>
      <c r="J1275">
        <f t="shared" si="19"/>
        <v>8</v>
      </c>
      <c r="K1275">
        <v>400</v>
      </c>
    </row>
    <row r="1276" spans="1:11">
      <c r="A1276">
        <v>1286</v>
      </c>
      <c r="B1276" t="s">
        <v>141</v>
      </c>
      <c r="C1276">
        <v>2.9</v>
      </c>
      <c r="D1276" t="s">
        <v>138</v>
      </c>
      <c r="E1276" t="s">
        <v>132</v>
      </c>
      <c r="F1276" t="s">
        <v>131</v>
      </c>
      <c r="G1276" t="s">
        <v>135</v>
      </c>
      <c r="H1276" t="s">
        <v>180</v>
      </c>
      <c r="I1276">
        <v>24</v>
      </c>
      <c r="J1276">
        <f t="shared" si="19"/>
        <v>9</v>
      </c>
      <c r="K1276">
        <v>300</v>
      </c>
    </row>
    <row r="1277" spans="1:11">
      <c r="A1277">
        <v>1327</v>
      </c>
      <c r="B1277" t="s">
        <v>141</v>
      </c>
      <c r="C1277">
        <v>2.9</v>
      </c>
      <c r="D1277" t="s">
        <v>138</v>
      </c>
      <c r="E1277" t="s">
        <v>132</v>
      </c>
      <c r="F1277" t="s">
        <v>131</v>
      </c>
      <c r="G1277" t="s">
        <v>135</v>
      </c>
      <c r="H1277" t="s">
        <v>180</v>
      </c>
      <c r="I1277">
        <v>24</v>
      </c>
      <c r="J1277">
        <f t="shared" si="19"/>
        <v>10</v>
      </c>
      <c r="K1277">
        <v>300</v>
      </c>
    </row>
    <row r="1278" spans="1:11">
      <c r="A1278">
        <v>1994</v>
      </c>
      <c r="B1278" t="s">
        <v>141</v>
      </c>
      <c r="C1278">
        <v>3.9</v>
      </c>
      <c r="D1278" t="s">
        <v>138</v>
      </c>
      <c r="E1278" t="s">
        <v>132</v>
      </c>
      <c r="F1278" t="s">
        <v>131</v>
      </c>
      <c r="G1278" t="s">
        <v>135</v>
      </c>
      <c r="H1278" t="s">
        <v>180</v>
      </c>
      <c r="I1278">
        <v>24</v>
      </c>
      <c r="J1278">
        <f t="shared" si="19"/>
        <v>11</v>
      </c>
      <c r="K1278">
        <v>300</v>
      </c>
    </row>
    <row r="1279" spans="1:11">
      <c r="A1279">
        <v>2091</v>
      </c>
      <c r="B1279" t="s">
        <v>141</v>
      </c>
      <c r="C1279">
        <v>4.0999999999999996</v>
      </c>
      <c r="D1279" t="s">
        <v>138</v>
      </c>
      <c r="E1279" t="s">
        <v>132</v>
      </c>
      <c r="F1279" t="s">
        <v>131</v>
      </c>
      <c r="G1279" t="s">
        <v>135</v>
      </c>
      <c r="H1279" t="s">
        <v>180</v>
      </c>
      <c r="I1279">
        <v>24</v>
      </c>
      <c r="J1279">
        <f t="shared" si="19"/>
        <v>12</v>
      </c>
      <c r="K1279">
        <v>400</v>
      </c>
    </row>
    <row r="1280" spans="1:11">
      <c r="A1280">
        <v>2104</v>
      </c>
      <c r="B1280" t="s">
        <v>141</v>
      </c>
      <c r="C1280">
        <v>4.3</v>
      </c>
      <c r="D1280" t="s">
        <v>138</v>
      </c>
      <c r="E1280" t="s">
        <v>132</v>
      </c>
      <c r="F1280" t="s">
        <v>131</v>
      </c>
      <c r="G1280" t="s">
        <v>135</v>
      </c>
      <c r="H1280" t="s">
        <v>180</v>
      </c>
      <c r="I1280">
        <v>24</v>
      </c>
      <c r="J1280">
        <f t="shared" si="19"/>
        <v>13</v>
      </c>
      <c r="K1280">
        <v>300</v>
      </c>
    </row>
    <row r="1281" spans="1:11">
      <c r="A1281">
        <v>2704</v>
      </c>
      <c r="B1281" t="s">
        <v>141</v>
      </c>
      <c r="C1281">
        <v>2.9</v>
      </c>
      <c r="D1281" t="s">
        <v>138</v>
      </c>
      <c r="E1281" t="s">
        <v>132</v>
      </c>
      <c r="F1281" t="s">
        <v>131</v>
      </c>
      <c r="G1281" t="s">
        <v>135</v>
      </c>
      <c r="H1281" t="s">
        <v>180</v>
      </c>
      <c r="I1281">
        <v>24</v>
      </c>
      <c r="J1281">
        <f t="shared" si="19"/>
        <v>14</v>
      </c>
      <c r="K1281">
        <v>300</v>
      </c>
    </row>
    <row r="1282" spans="1:11">
      <c r="A1282">
        <v>2818</v>
      </c>
      <c r="B1282" t="s">
        <v>141</v>
      </c>
      <c r="C1282">
        <v>2.9</v>
      </c>
      <c r="D1282" t="s">
        <v>138</v>
      </c>
      <c r="E1282" t="s">
        <v>132</v>
      </c>
      <c r="F1282" t="s">
        <v>131</v>
      </c>
      <c r="G1282" t="s">
        <v>135</v>
      </c>
      <c r="H1282" t="s">
        <v>180</v>
      </c>
      <c r="I1282">
        <v>24</v>
      </c>
      <c r="J1282">
        <f t="shared" si="19"/>
        <v>15</v>
      </c>
      <c r="K1282">
        <v>300</v>
      </c>
    </row>
    <row r="1283" spans="1:11">
      <c r="A1283">
        <v>2982</v>
      </c>
      <c r="B1283" t="s">
        <v>141</v>
      </c>
      <c r="C1283">
        <v>2.9</v>
      </c>
      <c r="D1283" t="s">
        <v>138</v>
      </c>
      <c r="E1283" t="s">
        <v>132</v>
      </c>
      <c r="F1283" t="s">
        <v>131</v>
      </c>
      <c r="G1283" t="s">
        <v>135</v>
      </c>
      <c r="H1283" t="s">
        <v>180</v>
      </c>
      <c r="I1283">
        <v>24</v>
      </c>
      <c r="J1283">
        <f t="shared" si="19"/>
        <v>16</v>
      </c>
      <c r="K1283">
        <v>300</v>
      </c>
    </row>
    <row r="1284" spans="1:11">
      <c r="A1284">
        <v>2998</v>
      </c>
      <c r="B1284" t="s">
        <v>141</v>
      </c>
      <c r="C1284">
        <v>2.9</v>
      </c>
      <c r="D1284" t="s">
        <v>138</v>
      </c>
      <c r="E1284" t="s">
        <v>132</v>
      </c>
      <c r="F1284" t="s">
        <v>131</v>
      </c>
      <c r="G1284" t="s">
        <v>135</v>
      </c>
      <c r="H1284" t="s">
        <v>180</v>
      </c>
      <c r="I1284">
        <v>24</v>
      </c>
      <c r="J1284">
        <f t="shared" ref="J1284:J1347" si="20">IF(I1283=I1284,J1283+1,1)</f>
        <v>17</v>
      </c>
      <c r="K1284">
        <v>250</v>
      </c>
    </row>
    <row r="1285" spans="1:11">
      <c r="A1285">
        <v>3421</v>
      </c>
      <c r="B1285" t="s">
        <v>141</v>
      </c>
      <c r="C1285">
        <v>2.9</v>
      </c>
      <c r="D1285" t="s">
        <v>138</v>
      </c>
      <c r="E1285" t="s">
        <v>132</v>
      </c>
      <c r="F1285" t="s">
        <v>131</v>
      </c>
      <c r="G1285" t="s">
        <v>135</v>
      </c>
      <c r="H1285" t="s">
        <v>180</v>
      </c>
      <c r="I1285">
        <v>24</v>
      </c>
      <c r="J1285">
        <f t="shared" si="20"/>
        <v>18</v>
      </c>
      <c r="K1285">
        <v>400</v>
      </c>
    </row>
    <row r="1286" spans="1:11">
      <c r="A1286">
        <v>3922</v>
      </c>
      <c r="B1286" t="s">
        <v>141</v>
      </c>
      <c r="C1286">
        <v>2.9</v>
      </c>
      <c r="D1286" t="s">
        <v>138</v>
      </c>
      <c r="E1286" t="s">
        <v>132</v>
      </c>
      <c r="F1286" t="s">
        <v>131</v>
      </c>
      <c r="G1286" t="s">
        <v>135</v>
      </c>
      <c r="H1286" t="s">
        <v>180</v>
      </c>
      <c r="I1286">
        <v>24</v>
      </c>
      <c r="J1286">
        <f t="shared" si="20"/>
        <v>19</v>
      </c>
      <c r="K1286">
        <v>400</v>
      </c>
    </row>
    <row r="1287" spans="1:11">
      <c r="A1287">
        <v>4159</v>
      </c>
      <c r="B1287" t="s">
        <v>141</v>
      </c>
      <c r="C1287">
        <v>2.9</v>
      </c>
      <c r="D1287" t="s">
        <v>138</v>
      </c>
      <c r="E1287" t="s">
        <v>132</v>
      </c>
      <c r="F1287" t="s">
        <v>131</v>
      </c>
      <c r="G1287" t="s">
        <v>135</v>
      </c>
      <c r="H1287" t="s">
        <v>180</v>
      </c>
      <c r="I1287">
        <v>24</v>
      </c>
      <c r="J1287">
        <f t="shared" si="20"/>
        <v>20</v>
      </c>
      <c r="K1287">
        <v>250</v>
      </c>
    </row>
    <row r="1288" spans="1:11">
      <c r="A1288">
        <v>4235</v>
      </c>
      <c r="B1288" t="s">
        <v>141</v>
      </c>
      <c r="C1288">
        <v>2.9</v>
      </c>
      <c r="D1288" t="s">
        <v>138</v>
      </c>
      <c r="E1288" t="s">
        <v>132</v>
      </c>
      <c r="F1288" t="s">
        <v>131</v>
      </c>
      <c r="G1288" t="s">
        <v>135</v>
      </c>
      <c r="H1288" t="s">
        <v>180</v>
      </c>
      <c r="I1288">
        <v>24</v>
      </c>
      <c r="J1288">
        <f t="shared" si="20"/>
        <v>21</v>
      </c>
      <c r="K1288">
        <v>300</v>
      </c>
    </row>
    <row r="1289" spans="1:11">
      <c r="A1289">
        <v>4439</v>
      </c>
      <c r="B1289" t="s">
        <v>141</v>
      </c>
      <c r="C1289">
        <v>2.9</v>
      </c>
      <c r="D1289" t="s">
        <v>138</v>
      </c>
      <c r="E1289" t="s">
        <v>132</v>
      </c>
      <c r="F1289" t="s">
        <v>131</v>
      </c>
      <c r="G1289" t="s">
        <v>135</v>
      </c>
      <c r="H1289" t="s">
        <v>180</v>
      </c>
      <c r="I1289">
        <v>24</v>
      </c>
      <c r="J1289">
        <f t="shared" si="20"/>
        <v>22</v>
      </c>
      <c r="K1289">
        <v>260</v>
      </c>
    </row>
    <row r="1290" spans="1:11">
      <c r="A1290">
        <v>4575</v>
      </c>
      <c r="B1290" t="s">
        <v>141</v>
      </c>
      <c r="C1290">
        <v>2.9</v>
      </c>
      <c r="D1290" t="s">
        <v>138</v>
      </c>
      <c r="E1290" t="s">
        <v>132</v>
      </c>
      <c r="F1290" t="s">
        <v>131</v>
      </c>
      <c r="G1290" t="s">
        <v>135</v>
      </c>
      <c r="H1290" t="s">
        <v>180</v>
      </c>
      <c r="I1290">
        <v>24</v>
      </c>
      <c r="J1290">
        <f t="shared" si="20"/>
        <v>23</v>
      </c>
      <c r="K1290">
        <v>250</v>
      </c>
    </row>
    <row r="1291" spans="1:11">
      <c r="A1291">
        <v>4698</v>
      </c>
      <c r="B1291" t="s">
        <v>141</v>
      </c>
      <c r="C1291">
        <v>2.9</v>
      </c>
      <c r="D1291" t="s">
        <v>138</v>
      </c>
      <c r="E1291" t="s">
        <v>132</v>
      </c>
      <c r="F1291" t="s">
        <v>131</v>
      </c>
      <c r="G1291" t="s">
        <v>135</v>
      </c>
      <c r="H1291" t="s">
        <v>180</v>
      </c>
      <c r="I1291">
        <v>24</v>
      </c>
      <c r="J1291">
        <f t="shared" si="20"/>
        <v>24</v>
      </c>
      <c r="K1291">
        <v>250</v>
      </c>
    </row>
    <row r="1292" spans="1:11">
      <c r="A1292">
        <v>4701</v>
      </c>
      <c r="B1292" t="s">
        <v>141</v>
      </c>
      <c r="C1292">
        <v>2.9</v>
      </c>
      <c r="D1292" t="s">
        <v>138</v>
      </c>
      <c r="E1292" t="s">
        <v>132</v>
      </c>
      <c r="F1292" t="s">
        <v>131</v>
      </c>
      <c r="G1292" t="s">
        <v>135</v>
      </c>
      <c r="H1292" t="s">
        <v>180</v>
      </c>
      <c r="I1292">
        <v>24</v>
      </c>
      <c r="J1292">
        <f t="shared" si="20"/>
        <v>25</v>
      </c>
      <c r="K1292">
        <v>300</v>
      </c>
    </row>
    <row r="1293" spans="1:11">
      <c r="A1293">
        <v>4721</v>
      </c>
      <c r="B1293" t="s">
        <v>141</v>
      </c>
      <c r="C1293">
        <v>2.9</v>
      </c>
      <c r="D1293" t="s">
        <v>138</v>
      </c>
      <c r="E1293" t="s">
        <v>132</v>
      </c>
      <c r="F1293" t="s">
        <v>131</v>
      </c>
      <c r="G1293" t="s">
        <v>135</v>
      </c>
      <c r="H1293" t="s">
        <v>180</v>
      </c>
      <c r="I1293">
        <v>24</v>
      </c>
      <c r="J1293">
        <f t="shared" si="20"/>
        <v>26</v>
      </c>
      <c r="K1293">
        <v>300</v>
      </c>
    </row>
    <row r="1294" spans="1:11">
      <c r="A1294">
        <v>4722</v>
      </c>
      <c r="B1294" t="s">
        <v>141</v>
      </c>
      <c r="C1294">
        <v>2.9</v>
      </c>
      <c r="D1294" t="s">
        <v>138</v>
      </c>
      <c r="E1294" t="s">
        <v>132</v>
      </c>
      <c r="F1294" t="s">
        <v>131</v>
      </c>
      <c r="G1294" t="s">
        <v>135</v>
      </c>
      <c r="H1294" t="s">
        <v>180</v>
      </c>
      <c r="I1294">
        <v>24</v>
      </c>
      <c r="J1294">
        <f t="shared" si="20"/>
        <v>27</v>
      </c>
      <c r="K1294">
        <v>300</v>
      </c>
    </row>
    <row r="1295" spans="1:11">
      <c r="A1295">
        <v>4724</v>
      </c>
      <c r="B1295" t="s">
        <v>141</v>
      </c>
      <c r="C1295">
        <v>2.9</v>
      </c>
      <c r="D1295" t="s">
        <v>138</v>
      </c>
      <c r="E1295" t="s">
        <v>132</v>
      </c>
      <c r="F1295" t="s">
        <v>131</v>
      </c>
      <c r="G1295" t="s">
        <v>135</v>
      </c>
      <c r="H1295" t="s">
        <v>180</v>
      </c>
      <c r="I1295">
        <v>24</v>
      </c>
      <c r="J1295">
        <f t="shared" si="20"/>
        <v>28</v>
      </c>
      <c r="K1295">
        <v>300</v>
      </c>
    </row>
    <row r="1296" spans="1:11">
      <c r="A1296">
        <v>4726</v>
      </c>
      <c r="B1296" t="s">
        <v>141</v>
      </c>
      <c r="C1296">
        <v>2.9</v>
      </c>
      <c r="D1296" t="s">
        <v>138</v>
      </c>
      <c r="E1296" t="s">
        <v>132</v>
      </c>
      <c r="F1296" t="s">
        <v>131</v>
      </c>
      <c r="G1296" t="s">
        <v>135</v>
      </c>
      <c r="H1296" t="s">
        <v>180</v>
      </c>
      <c r="I1296">
        <v>24</v>
      </c>
      <c r="J1296">
        <f t="shared" si="20"/>
        <v>29</v>
      </c>
      <c r="K1296">
        <v>300</v>
      </c>
    </row>
    <row r="1297" spans="1:11">
      <c r="A1297">
        <v>4727</v>
      </c>
      <c r="B1297" t="s">
        <v>141</v>
      </c>
      <c r="C1297">
        <v>2.9</v>
      </c>
      <c r="D1297" t="s">
        <v>138</v>
      </c>
      <c r="E1297" t="s">
        <v>132</v>
      </c>
      <c r="F1297" t="s">
        <v>131</v>
      </c>
      <c r="G1297" t="s">
        <v>135</v>
      </c>
      <c r="H1297" t="s">
        <v>180</v>
      </c>
      <c r="I1297">
        <v>24</v>
      </c>
      <c r="J1297">
        <f t="shared" si="20"/>
        <v>30</v>
      </c>
      <c r="K1297">
        <v>300</v>
      </c>
    </row>
    <row r="1298" spans="1:11">
      <c r="A1298">
        <v>4728</v>
      </c>
      <c r="B1298" t="s">
        <v>141</v>
      </c>
      <c r="C1298">
        <v>2.9</v>
      </c>
      <c r="D1298" t="s">
        <v>138</v>
      </c>
      <c r="E1298" t="s">
        <v>132</v>
      </c>
      <c r="F1298" t="s">
        <v>131</v>
      </c>
      <c r="G1298" t="s">
        <v>135</v>
      </c>
      <c r="H1298" t="s">
        <v>180</v>
      </c>
      <c r="I1298">
        <v>24</v>
      </c>
      <c r="J1298">
        <f t="shared" si="20"/>
        <v>31</v>
      </c>
      <c r="K1298">
        <v>300</v>
      </c>
    </row>
    <row r="1299" spans="1:11">
      <c r="A1299">
        <v>4729</v>
      </c>
      <c r="B1299" t="s">
        <v>141</v>
      </c>
      <c r="C1299">
        <v>2.9</v>
      </c>
      <c r="D1299" t="s">
        <v>138</v>
      </c>
      <c r="E1299" t="s">
        <v>132</v>
      </c>
      <c r="F1299" t="s">
        <v>131</v>
      </c>
      <c r="G1299" t="s">
        <v>135</v>
      </c>
      <c r="H1299" t="s">
        <v>180</v>
      </c>
      <c r="I1299">
        <v>24</v>
      </c>
      <c r="J1299">
        <f t="shared" si="20"/>
        <v>32</v>
      </c>
      <c r="K1299">
        <v>300</v>
      </c>
    </row>
    <row r="1300" spans="1:11">
      <c r="A1300">
        <v>4730</v>
      </c>
      <c r="B1300" t="s">
        <v>141</v>
      </c>
      <c r="C1300">
        <v>2.9</v>
      </c>
      <c r="D1300" t="s">
        <v>138</v>
      </c>
      <c r="E1300" t="s">
        <v>132</v>
      </c>
      <c r="F1300" t="s">
        <v>131</v>
      </c>
      <c r="G1300" t="s">
        <v>135</v>
      </c>
      <c r="H1300" t="s">
        <v>180</v>
      </c>
      <c r="I1300">
        <v>24</v>
      </c>
      <c r="J1300">
        <f t="shared" si="20"/>
        <v>33</v>
      </c>
      <c r="K1300">
        <v>300</v>
      </c>
    </row>
    <row r="1301" spans="1:11">
      <c r="A1301">
        <v>4731</v>
      </c>
      <c r="B1301" t="s">
        <v>141</v>
      </c>
      <c r="C1301">
        <v>2.9</v>
      </c>
      <c r="D1301" t="s">
        <v>138</v>
      </c>
      <c r="E1301" t="s">
        <v>132</v>
      </c>
      <c r="F1301" t="s">
        <v>131</v>
      </c>
      <c r="G1301" t="s">
        <v>135</v>
      </c>
      <c r="H1301" t="s">
        <v>180</v>
      </c>
      <c r="I1301">
        <v>24</v>
      </c>
      <c r="J1301">
        <f t="shared" si="20"/>
        <v>34</v>
      </c>
      <c r="K1301">
        <v>300</v>
      </c>
    </row>
    <row r="1302" spans="1:11">
      <c r="A1302">
        <v>4732</v>
      </c>
      <c r="B1302" t="s">
        <v>141</v>
      </c>
      <c r="C1302">
        <v>2.9</v>
      </c>
      <c r="D1302" t="s">
        <v>138</v>
      </c>
      <c r="E1302" t="s">
        <v>132</v>
      </c>
      <c r="F1302" t="s">
        <v>131</v>
      </c>
      <c r="G1302" t="s">
        <v>135</v>
      </c>
      <c r="H1302" t="s">
        <v>180</v>
      </c>
      <c r="I1302">
        <v>24</v>
      </c>
      <c r="J1302">
        <f t="shared" si="20"/>
        <v>35</v>
      </c>
      <c r="K1302">
        <v>300</v>
      </c>
    </row>
    <row r="1303" spans="1:11">
      <c r="A1303">
        <v>4733</v>
      </c>
      <c r="B1303" t="s">
        <v>141</v>
      </c>
      <c r="C1303">
        <v>2.9</v>
      </c>
      <c r="D1303" t="s">
        <v>138</v>
      </c>
      <c r="E1303" t="s">
        <v>132</v>
      </c>
      <c r="F1303" t="s">
        <v>131</v>
      </c>
      <c r="G1303" t="s">
        <v>135</v>
      </c>
      <c r="H1303" t="s">
        <v>180</v>
      </c>
      <c r="I1303">
        <v>24</v>
      </c>
      <c r="J1303">
        <f t="shared" si="20"/>
        <v>36</v>
      </c>
      <c r="K1303">
        <v>300</v>
      </c>
    </row>
    <row r="1304" spans="1:11">
      <c r="A1304">
        <v>4735</v>
      </c>
      <c r="B1304" t="s">
        <v>141</v>
      </c>
      <c r="C1304">
        <v>2.9</v>
      </c>
      <c r="D1304" t="s">
        <v>138</v>
      </c>
      <c r="E1304" t="s">
        <v>132</v>
      </c>
      <c r="F1304" t="s">
        <v>131</v>
      </c>
      <c r="G1304" t="s">
        <v>135</v>
      </c>
      <c r="H1304" t="s">
        <v>180</v>
      </c>
      <c r="I1304">
        <v>24</v>
      </c>
      <c r="J1304">
        <f t="shared" si="20"/>
        <v>37</v>
      </c>
      <c r="K1304">
        <v>300</v>
      </c>
    </row>
    <row r="1305" spans="1:11">
      <c r="A1305">
        <v>5009</v>
      </c>
      <c r="B1305" t="s">
        <v>141</v>
      </c>
      <c r="C1305">
        <v>2.9</v>
      </c>
      <c r="D1305" t="s">
        <v>138</v>
      </c>
      <c r="E1305" t="s">
        <v>132</v>
      </c>
      <c r="F1305" t="s">
        <v>131</v>
      </c>
      <c r="G1305" t="s">
        <v>135</v>
      </c>
      <c r="H1305" t="s">
        <v>180</v>
      </c>
      <c r="I1305">
        <v>24</v>
      </c>
      <c r="J1305">
        <f t="shared" si="20"/>
        <v>38</v>
      </c>
      <c r="K1305">
        <v>300</v>
      </c>
    </row>
    <row r="1306" spans="1:11">
      <c r="A1306">
        <v>5072</v>
      </c>
      <c r="B1306" t="s">
        <v>141</v>
      </c>
      <c r="C1306">
        <v>4.4000000000000004</v>
      </c>
      <c r="D1306" t="s">
        <v>138</v>
      </c>
      <c r="E1306" t="s">
        <v>132</v>
      </c>
      <c r="F1306" t="s">
        <v>131</v>
      </c>
      <c r="G1306" t="s">
        <v>135</v>
      </c>
      <c r="H1306" t="s">
        <v>180</v>
      </c>
      <c r="I1306">
        <v>24</v>
      </c>
      <c r="J1306">
        <f t="shared" si="20"/>
        <v>39</v>
      </c>
      <c r="K1306">
        <v>400</v>
      </c>
    </row>
    <row r="1307" spans="1:11">
      <c r="A1307">
        <v>5904</v>
      </c>
      <c r="B1307" t="s">
        <v>141</v>
      </c>
      <c r="C1307">
        <v>2.9</v>
      </c>
      <c r="D1307" t="s">
        <v>138</v>
      </c>
      <c r="E1307" t="s">
        <v>132</v>
      </c>
      <c r="F1307" t="s">
        <v>131</v>
      </c>
      <c r="G1307" t="s">
        <v>135</v>
      </c>
      <c r="H1307" t="s">
        <v>180</v>
      </c>
      <c r="I1307">
        <v>24</v>
      </c>
      <c r="J1307">
        <f t="shared" si="20"/>
        <v>40</v>
      </c>
      <c r="K1307">
        <v>250</v>
      </c>
    </row>
    <row r="1308" spans="1:11">
      <c r="A1308">
        <v>6431</v>
      </c>
      <c r="B1308" t="s">
        <v>141</v>
      </c>
      <c r="C1308">
        <v>2.9</v>
      </c>
      <c r="D1308" t="s">
        <v>138</v>
      </c>
      <c r="E1308" t="s">
        <v>132</v>
      </c>
      <c r="F1308" t="s">
        <v>131</v>
      </c>
      <c r="G1308" t="s">
        <v>135</v>
      </c>
      <c r="H1308" t="s">
        <v>180</v>
      </c>
      <c r="I1308">
        <v>24</v>
      </c>
      <c r="J1308">
        <f t="shared" si="20"/>
        <v>41</v>
      </c>
      <c r="K1308">
        <v>250</v>
      </c>
    </row>
    <row r="1309" spans="1:11">
      <c r="A1309">
        <v>268</v>
      </c>
      <c r="B1309" t="s">
        <v>139</v>
      </c>
      <c r="C1309">
        <v>4.4000000000000004</v>
      </c>
      <c r="D1309" t="s">
        <v>133</v>
      </c>
      <c r="E1309" t="s">
        <v>132</v>
      </c>
      <c r="F1309" t="s">
        <v>131</v>
      </c>
      <c r="G1309" t="s">
        <v>135</v>
      </c>
      <c r="H1309" t="s">
        <v>181</v>
      </c>
      <c r="I1309">
        <v>25</v>
      </c>
      <c r="J1309">
        <f t="shared" si="20"/>
        <v>1</v>
      </c>
      <c r="K1309">
        <v>350</v>
      </c>
    </row>
    <row r="1310" spans="1:11">
      <c r="A1310">
        <v>280</v>
      </c>
      <c r="B1310" t="s">
        <v>139</v>
      </c>
      <c r="C1310">
        <v>4.3</v>
      </c>
      <c r="D1310" t="s">
        <v>133</v>
      </c>
      <c r="E1310" t="s">
        <v>132</v>
      </c>
      <c r="F1310" t="s">
        <v>131</v>
      </c>
      <c r="G1310" t="s">
        <v>135</v>
      </c>
      <c r="H1310" t="s">
        <v>181</v>
      </c>
      <c r="I1310">
        <v>25</v>
      </c>
      <c r="J1310">
        <f t="shared" si="20"/>
        <v>2</v>
      </c>
      <c r="K1310">
        <v>500</v>
      </c>
    </row>
    <row r="1311" spans="1:11">
      <c r="A1311">
        <v>535</v>
      </c>
      <c r="B1311" t="s">
        <v>139</v>
      </c>
      <c r="C1311">
        <v>3.9</v>
      </c>
      <c r="D1311" t="s">
        <v>133</v>
      </c>
      <c r="E1311" t="s">
        <v>132</v>
      </c>
      <c r="F1311" t="s">
        <v>131</v>
      </c>
      <c r="G1311" t="s">
        <v>135</v>
      </c>
      <c r="H1311" t="s">
        <v>181</v>
      </c>
      <c r="I1311">
        <v>25</v>
      </c>
      <c r="J1311">
        <f t="shared" si="20"/>
        <v>3</v>
      </c>
      <c r="K1311">
        <v>400</v>
      </c>
    </row>
    <row r="1312" spans="1:11">
      <c r="A1312">
        <v>663</v>
      </c>
      <c r="B1312" t="s">
        <v>139</v>
      </c>
      <c r="C1312">
        <v>4.2</v>
      </c>
      <c r="D1312" t="s">
        <v>133</v>
      </c>
      <c r="E1312" t="s">
        <v>132</v>
      </c>
      <c r="F1312" t="s">
        <v>131</v>
      </c>
      <c r="G1312" t="s">
        <v>135</v>
      </c>
      <c r="H1312" t="s">
        <v>181</v>
      </c>
      <c r="I1312">
        <v>25</v>
      </c>
      <c r="J1312">
        <f t="shared" si="20"/>
        <v>4</v>
      </c>
      <c r="K1312">
        <v>350</v>
      </c>
    </row>
    <row r="1313" spans="1:11">
      <c r="A1313">
        <v>907</v>
      </c>
      <c r="B1313" t="s">
        <v>139</v>
      </c>
      <c r="C1313">
        <v>4.4000000000000004</v>
      </c>
      <c r="D1313" t="s">
        <v>133</v>
      </c>
      <c r="E1313" t="s">
        <v>132</v>
      </c>
      <c r="F1313" t="s">
        <v>131</v>
      </c>
      <c r="G1313" t="s">
        <v>135</v>
      </c>
      <c r="H1313" t="s">
        <v>181</v>
      </c>
      <c r="I1313">
        <v>25</v>
      </c>
      <c r="J1313">
        <f t="shared" si="20"/>
        <v>5</v>
      </c>
      <c r="K1313">
        <v>400</v>
      </c>
    </row>
    <row r="1314" spans="1:11">
      <c r="A1314">
        <v>926</v>
      </c>
      <c r="B1314" t="s">
        <v>139</v>
      </c>
      <c r="C1314">
        <v>4</v>
      </c>
      <c r="D1314" t="s">
        <v>133</v>
      </c>
      <c r="E1314" t="s">
        <v>132</v>
      </c>
      <c r="F1314" t="s">
        <v>131</v>
      </c>
      <c r="G1314" t="s">
        <v>135</v>
      </c>
      <c r="H1314" t="s">
        <v>181</v>
      </c>
      <c r="I1314">
        <v>25</v>
      </c>
      <c r="J1314">
        <f t="shared" si="20"/>
        <v>6</v>
      </c>
      <c r="K1314">
        <v>350</v>
      </c>
    </row>
    <row r="1315" spans="1:11">
      <c r="A1315">
        <v>936</v>
      </c>
      <c r="B1315" t="s">
        <v>139</v>
      </c>
      <c r="C1315">
        <v>3.9</v>
      </c>
      <c r="D1315" t="s">
        <v>133</v>
      </c>
      <c r="E1315" t="s">
        <v>132</v>
      </c>
      <c r="F1315" t="s">
        <v>131</v>
      </c>
      <c r="G1315" t="s">
        <v>135</v>
      </c>
      <c r="H1315" t="s">
        <v>181</v>
      </c>
      <c r="I1315">
        <v>25</v>
      </c>
      <c r="J1315">
        <f t="shared" si="20"/>
        <v>7</v>
      </c>
      <c r="K1315">
        <v>400</v>
      </c>
    </row>
    <row r="1316" spans="1:11">
      <c r="A1316">
        <v>988</v>
      </c>
      <c r="B1316" t="s">
        <v>139</v>
      </c>
      <c r="C1316">
        <v>4</v>
      </c>
      <c r="D1316" t="s">
        <v>133</v>
      </c>
      <c r="E1316" t="s">
        <v>132</v>
      </c>
      <c r="F1316" t="s">
        <v>131</v>
      </c>
      <c r="G1316" t="s">
        <v>135</v>
      </c>
      <c r="H1316" t="s">
        <v>181</v>
      </c>
      <c r="I1316">
        <v>25</v>
      </c>
      <c r="J1316">
        <f t="shared" si="20"/>
        <v>8</v>
      </c>
      <c r="K1316">
        <v>350</v>
      </c>
    </row>
    <row r="1317" spans="1:11">
      <c r="A1317">
        <v>1003</v>
      </c>
      <c r="B1317" t="s">
        <v>139</v>
      </c>
      <c r="C1317">
        <v>4.2</v>
      </c>
      <c r="D1317" t="s">
        <v>133</v>
      </c>
      <c r="E1317" t="s">
        <v>132</v>
      </c>
      <c r="F1317" t="s">
        <v>131</v>
      </c>
      <c r="G1317" t="s">
        <v>135</v>
      </c>
      <c r="H1317" t="s">
        <v>181</v>
      </c>
      <c r="I1317">
        <v>25</v>
      </c>
      <c r="J1317">
        <f t="shared" si="20"/>
        <v>9</v>
      </c>
      <c r="K1317">
        <v>250</v>
      </c>
    </row>
    <row r="1318" spans="1:11">
      <c r="A1318">
        <v>1021</v>
      </c>
      <c r="B1318" t="s">
        <v>139</v>
      </c>
      <c r="C1318">
        <v>2.9</v>
      </c>
      <c r="D1318" t="s">
        <v>133</v>
      </c>
      <c r="E1318" t="s">
        <v>132</v>
      </c>
      <c r="F1318" t="s">
        <v>131</v>
      </c>
      <c r="G1318" t="s">
        <v>135</v>
      </c>
      <c r="H1318" t="s">
        <v>181</v>
      </c>
      <c r="I1318">
        <v>25</v>
      </c>
      <c r="J1318">
        <f t="shared" si="20"/>
        <v>10</v>
      </c>
      <c r="K1318">
        <v>300</v>
      </c>
    </row>
    <row r="1319" spans="1:11">
      <c r="A1319">
        <v>1119</v>
      </c>
      <c r="B1319" t="s">
        <v>139</v>
      </c>
      <c r="C1319">
        <v>4.3</v>
      </c>
      <c r="D1319" t="s">
        <v>133</v>
      </c>
      <c r="E1319" t="s">
        <v>132</v>
      </c>
      <c r="F1319" t="s">
        <v>131</v>
      </c>
      <c r="G1319" t="s">
        <v>135</v>
      </c>
      <c r="H1319" t="s">
        <v>181</v>
      </c>
      <c r="I1319">
        <v>25</v>
      </c>
      <c r="J1319">
        <f t="shared" si="20"/>
        <v>11</v>
      </c>
      <c r="K1319">
        <v>300</v>
      </c>
    </row>
    <row r="1320" spans="1:11">
      <c r="A1320">
        <v>1234</v>
      </c>
      <c r="B1320" t="s">
        <v>139</v>
      </c>
      <c r="C1320">
        <v>4.2</v>
      </c>
      <c r="D1320" t="s">
        <v>133</v>
      </c>
      <c r="E1320" t="s">
        <v>132</v>
      </c>
      <c r="F1320" t="s">
        <v>131</v>
      </c>
      <c r="G1320" t="s">
        <v>135</v>
      </c>
      <c r="H1320" t="s">
        <v>181</v>
      </c>
      <c r="I1320">
        <v>25</v>
      </c>
      <c r="J1320">
        <f t="shared" si="20"/>
        <v>12</v>
      </c>
      <c r="K1320">
        <v>300</v>
      </c>
    </row>
    <row r="1321" spans="1:11">
      <c r="A1321">
        <v>1295</v>
      </c>
      <c r="B1321" t="s">
        <v>139</v>
      </c>
      <c r="C1321">
        <v>4</v>
      </c>
      <c r="D1321" t="s">
        <v>133</v>
      </c>
      <c r="E1321" t="s">
        <v>132</v>
      </c>
      <c r="F1321" t="s">
        <v>131</v>
      </c>
      <c r="G1321" t="s">
        <v>135</v>
      </c>
      <c r="H1321" t="s">
        <v>181</v>
      </c>
      <c r="I1321">
        <v>25</v>
      </c>
      <c r="J1321">
        <f t="shared" si="20"/>
        <v>13</v>
      </c>
      <c r="K1321">
        <v>250</v>
      </c>
    </row>
    <row r="1322" spans="1:11">
      <c r="A1322">
        <v>1621</v>
      </c>
      <c r="B1322" t="s">
        <v>139</v>
      </c>
      <c r="C1322">
        <v>4.2</v>
      </c>
      <c r="D1322" t="s">
        <v>133</v>
      </c>
      <c r="E1322" t="s">
        <v>132</v>
      </c>
      <c r="F1322" t="s">
        <v>131</v>
      </c>
      <c r="G1322" t="s">
        <v>135</v>
      </c>
      <c r="H1322" t="s">
        <v>181</v>
      </c>
      <c r="I1322">
        <v>25</v>
      </c>
      <c r="J1322">
        <f t="shared" si="20"/>
        <v>14</v>
      </c>
      <c r="K1322">
        <v>250</v>
      </c>
    </row>
    <row r="1323" spans="1:11">
      <c r="A1323">
        <v>1757</v>
      </c>
      <c r="B1323" t="s">
        <v>139</v>
      </c>
      <c r="C1323">
        <v>4.0999999999999996</v>
      </c>
      <c r="D1323" t="s">
        <v>133</v>
      </c>
      <c r="E1323" t="s">
        <v>132</v>
      </c>
      <c r="F1323" t="s">
        <v>131</v>
      </c>
      <c r="G1323" t="s">
        <v>135</v>
      </c>
      <c r="H1323" t="s">
        <v>181</v>
      </c>
      <c r="I1323">
        <v>25</v>
      </c>
      <c r="J1323">
        <f t="shared" si="20"/>
        <v>15</v>
      </c>
      <c r="K1323">
        <v>300</v>
      </c>
    </row>
    <row r="1324" spans="1:11">
      <c r="A1324">
        <v>1822</v>
      </c>
      <c r="B1324" t="s">
        <v>139</v>
      </c>
      <c r="C1324">
        <v>4.0999999999999996</v>
      </c>
      <c r="D1324" t="s">
        <v>133</v>
      </c>
      <c r="E1324" t="s">
        <v>132</v>
      </c>
      <c r="F1324" t="s">
        <v>131</v>
      </c>
      <c r="G1324" t="s">
        <v>135</v>
      </c>
      <c r="H1324" t="s">
        <v>181</v>
      </c>
      <c r="I1324">
        <v>25</v>
      </c>
      <c r="J1324">
        <f t="shared" si="20"/>
        <v>16</v>
      </c>
      <c r="K1324">
        <v>250</v>
      </c>
    </row>
    <row r="1325" spans="1:11">
      <c r="A1325">
        <v>1990</v>
      </c>
      <c r="B1325" t="s">
        <v>139</v>
      </c>
      <c r="C1325">
        <v>2.9</v>
      </c>
      <c r="D1325" t="s">
        <v>133</v>
      </c>
      <c r="E1325" t="s">
        <v>132</v>
      </c>
      <c r="F1325" t="s">
        <v>131</v>
      </c>
      <c r="G1325" t="s">
        <v>135</v>
      </c>
      <c r="H1325" t="s">
        <v>181</v>
      </c>
      <c r="I1325">
        <v>25</v>
      </c>
      <c r="J1325">
        <f t="shared" si="20"/>
        <v>17</v>
      </c>
      <c r="K1325">
        <v>300</v>
      </c>
    </row>
    <row r="1326" spans="1:11">
      <c r="A1326">
        <v>2851</v>
      </c>
      <c r="B1326" t="s">
        <v>139</v>
      </c>
      <c r="C1326">
        <v>2.9</v>
      </c>
      <c r="D1326" t="s">
        <v>133</v>
      </c>
      <c r="E1326" t="s">
        <v>132</v>
      </c>
      <c r="F1326" t="s">
        <v>131</v>
      </c>
      <c r="G1326" t="s">
        <v>135</v>
      </c>
      <c r="H1326" t="s">
        <v>181</v>
      </c>
      <c r="I1326">
        <v>25</v>
      </c>
      <c r="J1326">
        <f t="shared" si="20"/>
        <v>18</v>
      </c>
      <c r="K1326">
        <v>400</v>
      </c>
    </row>
    <row r="1327" spans="1:11">
      <c r="A1327">
        <v>3214</v>
      </c>
      <c r="B1327" t="s">
        <v>139</v>
      </c>
      <c r="C1327">
        <v>3.9</v>
      </c>
      <c r="D1327" t="s">
        <v>133</v>
      </c>
      <c r="E1327" t="s">
        <v>132</v>
      </c>
      <c r="F1327" t="s">
        <v>131</v>
      </c>
      <c r="G1327" t="s">
        <v>135</v>
      </c>
      <c r="H1327" t="s">
        <v>181</v>
      </c>
      <c r="I1327">
        <v>25</v>
      </c>
      <c r="J1327">
        <f t="shared" si="20"/>
        <v>19</v>
      </c>
      <c r="K1327">
        <v>250</v>
      </c>
    </row>
    <row r="1328" spans="1:11">
      <c r="A1328">
        <v>3290</v>
      </c>
      <c r="B1328" t="s">
        <v>139</v>
      </c>
      <c r="C1328">
        <v>4.3</v>
      </c>
      <c r="D1328" t="s">
        <v>133</v>
      </c>
      <c r="E1328" t="s">
        <v>132</v>
      </c>
      <c r="F1328" t="s">
        <v>131</v>
      </c>
      <c r="G1328" t="s">
        <v>135</v>
      </c>
      <c r="H1328" t="s">
        <v>181</v>
      </c>
      <c r="I1328">
        <v>25</v>
      </c>
      <c r="J1328">
        <f t="shared" si="20"/>
        <v>20</v>
      </c>
      <c r="K1328">
        <v>300</v>
      </c>
    </row>
    <row r="1329" spans="1:11">
      <c r="A1329">
        <v>3318</v>
      </c>
      <c r="B1329" t="s">
        <v>139</v>
      </c>
      <c r="C1329">
        <v>4.0999999999999996</v>
      </c>
      <c r="D1329" t="s">
        <v>133</v>
      </c>
      <c r="E1329" t="s">
        <v>132</v>
      </c>
      <c r="F1329" t="s">
        <v>131</v>
      </c>
      <c r="G1329" t="s">
        <v>135</v>
      </c>
      <c r="H1329" t="s">
        <v>181</v>
      </c>
      <c r="I1329">
        <v>25</v>
      </c>
      <c r="J1329">
        <f t="shared" si="20"/>
        <v>21</v>
      </c>
      <c r="K1329">
        <v>250</v>
      </c>
    </row>
    <row r="1330" spans="1:11">
      <c r="A1330">
        <v>3534</v>
      </c>
      <c r="B1330" t="s">
        <v>139</v>
      </c>
      <c r="C1330">
        <v>2.9</v>
      </c>
      <c r="D1330" t="s">
        <v>133</v>
      </c>
      <c r="E1330" t="s">
        <v>132</v>
      </c>
      <c r="F1330" t="s">
        <v>131</v>
      </c>
      <c r="G1330" t="s">
        <v>135</v>
      </c>
      <c r="H1330" t="s">
        <v>181</v>
      </c>
      <c r="I1330">
        <v>25</v>
      </c>
      <c r="J1330">
        <f t="shared" si="20"/>
        <v>22</v>
      </c>
      <c r="K1330">
        <v>300</v>
      </c>
    </row>
    <row r="1331" spans="1:11">
      <c r="A1331">
        <v>3736</v>
      </c>
      <c r="B1331" t="s">
        <v>139</v>
      </c>
      <c r="C1331">
        <v>3.2</v>
      </c>
      <c r="D1331" t="s">
        <v>133</v>
      </c>
      <c r="E1331" t="s">
        <v>132</v>
      </c>
      <c r="F1331" t="s">
        <v>131</v>
      </c>
      <c r="G1331" t="s">
        <v>135</v>
      </c>
      <c r="H1331" t="s">
        <v>181</v>
      </c>
      <c r="I1331">
        <v>25</v>
      </c>
      <c r="J1331">
        <f t="shared" si="20"/>
        <v>23</v>
      </c>
      <c r="K1331">
        <v>250</v>
      </c>
    </row>
    <row r="1332" spans="1:11">
      <c r="A1332">
        <v>3994</v>
      </c>
      <c r="B1332" t="s">
        <v>139</v>
      </c>
      <c r="C1332">
        <v>4.2</v>
      </c>
      <c r="D1332" t="s">
        <v>133</v>
      </c>
      <c r="E1332" t="s">
        <v>132</v>
      </c>
      <c r="F1332" t="s">
        <v>131</v>
      </c>
      <c r="G1332" t="s">
        <v>135</v>
      </c>
      <c r="H1332" t="s">
        <v>181</v>
      </c>
      <c r="I1332">
        <v>25</v>
      </c>
      <c r="J1332">
        <f t="shared" si="20"/>
        <v>24</v>
      </c>
      <c r="K1332">
        <v>300</v>
      </c>
    </row>
    <row r="1333" spans="1:11">
      <c r="A1333">
        <v>4048</v>
      </c>
      <c r="B1333" t="s">
        <v>139</v>
      </c>
      <c r="C1333">
        <v>2.9</v>
      </c>
      <c r="D1333" t="s">
        <v>133</v>
      </c>
      <c r="E1333" t="s">
        <v>132</v>
      </c>
      <c r="F1333" t="s">
        <v>131</v>
      </c>
      <c r="G1333" t="s">
        <v>135</v>
      </c>
      <c r="H1333" t="s">
        <v>181</v>
      </c>
      <c r="I1333">
        <v>25</v>
      </c>
      <c r="J1333">
        <f t="shared" si="20"/>
        <v>25</v>
      </c>
      <c r="K1333">
        <v>300</v>
      </c>
    </row>
    <row r="1334" spans="1:11">
      <c r="A1334">
        <v>4317</v>
      </c>
      <c r="B1334" t="s">
        <v>139</v>
      </c>
      <c r="C1334">
        <v>2.9</v>
      </c>
      <c r="D1334" t="s">
        <v>133</v>
      </c>
      <c r="E1334" t="s">
        <v>132</v>
      </c>
      <c r="F1334" t="s">
        <v>131</v>
      </c>
      <c r="G1334" t="s">
        <v>135</v>
      </c>
      <c r="H1334" t="s">
        <v>181</v>
      </c>
      <c r="I1334">
        <v>25</v>
      </c>
      <c r="J1334">
        <f t="shared" si="20"/>
        <v>26</v>
      </c>
      <c r="K1334">
        <v>300</v>
      </c>
    </row>
    <row r="1335" spans="1:11">
      <c r="A1335">
        <v>4504</v>
      </c>
      <c r="B1335" t="s">
        <v>139</v>
      </c>
      <c r="C1335">
        <v>2.9</v>
      </c>
      <c r="D1335" t="s">
        <v>133</v>
      </c>
      <c r="E1335" t="s">
        <v>132</v>
      </c>
      <c r="F1335" t="s">
        <v>131</v>
      </c>
      <c r="G1335" t="s">
        <v>135</v>
      </c>
      <c r="H1335" t="s">
        <v>181</v>
      </c>
      <c r="I1335">
        <v>25</v>
      </c>
      <c r="J1335">
        <f t="shared" si="20"/>
        <v>27</v>
      </c>
      <c r="K1335">
        <v>300</v>
      </c>
    </row>
    <row r="1336" spans="1:11">
      <c r="A1336">
        <v>4556</v>
      </c>
      <c r="B1336" t="s">
        <v>139</v>
      </c>
      <c r="C1336">
        <v>2.9</v>
      </c>
      <c r="D1336" t="s">
        <v>133</v>
      </c>
      <c r="E1336" t="s">
        <v>132</v>
      </c>
      <c r="F1336" t="s">
        <v>131</v>
      </c>
      <c r="G1336" t="s">
        <v>135</v>
      </c>
      <c r="H1336" t="s">
        <v>181</v>
      </c>
      <c r="I1336">
        <v>25</v>
      </c>
      <c r="J1336">
        <f t="shared" si="20"/>
        <v>28</v>
      </c>
      <c r="K1336">
        <v>300</v>
      </c>
    </row>
    <row r="1337" spans="1:11">
      <c r="A1337">
        <v>4795</v>
      </c>
      <c r="B1337" t="s">
        <v>139</v>
      </c>
      <c r="C1337">
        <v>2.9</v>
      </c>
      <c r="D1337" t="s">
        <v>133</v>
      </c>
      <c r="E1337" t="s">
        <v>132</v>
      </c>
      <c r="F1337" t="s">
        <v>131</v>
      </c>
      <c r="G1337" t="s">
        <v>135</v>
      </c>
      <c r="H1337" t="s">
        <v>181</v>
      </c>
      <c r="I1337">
        <v>25</v>
      </c>
      <c r="J1337">
        <f t="shared" si="20"/>
        <v>29</v>
      </c>
      <c r="K1337">
        <v>300</v>
      </c>
    </row>
    <row r="1338" spans="1:11">
      <c r="A1338">
        <v>4939</v>
      </c>
      <c r="B1338" t="s">
        <v>139</v>
      </c>
      <c r="C1338">
        <v>2.9</v>
      </c>
      <c r="D1338" t="s">
        <v>133</v>
      </c>
      <c r="E1338" t="s">
        <v>132</v>
      </c>
      <c r="F1338" t="s">
        <v>131</v>
      </c>
      <c r="G1338" t="s">
        <v>135</v>
      </c>
      <c r="H1338" t="s">
        <v>181</v>
      </c>
      <c r="I1338">
        <v>25</v>
      </c>
      <c r="J1338">
        <f t="shared" si="20"/>
        <v>30</v>
      </c>
      <c r="K1338">
        <v>400</v>
      </c>
    </row>
    <row r="1339" spans="1:11">
      <c r="A1339">
        <v>4993</v>
      </c>
      <c r="B1339" t="s">
        <v>139</v>
      </c>
      <c r="C1339">
        <v>2.9</v>
      </c>
      <c r="D1339" t="s">
        <v>133</v>
      </c>
      <c r="E1339" t="s">
        <v>132</v>
      </c>
      <c r="F1339" t="s">
        <v>131</v>
      </c>
      <c r="G1339" t="s">
        <v>135</v>
      </c>
      <c r="H1339" t="s">
        <v>181</v>
      </c>
      <c r="I1339">
        <v>25</v>
      </c>
      <c r="J1339">
        <f t="shared" si="20"/>
        <v>31</v>
      </c>
      <c r="K1339">
        <v>300</v>
      </c>
    </row>
    <row r="1340" spans="1:11">
      <c r="A1340">
        <v>5010</v>
      </c>
      <c r="B1340" t="s">
        <v>139</v>
      </c>
      <c r="C1340">
        <v>2.9</v>
      </c>
      <c r="D1340" t="s">
        <v>133</v>
      </c>
      <c r="E1340" t="s">
        <v>132</v>
      </c>
      <c r="F1340" t="s">
        <v>131</v>
      </c>
      <c r="G1340" t="s">
        <v>135</v>
      </c>
      <c r="H1340" t="s">
        <v>181</v>
      </c>
      <c r="I1340">
        <v>25</v>
      </c>
      <c r="J1340">
        <f t="shared" si="20"/>
        <v>32</v>
      </c>
      <c r="K1340">
        <v>300</v>
      </c>
    </row>
    <row r="1341" spans="1:11">
      <c r="A1341">
        <v>5018</v>
      </c>
      <c r="B1341" t="s">
        <v>139</v>
      </c>
      <c r="C1341">
        <v>2.9</v>
      </c>
      <c r="D1341" t="s">
        <v>133</v>
      </c>
      <c r="E1341" t="s">
        <v>132</v>
      </c>
      <c r="F1341" t="s">
        <v>131</v>
      </c>
      <c r="G1341" t="s">
        <v>135</v>
      </c>
      <c r="H1341" t="s">
        <v>181</v>
      </c>
      <c r="I1341">
        <v>25</v>
      </c>
      <c r="J1341">
        <f t="shared" si="20"/>
        <v>33</v>
      </c>
      <c r="K1341">
        <v>350</v>
      </c>
    </row>
    <row r="1342" spans="1:11">
      <c r="A1342">
        <v>5029</v>
      </c>
      <c r="B1342" t="s">
        <v>139</v>
      </c>
      <c r="C1342">
        <v>2.9</v>
      </c>
      <c r="D1342" t="s">
        <v>133</v>
      </c>
      <c r="E1342" t="s">
        <v>132</v>
      </c>
      <c r="F1342" t="s">
        <v>131</v>
      </c>
      <c r="G1342" t="s">
        <v>135</v>
      </c>
      <c r="H1342" t="s">
        <v>181</v>
      </c>
      <c r="I1342">
        <v>25</v>
      </c>
      <c r="J1342">
        <f t="shared" si="20"/>
        <v>34</v>
      </c>
      <c r="K1342">
        <v>400</v>
      </c>
    </row>
    <row r="1343" spans="1:11">
      <c r="A1343">
        <v>5161</v>
      </c>
      <c r="B1343" t="s">
        <v>139</v>
      </c>
      <c r="C1343">
        <v>4.5</v>
      </c>
      <c r="D1343" t="s">
        <v>133</v>
      </c>
      <c r="E1343" t="s">
        <v>132</v>
      </c>
      <c r="F1343" t="s">
        <v>131</v>
      </c>
      <c r="G1343" t="s">
        <v>135</v>
      </c>
      <c r="H1343" t="s">
        <v>181</v>
      </c>
      <c r="I1343">
        <v>25</v>
      </c>
      <c r="J1343">
        <f t="shared" si="20"/>
        <v>35</v>
      </c>
      <c r="K1343">
        <v>500</v>
      </c>
    </row>
    <row r="1344" spans="1:11">
      <c r="A1344">
        <v>5313</v>
      </c>
      <c r="B1344" t="s">
        <v>139</v>
      </c>
      <c r="C1344">
        <v>4.3</v>
      </c>
      <c r="D1344" t="s">
        <v>133</v>
      </c>
      <c r="E1344" t="s">
        <v>132</v>
      </c>
      <c r="F1344" t="s">
        <v>131</v>
      </c>
      <c r="G1344" t="s">
        <v>135</v>
      </c>
      <c r="H1344" t="s">
        <v>181</v>
      </c>
      <c r="I1344">
        <v>25</v>
      </c>
      <c r="J1344">
        <f t="shared" si="20"/>
        <v>36</v>
      </c>
      <c r="K1344">
        <v>500</v>
      </c>
    </row>
    <row r="1345" spans="1:11">
      <c r="A1345">
        <v>5423</v>
      </c>
      <c r="B1345" t="s">
        <v>139</v>
      </c>
      <c r="C1345">
        <v>4.3</v>
      </c>
      <c r="D1345" t="s">
        <v>133</v>
      </c>
      <c r="E1345" t="s">
        <v>132</v>
      </c>
      <c r="F1345" t="s">
        <v>131</v>
      </c>
      <c r="G1345" t="s">
        <v>135</v>
      </c>
      <c r="H1345" t="s">
        <v>181</v>
      </c>
      <c r="I1345">
        <v>25</v>
      </c>
      <c r="J1345">
        <f t="shared" si="20"/>
        <v>37</v>
      </c>
      <c r="K1345">
        <v>250</v>
      </c>
    </row>
    <row r="1346" spans="1:11">
      <c r="A1346">
        <v>5754</v>
      </c>
      <c r="B1346" t="s">
        <v>139</v>
      </c>
      <c r="C1346">
        <v>4.4000000000000004</v>
      </c>
      <c r="D1346" t="s">
        <v>133</v>
      </c>
      <c r="E1346" t="s">
        <v>132</v>
      </c>
      <c r="F1346" t="s">
        <v>131</v>
      </c>
      <c r="G1346" t="s">
        <v>135</v>
      </c>
      <c r="H1346" t="s">
        <v>181</v>
      </c>
      <c r="I1346">
        <v>25</v>
      </c>
      <c r="J1346">
        <f t="shared" si="20"/>
        <v>38</v>
      </c>
      <c r="K1346">
        <v>300</v>
      </c>
    </row>
    <row r="1347" spans="1:11">
      <c r="A1347">
        <v>6107</v>
      </c>
      <c r="B1347" t="s">
        <v>139</v>
      </c>
      <c r="C1347">
        <v>2.9</v>
      </c>
      <c r="D1347" t="s">
        <v>133</v>
      </c>
      <c r="E1347" t="s">
        <v>132</v>
      </c>
      <c r="F1347" t="s">
        <v>131</v>
      </c>
      <c r="G1347" t="s">
        <v>135</v>
      </c>
      <c r="H1347" t="s">
        <v>181</v>
      </c>
      <c r="I1347">
        <v>25</v>
      </c>
      <c r="J1347">
        <f t="shared" si="20"/>
        <v>39</v>
      </c>
      <c r="K1347">
        <v>250</v>
      </c>
    </row>
    <row r="1348" spans="1:11">
      <c r="A1348">
        <v>6438</v>
      </c>
      <c r="B1348" t="s">
        <v>139</v>
      </c>
      <c r="C1348">
        <v>2.9</v>
      </c>
      <c r="D1348" t="s">
        <v>133</v>
      </c>
      <c r="E1348" t="s">
        <v>132</v>
      </c>
      <c r="F1348" t="s">
        <v>131</v>
      </c>
      <c r="G1348" t="s">
        <v>135</v>
      </c>
      <c r="H1348" t="s">
        <v>181</v>
      </c>
      <c r="I1348">
        <v>25</v>
      </c>
      <c r="J1348">
        <f t="shared" ref="J1348:J1411" si="21">IF(I1347=I1348,J1347+1,1)</f>
        <v>40</v>
      </c>
      <c r="K1348">
        <v>300</v>
      </c>
    </row>
    <row r="1349" spans="1:11">
      <c r="A1349">
        <v>675</v>
      </c>
      <c r="B1349" t="s">
        <v>145</v>
      </c>
      <c r="C1349">
        <v>4.3</v>
      </c>
      <c r="D1349" t="s">
        <v>138</v>
      </c>
      <c r="E1349" t="s">
        <v>142</v>
      </c>
      <c r="F1349" t="s">
        <v>131</v>
      </c>
      <c r="G1349" t="s">
        <v>135</v>
      </c>
      <c r="H1349" t="s">
        <v>182</v>
      </c>
      <c r="I1349">
        <v>26</v>
      </c>
      <c r="J1349">
        <f t="shared" si="21"/>
        <v>1</v>
      </c>
      <c r="K1349">
        <v>200</v>
      </c>
    </row>
    <row r="1350" spans="1:11">
      <c r="A1350">
        <v>1478</v>
      </c>
      <c r="B1350" t="s">
        <v>145</v>
      </c>
      <c r="C1350">
        <v>3.6</v>
      </c>
      <c r="D1350" t="s">
        <v>138</v>
      </c>
      <c r="E1350" t="s">
        <v>142</v>
      </c>
      <c r="F1350" t="s">
        <v>131</v>
      </c>
      <c r="G1350" t="s">
        <v>135</v>
      </c>
      <c r="H1350" t="s">
        <v>182</v>
      </c>
      <c r="I1350">
        <v>26</v>
      </c>
      <c r="J1350">
        <f t="shared" si="21"/>
        <v>2</v>
      </c>
      <c r="K1350">
        <v>200</v>
      </c>
    </row>
    <row r="1351" spans="1:11">
      <c r="A1351">
        <v>2449</v>
      </c>
      <c r="B1351" t="s">
        <v>145</v>
      </c>
      <c r="C1351">
        <v>2.9</v>
      </c>
      <c r="D1351" t="s">
        <v>138</v>
      </c>
      <c r="E1351" t="s">
        <v>142</v>
      </c>
      <c r="F1351" t="s">
        <v>131</v>
      </c>
      <c r="G1351" t="s">
        <v>135</v>
      </c>
      <c r="H1351" t="s">
        <v>182</v>
      </c>
      <c r="I1351">
        <v>26</v>
      </c>
      <c r="J1351">
        <f t="shared" si="21"/>
        <v>3</v>
      </c>
      <c r="K1351">
        <v>200</v>
      </c>
    </row>
    <row r="1352" spans="1:11">
      <c r="A1352">
        <v>2453</v>
      </c>
      <c r="B1352" t="s">
        <v>145</v>
      </c>
      <c r="C1352">
        <v>2.9</v>
      </c>
      <c r="D1352" t="s">
        <v>138</v>
      </c>
      <c r="E1352" t="s">
        <v>142</v>
      </c>
      <c r="F1352" t="s">
        <v>131</v>
      </c>
      <c r="G1352" t="s">
        <v>135</v>
      </c>
      <c r="H1352" t="s">
        <v>182</v>
      </c>
      <c r="I1352">
        <v>26</v>
      </c>
      <c r="J1352">
        <f t="shared" si="21"/>
        <v>4</v>
      </c>
      <c r="K1352">
        <v>200</v>
      </c>
    </row>
    <row r="1353" spans="1:11">
      <c r="A1353">
        <v>2729</v>
      </c>
      <c r="B1353" t="s">
        <v>145</v>
      </c>
      <c r="C1353">
        <v>2.9</v>
      </c>
      <c r="D1353" t="s">
        <v>138</v>
      </c>
      <c r="E1353" t="s">
        <v>142</v>
      </c>
      <c r="F1353" t="s">
        <v>131</v>
      </c>
      <c r="G1353" t="s">
        <v>135</v>
      </c>
      <c r="H1353" t="s">
        <v>182</v>
      </c>
      <c r="I1353">
        <v>26</v>
      </c>
      <c r="J1353">
        <f t="shared" si="21"/>
        <v>5</v>
      </c>
      <c r="K1353">
        <v>150</v>
      </c>
    </row>
    <row r="1354" spans="1:11">
      <c r="A1354">
        <v>2804</v>
      </c>
      <c r="B1354" t="s">
        <v>145</v>
      </c>
      <c r="C1354">
        <v>4.3</v>
      </c>
      <c r="D1354" t="s">
        <v>138</v>
      </c>
      <c r="E1354" t="s">
        <v>142</v>
      </c>
      <c r="F1354" t="s">
        <v>131</v>
      </c>
      <c r="G1354" t="s">
        <v>135</v>
      </c>
      <c r="H1354" t="s">
        <v>182</v>
      </c>
      <c r="I1354">
        <v>26</v>
      </c>
      <c r="J1354">
        <f t="shared" si="21"/>
        <v>6</v>
      </c>
      <c r="K1354">
        <v>200</v>
      </c>
    </row>
    <row r="1355" spans="1:11">
      <c r="A1355">
        <v>2848</v>
      </c>
      <c r="B1355" t="s">
        <v>145</v>
      </c>
      <c r="C1355">
        <v>2.9</v>
      </c>
      <c r="D1355" t="s">
        <v>138</v>
      </c>
      <c r="E1355" t="s">
        <v>142</v>
      </c>
      <c r="F1355" t="s">
        <v>131</v>
      </c>
      <c r="G1355" t="s">
        <v>135</v>
      </c>
      <c r="H1355" t="s">
        <v>182</v>
      </c>
      <c r="I1355">
        <v>26</v>
      </c>
      <c r="J1355">
        <f t="shared" si="21"/>
        <v>7</v>
      </c>
      <c r="K1355">
        <v>100</v>
      </c>
    </row>
    <row r="1356" spans="1:11">
      <c r="A1356">
        <v>3217</v>
      </c>
      <c r="B1356" t="s">
        <v>145</v>
      </c>
      <c r="C1356">
        <v>2.9</v>
      </c>
      <c r="D1356" t="s">
        <v>138</v>
      </c>
      <c r="E1356" t="s">
        <v>142</v>
      </c>
      <c r="F1356" t="s">
        <v>131</v>
      </c>
      <c r="G1356" t="s">
        <v>135</v>
      </c>
      <c r="H1356" t="s">
        <v>182</v>
      </c>
      <c r="I1356">
        <v>26</v>
      </c>
      <c r="J1356">
        <f t="shared" si="21"/>
        <v>8</v>
      </c>
      <c r="K1356">
        <v>200</v>
      </c>
    </row>
    <row r="1357" spans="1:11">
      <c r="A1357">
        <v>3264</v>
      </c>
      <c r="B1357" t="s">
        <v>145</v>
      </c>
      <c r="C1357">
        <v>2.9</v>
      </c>
      <c r="D1357" t="s">
        <v>138</v>
      </c>
      <c r="E1357" t="s">
        <v>142</v>
      </c>
      <c r="F1357" t="s">
        <v>131</v>
      </c>
      <c r="G1357" t="s">
        <v>135</v>
      </c>
      <c r="H1357" t="s">
        <v>182</v>
      </c>
      <c r="I1357">
        <v>26</v>
      </c>
      <c r="J1357">
        <f t="shared" si="21"/>
        <v>9</v>
      </c>
      <c r="K1357">
        <v>200</v>
      </c>
    </row>
    <row r="1358" spans="1:11">
      <c r="A1358">
        <v>3842</v>
      </c>
      <c r="B1358" t="s">
        <v>145</v>
      </c>
      <c r="C1358">
        <v>2.9</v>
      </c>
      <c r="D1358" t="s">
        <v>138</v>
      </c>
      <c r="E1358" t="s">
        <v>142</v>
      </c>
      <c r="F1358" t="s">
        <v>131</v>
      </c>
      <c r="G1358" t="s">
        <v>135</v>
      </c>
      <c r="H1358" t="s">
        <v>182</v>
      </c>
      <c r="I1358">
        <v>26</v>
      </c>
      <c r="J1358">
        <f t="shared" si="21"/>
        <v>10</v>
      </c>
      <c r="K1358">
        <v>200</v>
      </c>
    </row>
    <row r="1359" spans="1:11">
      <c r="A1359">
        <v>4170</v>
      </c>
      <c r="B1359" t="s">
        <v>145</v>
      </c>
      <c r="C1359">
        <v>2.9</v>
      </c>
      <c r="D1359" t="s">
        <v>138</v>
      </c>
      <c r="E1359" t="s">
        <v>142</v>
      </c>
      <c r="F1359" t="s">
        <v>131</v>
      </c>
      <c r="G1359" t="s">
        <v>135</v>
      </c>
      <c r="H1359" t="s">
        <v>182</v>
      </c>
      <c r="I1359">
        <v>26</v>
      </c>
      <c r="J1359">
        <f t="shared" si="21"/>
        <v>11</v>
      </c>
      <c r="K1359">
        <v>200</v>
      </c>
    </row>
    <row r="1360" spans="1:11">
      <c r="A1360">
        <v>4451</v>
      </c>
      <c r="B1360" t="s">
        <v>145</v>
      </c>
      <c r="C1360">
        <v>2.9</v>
      </c>
      <c r="D1360" t="s">
        <v>138</v>
      </c>
      <c r="E1360" t="s">
        <v>142</v>
      </c>
      <c r="F1360" t="s">
        <v>131</v>
      </c>
      <c r="G1360" t="s">
        <v>135</v>
      </c>
      <c r="H1360" t="s">
        <v>182</v>
      </c>
      <c r="I1360">
        <v>26</v>
      </c>
      <c r="J1360">
        <f t="shared" si="21"/>
        <v>12</v>
      </c>
      <c r="K1360">
        <v>200</v>
      </c>
    </row>
    <row r="1361" spans="1:11">
      <c r="A1361">
        <v>4536</v>
      </c>
      <c r="B1361" t="s">
        <v>145</v>
      </c>
      <c r="C1361">
        <v>2.9</v>
      </c>
      <c r="D1361" t="s">
        <v>138</v>
      </c>
      <c r="E1361" t="s">
        <v>142</v>
      </c>
      <c r="F1361" t="s">
        <v>131</v>
      </c>
      <c r="G1361" t="s">
        <v>135</v>
      </c>
      <c r="H1361" t="s">
        <v>182</v>
      </c>
      <c r="I1361">
        <v>26</v>
      </c>
      <c r="J1361">
        <f t="shared" si="21"/>
        <v>13</v>
      </c>
      <c r="K1361">
        <v>200</v>
      </c>
    </row>
    <row r="1362" spans="1:11">
      <c r="A1362">
        <v>4927</v>
      </c>
      <c r="B1362" t="s">
        <v>145</v>
      </c>
      <c r="C1362">
        <v>2.9</v>
      </c>
      <c r="D1362" t="s">
        <v>138</v>
      </c>
      <c r="E1362" t="s">
        <v>142</v>
      </c>
      <c r="F1362" t="s">
        <v>131</v>
      </c>
      <c r="G1362" t="s">
        <v>135</v>
      </c>
      <c r="H1362" t="s">
        <v>182</v>
      </c>
      <c r="I1362">
        <v>26</v>
      </c>
      <c r="J1362">
        <f t="shared" si="21"/>
        <v>14</v>
      </c>
      <c r="K1362">
        <v>200</v>
      </c>
    </row>
    <row r="1363" spans="1:11">
      <c r="A1363">
        <v>4977</v>
      </c>
      <c r="B1363" t="s">
        <v>145</v>
      </c>
      <c r="C1363">
        <v>2.9</v>
      </c>
      <c r="D1363" t="s">
        <v>138</v>
      </c>
      <c r="E1363" t="s">
        <v>142</v>
      </c>
      <c r="F1363" t="s">
        <v>131</v>
      </c>
      <c r="G1363" t="s">
        <v>135</v>
      </c>
      <c r="H1363" t="s">
        <v>182</v>
      </c>
      <c r="I1363">
        <v>26</v>
      </c>
      <c r="J1363">
        <f t="shared" si="21"/>
        <v>15</v>
      </c>
      <c r="K1363">
        <v>100</v>
      </c>
    </row>
    <row r="1364" spans="1:11">
      <c r="A1364">
        <v>5339</v>
      </c>
      <c r="B1364" t="s">
        <v>145</v>
      </c>
      <c r="C1364">
        <v>3.3</v>
      </c>
      <c r="D1364" t="s">
        <v>138</v>
      </c>
      <c r="E1364" t="s">
        <v>142</v>
      </c>
      <c r="F1364" t="s">
        <v>131</v>
      </c>
      <c r="G1364" t="s">
        <v>135</v>
      </c>
      <c r="H1364" t="s">
        <v>182</v>
      </c>
      <c r="I1364">
        <v>26</v>
      </c>
      <c r="J1364">
        <f t="shared" si="21"/>
        <v>16</v>
      </c>
      <c r="K1364">
        <v>200</v>
      </c>
    </row>
    <row r="1365" spans="1:11">
      <c r="A1365">
        <v>5474</v>
      </c>
      <c r="B1365" t="s">
        <v>145</v>
      </c>
      <c r="C1365">
        <v>4</v>
      </c>
      <c r="D1365" t="s">
        <v>138</v>
      </c>
      <c r="E1365" t="s">
        <v>142</v>
      </c>
      <c r="F1365" t="s">
        <v>131</v>
      </c>
      <c r="G1365" t="s">
        <v>135</v>
      </c>
      <c r="H1365" t="s">
        <v>182</v>
      </c>
      <c r="I1365">
        <v>26</v>
      </c>
      <c r="J1365">
        <f t="shared" si="21"/>
        <v>17</v>
      </c>
      <c r="K1365">
        <v>100</v>
      </c>
    </row>
    <row r="1366" spans="1:11">
      <c r="A1366">
        <v>5595</v>
      </c>
      <c r="B1366" t="s">
        <v>145</v>
      </c>
      <c r="C1366">
        <v>4.2</v>
      </c>
      <c r="D1366" t="s">
        <v>138</v>
      </c>
      <c r="E1366" t="s">
        <v>142</v>
      </c>
      <c r="F1366" t="s">
        <v>131</v>
      </c>
      <c r="G1366" t="s">
        <v>135</v>
      </c>
      <c r="H1366" t="s">
        <v>182</v>
      </c>
      <c r="I1366">
        <v>26</v>
      </c>
      <c r="J1366">
        <f t="shared" si="21"/>
        <v>18</v>
      </c>
      <c r="K1366">
        <v>100</v>
      </c>
    </row>
    <row r="1367" spans="1:11">
      <c r="A1367">
        <v>5854</v>
      </c>
      <c r="B1367" t="s">
        <v>145</v>
      </c>
      <c r="C1367">
        <v>2.9</v>
      </c>
      <c r="D1367" t="s">
        <v>138</v>
      </c>
      <c r="E1367" t="s">
        <v>142</v>
      </c>
      <c r="F1367" t="s">
        <v>131</v>
      </c>
      <c r="G1367" t="s">
        <v>135</v>
      </c>
      <c r="H1367" t="s">
        <v>182</v>
      </c>
      <c r="I1367">
        <v>26</v>
      </c>
      <c r="J1367">
        <f t="shared" si="21"/>
        <v>19</v>
      </c>
      <c r="K1367">
        <v>200</v>
      </c>
    </row>
    <row r="1368" spans="1:11">
      <c r="A1368">
        <v>5866</v>
      </c>
      <c r="B1368" t="s">
        <v>145</v>
      </c>
      <c r="C1368">
        <v>2.9</v>
      </c>
      <c r="D1368" t="s">
        <v>138</v>
      </c>
      <c r="E1368" t="s">
        <v>142</v>
      </c>
      <c r="F1368" t="s">
        <v>131</v>
      </c>
      <c r="G1368" t="s">
        <v>135</v>
      </c>
      <c r="H1368" t="s">
        <v>182</v>
      </c>
      <c r="I1368">
        <v>26</v>
      </c>
      <c r="J1368">
        <f t="shared" si="21"/>
        <v>20</v>
      </c>
      <c r="K1368">
        <v>200</v>
      </c>
    </row>
    <row r="1369" spans="1:11">
      <c r="A1369">
        <v>5900</v>
      </c>
      <c r="B1369" t="s">
        <v>145</v>
      </c>
      <c r="C1369">
        <v>2.9</v>
      </c>
      <c r="D1369" t="s">
        <v>138</v>
      </c>
      <c r="E1369" t="s">
        <v>142</v>
      </c>
      <c r="F1369" t="s">
        <v>131</v>
      </c>
      <c r="G1369" t="s">
        <v>135</v>
      </c>
      <c r="H1369" t="s">
        <v>182</v>
      </c>
      <c r="I1369">
        <v>26</v>
      </c>
      <c r="J1369">
        <f t="shared" si="21"/>
        <v>21</v>
      </c>
      <c r="K1369">
        <v>200</v>
      </c>
    </row>
    <row r="1370" spans="1:11">
      <c r="A1370">
        <v>5984</v>
      </c>
      <c r="B1370" t="s">
        <v>145</v>
      </c>
      <c r="C1370">
        <v>2.9</v>
      </c>
      <c r="D1370" t="s">
        <v>138</v>
      </c>
      <c r="E1370" t="s">
        <v>142</v>
      </c>
      <c r="F1370" t="s">
        <v>131</v>
      </c>
      <c r="G1370" t="s">
        <v>135</v>
      </c>
      <c r="H1370" t="s">
        <v>182</v>
      </c>
      <c r="I1370">
        <v>26</v>
      </c>
      <c r="J1370">
        <f t="shared" si="21"/>
        <v>22</v>
      </c>
      <c r="K1370">
        <v>100</v>
      </c>
    </row>
    <row r="1371" spans="1:11">
      <c r="A1371">
        <v>6009</v>
      </c>
      <c r="B1371" t="s">
        <v>145</v>
      </c>
      <c r="C1371">
        <v>2.9</v>
      </c>
      <c r="D1371" t="s">
        <v>138</v>
      </c>
      <c r="E1371" t="s">
        <v>142</v>
      </c>
      <c r="F1371" t="s">
        <v>131</v>
      </c>
      <c r="G1371" t="s">
        <v>135</v>
      </c>
      <c r="H1371" t="s">
        <v>182</v>
      </c>
      <c r="I1371">
        <v>26</v>
      </c>
      <c r="J1371">
        <f t="shared" si="21"/>
        <v>23</v>
      </c>
      <c r="K1371">
        <v>150</v>
      </c>
    </row>
    <row r="1372" spans="1:11">
      <c r="A1372">
        <v>6152</v>
      </c>
      <c r="B1372" t="s">
        <v>145</v>
      </c>
      <c r="C1372">
        <v>3.9</v>
      </c>
      <c r="D1372" t="s">
        <v>138</v>
      </c>
      <c r="E1372" t="s">
        <v>142</v>
      </c>
      <c r="F1372" t="s">
        <v>131</v>
      </c>
      <c r="G1372" t="s">
        <v>135</v>
      </c>
      <c r="H1372" t="s">
        <v>182</v>
      </c>
      <c r="I1372">
        <v>26</v>
      </c>
      <c r="J1372">
        <f t="shared" si="21"/>
        <v>24</v>
      </c>
      <c r="K1372">
        <v>150</v>
      </c>
    </row>
    <row r="1373" spans="1:11">
      <c r="A1373">
        <v>6171</v>
      </c>
      <c r="B1373" t="s">
        <v>145</v>
      </c>
      <c r="C1373">
        <v>2.9</v>
      </c>
      <c r="D1373" t="s">
        <v>138</v>
      </c>
      <c r="E1373" t="s">
        <v>142</v>
      </c>
      <c r="F1373" t="s">
        <v>131</v>
      </c>
      <c r="G1373" t="s">
        <v>135</v>
      </c>
      <c r="H1373" t="s">
        <v>182</v>
      </c>
      <c r="I1373">
        <v>26</v>
      </c>
      <c r="J1373">
        <f t="shared" si="21"/>
        <v>25</v>
      </c>
      <c r="K1373">
        <v>200</v>
      </c>
    </row>
    <row r="1374" spans="1:11">
      <c r="A1374">
        <v>6224</v>
      </c>
      <c r="B1374" t="s">
        <v>145</v>
      </c>
      <c r="C1374">
        <v>2.9</v>
      </c>
      <c r="D1374" t="s">
        <v>138</v>
      </c>
      <c r="E1374" t="s">
        <v>142</v>
      </c>
      <c r="F1374" t="s">
        <v>131</v>
      </c>
      <c r="G1374" t="s">
        <v>135</v>
      </c>
      <c r="H1374" t="s">
        <v>182</v>
      </c>
      <c r="I1374">
        <v>26</v>
      </c>
      <c r="J1374">
        <f t="shared" si="21"/>
        <v>26</v>
      </c>
      <c r="K1374">
        <v>200</v>
      </c>
    </row>
    <row r="1375" spans="1:11">
      <c r="A1375">
        <v>6239</v>
      </c>
      <c r="B1375" t="s">
        <v>145</v>
      </c>
      <c r="C1375">
        <v>2.9</v>
      </c>
      <c r="D1375" t="s">
        <v>138</v>
      </c>
      <c r="E1375" t="s">
        <v>142</v>
      </c>
      <c r="F1375" t="s">
        <v>131</v>
      </c>
      <c r="G1375" t="s">
        <v>135</v>
      </c>
      <c r="H1375" t="s">
        <v>182</v>
      </c>
      <c r="I1375">
        <v>26</v>
      </c>
      <c r="J1375">
        <f t="shared" si="21"/>
        <v>27</v>
      </c>
      <c r="K1375">
        <v>200</v>
      </c>
    </row>
    <row r="1376" spans="1:11">
      <c r="A1376">
        <v>6255</v>
      </c>
      <c r="B1376" t="s">
        <v>145</v>
      </c>
      <c r="C1376">
        <v>2.9</v>
      </c>
      <c r="D1376" t="s">
        <v>138</v>
      </c>
      <c r="E1376" t="s">
        <v>142</v>
      </c>
      <c r="F1376" t="s">
        <v>131</v>
      </c>
      <c r="G1376" t="s">
        <v>135</v>
      </c>
      <c r="H1376" t="s">
        <v>182</v>
      </c>
      <c r="I1376">
        <v>26</v>
      </c>
      <c r="J1376">
        <f t="shared" si="21"/>
        <v>28</v>
      </c>
      <c r="K1376">
        <v>200</v>
      </c>
    </row>
    <row r="1377" spans="1:11">
      <c r="A1377">
        <v>6264</v>
      </c>
      <c r="B1377" t="s">
        <v>145</v>
      </c>
      <c r="C1377">
        <v>2.9</v>
      </c>
      <c r="D1377" t="s">
        <v>138</v>
      </c>
      <c r="E1377" t="s">
        <v>142</v>
      </c>
      <c r="F1377" t="s">
        <v>131</v>
      </c>
      <c r="G1377" t="s">
        <v>135</v>
      </c>
      <c r="H1377" t="s">
        <v>182</v>
      </c>
      <c r="I1377">
        <v>26</v>
      </c>
      <c r="J1377">
        <f t="shared" si="21"/>
        <v>29</v>
      </c>
      <c r="K1377">
        <v>100</v>
      </c>
    </row>
    <row r="1378" spans="1:11">
      <c r="A1378">
        <v>6278</v>
      </c>
      <c r="B1378" t="s">
        <v>145</v>
      </c>
      <c r="C1378">
        <v>2.9</v>
      </c>
      <c r="D1378" t="s">
        <v>138</v>
      </c>
      <c r="E1378" t="s">
        <v>142</v>
      </c>
      <c r="F1378" t="s">
        <v>131</v>
      </c>
      <c r="G1378" t="s">
        <v>135</v>
      </c>
      <c r="H1378" t="s">
        <v>182</v>
      </c>
      <c r="I1378">
        <v>26</v>
      </c>
      <c r="J1378">
        <f t="shared" si="21"/>
        <v>30</v>
      </c>
      <c r="K1378">
        <v>100</v>
      </c>
    </row>
    <row r="1379" spans="1:11">
      <c r="A1379">
        <v>6353</v>
      </c>
      <c r="B1379" t="s">
        <v>145</v>
      </c>
      <c r="C1379">
        <v>2.9</v>
      </c>
      <c r="D1379" t="s">
        <v>138</v>
      </c>
      <c r="E1379" t="s">
        <v>142</v>
      </c>
      <c r="F1379" t="s">
        <v>131</v>
      </c>
      <c r="G1379" t="s">
        <v>135</v>
      </c>
      <c r="H1379" t="s">
        <v>182</v>
      </c>
      <c r="I1379">
        <v>26</v>
      </c>
      <c r="J1379">
        <f t="shared" si="21"/>
        <v>31</v>
      </c>
      <c r="K1379">
        <v>200</v>
      </c>
    </row>
    <row r="1380" spans="1:11">
      <c r="A1380">
        <v>6362</v>
      </c>
      <c r="B1380" t="s">
        <v>145</v>
      </c>
      <c r="C1380">
        <v>2.9</v>
      </c>
      <c r="D1380" t="s">
        <v>138</v>
      </c>
      <c r="E1380" t="s">
        <v>142</v>
      </c>
      <c r="F1380" t="s">
        <v>131</v>
      </c>
      <c r="G1380" t="s">
        <v>135</v>
      </c>
      <c r="H1380" t="s">
        <v>182</v>
      </c>
      <c r="I1380">
        <v>26</v>
      </c>
      <c r="J1380">
        <f t="shared" si="21"/>
        <v>32</v>
      </c>
      <c r="K1380">
        <v>200</v>
      </c>
    </row>
    <row r="1381" spans="1:11">
      <c r="A1381">
        <v>6381</v>
      </c>
      <c r="B1381" t="s">
        <v>145</v>
      </c>
      <c r="C1381">
        <v>2.9</v>
      </c>
      <c r="D1381" t="s">
        <v>138</v>
      </c>
      <c r="E1381" t="s">
        <v>142</v>
      </c>
      <c r="F1381" t="s">
        <v>131</v>
      </c>
      <c r="G1381" t="s">
        <v>135</v>
      </c>
      <c r="H1381" t="s">
        <v>182</v>
      </c>
      <c r="I1381">
        <v>26</v>
      </c>
      <c r="J1381">
        <f t="shared" si="21"/>
        <v>33</v>
      </c>
      <c r="K1381">
        <v>150</v>
      </c>
    </row>
    <row r="1382" spans="1:11">
      <c r="A1382">
        <v>6433</v>
      </c>
      <c r="B1382" t="s">
        <v>145</v>
      </c>
      <c r="C1382">
        <v>4.2</v>
      </c>
      <c r="D1382" t="s">
        <v>138</v>
      </c>
      <c r="E1382" t="s">
        <v>142</v>
      </c>
      <c r="F1382" t="s">
        <v>131</v>
      </c>
      <c r="G1382" t="s">
        <v>135</v>
      </c>
      <c r="H1382" t="s">
        <v>182</v>
      </c>
      <c r="I1382">
        <v>26</v>
      </c>
      <c r="J1382">
        <f t="shared" si="21"/>
        <v>34</v>
      </c>
      <c r="K1382">
        <v>200</v>
      </c>
    </row>
    <row r="1383" spans="1:11">
      <c r="A1383">
        <v>6434</v>
      </c>
      <c r="B1383" t="s">
        <v>145</v>
      </c>
      <c r="C1383">
        <v>2.9</v>
      </c>
      <c r="D1383" t="s">
        <v>138</v>
      </c>
      <c r="E1383" t="s">
        <v>142</v>
      </c>
      <c r="F1383" t="s">
        <v>131</v>
      </c>
      <c r="G1383" t="s">
        <v>135</v>
      </c>
      <c r="H1383" t="s">
        <v>182</v>
      </c>
      <c r="I1383">
        <v>26</v>
      </c>
      <c r="J1383">
        <f t="shared" si="21"/>
        <v>35</v>
      </c>
      <c r="K1383">
        <v>150</v>
      </c>
    </row>
    <row r="1384" spans="1:11">
      <c r="A1384">
        <v>6485</v>
      </c>
      <c r="B1384" t="s">
        <v>145</v>
      </c>
      <c r="C1384">
        <v>2.9</v>
      </c>
      <c r="D1384" t="s">
        <v>138</v>
      </c>
      <c r="E1384" t="s">
        <v>142</v>
      </c>
      <c r="F1384" t="s">
        <v>131</v>
      </c>
      <c r="G1384" t="s">
        <v>135</v>
      </c>
      <c r="H1384" t="s">
        <v>182</v>
      </c>
      <c r="I1384">
        <v>26</v>
      </c>
      <c r="J1384">
        <f t="shared" si="21"/>
        <v>36</v>
      </c>
      <c r="K1384">
        <v>200</v>
      </c>
    </row>
    <row r="1385" spans="1:11">
      <c r="A1385">
        <v>6487</v>
      </c>
      <c r="B1385" t="s">
        <v>145</v>
      </c>
      <c r="C1385">
        <v>2.9</v>
      </c>
      <c r="D1385" t="s">
        <v>138</v>
      </c>
      <c r="E1385" t="s">
        <v>142</v>
      </c>
      <c r="F1385" t="s">
        <v>131</v>
      </c>
      <c r="G1385" t="s">
        <v>135</v>
      </c>
      <c r="H1385" t="s">
        <v>182</v>
      </c>
      <c r="I1385">
        <v>26</v>
      </c>
      <c r="J1385">
        <f t="shared" si="21"/>
        <v>37</v>
      </c>
      <c r="K1385">
        <v>50</v>
      </c>
    </row>
    <row r="1386" spans="1:11">
      <c r="A1386">
        <v>6501</v>
      </c>
      <c r="B1386" t="s">
        <v>145</v>
      </c>
      <c r="C1386">
        <v>2.9</v>
      </c>
      <c r="D1386" t="s">
        <v>138</v>
      </c>
      <c r="E1386" t="s">
        <v>142</v>
      </c>
      <c r="F1386" t="s">
        <v>131</v>
      </c>
      <c r="G1386" t="s">
        <v>135</v>
      </c>
      <c r="H1386" t="s">
        <v>182</v>
      </c>
      <c r="I1386">
        <v>26</v>
      </c>
      <c r="J1386">
        <f t="shared" si="21"/>
        <v>38</v>
      </c>
      <c r="K1386">
        <v>200</v>
      </c>
    </row>
    <row r="1387" spans="1:11">
      <c r="A1387">
        <v>6523</v>
      </c>
      <c r="B1387" t="s">
        <v>145</v>
      </c>
      <c r="C1387">
        <v>2.9</v>
      </c>
      <c r="D1387" t="s">
        <v>138</v>
      </c>
      <c r="E1387" t="s">
        <v>142</v>
      </c>
      <c r="F1387" t="s">
        <v>131</v>
      </c>
      <c r="G1387" t="s">
        <v>135</v>
      </c>
      <c r="H1387" t="s">
        <v>182</v>
      </c>
      <c r="I1387">
        <v>26</v>
      </c>
      <c r="J1387">
        <f t="shared" si="21"/>
        <v>39</v>
      </c>
      <c r="K1387">
        <v>200</v>
      </c>
    </row>
    <row r="1388" spans="1:11">
      <c r="A1388">
        <v>6573</v>
      </c>
      <c r="B1388" t="s">
        <v>145</v>
      </c>
      <c r="C1388">
        <v>2.9</v>
      </c>
      <c r="D1388" t="s">
        <v>138</v>
      </c>
      <c r="E1388" t="s">
        <v>142</v>
      </c>
      <c r="F1388" t="s">
        <v>131</v>
      </c>
      <c r="G1388" t="s">
        <v>135</v>
      </c>
      <c r="H1388" t="s">
        <v>182</v>
      </c>
      <c r="I1388">
        <v>26</v>
      </c>
      <c r="J1388">
        <f t="shared" si="21"/>
        <v>40</v>
      </c>
      <c r="K1388">
        <v>100</v>
      </c>
    </row>
    <row r="1389" spans="1:11">
      <c r="A1389">
        <v>290</v>
      </c>
      <c r="B1389" t="s">
        <v>141</v>
      </c>
      <c r="C1389">
        <v>4.3</v>
      </c>
      <c r="D1389" t="s">
        <v>133</v>
      </c>
      <c r="E1389" t="s">
        <v>132</v>
      </c>
      <c r="F1389" t="s">
        <v>131</v>
      </c>
      <c r="G1389" t="s">
        <v>135</v>
      </c>
      <c r="H1389" t="s">
        <v>183</v>
      </c>
      <c r="I1389">
        <v>27</v>
      </c>
      <c r="J1389">
        <f t="shared" si="21"/>
        <v>1</v>
      </c>
      <c r="K1389">
        <v>400</v>
      </c>
    </row>
    <row r="1390" spans="1:11">
      <c r="A1390">
        <v>299</v>
      </c>
      <c r="B1390" t="s">
        <v>141</v>
      </c>
      <c r="C1390">
        <v>4</v>
      </c>
      <c r="D1390" t="s">
        <v>133</v>
      </c>
      <c r="E1390" t="s">
        <v>132</v>
      </c>
      <c r="F1390" t="s">
        <v>131</v>
      </c>
      <c r="G1390" t="s">
        <v>135</v>
      </c>
      <c r="H1390" t="s">
        <v>183</v>
      </c>
      <c r="I1390">
        <v>27</v>
      </c>
      <c r="J1390">
        <f t="shared" si="21"/>
        <v>2</v>
      </c>
      <c r="K1390">
        <v>350</v>
      </c>
    </row>
    <row r="1391" spans="1:11">
      <c r="A1391">
        <v>494</v>
      </c>
      <c r="B1391" t="s">
        <v>141</v>
      </c>
      <c r="C1391">
        <v>2.9</v>
      </c>
      <c r="D1391" t="s">
        <v>133</v>
      </c>
      <c r="E1391" t="s">
        <v>132</v>
      </c>
      <c r="F1391" t="s">
        <v>131</v>
      </c>
      <c r="G1391" t="s">
        <v>135</v>
      </c>
      <c r="H1391" t="s">
        <v>183</v>
      </c>
      <c r="I1391">
        <v>27</v>
      </c>
      <c r="J1391">
        <f t="shared" si="21"/>
        <v>3</v>
      </c>
      <c r="K1391">
        <v>500</v>
      </c>
    </row>
    <row r="1392" spans="1:11">
      <c r="A1392">
        <v>509</v>
      </c>
      <c r="B1392" t="s">
        <v>141</v>
      </c>
      <c r="C1392">
        <v>4</v>
      </c>
      <c r="D1392" t="s">
        <v>133</v>
      </c>
      <c r="E1392" t="s">
        <v>132</v>
      </c>
      <c r="F1392" t="s">
        <v>131</v>
      </c>
      <c r="G1392" t="s">
        <v>135</v>
      </c>
      <c r="H1392" t="s">
        <v>183</v>
      </c>
      <c r="I1392">
        <v>27</v>
      </c>
      <c r="J1392">
        <f t="shared" si="21"/>
        <v>4</v>
      </c>
      <c r="K1392">
        <v>300</v>
      </c>
    </row>
    <row r="1393" spans="1:11">
      <c r="A1393">
        <v>546</v>
      </c>
      <c r="B1393" t="s">
        <v>141</v>
      </c>
      <c r="C1393">
        <v>4.5999999999999996</v>
      </c>
      <c r="D1393" t="s">
        <v>133</v>
      </c>
      <c r="E1393" t="s">
        <v>132</v>
      </c>
      <c r="F1393" t="s">
        <v>131</v>
      </c>
      <c r="G1393" t="s">
        <v>135</v>
      </c>
      <c r="H1393" t="s">
        <v>183</v>
      </c>
      <c r="I1393">
        <v>27</v>
      </c>
      <c r="J1393">
        <f t="shared" si="21"/>
        <v>5</v>
      </c>
      <c r="K1393">
        <v>300</v>
      </c>
    </row>
    <row r="1394" spans="1:11">
      <c r="A1394">
        <v>611</v>
      </c>
      <c r="B1394" t="s">
        <v>141</v>
      </c>
      <c r="C1394">
        <v>3.9</v>
      </c>
      <c r="D1394" t="s">
        <v>133</v>
      </c>
      <c r="E1394" t="s">
        <v>132</v>
      </c>
      <c r="F1394" t="s">
        <v>131</v>
      </c>
      <c r="G1394" t="s">
        <v>135</v>
      </c>
      <c r="H1394" t="s">
        <v>183</v>
      </c>
      <c r="I1394">
        <v>27</v>
      </c>
      <c r="J1394">
        <f t="shared" si="21"/>
        <v>6</v>
      </c>
      <c r="K1394">
        <v>500</v>
      </c>
    </row>
    <row r="1395" spans="1:11">
      <c r="A1395">
        <v>727</v>
      </c>
      <c r="B1395" t="s">
        <v>141</v>
      </c>
      <c r="C1395">
        <v>2.9</v>
      </c>
      <c r="D1395" t="s">
        <v>133</v>
      </c>
      <c r="E1395" t="s">
        <v>132</v>
      </c>
      <c r="F1395" t="s">
        <v>131</v>
      </c>
      <c r="G1395" t="s">
        <v>135</v>
      </c>
      <c r="H1395" t="s">
        <v>183</v>
      </c>
      <c r="I1395">
        <v>27</v>
      </c>
      <c r="J1395">
        <f t="shared" si="21"/>
        <v>7</v>
      </c>
      <c r="K1395">
        <v>500</v>
      </c>
    </row>
    <row r="1396" spans="1:11">
      <c r="A1396">
        <v>780</v>
      </c>
      <c r="B1396" t="s">
        <v>141</v>
      </c>
      <c r="C1396">
        <v>3.7</v>
      </c>
      <c r="D1396" t="s">
        <v>133</v>
      </c>
      <c r="E1396" t="s">
        <v>132</v>
      </c>
      <c r="F1396" t="s">
        <v>131</v>
      </c>
      <c r="G1396" t="s">
        <v>135</v>
      </c>
      <c r="H1396" t="s">
        <v>183</v>
      </c>
      <c r="I1396">
        <v>27</v>
      </c>
      <c r="J1396">
        <f t="shared" si="21"/>
        <v>8</v>
      </c>
      <c r="K1396">
        <v>400</v>
      </c>
    </row>
    <row r="1397" spans="1:11">
      <c r="A1397">
        <v>795</v>
      </c>
      <c r="B1397" t="s">
        <v>141</v>
      </c>
      <c r="C1397">
        <v>3.9</v>
      </c>
      <c r="D1397" t="s">
        <v>133</v>
      </c>
      <c r="E1397" t="s">
        <v>132</v>
      </c>
      <c r="F1397" t="s">
        <v>131</v>
      </c>
      <c r="G1397" t="s">
        <v>135</v>
      </c>
      <c r="H1397" t="s">
        <v>183</v>
      </c>
      <c r="I1397">
        <v>27</v>
      </c>
      <c r="J1397">
        <f t="shared" si="21"/>
        <v>9</v>
      </c>
      <c r="K1397">
        <v>400</v>
      </c>
    </row>
    <row r="1398" spans="1:11">
      <c r="A1398">
        <v>945</v>
      </c>
      <c r="B1398" t="s">
        <v>141</v>
      </c>
      <c r="C1398">
        <v>4.3</v>
      </c>
      <c r="D1398" t="s">
        <v>133</v>
      </c>
      <c r="E1398" t="s">
        <v>132</v>
      </c>
      <c r="F1398" t="s">
        <v>131</v>
      </c>
      <c r="G1398" t="s">
        <v>135</v>
      </c>
      <c r="H1398" t="s">
        <v>183</v>
      </c>
      <c r="I1398">
        <v>27</v>
      </c>
      <c r="J1398">
        <f t="shared" si="21"/>
        <v>10</v>
      </c>
      <c r="K1398">
        <v>300</v>
      </c>
    </row>
    <row r="1399" spans="1:11">
      <c r="A1399">
        <v>1142</v>
      </c>
      <c r="B1399" t="s">
        <v>141</v>
      </c>
      <c r="C1399">
        <v>2.9</v>
      </c>
      <c r="D1399" t="s">
        <v>133</v>
      </c>
      <c r="E1399" t="s">
        <v>132</v>
      </c>
      <c r="F1399" t="s">
        <v>131</v>
      </c>
      <c r="G1399" t="s">
        <v>135</v>
      </c>
      <c r="H1399" t="s">
        <v>183</v>
      </c>
      <c r="I1399">
        <v>27</v>
      </c>
      <c r="J1399">
        <f t="shared" si="21"/>
        <v>11</v>
      </c>
      <c r="K1399">
        <v>500</v>
      </c>
    </row>
    <row r="1400" spans="1:11">
      <c r="A1400">
        <v>1504</v>
      </c>
      <c r="B1400" t="s">
        <v>141</v>
      </c>
      <c r="C1400">
        <v>3.2</v>
      </c>
      <c r="D1400" t="s">
        <v>133</v>
      </c>
      <c r="E1400" t="s">
        <v>132</v>
      </c>
      <c r="F1400" t="s">
        <v>131</v>
      </c>
      <c r="G1400" t="s">
        <v>135</v>
      </c>
      <c r="H1400" t="s">
        <v>183</v>
      </c>
      <c r="I1400">
        <v>27</v>
      </c>
      <c r="J1400">
        <f t="shared" si="21"/>
        <v>12</v>
      </c>
      <c r="K1400">
        <v>250</v>
      </c>
    </row>
    <row r="1401" spans="1:11">
      <c r="A1401">
        <v>2212</v>
      </c>
      <c r="B1401" t="s">
        <v>141</v>
      </c>
      <c r="C1401">
        <v>4.2</v>
      </c>
      <c r="D1401" t="s">
        <v>133</v>
      </c>
      <c r="E1401" t="s">
        <v>132</v>
      </c>
      <c r="F1401" t="s">
        <v>131</v>
      </c>
      <c r="G1401" t="s">
        <v>135</v>
      </c>
      <c r="H1401" t="s">
        <v>183</v>
      </c>
      <c r="I1401">
        <v>27</v>
      </c>
      <c r="J1401">
        <f t="shared" si="21"/>
        <v>13</v>
      </c>
      <c r="K1401">
        <v>300</v>
      </c>
    </row>
    <row r="1402" spans="1:11">
      <c r="A1402">
        <v>2411</v>
      </c>
      <c r="B1402" t="s">
        <v>141</v>
      </c>
      <c r="C1402">
        <v>4.5</v>
      </c>
      <c r="D1402" t="s">
        <v>133</v>
      </c>
      <c r="E1402" t="s">
        <v>132</v>
      </c>
      <c r="F1402" t="s">
        <v>131</v>
      </c>
      <c r="G1402" t="s">
        <v>135</v>
      </c>
      <c r="H1402" t="s">
        <v>183</v>
      </c>
      <c r="I1402">
        <v>27</v>
      </c>
      <c r="J1402">
        <f t="shared" si="21"/>
        <v>14</v>
      </c>
      <c r="K1402">
        <v>500</v>
      </c>
    </row>
    <row r="1403" spans="1:11">
      <c r="A1403">
        <v>2591</v>
      </c>
      <c r="B1403" t="s">
        <v>141</v>
      </c>
      <c r="C1403">
        <v>2.9</v>
      </c>
      <c r="D1403" t="s">
        <v>133</v>
      </c>
      <c r="E1403" t="s">
        <v>132</v>
      </c>
      <c r="F1403" t="s">
        <v>131</v>
      </c>
      <c r="G1403" t="s">
        <v>135</v>
      </c>
      <c r="H1403" t="s">
        <v>183</v>
      </c>
      <c r="I1403">
        <v>27</v>
      </c>
      <c r="J1403">
        <f t="shared" si="21"/>
        <v>15</v>
      </c>
      <c r="K1403">
        <v>250</v>
      </c>
    </row>
    <row r="1404" spans="1:11">
      <c r="A1404">
        <v>2652</v>
      </c>
      <c r="B1404" t="s">
        <v>141</v>
      </c>
      <c r="C1404">
        <v>3.2</v>
      </c>
      <c r="D1404" t="s">
        <v>133</v>
      </c>
      <c r="E1404" t="s">
        <v>132</v>
      </c>
      <c r="F1404" t="s">
        <v>131</v>
      </c>
      <c r="G1404" t="s">
        <v>135</v>
      </c>
      <c r="H1404" t="s">
        <v>183</v>
      </c>
      <c r="I1404">
        <v>27</v>
      </c>
      <c r="J1404">
        <f t="shared" si="21"/>
        <v>16</v>
      </c>
      <c r="K1404">
        <v>250</v>
      </c>
    </row>
    <row r="1405" spans="1:11">
      <c r="A1405">
        <v>2670</v>
      </c>
      <c r="B1405" t="s">
        <v>141</v>
      </c>
      <c r="C1405">
        <v>4.5</v>
      </c>
      <c r="D1405" t="s">
        <v>133</v>
      </c>
      <c r="E1405" t="s">
        <v>132</v>
      </c>
      <c r="F1405" t="s">
        <v>131</v>
      </c>
      <c r="G1405" t="s">
        <v>135</v>
      </c>
      <c r="H1405" t="s">
        <v>183</v>
      </c>
      <c r="I1405">
        <v>27</v>
      </c>
      <c r="J1405">
        <f t="shared" si="21"/>
        <v>17</v>
      </c>
      <c r="K1405">
        <v>300</v>
      </c>
    </row>
    <row r="1406" spans="1:11">
      <c r="A1406">
        <v>2782</v>
      </c>
      <c r="B1406" t="s">
        <v>141</v>
      </c>
      <c r="C1406">
        <v>2.9</v>
      </c>
      <c r="D1406" t="s">
        <v>133</v>
      </c>
      <c r="E1406" t="s">
        <v>132</v>
      </c>
      <c r="F1406" t="s">
        <v>131</v>
      </c>
      <c r="G1406" t="s">
        <v>135</v>
      </c>
      <c r="H1406" t="s">
        <v>183</v>
      </c>
      <c r="I1406">
        <v>27</v>
      </c>
      <c r="J1406">
        <f t="shared" si="21"/>
        <v>18</v>
      </c>
      <c r="K1406">
        <v>450</v>
      </c>
    </row>
    <row r="1407" spans="1:11">
      <c r="A1407">
        <v>3275</v>
      </c>
      <c r="B1407" t="s">
        <v>141</v>
      </c>
      <c r="C1407">
        <v>2.9</v>
      </c>
      <c r="D1407" t="s">
        <v>133</v>
      </c>
      <c r="E1407" t="s">
        <v>132</v>
      </c>
      <c r="F1407" t="s">
        <v>131</v>
      </c>
      <c r="G1407" t="s">
        <v>135</v>
      </c>
      <c r="H1407" t="s">
        <v>183</v>
      </c>
      <c r="I1407">
        <v>27</v>
      </c>
      <c r="J1407">
        <f t="shared" si="21"/>
        <v>19</v>
      </c>
      <c r="K1407">
        <v>280</v>
      </c>
    </row>
    <row r="1408" spans="1:11">
      <c r="A1408">
        <v>3340</v>
      </c>
      <c r="B1408" t="s">
        <v>141</v>
      </c>
      <c r="C1408">
        <v>2.9</v>
      </c>
      <c r="D1408" t="s">
        <v>133</v>
      </c>
      <c r="E1408" t="s">
        <v>132</v>
      </c>
      <c r="F1408" t="s">
        <v>131</v>
      </c>
      <c r="G1408" t="s">
        <v>135</v>
      </c>
      <c r="H1408" t="s">
        <v>183</v>
      </c>
      <c r="I1408">
        <v>27</v>
      </c>
      <c r="J1408">
        <f t="shared" si="21"/>
        <v>20</v>
      </c>
      <c r="K1408">
        <v>250</v>
      </c>
    </row>
    <row r="1409" spans="1:11">
      <c r="A1409">
        <v>3962</v>
      </c>
      <c r="B1409" t="s">
        <v>141</v>
      </c>
      <c r="C1409">
        <v>2.9</v>
      </c>
      <c r="D1409" t="s">
        <v>133</v>
      </c>
      <c r="E1409" t="s">
        <v>132</v>
      </c>
      <c r="F1409" t="s">
        <v>131</v>
      </c>
      <c r="G1409" t="s">
        <v>135</v>
      </c>
      <c r="H1409" t="s">
        <v>183</v>
      </c>
      <c r="I1409">
        <v>27</v>
      </c>
      <c r="J1409">
        <f t="shared" si="21"/>
        <v>21</v>
      </c>
      <c r="K1409">
        <v>300</v>
      </c>
    </row>
    <row r="1410" spans="1:11">
      <c r="A1410">
        <v>4061</v>
      </c>
      <c r="B1410" t="s">
        <v>141</v>
      </c>
      <c r="C1410">
        <v>2.9</v>
      </c>
      <c r="D1410" t="s">
        <v>133</v>
      </c>
      <c r="E1410" t="s">
        <v>132</v>
      </c>
      <c r="F1410" t="s">
        <v>131</v>
      </c>
      <c r="G1410" t="s">
        <v>135</v>
      </c>
      <c r="H1410" t="s">
        <v>183</v>
      </c>
      <c r="I1410">
        <v>27</v>
      </c>
      <c r="J1410">
        <f t="shared" si="21"/>
        <v>22</v>
      </c>
      <c r="K1410">
        <v>300</v>
      </c>
    </row>
    <row r="1411" spans="1:11">
      <c r="A1411">
        <v>4114</v>
      </c>
      <c r="B1411" t="s">
        <v>141</v>
      </c>
      <c r="C1411">
        <v>2.9</v>
      </c>
      <c r="D1411" t="s">
        <v>133</v>
      </c>
      <c r="E1411" t="s">
        <v>132</v>
      </c>
      <c r="F1411" t="s">
        <v>131</v>
      </c>
      <c r="G1411" t="s">
        <v>135</v>
      </c>
      <c r="H1411" t="s">
        <v>183</v>
      </c>
      <c r="I1411">
        <v>27</v>
      </c>
      <c r="J1411">
        <f t="shared" si="21"/>
        <v>23</v>
      </c>
      <c r="K1411">
        <v>400</v>
      </c>
    </row>
    <row r="1412" spans="1:11">
      <c r="A1412">
        <v>4307</v>
      </c>
      <c r="B1412" t="s">
        <v>141</v>
      </c>
      <c r="C1412">
        <v>2.9</v>
      </c>
      <c r="D1412" t="s">
        <v>133</v>
      </c>
      <c r="E1412" t="s">
        <v>132</v>
      </c>
      <c r="F1412" t="s">
        <v>131</v>
      </c>
      <c r="G1412" t="s">
        <v>135</v>
      </c>
      <c r="H1412" t="s">
        <v>183</v>
      </c>
      <c r="I1412">
        <v>27</v>
      </c>
      <c r="J1412">
        <f t="shared" ref="J1412:J1475" si="22">IF(I1411=I1412,J1411+1,1)</f>
        <v>24</v>
      </c>
      <c r="K1412">
        <v>500</v>
      </c>
    </row>
    <row r="1413" spans="1:11">
      <c r="A1413">
        <v>4412</v>
      </c>
      <c r="B1413" t="s">
        <v>141</v>
      </c>
      <c r="C1413">
        <v>2.9</v>
      </c>
      <c r="D1413" t="s">
        <v>133</v>
      </c>
      <c r="E1413" t="s">
        <v>132</v>
      </c>
      <c r="F1413" t="s">
        <v>131</v>
      </c>
      <c r="G1413" t="s">
        <v>135</v>
      </c>
      <c r="H1413" t="s">
        <v>183</v>
      </c>
      <c r="I1413">
        <v>27</v>
      </c>
      <c r="J1413">
        <f t="shared" si="22"/>
        <v>25</v>
      </c>
      <c r="K1413">
        <v>400</v>
      </c>
    </row>
    <row r="1414" spans="1:11">
      <c r="A1414">
        <v>4497</v>
      </c>
      <c r="B1414" t="s">
        <v>141</v>
      </c>
      <c r="C1414">
        <v>2.9</v>
      </c>
      <c r="D1414" t="s">
        <v>133</v>
      </c>
      <c r="E1414" t="s">
        <v>132</v>
      </c>
      <c r="F1414" t="s">
        <v>131</v>
      </c>
      <c r="G1414" t="s">
        <v>135</v>
      </c>
      <c r="H1414" t="s">
        <v>183</v>
      </c>
      <c r="I1414">
        <v>27</v>
      </c>
      <c r="J1414">
        <f t="shared" si="22"/>
        <v>26</v>
      </c>
      <c r="K1414">
        <v>350</v>
      </c>
    </row>
    <row r="1415" spans="1:11">
      <c r="A1415">
        <v>4568</v>
      </c>
      <c r="B1415" t="s">
        <v>141</v>
      </c>
      <c r="C1415">
        <v>2.9</v>
      </c>
      <c r="D1415" t="s">
        <v>133</v>
      </c>
      <c r="E1415" t="s">
        <v>132</v>
      </c>
      <c r="F1415" t="s">
        <v>131</v>
      </c>
      <c r="G1415" t="s">
        <v>135</v>
      </c>
      <c r="H1415" t="s">
        <v>183</v>
      </c>
      <c r="I1415">
        <v>27</v>
      </c>
      <c r="J1415">
        <f t="shared" si="22"/>
        <v>27</v>
      </c>
      <c r="K1415">
        <v>350</v>
      </c>
    </row>
    <row r="1416" spans="1:11">
      <c r="A1416">
        <v>4725</v>
      </c>
      <c r="B1416" t="s">
        <v>141</v>
      </c>
      <c r="C1416">
        <v>2.9</v>
      </c>
      <c r="D1416" t="s">
        <v>133</v>
      </c>
      <c r="E1416" t="s">
        <v>132</v>
      </c>
      <c r="F1416" t="s">
        <v>131</v>
      </c>
      <c r="G1416" t="s">
        <v>135</v>
      </c>
      <c r="H1416" t="s">
        <v>183</v>
      </c>
      <c r="I1416">
        <v>27</v>
      </c>
      <c r="J1416">
        <f t="shared" si="22"/>
        <v>28</v>
      </c>
      <c r="K1416">
        <v>300</v>
      </c>
    </row>
    <row r="1417" spans="1:11">
      <c r="A1417">
        <v>4780</v>
      </c>
      <c r="B1417" t="s">
        <v>141</v>
      </c>
      <c r="C1417">
        <v>2.9</v>
      </c>
      <c r="D1417" t="s">
        <v>133</v>
      </c>
      <c r="E1417" t="s">
        <v>132</v>
      </c>
      <c r="F1417" t="s">
        <v>131</v>
      </c>
      <c r="G1417" t="s">
        <v>135</v>
      </c>
      <c r="H1417" t="s">
        <v>183</v>
      </c>
      <c r="I1417">
        <v>27</v>
      </c>
      <c r="J1417">
        <f t="shared" si="22"/>
        <v>29</v>
      </c>
      <c r="K1417">
        <v>250</v>
      </c>
    </row>
    <row r="1418" spans="1:11">
      <c r="A1418">
        <v>4833</v>
      </c>
      <c r="B1418" t="s">
        <v>141</v>
      </c>
      <c r="C1418">
        <v>2.9</v>
      </c>
      <c r="D1418" t="s">
        <v>133</v>
      </c>
      <c r="E1418" t="s">
        <v>132</v>
      </c>
      <c r="F1418" t="s">
        <v>131</v>
      </c>
      <c r="G1418" t="s">
        <v>135</v>
      </c>
      <c r="H1418" t="s">
        <v>183</v>
      </c>
      <c r="I1418">
        <v>27</v>
      </c>
      <c r="J1418">
        <f t="shared" si="22"/>
        <v>30</v>
      </c>
      <c r="K1418">
        <v>250</v>
      </c>
    </row>
    <row r="1419" spans="1:11">
      <c r="A1419">
        <v>4956</v>
      </c>
      <c r="B1419" t="s">
        <v>141</v>
      </c>
      <c r="C1419">
        <v>2.9</v>
      </c>
      <c r="D1419" t="s">
        <v>133</v>
      </c>
      <c r="E1419" t="s">
        <v>132</v>
      </c>
      <c r="F1419" t="s">
        <v>131</v>
      </c>
      <c r="G1419" t="s">
        <v>135</v>
      </c>
      <c r="H1419" t="s">
        <v>183</v>
      </c>
      <c r="I1419">
        <v>27</v>
      </c>
      <c r="J1419">
        <f t="shared" si="22"/>
        <v>31</v>
      </c>
      <c r="K1419">
        <v>400</v>
      </c>
    </row>
    <row r="1420" spans="1:11">
      <c r="A1420">
        <v>4958</v>
      </c>
      <c r="B1420" t="s">
        <v>141</v>
      </c>
      <c r="C1420">
        <v>2.9</v>
      </c>
      <c r="D1420" t="s">
        <v>133</v>
      </c>
      <c r="E1420" t="s">
        <v>132</v>
      </c>
      <c r="F1420" t="s">
        <v>131</v>
      </c>
      <c r="G1420" t="s">
        <v>135</v>
      </c>
      <c r="H1420" t="s">
        <v>183</v>
      </c>
      <c r="I1420">
        <v>27</v>
      </c>
      <c r="J1420">
        <f t="shared" si="22"/>
        <v>32</v>
      </c>
      <c r="K1420">
        <v>400</v>
      </c>
    </row>
    <row r="1421" spans="1:11">
      <c r="A1421">
        <v>5011</v>
      </c>
      <c r="B1421" t="s">
        <v>141</v>
      </c>
      <c r="C1421">
        <v>2.9</v>
      </c>
      <c r="D1421" t="s">
        <v>133</v>
      </c>
      <c r="E1421" t="s">
        <v>132</v>
      </c>
      <c r="F1421" t="s">
        <v>131</v>
      </c>
      <c r="G1421" t="s">
        <v>135</v>
      </c>
      <c r="H1421" t="s">
        <v>183</v>
      </c>
      <c r="I1421">
        <v>27</v>
      </c>
      <c r="J1421">
        <f t="shared" si="22"/>
        <v>33</v>
      </c>
      <c r="K1421">
        <v>400</v>
      </c>
    </row>
    <row r="1422" spans="1:11">
      <c r="A1422">
        <v>5310</v>
      </c>
      <c r="B1422" t="s">
        <v>141</v>
      </c>
      <c r="C1422">
        <v>4.2</v>
      </c>
      <c r="D1422" t="s">
        <v>133</v>
      </c>
      <c r="E1422" t="s">
        <v>132</v>
      </c>
      <c r="F1422" t="s">
        <v>131</v>
      </c>
      <c r="G1422" t="s">
        <v>135</v>
      </c>
      <c r="H1422" t="s">
        <v>183</v>
      </c>
      <c r="I1422">
        <v>27</v>
      </c>
      <c r="J1422">
        <f t="shared" si="22"/>
        <v>34</v>
      </c>
      <c r="K1422">
        <v>250</v>
      </c>
    </row>
    <row r="1423" spans="1:11">
      <c r="A1423">
        <v>5365</v>
      </c>
      <c r="B1423" t="s">
        <v>141</v>
      </c>
      <c r="C1423">
        <v>4</v>
      </c>
      <c r="D1423" t="s">
        <v>133</v>
      </c>
      <c r="E1423" t="s">
        <v>132</v>
      </c>
      <c r="F1423" t="s">
        <v>131</v>
      </c>
      <c r="G1423" t="s">
        <v>135</v>
      </c>
      <c r="H1423" t="s">
        <v>183</v>
      </c>
      <c r="I1423">
        <v>27</v>
      </c>
      <c r="J1423">
        <f t="shared" si="22"/>
        <v>35</v>
      </c>
      <c r="K1423">
        <v>300</v>
      </c>
    </row>
    <row r="1424" spans="1:11">
      <c r="A1424">
        <v>5419</v>
      </c>
      <c r="B1424" t="s">
        <v>141</v>
      </c>
      <c r="C1424">
        <v>2.9</v>
      </c>
      <c r="D1424" t="s">
        <v>133</v>
      </c>
      <c r="E1424" t="s">
        <v>132</v>
      </c>
      <c r="F1424" t="s">
        <v>131</v>
      </c>
      <c r="G1424" t="s">
        <v>135</v>
      </c>
      <c r="H1424" t="s">
        <v>183</v>
      </c>
      <c r="I1424">
        <v>27</v>
      </c>
      <c r="J1424">
        <f t="shared" si="22"/>
        <v>36</v>
      </c>
      <c r="K1424">
        <v>300</v>
      </c>
    </row>
    <row r="1425" spans="1:11">
      <c r="A1425">
        <v>5503</v>
      </c>
      <c r="B1425" t="s">
        <v>141</v>
      </c>
      <c r="C1425">
        <v>4.4000000000000004</v>
      </c>
      <c r="D1425" t="s">
        <v>133</v>
      </c>
      <c r="E1425" t="s">
        <v>132</v>
      </c>
      <c r="F1425" t="s">
        <v>131</v>
      </c>
      <c r="G1425" t="s">
        <v>135</v>
      </c>
      <c r="H1425" t="s">
        <v>183</v>
      </c>
      <c r="I1425">
        <v>27</v>
      </c>
      <c r="J1425">
        <f t="shared" si="22"/>
        <v>37</v>
      </c>
      <c r="K1425">
        <v>500</v>
      </c>
    </row>
    <row r="1426" spans="1:11">
      <c r="A1426">
        <v>6578</v>
      </c>
      <c r="B1426" t="s">
        <v>141</v>
      </c>
      <c r="C1426">
        <v>2.9</v>
      </c>
      <c r="D1426" t="s">
        <v>133</v>
      </c>
      <c r="E1426" t="s">
        <v>132</v>
      </c>
      <c r="F1426" t="s">
        <v>131</v>
      </c>
      <c r="G1426" t="s">
        <v>135</v>
      </c>
      <c r="H1426" t="s">
        <v>183</v>
      </c>
      <c r="I1426">
        <v>27</v>
      </c>
      <c r="J1426">
        <f t="shared" si="22"/>
        <v>38</v>
      </c>
      <c r="K1426">
        <v>300</v>
      </c>
    </row>
    <row r="1427" spans="1:11">
      <c r="A1427">
        <v>199</v>
      </c>
      <c r="B1427" t="s">
        <v>129</v>
      </c>
      <c r="C1427">
        <v>4.2</v>
      </c>
      <c r="D1427" t="s">
        <v>133</v>
      </c>
      <c r="E1427" t="s">
        <v>142</v>
      </c>
      <c r="F1427" t="s">
        <v>131</v>
      </c>
      <c r="G1427" t="s">
        <v>130</v>
      </c>
      <c r="H1427" t="s">
        <v>184</v>
      </c>
      <c r="I1427">
        <v>28</v>
      </c>
      <c r="J1427">
        <f t="shared" si="22"/>
        <v>1</v>
      </c>
      <c r="K1427">
        <v>200</v>
      </c>
    </row>
    <row r="1428" spans="1:11">
      <c r="A1428">
        <v>717</v>
      </c>
      <c r="B1428" t="s">
        <v>129</v>
      </c>
      <c r="C1428">
        <v>3.9</v>
      </c>
      <c r="D1428" t="s">
        <v>133</v>
      </c>
      <c r="E1428" t="s">
        <v>142</v>
      </c>
      <c r="F1428" t="s">
        <v>131</v>
      </c>
      <c r="G1428" t="s">
        <v>130</v>
      </c>
      <c r="H1428" t="s">
        <v>184</v>
      </c>
      <c r="I1428">
        <v>28</v>
      </c>
      <c r="J1428">
        <f t="shared" si="22"/>
        <v>2</v>
      </c>
      <c r="K1428">
        <v>200</v>
      </c>
    </row>
    <row r="1429" spans="1:11">
      <c r="A1429">
        <v>1453</v>
      </c>
      <c r="B1429" t="s">
        <v>129</v>
      </c>
      <c r="C1429">
        <v>4</v>
      </c>
      <c r="D1429" t="s">
        <v>133</v>
      </c>
      <c r="E1429" t="s">
        <v>142</v>
      </c>
      <c r="F1429" t="s">
        <v>131</v>
      </c>
      <c r="G1429" t="s">
        <v>130</v>
      </c>
      <c r="H1429" t="s">
        <v>184</v>
      </c>
      <c r="I1429">
        <v>28</v>
      </c>
      <c r="J1429">
        <f t="shared" si="22"/>
        <v>3</v>
      </c>
      <c r="K1429">
        <v>200</v>
      </c>
    </row>
    <row r="1430" spans="1:11">
      <c r="A1430">
        <v>1636</v>
      </c>
      <c r="B1430" t="s">
        <v>129</v>
      </c>
      <c r="C1430">
        <v>3.9</v>
      </c>
      <c r="D1430" t="s">
        <v>133</v>
      </c>
      <c r="E1430" t="s">
        <v>142</v>
      </c>
      <c r="F1430" t="s">
        <v>131</v>
      </c>
      <c r="G1430" t="s">
        <v>130</v>
      </c>
      <c r="H1430" t="s">
        <v>184</v>
      </c>
      <c r="I1430">
        <v>28</v>
      </c>
      <c r="J1430">
        <f t="shared" si="22"/>
        <v>4</v>
      </c>
      <c r="K1430">
        <v>200</v>
      </c>
    </row>
    <row r="1431" spans="1:11">
      <c r="A1431">
        <v>1771</v>
      </c>
      <c r="B1431" t="s">
        <v>129</v>
      </c>
      <c r="C1431">
        <v>2.9</v>
      </c>
      <c r="D1431" t="s">
        <v>133</v>
      </c>
      <c r="E1431" t="s">
        <v>142</v>
      </c>
      <c r="F1431" t="s">
        <v>131</v>
      </c>
      <c r="G1431" t="s">
        <v>130</v>
      </c>
      <c r="H1431" t="s">
        <v>184</v>
      </c>
      <c r="I1431">
        <v>28</v>
      </c>
      <c r="J1431">
        <f t="shared" si="22"/>
        <v>5</v>
      </c>
      <c r="K1431">
        <v>200</v>
      </c>
    </row>
    <row r="1432" spans="1:11">
      <c r="A1432">
        <v>1845</v>
      </c>
      <c r="B1432" t="s">
        <v>129</v>
      </c>
      <c r="C1432">
        <v>4</v>
      </c>
      <c r="D1432" t="s">
        <v>133</v>
      </c>
      <c r="E1432" t="s">
        <v>142</v>
      </c>
      <c r="F1432" t="s">
        <v>131</v>
      </c>
      <c r="G1432" t="s">
        <v>130</v>
      </c>
      <c r="H1432" t="s">
        <v>184</v>
      </c>
      <c r="I1432">
        <v>28</v>
      </c>
      <c r="J1432">
        <f t="shared" si="22"/>
        <v>6</v>
      </c>
      <c r="K1432">
        <v>200</v>
      </c>
    </row>
    <row r="1433" spans="1:11">
      <c r="A1433">
        <v>1886</v>
      </c>
      <c r="B1433" t="s">
        <v>129</v>
      </c>
      <c r="C1433">
        <v>3.9</v>
      </c>
      <c r="D1433" t="s">
        <v>133</v>
      </c>
      <c r="E1433" t="s">
        <v>142</v>
      </c>
      <c r="F1433" t="s">
        <v>131</v>
      </c>
      <c r="G1433" t="s">
        <v>130</v>
      </c>
      <c r="H1433" t="s">
        <v>184</v>
      </c>
      <c r="I1433">
        <v>28</v>
      </c>
      <c r="J1433">
        <f t="shared" si="22"/>
        <v>7</v>
      </c>
      <c r="K1433">
        <v>200</v>
      </c>
    </row>
    <row r="1434" spans="1:11">
      <c r="A1434">
        <v>2431</v>
      </c>
      <c r="B1434" t="s">
        <v>129</v>
      </c>
      <c r="C1434">
        <v>2.9</v>
      </c>
      <c r="D1434" t="s">
        <v>133</v>
      </c>
      <c r="E1434" t="s">
        <v>142</v>
      </c>
      <c r="F1434" t="s">
        <v>131</v>
      </c>
      <c r="G1434" t="s">
        <v>130</v>
      </c>
      <c r="H1434" t="s">
        <v>184</v>
      </c>
      <c r="I1434">
        <v>28</v>
      </c>
      <c r="J1434">
        <f t="shared" si="22"/>
        <v>8</v>
      </c>
      <c r="K1434">
        <v>200</v>
      </c>
    </row>
    <row r="1435" spans="1:11">
      <c r="A1435">
        <v>2542</v>
      </c>
      <c r="B1435" t="s">
        <v>129</v>
      </c>
      <c r="C1435">
        <v>2.9</v>
      </c>
      <c r="D1435" t="s">
        <v>133</v>
      </c>
      <c r="E1435" t="s">
        <v>142</v>
      </c>
      <c r="F1435" t="s">
        <v>131</v>
      </c>
      <c r="G1435" t="s">
        <v>130</v>
      </c>
      <c r="H1435" t="s">
        <v>184</v>
      </c>
      <c r="I1435">
        <v>28</v>
      </c>
      <c r="J1435">
        <f t="shared" si="22"/>
        <v>9</v>
      </c>
      <c r="K1435">
        <v>200</v>
      </c>
    </row>
    <row r="1436" spans="1:11">
      <c r="A1436">
        <v>2646</v>
      </c>
      <c r="B1436" t="s">
        <v>129</v>
      </c>
      <c r="C1436">
        <v>2.9</v>
      </c>
      <c r="D1436" t="s">
        <v>133</v>
      </c>
      <c r="E1436" t="s">
        <v>142</v>
      </c>
      <c r="F1436" t="s">
        <v>131</v>
      </c>
      <c r="G1436" t="s">
        <v>130</v>
      </c>
      <c r="H1436" t="s">
        <v>184</v>
      </c>
      <c r="I1436">
        <v>28</v>
      </c>
      <c r="J1436">
        <f t="shared" si="22"/>
        <v>10</v>
      </c>
      <c r="K1436">
        <v>50</v>
      </c>
    </row>
    <row r="1437" spans="1:11">
      <c r="A1437">
        <v>2722</v>
      </c>
      <c r="B1437" t="s">
        <v>129</v>
      </c>
      <c r="C1437">
        <v>2.9</v>
      </c>
      <c r="D1437" t="s">
        <v>133</v>
      </c>
      <c r="E1437" t="s">
        <v>142</v>
      </c>
      <c r="F1437" t="s">
        <v>131</v>
      </c>
      <c r="G1437" t="s">
        <v>130</v>
      </c>
      <c r="H1437" t="s">
        <v>184</v>
      </c>
      <c r="I1437">
        <v>28</v>
      </c>
      <c r="J1437">
        <f t="shared" si="22"/>
        <v>11</v>
      </c>
      <c r="K1437">
        <v>200</v>
      </c>
    </row>
    <row r="1438" spans="1:11">
      <c r="A1438">
        <v>2861</v>
      </c>
      <c r="B1438" t="s">
        <v>129</v>
      </c>
      <c r="C1438">
        <v>4</v>
      </c>
      <c r="D1438" t="s">
        <v>133</v>
      </c>
      <c r="E1438" t="s">
        <v>142</v>
      </c>
      <c r="F1438" t="s">
        <v>131</v>
      </c>
      <c r="G1438" t="s">
        <v>130</v>
      </c>
      <c r="H1438" t="s">
        <v>184</v>
      </c>
      <c r="I1438">
        <v>28</v>
      </c>
      <c r="J1438">
        <f t="shared" si="22"/>
        <v>12</v>
      </c>
      <c r="K1438">
        <v>200</v>
      </c>
    </row>
    <row r="1439" spans="1:11">
      <c r="A1439">
        <v>2874</v>
      </c>
      <c r="B1439" t="s">
        <v>129</v>
      </c>
      <c r="C1439">
        <v>2.9</v>
      </c>
      <c r="D1439" t="s">
        <v>133</v>
      </c>
      <c r="E1439" t="s">
        <v>142</v>
      </c>
      <c r="F1439" t="s">
        <v>131</v>
      </c>
      <c r="G1439" t="s">
        <v>130</v>
      </c>
      <c r="H1439" t="s">
        <v>184</v>
      </c>
      <c r="I1439">
        <v>28</v>
      </c>
      <c r="J1439">
        <f t="shared" si="22"/>
        <v>13</v>
      </c>
      <c r="K1439">
        <v>200</v>
      </c>
    </row>
    <row r="1440" spans="1:11">
      <c r="A1440">
        <v>2952</v>
      </c>
      <c r="B1440" t="s">
        <v>129</v>
      </c>
      <c r="C1440">
        <v>2.9</v>
      </c>
      <c r="D1440" t="s">
        <v>133</v>
      </c>
      <c r="E1440" t="s">
        <v>142</v>
      </c>
      <c r="F1440" t="s">
        <v>131</v>
      </c>
      <c r="G1440" t="s">
        <v>130</v>
      </c>
      <c r="H1440" t="s">
        <v>184</v>
      </c>
      <c r="I1440">
        <v>28</v>
      </c>
      <c r="J1440">
        <f t="shared" si="22"/>
        <v>14</v>
      </c>
      <c r="K1440">
        <v>200</v>
      </c>
    </row>
    <row r="1441" spans="1:11">
      <c r="A1441">
        <v>3221</v>
      </c>
      <c r="B1441" t="s">
        <v>129</v>
      </c>
      <c r="C1441">
        <v>4.3</v>
      </c>
      <c r="D1441" t="s">
        <v>133</v>
      </c>
      <c r="E1441" t="s">
        <v>142</v>
      </c>
      <c r="F1441" t="s">
        <v>131</v>
      </c>
      <c r="G1441" t="s">
        <v>130</v>
      </c>
      <c r="H1441" t="s">
        <v>184</v>
      </c>
      <c r="I1441">
        <v>28</v>
      </c>
      <c r="J1441">
        <f t="shared" si="22"/>
        <v>15</v>
      </c>
      <c r="K1441">
        <v>200</v>
      </c>
    </row>
    <row r="1442" spans="1:11">
      <c r="A1442">
        <v>3274</v>
      </c>
      <c r="B1442" t="s">
        <v>129</v>
      </c>
      <c r="C1442">
        <v>2.9</v>
      </c>
      <c r="D1442" t="s">
        <v>133</v>
      </c>
      <c r="E1442" t="s">
        <v>142</v>
      </c>
      <c r="F1442" t="s">
        <v>131</v>
      </c>
      <c r="G1442" t="s">
        <v>130</v>
      </c>
      <c r="H1442" t="s">
        <v>184</v>
      </c>
      <c r="I1442">
        <v>28</v>
      </c>
      <c r="J1442">
        <f t="shared" si="22"/>
        <v>16</v>
      </c>
      <c r="K1442">
        <v>200</v>
      </c>
    </row>
    <row r="1443" spans="1:11">
      <c r="A1443">
        <v>3578</v>
      </c>
      <c r="B1443" t="s">
        <v>129</v>
      </c>
      <c r="C1443">
        <v>2.9</v>
      </c>
      <c r="D1443" t="s">
        <v>133</v>
      </c>
      <c r="E1443" t="s">
        <v>142</v>
      </c>
      <c r="F1443" t="s">
        <v>131</v>
      </c>
      <c r="G1443" t="s">
        <v>130</v>
      </c>
      <c r="H1443" t="s">
        <v>184</v>
      </c>
      <c r="I1443">
        <v>28</v>
      </c>
      <c r="J1443">
        <f t="shared" si="22"/>
        <v>17</v>
      </c>
      <c r="K1443">
        <v>200</v>
      </c>
    </row>
    <row r="1444" spans="1:11">
      <c r="A1444">
        <v>3618</v>
      </c>
      <c r="B1444" t="s">
        <v>129</v>
      </c>
      <c r="C1444">
        <v>2.9</v>
      </c>
      <c r="D1444" t="s">
        <v>133</v>
      </c>
      <c r="E1444" t="s">
        <v>142</v>
      </c>
      <c r="F1444" t="s">
        <v>131</v>
      </c>
      <c r="G1444" t="s">
        <v>130</v>
      </c>
      <c r="H1444" t="s">
        <v>184</v>
      </c>
      <c r="I1444">
        <v>28</v>
      </c>
      <c r="J1444">
        <f t="shared" si="22"/>
        <v>18</v>
      </c>
      <c r="K1444">
        <v>200</v>
      </c>
    </row>
    <row r="1445" spans="1:11">
      <c r="A1445">
        <v>3622</v>
      </c>
      <c r="B1445" t="s">
        <v>129</v>
      </c>
      <c r="C1445">
        <v>2.9</v>
      </c>
      <c r="D1445" t="s">
        <v>133</v>
      </c>
      <c r="E1445" t="s">
        <v>142</v>
      </c>
      <c r="F1445" t="s">
        <v>131</v>
      </c>
      <c r="G1445" t="s">
        <v>130</v>
      </c>
      <c r="H1445" t="s">
        <v>184</v>
      </c>
      <c r="I1445">
        <v>28</v>
      </c>
      <c r="J1445">
        <f t="shared" si="22"/>
        <v>19</v>
      </c>
      <c r="K1445">
        <v>200</v>
      </c>
    </row>
    <row r="1446" spans="1:11">
      <c r="A1446">
        <v>3702</v>
      </c>
      <c r="B1446" t="s">
        <v>129</v>
      </c>
      <c r="C1446">
        <v>2.9</v>
      </c>
      <c r="D1446" t="s">
        <v>133</v>
      </c>
      <c r="E1446" t="s">
        <v>142</v>
      </c>
      <c r="F1446" t="s">
        <v>131</v>
      </c>
      <c r="G1446" t="s">
        <v>130</v>
      </c>
      <c r="H1446" t="s">
        <v>184</v>
      </c>
      <c r="I1446">
        <v>28</v>
      </c>
      <c r="J1446">
        <f t="shared" si="22"/>
        <v>20</v>
      </c>
      <c r="K1446">
        <v>200</v>
      </c>
    </row>
    <row r="1447" spans="1:11">
      <c r="A1447">
        <v>3754</v>
      </c>
      <c r="B1447" t="s">
        <v>129</v>
      </c>
      <c r="C1447">
        <v>2.9</v>
      </c>
      <c r="D1447" t="s">
        <v>133</v>
      </c>
      <c r="E1447" t="s">
        <v>142</v>
      </c>
      <c r="F1447" t="s">
        <v>131</v>
      </c>
      <c r="G1447" t="s">
        <v>130</v>
      </c>
      <c r="H1447" t="s">
        <v>184</v>
      </c>
      <c r="I1447">
        <v>28</v>
      </c>
      <c r="J1447">
        <f t="shared" si="22"/>
        <v>21</v>
      </c>
      <c r="K1447">
        <v>200</v>
      </c>
    </row>
    <row r="1448" spans="1:11">
      <c r="A1448">
        <v>3989</v>
      </c>
      <c r="B1448" t="s">
        <v>129</v>
      </c>
      <c r="C1448">
        <v>2.9</v>
      </c>
      <c r="D1448" t="s">
        <v>133</v>
      </c>
      <c r="E1448" t="s">
        <v>142</v>
      </c>
      <c r="F1448" t="s">
        <v>131</v>
      </c>
      <c r="G1448" t="s">
        <v>130</v>
      </c>
      <c r="H1448" t="s">
        <v>184</v>
      </c>
      <c r="I1448">
        <v>28</v>
      </c>
      <c r="J1448">
        <f t="shared" si="22"/>
        <v>22</v>
      </c>
      <c r="K1448">
        <v>200</v>
      </c>
    </row>
    <row r="1449" spans="1:11">
      <c r="A1449">
        <v>4151</v>
      </c>
      <c r="B1449" t="s">
        <v>129</v>
      </c>
      <c r="C1449">
        <v>2.9</v>
      </c>
      <c r="D1449" t="s">
        <v>133</v>
      </c>
      <c r="E1449" t="s">
        <v>142</v>
      </c>
      <c r="F1449" t="s">
        <v>131</v>
      </c>
      <c r="G1449" t="s">
        <v>130</v>
      </c>
      <c r="H1449" t="s">
        <v>184</v>
      </c>
      <c r="I1449">
        <v>28</v>
      </c>
      <c r="J1449">
        <f t="shared" si="22"/>
        <v>23</v>
      </c>
      <c r="K1449">
        <v>200</v>
      </c>
    </row>
    <row r="1450" spans="1:11">
      <c r="A1450">
        <v>4153</v>
      </c>
      <c r="B1450" t="s">
        <v>129</v>
      </c>
      <c r="C1450">
        <v>2.9</v>
      </c>
      <c r="D1450" t="s">
        <v>133</v>
      </c>
      <c r="E1450" t="s">
        <v>142</v>
      </c>
      <c r="F1450" t="s">
        <v>131</v>
      </c>
      <c r="G1450" t="s">
        <v>130</v>
      </c>
      <c r="H1450" t="s">
        <v>184</v>
      </c>
      <c r="I1450">
        <v>28</v>
      </c>
      <c r="J1450">
        <f t="shared" si="22"/>
        <v>24</v>
      </c>
      <c r="K1450">
        <v>200</v>
      </c>
    </row>
    <row r="1451" spans="1:11">
      <c r="A1451">
        <v>4176</v>
      </c>
      <c r="B1451" t="s">
        <v>129</v>
      </c>
      <c r="C1451">
        <v>2.9</v>
      </c>
      <c r="D1451" t="s">
        <v>133</v>
      </c>
      <c r="E1451" t="s">
        <v>142</v>
      </c>
      <c r="F1451" t="s">
        <v>131</v>
      </c>
      <c r="G1451" t="s">
        <v>130</v>
      </c>
      <c r="H1451" t="s">
        <v>184</v>
      </c>
      <c r="I1451">
        <v>28</v>
      </c>
      <c r="J1451">
        <f t="shared" si="22"/>
        <v>25</v>
      </c>
      <c r="K1451">
        <v>200</v>
      </c>
    </row>
    <row r="1452" spans="1:11">
      <c r="A1452">
        <v>4214</v>
      </c>
      <c r="B1452" t="s">
        <v>129</v>
      </c>
      <c r="C1452">
        <v>2.9</v>
      </c>
      <c r="D1452" t="s">
        <v>133</v>
      </c>
      <c r="E1452" t="s">
        <v>142</v>
      </c>
      <c r="F1452" t="s">
        <v>131</v>
      </c>
      <c r="G1452" t="s">
        <v>130</v>
      </c>
      <c r="H1452" t="s">
        <v>184</v>
      </c>
      <c r="I1452">
        <v>28</v>
      </c>
      <c r="J1452">
        <f t="shared" si="22"/>
        <v>26</v>
      </c>
      <c r="K1452">
        <v>200</v>
      </c>
    </row>
    <row r="1453" spans="1:11">
      <c r="A1453">
        <v>4252</v>
      </c>
      <c r="B1453" t="s">
        <v>129</v>
      </c>
      <c r="C1453">
        <v>2.9</v>
      </c>
      <c r="D1453" t="s">
        <v>133</v>
      </c>
      <c r="E1453" t="s">
        <v>142</v>
      </c>
      <c r="F1453" t="s">
        <v>131</v>
      </c>
      <c r="G1453" t="s">
        <v>130</v>
      </c>
      <c r="H1453" t="s">
        <v>184</v>
      </c>
      <c r="I1453">
        <v>28</v>
      </c>
      <c r="J1453">
        <f t="shared" si="22"/>
        <v>27</v>
      </c>
      <c r="K1453">
        <v>200</v>
      </c>
    </row>
    <row r="1454" spans="1:11">
      <c r="A1454">
        <v>4276</v>
      </c>
      <c r="B1454" t="s">
        <v>129</v>
      </c>
      <c r="C1454">
        <v>2.9</v>
      </c>
      <c r="D1454" t="s">
        <v>133</v>
      </c>
      <c r="E1454" t="s">
        <v>142</v>
      </c>
      <c r="F1454" t="s">
        <v>131</v>
      </c>
      <c r="G1454" t="s">
        <v>130</v>
      </c>
      <c r="H1454" t="s">
        <v>184</v>
      </c>
      <c r="I1454">
        <v>28</v>
      </c>
      <c r="J1454">
        <f t="shared" si="22"/>
        <v>28</v>
      </c>
      <c r="K1454">
        <v>150</v>
      </c>
    </row>
    <row r="1455" spans="1:11">
      <c r="A1455">
        <v>4364</v>
      </c>
      <c r="B1455" t="s">
        <v>129</v>
      </c>
      <c r="C1455">
        <v>2.9</v>
      </c>
      <c r="D1455" t="s">
        <v>133</v>
      </c>
      <c r="E1455" t="s">
        <v>142</v>
      </c>
      <c r="F1455" t="s">
        <v>131</v>
      </c>
      <c r="G1455" t="s">
        <v>130</v>
      </c>
      <c r="H1455" t="s">
        <v>184</v>
      </c>
      <c r="I1455">
        <v>28</v>
      </c>
      <c r="J1455">
        <f t="shared" si="22"/>
        <v>29</v>
      </c>
      <c r="K1455">
        <v>200</v>
      </c>
    </row>
    <row r="1456" spans="1:11">
      <c r="A1456">
        <v>4438</v>
      </c>
      <c r="B1456" t="s">
        <v>129</v>
      </c>
      <c r="C1456">
        <v>2.9</v>
      </c>
      <c r="D1456" t="s">
        <v>133</v>
      </c>
      <c r="E1456" t="s">
        <v>142</v>
      </c>
      <c r="F1456" t="s">
        <v>131</v>
      </c>
      <c r="G1456" t="s">
        <v>130</v>
      </c>
      <c r="H1456" t="s">
        <v>184</v>
      </c>
      <c r="I1456">
        <v>28</v>
      </c>
      <c r="J1456">
        <f t="shared" si="22"/>
        <v>30</v>
      </c>
      <c r="K1456">
        <v>200</v>
      </c>
    </row>
    <row r="1457" spans="1:11">
      <c r="A1457">
        <v>4495</v>
      </c>
      <c r="B1457" t="s">
        <v>129</v>
      </c>
      <c r="C1457">
        <v>2.9</v>
      </c>
      <c r="D1457" t="s">
        <v>133</v>
      </c>
      <c r="E1457" t="s">
        <v>142</v>
      </c>
      <c r="F1457" t="s">
        <v>131</v>
      </c>
      <c r="G1457" t="s">
        <v>130</v>
      </c>
      <c r="H1457" t="s">
        <v>184</v>
      </c>
      <c r="I1457">
        <v>28</v>
      </c>
      <c r="J1457">
        <f t="shared" si="22"/>
        <v>31</v>
      </c>
      <c r="K1457">
        <v>200</v>
      </c>
    </row>
    <row r="1458" spans="1:11">
      <c r="A1458">
        <v>4503</v>
      </c>
      <c r="B1458" t="s">
        <v>129</v>
      </c>
      <c r="C1458">
        <v>2.9</v>
      </c>
      <c r="D1458" t="s">
        <v>133</v>
      </c>
      <c r="E1458" t="s">
        <v>142</v>
      </c>
      <c r="F1458" t="s">
        <v>131</v>
      </c>
      <c r="G1458" t="s">
        <v>130</v>
      </c>
      <c r="H1458" t="s">
        <v>184</v>
      </c>
      <c r="I1458">
        <v>28</v>
      </c>
      <c r="J1458">
        <f t="shared" si="22"/>
        <v>32</v>
      </c>
      <c r="K1458">
        <v>200</v>
      </c>
    </row>
    <row r="1459" spans="1:11">
      <c r="A1459">
        <v>4535</v>
      </c>
      <c r="B1459" t="s">
        <v>129</v>
      </c>
      <c r="C1459">
        <v>2.9</v>
      </c>
      <c r="D1459" t="s">
        <v>133</v>
      </c>
      <c r="E1459" t="s">
        <v>142</v>
      </c>
      <c r="F1459" t="s">
        <v>131</v>
      </c>
      <c r="G1459" t="s">
        <v>130</v>
      </c>
      <c r="H1459" t="s">
        <v>184</v>
      </c>
      <c r="I1459">
        <v>28</v>
      </c>
      <c r="J1459">
        <f t="shared" si="22"/>
        <v>33</v>
      </c>
      <c r="K1459">
        <v>100</v>
      </c>
    </row>
    <row r="1460" spans="1:11">
      <c r="A1460">
        <v>4578</v>
      </c>
      <c r="B1460" t="s">
        <v>129</v>
      </c>
      <c r="C1460">
        <v>2.9</v>
      </c>
      <c r="D1460" t="s">
        <v>133</v>
      </c>
      <c r="E1460" t="s">
        <v>142</v>
      </c>
      <c r="F1460" t="s">
        <v>131</v>
      </c>
      <c r="G1460" t="s">
        <v>130</v>
      </c>
      <c r="H1460" t="s">
        <v>184</v>
      </c>
      <c r="I1460">
        <v>28</v>
      </c>
      <c r="J1460">
        <f t="shared" si="22"/>
        <v>34</v>
      </c>
      <c r="K1460">
        <v>200</v>
      </c>
    </row>
    <row r="1461" spans="1:11">
      <c r="A1461">
        <v>4705</v>
      </c>
      <c r="B1461" t="s">
        <v>129</v>
      </c>
      <c r="C1461">
        <v>2.9</v>
      </c>
      <c r="D1461" t="s">
        <v>133</v>
      </c>
      <c r="E1461" t="s">
        <v>142</v>
      </c>
      <c r="F1461" t="s">
        <v>131</v>
      </c>
      <c r="G1461" t="s">
        <v>130</v>
      </c>
      <c r="H1461" t="s">
        <v>184</v>
      </c>
      <c r="I1461">
        <v>28</v>
      </c>
      <c r="J1461">
        <f t="shared" si="22"/>
        <v>35</v>
      </c>
      <c r="K1461">
        <v>200</v>
      </c>
    </row>
    <row r="1462" spans="1:11">
      <c r="A1462">
        <v>4943</v>
      </c>
      <c r="B1462" t="s">
        <v>129</v>
      </c>
      <c r="C1462">
        <v>2.9</v>
      </c>
      <c r="D1462" t="s">
        <v>133</v>
      </c>
      <c r="E1462" t="s">
        <v>142</v>
      </c>
      <c r="F1462" t="s">
        <v>131</v>
      </c>
      <c r="G1462" t="s">
        <v>130</v>
      </c>
      <c r="H1462" t="s">
        <v>184</v>
      </c>
      <c r="I1462">
        <v>28</v>
      </c>
      <c r="J1462">
        <f t="shared" si="22"/>
        <v>36</v>
      </c>
      <c r="K1462">
        <v>200</v>
      </c>
    </row>
    <row r="1463" spans="1:11">
      <c r="A1463">
        <v>4962</v>
      </c>
      <c r="B1463" t="s">
        <v>129</v>
      </c>
      <c r="C1463">
        <v>2.9</v>
      </c>
      <c r="D1463" t="s">
        <v>133</v>
      </c>
      <c r="E1463" t="s">
        <v>142</v>
      </c>
      <c r="F1463" t="s">
        <v>131</v>
      </c>
      <c r="G1463" t="s">
        <v>130</v>
      </c>
      <c r="H1463" t="s">
        <v>184</v>
      </c>
      <c r="I1463">
        <v>28</v>
      </c>
      <c r="J1463">
        <f t="shared" si="22"/>
        <v>37</v>
      </c>
      <c r="K1463">
        <v>200</v>
      </c>
    </row>
    <row r="1464" spans="1:11">
      <c r="A1464">
        <v>6406</v>
      </c>
      <c r="B1464" t="s">
        <v>129</v>
      </c>
      <c r="C1464">
        <v>2.9</v>
      </c>
      <c r="D1464" t="s">
        <v>133</v>
      </c>
      <c r="E1464" t="s">
        <v>142</v>
      </c>
      <c r="F1464" t="s">
        <v>131</v>
      </c>
      <c r="G1464" t="s">
        <v>130</v>
      </c>
      <c r="H1464" t="s">
        <v>184</v>
      </c>
      <c r="I1464">
        <v>28</v>
      </c>
      <c r="J1464">
        <f t="shared" si="22"/>
        <v>38</v>
      </c>
      <c r="K1464">
        <v>200</v>
      </c>
    </row>
    <row r="1465" spans="1:11">
      <c r="A1465">
        <v>230</v>
      </c>
      <c r="B1465" t="s">
        <v>143</v>
      </c>
      <c r="C1465">
        <v>4</v>
      </c>
      <c r="D1465" t="s">
        <v>133</v>
      </c>
      <c r="E1465" t="s">
        <v>132</v>
      </c>
      <c r="F1465" t="s">
        <v>131</v>
      </c>
      <c r="G1465" t="s">
        <v>135</v>
      </c>
      <c r="H1465" t="s">
        <v>185</v>
      </c>
      <c r="I1465">
        <v>29</v>
      </c>
      <c r="J1465">
        <f t="shared" si="22"/>
        <v>1</v>
      </c>
      <c r="K1465">
        <v>250</v>
      </c>
    </row>
    <row r="1466" spans="1:11">
      <c r="A1466">
        <v>300</v>
      </c>
      <c r="B1466" t="s">
        <v>143</v>
      </c>
      <c r="C1466">
        <v>4.3</v>
      </c>
      <c r="D1466" t="s">
        <v>133</v>
      </c>
      <c r="E1466" t="s">
        <v>132</v>
      </c>
      <c r="F1466" t="s">
        <v>131</v>
      </c>
      <c r="G1466" t="s">
        <v>135</v>
      </c>
      <c r="H1466" t="s">
        <v>185</v>
      </c>
      <c r="I1466">
        <v>29</v>
      </c>
      <c r="J1466">
        <f t="shared" si="22"/>
        <v>2</v>
      </c>
      <c r="K1466">
        <v>450</v>
      </c>
    </row>
    <row r="1467" spans="1:11">
      <c r="A1467">
        <v>368</v>
      </c>
      <c r="B1467" t="s">
        <v>143</v>
      </c>
      <c r="C1467">
        <v>3.9</v>
      </c>
      <c r="D1467" t="s">
        <v>133</v>
      </c>
      <c r="E1467" t="s">
        <v>132</v>
      </c>
      <c r="F1467" t="s">
        <v>131</v>
      </c>
      <c r="G1467" t="s">
        <v>135</v>
      </c>
      <c r="H1467" t="s">
        <v>185</v>
      </c>
      <c r="I1467">
        <v>29</v>
      </c>
      <c r="J1467">
        <f t="shared" si="22"/>
        <v>3</v>
      </c>
      <c r="K1467">
        <v>300</v>
      </c>
    </row>
    <row r="1468" spans="1:11">
      <c r="A1468">
        <v>457</v>
      </c>
      <c r="B1468" t="s">
        <v>143</v>
      </c>
      <c r="C1468">
        <v>2.9</v>
      </c>
      <c r="D1468" t="s">
        <v>133</v>
      </c>
      <c r="E1468" t="s">
        <v>132</v>
      </c>
      <c r="F1468" t="s">
        <v>131</v>
      </c>
      <c r="G1468" t="s">
        <v>135</v>
      </c>
      <c r="H1468" t="s">
        <v>185</v>
      </c>
      <c r="I1468">
        <v>29</v>
      </c>
      <c r="J1468">
        <f t="shared" si="22"/>
        <v>4</v>
      </c>
      <c r="K1468">
        <v>500</v>
      </c>
    </row>
    <row r="1469" spans="1:11">
      <c r="A1469">
        <v>1138</v>
      </c>
      <c r="B1469" t="s">
        <v>143</v>
      </c>
      <c r="C1469">
        <v>4.2</v>
      </c>
      <c r="D1469" t="s">
        <v>133</v>
      </c>
      <c r="E1469" t="s">
        <v>132</v>
      </c>
      <c r="F1469" t="s">
        <v>131</v>
      </c>
      <c r="G1469" t="s">
        <v>135</v>
      </c>
      <c r="H1469" t="s">
        <v>185</v>
      </c>
      <c r="I1469">
        <v>29</v>
      </c>
      <c r="J1469">
        <f t="shared" si="22"/>
        <v>5</v>
      </c>
      <c r="K1469">
        <v>300</v>
      </c>
    </row>
    <row r="1470" spans="1:11">
      <c r="A1470">
        <v>1523</v>
      </c>
      <c r="B1470" t="s">
        <v>143</v>
      </c>
      <c r="C1470">
        <v>2.9</v>
      </c>
      <c r="D1470" t="s">
        <v>133</v>
      </c>
      <c r="E1470" t="s">
        <v>132</v>
      </c>
      <c r="F1470" t="s">
        <v>131</v>
      </c>
      <c r="G1470" t="s">
        <v>135</v>
      </c>
      <c r="H1470" t="s">
        <v>185</v>
      </c>
      <c r="I1470">
        <v>29</v>
      </c>
      <c r="J1470">
        <f t="shared" si="22"/>
        <v>6</v>
      </c>
      <c r="K1470">
        <v>250</v>
      </c>
    </row>
    <row r="1471" spans="1:11">
      <c r="A1471">
        <v>1680</v>
      </c>
      <c r="B1471" t="s">
        <v>143</v>
      </c>
      <c r="C1471">
        <v>2.9</v>
      </c>
      <c r="D1471" t="s">
        <v>133</v>
      </c>
      <c r="E1471" t="s">
        <v>132</v>
      </c>
      <c r="F1471" t="s">
        <v>131</v>
      </c>
      <c r="G1471" t="s">
        <v>135</v>
      </c>
      <c r="H1471" t="s">
        <v>185</v>
      </c>
      <c r="I1471">
        <v>29</v>
      </c>
      <c r="J1471">
        <f t="shared" si="22"/>
        <v>7</v>
      </c>
      <c r="K1471">
        <v>250</v>
      </c>
    </row>
    <row r="1472" spans="1:11">
      <c r="A1472">
        <v>2079</v>
      </c>
      <c r="B1472" t="s">
        <v>143</v>
      </c>
      <c r="C1472">
        <v>3.8</v>
      </c>
      <c r="D1472" t="s">
        <v>133</v>
      </c>
      <c r="E1472" t="s">
        <v>132</v>
      </c>
      <c r="F1472" t="s">
        <v>131</v>
      </c>
      <c r="G1472" t="s">
        <v>135</v>
      </c>
      <c r="H1472" t="s">
        <v>185</v>
      </c>
      <c r="I1472">
        <v>29</v>
      </c>
      <c r="J1472">
        <f t="shared" si="22"/>
        <v>8</v>
      </c>
      <c r="K1472">
        <v>250</v>
      </c>
    </row>
    <row r="1473" spans="1:11">
      <c r="A1473">
        <v>2235</v>
      </c>
      <c r="B1473" t="s">
        <v>143</v>
      </c>
      <c r="C1473">
        <v>2.9</v>
      </c>
      <c r="D1473" t="s">
        <v>133</v>
      </c>
      <c r="E1473" t="s">
        <v>132</v>
      </c>
      <c r="F1473" t="s">
        <v>131</v>
      </c>
      <c r="G1473" t="s">
        <v>135</v>
      </c>
      <c r="H1473" t="s">
        <v>185</v>
      </c>
      <c r="I1473">
        <v>29</v>
      </c>
      <c r="J1473">
        <f t="shared" si="22"/>
        <v>9</v>
      </c>
      <c r="K1473">
        <v>250</v>
      </c>
    </row>
    <row r="1474" spans="1:11">
      <c r="A1474">
        <v>2498</v>
      </c>
      <c r="B1474" t="s">
        <v>143</v>
      </c>
      <c r="C1474">
        <v>2.9</v>
      </c>
      <c r="D1474" t="s">
        <v>133</v>
      </c>
      <c r="E1474" t="s">
        <v>132</v>
      </c>
      <c r="F1474" t="s">
        <v>131</v>
      </c>
      <c r="G1474" t="s">
        <v>135</v>
      </c>
      <c r="H1474" t="s">
        <v>185</v>
      </c>
      <c r="I1474">
        <v>29</v>
      </c>
      <c r="J1474">
        <f t="shared" si="22"/>
        <v>10</v>
      </c>
      <c r="K1474">
        <v>400</v>
      </c>
    </row>
    <row r="1475" spans="1:11">
      <c r="A1475">
        <v>2595</v>
      </c>
      <c r="B1475" t="s">
        <v>143</v>
      </c>
      <c r="C1475">
        <v>2.9</v>
      </c>
      <c r="D1475" t="s">
        <v>133</v>
      </c>
      <c r="E1475" t="s">
        <v>132</v>
      </c>
      <c r="F1475" t="s">
        <v>131</v>
      </c>
      <c r="G1475" t="s">
        <v>135</v>
      </c>
      <c r="H1475" t="s">
        <v>185</v>
      </c>
      <c r="I1475">
        <v>29</v>
      </c>
      <c r="J1475">
        <f t="shared" si="22"/>
        <v>11</v>
      </c>
      <c r="K1475">
        <v>500</v>
      </c>
    </row>
    <row r="1476" spans="1:11">
      <c r="A1476">
        <v>2921</v>
      </c>
      <c r="B1476" t="s">
        <v>143</v>
      </c>
      <c r="C1476">
        <v>2.9</v>
      </c>
      <c r="D1476" t="s">
        <v>133</v>
      </c>
      <c r="E1476" t="s">
        <v>132</v>
      </c>
      <c r="F1476" t="s">
        <v>131</v>
      </c>
      <c r="G1476" t="s">
        <v>135</v>
      </c>
      <c r="H1476" t="s">
        <v>185</v>
      </c>
      <c r="I1476">
        <v>29</v>
      </c>
      <c r="J1476">
        <f t="shared" ref="J1476:J1539" si="23">IF(I1475=I1476,J1475+1,1)</f>
        <v>12</v>
      </c>
      <c r="K1476">
        <v>250</v>
      </c>
    </row>
    <row r="1477" spans="1:11">
      <c r="A1477">
        <v>2957</v>
      </c>
      <c r="B1477" t="s">
        <v>143</v>
      </c>
      <c r="C1477">
        <v>4</v>
      </c>
      <c r="D1477" t="s">
        <v>133</v>
      </c>
      <c r="E1477" t="s">
        <v>132</v>
      </c>
      <c r="F1477" t="s">
        <v>131</v>
      </c>
      <c r="G1477" t="s">
        <v>135</v>
      </c>
      <c r="H1477" t="s">
        <v>185</v>
      </c>
      <c r="I1477">
        <v>29</v>
      </c>
      <c r="J1477">
        <f t="shared" si="23"/>
        <v>13</v>
      </c>
      <c r="K1477">
        <v>300</v>
      </c>
    </row>
    <row r="1478" spans="1:11">
      <c r="A1478">
        <v>3020</v>
      </c>
      <c r="B1478" t="s">
        <v>143</v>
      </c>
      <c r="C1478">
        <v>2.9</v>
      </c>
      <c r="D1478" t="s">
        <v>133</v>
      </c>
      <c r="E1478" t="s">
        <v>132</v>
      </c>
      <c r="F1478" t="s">
        <v>131</v>
      </c>
      <c r="G1478" t="s">
        <v>135</v>
      </c>
      <c r="H1478" t="s">
        <v>185</v>
      </c>
      <c r="I1478">
        <v>29</v>
      </c>
      <c r="J1478">
        <f t="shared" si="23"/>
        <v>14</v>
      </c>
      <c r="K1478">
        <v>300</v>
      </c>
    </row>
    <row r="1479" spans="1:11">
      <c r="A1479">
        <v>3034</v>
      </c>
      <c r="B1479" t="s">
        <v>143</v>
      </c>
      <c r="C1479">
        <v>2.9</v>
      </c>
      <c r="D1479" t="s">
        <v>133</v>
      </c>
      <c r="E1479" t="s">
        <v>132</v>
      </c>
      <c r="F1479" t="s">
        <v>131</v>
      </c>
      <c r="G1479" t="s">
        <v>135</v>
      </c>
      <c r="H1479" t="s">
        <v>185</v>
      </c>
      <c r="I1479">
        <v>29</v>
      </c>
      <c r="J1479">
        <f t="shared" si="23"/>
        <v>15</v>
      </c>
      <c r="K1479">
        <v>250</v>
      </c>
    </row>
    <row r="1480" spans="1:11">
      <c r="A1480">
        <v>3040</v>
      </c>
      <c r="B1480" t="s">
        <v>143</v>
      </c>
      <c r="C1480">
        <v>2.9</v>
      </c>
      <c r="D1480" t="s">
        <v>133</v>
      </c>
      <c r="E1480" t="s">
        <v>132</v>
      </c>
      <c r="F1480" t="s">
        <v>131</v>
      </c>
      <c r="G1480" t="s">
        <v>135</v>
      </c>
      <c r="H1480" t="s">
        <v>185</v>
      </c>
      <c r="I1480">
        <v>29</v>
      </c>
      <c r="J1480">
        <f t="shared" si="23"/>
        <v>16</v>
      </c>
      <c r="K1480">
        <v>300</v>
      </c>
    </row>
    <row r="1481" spans="1:11">
      <c r="A1481">
        <v>3098</v>
      </c>
      <c r="B1481" t="s">
        <v>143</v>
      </c>
      <c r="C1481">
        <v>2.9</v>
      </c>
      <c r="D1481" t="s">
        <v>133</v>
      </c>
      <c r="E1481" t="s">
        <v>132</v>
      </c>
      <c r="F1481" t="s">
        <v>131</v>
      </c>
      <c r="G1481" t="s">
        <v>135</v>
      </c>
      <c r="H1481" t="s">
        <v>185</v>
      </c>
      <c r="I1481">
        <v>29</v>
      </c>
      <c r="J1481">
        <f t="shared" si="23"/>
        <v>17</v>
      </c>
      <c r="K1481">
        <v>250</v>
      </c>
    </row>
    <row r="1482" spans="1:11">
      <c r="A1482">
        <v>3122</v>
      </c>
      <c r="B1482" t="s">
        <v>143</v>
      </c>
      <c r="C1482">
        <v>2.9</v>
      </c>
      <c r="D1482" t="s">
        <v>133</v>
      </c>
      <c r="E1482" t="s">
        <v>132</v>
      </c>
      <c r="F1482" t="s">
        <v>131</v>
      </c>
      <c r="G1482" t="s">
        <v>135</v>
      </c>
      <c r="H1482" t="s">
        <v>185</v>
      </c>
      <c r="I1482">
        <v>29</v>
      </c>
      <c r="J1482">
        <f t="shared" si="23"/>
        <v>18</v>
      </c>
      <c r="K1482">
        <v>250</v>
      </c>
    </row>
    <row r="1483" spans="1:11">
      <c r="A1483">
        <v>3324</v>
      </c>
      <c r="B1483" t="s">
        <v>143</v>
      </c>
      <c r="C1483">
        <v>2.9</v>
      </c>
      <c r="D1483" t="s">
        <v>133</v>
      </c>
      <c r="E1483" t="s">
        <v>132</v>
      </c>
      <c r="F1483" t="s">
        <v>131</v>
      </c>
      <c r="G1483" t="s">
        <v>135</v>
      </c>
      <c r="H1483" t="s">
        <v>185</v>
      </c>
      <c r="I1483">
        <v>29</v>
      </c>
      <c r="J1483">
        <f t="shared" si="23"/>
        <v>19</v>
      </c>
      <c r="K1483">
        <v>250</v>
      </c>
    </row>
    <row r="1484" spans="1:11">
      <c r="A1484">
        <v>3344</v>
      </c>
      <c r="B1484" t="s">
        <v>143</v>
      </c>
      <c r="C1484">
        <v>2.9</v>
      </c>
      <c r="D1484" t="s">
        <v>133</v>
      </c>
      <c r="E1484" t="s">
        <v>132</v>
      </c>
      <c r="F1484" t="s">
        <v>131</v>
      </c>
      <c r="G1484" t="s">
        <v>135</v>
      </c>
      <c r="H1484" t="s">
        <v>185</v>
      </c>
      <c r="I1484">
        <v>29</v>
      </c>
      <c r="J1484">
        <f t="shared" si="23"/>
        <v>20</v>
      </c>
      <c r="K1484">
        <v>400</v>
      </c>
    </row>
    <row r="1485" spans="1:11">
      <c r="A1485">
        <v>3659</v>
      </c>
      <c r="B1485" t="s">
        <v>143</v>
      </c>
      <c r="C1485">
        <v>2.9</v>
      </c>
      <c r="D1485" t="s">
        <v>133</v>
      </c>
      <c r="E1485" t="s">
        <v>132</v>
      </c>
      <c r="F1485" t="s">
        <v>131</v>
      </c>
      <c r="G1485" t="s">
        <v>135</v>
      </c>
      <c r="H1485" t="s">
        <v>185</v>
      </c>
      <c r="I1485">
        <v>29</v>
      </c>
      <c r="J1485">
        <f t="shared" si="23"/>
        <v>21</v>
      </c>
      <c r="K1485">
        <v>300</v>
      </c>
    </row>
    <row r="1486" spans="1:11">
      <c r="A1486">
        <v>3884</v>
      </c>
      <c r="B1486" t="s">
        <v>143</v>
      </c>
      <c r="C1486">
        <v>3.8</v>
      </c>
      <c r="D1486" t="s">
        <v>133</v>
      </c>
      <c r="E1486" t="s">
        <v>132</v>
      </c>
      <c r="F1486" t="s">
        <v>131</v>
      </c>
      <c r="G1486" t="s">
        <v>135</v>
      </c>
      <c r="H1486" t="s">
        <v>185</v>
      </c>
      <c r="I1486">
        <v>29</v>
      </c>
      <c r="J1486">
        <f t="shared" si="23"/>
        <v>22</v>
      </c>
      <c r="K1486">
        <v>300</v>
      </c>
    </row>
    <row r="1487" spans="1:11">
      <c r="A1487">
        <v>3902</v>
      </c>
      <c r="B1487" t="s">
        <v>143</v>
      </c>
      <c r="C1487">
        <v>2.9</v>
      </c>
      <c r="D1487" t="s">
        <v>133</v>
      </c>
      <c r="E1487" t="s">
        <v>132</v>
      </c>
      <c r="F1487" t="s">
        <v>131</v>
      </c>
      <c r="G1487" t="s">
        <v>135</v>
      </c>
      <c r="H1487" t="s">
        <v>185</v>
      </c>
      <c r="I1487">
        <v>29</v>
      </c>
      <c r="J1487">
        <f t="shared" si="23"/>
        <v>23</v>
      </c>
      <c r="K1487">
        <v>300</v>
      </c>
    </row>
    <row r="1488" spans="1:11">
      <c r="A1488">
        <v>3958</v>
      </c>
      <c r="B1488" t="s">
        <v>143</v>
      </c>
      <c r="C1488">
        <v>2.9</v>
      </c>
      <c r="D1488" t="s">
        <v>133</v>
      </c>
      <c r="E1488" t="s">
        <v>132</v>
      </c>
      <c r="F1488" t="s">
        <v>131</v>
      </c>
      <c r="G1488" t="s">
        <v>135</v>
      </c>
      <c r="H1488" t="s">
        <v>185</v>
      </c>
      <c r="I1488">
        <v>29</v>
      </c>
      <c r="J1488">
        <f t="shared" si="23"/>
        <v>24</v>
      </c>
      <c r="K1488">
        <v>300</v>
      </c>
    </row>
    <row r="1489" spans="1:11">
      <c r="A1489">
        <v>4036</v>
      </c>
      <c r="B1489" t="s">
        <v>143</v>
      </c>
      <c r="C1489">
        <v>3.8</v>
      </c>
      <c r="D1489" t="s">
        <v>133</v>
      </c>
      <c r="E1489" t="s">
        <v>132</v>
      </c>
      <c r="F1489" t="s">
        <v>131</v>
      </c>
      <c r="G1489" t="s">
        <v>135</v>
      </c>
      <c r="H1489" t="s">
        <v>185</v>
      </c>
      <c r="I1489">
        <v>29</v>
      </c>
      <c r="J1489">
        <f t="shared" si="23"/>
        <v>25</v>
      </c>
      <c r="K1489">
        <v>300</v>
      </c>
    </row>
    <row r="1490" spans="1:11">
      <c r="A1490">
        <v>4058</v>
      </c>
      <c r="B1490" t="s">
        <v>143</v>
      </c>
      <c r="C1490">
        <v>2.9</v>
      </c>
      <c r="D1490" t="s">
        <v>133</v>
      </c>
      <c r="E1490" t="s">
        <v>132</v>
      </c>
      <c r="F1490" t="s">
        <v>131</v>
      </c>
      <c r="G1490" t="s">
        <v>135</v>
      </c>
      <c r="H1490" t="s">
        <v>185</v>
      </c>
      <c r="I1490">
        <v>29</v>
      </c>
      <c r="J1490">
        <f t="shared" si="23"/>
        <v>26</v>
      </c>
      <c r="K1490">
        <v>300</v>
      </c>
    </row>
    <row r="1491" spans="1:11">
      <c r="A1491">
        <v>4103</v>
      </c>
      <c r="B1491" t="s">
        <v>143</v>
      </c>
      <c r="C1491">
        <v>2.9</v>
      </c>
      <c r="D1491" t="s">
        <v>133</v>
      </c>
      <c r="E1491" t="s">
        <v>132</v>
      </c>
      <c r="F1491" t="s">
        <v>131</v>
      </c>
      <c r="G1491" t="s">
        <v>135</v>
      </c>
      <c r="H1491" t="s">
        <v>185</v>
      </c>
      <c r="I1491">
        <v>29</v>
      </c>
      <c r="J1491">
        <f t="shared" si="23"/>
        <v>27</v>
      </c>
      <c r="K1491">
        <v>300</v>
      </c>
    </row>
    <row r="1492" spans="1:11">
      <c r="A1492">
        <v>4478</v>
      </c>
      <c r="B1492" t="s">
        <v>143</v>
      </c>
      <c r="C1492">
        <v>2.9</v>
      </c>
      <c r="D1492" t="s">
        <v>133</v>
      </c>
      <c r="E1492" t="s">
        <v>132</v>
      </c>
      <c r="F1492" t="s">
        <v>131</v>
      </c>
      <c r="G1492" t="s">
        <v>135</v>
      </c>
      <c r="H1492" t="s">
        <v>185</v>
      </c>
      <c r="I1492">
        <v>29</v>
      </c>
      <c r="J1492">
        <f t="shared" si="23"/>
        <v>28</v>
      </c>
      <c r="K1492">
        <v>300</v>
      </c>
    </row>
    <row r="1493" spans="1:11">
      <c r="A1493">
        <v>4533</v>
      </c>
      <c r="B1493" t="s">
        <v>143</v>
      </c>
      <c r="C1493">
        <v>2.9</v>
      </c>
      <c r="D1493" t="s">
        <v>133</v>
      </c>
      <c r="E1493" t="s">
        <v>132</v>
      </c>
      <c r="F1493" t="s">
        <v>131</v>
      </c>
      <c r="G1493" t="s">
        <v>135</v>
      </c>
      <c r="H1493" t="s">
        <v>185</v>
      </c>
      <c r="I1493">
        <v>29</v>
      </c>
      <c r="J1493">
        <f t="shared" si="23"/>
        <v>29</v>
      </c>
      <c r="K1493">
        <v>500</v>
      </c>
    </row>
    <row r="1494" spans="1:11">
      <c r="A1494">
        <v>4566</v>
      </c>
      <c r="B1494" t="s">
        <v>143</v>
      </c>
      <c r="C1494">
        <v>2.9</v>
      </c>
      <c r="D1494" t="s">
        <v>133</v>
      </c>
      <c r="E1494" t="s">
        <v>132</v>
      </c>
      <c r="F1494" t="s">
        <v>131</v>
      </c>
      <c r="G1494" t="s">
        <v>135</v>
      </c>
      <c r="H1494" t="s">
        <v>185</v>
      </c>
      <c r="I1494">
        <v>29</v>
      </c>
      <c r="J1494">
        <f t="shared" si="23"/>
        <v>30</v>
      </c>
      <c r="K1494">
        <v>400</v>
      </c>
    </row>
    <row r="1495" spans="1:11">
      <c r="A1495">
        <v>4824</v>
      </c>
      <c r="B1495" t="s">
        <v>143</v>
      </c>
      <c r="C1495">
        <v>2.9</v>
      </c>
      <c r="D1495" t="s">
        <v>133</v>
      </c>
      <c r="E1495" t="s">
        <v>132</v>
      </c>
      <c r="F1495" t="s">
        <v>131</v>
      </c>
      <c r="G1495" t="s">
        <v>135</v>
      </c>
      <c r="H1495" t="s">
        <v>185</v>
      </c>
      <c r="I1495">
        <v>29</v>
      </c>
      <c r="J1495">
        <f t="shared" si="23"/>
        <v>31</v>
      </c>
      <c r="K1495">
        <v>350</v>
      </c>
    </row>
    <row r="1496" spans="1:11">
      <c r="A1496">
        <v>4835</v>
      </c>
      <c r="B1496" t="s">
        <v>143</v>
      </c>
      <c r="C1496">
        <v>2.9</v>
      </c>
      <c r="D1496" t="s">
        <v>133</v>
      </c>
      <c r="E1496" t="s">
        <v>132</v>
      </c>
      <c r="F1496" t="s">
        <v>131</v>
      </c>
      <c r="G1496" t="s">
        <v>135</v>
      </c>
      <c r="H1496" t="s">
        <v>185</v>
      </c>
      <c r="I1496">
        <v>29</v>
      </c>
      <c r="J1496">
        <f t="shared" si="23"/>
        <v>32</v>
      </c>
      <c r="K1496">
        <v>350</v>
      </c>
    </row>
    <row r="1497" spans="1:11">
      <c r="A1497">
        <v>4985</v>
      </c>
      <c r="B1497" t="s">
        <v>143</v>
      </c>
      <c r="C1497">
        <v>2.9</v>
      </c>
      <c r="D1497" t="s">
        <v>133</v>
      </c>
      <c r="E1497" t="s">
        <v>132</v>
      </c>
      <c r="F1497" t="s">
        <v>131</v>
      </c>
      <c r="G1497" t="s">
        <v>135</v>
      </c>
      <c r="H1497" t="s">
        <v>185</v>
      </c>
      <c r="I1497">
        <v>29</v>
      </c>
      <c r="J1497">
        <f t="shared" si="23"/>
        <v>33</v>
      </c>
      <c r="K1497">
        <v>300</v>
      </c>
    </row>
    <row r="1498" spans="1:11">
      <c r="A1498">
        <v>5174</v>
      </c>
      <c r="B1498" t="s">
        <v>143</v>
      </c>
      <c r="C1498">
        <v>4.0999999999999996</v>
      </c>
      <c r="D1498" t="s">
        <v>133</v>
      </c>
      <c r="E1498" t="s">
        <v>132</v>
      </c>
      <c r="F1498" t="s">
        <v>131</v>
      </c>
      <c r="G1498" t="s">
        <v>135</v>
      </c>
      <c r="H1498" t="s">
        <v>185</v>
      </c>
      <c r="I1498">
        <v>29</v>
      </c>
      <c r="J1498">
        <f t="shared" si="23"/>
        <v>34</v>
      </c>
      <c r="K1498">
        <v>300</v>
      </c>
    </row>
    <row r="1499" spans="1:11">
      <c r="A1499">
        <v>6061</v>
      </c>
      <c r="B1499" t="s">
        <v>143</v>
      </c>
      <c r="C1499">
        <v>3.9</v>
      </c>
      <c r="D1499" t="s">
        <v>133</v>
      </c>
      <c r="E1499" t="s">
        <v>132</v>
      </c>
      <c r="F1499" t="s">
        <v>131</v>
      </c>
      <c r="G1499" t="s">
        <v>135</v>
      </c>
      <c r="H1499" t="s">
        <v>185</v>
      </c>
      <c r="I1499">
        <v>29</v>
      </c>
      <c r="J1499">
        <f t="shared" si="23"/>
        <v>35</v>
      </c>
      <c r="K1499">
        <v>300</v>
      </c>
    </row>
    <row r="1500" spans="1:11">
      <c r="A1500">
        <v>6452</v>
      </c>
      <c r="B1500" t="s">
        <v>143</v>
      </c>
      <c r="C1500">
        <v>2.9</v>
      </c>
      <c r="D1500" t="s">
        <v>133</v>
      </c>
      <c r="E1500" t="s">
        <v>132</v>
      </c>
      <c r="F1500" t="s">
        <v>131</v>
      </c>
      <c r="G1500" t="s">
        <v>135</v>
      </c>
      <c r="H1500" t="s">
        <v>185</v>
      </c>
      <c r="I1500">
        <v>29</v>
      </c>
      <c r="J1500">
        <f t="shared" si="23"/>
        <v>36</v>
      </c>
      <c r="K1500">
        <v>350</v>
      </c>
    </row>
    <row r="1501" spans="1:11">
      <c r="A1501">
        <v>6559</v>
      </c>
      <c r="B1501" t="s">
        <v>143</v>
      </c>
      <c r="C1501">
        <v>2.9</v>
      </c>
      <c r="D1501" t="s">
        <v>133</v>
      </c>
      <c r="E1501" t="s">
        <v>132</v>
      </c>
      <c r="F1501" t="s">
        <v>131</v>
      </c>
      <c r="G1501" t="s">
        <v>135</v>
      </c>
      <c r="H1501" t="s">
        <v>185</v>
      </c>
      <c r="I1501">
        <v>29</v>
      </c>
      <c r="J1501">
        <f t="shared" si="23"/>
        <v>37</v>
      </c>
      <c r="K1501">
        <v>400</v>
      </c>
    </row>
    <row r="1502" spans="1:11">
      <c r="A1502">
        <v>6577</v>
      </c>
      <c r="B1502" t="s">
        <v>143</v>
      </c>
      <c r="C1502">
        <v>2.9</v>
      </c>
      <c r="D1502" t="s">
        <v>133</v>
      </c>
      <c r="E1502" t="s">
        <v>132</v>
      </c>
      <c r="F1502" t="s">
        <v>131</v>
      </c>
      <c r="G1502" t="s">
        <v>135</v>
      </c>
      <c r="H1502" t="s">
        <v>185</v>
      </c>
      <c r="I1502">
        <v>29</v>
      </c>
      <c r="J1502">
        <f t="shared" si="23"/>
        <v>38</v>
      </c>
      <c r="K1502">
        <v>350</v>
      </c>
    </row>
    <row r="1503" spans="1:11">
      <c r="A1503">
        <v>1248</v>
      </c>
      <c r="B1503" t="s">
        <v>145</v>
      </c>
      <c r="C1503">
        <v>2.9</v>
      </c>
      <c r="D1503" t="s">
        <v>138</v>
      </c>
      <c r="E1503" t="s">
        <v>132</v>
      </c>
      <c r="F1503" t="s">
        <v>131</v>
      </c>
      <c r="G1503" t="s">
        <v>135</v>
      </c>
      <c r="H1503" t="s">
        <v>186</v>
      </c>
      <c r="I1503">
        <v>30</v>
      </c>
      <c r="J1503">
        <f t="shared" si="23"/>
        <v>1</v>
      </c>
      <c r="K1503">
        <v>250</v>
      </c>
    </row>
    <row r="1504" spans="1:11">
      <c r="A1504">
        <v>1258</v>
      </c>
      <c r="B1504" t="s">
        <v>145</v>
      </c>
      <c r="C1504">
        <v>4</v>
      </c>
      <c r="D1504" t="s">
        <v>138</v>
      </c>
      <c r="E1504" t="s">
        <v>132</v>
      </c>
      <c r="F1504" t="s">
        <v>131</v>
      </c>
      <c r="G1504" t="s">
        <v>135</v>
      </c>
      <c r="H1504" t="s">
        <v>186</v>
      </c>
      <c r="I1504">
        <v>30</v>
      </c>
      <c r="J1504">
        <f t="shared" si="23"/>
        <v>2</v>
      </c>
      <c r="K1504">
        <v>350</v>
      </c>
    </row>
    <row r="1505" spans="1:11">
      <c r="A1505">
        <v>1462</v>
      </c>
      <c r="B1505" t="s">
        <v>145</v>
      </c>
      <c r="C1505">
        <v>2.9</v>
      </c>
      <c r="D1505" t="s">
        <v>138</v>
      </c>
      <c r="E1505" t="s">
        <v>132</v>
      </c>
      <c r="F1505" t="s">
        <v>131</v>
      </c>
      <c r="G1505" t="s">
        <v>135</v>
      </c>
      <c r="H1505" t="s">
        <v>186</v>
      </c>
      <c r="I1505">
        <v>30</v>
      </c>
      <c r="J1505">
        <f t="shared" si="23"/>
        <v>3</v>
      </c>
      <c r="K1505">
        <v>450</v>
      </c>
    </row>
    <row r="1506" spans="1:11">
      <c r="A1506">
        <v>1889</v>
      </c>
      <c r="B1506" t="s">
        <v>145</v>
      </c>
      <c r="C1506">
        <v>4.3</v>
      </c>
      <c r="D1506" t="s">
        <v>138</v>
      </c>
      <c r="E1506" t="s">
        <v>132</v>
      </c>
      <c r="F1506" t="s">
        <v>131</v>
      </c>
      <c r="G1506" t="s">
        <v>135</v>
      </c>
      <c r="H1506" t="s">
        <v>186</v>
      </c>
      <c r="I1506">
        <v>30</v>
      </c>
      <c r="J1506">
        <f t="shared" si="23"/>
        <v>4</v>
      </c>
      <c r="K1506">
        <v>300</v>
      </c>
    </row>
    <row r="1507" spans="1:11">
      <c r="A1507">
        <v>2241</v>
      </c>
      <c r="B1507" t="s">
        <v>145</v>
      </c>
      <c r="C1507">
        <v>2.9</v>
      </c>
      <c r="D1507" t="s">
        <v>138</v>
      </c>
      <c r="E1507" t="s">
        <v>132</v>
      </c>
      <c r="F1507" t="s">
        <v>131</v>
      </c>
      <c r="G1507" t="s">
        <v>135</v>
      </c>
      <c r="H1507" t="s">
        <v>186</v>
      </c>
      <c r="I1507">
        <v>30</v>
      </c>
      <c r="J1507">
        <f t="shared" si="23"/>
        <v>5</v>
      </c>
      <c r="K1507">
        <v>450</v>
      </c>
    </row>
    <row r="1508" spans="1:11">
      <c r="A1508">
        <v>2436</v>
      </c>
      <c r="B1508" t="s">
        <v>145</v>
      </c>
      <c r="C1508">
        <v>2.9</v>
      </c>
      <c r="D1508" t="s">
        <v>138</v>
      </c>
      <c r="E1508" t="s">
        <v>132</v>
      </c>
      <c r="F1508" t="s">
        <v>131</v>
      </c>
      <c r="G1508" t="s">
        <v>135</v>
      </c>
      <c r="H1508" t="s">
        <v>186</v>
      </c>
      <c r="I1508">
        <v>30</v>
      </c>
      <c r="J1508">
        <f t="shared" si="23"/>
        <v>6</v>
      </c>
      <c r="K1508">
        <v>300</v>
      </c>
    </row>
    <row r="1509" spans="1:11">
      <c r="A1509">
        <v>2744</v>
      </c>
      <c r="B1509" t="s">
        <v>145</v>
      </c>
      <c r="C1509">
        <v>2.9</v>
      </c>
      <c r="D1509" t="s">
        <v>138</v>
      </c>
      <c r="E1509" t="s">
        <v>132</v>
      </c>
      <c r="F1509" t="s">
        <v>131</v>
      </c>
      <c r="G1509" t="s">
        <v>135</v>
      </c>
      <c r="H1509" t="s">
        <v>186</v>
      </c>
      <c r="I1509">
        <v>30</v>
      </c>
      <c r="J1509">
        <f t="shared" si="23"/>
        <v>7</v>
      </c>
      <c r="K1509">
        <v>300</v>
      </c>
    </row>
    <row r="1510" spans="1:11">
      <c r="A1510">
        <v>2932</v>
      </c>
      <c r="B1510" t="s">
        <v>145</v>
      </c>
      <c r="C1510">
        <v>2.9</v>
      </c>
      <c r="D1510" t="s">
        <v>138</v>
      </c>
      <c r="E1510" t="s">
        <v>132</v>
      </c>
      <c r="F1510" t="s">
        <v>131</v>
      </c>
      <c r="G1510" t="s">
        <v>135</v>
      </c>
      <c r="H1510" t="s">
        <v>186</v>
      </c>
      <c r="I1510">
        <v>30</v>
      </c>
      <c r="J1510">
        <f t="shared" si="23"/>
        <v>8</v>
      </c>
      <c r="K1510">
        <v>300</v>
      </c>
    </row>
    <row r="1511" spans="1:11">
      <c r="A1511">
        <v>3168</v>
      </c>
      <c r="B1511" t="s">
        <v>145</v>
      </c>
      <c r="C1511">
        <v>2.9</v>
      </c>
      <c r="D1511" t="s">
        <v>138</v>
      </c>
      <c r="E1511" t="s">
        <v>132</v>
      </c>
      <c r="F1511" t="s">
        <v>131</v>
      </c>
      <c r="G1511" t="s">
        <v>135</v>
      </c>
      <c r="H1511" t="s">
        <v>186</v>
      </c>
      <c r="I1511">
        <v>30</v>
      </c>
      <c r="J1511">
        <f t="shared" si="23"/>
        <v>9</v>
      </c>
      <c r="K1511">
        <v>300</v>
      </c>
    </row>
    <row r="1512" spans="1:11">
      <c r="A1512">
        <v>3580</v>
      </c>
      <c r="B1512" t="s">
        <v>145</v>
      </c>
      <c r="C1512">
        <v>4.0999999999999996</v>
      </c>
      <c r="D1512" t="s">
        <v>138</v>
      </c>
      <c r="E1512" t="s">
        <v>132</v>
      </c>
      <c r="F1512" t="s">
        <v>131</v>
      </c>
      <c r="G1512" t="s">
        <v>135</v>
      </c>
      <c r="H1512" t="s">
        <v>186</v>
      </c>
      <c r="I1512">
        <v>30</v>
      </c>
      <c r="J1512">
        <f t="shared" si="23"/>
        <v>10</v>
      </c>
      <c r="K1512">
        <v>400</v>
      </c>
    </row>
    <row r="1513" spans="1:11">
      <c r="A1513">
        <v>3669</v>
      </c>
      <c r="B1513" t="s">
        <v>145</v>
      </c>
      <c r="C1513">
        <v>2.9</v>
      </c>
      <c r="D1513" t="s">
        <v>138</v>
      </c>
      <c r="E1513" t="s">
        <v>132</v>
      </c>
      <c r="F1513" t="s">
        <v>131</v>
      </c>
      <c r="G1513" t="s">
        <v>135</v>
      </c>
      <c r="H1513" t="s">
        <v>186</v>
      </c>
      <c r="I1513">
        <v>30</v>
      </c>
      <c r="J1513">
        <f t="shared" si="23"/>
        <v>11</v>
      </c>
      <c r="K1513">
        <v>300</v>
      </c>
    </row>
    <row r="1514" spans="1:11">
      <c r="A1514">
        <v>3854</v>
      </c>
      <c r="B1514" t="s">
        <v>145</v>
      </c>
      <c r="C1514">
        <v>2.9</v>
      </c>
      <c r="D1514" t="s">
        <v>138</v>
      </c>
      <c r="E1514" t="s">
        <v>132</v>
      </c>
      <c r="F1514" t="s">
        <v>131</v>
      </c>
      <c r="G1514" t="s">
        <v>135</v>
      </c>
      <c r="H1514" t="s">
        <v>186</v>
      </c>
      <c r="I1514">
        <v>30</v>
      </c>
      <c r="J1514">
        <f t="shared" si="23"/>
        <v>12</v>
      </c>
      <c r="K1514">
        <v>300</v>
      </c>
    </row>
    <row r="1515" spans="1:11">
      <c r="A1515">
        <v>4002</v>
      </c>
      <c r="B1515" t="s">
        <v>145</v>
      </c>
      <c r="C1515">
        <v>2.9</v>
      </c>
      <c r="D1515" t="s">
        <v>138</v>
      </c>
      <c r="E1515" t="s">
        <v>132</v>
      </c>
      <c r="F1515" t="s">
        <v>131</v>
      </c>
      <c r="G1515" t="s">
        <v>135</v>
      </c>
      <c r="H1515" t="s">
        <v>186</v>
      </c>
      <c r="I1515">
        <v>30</v>
      </c>
      <c r="J1515">
        <f t="shared" si="23"/>
        <v>13</v>
      </c>
      <c r="K1515">
        <v>300</v>
      </c>
    </row>
    <row r="1516" spans="1:11">
      <c r="A1516">
        <v>4124</v>
      </c>
      <c r="B1516" t="s">
        <v>145</v>
      </c>
      <c r="C1516">
        <v>2.9</v>
      </c>
      <c r="D1516" t="s">
        <v>138</v>
      </c>
      <c r="E1516" t="s">
        <v>132</v>
      </c>
      <c r="F1516" t="s">
        <v>131</v>
      </c>
      <c r="G1516" t="s">
        <v>135</v>
      </c>
      <c r="H1516" t="s">
        <v>186</v>
      </c>
      <c r="I1516">
        <v>30</v>
      </c>
      <c r="J1516">
        <f t="shared" si="23"/>
        <v>14</v>
      </c>
      <c r="K1516">
        <v>250</v>
      </c>
    </row>
    <row r="1517" spans="1:11">
      <c r="A1517">
        <v>4163</v>
      </c>
      <c r="B1517" t="s">
        <v>145</v>
      </c>
      <c r="C1517">
        <v>2.9</v>
      </c>
      <c r="D1517" t="s">
        <v>138</v>
      </c>
      <c r="E1517" t="s">
        <v>132</v>
      </c>
      <c r="F1517" t="s">
        <v>131</v>
      </c>
      <c r="G1517" t="s">
        <v>135</v>
      </c>
      <c r="H1517" t="s">
        <v>186</v>
      </c>
      <c r="I1517">
        <v>30</v>
      </c>
      <c r="J1517">
        <f t="shared" si="23"/>
        <v>15</v>
      </c>
      <c r="K1517">
        <v>250</v>
      </c>
    </row>
    <row r="1518" spans="1:11">
      <c r="A1518">
        <v>4203</v>
      </c>
      <c r="B1518" t="s">
        <v>145</v>
      </c>
      <c r="C1518">
        <v>2.9</v>
      </c>
      <c r="D1518" t="s">
        <v>138</v>
      </c>
      <c r="E1518" t="s">
        <v>132</v>
      </c>
      <c r="F1518" t="s">
        <v>131</v>
      </c>
      <c r="G1518" t="s">
        <v>135</v>
      </c>
      <c r="H1518" t="s">
        <v>186</v>
      </c>
      <c r="I1518">
        <v>30</v>
      </c>
      <c r="J1518">
        <f t="shared" si="23"/>
        <v>16</v>
      </c>
      <c r="K1518">
        <v>300</v>
      </c>
    </row>
    <row r="1519" spans="1:11">
      <c r="A1519">
        <v>4284</v>
      </c>
      <c r="B1519" t="s">
        <v>145</v>
      </c>
      <c r="C1519">
        <v>2.9</v>
      </c>
      <c r="D1519" t="s">
        <v>138</v>
      </c>
      <c r="E1519" t="s">
        <v>132</v>
      </c>
      <c r="F1519" t="s">
        <v>131</v>
      </c>
      <c r="G1519" t="s">
        <v>135</v>
      </c>
      <c r="H1519" t="s">
        <v>186</v>
      </c>
      <c r="I1519">
        <v>30</v>
      </c>
      <c r="J1519">
        <f t="shared" si="23"/>
        <v>17</v>
      </c>
      <c r="K1519">
        <v>300</v>
      </c>
    </row>
    <row r="1520" spans="1:11">
      <c r="A1520">
        <v>4352</v>
      </c>
      <c r="B1520" t="s">
        <v>145</v>
      </c>
      <c r="C1520">
        <v>2.9</v>
      </c>
      <c r="D1520" t="s">
        <v>138</v>
      </c>
      <c r="E1520" t="s">
        <v>132</v>
      </c>
      <c r="F1520" t="s">
        <v>131</v>
      </c>
      <c r="G1520" t="s">
        <v>135</v>
      </c>
      <c r="H1520" t="s">
        <v>186</v>
      </c>
      <c r="I1520">
        <v>30</v>
      </c>
      <c r="J1520">
        <f t="shared" si="23"/>
        <v>18</v>
      </c>
      <c r="K1520">
        <v>250</v>
      </c>
    </row>
    <row r="1521" spans="1:11">
      <c r="A1521">
        <v>4367</v>
      </c>
      <c r="B1521" t="s">
        <v>145</v>
      </c>
      <c r="C1521">
        <v>2.9</v>
      </c>
      <c r="D1521" t="s">
        <v>138</v>
      </c>
      <c r="E1521" t="s">
        <v>132</v>
      </c>
      <c r="F1521" t="s">
        <v>131</v>
      </c>
      <c r="G1521" t="s">
        <v>135</v>
      </c>
      <c r="H1521" t="s">
        <v>186</v>
      </c>
      <c r="I1521">
        <v>30</v>
      </c>
      <c r="J1521">
        <f t="shared" si="23"/>
        <v>19</v>
      </c>
      <c r="K1521">
        <v>280</v>
      </c>
    </row>
    <row r="1522" spans="1:11">
      <c r="A1522">
        <v>4600</v>
      </c>
      <c r="B1522" t="s">
        <v>145</v>
      </c>
      <c r="C1522">
        <v>2.9</v>
      </c>
      <c r="D1522" t="s">
        <v>138</v>
      </c>
      <c r="E1522" t="s">
        <v>132</v>
      </c>
      <c r="F1522" t="s">
        <v>131</v>
      </c>
      <c r="G1522" t="s">
        <v>135</v>
      </c>
      <c r="H1522" t="s">
        <v>186</v>
      </c>
      <c r="I1522">
        <v>30</v>
      </c>
      <c r="J1522">
        <f t="shared" si="23"/>
        <v>20</v>
      </c>
      <c r="K1522">
        <v>300</v>
      </c>
    </row>
    <row r="1523" spans="1:11">
      <c r="A1523">
        <v>4767</v>
      </c>
      <c r="B1523" t="s">
        <v>145</v>
      </c>
      <c r="C1523">
        <v>2.9</v>
      </c>
      <c r="D1523" t="s">
        <v>138</v>
      </c>
      <c r="E1523" t="s">
        <v>132</v>
      </c>
      <c r="F1523" t="s">
        <v>131</v>
      </c>
      <c r="G1523" t="s">
        <v>135</v>
      </c>
      <c r="H1523" t="s">
        <v>186</v>
      </c>
      <c r="I1523">
        <v>30</v>
      </c>
      <c r="J1523">
        <f t="shared" si="23"/>
        <v>21</v>
      </c>
      <c r="K1523">
        <v>450</v>
      </c>
    </row>
    <row r="1524" spans="1:11">
      <c r="A1524">
        <v>5300</v>
      </c>
      <c r="B1524" t="s">
        <v>145</v>
      </c>
      <c r="C1524">
        <v>4.2</v>
      </c>
      <c r="D1524" t="s">
        <v>138</v>
      </c>
      <c r="E1524" t="s">
        <v>132</v>
      </c>
      <c r="F1524" t="s">
        <v>131</v>
      </c>
      <c r="G1524" t="s">
        <v>135</v>
      </c>
      <c r="H1524" t="s">
        <v>186</v>
      </c>
      <c r="I1524">
        <v>30</v>
      </c>
      <c r="J1524">
        <f t="shared" si="23"/>
        <v>22</v>
      </c>
      <c r="K1524">
        <v>250</v>
      </c>
    </row>
    <row r="1525" spans="1:11">
      <c r="A1525">
        <v>5338</v>
      </c>
      <c r="B1525" t="s">
        <v>145</v>
      </c>
      <c r="C1525">
        <v>2.9</v>
      </c>
      <c r="D1525" t="s">
        <v>138</v>
      </c>
      <c r="E1525" t="s">
        <v>132</v>
      </c>
      <c r="F1525" t="s">
        <v>131</v>
      </c>
      <c r="G1525" t="s">
        <v>135</v>
      </c>
      <c r="H1525" t="s">
        <v>186</v>
      </c>
      <c r="I1525">
        <v>30</v>
      </c>
      <c r="J1525">
        <f t="shared" si="23"/>
        <v>23</v>
      </c>
      <c r="K1525">
        <v>350</v>
      </c>
    </row>
    <row r="1526" spans="1:11">
      <c r="A1526">
        <v>5596</v>
      </c>
      <c r="B1526" t="s">
        <v>145</v>
      </c>
      <c r="C1526">
        <v>2.9</v>
      </c>
      <c r="D1526" t="s">
        <v>138</v>
      </c>
      <c r="E1526" t="s">
        <v>132</v>
      </c>
      <c r="F1526" t="s">
        <v>131</v>
      </c>
      <c r="G1526" t="s">
        <v>135</v>
      </c>
      <c r="H1526" t="s">
        <v>186</v>
      </c>
      <c r="I1526">
        <v>30</v>
      </c>
      <c r="J1526">
        <f t="shared" si="23"/>
        <v>24</v>
      </c>
      <c r="K1526">
        <v>500</v>
      </c>
    </row>
    <row r="1527" spans="1:11">
      <c r="A1527">
        <v>5607</v>
      </c>
      <c r="B1527" t="s">
        <v>145</v>
      </c>
      <c r="C1527">
        <v>3.9</v>
      </c>
      <c r="D1527" t="s">
        <v>138</v>
      </c>
      <c r="E1527" t="s">
        <v>132</v>
      </c>
      <c r="F1527" t="s">
        <v>131</v>
      </c>
      <c r="G1527" t="s">
        <v>135</v>
      </c>
      <c r="H1527" t="s">
        <v>186</v>
      </c>
      <c r="I1527">
        <v>30</v>
      </c>
      <c r="J1527">
        <f t="shared" si="23"/>
        <v>25</v>
      </c>
      <c r="K1527">
        <v>350</v>
      </c>
    </row>
    <row r="1528" spans="1:11">
      <c r="A1528">
        <v>5760</v>
      </c>
      <c r="B1528" t="s">
        <v>145</v>
      </c>
      <c r="C1528">
        <v>2.9</v>
      </c>
      <c r="D1528" t="s">
        <v>138</v>
      </c>
      <c r="E1528" t="s">
        <v>132</v>
      </c>
      <c r="F1528" t="s">
        <v>131</v>
      </c>
      <c r="G1528" t="s">
        <v>135</v>
      </c>
      <c r="H1528" t="s">
        <v>186</v>
      </c>
      <c r="I1528">
        <v>30</v>
      </c>
      <c r="J1528">
        <f t="shared" si="23"/>
        <v>26</v>
      </c>
      <c r="K1528">
        <v>300</v>
      </c>
    </row>
    <row r="1529" spans="1:11">
      <c r="A1529">
        <v>5950</v>
      </c>
      <c r="B1529" t="s">
        <v>145</v>
      </c>
      <c r="C1529">
        <v>4.0999999999999996</v>
      </c>
      <c r="D1529" t="s">
        <v>138</v>
      </c>
      <c r="E1529" t="s">
        <v>132</v>
      </c>
      <c r="F1529" t="s">
        <v>131</v>
      </c>
      <c r="G1529" t="s">
        <v>135</v>
      </c>
      <c r="H1529" t="s">
        <v>186</v>
      </c>
      <c r="I1529">
        <v>30</v>
      </c>
      <c r="J1529">
        <f t="shared" si="23"/>
        <v>27</v>
      </c>
      <c r="K1529">
        <v>300</v>
      </c>
    </row>
    <row r="1530" spans="1:11">
      <c r="A1530">
        <v>5959</v>
      </c>
      <c r="B1530" t="s">
        <v>145</v>
      </c>
      <c r="C1530">
        <v>4</v>
      </c>
      <c r="D1530" t="s">
        <v>138</v>
      </c>
      <c r="E1530" t="s">
        <v>132</v>
      </c>
      <c r="F1530" t="s">
        <v>131</v>
      </c>
      <c r="G1530" t="s">
        <v>135</v>
      </c>
      <c r="H1530" t="s">
        <v>186</v>
      </c>
      <c r="I1530">
        <v>30</v>
      </c>
      <c r="J1530">
        <f t="shared" si="23"/>
        <v>28</v>
      </c>
      <c r="K1530">
        <v>250</v>
      </c>
    </row>
    <row r="1531" spans="1:11">
      <c r="A1531">
        <v>5961</v>
      </c>
      <c r="B1531" t="s">
        <v>145</v>
      </c>
      <c r="C1531">
        <v>2.9</v>
      </c>
      <c r="D1531" t="s">
        <v>138</v>
      </c>
      <c r="E1531" t="s">
        <v>132</v>
      </c>
      <c r="F1531" t="s">
        <v>131</v>
      </c>
      <c r="G1531" t="s">
        <v>135</v>
      </c>
      <c r="H1531" t="s">
        <v>186</v>
      </c>
      <c r="I1531">
        <v>30</v>
      </c>
      <c r="J1531">
        <f t="shared" si="23"/>
        <v>29</v>
      </c>
      <c r="K1531">
        <v>350</v>
      </c>
    </row>
    <row r="1532" spans="1:11">
      <c r="A1532">
        <v>5968</v>
      </c>
      <c r="B1532" t="s">
        <v>145</v>
      </c>
      <c r="C1532">
        <v>4</v>
      </c>
      <c r="D1532" t="s">
        <v>138</v>
      </c>
      <c r="E1532" t="s">
        <v>132</v>
      </c>
      <c r="F1532" t="s">
        <v>131</v>
      </c>
      <c r="G1532" t="s">
        <v>135</v>
      </c>
      <c r="H1532" t="s">
        <v>186</v>
      </c>
      <c r="I1532">
        <v>30</v>
      </c>
      <c r="J1532">
        <f t="shared" si="23"/>
        <v>30</v>
      </c>
      <c r="K1532">
        <v>250</v>
      </c>
    </row>
    <row r="1533" spans="1:11">
      <c r="A1533">
        <v>5991</v>
      </c>
      <c r="B1533" t="s">
        <v>145</v>
      </c>
      <c r="C1533">
        <v>2.9</v>
      </c>
      <c r="D1533" t="s">
        <v>138</v>
      </c>
      <c r="E1533" t="s">
        <v>132</v>
      </c>
      <c r="F1533" t="s">
        <v>131</v>
      </c>
      <c r="G1533" t="s">
        <v>135</v>
      </c>
      <c r="H1533" t="s">
        <v>186</v>
      </c>
      <c r="I1533">
        <v>30</v>
      </c>
      <c r="J1533">
        <f t="shared" si="23"/>
        <v>31</v>
      </c>
      <c r="K1533">
        <v>300</v>
      </c>
    </row>
    <row r="1534" spans="1:11">
      <c r="A1534">
        <v>6282</v>
      </c>
      <c r="B1534" t="s">
        <v>145</v>
      </c>
      <c r="C1534">
        <v>2.9</v>
      </c>
      <c r="D1534" t="s">
        <v>138</v>
      </c>
      <c r="E1534" t="s">
        <v>132</v>
      </c>
      <c r="F1534" t="s">
        <v>131</v>
      </c>
      <c r="G1534" t="s">
        <v>135</v>
      </c>
      <c r="H1534" t="s">
        <v>186</v>
      </c>
      <c r="I1534">
        <v>30</v>
      </c>
      <c r="J1534">
        <f t="shared" si="23"/>
        <v>32</v>
      </c>
      <c r="K1534">
        <v>450</v>
      </c>
    </row>
    <row r="1535" spans="1:11">
      <c r="A1535">
        <v>6342</v>
      </c>
      <c r="B1535" t="s">
        <v>145</v>
      </c>
      <c r="C1535">
        <v>2.9</v>
      </c>
      <c r="D1535" t="s">
        <v>138</v>
      </c>
      <c r="E1535" t="s">
        <v>132</v>
      </c>
      <c r="F1535" t="s">
        <v>131</v>
      </c>
      <c r="G1535" t="s">
        <v>135</v>
      </c>
      <c r="H1535" t="s">
        <v>186</v>
      </c>
      <c r="I1535">
        <v>30</v>
      </c>
      <c r="J1535">
        <f t="shared" si="23"/>
        <v>33</v>
      </c>
      <c r="K1535">
        <v>250</v>
      </c>
    </row>
    <row r="1536" spans="1:11">
      <c r="A1536">
        <v>6371</v>
      </c>
      <c r="B1536" t="s">
        <v>145</v>
      </c>
      <c r="C1536">
        <v>2.9</v>
      </c>
      <c r="D1536" t="s">
        <v>138</v>
      </c>
      <c r="E1536" t="s">
        <v>132</v>
      </c>
      <c r="F1536" t="s">
        <v>131</v>
      </c>
      <c r="G1536" t="s">
        <v>135</v>
      </c>
      <c r="H1536" t="s">
        <v>186</v>
      </c>
      <c r="I1536">
        <v>30</v>
      </c>
      <c r="J1536">
        <f t="shared" si="23"/>
        <v>34</v>
      </c>
      <c r="K1536">
        <v>240</v>
      </c>
    </row>
    <row r="1537" spans="1:11">
      <c r="A1537">
        <v>6390</v>
      </c>
      <c r="B1537" t="s">
        <v>145</v>
      </c>
      <c r="C1537">
        <v>2.9</v>
      </c>
      <c r="D1537" t="s">
        <v>138</v>
      </c>
      <c r="E1537" t="s">
        <v>132</v>
      </c>
      <c r="F1537" t="s">
        <v>131</v>
      </c>
      <c r="G1537" t="s">
        <v>135</v>
      </c>
      <c r="H1537" t="s">
        <v>186</v>
      </c>
      <c r="I1537">
        <v>30</v>
      </c>
      <c r="J1537">
        <f t="shared" si="23"/>
        <v>35</v>
      </c>
      <c r="K1537">
        <v>300</v>
      </c>
    </row>
    <row r="1538" spans="1:11">
      <c r="A1538">
        <v>6464</v>
      </c>
      <c r="B1538" t="s">
        <v>145</v>
      </c>
      <c r="C1538">
        <v>2.9</v>
      </c>
      <c r="D1538" t="s">
        <v>138</v>
      </c>
      <c r="E1538" t="s">
        <v>132</v>
      </c>
      <c r="F1538" t="s">
        <v>131</v>
      </c>
      <c r="G1538" t="s">
        <v>135</v>
      </c>
      <c r="H1538" t="s">
        <v>186</v>
      </c>
      <c r="I1538">
        <v>30</v>
      </c>
      <c r="J1538">
        <f t="shared" si="23"/>
        <v>36</v>
      </c>
      <c r="K1538">
        <v>400</v>
      </c>
    </row>
    <row r="1539" spans="1:11">
      <c r="A1539">
        <v>6467</v>
      </c>
      <c r="B1539" t="s">
        <v>145</v>
      </c>
      <c r="C1539">
        <v>2.9</v>
      </c>
      <c r="D1539" t="s">
        <v>138</v>
      </c>
      <c r="E1539" t="s">
        <v>132</v>
      </c>
      <c r="F1539" t="s">
        <v>131</v>
      </c>
      <c r="G1539" t="s">
        <v>135</v>
      </c>
      <c r="H1539" t="s">
        <v>186</v>
      </c>
      <c r="I1539">
        <v>30</v>
      </c>
      <c r="J1539">
        <f t="shared" si="23"/>
        <v>37</v>
      </c>
      <c r="K1539">
        <v>350</v>
      </c>
    </row>
    <row r="1540" spans="1:11">
      <c r="A1540">
        <v>6477</v>
      </c>
      <c r="B1540" t="s">
        <v>145</v>
      </c>
      <c r="C1540">
        <v>2.9</v>
      </c>
      <c r="D1540" t="s">
        <v>138</v>
      </c>
      <c r="E1540" t="s">
        <v>132</v>
      </c>
      <c r="F1540" t="s">
        <v>131</v>
      </c>
      <c r="G1540" t="s">
        <v>135</v>
      </c>
      <c r="H1540" t="s">
        <v>186</v>
      </c>
      <c r="I1540">
        <v>30</v>
      </c>
      <c r="J1540">
        <f t="shared" ref="J1540:J1603" si="24">IF(I1539=I1540,J1539+1,1)</f>
        <v>38</v>
      </c>
      <c r="K1540">
        <v>400</v>
      </c>
    </row>
    <row r="1541" spans="1:11">
      <c r="A1541">
        <v>107</v>
      </c>
      <c r="B1541" t="s">
        <v>143</v>
      </c>
      <c r="C1541">
        <v>2.9</v>
      </c>
      <c r="D1541" t="s">
        <v>138</v>
      </c>
      <c r="E1541" t="s">
        <v>132</v>
      </c>
      <c r="F1541" t="s">
        <v>131</v>
      </c>
      <c r="G1541" t="s">
        <v>135</v>
      </c>
      <c r="H1541" t="s">
        <v>187</v>
      </c>
      <c r="I1541">
        <v>31</v>
      </c>
      <c r="J1541">
        <f t="shared" si="24"/>
        <v>1</v>
      </c>
      <c r="K1541">
        <v>400</v>
      </c>
    </row>
    <row r="1542" spans="1:11">
      <c r="A1542">
        <v>403</v>
      </c>
      <c r="B1542" t="s">
        <v>143</v>
      </c>
      <c r="C1542">
        <v>3.3</v>
      </c>
      <c r="D1542" t="s">
        <v>138</v>
      </c>
      <c r="E1542" t="s">
        <v>132</v>
      </c>
      <c r="F1542" t="s">
        <v>131</v>
      </c>
      <c r="G1542" t="s">
        <v>135</v>
      </c>
      <c r="H1542" t="s">
        <v>187</v>
      </c>
      <c r="I1542">
        <v>31</v>
      </c>
      <c r="J1542">
        <f t="shared" si="24"/>
        <v>2</v>
      </c>
      <c r="K1542">
        <v>300</v>
      </c>
    </row>
    <row r="1543" spans="1:11">
      <c r="A1543">
        <v>790</v>
      </c>
      <c r="B1543" t="s">
        <v>143</v>
      </c>
      <c r="C1543">
        <v>2.9</v>
      </c>
      <c r="D1543" t="s">
        <v>138</v>
      </c>
      <c r="E1543" t="s">
        <v>132</v>
      </c>
      <c r="F1543" t="s">
        <v>131</v>
      </c>
      <c r="G1543" t="s">
        <v>135</v>
      </c>
      <c r="H1543" t="s">
        <v>187</v>
      </c>
      <c r="I1543">
        <v>31</v>
      </c>
      <c r="J1543">
        <f t="shared" si="24"/>
        <v>3</v>
      </c>
      <c r="K1543">
        <v>400</v>
      </c>
    </row>
    <row r="1544" spans="1:11">
      <c r="A1544">
        <v>1030</v>
      </c>
      <c r="B1544" t="s">
        <v>143</v>
      </c>
      <c r="C1544">
        <v>3.9</v>
      </c>
      <c r="D1544" t="s">
        <v>138</v>
      </c>
      <c r="E1544" t="s">
        <v>132</v>
      </c>
      <c r="F1544" t="s">
        <v>131</v>
      </c>
      <c r="G1544" t="s">
        <v>135</v>
      </c>
      <c r="H1544" t="s">
        <v>187</v>
      </c>
      <c r="I1544">
        <v>31</v>
      </c>
      <c r="J1544">
        <f t="shared" si="24"/>
        <v>4</v>
      </c>
      <c r="K1544">
        <v>300</v>
      </c>
    </row>
    <row r="1545" spans="1:11">
      <c r="A1545">
        <v>1158</v>
      </c>
      <c r="B1545" t="s">
        <v>143</v>
      </c>
      <c r="C1545">
        <v>4.0999999999999996</v>
      </c>
      <c r="D1545" t="s">
        <v>138</v>
      </c>
      <c r="E1545" t="s">
        <v>132</v>
      </c>
      <c r="F1545" t="s">
        <v>131</v>
      </c>
      <c r="G1545" t="s">
        <v>135</v>
      </c>
      <c r="H1545" t="s">
        <v>187</v>
      </c>
      <c r="I1545">
        <v>31</v>
      </c>
      <c r="J1545">
        <f t="shared" si="24"/>
        <v>5</v>
      </c>
      <c r="K1545">
        <v>400</v>
      </c>
    </row>
    <row r="1546" spans="1:11">
      <c r="A1546">
        <v>1268</v>
      </c>
      <c r="B1546" t="s">
        <v>143</v>
      </c>
      <c r="C1546">
        <v>2.9</v>
      </c>
      <c r="D1546" t="s">
        <v>138</v>
      </c>
      <c r="E1546" t="s">
        <v>132</v>
      </c>
      <c r="F1546" t="s">
        <v>131</v>
      </c>
      <c r="G1546" t="s">
        <v>135</v>
      </c>
      <c r="H1546" t="s">
        <v>187</v>
      </c>
      <c r="I1546">
        <v>31</v>
      </c>
      <c r="J1546">
        <f t="shared" si="24"/>
        <v>6</v>
      </c>
      <c r="K1546">
        <v>500</v>
      </c>
    </row>
    <row r="1547" spans="1:11">
      <c r="A1547">
        <v>1290</v>
      </c>
      <c r="B1547" t="s">
        <v>143</v>
      </c>
      <c r="C1547">
        <v>4.4000000000000004</v>
      </c>
      <c r="D1547" t="s">
        <v>138</v>
      </c>
      <c r="E1547" t="s">
        <v>132</v>
      </c>
      <c r="F1547" t="s">
        <v>131</v>
      </c>
      <c r="G1547" t="s">
        <v>135</v>
      </c>
      <c r="H1547" t="s">
        <v>187</v>
      </c>
      <c r="I1547">
        <v>31</v>
      </c>
      <c r="J1547">
        <f t="shared" si="24"/>
        <v>7</v>
      </c>
      <c r="K1547">
        <v>250</v>
      </c>
    </row>
    <row r="1548" spans="1:11">
      <c r="A1548">
        <v>1466</v>
      </c>
      <c r="B1548" t="s">
        <v>143</v>
      </c>
      <c r="C1548">
        <v>2.9</v>
      </c>
      <c r="D1548" t="s">
        <v>138</v>
      </c>
      <c r="E1548" t="s">
        <v>132</v>
      </c>
      <c r="F1548" t="s">
        <v>131</v>
      </c>
      <c r="G1548" t="s">
        <v>135</v>
      </c>
      <c r="H1548" t="s">
        <v>187</v>
      </c>
      <c r="I1548">
        <v>31</v>
      </c>
      <c r="J1548">
        <f t="shared" si="24"/>
        <v>8</v>
      </c>
      <c r="K1548">
        <v>400</v>
      </c>
    </row>
    <row r="1549" spans="1:11">
      <c r="A1549">
        <v>1524</v>
      </c>
      <c r="B1549" t="s">
        <v>143</v>
      </c>
      <c r="C1549">
        <v>2.9</v>
      </c>
      <c r="D1549" t="s">
        <v>138</v>
      </c>
      <c r="E1549" t="s">
        <v>132</v>
      </c>
      <c r="F1549" t="s">
        <v>131</v>
      </c>
      <c r="G1549" t="s">
        <v>135</v>
      </c>
      <c r="H1549" t="s">
        <v>187</v>
      </c>
      <c r="I1549">
        <v>31</v>
      </c>
      <c r="J1549">
        <f t="shared" si="24"/>
        <v>9</v>
      </c>
      <c r="K1549">
        <v>300</v>
      </c>
    </row>
    <row r="1550" spans="1:11">
      <c r="A1550">
        <v>1628</v>
      </c>
      <c r="B1550" t="s">
        <v>143</v>
      </c>
      <c r="C1550">
        <v>2.9</v>
      </c>
      <c r="D1550" t="s">
        <v>138</v>
      </c>
      <c r="E1550" t="s">
        <v>132</v>
      </c>
      <c r="F1550" t="s">
        <v>131</v>
      </c>
      <c r="G1550" t="s">
        <v>135</v>
      </c>
      <c r="H1550" t="s">
        <v>187</v>
      </c>
      <c r="I1550">
        <v>31</v>
      </c>
      <c r="J1550">
        <f t="shared" si="24"/>
        <v>10</v>
      </c>
      <c r="K1550">
        <v>300</v>
      </c>
    </row>
    <row r="1551" spans="1:11">
      <c r="A1551">
        <v>2901</v>
      </c>
      <c r="B1551" t="s">
        <v>143</v>
      </c>
      <c r="C1551">
        <v>2.9</v>
      </c>
      <c r="D1551" t="s">
        <v>138</v>
      </c>
      <c r="E1551" t="s">
        <v>132</v>
      </c>
      <c r="F1551" t="s">
        <v>131</v>
      </c>
      <c r="G1551" t="s">
        <v>135</v>
      </c>
      <c r="H1551" t="s">
        <v>187</v>
      </c>
      <c r="I1551">
        <v>31</v>
      </c>
      <c r="J1551">
        <f t="shared" si="24"/>
        <v>11</v>
      </c>
      <c r="K1551">
        <v>400</v>
      </c>
    </row>
    <row r="1552" spans="1:11">
      <c r="A1552">
        <v>2941</v>
      </c>
      <c r="B1552" t="s">
        <v>143</v>
      </c>
      <c r="C1552">
        <v>4</v>
      </c>
      <c r="D1552" t="s">
        <v>138</v>
      </c>
      <c r="E1552" t="s">
        <v>132</v>
      </c>
      <c r="F1552" t="s">
        <v>131</v>
      </c>
      <c r="G1552" t="s">
        <v>135</v>
      </c>
      <c r="H1552" t="s">
        <v>187</v>
      </c>
      <c r="I1552">
        <v>31</v>
      </c>
      <c r="J1552">
        <f t="shared" si="24"/>
        <v>12</v>
      </c>
      <c r="K1552">
        <v>300</v>
      </c>
    </row>
    <row r="1553" spans="1:11">
      <c r="A1553">
        <v>2967</v>
      </c>
      <c r="B1553" t="s">
        <v>143</v>
      </c>
      <c r="C1553">
        <v>2.9</v>
      </c>
      <c r="D1553" t="s">
        <v>138</v>
      </c>
      <c r="E1553" t="s">
        <v>132</v>
      </c>
      <c r="F1553" t="s">
        <v>131</v>
      </c>
      <c r="G1553" t="s">
        <v>135</v>
      </c>
      <c r="H1553" t="s">
        <v>187</v>
      </c>
      <c r="I1553">
        <v>31</v>
      </c>
      <c r="J1553">
        <f t="shared" si="24"/>
        <v>13</v>
      </c>
      <c r="K1553">
        <v>250</v>
      </c>
    </row>
    <row r="1554" spans="1:11">
      <c r="A1554">
        <v>2981</v>
      </c>
      <c r="B1554" t="s">
        <v>143</v>
      </c>
      <c r="C1554">
        <v>2.9</v>
      </c>
      <c r="D1554" t="s">
        <v>138</v>
      </c>
      <c r="E1554" t="s">
        <v>132</v>
      </c>
      <c r="F1554" t="s">
        <v>131</v>
      </c>
      <c r="G1554" t="s">
        <v>135</v>
      </c>
      <c r="H1554" t="s">
        <v>187</v>
      </c>
      <c r="I1554">
        <v>31</v>
      </c>
      <c r="J1554">
        <f t="shared" si="24"/>
        <v>14</v>
      </c>
      <c r="K1554">
        <v>300</v>
      </c>
    </row>
    <row r="1555" spans="1:11">
      <c r="A1555">
        <v>3187</v>
      </c>
      <c r="B1555" t="s">
        <v>143</v>
      </c>
      <c r="C1555">
        <v>2.9</v>
      </c>
      <c r="D1555" t="s">
        <v>138</v>
      </c>
      <c r="E1555" t="s">
        <v>132</v>
      </c>
      <c r="F1555" t="s">
        <v>131</v>
      </c>
      <c r="G1555" t="s">
        <v>135</v>
      </c>
      <c r="H1555" t="s">
        <v>187</v>
      </c>
      <c r="I1555">
        <v>31</v>
      </c>
      <c r="J1555">
        <f t="shared" si="24"/>
        <v>15</v>
      </c>
      <c r="K1555">
        <v>300</v>
      </c>
    </row>
    <row r="1556" spans="1:11">
      <c r="A1556">
        <v>3196</v>
      </c>
      <c r="B1556" t="s">
        <v>143</v>
      </c>
      <c r="C1556">
        <v>2.9</v>
      </c>
      <c r="D1556" t="s">
        <v>138</v>
      </c>
      <c r="E1556" t="s">
        <v>132</v>
      </c>
      <c r="F1556" t="s">
        <v>131</v>
      </c>
      <c r="G1556" t="s">
        <v>135</v>
      </c>
      <c r="H1556" t="s">
        <v>187</v>
      </c>
      <c r="I1556">
        <v>31</v>
      </c>
      <c r="J1556">
        <f t="shared" si="24"/>
        <v>16</v>
      </c>
      <c r="K1556">
        <v>300</v>
      </c>
    </row>
    <row r="1557" spans="1:11">
      <c r="A1557">
        <v>3197</v>
      </c>
      <c r="B1557" t="s">
        <v>143</v>
      </c>
      <c r="C1557">
        <v>2.9</v>
      </c>
      <c r="D1557" t="s">
        <v>138</v>
      </c>
      <c r="E1557" t="s">
        <v>132</v>
      </c>
      <c r="F1557" t="s">
        <v>131</v>
      </c>
      <c r="G1557" t="s">
        <v>135</v>
      </c>
      <c r="H1557" t="s">
        <v>187</v>
      </c>
      <c r="I1557">
        <v>31</v>
      </c>
      <c r="J1557">
        <f t="shared" si="24"/>
        <v>17</v>
      </c>
      <c r="K1557">
        <v>300</v>
      </c>
    </row>
    <row r="1558" spans="1:11">
      <c r="A1558">
        <v>3199</v>
      </c>
      <c r="B1558" t="s">
        <v>143</v>
      </c>
      <c r="C1558">
        <v>2.9</v>
      </c>
      <c r="D1558" t="s">
        <v>138</v>
      </c>
      <c r="E1558" t="s">
        <v>132</v>
      </c>
      <c r="F1558" t="s">
        <v>131</v>
      </c>
      <c r="G1558" t="s">
        <v>135</v>
      </c>
      <c r="H1558" t="s">
        <v>187</v>
      </c>
      <c r="I1558">
        <v>31</v>
      </c>
      <c r="J1558">
        <f t="shared" si="24"/>
        <v>18</v>
      </c>
      <c r="K1558">
        <v>300</v>
      </c>
    </row>
    <row r="1559" spans="1:11">
      <c r="A1559">
        <v>3200</v>
      </c>
      <c r="B1559" t="s">
        <v>143</v>
      </c>
      <c r="C1559">
        <v>2.9</v>
      </c>
      <c r="D1559" t="s">
        <v>138</v>
      </c>
      <c r="E1559" t="s">
        <v>132</v>
      </c>
      <c r="F1559" t="s">
        <v>131</v>
      </c>
      <c r="G1559" t="s">
        <v>135</v>
      </c>
      <c r="H1559" t="s">
        <v>187</v>
      </c>
      <c r="I1559">
        <v>31</v>
      </c>
      <c r="J1559">
        <f t="shared" si="24"/>
        <v>19</v>
      </c>
      <c r="K1559">
        <v>300</v>
      </c>
    </row>
    <row r="1560" spans="1:11">
      <c r="A1560">
        <v>3282</v>
      </c>
      <c r="B1560" t="s">
        <v>143</v>
      </c>
      <c r="C1560">
        <v>4.3</v>
      </c>
      <c r="D1560" t="s">
        <v>138</v>
      </c>
      <c r="E1560" t="s">
        <v>132</v>
      </c>
      <c r="F1560" t="s">
        <v>131</v>
      </c>
      <c r="G1560" t="s">
        <v>135</v>
      </c>
      <c r="H1560" t="s">
        <v>187</v>
      </c>
      <c r="I1560">
        <v>31</v>
      </c>
      <c r="J1560">
        <f t="shared" si="24"/>
        <v>20</v>
      </c>
      <c r="K1560">
        <v>300</v>
      </c>
    </row>
    <row r="1561" spans="1:11">
      <c r="A1561">
        <v>3915</v>
      </c>
      <c r="B1561" t="s">
        <v>143</v>
      </c>
      <c r="C1561">
        <v>2.9</v>
      </c>
      <c r="D1561" t="s">
        <v>138</v>
      </c>
      <c r="E1561" t="s">
        <v>132</v>
      </c>
      <c r="F1561" t="s">
        <v>131</v>
      </c>
      <c r="G1561" t="s">
        <v>135</v>
      </c>
      <c r="H1561" t="s">
        <v>187</v>
      </c>
      <c r="I1561">
        <v>31</v>
      </c>
      <c r="J1561">
        <f t="shared" si="24"/>
        <v>21</v>
      </c>
      <c r="K1561">
        <v>400</v>
      </c>
    </row>
    <row r="1562" spans="1:11">
      <c r="A1562">
        <v>3927</v>
      </c>
      <c r="B1562" t="s">
        <v>143</v>
      </c>
      <c r="C1562">
        <v>4.0999999999999996</v>
      </c>
      <c r="D1562" t="s">
        <v>138</v>
      </c>
      <c r="E1562" t="s">
        <v>132</v>
      </c>
      <c r="F1562" t="s">
        <v>131</v>
      </c>
      <c r="G1562" t="s">
        <v>135</v>
      </c>
      <c r="H1562" t="s">
        <v>187</v>
      </c>
      <c r="I1562">
        <v>31</v>
      </c>
      <c r="J1562">
        <f t="shared" si="24"/>
        <v>22</v>
      </c>
      <c r="K1562">
        <v>300</v>
      </c>
    </row>
    <row r="1563" spans="1:11">
      <c r="A1563">
        <v>4005</v>
      </c>
      <c r="B1563" t="s">
        <v>143</v>
      </c>
      <c r="C1563">
        <v>2.9</v>
      </c>
      <c r="D1563" t="s">
        <v>138</v>
      </c>
      <c r="E1563" t="s">
        <v>132</v>
      </c>
      <c r="F1563" t="s">
        <v>131</v>
      </c>
      <c r="G1563" t="s">
        <v>135</v>
      </c>
      <c r="H1563" t="s">
        <v>187</v>
      </c>
      <c r="I1563">
        <v>31</v>
      </c>
      <c r="J1563">
        <f t="shared" si="24"/>
        <v>23</v>
      </c>
      <c r="K1563">
        <v>300</v>
      </c>
    </row>
    <row r="1564" spans="1:11">
      <c r="A1564">
        <v>4144</v>
      </c>
      <c r="B1564" t="s">
        <v>143</v>
      </c>
      <c r="C1564">
        <v>2.9</v>
      </c>
      <c r="D1564" t="s">
        <v>138</v>
      </c>
      <c r="E1564" t="s">
        <v>132</v>
      </c>
      <c r="F1564" t="s">
        <v>131</v>
      </c>
      <c r="G1564" t="s">
        <v>135</v>
      </c>
      <c r="H1564" t="s">
        <v>187</v>
      </c>
      <c r="I1564">
        <v>31</v>
      </c>
      <c r="J1564">
        <f t="shared" si="24"/>
        <v>24</v>
      </c>
      <c r="K1564">
        <v>250</v>
      </c>
    </row>
    <row r="1565" spans="1:11">
      <c r="A1565">
        <v>4161</v>
      </c>
      <c r="B1565" t="s">
        <v>143</v>
      </c>
      <c r="C1565">
        <v>2.9</v>
      </c>
      <c r="D1565" t="s">
        <v>138</v>
      </c>
      <c r="E1565" t="s">
        <v>132</v>
      </c>
      <c r="F1565" t="s">
        <v>131</v>
      </c>
      <c r="G1565" t="s">
        <v>135</v>
      </c>
      <c r="H1565" t="s">
        <v>187</v>
      </c>
      <c r="I1565">
        <v>31</v>
      </c>
      <c r="J1565">
        <f t="shared" si="24"/>
        <v>25</v>
      </c>
      <c r="K1565">
        <v>500</v>
      </c>
    </row>
    <row r="1566" spans="1:11">
      <c r="A1566">
        <v>4345</v>
      </c>
      <c r="B1566" t="s">
        <v>143</v>
      </c>
      <c r="C1566">
        <v>2.9</v>
      </c>
      <c r="D1566" t="s">
        <v>138</v>
      </c>
      <c r="E1566" t="s">
        <v>132</v>
      </c>
      <c r="F1566" t="s">
        <v>131</v>
      </c>
      <c r="G1566" t="s">
        <v>135</v>
      </c>
      <c r="H1566" t="s">
        <v>187</v>
      </c>
      <c r="I1566">
        <v>31</v>
      </c>
      <c r="J1566">
        <f t="shared" si="24"/>
        <v>26</v>
      </c>
      <c r="K1566">
        <v>300</v>
      </c>
    </row>
    <row r="1567" spans="1:11">
      <c r="A1567">
        <v>4368</v>
      </c>
      <c r="B1567" t="s">
        <v>143</v>
      </c>
      <c r="C1567">
        <v>2.9</v>
      </c>
      <c r="D1567" t="s">
        <v>138</v>
      </c>
      <c r="E1567" t="s">
        <v>132</v>
      </c>
      <c r="F1567" t="s">
        <v>131</v>
      </c>
      <c r="G1567" t="s">
        <v>135</v>
      </c>
      <c r="H1567" t="s">
        <v>187</v>
      </c>
      <c r="I1567">
        <v>31</v>
      </c>
      <c r="J1567">
        <f t="shared" si="24"/>
        <v>27</v>
      </c>
      <c r="K1567">
        <v>400</v>
      </c>
    </row>
    <row r="1568" spans="1:11">
      <c r="A1568">
        <v>4496</v>
      </c>
      <c r="B1568" t="s">
        <v>143</v>
      </c>
      <c r="C1568">
        <v>2.9</v>
      </c>
      <c r="D1568" t="s">
        <v>138</v>
      </c>
      <c r="E1568" t="s">
        <v>132</v>
      </c>
      <c r="F1568" t="s">
        <v>131</v>
      </c>
      <c r="G1568" t="s">
        <v>135</v>
      </c>
      <c r="H1568" t="s">
        <v>187</v>
      </c>
      <c r="I1568">
        <v>31</v>
      </c>
      <c r="J1568">
        <f t="shared" si="24"/>
        <v>28</v>
      </c>
      <c r="K1568">
        <v>250</v>
      </c>
    </row>
    <row r="1569" spans="1:11">
      <c r="A1569">
        <v>4511</v>
      </c>
      <c r="B1569" t="s">
        <v>143</v>
      </c>
      <c r="C1569">
        <v>2.9</v>
      </c>
      <c r="D1569" t="s">
        <v>138</v>
      </c>
      <c r="E1569" t="s">
        <v>132</v>
      </c>
      <c r="F1569" t="s">
        <v>131</v>
      </c>
      <c r="G1569" t="s">
        <v>135</v>
      </c>
      <c r="H1569" t="s">
        <v>187</v>
      </c>
      <c r="I1569">
        <v>31</v>
      </c>
      <c r="J1569">
        <f t="shared" si="24"/>
        <v>29</v>
      </c>
      <c r="K1569">
        <v>250</v>
      </c>
    </row>
    <row r="1570" spans="1:11">
      <c r="A1570">
        <v>4965</v>
      </c>
      <c r="B1570" t="s">
        <v>143</v>
      </c>
      <c r="C1570">
        <v>2.9</v>
      </c>
      <c r="D1570" t="s">
        <v>138</v>
      </c>
      <c r="E1570" t="s">
        <v>132</v>
      </c>
      <c r="F1570" t="s">
        <v>131</v>
      </c>
      <c r="G1570" t="s">
        <v>135</v>
      </c>
      <c r="H1570" t="s">
        <v>187</v>
      </c>
      <c r="I1570">
        <v>31</v>
      </c>
      <c r="J1570">
        <f t="shared" si="24"/>
        <v>30</v>
      </c>
      <c r="K1570">
        <v>500</v>
      </c>
    </row>
    <row r="1571" spans="1:11">
      <c r="A1571">
        <v>5107</v>
      </c>
      <c r="B1571" t="s">
        <v>143</v>
      </c>
      <c r="C1571">
        <v>4</v>
      </c>
      <c r="D1571" t="s">
        <v>138</v>
      </c>
      <c r="E1571" t="s">
        <v>132</v>
      </c>
      <c r="F1571" t="s">
        <v>131</v>
      </c>
      <c r="G1571" t="s">
        <v>135</v>
      </c>
      <c r="H1571" t="s">
        <v>187</v>
      </c>
      <c r="I1571">
        <v>31</v>
      </c>
      <c r="J1571">
        <f t="shared" si="24"/>
        <v>31</v>
      </c>
      <c r="K1571">
        <v>250</v>
      </c>
    </row>
    <row r="1572" spans="1:11">
      <c r="A1572">
        <v>5369</v>
      </c>
      <c r="B1572" t="s">
        <v>143</v>
      </c>
      <c r="C1572">
        <v>3.8</v>
      </c>
      <c r="D1572" t="s">
        <v>138</v>
      </c>
      <c r="E1572" t="s">
        <v>132</v>
      </c>
      <c r="F1572" t="s">
        <v>131</v>
      </c>
      <c r="G1572" t="s">
        <v>135</v>
      </c>
      <c r="H1572" t="s">
        <v>187</v>
      </c>
      <c r="I1572">
        <v>31</v>
      </c>
      <c r="J1572">
        <f t="shared" si="24"/>
        <v>32</v>
      </c>
      <c r="K1572">
        <v>300</v>
      </c>
    </row>
    <row r="1573" spans="1:11">
      <c r="A1573">
        <v>5779</v>
      </c>
      <c r="B1573" t="s">
        <v>143</v>
      </c>
      <c r="C1573">
        <v>3.7</v>
      </c>
      <c r="D1573" t="s">
        <v>138</v>
      </c>
      <c r="E1573" t="s">
        <v>132</v>
      </c>
      <c r="F1573" t="s">
        <v>131</v>
      </c>
      <c r="G1573" t="s">
        <v>135</v>
      </c>
      <c r="H1573" t="s">
        <v>187</v>
      </c>
      <c r="I1573">
        <v>31</v>
      </c>
      <c r="J1573">
        <f t="shared" si="24"/>
        <v>33</v>
      </c>
      <c r="K1573">
        <v>250</v>
      </c>
    </row>
    <row r="1574" spans="1:11">
      <c r="A1574">
        <v>5914</v>
      </c>
      <c r="B1574" t="s">
        <v>143</v>
      </c>
      <c r="C1574">
        <v>2.9</v>
      </c>
      <c r="D1574" t="s">
        <v>138</v>
      </c>
      <c r="E1574" t="s">
        <v>132</v>
      </c>
      <c r="F1574" t="s">
        <v>131</v>
      </c>
      <c r="G1574" t="s">
        <v>135</v>
      </c>
      <c r="H1574" t="s">
        <v>187</v>
      </c>
      <c r="I1574">
        <v>31</v>
      </c>
      <c r="J1574">
        <f t="shared" si="24"/>
        <v>34</v>
      </c>
      <c r="K1574">
        <v>300</v>
      </c>
    </row>
    <row r="1575" spans="1:11">
      <c r="A1575">
        <v>6225</v>
      </c>
      <c r="B1575" t="s">
        <v>143</v>
      </c>
      <c r="C1575">
        <v>2.9</v>
      </c>
      <c r="D1575" t="s">
        <v>138</v>
      </c>
      <c r="E1575" t="s">
        <v>132</v>
      </c>
      <c r="F1575" t="s">
        <v>131</v>
      </c>
      <c r="G1575" t="s">
        <v>135</v>
      </c>
      <c r="H1575" t="s">
        <v>187</v>
      </c>
      <c r="I1575">
        <v>31</v>
      </c>
      <c r="J1575">
        <f t="shared" si="24"/>
        <v>35</v>
      </c>
      <c r="K1575">
        <v>350</v>
      </c>
    </row>
    <row r="1576" spans="1:11">
      <c r="A1576">
        <v>6369</v>
      </c>
      <c r="B1576" t="s">
        <v>143</v>
      </c>
      <c r="C1576">
        <v>2.9</v>
      </c>
      <c r="D1576" t="s">
        <v>138</v>
      </c>
      <c r="E1576" t="s">
        <v>132</v>
      </c>
      <c r="F1576" t="s">
        <v>131</v>
      </c>
      <c r="G1576" t="s">
        <v>135</v>
      </c>
      <c r="H1576" t="s">
        <v>187</v>
      </c>
      <c r="I1576">
        <v>31</v>
      </c>
      <c r="J1576">
        <f t="shared" si="24"/>
        <v>36</v>
      </c>
      <c r="K1576">
        <v>300</v>
      </c>
    </row>
    <row r="1577" spans="1:11">
      <c r="A1577">
        <v>1352</v>
      </c>
      <c r="B1577" t="s">
        <v>134</v>
      </c>
      <c r="C1577">
        <v>4</v>
      </c>
      <c r="D1577" t="s">
        <v>136</v>
      </c>
      <c r="E1577" t="s">
        <v>142</v>
      </c>
      <c r="F1577" t="s">
        <v>131</v>
      </c>
      <c r="G1577" t="s">
        <v>135</v>
      </c>
      <c r="H1577" t="s">
        <v>188</v>
      </c>
      <c r="I1577">
        <v>32</v>
      </c>
      <c r="J1577">
        <f t="shared" si="24"/>
        <v>1</v>
      </c>
      <c r="K1577">
        <v>200</v>
      </c>
    </row>
    <row r="1578" spans="1:11">
      <c r="A1578">
        <v>2157</v>
      </c>
      <c r="B1578" t="s">
        <v>134</v>
      </c>
      <c r="C1578">
        <v>4.4000000000000004</v>
      </c>
      <c r="D1578" t="s">
        <v>136</v>
      </c>
      <c r="E1578" t="s">
        <v>142</v>
      </c>
      <c r="F1578" t="s">
        <v>131</v>
      </c>
      <c r="G1578" t="s">
        <v>135</v>
      </c>
      <c r="H1578" t="s">
        <v>188</v>
      </c>
      <c r="I1578">
        <v>32</v>
      </c>
      <c r="J1578">
        <f t="shared" si="24"/>
        <v>2</v>
      </c>
      <c r="K1578">
        <v>200</v>
      </c>
    </row>
    <row r="1579" spans="1:11">
      <c r="A1579">
        <v>2706</v>
      </c>
      <c r="B1579" t="s">
        <v>134</v>
      </c>
      <c r="C1579">
        <v>2.9</v>
      </c>
      <c r="D1579" t="s">
        <v>136</v>
      </c>
      <c r="E1579" t="s">
        <v>142</v>
      </c>
      <c r="F1579" t="s">
        <v>131</v>
      </c>
      <c r="G1579" t="s">
        <v>135</v>
      </c>
      <c r="H1579" t="s">
        <v>188</v>
      </c>
      <c r="I1579">
        <v>32</v>
      </c>
      <c r="J1579">
        <f t="shared" si="24"/>
        <v>3</v>
      </c>
      <c r="K1579">
        <v>200</v>
      </c>
    </row>
    <row r="1580" spans="1:11">
      <c r="A1580">
        <v>2955</v>
      </c>
      <c r="B1580" t="s">
        <v>134</v>
      </c>
      <c r="C1580">
        <v>2.9</v>
      </c>
      <c r="D1580" t="s">
        <v>136</v>
      </c>
      <c r="E1580" t="s">
        <v>142</v>
      </c>
      <c r="F1580" t="s">
        <v>131</v>
      </c>
      <c r="G1580" t="s">
        <v>135</v>
      </c>
      <c r="H1580" t="s">
        <v>188</v>
      </c>
      <c r="I1580">
        <v>32</v>
      </c>
      <c r="J1580">
        <f t="shared" si="24"/>
        <v>4</v>
      </c>
      <c r="K1580">
        <v>80</v>
      </c>
    </row>
    <row r="1581" spans="1:11">
      <c r="A1581">
        <v>3065</v>
      </c>
      <c r="B1581" t="s">
        <v>134</v>
      </c>
      <c r="C1581">
        <v>2.9</v>
      </c>
      <c r="D1581" t="s">
        <v>136</v>
      </c>
      <c r="E1581" t="s">
        <v>142</v>
      </c>
      <c r="F1581" t="s">
        <v>131</v>
      </c>
      <c r="G1581" t="s">
        <v>135</v>
      </c>
      <c r="H1581" t="s">
        <v>188</v>
      </c>
      <c r="I1581">
        <v>32</v>
      </c>
      <c r="J1581">
        <f t="shared" si="24"/>
        <v>5</v>
      </c>
      <c r="K1581">
        <v>150</v>
      </c>
    </row>
    <row r="1582" spans="1:11">
      <c r="A1582">
        <v>3087</v>
      </c>
      <c r="B1582" t="s">
        <v>134</v>
      </c>
      <c r="C1582">
        <v>4.0999999999999996</v>
      </c>
      <c r="D1582" t="s">
        <v>136</v>
      </c>
      <c r="E1582" t="s">
        <v>142</v>
      </c>
      <c r="F1582" t="s">
        <v>131</v>
      </c>
      <c r="G1582" t="s">
        <v>135</v>
      </c>
      <c r="H1582" t="s">
        <v>188</v>
      </c>
      <c r="I1582">
        <v>32</v>
      </c>
      <c r="J1582">
        <f t="shared" si="24"/>
        <v>6</v>
      </c>
      <c r="K1582">
        <v>160</v>
      </c>
    </row>
    <row r="1583" spans="1:11">
      <c r="A1583">
        <v>3437</v>
      </c>
      <c r="B1583" t="s">
        <v>134</v>
      </c>
      <c r="C1583">
        <v>2.9</v>
      </c>
      <c r="D1583" t="s">
        <v>136</v>
      </c>
      <c r="E1583" t="s">
        <v>142</v>
      </c>
      <c r="F1583" t="s">
        <v>131</v>
      </c>
      <c r="G1583" t="s">
        <v>135</v>
      </c>
      <c r="H1583" t="s">
        <v>188</v>
      </c>
      <c r="I1583">
        <v>32</v>
      </c>
      <c r="J1583">
        <f t="shared" si="24"/>
        <v>7</v>
      </c>
      <c r="K1583">
        <v>200</v>
      </c>
    </row>
    <row r="1584" spans="1:11">
      <c r="A1584">
        <v>3636</v>
      </c>
      <c r="B1584" t="s">
        <v>134</v>
      </c>
      <c r="C1584">
        <v>2.9</v>
      </c>
      <c r="D1584" t="s">
        <v>136</v>
      </c>
      <c r="E1584" t="s">
        <v>142</v>
      </c>
      <c r="F1584" t="s">
        <v>131</v>
      </c>
      <c r="G1584" t="s">
        <v>135</v>
      </c>
      <c r="H1584" t="s">
        <v>188</v>
      </c>
      <c r="I1584">
        <v>32</v>
      </c>
      <c r="J1584">
        <f t="shared" si="24"/>
        <v>8</v>
      </c>
      <c r="K1584">
        <v>200</v>
      </c>
    </row>
    <row r="1585" spans="1:11">
      <c r="A1585">
        <v>3673</v>
      </c>
      <c r="B1585" t="s">
        <v>134</v>
      </c>
      <c r="C1585">
        <v>2.9</v>
      </c>
      <c r="D1585" t="s">
        <v>136</v>
      </c>
      <c r="E1585" t="s">
        <v>142</v>
      </c>
      <c r="F1585" t="s">
        <v>131</v>
      </c>
      <c r="G1585" t="s">
        <v>135</v>
      </c>
      <c r="H1585" t="s">
        <v>188</v>
      </c>
      <c r="I1585">
        <v>32</v>
      </c>
      <c r="J1585">
        <f t="shared" si="24"/>
        <v>9</v>
      </c>
      <c r="K1585">
        <v>200</v>
      </c>
    </row>
    <row r="1586" spans="1:11">
      <c r="A1586">
        <v>3700</v>
      </c>
      <c r="B1586" t="s">
        <v>134</v>
      </c>
      <c r="C1586">
        <v>2.9</v>
      </c>
      <c r="D1586" t="s">
        <v>136</v>
      </c>
      <c r="E1586" t="s">
        <v>142</v>
      </c>
      <c r="F1586" t="s">
        <v>131</v>
      </c>
      <c r="G1586" t="s">
        <v>135</v>
      </c>
      <c r="H1586" t="s">
        <v>188</v>
      </c>
      <c r="I1586">
        <v>32</v>
      </c>
      <c r="J1586">
        <f t="shared" si="24"/>
        <v>10</v>
      </c>
      <c r="K1586">
        <v>140</v>
      </c>
    </row>
    <row r="1587" spans="1:11">
      <c r="A1587">
        <v>4228</v>
      </c>
      <c r="B1587" t="s">
        <v>134</v>
      </c>
      <c r="C1587">
        <v>2.9</v>
      </c>
      <c r="D1587" t="s">
        <v>136</v>
      </c>
      <c r="E1587" t="s">
        <v>142</v>
      </c>
      <c r="F1587" t="s">
        <v>131</v>
      </c>
      <c r="G1587" t="s">
        <v>135</v>
      </c>
      <c r="H1587" t="s">
        <v>188</v>
      </c>
      <c r="I1587">
        <v>32</v>
      </c>
      <c r="J1587">
        <f t="shared" si="24"/>
        <v>11</v>
      </c>
      <c r="K1587">
        <v>199</v>
      </c>
    </row>
    <row r="1588" spans="1:11">
      <c r="A1588">
        <v>4231</v>
      </c>
      <c r="B1588" t="s">
        <v>134</v>
      </c>
      <c r="C1588">
        <v>4.0999999999999996</v>
      </c>
      <c r="D1588" t="s">
        <v>136</v>
      </c>
      <c r="E1588" t="s">
        <v>142</v>
      </c>
      <c r="F1588" t="s">
        <v>131</v>
      </c>
      <c r="G1588" t="s">
        <v>135</v>
      </c>
      <c r="H1588" t="s">
        <v>188</v>
      </c>
      <c r="I1588">
        <v>32</v>
      </c>
      <c r="J1588">
        <f t="shared" si="24"/>
        <v>12</v>
      </c>
      <c r="K1588">
        <v>150</v>
      </c>
    </row>
    <row r="1589" spans="1:11">
      <c r="A1589">
        <v>4434</v>
      </c>
      <c r="B1589" t="s">
        <v>134</v>
      </c>
      <c r="C1589">
        <v>2.9</v>
      </c>
      <c r="D1589" t="s">
        <v>136</v>
      </c>
      <c r="E1589" t="s">
        <v>142</v>
      </c>
      <c r="F1589" t="s">
        <v>131</v>
      </c>
      <c r="G1589" t="s">
        <v>135</v>
      </c>
      <c r="H1589" t="s">
        <v>188</v>
      </c>
      <c r="I1589">
        <v>32</v>
      </c>
      <c r="J1589">
        <f t="shared" si="24"/>
        <v>13</v>
      </c>
      <c r="K1589">
        <v>200</v>
      </c>
    </row>
    <row r="1590" spans="1:11">
      <c r="A1590">
        <v>4437</v>
      </c>
      <c r="B1590" t="s">
        <v>134</v>
      </c>
      <c r="C1590">
        <v>2.9</v>
      </c>
      <c r="D1590" t="s">
        <v>136</v>
      </c>
      <c r="E1590" t="s">
        <v>142</v>
      </c>
      <c r="F1590" t="s">
        <v>131</v>
      </c>
      <c r="G1590" t="s">
        <v>135</v>
      </c>
      <c r="H1590" t="s">
        <v>188</v>
      </c>
      <c r="I1590">
        <v>32</v>
      </c>
      <c r="J1590">
        <f t="shared" si="24"/>
        <v>14</v>
      </c>
      <c r="K1590">
        <v>200</v>
      </c>
    </row>
    <row r="1591" spans="1:11">
      <c r="A1591">
        <v>4707</v>
      </c>
      <c r="B1591" t="s">
        <v>134</v>
      </c>
      <c r="C1591">
        <v>2.9</v>
      </c>
      <c r="D1591" t="s">
        <v>136</v>
      </c>
      <c r="E1591" t="s">
        <v>142</v>
      </c>
      <c r="F1591" t="s">
        <v>131</v>
      </c>
      <c r="G1591" t="s">
        <v>135</v>
      </c>
      <c r="H1591" t="s">
        <v>188</v>
      </c>
      <c r="I1591">
        <v>32</v>
      </c>
      <c r="J1591">
        <f t="shared" si="24"/>
        <v>15</v>
      </c>
      <c r="K1591">
        <v>200</v>
      </c>
    </row>
    <row r="1592" spans="1:11">
      <c r="A1592">
        <v>4769</v>
      </c>
      <c r="B1592" t="s">
        <v>134</v>
      </c>
      <c r="C1592">
        <v>2.9</v>
      </c>
      <c r="D1592" t="s">
        <v>136</v>
      </c>
      <c r="E1592" t="s">
        <v>142</v>
      </c>
      <c r="F1592" t="s">
        <v>131</v>
      </c>
      <c r="G1592" t="s">
        <v>135</v>
      </c>
      <c r="H1592" t="s">
        <v>188</v>
      </c>
      <c r="I1592">
        <v>32</v>
      </c>
      <c r="J1592">
        <f t="shared" si="24"/>
        <v>16</v>
      </c>
      <c r="K1592">
        <v>200</v>
      </c>
    </row>
    <row r="1593" spans="1:11">
      <c r="A1593">
        <v>5122</v>
      </c>
      <c r="B1593" t="s">
        <v>134</v>
      </c>
      <c r="C1593">
        <v>4.3</v>
      </c>
      <c r="D1593" t="s">
        <v>136</v>
      </c>
      <c r="E1593" t="s">
        <v>142</v>
      </c>
      <c r="F1593" t="s">
        <v>131</v>
      </c>
      <c r="G1593" t="s">
        <v>135</v>
      </c>
      <c r="H1593" t="s">
        <v>188</v>
      </c>
      <c r="I1593">
        <v>32</v>
      </c>
      <c r="J1593">
        <f t="shared" si="24"/>
        <v>17</v>
      </c>
      <c r="K1593">
        <v>200</v>
      </c>
    </row>
    <row r="1594" spans="1:11">
      <c r="A1594">
        <v>5555</v>
      </c>
      <c r="B1594" t="s">
        <v>134</v>
      </c>
      <c r="C1594">
        <v>4.2</v>
      </c>
      <c r="D1594" t="s">
        <v>136</v>
      </c>
      <c r="E1594" t="s">
        <v>142</v>
      </c>
      <c r="F1594" t="s">
        <v>131</v>
      </c>
      <c r="G1594" t="s">
        <v>135</v>
      </c>
      <c r="H1594" t="s">
        <v>188</v>
      </c>
      <c r="I1594">
        <v>32</v>
      </c>
      <c r="J1594">
        <f t="shared" si="24"/>
        <v>18</v>
      </c>
      <c r="K1594">
        <v>200</v>
      </c>
    </row>
    <row r="1595" spans="1:11">
      <c r="A1595">
        <v>5668</v>
      </c>
      <c r="B1595" t="s">
        <v>134</v>
      </c>
      <c r="C1595">
        <v>2.9</v>
      </c>
      <c r="D1595" t="s">
        <v>136</v>
      </c>
      <c r="E1595" t="s">
        <v>142</v>
      </c>
      <c r="F1595" t="s">
        <v>131</v>
      </c>
      <c r="G1595" t="s">
        <v>135</v>
      </c>
      <c r="H1595" t="s">
        <v>188</v>
      </c>
      <c r="I1595">
        <v>32</v>
      </c>
      <c r="J1595">
        <f t="shared" si="24"/>
        <v>19</v>
      </c>
      <c r="K1595">
        <v>200</v>
      </c>
    </row>
    <row r="1596" spans="1:11">
      <c r="A1596">
        <v>5748</v>
      </c>
      <c r="B1596" t="s">
        <v>134</v>
      </c>
      <c r="C1596">
        <v>4.5</v>
      </c>
      <c r="D1596" t="s">
        <v>136</v>
      </c>
      <c r="E1596" t="s">
        <v>142</v>
      </c>
      <c r="F1596" t="s">
        <v>131</v>
      </c>
      <c r="G1596" t="s">
        <v>135</v>
      </c>
      <c r="H1596" t="s">
        <v>188</v>
      </c>
      <c r="I1596">
        <v>32</v>
      </c>
      <c r="J1596">
        <f t="shared" si="24"/>
        <v>20</v>
      </c>
      <c r="K1596">
        <v>150</v>
      </c>
    </row>
    <row r="1597" spans="1:11">
      <c r="A1597">
        <v>5789</v>
      </c>
      <c r="B1597" t="s">
        <v>134</v>
      </c>
      <c r="C1597">
        <v>3.9</v>
      </c>
      <c r="D1597" t="s">
        <v>136</v>
      </c>
      <c r="E1597" t="s">
        <v>142</v>
      </c>
      <c r="F1597" t="s">
        <v>131</v>
      </c>
      <c r="G1597" t="s">
        <v>135</v>
      </c>
      <c r="H1597" t="s">
        <v>188</v>
      </c>
      <c r="I1597">
        <v>32</v>
      </c>
      <c r="J1597">
        <f t="shared" si="24"/>
        <v>21</v>
      </c>
      <c r="K1597">
        <v>99</v>
      </c>
    </row>
    <row r="1598" spans="1:11">
      <c r="A1598">
        <v>6082</v>
      </c>
      <c r="B1598" t="s">
        <v>134</v>
      </c>
      <c r="C1598">
        <v>2.9</v>
      </c>
      <c r="D1598" t="s">
        <v>136</v>
      </c>
      <c r="E1598" t="s">
        <v>142</v>
      </c>
      <c r="F1598" t="s">
        <v>131</v>
      </c>
      <c r="G1598" t="s">
        <v>135</v>
      </c>
      <c r="H1598" t="s">
        <v>188</v>
      </c>
      <c r="I1598">
        <v>32</v>
      </c>
      <c r="J1598">
        <f t="shared" si="24"/>
        <v>22</v>
      </c>
      <c r="K1598">
        <v>100</v>
      </c>
    </row>
    <row r="1599" spans="1:11">
      <c r="A1599">
        <v>6206</v>
      </c>
      <c r="B1599" t="s">
        <v>134</v>
      </c>
      <c r="C1599">
        <v>2.9</v>
      </c>
      <c r="D1599" t="s">
        <v>136</v>
      </c>
      <c r="E1599" t="s">
        <v>142</v>
      </c>
      <c r="F1599" t="s">
        <v>131</v>
      </c>
      <c r="G1599" t="s">
        <v>135</v>
      </c>
      <c r="H1599" t="s">
        <v>188</v>
      </c>
      <c r="I1599">
        <v>32</v>
      </c>
      <c r="J1599">
        <f t="shared" si="24"/>
        <v>23</v>
      </c>
      <c r="K1599">
        <v>100</v>
      </c>
    </row>
    <row r="1600" spans="1:11">
      <c r="A1600">
        <v>6210</v>
      </c>
      <c r="B1600" t="s">
        <v>134</v>
      </c>
      <c r="C1600">
        <v>2.9</v>
      </c>
      <c r="D1600" t="s">
        <v>136</v>
      </c>
      <c r="E1600" t="s">
        <v>142</v>
      </c>
      <c r="F1600" t="s">
        <v>131</v>
      </c>
      <c r="G1600" t="s">
        <v>135</v>
      </c>
      <c r="H1600" t="s">
        <v>188</v>
      </c>
      <c r="I1600">
        <v>32</v>
      </c>
      <c r="J1600">
        <f t="shared" si="24"/>
        <v>24</v>
      </c>
      <c r="K1600">
        <v>100</v>
      </c>
    </row>
    <row r="1601" spans="1:11">
      <c r="A1601">
        <v>6226</v>
      </c>
      <c r="B1601" t="s">
        <v>134</v>
      </c>
      <c r="C1601">
        <v>2.9</v>
      </c>
      <c r="D1601" t="s">
        <v>136</v>
      </c>
      <c r="E1601" t="s">
        <v>142</v>
      </c>
      <c r="F1601" t="s">
        <v>131</v>
      </c>
      <c r="G1601" t="s">
        <v>135</v>
      </c>
      <c r="H1601" t="s">
        <v>188</v>
      </c>
      <c r="I1601">
        <v>32</v>
      </c>
      <c r="J1601">
        <f t="shared" si="24"/>
        <v>25</v>
      </c>
      <c r="K1601">
        <v>100</v>
      </c>
    </row>
    <row r="1602" spans="1:11">
      <c r="A1602">
        <v>6227</v>
      </c>
      <c r="B1602" t="s">
        <v>134</v>
      </c>
      <c r="C1602">
        <v>2.9</v>
      </c>
      <c r="D1602" t="s">
        <v>136</v>
      </c>
      <c r="E1602" t="s">
        <v>142</v>
      </c>
      <c r="F1602" t="s">
        <v>131</v>
      </c>
      <c r="G1602" t="s">
        <v>135</v>
      </c>
      <c r="H1602" t="s">
        <v>188</v>
      </c>
      <c r="I1602">
        <v>32</v>
      </c>
      <c r="J1602">
        <f t="shared" si="24"/>
        <v>26</v>
      </c>
      <c r="K1602">
        <v>100</v>
      </c>
    </row>
    <row r="1603" spans="1:11">
      <c r="A1603">
        <v>6228</v>
      </c>
      <c r="B1603" t="s">
        <v>134</v>
      </c>
      <c r="C1603">
        <v>2.9</v>
      </c>
      <c r="D1603" t="s">
        <v>136</v>
      </c>
      <c r="E1603" t="s">
        <v>142</v>
      </c>
      <c r="F1603" t="s">
        <v>131</v>
      </c>
      <c r="G1603" t="s">
        <v>135</v>
      </c>
      <c r="H1603" t="s">
        <v>188</v>
      </c>
      <c r="I1603">
        <v>32</v>
      </c>
      <c r="J1603">
        <f t="shared" si="24"/>
        <v>27</v>
      </c>
      <c r="K1603">
        <v>100</v>
      </c>
    </row>
    <row r="1604" spans="1:11">
      <c r="A1604">
        <v>6229</v>
      </c>
      <c r="B1604" t="s">
        <v>134</v>
      </c>
      <c r="C1604">
        <v>2.9</v>
      </c>
      <c r="D1604" t="s">
        <v>136</v>
      </c>
      <c r="E1604" t="s">
        <v>142</v>
      </c>
      <c r="F1604" t="s">
        <v>131</v>
      </c>
      <c r="G1604" t="s">
        <v>135</v>
      </c>
      <c r="H1604" t="s">
        <v>188</v>
      </c>
      <c r="I1604">
        <v>32</v>
      </c>
      <c r="J1604">
        <f t="shared" ref="J1604:J1667" si="25">IF(I1603=I1604,J1603+1,1)</f>
        <v>28</v>
      </c>
      <c r="K1604">
        <v>100</v>
      </c>
    </row>
    <row r="1605" spans="1:11">
      <c r="A1605">
        <v>6231</v>
      </c>
      <c r="B1605" t="s">
        <v>134</v>
      </c>
      <c r="C1605">
        <v>2.9</v>
      </c>
      <c r="D1605" t="s">
        <v>136</v>
      </c>
      <c r="E1605" t="s">
        <v>142</v>
      </c>
      <c r="F1605" t="s">
        <v>131</v>
      </c>
      <c r="G1605" t="s">
        <v>135</v>
      </c>
      <c r="H1605" t="s">
        <v>188</v>
      </c>
      <c r="I1605">
        <v>32</v>
      </c>
      <c r="J1605">
        <f t="shared" si="25"/>
        <v>29</v>
      </c>
      <c r="K1605">
        <v>100</v>
      </c>
    </row>
    <row r="1606" spans="1:11">
      <c r="A1606">
        <v>6232</v>
      </c>
      <c r="B1606" t="s">
        <v>134</v>
      </c>
      <c r="C1606">
        <v>2.9</v>
      </c>
      <c r="D1606" t="s">
        <v>136</v>
      </c>
      <c r="E1606" t="s">
        <v>142</v>
      </c>
      <c r="F1606" t="s">
        <v>131</v>
      </c>
      <c r="G1606" t="s">
        <v>135</v>
      </c>
      <c r="H1606" t="s">
        <v>188</v>
      </c>
      <c r="I1606">
        <v>32</v>
      </c>
      <c r="J1606">
        <f t="shared" si="25"/>
        <v>30</v>
      </c>
      <c r="K1606">
        <v>100</v>
      </c>
    </row>
    <row r="1607" spans="1:11">
      <c r="A1607">
        <v>6345</v>
      </c>
      <c r="B1607" t="s">
        <v>134</v>
      </c>
      <c r="C1607">
        <v>2.9</v>
      </c>
      <c r="D1607" t="s">
        <v>136</v>
      </c>
      <c r="E1607" t="s">
        <v>142</v>
      </c>
      <c r="F1607" t="s">
        <v>131</v>
      </c>
      <c r="G1607" t="s">
        <v>135</v>
      </c>
      <c r="H1607" t="s">
        <v>188</v>
      </c>
      <c r="I1607">
        <v>32</v>
      </c>
      <c r="J1607">
        <f t="shared" si="25"/>
        <v>31</v>
      </c>
      <c r="K1607">
        <v>60</v>
      </c>
    </row>
    <row r="1608" spans="1:11">
      <c r="A1608">
        <v>6391</v>
      </c>
      <c r="B1608" t="s">
        <v>134</v>
      </c>
      <c r="C1608">
        <v>2.9</v>
      </c>
      <c r="D1608" t="s">
        <v>136</v>
      </c>
      <c r="E1608" t="s">
        <v>142</v>
      </c>
      <c r="F1608" t="s">
        <v>131</v>
      </c>
      <c r="G1608" t="s">
        <v>135</v>
      </c>
      <c r="H1608" t="s">
        <v>188</v>
      </c>
      <c r="I1608">
        <v>32</v>
      </c>
      <c r="J1608">
        <f t="shared" si="25"/>
        <v>32</v>
      </c>
      <c r="K1608">
        <v>100</v>
      </c>
    </row>
    <row r="1609" spans="1:11">
      <c r="A1609">
        <v>6392</v>
      </c>
      <c r="B1609" t="s">
        <v>134</v>
      </c>
      <c r="C1609">
        <v>2.9</v>
      </c>
      <c r="D1609" t="s">
        <v>136</v>
      </c>
      <c r="E1609" t="s">
        <v>142</v>
      </c>
      <c r="F1609" t="s">
        <v>131</v>
      </c>
      <c r="G1609" t="s">
        <v>135</v>
      </c>
      <c r="H1609" t="s">
        <v>188</v>
      </c>
      <c r="I1609">
        <v>32</v>
      </c>
      <c r="J1609">
        <f t="shared" si="25"/>
        <v>33</v>
      </c>
      <c r="K1609">
        <v>100</v>
      </c>
    </row>
    <row r="1610" spans="1:11">
      <c r="A1610">
        <v>6442</v>
      </c>
      <c r="B1610" t="s">
        <v>134</v>
      </c>
      <c r="C1610">
        <v>2.9</v>
      </c>
      <c r="D1610" t="s">
        <v>136</v>
      </c>
      <c r="E1610" t="s">
        <v>142</v>
      </c>
      <c r="F1610" t="s">
        <v>131</v>
      </c>
      <c r="G1610" t="s">
        <v>135</v>
      </c>
      <c r="H1610" t="s">
        <v>188</v>
      </c>
      <c r="I1610">
        <v>32</v>
      </c>
      <c r="J1610">
        <f t="shared" si="25"/>
        <v>34</v>
      </c>
      <c r="K1610">
        <v>160</v>
      </c>
    </row>
    <row r="1611" spans="1:11">
      <c r="A1611">
        <v>6563</v>
      </c>
      <c r="B1611" t="s">
        <v>134</v>
      </c>
      <c r="C1611">
        <v>2.9</v>
      </c>
      <c r="D1611" t="s">
        <v>136</v>
      </c>
      <c r="E1611" t="s">
        <v>142</v>
      </c>
      <c r="F1611" t="s">
        <v>131</v>
      </c>
      <c r="G1611" t="s">
        <v>135</v>
      </c>
      <c r="H1611" t="s">
        <v>188</v>
      </c>
      <c r="I1611">
        <v>32</v>
      </c>
      <c r="J1611">
        <f t="shared" si="25"/>
        <v>35</v>
      </c>
      <c r="K1611">
        <v>200</v>
      </c>
    </row>
    <row r="1612" spans="1:11">
      <c r="A1612">
        <v>1118</v>
      </c>
      <c r="B1612" t="s">
        <v>149</v>
      </c>
      <c r="C1612">
        <v>3.8</v>
      </c>
      <c r="D1612" t="s">
        <v>138</v>
      </c>
      <c r="E1612" t="s">
        <v>132</v>
      </c>
      <c r="F1612" t="s">
        <v>131</v>
      </c>
      <c r="G1612" t="s">
        <v>135</v>
      </c>
      <c r="H1612" t="s">
        <v>189</v>
      </c>
      <c r="I1612">
        <v>33</v>
      </c>
      <c r="J1612">
        <f t="shared" si="25"/>
        <v>1</v>
      </c>
      <c r="K1612">
        <v>300</v>
      </c>
    </row>
    <row r="1613" spans="1:11">
      <c r="A1613">
        <v>1135</v>
      </c>
      <c r="B1613" t="s">
        <v>149</v>
      </c>
      <c r="C1613">
        <v>2.9</v>
      </c>
      <c r="D1613" t="s">
        <v>138</v>
      </c>
      <c r="E1613" t="s">
        <v>132</v>
      </c>
      <c r="F1613" t="s">
        <v>131</v>
      </c>
      <c r="G1613" t="s">
        <v>135</v>
      </c>
      <c r="H1613" t="s">
        <v>189</v>
      </c>
      <c r="I1613">
        <v>33</v>
      </c>
      <c r="J1613">
        <f t="shared" si="25"/>
        <v>2</v>
      </c>
      <c r="K1613">
        <v>250</v>
      </c>
    </row>
    <row r="1614" spans="1:11">
      <c r="A1614">
        <v>1515</v>
      </c>
      <c r="B1614" t="s">
        <v>149</v>
      </c>
      <c r="C1614">
        <v>4.4000000000000004</v>
      </c>
      <c r="D1614" t="s">
        <v>138</v>
      </c>
      <c r="E1614" t="s">
        <v>132</v>
      </c>
      <c r="F1614" t="s">
        <v>131</v>
      </c>
      <c r="G1614" t="s">
        <v>135</v>
      </c>
      <c r="H1614" t="s">
        <v>189</v>
      </c>
      <c r="I1614">
        <v>33</v>
      </c>
      <c r="J1614">
        <f t="shared" si="25"/>
        <v>3</v>
      </c>
      <c r="K1614">
        <v>300</v>
      </c>
    </row>
    <row r="1615" spans="1:11">
      <c r="A1615">
        <v>1566</v>
      </c>
      <c r="B1615" t="s">
        <v>149</v>
      </c>
      <c r="C1615">
        <v>4</v>
      </c>
      <c r="D1615" t="s">
        <v>138</v>
      </c>
      <c r="E1615" t="s">
        <v>132</v>
      </c>
      <c r="F1615" t="s">
        <v>131</v>
      </c>
      <c r="G1615" t="s">
        <v>135</v>
      </c>
      <c r="H1615" t="s">
        <v>189</v>
      </c>
      <c r="I1615">
        <v>33</v>
      </c>
      <c r="J1615">
        <f t="shared" si="25"/>
        <v>4</v>
      </c>
      <c r="K1615">
        <v>300</v>
      </c>
    </row>
    <row r="1616" spans="1:11">
      <c r="A1616">
        <v>2528</v>
      </c>
      <c r="B1616" t="s">
        <v>149</v>
      </c>
      <c r="C1616">
        <v>3.7</v>
      </c>
      <c r="D1616" t="s">
        <v>138</v>
      </c>
      <c r="E1616" t="s">
        <v>132</v>
      </c>
      <c r="F1616" t="s">
        <v>131</v>
      </c>
      <c r="G1616" t="s">
        <v>135</v>
      </c>
      <c r="H1616" t="s">
        <v>189</v>
      </c>
      <c r="I1616">
        <v>33</v>
      </c>
      <c r="J1616">
        <f t="shared" si="25"/>
        <v>5</v>
      </c>
      <c r="K1616">
        <v>250</v>
      </c>
    </row>
    <row r="1617" spans="1:11">
      <c r="A1617">
        <v>3174</v>
      </c>
      <c r="B1617" t="s">
        <v>149</v>
      </c>
      <c r="C1617">
        <v>2.9</v>
      </c>
      <c r="D1617" t="s">
        <v>138</v>
      </c>
      <c r="E1617" t="s">
        <v>132</v>
      </c>
      <c r="F1617" t="s">
        <v>131</v>
      </c>
      <c r="G1617" t="s">
        <v>135</v>
      </c>
      <c r="H1617" t="s">
        <v>189</v>
      </c>
      <c r="I1617">
        <v>33</v>
      </c>
      <c r="J1617">
        <f t="shared" si="25"/>
        <v>6</v>
      </c>
      <c r="K1617">
        <v>300</v>
      </c>
    </row>
    <row r="1618" spans="1:11">
      <c r="A1618">
        <v>3375</v>
      </c>
      <c r="B1618" t="s">
        <v>149</v>
      </c>
      <c r="C1618">
        <v>4.3</v>
      </c>
      <c r="D1618" t="s">
        <v>138</v>
      </c>
      <c r="E1618" t="s">
        <v>132</v>
      </c>
      <c r="F1618" t="s">
        <v>131</v>
      </c>
      <c r="G1618" t="s">
        <v>135</v>
      </c>
      <c r="H1618" t="s">
        <v>189</v>
      </c>
      <c r="I1618">
        <v>33</v>
      </c>
      <c r="J1618">
        <f t="shared" si="25"/>
        <v>7</v>
      </c>
      <c r="K1618">
        <v>300</v>
      </c>
    </row>
    <row r="1619" spans="1:11">
      <c r="A1619">
        <v>3465</v>
      </c>
      <c r="B1619" t="s">
        <v>149</v>
      </c>
      <c r="C1619">
        <v>2.9</v>
      </c>
      <c r="D1619" t="s">
        <v>138</v>
      </c>
      <c r="E1619" t="s">
        <v>132</v>
      </c>
      <c r="F1619" t="s">
        <v>131</v>
      </c>
      <c r="G1619" t="s">
        <v>135</v>
      </c>
      <c r="H1619" t="s">
        <v>189</v>
      </c>
      <c r="I1619">
        <v>33</v>
      </c>
      <c r="J1619">
        <f t="shared" si="25"/>
        <v>8</v>
      </c>
      <c r="K1619">
        <v>350</v>
      </c>
    </row>
    <row r="1620" spans="1:11">
      <c r="A1620">
        <v>3581</v>
      </c>
      <c r="B1620" t="s">
        <v>149</v>
      </c>
      <c r="C1620">
        <v>2.9</v>
      </c>
      <c r="D1620" t="s">
        <v>138</v>
      </c>
      <c r="E1620" t="s">
        <v>132</v>
      </c>
      <c r="F1620" t="s">
        <v>131</v>
      </c>
      <c r="G1620" t="s">
        <v>135</v>
      </c>
      <c r="H1620" t="s">
        <v>189</v>
      </c>
      <c r="I1620">
        <v>33</v>
      </c>
      <c r="J1620">
        <f t="shared" si="25"/>
        <v>9</v>
      </c>
      <c r="K1620">
        <v>350</v>
      </c>
    </row>
    <row r="1621" spans="1:11">
      <c r="A1621">
        <v>4312</v>
      </c>
      <c r="B1621" t="s">
        <v>149</v>
      </c>
      <c r="C1621">
        <v>3.9</v>
      </c>
      <c r="D1621" t="s">
        <v>138</v>
      </c>
      <c r="E1621" t="s">
        <v>132</v>
      </c>
      <c r="F1621" t="s">
        <v>131</v>
      </c>
      <c r="G1621" t="s">
        <v>135</v>
      </c>
      <c r="H1621" t="s">
        <v>189</v>
      </c>
      <c r="I1621">
        <v>33</v>
      </c>
      <c r="J1621">
        <f t="shared" si="25"/>
        <v>10</v>
      </c>
      <c r="K1621">
        <v>300</v>
      </c>
    </row>
    <row r="1622" spans="1:11">
      <c r="A1622">
        <v>4380</v>
      </c>
      <c r="B1622" t="s">
        <v>149</v>
      </c>
      <c r="C1622">
        <v>2.9</v>
      </c>
      <c r="D1622" t="s">
        <v>138</v>
      </c>
      <c r="E1622" t="s">
        <v>132</v>
      </c>
      <c r="F1622" t="s">
        <v>131</v>
      </c>
      <c r="G1622" t="s">
        <v>135</v>
      </c>
      <c r="H1622" t="s">
        <v>189</v>
      </c>
      <c r="I1622">
        <v>33</v>
      </c>
      <c r="J1622">
        <f t="shared" si="25"/>
        <v>11</v>
      </c>
      <c r="K1622">
        <v>300</v>
      </c>
    </row>
    <row r="1623" spans="1:11">
      <c r="A1623">
        <v>4492</v>
      </c>
      <c r="B1623" t="s">
        <v>149</v>
      </c>
      <c r="C1623">
        <v>2.9</v>
      </c>
      <c r="D1623" t="s">
        <v>138</v>
      </c>
      <c r="E1623" t="s">
        <v>132</v>
      </c>
      <c r="F1623" t="s">
        <v>131</v>
      </c>
      <c r="G1623" t="s">
        <v>135</v>
      </c>
      <c r="H1623" t="s">
        <v>189</v>
      </c>
      <c r="I1623">
        <v>33</v>
      </c>
      <c r="J1623">
        <f t="shared" si="25"/>
        <v>12</v>
      </c>
      <c r="K1623">
        <v>300</v>
      </c>
    </row>
    <row r="1624" spans="1:11">
      <c r="A1624">
        <v>4582</v>
      </c>
      <c r="B1624" t="s">
        <v>149</v>
      </c>
      <c r="C1624">
        <v>2.9</v>
      </c>
      <c r="D1624" t="s">
        <v>138</v>
      </c>
      <c r="E1624" t="s">
        <v>132</v>
      </c>
      <c r="F1624" t="s">
        <v>131</v>
      </c>
      <c r="G1624" t="s">
        <v>135</v>
      </c>
      <c r="H1624" t="s">
        <v>189</v>
      </c>
      <c r="I1624">
        <v>33</v>
      </c>
      <c r="J1624">
        <f t="shared" si="25"/>
        <v>13</v>
      </c>
      <c r="K1624">
        <v>300</v>
      </c>
    </row>
    <row r="1625" spans="1:11">
      <c r="A1625">
        <v>4928</v>
      </c>
      <c r="B1625" t="s">
        <v>149</v>
      </c>
      <c r="C1625">
        <v>2.9</v>
      </c>
      <c r="D1625" t="s">
        <v>138</v>
      </c>
      <c r="E1625" t="s">
        <v>132</v>
      </c>
      <c r="F1625" t="s">
        <v>131</v>
      </c>
      <c r="G1625" t="s">
        <v>135</v>
      </c>
      <c r="H1625" t="s">
        <v>189</v>
      </c>
      <c r="I1625">
        <v>33</v>
      </c>
      <c r="J1625">
        <f t="shared" si="25"/>
        <v>14</v>
      </c>
      <c r="K1625">
        <v>300</v>
      </c>
    </row>
    <row r="1626" spans="1:11">
      <c r="A1626">
        <v>5516</v>
      </c>
      <c r="B1626" t="s">
        <v>149</v>
      </c>
      <c r="C1626">
        <v>4.4000000000000004</v>
      </c>
      <c r="D1626" t="s">
        <v>138</v>
      </c>
      <c r="E1626" t="s">
        <v>132</v>
      </c>
      <c r="F1626" t="s">
        <v>131</v>
      </c>
      <c r="G1626" t="s">
        <v>135</v>
      </c>
      <c r="H1626" t="s">
        <v>189</v>
      </c>
      <c r="I1626">
        <v>33</v>
      </c>
      <c r="J1626">
        <f t="shared" si="25"/>
        <v>15</v>
      </c>
      <c r="K1626">
        <v>250</v>
      </c>
    </row>
    <row r="1627" spans="1:11">
      <c r="A1627">
        <v>5531</v>
      </c>
      <c r="B1627" t="s">
        <v>149</v>
      </c>
      <c r="C1627">
        <v>2.9</v>
      </c>
      <c r="D1627" t="s">
        <v>138</v>
      </c>
      <c r="E1627" t="s">
        <v>132</v>
      </c>
      <c r="F1627" t="s">
        <v>131</v>
      </c>
      <c r="G1627" t="s">
        <v>135</v>
      </c>
      <c r="H1627" t="s">
        <v>189</v>
      </c>
      <c r="I1627">
        <v>33</v>
      </c>
      <c r="J1627">
        <f t="shared" si="25"/>
        <v>16</v>
      </c>
      <c r="K1627">
        <v>220</v>
      </c>
    </row>
    <row r="1628" spans="1:11">
      <c r="A1628">
        <v>5558</v>
      </c>
      <c r="B1628" t="s">
        <v>149</v>
      </c>
      <c r="C1628">
        <v>3.8</v>
      </c>
      <c r="D1628" t="s">
        <v>138</v>
      </c>
      <c r="E1628" t="s">
        <v>132</v>
      </c>
      <c r="F1628" t="s">
        <v>131</v>
      </c>
      <c r="G1628" t="s">
        <v>135</v>
      </c>
      <c r="H1628" t="s">
        <v>189</v>
      </c>
      <c r="I1628">
        <v>33</v>
      </c>
      <c r="J1628">
        <f t="shared" si="25"/>
        <v>17</v>
      </c>
      <c r="K1628">
        <v>300</v>
      </c>
    </row>
    <row r="1629" spans="1:11">
      <c r="A1629">
        <v>5590</v>
      </c>
      <c r="B1629" t="s">
        <v>149</v>
      </c>
      <c r="C1629">
        <v>2.9</v>
      </c>
      <c r="D1629" t="s">
        <v>138</v>
      </c>
      <c r="E1629" t="s">
        <v>132</v>
      </c>
      <c r="F1629" t="s">
        <v>131</v>
      </c>
      <c r="G1629" t="s">
        <v>135</v>
      </c>
      <c r="H1629" t="s">
        <v>189</v>
      </c>
      <c r="I1629">
        <v>33</v>
      </c>
      <c r="J1629">
        <f t="shared" si="25"/>
        <v>18</v>
      </c>
      <c r="K1629">
        <v>250</v>
      </c>
    </row>
    <row r="1630" spans="1:11">
      <c r="A1630">
        <v>5599</v>
      </c>
      <c r="B1630" t="s">
        <v>149</v>
      </c>
      <c r="C1630">
        <v>2.9</v>
      </c>
      <c r="D1630" t="s">
        <v>138</v>
      </c>
      <c r="E1630" t="s">
        <v>132</v>
      </c>
      <c r="F1630" t="s">
        <v>131</v>
      </c>
      <c r="G1630" t="s">
        <v>135</v>
      </c>
      <c r="H1630" t="s">
        <v>189</v>
      </c>
      <c r="I1630">
        <v>33</v>
      </c>
      <c r="J1630">
        <f t="shared" si="25"/>
        <v>19</v>
      </c>
      <c r="K1630">
        <v>300</v>
      </c>
    </row>
    <row r="1631" spans="1:11">
      <c r="A1631">
        <v>5663</v>
      </c>
      <c r="B1631" t="s">
        <v>149</v>
      </c>
      <c r="C1631">
        <v>4.4000000000000004</v>
      </c>
      <c r="D1631" t="s">
        <v>138</v>
      </c>
      <c r="E1631" t="s">
        <v>132</v>
      </c>
      <c r="F1631" t="s">
        <v>131</v>
      </c>
      <c r="G1631" t="s">
        <v>135</v>
      </c>
      <c r="H1631" t="s">
        <v>189</v>
      </c>
      <c r="I1631">
        <v>33</v>
      </c>
      <c r="J1631">
        <f t="shared" si="25"/>
        <v>20</v>
      </c>
      <c r="K1631">
        <v>250</v>
      </c>
    </row>
    <row r="1632" spans="1:11">
      <c r="A1632">
        <v>5713</v>
      </c>
      <c r="B1632" t="s">
        <v>149</v>
      </c>
      <c r="C1632">
        <v>4.0999999999999996</v>
      </c>
      <c r="D1632" t="s">
        <v>138</v>
      </c>
      <c r="E1632" t="s">
        <v>132</v>
      </c>
      <c r="F1632" t="s">
        <v>131</v>
      </c>
      <c r="G1632" t="s">
        <v>135</v>
      </c>
      <c r="H1632" t="s">
        <v>189</v>
      </c>
      <c r="I1632">
        <v>33</v>
      </c>
      <c r="J1632">
        <f t="shared" si="25"/>
        <v>21</v>
      </c>
      <c r="K1632">
        <v>400</v>
      </c>
    </row>
    <row r="1633" spans="1:11">
      <c r="A1633">
        <v>5727</v>
      </c>
      <c r="B1633" t="s">
        <v>149</v>
      </c>
      <c r="C1633">
        <v>2.9</v>
      </c>
      <c r="D1633" t="s">
        <v>138</v>
      </c>
      <c r="E1633" t="s">
        <v>132</v>
      </c>
      <c r="F1633" t="s">
        <v>131</v>
      </c>
      <c r="G1633" t="s">
        <v>135</v>
      </c>
      <c r="H1633" t="s">
        <v>189</v>
      </c>
      <c r="I1633">
        <v>33</v>
      </c>
      <c r="J1633">
        <f t="shared" si="25"/>
        <v>22</v>
      </c>
      <c r="K1633">
        <v>350</v>
      </c>
    </row>
    <row r="1634" spans="1:11">
      <c r="A1634">
        <v>5736</v>
      </c>
      <c r="B1634" t="s">
        <v>149</v>
      </c>
      <c r="C1634">
        <v>2.9</v>
      </c>
      <c r="D1634" t="s">
        <v>138</v>
      </c>
      <c r="E1634" t="s">
        <v>132</v>
      </c>
      <c r="F1634" t="s">
        <v>131</v>
      </c>
      <c r="G1634" t="s">
        <v>135</v>
      </c>
      <c r="H1634" t="s">
        <v>189</v>
      </c>
      <c r="I1634">
        <v>33</v>
      </c>
      <c r="J1634">
        <f t="shared" si="25"/>
        <v>23</v>
      </c>
      <c r="K1634">
        <v>300</v>
      </c>
    </row>
    <row r="1635" spans="1:11">
      <c r="A1635">
        <v>5925</v>
      </c>
      <c r="B1635" t="s">
        <v>149</v>
      </c>
      <c r="C1635">
        <v>2.9</v>
      </c>
      <c r="D1635" t="s">
        <v>138</v>
      </c>
      <c r="E1635" t="s">
        <v>132</v>
      </c>
      <c r="F1635" t="s">
        <v>131</v>
      </c>
      <c r="G1635" t="s">
        <v>135</v>
      </c>
      <c r="H1635" t="s">
        <v>189</v>
      </c>
      <c r="I1635">
        <v>33</v>
      </c>
      <c r="J1635">
        <f t="shared" si="25"/>
        <v>24</v>
      </c>
      <c r="K1635">
        <v>250</v>
      </c>
    </row>
    <row r="1636" spans="1:11">
      <c r="A1636">
        <v>6254</v>
      </c>
      <c r="B1636" t="s">
        <v>149</v>
      </c>
      <c r="C1636">
        <v>2.9</v>
      </c>
      <c r="D1636" t="s">
        <v>138</v>
      </c>
      <c r="E1636" t="s">
        <v>132</v>
      </c>
      <c r="F1636" t="s">
        <v>131</v>
      </c>
      <c r="G1636" t="s">
        <v>135</v>
      </c>
      <c r="H1636" t="s">
        <v>189</v>
      </c>
      <c r="I1636">
        <v>33</v>
      </c>
      <c r="J1636">
        <f t="shared" si="25"/>
        <v>25</v>
      </c>
      <c r="K1636">
        <v>250</v>
      </c>
    </row>
    <row r="1637" spans="1:11">
      <c r="A1637">
        <v>6279</v>
      </c>
      <c r="B1637" t="s">
        <v>149</v>
      </c>
      <c r="C1637">
        <v>2.9</v>
      </c>
      <c r="D1637" t="s">
        <v>138</v>
      </c>
      <c r="E1637" t="s">
        <v>132</v>
      </c>
      <c r="F1637" t="s">
        <v>131</v>
      </c>
      <c r="G1637" t="s">
        <v>135</v>
      </c>
      <c r="H1637" t="s">
        <v>189</v>
      </c>
      <c r="I1637">
        <v>33</v>
      </c>
      <c r="J1637">
        <f t="shared" si="25"/>
        <v>26</v>
      </c>
      <c r="K1637">
        <v>400</v>
      </c>
    </row>
    <row r="1638" spans="1:11">
      <c r="A1638">
        <v>6290</v>
      </c>
      <c r="B1638" t="s">
        <v>149</v>
      </c>
      <c r="C1638">
        <v>2.9</v>
      </c>
      <c r="D1638" t="s">
        <v>138</v>
      </c>
      <c r="E1638" t="s">
        <v>132</v>
      </c>
      <c r="F1638" t="s">
        <v>131</v>
      </c>
      <c r="G1638" t="s">
        <v>135</v>
      </c>
      <c r="H1638" t="s">
        <v>189</v>
      </c>
      <c r="I1638">
        <v>33</v>
      </c>
      <c r="J1638">
        <f t="shared" si="25"/>
        <v>27</v>
      </c>
      <c r="K1638">
        <v>250</v>
      </c>
    </row>
    <row r="1639" spans="1:11">
      <c r="A1639">
        <v>6341</v>
      </c>
      <c r="B1639" t="s">
        <v>149</v>
      </c>
      <c r="C1639">
        <v>2.9</v>
      </c>
      <c r="D1639" t="s">
        <v>138</v>
      </c>
      <c r="E1639" t="s">
        <v>132</v>
      </c>
      <c r="F1639" t="s">
        <v>131</v>
      </c>
      <c r="G1639" t="s">
        <v>135</v>
      </c>
      <c r="H1639" t="s">
        <v>189</v>
      </c>
      <c r="I1639">
        <v>33</v>
      </c>
      <c r="J1639">
        <f t="shared" si="25"/>
        <v>28</v>
      </c>
      <c r="K1639">
        <v>400</v>
      </c>
    </row>
    <row r="1640" spans="1:11">
      <c r="A1640">
        <v>6427</v>
      </c>
      <c r="B1640" t="s">
        <v>149</v>
      </c>
      <c r="C1640">
        <v>2.9</v>
      </c>
      <c r="D1640" t="s">
        <v>138</v>
      </c>
      <c r="E1640" t="s">
        <v>132</v>
      </c>
      <c r="F1640" t="s">
        <v>131</v>
      </c>
      <c r="G1640" t="s">
        <v>135</v>
      </c>
      <c r="H1640" t="s">
        <v>189</v>
      </c>
      <c r="I1640">
        <v>33</v>
      </c>
      <c r="J1640">
        <f t="shared" si="25"/>
        <v>29</v>
      </c>
      <c r="K1640">
        <v>300</v>
      </c>
    </row>
    <row r="1641" spans="1:11">
      <c r="A1641">
        <v>6441</v>
      </c>
      <c r="B1641" t="s">
        <v>149</v>
      </c>
      <c r="C1641">
        <v>2.9</v>
      </c>
      <c r="D1641" t="s">
        <v>138</v>
      </c>
      <c r="E1641" t="s">
        <v>132</v>
      </c>
      <c r="F1641" t="s">
        <v>131</v>
      </c>
      <c r="G1641" t="s">
        <v>135</v>
      </c>
      <c r="H1641" t="s">
        <v>189</v>
      </c>
      <c r="I1641">
        <v>33</v>
      </c>
      <c r="J1641">
        <f t="shared" si="25"/>
        <v>30</v>
      </c>
      <c r="K1641">
        <v>500</v>
      </c>
    </row>
    <row r="1642" spans="1:11">
      <c r="A1642">
        <v>6460</v>
      </c>
      <c r="B1642" t="s">
        <v>149</v>
      </c>
      <c r="C1642">
        <v>2.9</v>
      </c>
      <c r="D1642" t="s">
        <v>138</v>
      </c>
      <c r="E1642" t="s">
        <v>132</v>
      </c>
      <c r="F1642" t="s">
        <v>131</v>
      </c>
      <c r="G1642" t="s">
        <v>135</v>
      </c>
      <c r="H1642" t="s">
        <v>189</v>
      </c>
      <c r="I1642">
        <v>33</v>
      </c>
      <c r="J1642">
        <f t="shared" si="25"/>
        <v>31</v>
      </c>
      <c r="K1642">
        <v>300</v>
      </c>
    </row>
    <row r="1643" spans="1:11">
      <c r="A1643">
        <v>6471</v>
      </c>
      <c r="B1643" t="s">
        <v>149</v>
      </c>
      <c r="C1643">
        <v>4.0999999999999996</v>
      </c>
      <c r="D1643" t="s">
        <v>138</v>
      </c>
      <c r="E1643" t="s">
        <v>132</v>
      </c>
      <c r="F1643" t="s">
        <v>131</v>
      </c>
      <c r="G1643" t="s">
        <v>135</v>
      </c>
      <c r="H1643" t="s">
        <v>189</v>
      </c>
      <c r="I1643">
        <v>33</v>
      </c>
      <c r="J1643">
        <f t="shared" si="25"/>
        <v>32</v>
      </c>
      <c r="K1643">
        <v>500</v>
      </c>
    </row>
    <row r="1644" spans="1:11">
      <c r="A1644">
        <v>6490</v>
      </c>
      <c r="B1644" t="s">
        <v>149</v>
      </c>
      <c r="C1644">
        <v>2.9</v>
      </c>
      <c r="D1644" t="s">
        <v>138</v>
      </c>
      <c r="E1644" t="s">
        <v>132</v>
      </c>
      <c r="F1644" t="s">
        <v>131</v>
      </c>
      <c r="G1644" t="s">
        <v>135</v>
      </c>
      <c r="H1644" t="s">
        <v>189</v>
      </c>
      <c r="I1644">
        <v>33</v>
      </c>
      <c r="J1644">
        <f t="shared" si="25"/>
        <v>33</v>
      </c>
      <c r="K1644">
        <v>250</v>
      </c>
    </row>
    <row r="1645" spans="1:11">
      <c r="A1645">
        <v>6496</v>
      </c>
      <c r="B1645" t="s">
        <v>149</v>
      </c>
      <c r="C1645">
        <v>2.9</v>
      </c>
      <c r="D1645" t="s">
        <v>138</v>
      </c>
      <c r="E1645" t="s">
        <v>132</v>
      </c>
      <c r="F1645" t="s">
        <v>131</v>
      </c>
      <c r="G1645" t="s">
        <v>135</v>
      </c>
      <c r="H1645" t="s">
        <v>189</v>
      </c>
      <c r="I1645">
        <v>33</v>
      </c>
      <c r="J1645">
        <f t="shared" si="25"/>
        <v>34</v>
      </c>
      <c r="K1645">
        <v>500</v>
      </c>
    </row>
    <row r="1646" spans="1:11">
      <c r="A1646">
        <v>177</v>
      </c>
      <c r="B1646" t="s">
        <v>129</v>
      </c>
      <c r="C1646">
        <v>4.0999999999999996</v>
      </c>
      <c r="D1646" t="s">
        <v>133</v>
      </c>
      <c r="E1646" t="s">
        <v>132</v>
      </c>
      <c r="F1646" t="s">
        <v>131</v>
      </c>
      <c r="G1646" t="s">
        <v>135</v>
      </c>
      <c r="H1646" t="s">
        <v>190</v>
      </c>
      <c r="I1646">
        <v>34</v>
      </c>
      <c r="J1646">
        <f t="shared" si="25"/>
        <v>1</v>
      </c>
      <c r="K1646">
        <v>300</v>
      </c>
    </row>
    <row r="1647" spans="1:11">
      <c r="A1647">
        <v>178</v>
      </c>
      <c r="B1647" t="s">
        <v>129</v>
      </c>
      <c r="C1647">
        <v>3.9</v>
      </c>
      <c r="D1647" t="s">
        <v>133</v>
      </c>
      <c r="E1647" t="s">
        <v>132</v>
      </c>
      <c r="F1647" t="s">
        <v>131</v>
      </c>
      <c r="G1647" t="s">
        <v>135</v>
      </c>
      <c r="H1647" t="s">
        <v>190</v>
      </c>
      <c r="I1647">
        <v>34</v>
      </c>
      <c r="J1647">
        <f t="shared" si="25"/>
        <v>2</v>
      </c>
      <c r="K1647">
        <v>500</v>
      </c>
    </row>
    <row r="1648" spans="1:11">
      <c r="A1648">
        <v>431</v>
      </c>
      <c r="B1648" t="s">
        <v>129</v>
      </c>
      <c r="C1648">
        <v>4.5999999999999996</v>
      </c>
      <c r="D1648" t="s">
        <v>133</v>
      </c>
      <c r="E1648" t="s">
        <v>132</v>
      </c>
      <c r="F1648" t="s">
        <v>131</v>
      </c>
      <c r="G1648" t="s">
        <v>135</v>
      </c>
      <c r="H1648" t="s">
        <v>190</v>
      </c>
      <c r="I1648">
        <v>34</v>
      </c>
      <c r="J1648">
        <f t="shared" si="25"/>
        <v>3</v>
      </c>
      <c r="K1648">
        <v>500</v>
      </c>
    </row>
    <row r="1649" spans="1:11">
      <c r="A1649">
        <v>465</v>
      </c>
      <c r="B1649" t="s">
        <v>129</v>
      </c>
      <c r="C1649">
        <v>4.4000000000000004</v>
      </c>
      <c r="D1649" t="s">
        <v>133</v>
      </c>
      <c r="E1649" t="s">
        <v>132</v>
      </c>
      <c r="F1649" t="s">
        <v>131</v>
      </c>
      <c r="G1649" t="s">
        <v>135</v>
      </c>
      <c r="H1649" t="s">
        <v>190</v>
      </c>
      <c r="I1649">
        <v>34</v>
      </c>
      <c r="J1649">
        <f t="shared" si="25"/>
        <v>4</v>
      </c>
      <c r="K1649">
        <v>500</v>
      </c>
    </row>
    <row r="1650" spans="1:11">
      <c r="A1650">
        <v>489</v>
      </c>
      <c r="B1650" t="s">
        <v>129</v>
      </c>
      <c r="C1650">
        <v>4.3</v>
      </c>
      <c r="D1650" t="s">
        <v>133</v>
      </c>
      <c r="E1650" t="s">
        <v>132</v>
      </c>
      <c r="F1650" t="s">
        <v>131</v>
      </c>
      <c r="G1650" t="s">
        <v>135</v>
      </c>
      <c r="H1650" t="s">
        <v>190</v>
      </c>
      <c r="I1650">
        <v>34</v>
      </c>
      <c r="J1650">
        <f t="shared" si="25"/>
        <v>5</v>
      </c>
      <c r="K1650">
        <v>500</v>
      </c>
    </row>
    <row r="1651" spans="1:11">
      <c r="A1651">
        <v>586</v>
      </c>
      <c r="B1651" t="s">
        <v>129</v>
      </c>
      <c r="C1651">
        <v>4.4000000000000004</v>
      </c>
      <c r="D1651" t="s">
        <v>133</v>
      </c>
      <c r="E1651" t="s">
        <v>132</v>
      </c>
      <c r="F1651" t="s">
        <v>131</v>
      </c>
      <c r="G1651" t="s">
        <v>135</v>
      </c>
      <c r="H1651" t="s">
        <v>190</v>
      </c>
      <c r="I1651">
        <v>34</v>
      </c>
      <c r="J1651">
        <f t="shared" si="25"/>
        <v>6</v>
      </c>
      <c r="K1651">
        <v>400</v>
      </c>
    </row>
    <row r="1652" spans="1:11">
      <c r="A1652">
        <v>619</v>
      </c>
      <c r="B1652" t="s">
        <v>129</v>
      </c>
      <c r="C1652">
        <v>4.2</v>
      </c>
      <c r="D1652" t="s">
        <v>133</v>
      </c>
      <c r="E1652" t="s">
        <v>132</v>
      </c>
      <c r="F1652" t="s">
        <v>131</v>
      </c>
      <c r="G1652" t="s">
        <v>135</v>
      </c>
      <c r="H1652" t="s">
        <v>190</v>
      </c>
      <c r="I1652">
        <v>34</v>
      </c>
      <c r="J1652">
        <f t="shared" si="25"/>
        <v>7</v>
      </c>
      <c r="K1652">
        <v>300</v>
      </c>
    </row>
    <row r="1653" spans="1:11">
      <c r="A1653">
        <v>703</v>
      </c>
      <c r="B1653" t="s">
        <v>129</v>
      </c>
      <c r="C1653">
        <v>3.8</v>
      </c>
      <c r="D1653" t="s">
        <v>133</v>
      </c>
      <c r="E1653" t="s">
        <v>132</v>
      </c>
      <c r="F1653" t="s">
        <v>131</v>
      </c>
      <c r="G1653" t="s">
        <v>135</v>
      </c>
      <c r="H1653" t="s">
        <v>190</v>
      </c>
      <c r="I1653">
        <v>34</v>
      </c>
      <c r="J1653">
        <f t="shared" si="25"/>
        <v>8</v>
      </c>
      <c r="K1653">
        <v>400</v>
      </c>
    </row>
    <row r="1654" spans="1:11">
      <c r="A1654">
        <v>706</v>
      </c>
      <c r="B1654" t="s">
        <v>129</v>
      </c>
      <c r="C1654">
        <v>4.3</v>
      </c>
      <c r="D1654" t="s">
        <v>133</v>
      </c>
      <c r="E1654" t="s">
        <v>132</v>
      </c>
      <c r="F1654" t="s">
        <v>131</v>
      </c>
      <c r="G1654" t="s">
        <v>135</v>
      </c>
      <c r="H1654" t="s">
        <v>190</v>
      </c>
      <c r="I1654">
        <v>34</v>
      </c>
      <c r="J1654">
        <f t="shared" si="25"/>
        <v>9</v>
      </c>
      <c r="K1654">
        <v>500</v>
      </c>
    </row>
    <row r="1655" spans="1:11">
      <c r="A1655">
        <v>1666</v>
      </c>
      <c r="B1655" t="s">
        <v>129</v>
      </c>
      <c r="C1655">
        <v>2.9</v>
      </c>
      <c r="D1655" t="s">
        <v>133</v>
      </c>
      <c r="E1655" t="s">
        <v>132</v>
      </c>
      <c r="F1655" t="s">
        <v>131</v>
      </c>
      <c r="G1655" t="s">
        <v>135</v>
      </c>
      <c r="H1655" t="s">
        <v>190</v>
      </c>
      <c r="I1655">
        <v>34</v>
      </c>
      <c r="J1655">
        <f t="shared" si="25"/>
        <v>10</v>
      </c>
      <c r="K1655">
        <v>250</v>
      </c>
    </row>
    <row r="1656" spans="1:11">
      <c r="A1656">
        <v>1668</v>
      </c>
      <c r="B1656" t="s">
        <v>129</v>
      </c>
      <c r="C1656">
        <v>2.9</v>
      </c>
      <c r="D1656" t="s">
        <v>133</v>
      </c>
      <c r="E1656" t="s">
        <v>132</v>
      </c>
      <c r="F1656" t="s">
        <v>131</v>
      </c>
      <c r="G1656" t="s">
        <v>135</v>
      </c>
      <c r="H1656" t="s">
        <v>190</v>
      </c>
      <c r="I1656">
        <v>34</v>
      </c>
      <c r="J1656">
        <f t="shared" si="25"/>
        <v>11</v>
      </c>
      <c r="K1656">
        <v>250</v>
      </c>
    </row>
    <row r="1657" spans="1:11">
      <c r="A1657">
        <v>1742</v>
      </c>
      <c r="B1657" t="s">
        <v>129</v>
      </c>
      <c r="C1657">
        <v>3.9</v>
      </c>
      <c r="D1657" t="s">
        <v>133</v>
      </c>
      <c r="E1657" t="s">
        <v>132</v>
      </c>
      <c r="F1657" t="s">
        <v>131</v>
      </c>
      <c r="G1657" t="s">
        <v>135</v>
      </c>
      <c r="H1657" t="s">
        <v>190</v>
      </c>
      <c r="I1657">
        <v>34</v>
      </c>
      <c r="J1657">
        <f t="shared" si="25"/>
        <v>12</v>
      </c>
      <c r="K1657">
        <v>400</v>
      </c>
    </row>
    <row r="1658" spans="1:11">
      <c r="A1658">
        <v>1784</v>
      </c>
      <c r="B1658" t="s">
        <v>129</v>
      </c>
      <c r="C1658">
        <v>3.9</v>
      </c>
      <c r="D1658" t="s">
        <v>133</v>
      </c>
      <c r="E1658" t="s">
        <v>132</v>
      </c>
      <c r="F1658" t="s">
        <v>131</v>
      </c>
      <c r="G1658" t="s">
        <v>135</v>
      </c>
      <c r="H1658" t="s">
        <v>190</v>
      </c>
      <c r="I1658">
        <v>34</v>
      </c>
      <c r="J1658">
        <f t="shared" si="25"/>
        <v>13</v>
      </c>
      <c r="K1658">
        <v>300</v>
      </c>
    </row>
    <row r="1659" spans="1:11">
      <c r="A1659">
        <v>1883</v>
      </c>
      <c r="B1659" t="s">
        <v>129</v>
      </c>
      <c r="C1659">
        <v>2.9</v>
      </c>
      <c r="D1659" t="s">
        <v>133</v>
      </c>
      <c r="E1659" t="s">
        <v>132</v>
      </c>
      <c r="F1659" t="s">
        <v>131</v>
      </c>
      <c r="G1659" t="s">
        <v>135</v>
      </c>
      <c r="H1659" t="s">
        <v>190</v>
      </c>
      <c r="I1659">
        <v>34</v>
      </c>
      <c r="J1659">
        <f t="shared" si="25"/>
        <v>14</v>
      </c>
      <c r="K1659">
        <v>400</v>
      </c>
    </row>
    <row r="1660" spans="1:11">
      <c r="A1660">
        <v>1961</v>
      </c>
      <c r="B1660" t="s">
        <v>129</v>
      </c>
      <c r="C1660">
        <v>2.9</v>
      </c>
      <c r="D1660" t="s">
        <v>133</v>
      </c>
      <c r="E1660" t="s">
        <v>132</v>
      </c>
      <c r="F1660" t="s">
        <v>131</v>
      </c>
      <c r="G1660" t="s">
        <v>135</v>
      </c>
      <c r="H1660" t="s">
        <v>190</v>
      </c>
      <c r="I1660">
        <v>34</v>
      </c>
      <c r="J1660">
        <f t="shared" si="25"/>
        <v>15</v>
      </c>
      <c r="K1660">
        <v>250</v>
      </c>
    </row>
    <row r="1661" spans="1:11">
      <c r="A1661">
        <v>2137</v>
      </c>
      <c r="B1661" t="s">
        <v>129</v>
      </c>
      <c r="C1661">
        <v>4.2</v>
      </c>
      <c r="D1661" t="s">
        <v>133</v>
      </c>
      <c r="E1661" t="s">
        <v>132</v>
      </c>
      <c r="F1661" t="s">
        <v>131</v>
      </c>
      <c r="G1661" t="s">
        <v>135</v>
      </c>
      <c r="H1661" t="s">
        <v>190</v>
      </c>
      <c r="I1661">
        <v>34</v>
      </c>
      <c r="J1661">
        <f t="shared" si="25"/>
        <v>16</v>
      </c>
      <c r="K1661">
        <v>300</v>
      </c>
    </row>
    <row r="1662" spans="1:11">
      <c r="A1662">
        <v>2190</v>
      </c>
      <c r="B1662" t="s">
        <v>129</v>
      </c>
      <c r="C1662">
        <v>4</v>
      </c>
      <c r="D1662" t="s">
        <v>133</v>
      </c>
      <c r="E1662" t="s">
        <v>132</v>
      </c>
      <c r="F1662" t="s">
        <v>131</v>
      </c>
      <c r="G1662" t="s">
        <v>135</v>
      </c>
      <c r="H1662" t="s">
        <v>190</v>
      </c>
      <c r="I1662">
        <v>34</v>
      </c>
      <c r="J1662">
        <f t="shared" si="25"/>
        <v>17</v>
      </c>
      <c r="K1662">
        <v>300</v>
      </c>
    </row>
    <row r="1663" spans="1:11">
      <c r="A1663">
        <v>2394</v>
      </c>
      <c r="B1663" t="s">
        <v>129</v>
      </c>
      <c r="C1663">
        <v>2.9</v>
      </c>
      <c r="D1663" t="s">
        <v>133</v>
      </c>
      <c r="E1663" t="s">
        <v>132</v>
      </c>
      <c r="F1663" t="s">
        <v>131</v>
      </c>
      <c r="G1663" t="s">
        <v>135</v>
      </c>
      <c r="H1663" t="s">
        <v>190</v>
      </c>
      <c r="I1663">
        <v>34</v>
      </c>
      <c r="J1663">
        <f t="shared" si="25"/>
        <v>18</v>
      </c>
      <c r="K1663">
        <v>350</v>
      </c>
    </row>
    <row r="1664" spans="1:11">
      <c r="A1664">
        <v>2422</v>
      </c>
      <c r="B1664" t="s">
        <v>129</v>
      </c>
      <c r="C1664">
        <v>4</v>
      </c>
      <c r="D1664" t="s">
        <v>133</v>
      </c>
      <c r="E1664" t="s">
        <v>132</v>
      </c>
      <c r="F1664" t="s">
        <v>131</v>
      </c>
      <c r="G1664" t="s">
        <v>135</v>
      </c>
      <c r="H1664" t="s">
        <v>190</v>
      </c>
      <c r="I1664">
        <v>34</v>
      </c>
      <c r="J1664">
        <f t="shared" si="25"/>
        <v>19</v>
      </c>
      <c r="K1664">
        <v>300</v>
      </c>
    </row>
    <row r="1665" spans="1:11">
      <c r="A1665">
        <v>2665</v>
      </c>
      <c r="B1665" t="s">
        <v>129</v>
      </c>
      <c r="C1665">
        <v>2.9</v>
      </c>
      <c r="D1665" t="s">
        <v>133</v>
      </c>
      <c r="E1665" t="s">
        <v>132</v>
      </c>
      <c r="F1665" t="s">
        <v>131</v>
      </c>
      <c r="G1665" t="s">
        <v>135</v>
      </c>
      <c r="H1665" t="s">
        <v>190</v>
      </c>
      <c r="I1665">
        <v>34</v>
      </c>
      <c r="J1665">
        <f t="shared" si="25"/>
        <v>20</v>
      </c>
      <c r="K1665">
        <v>300</v>
      </c>
    </row>
    <row r="1666" spans="1:11">
      <c r="A1666">
        <v>3273</v>
      </c>
      <c r="B1666" t="s">
        <v>129</v>
      </c>
      <c r="C1666">
        <v>2.9</v>
      </c>
      <c r="D1666" t="s">
        <v>133</v>
      </c>
      <c r="E1666" t="s">
        <v>132</v>
      </c>
      <c r="F1666" t="s">
        <v>131</v>
      </c>
      <c r="G1666" t="s">
        <v>135</v>
      </c>
      <c r="H1666" t="s">
        <v>190</v>
      </c>
      <c r="I1666">
        <v>34</v>
      </c>
      <c r="J1666">
        <f t="shared" si="25"/>
        <v>21</v>
      </c>
      <c r="K1666">
        <v>500</v>
      </c>
    </row>
    <row r="1667" spans="1:11">
      <c r="A1667">
        <v>3311</v>
      </c>
      <c r="B1667" t="s">
        <v>129</v>
      </c>
      <c r="C1667">
        <v>2.9</v>
      </c>
      <c r="D1667" t="s">
        <v>133</v>
      </c>
      <c r="E1667" t="s">
        <v>132</v>
      </c>
      <c r="F1667" t="s">
        <v>131</v>
      </c>
      <c r="G1667" t="s">
        <v>135</v>
      </c>
      <c r="H1667" t="s">
        <v>190</v>
      </c>
      <c r="I1667">
        <v>34</v>
      </c>
      <c r="J1667">
        <f t="shared" si="25"/>
        <v>22</v>
      </c>
      <c r="K1667">
        <v>280</v>
      </c>
    </row>
    <row r="1668" spans="1:11">
      <c r="A1668">
        <v>3380</v>
      </c>
      <c r="B1668" t="s">
        <v>129</v>
      </c>
      <c r="C1668">
        <v>2.9</v>
      </c>
      <c r="D1668" t="s">
        <v>133</v>
      </c>
      <c r="E1668" t="s">
        <v>132</v>
      </c>
      <c r="F1668" t="s">
        <v>131</v>
      </c>
      <c r="G1668" t="s">
        <v>135</v>
      </c>
      <c r="H1668" t="s">
        <v>190</v>
      </c>
      <c r="I1668">
        <v>34</v>
      </c>
      <c r="J1668">
        <f t="shared" ref="J1668:J1731" si="26">IF(I1667=I1668,J1667+1,1)</f>
        <v>23</v>
      </c>
      <c r="K1668">
        <v>300</v>
      </c>
    </row>
    <row r="1669" spans="1:11">
      <c r="A1669">
        <v>3589</v>
      </c>
      <c r="B1669" t="s">
        <v>129</v>
      </c>
      <c r="C1669">
        <v>4.0999999999999996</v>
      </c>
      <c r="D1669" t="s">
        <v>133</v>
      </c>
      <c r="E1669" t="s">
        <v>132</v>
      </c>
      <c r="F1669" t="s">
        <v>131</v>
      </c>
      <c r="G1669" t="s">
        <v>135</v>
      </c>
      <c r="H1669" t="s">
        <v>190</v>
      </c>
      <c r="I1669">
        <v>34</v>
      </c>
      <c r="J1669">
        <f t="shared" si="26"/>
        <v>24</v>
      </c>
      <c r="K1669">
        <v>300</v>
      </c>
    </row>
    <row r="1670" spans="1:11">
      <c r="A1670">
        <v>4196</v>
      </c>
      <c r="B1670" t="s">
        <v>129</v>
      </c>
      <c r="C1670">
        <v>2.9</v>
      </c>
      <c r="D1670" t="s">
        <v>133</v>
      </c>
      <c r="E1670" t="s">
        <v>132</v>
      </c>
      <c r="F1670" t="s">
        <v>131</v>
      </c>
      <c r="G1670" t="s">
        <v>135</v>
      </c>
      <c r="H1670" t="s">
        <v>190</v>
      </c>
      <c r="I1670">
        <v>34</v>
      </c>
      <c r="J1670">
        <f t="shared" si="26"/>
        <v>25</v>
      </c>
      <c r="K1670">
        <v>299</v>
      </c>
    </row>
    <row r="1671" spans="1:11">
      <c r="A1671">
        <v>4418</v>
      </c>
      <c r="B1671" t="s">
        <v>129</v>
      </c>
      <c r="C1671">
        <v>2.9</v>
      </c>
      <c r="D1671" t="s">
        <v>133</v>
      </c>
      <c r="E1671" t="s">
        <v>132</v>
      </c>
      <c r="F1671" t="s">
        <v>131</v>
      </c>
      <c r="G1671" t="s">
        <v>135</v>
      </c>
      <c r="H1671" t="s">
        <v>190</v>
      </c>
      <c r="I1671">
        <v>34</v>
      </c>
      <c r="J1671">
        <f t="shared" si="26"/>
        <v>26</v>
      </c>
      <c r="K1671">
        <v>300</v>
      </c>
    </row>
    <row r="1672" spans="1:11">
      <c r="A1672">
        <v>4624</v>
      </c>
      <c r="B1672" t="s">
        <v>129</v>
      </c>
      <c r="C1672">
        <v>2.9</v>
      </c>
      <c r="D1672" t="s">
        <v>133</v>
      </c>
      <c r="E1672" t="s">
        <v>132</v>
      </c>
      <c r="F1672" t="s">
        <v>131</v>
      </c>
      <c r="G1672" t="s">
        <v>135</v>
      </c>
      <c r="H1672" t="s">
        <v>190</v>
      </c>
      <c r="I1672">
        <v>34</v>
      </c>
      <c r="J1672">
        <f t="shared" si="26"/>
        <v>27</v>
      </c>
      <c r="K1672">
        <v>400</v>
      </c>
    </row>
    <row r="1673" spans="1:11">
      <c r="A1673">
        <v>4654</v>
      </c>
      <c r="B1673" t="s">
        <v>129</v>
      </c>
      <c r="C1673">
        <v>2.9</v>
      </c>
      <c r="D1673" t="s">
        <v>133</v>
      </c>
      <c r="E1673" t="s">
        <v>132</v>
      </c>
      <c r="F1673" t="s">
        <v>131</v>
      </c>
      <c r="G1673" t="s">
        <v>135</v>
      </c>
      <c r="H1673" t="s">
        <v>190</v>
      </c>
      <c r="I1673">
        <v>34</v>
      </c>
      <c r="J1673">
        <f t="shared" si="26"/>
        <v>28</v>
      </c>
      <c r="K1673">
        <v>400</v>
      </c>
    </row>
    <row r="1674" spans="1:11">
      <c r="A1674">
        <v>4680</v>
      </c>
      <c r="B1674" t="s">
        <v>129</v>
      </c>
      <c r="C1674">
        <v>2.9</v>
      </c>
      <c r="D1674" t="s">
        <v>133</v>
      </c>
      <c r="E1674" t="s">
        <v>132</v>
      </c>
      <c r="F1674" t="s">
        <v>131</v>
      </c>
      <c r="G1674" t="s">
        <v>135</v>
      </c>
      <c r="H1674" t="s">
        <v>190</v>
      </c>
      <c r="I1674">
        <v>34</v>
      </c>
      <c r="J1674">
        <f t="shared" si="26"/>
        <v>29</v>
      </c>
      <c r="K1674">
        <v>250</v>
      </c>
    </row>
    <row r="1675" spans="1:11">
      <c r="A1675">
        <v>4703</v>
      </c>
      <c r="B1675" t="s">
        <v>129</v>
      </c>
      <c r="C1675">
        <v>2.9</v>
      </c>
      <c r="D1675" t="s">
        <v>133</v>
      </c>
      <c r="E1675" t="s">
        <v>132</v>
      </c>
      <c r="F1675" t="s">
        <v>131</v>
      </c>
      <c r="G1675" t="s">
        <v>135</v>
      </c>
      <c r="H1675" t="s">
        <v>190</v>
      </c>
      <c r="I1675">
        <v>34</v>
      </c>
      <c r="J1675">
        <f t="shared" si="26"/>
        <v>30</v>
      </c>
      <c r="K1675">
        <v>250</v>
      </c>
    </row>
    <row r="1676" spans="1:11">
      <c r="A1676">
        <v>4763</v>
      </c>
      <c r="B1676" t="s">
        <v>129</v>
      </c>
      <c r="C1676">
        <v>2.9</v>
      </c>
      <c r="D1676" t="s">
        <v>133</v>
      </c>
      <c r="E1676" t="s">
        <v>132</v>
      </c>
      <c r="F1676" t="s">
        <v>131</v>
      </c>
      <c r="G1676" t="s">
        <v>135</v>
      </c>
      <c r="H1676" t="s">
        <v>190</v>
      </c>
      <c r="I1676">
        <v>34</v>
      </c>
      <c r="J1676">
        <f t="shared" si="26"/>
        <v>31</v>
      </c>
      <c r="K1676">
        <v>500</v>
      </c>
    </row>
    <row r="1677" spans="1:11">
      <c r="A1677">
        <v>4865</v>
      </c>
      <c r="B1677" t="s">
        <v>129</v>
      </c>
      <c r="C1677">
        <v>2.9</v>
      </c>
      <c r="D1677" t="s">
        <v>133</v>
      </c>
      <c r="E1677" t="s">
        <v>132</v>
      </c>
      <c r="F1677" t="s">
        <v>131</v>
      </c>
      <c r="G1677" t="s">
        <v>135</v>
      </c>
      <c r="H1677" t="s">
        <v>190</v>
      </c>
      <c r="I1677">
        <v>34</v>
      </c>
      <c r="J1677">
        <f t="shared" si="26"/>
        <v>32</v>
      </c>
      <c r="K1677">
        <v>400</v>
      </c>
    </row>
    <row r="1678" spans="1:11">
      <c r="A1678">
        <v>5032</v>
      </c>
      <c r="B1678" t="s">
        <v>129</v>
      </c>
      <c r="C1678">
        <v>2.9</v>
      </c>
      <c r="D1678" t="s">
        <v>133</v>
      </c>
      <c r="E1678" t="s">
        <v>132</v>
      </c>
      <c r="F1678" t="s">
        <v>131</v>
      </c>
      <c r="G1678" t="s">
        <v>135</v>
      </c>
      <c r="H1678" t="s">
        <v>190</v>
      </c>
      <c r="I1678">
        <v>34</v>
      </c>
      <c r="J1678">
        <f t="shared" si="26"/>
        <v>33</v>
      </c>
      <c r="K1678">
        <v>300</v>
      </c>
    </row>
    <row r="1679" spans="1:11">
      <c r="A1679">
        <v>5208</v>
      </c>
      <c r="B1679" t="s">
        <v>129</v>
      </c>
      <c r="C1679">
        <v>4.0999999999999996</v>
      </c>
      <c r="D1679" t="s">
        <v>133</v>
      </c>
      <c r="E1679" t="s">
        <v>132</v>
      </c>
      <c r="F1679" t="s">
        <v>131</v>
      </c>
      <c r="G1679" t="s">
        <v>135</v>
      </c>
      <c r="H1679" t="s">
        <v>190</v>
      </c>
      <c r="I1679">
        <v>34</v>
      </c>
      <c r="J1679">
        <f t="shared" si="26"/>
        <v>34</v>
      </c>
      <c r="K1679">
        <v>250</v>
      </c>
    </row>
    <row r="1680" spans="1:11">
      <c r="A1680">
        <v>553</v>
      </c>
      <c r="B1680" t="s">
        <v>129</v>
      </c>
      <c r="C1680">
        <v>4.4000000000000004</v>
      </c>
      <c r="D1680" t="s">
        <v>138</v>
      </c>
      <c r="E1680" t="s">
        <v>142</v>
      </c>
      <c r="F1680" t="s">
        <v>131</v>
      </c>
      <c r="G1680" t="s">
        <v>130</v>
      </c>
      <c r="H1680" t="s">
        <v>191</v>
      </c>
      <c r="I1680">
        <v>35</v>
      </c>
      <c r="J1680">
        <f t="shared" si="26"/>
        <v>1</v>
      </c>
      <c r="K1680">
        <v>120</v>
      </c>
    </row>
    <row r="1681" spans="1:11">
      <c r="A1681">
        <v>750</v>
      </c>
      <c r="B1681" t="s">
        <v>129</v>
      </c>
      <c r="C1681">
        <v>4.5</v>
      </c>
      <c r="D1681" t="s">
        <v>138</v>
      </c>
      <c r="E1681" t="s">
        <v>142</v>
      </c>
      <c r="F1681" t="s">
        <v>131</v>
      </c>
      <c r="G1681" t="s">
        <v>130</v>
      </c>
      <c r="H1681" t="s">
        <v>191</v>
      </c>
      <c r="I1681">
        <v>35</v>
      </c>
      <c r="J1681">
        <f t="shared" si="26"/>
        <v>2</v>
      </c>
      <c r="K1681">
        <v>200</v>
      </c>
    </row>
    <row r="1682" spans="1:11">
      <c r="A1682">
        <v>1706</v>
      </c>
      <c r="B1682" t="s">
        <v>129</v>
      </c>
      <c r="C1682">
        <v>4.2</v>
      </c>
      <c r="D1682" t="s">
        <v>138</v>
      </c>
      <c r="E1682" t="s">
        <v>142</v>
      </c>
      <c r="F1682" t="s">
        <v>131</v>
      </c>
      <c r="G1682" t="s">
        <v>130</v>
      </c>
      <c r="H1682" t="s">
        <v>191</v>
      </c>
      <c r="I1682">
        <v>35</v>
      </c>
      <c r="J1682">
        <f t="shared" si="26"/>
        <v>3</v>
      </c>
      <c r="K1682">
        <v>200</v>
      </c>
    </row>
    <row r="1683" spans="1:11">
      <c r="A1683">
        <v>1776</v>
      </c>
      <c r="B1683" t="s">
        <v>129</v>
      </c>
      <c r="C1683">
        <v>2.9</v>
      </c>
      <c r="D1683" t="s">
        <v>138</v>
      </c>
      <c r="E1683" t="s">
        <v>142</v>
      </c>
      <c r="F1683" t="s">
        <v>131</v>
      </c>
      <c r="G1683" t="s">
        <v>130</v>
      </c>
      <c r="H1683" t="s">
        <v>191</v>
      </c>
      <c r="I1683">
        <v>35</v>
      </c>
      <c r="J1683">
        <f t="shared" si="26"/>
        <v>4</v>
      </c>
      <c r="K1683">
        <v>200</v>
      </c>
    </row>
    <row r="1684" spans="1:11">
      <c r="A1684">
        <v>1854</v>
      </c>
      <c r="B1684" t="s">
        <v>129</v>
      </c>
      <c r="C1684">
        <v>2.9</v>
      </c>
      <c r="D1684" t="s">
        <v>138</v>
      </c>
      <c r="E1684" t="s">
        <v>142</v>
      </c>
      <c r="F1684" t="s">
        <v>131</v>
      </c>
      <c r="G1684" t="s">
        <v>130</v>
      </c>
      <c r="H1684" t="s">
        <v>191</v>
      </c>
      <c r="I1684">
        <v>35</v>
      </c>
      <c r="J1684">
        <f t="shared" si="26"/>
        <v>5</v>
      </c>
      <c r="K1684">
        <v>200</v>
      </c>
    </row>
    <row r="1685" spans="1:11">
      <c r="A1685">
        <v>2223</v>
      </c>
      <c r="B1685" t="s">
        <v>129</v>
      </c>
      <c r="C1685">
        <v>3.9</v>
      </c>
      <c r="D1685" t="s">
        <v>138</v>
      </c>
      <c r="E1685" t="s">
        <v>142</v>
      </c>
      <c r="F1685" t="s">
        <v>131</v>
      </c>
      <c r="G1685" t="s">
        <v>130</v>
      </c>
      <c r="H1685" t="s">
        <v>191</v>
      </c>
      <c r="I1685">
        <v>35</v>
      </c>
      <c r="J1685">
        <f t="shared" si="26"/>
        <v>6</v>
      </c>
      <c r="K1685">
        <v>200</v>
      </c>
    </row>
    <row r="1686" spans="1:11">
      <c r="A1686">
        <v>2469</v>
      </c>
      <c r="B1686" t="s">
        <v>129</v>
      </c>
      <c r="C1686">
        <v>2.9</v>
      </c>
      <c r="D1686" t="s">
        <v>138</v>
      </c>
      <c r="E1686" t="s">
        <v>142</v>
      </c>
      <c r="F1686" t="s">
        <v>131</v>
      </c>
      <c r="G1686" t="s">
        <v>130</v>
      </c>
      <c r="H1686" t="s">
        <v>191</v>
      </c>
      <c r="I1686">
        <v>35</v>
      </c>
      <c r="J1686">
        <f t="shared" si="26"/>
        <v>7</v>
      </c>
      <c r="K1686">
        <v>200</v>
      </c>
    </row>
    <row r="1687" spans="1:11">
      <c r="A1687">
        <v>2547</v>
      </c>
      <c r="B1687" t="s">
        <v>129</v>
      </c>
      <c r="C1687">
        <v>2.9</v>
      </c>
      <c r="D1687" t="s">
        <v>138</v>
      </c>
      <c r="E1687" t="s">
        <v>142</v>
      </c>
      <c r="F1687" t="s">
        <v>131</v>
      </c>
      <c r="G1687" t="s">
        <v>130</v>
      </c>
      <c r="H1687" t="s">
        <v>191</v>
      </c>
      <c r="I1687">
        <v>35</v>
      </c>
      <c r="J1687">
        <f t="shared" si="26"/>
        <v>8</v>
      </c>
      <c r="K1687">
        <v>200</v>
      </c>
    </row>
    <row r="1688" spans="1:11">
      <c r="A1688">
        <v>2565</v>
      </c>
      <c r="B1688" t="s">
        <v>129</v>
      </c>
      <c r="C1688">
        <v>2.9</v>
      </c>
      <c r="D1688" t="s">
        <v>138</v>
      </c>
      <c r="E1688" t="s">
        <v>142</v>
      </c>
      <c r="F1688" t="s">
        <v>131</v>
      </c>
      <c r="G1688" t="s">
        <v>130</v>
      </c>
      <c r="H1688" t="s">
        <v>191</v>
      </c>
      <c r="I1688">
        <v>35</v>
      </c>
      <c r="J1688">
        <f t="shared" si="26"/>
        <v>9</v>
      </c>
      <c r="K1688">
        <v>200</v>
      </c>
    </row>
    <row r="1689" spans="1:11">
      <c r="A1689">
        <v>2574</v>
      </c>
      <c r="B1689" t="s">
        <v>129</v>
      </c>
      <c r="C1689">
        <v>3.7</v>
      </c>
      <c r="D1689" t="s">
        <v>138</v>
      </c>
      <c r="E1689" t="s">
        <v>142</v>
      </c>
      <c r="F1689" t="s">
        <v>131</v>
      </c>
      <c r="G1689" t="s">
        <v>130</v>
      </c>
      <c r="H1689" t="s">
        <v>191</v>
      </c>
      <c r="I1689">
        <v>35</v>
      </c>
      <c r="J1689">
        <f t="shared" si="26"/>
        <v>10</v>
      </c>
      <c r="K1689">
        <v>200</v>
      </c>
    </row>
    <row r="1690" spans="1:11">
      <c r="A1690">
        <v>2648</v>
      </c>
      <c r="B1690" t="s">
        <v>129</v>
      </c>
      <c r="C1690">
        <v>2.9</v>
      </c>
      <c r="D1690" t="s">
        <v>138</v>
      </c>
      <c r="E1690" t="s">
        <v>142</v>
      </c>
      <c r="F1690" t="s">
        <v>131</v>
      </c>
      <c r="G1690" t="s">
        <v>130</v>
      </c>
      <c r="H1690" t="s">
        <v>191</v>
      </c>
      <c r="I1690">
        <v>35</v>
      </c>
      <c r="J1690">
        <f t="shared" si="26"/>
        <v>11</v>
      </c>
      <c r="K1690">
        <v>200</v>
      </c>
    </row>
    <row r="1691" spans="1:11">
      <c r="A1691">
        <v>2650</v>
      </c>
      <c r="B1691" t="s">
        <v>129</v>
      </c>
      <c r="C1691">
        <v>2.9</v>
      </c>
      <c r="D1691" t="s">
        <v>138</v>
      </c>
      <c r="E1691" t="s">
        <v>142</v>
      </c>
      <c r="F1691" t="s">
        <v>131</v>
      </c>
      <c r="G1691" t="s">
        <v>130</v>
      </c>
      <c r="H1691" t="s">
        <v>191</v>
      </c>
      <c r="I1691">
        <v>35</v>
      </c>
      <c r="J1691">
        <f t="shared" si="26"/>
        <v>12</v>
      </c>
      <c r="K1691">
        <v>200</v>
      </c>
    </row>
    <row r="1692" spans="1:11">
      <c r="A1692">
        <v>2833</v>
      </c>
      <c r="B1692" t="s">
        <v>129</v>
      </c>
      <c r="C1692">
        <v>2.9</v>
      </c>
      <c r="D1692" t="s">
        <v>138</v>
      </c>
      <c r="E1692" t="s">
        <v>142</v>
      </c>
      <c r="F1692" t="s">
        <v>131</v>
      </c>
      <c r="G1692" t="s">
        <v>130</v>
      </c>
      <c r="H1692" t="s">
        <v>191</v>
      </c>
      <c r="I1692">
        <v>35</v>
      </c>
      <c r="J1692">
        <f t="shared" si="26"/>
        <v>13</v>
      </c>
      <c r="K1692">
        <v>200</v>
      </c>
    </row>
    <row r="1693" spans="1:11">
      <c r="A1693">
        <v>2890</v>
      </c>
      <c r="B1693" t="s">
        <v>129</v>
      </c>
      <c r="C1693">
        <v>2.9</v>
      </c>
      <c r="D1693" t="s">
        <v>138</v>
      </c>
      <c r="E1693" t="s">
        <v>142</v>
      </c>
      <c r="F1693" t="s">
        <v>131</v>
      </c>
      <c r="G1693" t="s">
        <v>130</v>
      </c>
      <c r="H1693" t="s">
        <v>191</v>
      </c>
      <c r="I1693">
        <v>35</v>
      </c>
      <c r="J1693">
        <f t="shared" si="26"/>
        <v>14</v>
      </c>
      <c r="K1693">
        <v>200</v>
      </c>
    </row>
    <row r="1694" spans="1:11">
      <c r="A1694">
        <v>2907</v>
      </c>
      <c r="B1694" t="s">
        <v>129</v>
      </c>
      <c r="C1694">
        <v>4</v>
      </c>
      <c r="D1694" t="s">
        <v>138</v>
      </c>
      <c r="E1694" t="s">
        <v>142</v>
      </c>
      <c r="F1694" t="s">
        <v>131</v>
      </c>
      <c r="G1694" t="s">
        <v>130</v>
      </c>
      <c r="H1694" t="s">
        <v>191</v>
      </c>
      <c r="I1694">
        <v>35</v>
      </c>
      <c r="J1694">
        <f t="shared" si="26"/>
        <v>15</v>
      </c>
      <c r="K1694">
        <v>150</v>
      </c>
    </row>
    <row r="1695" spans="1:11">
      <c r="A1695">
        <v>3232</v>
      </c>
      <c r="B1695" t="s">
        <v>129</v>
      </c>
      <c r="C1695">
        <v>4.4000000000000004</v>
      </c>
      <c r="D1695" t="s">
        <v>138</v>
      </c>
      <c r="E1695" t="s">
        <v>142</v>
      </c>
      <c r="F1695" t="s">
        <v>131</v>
      </c>
      <c r="G1695" t="s">
        <v>130</v>
      </c>
      <c r="H1695" t="s">
        <v>191</v>
      </c>
      <c r="I1695">
        <v>35</v>
      </c>
      <c r="J1695">
        <f t="shared" si="26"/>
        <v>16</v>
      </c>
      <c r="K1695">
        <v>100</v>
      </c>
    </row>
    <row r="1696" spans="1:11">
      <c r="A1696">
        <v>3509</v>
      </c>
      <c r="B1696" t="s">
        <v>129</v>
      </c>
      <c r="C1696">
        <v>2.9</v>
      </c>
      <c r="D1696" t="s">
        <v>138</v>
      </c>
      <c r="E1696" t="s">
        <v>142</v>
      </c>
      <c r="F1696" t="s">
        <v>131</v>
      </c>
      <c r="G1696" t="s">
        <v>130</v>
      </c>
      <c r="H1696" t="s">
        <v>191</v>
      </c>
      <c r="I1696">
        <v>35</v>
      </c>
      <c r="J1696">
        <f t="shared" si="26"/>
        <v>17</v>
      </c>
      <c r="K1696">
        <v>200</v>
      </c>
    </row>
    <row r="1697" spans="1:11">
      <c r="A1697">
        <v>3591</v>
      </c>
      <c r="B1697" t="s">
        <v>129</v>
      </c>
      <c r="C1697">
        <v>2.9</v>
      </c>
      <c r="D1697" t="s">
        <v>138</v>
      </c>
      <c r="E1697" t="s">
        <v>142</v>
      </c>
      <c r="F1697" t="s">
        <v>131</v>
      </c>
      <c r="G1697" t="s">
        <v>130</v>
      </c>
      <c r="H1697" t="s">
        <v>191</v>
      </c>
      <c r="I1697">
        <v>35</v>
      </c>
      <c r="J1697">
        <f t="shared" si="26"/>
        <v>18</v>
      </c>
      <c r="K1697">
        <v>159</v>
      </c>
    </row>
    <row r="1698" spans="1:11">
      <c r="A1698">
        <v>3850</v>
      </c>
      <c r="B1698" t="s">
        <v>129</v>
      </c>
      <c r="C1698">
        <v>2.9</v>
      </c>
      <c r="D1698" t="s">
        <v>138</v>
      </c>
      <c r="E1698" t="s">
        <v>142</v>
      </c>
      <c r="F1698" t="s">
        <v>131</v>
      </c>
      <c r="G1698" t="s">
        <v>130</v>
      </c>
      <c r="H1698" t="s">
        <v>191</v>
      </c>
      <c r="I1698">
        <v>35</v>
      </c>
      <c r="J1698">
        <f t="shared" si="26"/>
        <v>19</v>
      </c>
      <c r="K1698">
        <v>199</v>
      </c>
    </row>
    <row r="1699" spans="1:11">
      <c r="A1699">
        <v>3943</v>
      </c>
      <c r="B1699" t="s">
        <v>129</v>
      </c>
      <c r="C1699">
        <v>2.9</v>
      </c>
      <c r="D1699" t="s">
        <v>138</v>
      </c>
      <c r="E1699" t="s">
        <v>142</v>
      </c>
      <c r="F1699" t="s">
        <v>131</v>
      </c>
      <c r="G1699" t="s">
        <v>130</v>
      </c>
      <c r="H1699" t="s">
        <v>191</v>
      </c>
      <c r="I1699">
        <v>35</v>
      </c>
      <c r="J1699">
        <f t="shared" si="26"/>
        <v>20</v>
      </c>
      <c r="K1699">
        <v>200</v>
      </c>
    </row>
    <row r="1700" spans="1:11">
      <c r="A1700">
        <v>3968</v>
      </c>
      <c r="B1700" t="s">
        <v>129</v>
      </c>
      <c r="C1700">
        <v>4.7</v>
      </c>
      <c r="D1700" t="s">
        <v>138</v>
      </c>
      <c r="E1700" t="s">
        <v>142</v>
      </c>
      <c r="F1700" t="s">
        <v>131</v>
      </c>
      <c r="G1700" t="s">
        <v>130</v>
      </c>
      <c r="H1700" t="s">
        <v>191</v>
      </c>
      <c r="I1700">
        <v>35</v>
      </c>
      <c r="J1700">
        <f t="shared" si="26"/>
        <v>21</v>
      </c>
      <c r="K1700">
        <v>150</v>
      </c>
    </row>
    <row r="1701" spans="1:11">
      <c r="A1701">
        <v>4320</v>
      </c>
      <c r="B1701" t="s">
        <v>129</v>
      </c>
      <c r="C1701">
        <v>2.9</v>
      </c>
      <c r="D1701" t="s">
        <v>138</v>
      </c>
      <c r="E1701" t="s">
        <v>142</v>
      </c>
      <c r="F1701" t="s">
        <v>131</v>
      </c>
      <c r="G1701" t="s">
        <v>130</v>
      </c>
      <c r="H1701" t="s">
        <v>191</v>
      </c>
      <c r="I1701">
        <v>35</v>
      </c>
      <c r="J1701">
        <f t="shared" si="26"/>
        <v>22</v>
      </c>
      <c r="K1701">
        <v>200</v>
      </c>
    </row>
    <row r="1702" spans="1:11">
      <c r="A1702">
        <v>4359</v>
      </c>
      <c r="B1702" t="s">
        <v>129</v>
      </c>
      <c r="C1702">
        <v>2.9</v>
      </c>
      <c r="D1702" t="s">
        <v>138</v>
      </c>
      <c r="E1702" t="s">
        <v>142</v>
      </c>
      <c r="F1702" t="s">
        <v>131</v>
      </c>
      <c r="G1702" t="s">
        <v>130</v>
      </c>
      <c r="H1702" t="s">
        <v>191</v>
      </c>
      <c r="I1702">
        <v>35</v>
      </c>
      <c r="J1702">
        <f t="shared" si="26"/>
        <v>23</v>
      </c>
      <c r="K1702">
        <v>200</v>
      </c>
    </row>
    <row r="1703" spans="1:11">
      <c r="A1703">
        <v>4770</v>
      </c>
      <c r="B1703" t="s">
        <v>129</v>
      </c>
      <c r="C1703">
        <v>2.9</v>
      </c>
      <c r="D1703" t="s">
        <v>138</v>
      </c>
      <c r="E1703" t="s">
        <v>142</v>
      </c>
      <c r="F1703" t="s">
        <v>131</v>
      </c>
      <c r="G1703" t="s">
        <v>130</v>
      </c>
      <c r="H1703" t="s">
        <v>191</v>
      </c>
      <c r="I1703">
        <v>35</v>
      </c>
      <c r="J1703">
        <f t="shared" si="26"/>
        <v>24</v>
      </c>
      <c r="K1703">
        <v>200</v>
      </c>
    </row>
    <row r="1704" spans="1:11">
      <c r="A1704">
        <v>4771</v>
      </c>
      <c r="B1704" t="s">
        <v>129</v>
      </c>
      <c r="C1704">
        <v>2.9</v>
      </c>
      <c r="D1704" t="s">
        <v>138</v>
      </c>
      <c r="E1704" t="s">
        <v>142</v>
      </c>
      <c r="F1704" t="s">
        <v>131</v>
      </c>
      <c r="G1704" t="s">
        <v>130</v>
      </c>
      <c r="H1704" t="s">
        <v>191</v>
      </c>
      <c r="I1704">
        <v>35</v>
      </c>
      <c r="J1704">
        <f t="shared" si="26"/>
        <v>25</v>
      </c>
      <c r="K1704">
        <v>200</v>
      </c>
    </row>
    <row r="1705" spans="1:11">
      <c r="A1705">
        <v>4805</v>
      </c>
      <c r="B1705" t="s">
        <v>129</v>
      </c>
      <c r="C1705">
        <v>2.9</v>
      </c>
      <c r="D1705" t="s">
        <v>138</v>
      </c>
      <c r="E1705" t="s">
        <v>142</v>
      </c>
      <c r="F1705" t="s">
        <v>131</v>
      </c>
      <c r="G1705" t="s">
        <v>130</v>
      </c>
      <c r="H1705" t="s">
        <v>191</v>
      </c>
      <c r="I1705">
        <v>35</v>
      </c>
      <c r="J1705">
        <f t="shared" si="26"/>
        <v>26</v>
      </c>
      <c r="K1705">
        <v>200</v>
      </c>
    </row>
    <row r="1706" spans="1:11">
      <c r="A1706">
        <v>4838</v>
      </c>
      <c r="B1706" t="s">
        <v>129</v>
      </c>
      <c r="C1706">
        <v>2.9</v>
      </c>
      <c r="D1706" t="s">
        <v>138</v>
      </c>
      <c r="E1706" t="s">
        <v>142</v>
      </c>
      <c r="F1706" t="s">
        <v>131</v>
      </c>
      <c r="G1706" t="s">
        <v>130</v>
      </c>
      <c r="H1706" t="s">
        <v>191</v>
      </c>
      <c r="I1706">
        <v>35</v>
      </c>
      <c r="J1706">
        <f t="shared" si="26"/>
        <v>27</v>
      </c>
      <c r="K1706">
        <v>200</v>
      </c>
    </row>
    <row r="1707" spans="1:11">
      <c r="A1707">
        <v>4891</v>
      </c>
      <c r="B1707" t="s">
        <v>129</v>
      </c>
      <c r="C1707">
        <v>2.9</v>
      </c>
      <c r="D1707" t="s">
        <v>138</v>
      </c>
      <c r="E1707" t="s">
        <v>142</v>
      </c>
      <c r="F1707" t="s">
        <v>131</v>
      </c>
      <c r="G1707" t="s">
        <v>130</v>
      </c>
      <c r="H1707" t="s">
        <v>191</v>
      </c>
      <c r="I1707">
        <v>35</v>
      </c>
      <c r="J1707">
        <f t="shared" si="26"/>
        <v>28</v>
      </c>
      <c r="K1707">
        <v>200</v>
      </c>
    </row>
    <row r="1708" spans="1:11">
      <c r="A1708">
        <v>4907</v>
      </c>
      <c r="B1708" t="s">
        <v>129</v>
      </c>
      <c r="C1708">
        <v>2.9</v>
      </c>
      <c r="D1708" t="s">
        <v>138</v>
      </c>
      <c r="E1708" t="s">
        <v>142</v>
      </c>
      <c r="F1708" t="s">
        <v>131</v>
      </c>
      <c r="G1708" t="s">
        <v>130</v>
      </c>
      <c r="H1708" t="s">
        <v>191</v>
      </c>
      <c r="I1708">
        <v>35</v>
      </c>
      <c r="J1708">
        <f t="shared" si="26"/>
        <v>29</v>
      </c>
      <c r="K1708">
        <v>150</v>
      </c>
    </row>
    <row r="1709" spans="1:11">
      <c r="A1709">
        <v>5094</v>
      </c>
      <c r="B1709" t="s">
        <v>129</v>
      </c>
      <c r="C1709">
        <v>4</v>
      </c>
      <c r="D1709" t="s">
        <v>138</v>
      </c>
      <c r="E1709" t="s">
        <v>142</v>
      </c>
      <c r="F1709" t="s">
        <v>131</v>
      </c>
      <c r="G1709" t="s">
        <v>130</v>
      </c>
      <c r="H1709" t="s">
        <v>191</v>
      </c>
      <c r="I1709">
        <v>35</v>
      </c>
      <c r="J1709">
        <f t="shared" si="26"/>
        <v>30</v>
      </c>
      <c r="K1709">
        <v>200</v>
      </c>
    </row>
    <row r="1710" spans="1:11">
      <c r="A1710">
        <v>5180</v>
      </c>
      <c r="B1710" t="s">
        <v>129</v>
      </c>
      <c r="C1710">
        <v>4.0999999999999996</v>
      </c>
      <c r="D1710" t="s">
        <v>138</v>
      </c>
      <c r="E1710" t="s">
        <v>142</v>
      </c>
      <c r="F1710" t="s">
        <v>131</v>
      </c>
      <c r="G1710" t="s">
        <v>130</v>
      </c>
      <c r="H1710" t="s">
        <v>191</v>
      </c>
      <c r="I1710">
        <v>35</v>
      </c>
      <c r="J1710">
        <f t="shared" si="26"/>
        <v>31</v>
      </c>
      <c r="K1710">
        <v>200</v>
      </c>
    </row>
    <row r="1711" spans="1:11">
      <c r="A1711">
        <v>6295</v>
      </c>
      <c r="B1711" t="s">
        <v>129</v>
      </c>
      <c r="C1711">
        <v>3.7</v>
      </c>
      <c r="D1711" t="s">
        <v>138</v>
      </c>
      <c r="E1711" t="s">
        <v>142</v>
      </c>
      <c r="F1711" t="s">
        <v>131</v>
      </c>
      <c r="G1711" t="s">
        <v>130</v>
      </c>
      <c r="H1711" t="s">
        <v>191</v>
      </c>
      <c r="I1711">
        <v>35</v>
      </c>
      <c r="J1711">
        <f t="shared" si="26"/>
        <v>32</v>
      </c>
      <c r="K1711">
        <v>200</v>
      </c>
    </row>
    <row r="1712" spans="1:11">
      <c r="A1712">
        <v>6375</v>
      </c>
      <c r="B1712" t="s">
        <v>129</v>
      </c>
      <c r="C1712">
        <v>2.9</v>
      </c>
      <c r="D1712" t="s">
        <v>138</v>
      </c>
      <c r="E1712" t="s">
        <v>142</v>
      </c>
      <c r="F1712" t="s">
        <v>131</v>
      </c>
      <c r="G1712" t="s">
        <v>130</v>
      </c>
      <c r="H1712" t="s">
        <v>191</v>
      </c>
      <c r="I1712">
        <v>35</v>
      </c>
      <c r="J1712">
        <f t="shared" si="26"/>
        <v>33</v>
      </c>
      <c r="K1712">
        <v>200</v>
      </c>
    </row>
    <row r="1713" spans="1:11">
      <c r="A1713">
        <v>6423</v>
      </c>
      <c r="B1713" t="s">
        <v>129</v>
      </c>
      <c r="C1713">
        <v>2.9</v>
      </c>
      <c r="D1713" t="s">
        <v>138</v>
      </c>
      <c r="E1713" t="s">
        <v>142</v>
      </c>
      <c r="F1713" t="s">
        <v>131</v>
      </c>
      <c r="G1713" t="s">
        <v>130</v>
      </c>
      <c r="H1713" t="s">
        <v>191</v>
      </c>
      <c r="I1713">
        <v>35</v>
      </c>
      <c r="J1713">
        <f t="shared" si="26"/>
        <v>34</v>
      </c>
      <c r="K1713">
        <v>100</v>
      </c>
    </row>
    <row r="1714" spans="1:11">
      <c r="A1714">
        <v>7</v>
      </c>
      <c r="B1714" t="s">
        <v>137</v>
      </c>
      <c r="C1714">
        <v>4.0999999999999996</v>
      </c>
      <c r="D1714" t="s">
        <v>138</v>
      </c>
      <c r="E1714" t="s">
        <v>132</v>
      </c>
      <c r="F1714" t="s">
        <v>131</v>
      </c>
      <c r="G1714" t="s">
        <v>135</v>
      </c>
      <c r="H1714" t="s">
        <v>192</v>
      </c>
      <c r="I1714">
        <v>36</v>
      </c>
      <c r="J1714">
        <f t="shared" si="26"/>
        <v>1</v>
      </c>
      <c r="K1714">
        <v>350</v>
      </c>
    </row>
    <row r="1715" spans="1:11">
      <c r="A1715">
        <v>12</v>
      </c>
      <c r="B1715" t="s">
        <v>137</v>
      </c>
      <c r="C1715">
        <v>2.9</v>
      </c>
      <c r="D1715" t="s">
        <v>138</v>
      </c>
      <c r="E1715" t="s">
        <v>132</v>
      </c>
      <c r="F1715" t="s">
        <v>131</v>
      </c>
      <c r="G1715" t="s">
        <v>135</v>
      </c>
      <c r="H1715" t="s">
        <v>192</v>
      </c>
      <c r="I1715">
        <v>36</v>
      </c>
      <c r="J1715">
        <f t="shared" si="26"/>
        <v>2</v>
      </c>
      <c r="K1715">
        <v>500</v>
      </c>
    </row>
    <row r="1716" spans="1:11">
      <c r="A1716">
        <v>15</v>
      </c>
      <c r="B1716" t="s">
        <v>137</v>
      </c>
      <c r="C1716">
        <v>4.4000000000000004</v>
      </c>
      <c r="D1716" t="s">
        <v>138</v>
      </c>
      <c r="E1716" t="s">
        <v>132</v>
      </c>
      <c r="F1716" t="s">
        <v>131</v>
      </c>
      <c r="G1716" t="s">
        <v>135</v>
      </c>
      <c r="H1716" t="s">
        <v>192</v>
      </c>
      <c r="I1716">
        <v>36</v>
      </c>
      <c r="J1716">
        <f t="shared" si="26"/>
        <v>3</v>
      </c>
      <c r="K1716">
        <v>250</v>
      </c>
    </row>
    <row r="1717" spans="1:11">
      <c r="A1717">
        <v>46</v>
      </c>
      <c r="B1717" t="s">
        <v>137</v>
      </c>
      <c r="C1717">
        <v>2.9</v>
      </c>
      <c r="D1717" t="s">
        <v>138</v>
      </c>
      <c r="E1717" t="s">
        <v>132</v>
      </c>
      <c r="F1717" t="s">
        <v>131</v>
      </c>
      <c r="G1717" t="s">
        <v>135</v>
      </c>
      <c r="H1717" t="s">
        <v>192</v>
      </c>
      <c r="I1717">
        <v>36</v>
      </c>
      <c r="J1717">
        <f t="shared" si="26"/>
        <v>4</v>
      </c>
      <c r="K1717">
        <v>450</v>
      </c>
    </row>
    <row r="1718" spans="1:11">
      <c r="A1718">
        <v>57</v>
      </c>
      <c r="B1718" t="s">
        <v>137</v>
      </c>
      <c r="C1718">
        <v>4.2</v>
      </c>
      <c r="D1718" t="s">
        <v>138</v>
      </c>
      <c r="E1718" t="s">
        <v>132</v>
      </c>
      <c r="F1718" t="s">
        <v>131</v>
      </c>
      <c r="G1718" t="s">
        <v>135</v>
      </c>
      <c r="H1718" t="s">
        <v>192</v>
      </c>
      <c r="I1718">
        <v>36</v>
      </c>
      <c r="J1718">
        <f t="shared" si="26"/>
        <v>5</v>
      </c>
      <c r="K1718">
        <v>300</v>
      </c>
    </row>
    <row r="1719" spans="1:11">
      <c r="A1719">
        <v>108</v>
      </c>
      <c r="B1719" t="s">
        <v>137</v>
      </c>
      <c r="C1719">
        <v>3.9</v>
      </c>
      <c r="D1719" t="s">
        <v>138</v>
      </c>
      <c r="E1719" t="s">
        <v>132</v>
      </c>
      <c r="F1719" t="s">
        <v>131</v>
      </c>
      <c r="G1719" t="s">
        <v>135</v>
      </c>
      <c r="H1719" t="s">
        <v>192</v>
      </c>
      <c r="I1719">
        <v>36</v>
      </c>
      <c r="J1719">
        <f t="shared" si="26"/>
        <v>6</v>
      </c>
      <c r="K1719">
        <v>326</v>
      </c>
    </row>
    <row r="1720" spans="1:11">
      <c r="A1720">
        <v>1096</v>
      </c>
      <c r="B1720" t="s">
        <v>137</v>
      </c>
      <c r="C1720">
        <v>4.3</v>
      </c>
      <c r="D1720" t="s">
        <v>138</v>
      </c>
      <c r="E1720" t="s">
        <v>132</v>
      </c>
      <c r="F1720" t="s">
        <v>131</v>
      </c>
      <c r="G1720" t="s">
        <v>135</v>
      </c>
      <c r="H1720" t="s">
        <v>192</v>
      </c>
      <c r="I1720">
        <v>36</v>
      </c>
      <c r="J1720">
        <f t="shared" si="26"/>
        <v>7</v>
      </c>
      <c r="K1720">
        <v>300</v>
      </c>
    </row>
    <row r="1721" spans="1:11">
      <c r="A1721">
        <v>1376</v>
      </c>
      <c r="B1721" t="s">
        <v>137</v>
      </c>
      <c r="C1721">
        <v>2.9</v>
      </c>
      <c r="D1721" t="s">
        <v>138</v>
      </c>
      <c r="E1721" t="s">
        <v>132</v>
      </c>
      <c r="F1721" t="s">
        <v>131</v>
      </c>
      <c r="G1721" t="s">
        <v>135</v>
      </c>
      <c r="H1721" t="s">
        <v>192</v>
      </c>
      <c r="I1721">
        <v>36</v>
      </c>
      <c r="J1721">
        <f t="shared" si="26"/>
        <v>8</v>
      </c>
      <c r="K1721">
        <v>250</v>
      </c>
    </row>
    <row r="1722" spans="1:11">
      <c r="A1722">
        <v>1494</v>
      </c>
      <c r="B1722" t="s">
        <v>137</v>
      </c>
      <c r="C1722">
        <v>2.9</v>
      </c>
      <c r="D1722" t="s">
        <v>138</v>
      </c>
      <c r="E1722" t="s">
        <v>132</v>
      </c>
      <c r="F1722" t="s">
        <v>131</v>
      </c>
      <c r="G1722" t="s">
        <v>135</v>
      </c>
      <c r="H1722" t="s">
        <v>192</v>
      </c>
      <c r="I1722">
        <v>36</v>
      </c>
      <c r="J1722">
        <f t="shared" si="26"/>
        <v>9</v>
      </c>
      <c r="K1722">
        <v>300</v>
      </c>
    </row>
    <row r="1723" spans="1:11">
      <c r="A1723">
        <v>1521</v>
      </c>
      <c r="B1723" t="s">
        <v>137</v>
      </c>
      <c r="C1723">
        <v>4.3</v>
      </c>
      <c r="D1723" t="s">
        <v>138</v>
      </c>
      <c r="E1723" t="s">
        <v>132</v>
      </c>
      <c r="F1723" t="s">
        <v>131</v>
      </c>
      <c r="G1723" t="s">
        <v>135</v>
      </c>
      <c r="H1723" t="s">
        <v>192</v>
      </c>
      <c r="I1723">
        <v>36</v>
      </c>
      <c r="J1723">
        <f t="shared" si="26"/>
        <v>10</v>
      </c>
      <c r="K1723">
        <v>300</v>
      </c>
    </row>
    <row r="1724" spans="1:11">
      <c r="A1724">
        <v>1908</v>
      </c>
      <c r="B1724" t="s">
        <v>137</v>
      </c>
      <c r="C1724">
        <v>2.9</v>
      </c>
      <c r="D1724" t="s">
        <v>138</v>
      </c>
      <c r="E1724" t="s">
        <v>132</v>
      </c>
      <c r="F1724" t="s">
        <v>131</v>
      </c>
      <c r="G1724" t="s">
        <v>135</v>
      </c>
      <c r="H1724" t="s">
        <v>192</v>
      </c>
      <c r="I1724">
        <v>36</v>
      </c>
      <c r="J1724">
        <f t="shared" si="26"/>
        <v>11</v>
      </c>
      <c r="K1724">
        <v>400</v>
      </c>
    </row>
    <row r="1725" spans="1:11">
      <c r="A1725">
        <v>2285</v>
      </c>
      <c r="B1725" t="s">
        <v>137</v>
      </c>
      <c r="C1725">
        <v>4.5</v>
      </c>
      <c r="D1725" t="s">
        <v>138</v>
      </c>
      <c r="E1725" t="s">
        <v>132</v>
      </c>
      <c r="F1725" t="s">
        <v>131</v>
      </c>
      <c r="G1725" t="s">
        <v>135</v>
      </c>
      <c r="H1725" t="s">
        <v>192</v>
      </c>
      <c r="I1725">
        <v>36</v>
      </c>
      <c r="J1725">
        <f t="shared" si="26"/>
        <v>12</v>
      </c>
      <c r="K1725">
        <v>300</v>
      </c>
    </row>
    <row r="1726" spans="1:11">
      <c r="A1726">
        <v>2362</v>
      </c>
      <c r="B1726" t="s">
        <v>137</v>
      </c>
      <c r="C1726">
        <v>4.4000000000000004</v>
      </c>
      <c r="D1726" t="s">
        <v>138</v>
      </c>
      <c r="E1726" t="s">
        <v>132</v>
      </c>
      <c r="F1726" t="s">
        <v>131</v>
      </c>
      <c r="G1726" t="s">
        <v>135</v>
      </c>
      <c r="H1726" t="s">
        <v>192</v>
      </c>
      <c r="I1726">
        <v>36</v>
      </c>
      <c r="J1726">
        <f t="shared" si="26"/>
        <v>13</v>
      </c>
      <c r="K1726">
        <v>300</v>
      </c>
    </row>
    <row r="1727" spans="1:11">
      <c r="A1727">
        <v>2603</v>
      </c>
      <c r="B1727" t="s">
        <v>137</v>
      </c>
      <c r="C1727">
        <v>3.8</v>
      </c>
      <c r="D1727" t="s">
        <v>138</v>
      </c>
      <c r="E1727" t="s">
        <v>132</v>
      </c>
      <c r="F1727" t="s">
        <v>131</v>
      </c>
      <c r="G1727" t="s">
        <v>135</v>
      </c>
      <c r="H1727" t="s">
        <v>192</v>
      </c>
      <c r="I1727">
        <v>36</v>
      </c>
      <c r="J1727">
        <f t="shared" si="26"/>
        <v>14</v>
      </c>
      <c r="K1727">
        <v>280</v>
      </c>
    </row>
    <row r="1728" spans="1:11">
      <c r="A1728">
        <v>2608</v>
      </c>
      <c r="B1728" t="s">
        <v>137</v>
      </c>
      <c r="C1728">
        <v>2.9</v>
      </c>
      <c r="D1728" t="s">
        <v>138</v>
      </c>
      <c r="E1728" t="s">
        <v>132</v>
      </c>
      <c r="F1728" t="s">
        <v>131</v>
      </c>
      <c r="G1728" t="s">
        <v>135</v>
      </c>
      <c r="H1728" t="s">
        <v>192</v>
      </c>
      <c r="I1728">
        <v>36</v>
      </c>
      <c r="J1728">
        <f t="shared" si="26"/>
        <v>15</v>
      </c>
      <c r="K1728">
        <v>400</v>
      </c>
    </row>
    <row r="1729" spans="1:11">
      <c r="A1729">
        <v>2959</v>
      </c>
      <c r="B1729" t="s">
        <v>137</v>
      </c>
      <c r="C1729">
        <v>2.9</v>
      </c>
      <c r="D1729" t="s">
        <v>138</v>
      </c>
      <c r="E1729" t="s">
        <v>132</v>
      </c>
      <c r="F1729" t="s">
        <v>131</v>
      </c>
      <c r="G1729" t="s">
        <v>135</v>
      </c>
      <c r="H1729" t="s">
        <v>192</v>
      </c>
      <c r="I1729">
        <v>36</v>
      </c>
      <c r="J1729">
        <f t="shared" si="26"/>
        <v>16</v>
      </c>
      <c r="K1729">
        <v>300</v>
      </c>
    </row>
    <row r="1730" spans="1:11">
      <c r="A1730">
        <v>3548</v>
      </c>
      <c r="B1730" t="s">
        <v>137</v>
      </c>
      <c r="C1730">
        <v>2.9</v>
      </c>
      <c r="D1730" t="s">
        <v>138</v>
      </c>
      <c r="E1730" t="s">
        <v>132</v>
      </c>
      <c r="F1730" t="s">
        <v>131</v>
      </c>
      <c r="G1730" t="s">
        <v>135</v>
      </c>
      <c r="H1730" t="s">
        <v>192</v>
      </c>
      <c r="I1730">
        <v>36</v>
      </c>
      <c r="J1730">
        <f t="shared" si="26"/>
        <v>17</v>
      </c>
      <c r="K1730">
        <v>300</v>
      </c>
    </row>
    <row r="1731" spans="1:11">
      <c r="A1731">
        <v>3662</v>
      </c>
      <c r="B1731" t="s">
        <v>137</v>
      </c>
      <c r="C1731">
        <v>2.9</v>
      </c>
      <c r="D1731" t="s">
        <v>138</v>
      </c>
      <c r="E1731" t="s">
        <v>132</v>
      </c>
      <c r="F1731" t="s">
        <v>131</v>
      </c>
      <c r="G1731" t="s">
        <v>135</v>
      </c>
      <c r="H1731" t="s">
        <v>192</v>
      </c>
      <c r="I1731">
        <v>36</v>
      </c>
      <c r="J1731">
        <f t="shared" si="26"/>
        <v>18</v>
      </c>
      <c r="K1731">
        <v>250</v>
      </c>
    </row>
    <row r="1732" spans="1:11">
      <c r="A1732">
        <v>3726</v>
      </c>
      <c r="B1732" t="s">
        <v>137</v>
      </c>
      <c r="C1732">
        <v>4.0999999999999996</v>
      </c>
      <c r="D1732" t="s">
        <v>138</v>
      </c>
      <c r="E1732" t="s">
        <v>132</v>
      </c>
      <c r="F1732" t="s">
        <v>131</v>
      </c>
      <c r="G1732" t="s">
        <v>135</v>
      </c>
      <c r="H1732" t="s">
        <v>192</v>
      </c>
      <c r="I1732">
        <v>36</v>
      </c>
      <c r="J1732">
        <f t="shared" ref="J1732:J1795" si="27">IF(I1731=I1732,J1731+1,1)</f>
        <v>19</v>
      </c>
      <c r="K1732">
        <v>250</v>
      </c>
    </row>
    <row r="1733" spans="1:11">
      <c r="A1733">
        <v>3777</v>
      </c>
      <c r="B1733" t="s">
        <v>137</v>
      </c>
      <c r="C1733">
        <v>4</v>
      </c>
      <c r="D1733" t="s">
        <v>138</v>
      </c>
      <c r="E1733" t="s">
        <v>132</v>
      </c>
      <c r="F1733" t="s">
        <v>131</v>
      </c>
      <c r="G1733" t="s">
        <v>135</v>
      </c>
      <c r="H1733" t="s">
        <v>192</v>
      </c>
      <c r="I1733">
        <v>36</v>
      </c>
      <c r="J1733">
        <f t="shared" si="27"/>
        <v>20</v>
      </c>
      <c r="K1733">
        <v>250</v>
      </c>
    </row>
    <row r="1734" spans="1:11">
      <c r="A1734">
        <v>3819</v>
      </c>
      <c r="B1734" t="s">
        <v>137</v>
      </c>
      <c r="C1734">
        <v>2.9</v>
      </c>
      <c r="D1734" t="s">
        <v>138</v>
      </c>
      <c r="E1734" t="s">
        <v>132</v>
      </c>
      <c r="F1734" t="s">
        <v>131</v>
      </c>
      <c r="G1734" t="s">
        <v>135</v>
      </c>
      <c r="H1734" t="s">
        <v>192</v>
      </c>
      <c r="I1734">
        <v>36</v>
      </c>
      <c r="J1734">
        <f t="shared" si="27"/>
        <v>21</v>
      </c>
      <c r="K1734">
        <v>280</v>
      </c>
    </row>
    <row r="1735" spans="1:11">
      <c r="A1735">
        <v>3953</v>
      </c>
      <c r="B1735" t="s">
        <v>137</v>
      </c>
      <c r="C1735">
        <v>2.9</v>
      </c>
      <c r="D1735" t="s">
        <v>138</v>
      </c>
      <c r="E1735" t="s">
        <v>132</v>
      </c>
      <c r="F1735" t="s">
        <v>131</v>
      </c>
      <c r="G1735" t="s">
        <v>135</v>
      </c>
      <c r="H1735" t="s">
        <v>192</v>
      </c>
      <c r="I1735">
        <v>36</v>
      </c>
      <c r="J1735">
        <f t="shared" si="27"/>
        <v>22</v>
      </c>
      <c r="K1735">
        <v>400</v>
      </c>
    </row>
    <row r="1736" spans="1:11">
      <c r="A1736">
        <v>4017</v>
      </c>
      <c r="B1736" t="s">
        <v>137</v>
      </c>
      <c r="C1736">
        <v>2.9</v>
      </c>
      <c r="D1736" t="s">
        <v>138</v>
      </c>
      <c r="E1736" t="s">
        <v>132</v>
      </c>
      <c r="F1736" t="s">
        <v>131</v>
      </c>
      <c r="G1736" t="s">
        <v>135</v>
      </c>
      <c r="H1736" t="s">
        <v>192</v>
      </c>
      <c r="I1736">
        <v>36</v>
      </c>
      <c r="J1736">
        <f t="shared" si="27"/>
        <v>23</v>
      </c>
      <c r="K1736">
        <v>300</v>
      </c>
    </row>
    <row r="1737" spans="1:11">
      <c r="A1737">
        <v>4306</v>
      </c>
      <c r="B1737" t="s">
        <v>137</v>
      </c>
      <c r="C1737">
        <v>2.9</v>
      </c>
      <c r="D1737" t="s">
        <v>138</v>
      </c>
      <c r="E1737" t="s">
        <v>132</v>
      </c>
      <c r="F1737" t="s">
        <v>131</v>
      </c>
      <c r="G1737" t="s">
        <v>135</v>
      </c>
      <c r="H1737" t="s">
        <v>192</v>
      </c>
      <c r="I1737">
        <v>36</v>
      </c>
      <c r="J1737">
        <f t="shared" si="27"/>
        <v>24</v>
      </c>
      <c r="K1737">
        <v>300</v>
      </c>
    </row>
    <row r="1738" spans="1:11">
      <c r="A1738">
        <v>4381</v>
      </c>
      <c r="B1738" t="s">
        <v>137</v>
      </c>
      <c r="C1738">
        <v>2.9</v>
      </c>
      <c r="D1738" t="s">
        <v>138</v>
      </c>
      <c r="E1738" t="s">
        <v>132</v>
      </c>
      <c r="F1738" t="s">
        <v>131</v>
      </c>
      <c r="G1738" t="s">
        <v>135</v>
      </c>
      <c r="H1738" t="s">
        <v>192</v>
      </c>
      <c r="I1738">
        <v>36</v>
      </c>
      <c r="J1738">
        <f t="shared" si="27"/>
        <v>25</v>
      </c>
      <c r="K1738">
        <v>300</v>
      </c>
    </row>
    <row r="1739" spans="1:11">
      <c r="A1739">
        <v>4389</v>
      </c>
      <c r="B1739" t="s">
        <v>137</v>
      </c>
      <c r="C1739">
        <v>3.9</v>
      </c>
      <c r="D1739" t="s">
        <v>138</v>
      </c>
      <c r="E1739" t="s">
        <v>132</v>
      </c>
      <c r="F1739" t="s">
        <v>131</v>
      </c>
      <c r="G1739" t="s">
        <v>135</v>
      </c>
      <c r="H1739" t="s">
        <v>192</v>
      </c>
      <c r="I1739">
        <v>36</v>
      </c>
      <c r="J1739">
        <f t="shared" si="27"/>
        <v>26</v>
      </c>
      <c r="K1739">
        <v>400</v>
      </c>
    </row>
    <row r="1740" spans="1:11">
      <c r="A1740">
        <v>4469</v>
      </c>
      <c r="B1740" t="s">
        <v>137</v>
      </c>
      <c r="C1740">
        <v>2.9</v>
      </c>
      <c r="D1740" t="s">
        <v>138</v>
      </c>
      <c r="E1740" t="s">
        <v>132</v>
      </c>
      <c r="F1740" t="s">
        <v>131</v>
      </c>
      <c r="G1740" t="s">
        <v>135</v>
      </c>
      <c r="H1740" t="s">
        <v>192</v>
      </c>
      <c r="I1740">
        <v>36</v>
      </c>
      <c r="J1740">
        <f t="shared" si="27"/>
        <v>27</v>
      </c>
      <c r="K1740">
        <v>250</v>
      </c>
    </row>
    <row r="1741" spans="1:11">
      <c r="A1741">
        <v>4486</v>
      </c>
      <c r="B1741" t="s">
        <v>137</v>
      </c>
      <c r="C1741">
        <v>2.9</v>
      </c>
      <c r="D1741" t="s">
        <v>138</v>
      </c>
      <c r="E1741" t="s">
        <v>132</v>
      </c>
      <c r="F1741" t="s">
        <v>131</v>
      </c>
      <c r="G1741" t="s">
        <v>135</v>
      </c>
      <c r="H1741" t="s">
        <v>192</v>
      </c>
      <c r="I1741">
        <v>36</v>
      </c>
      <c r="J1741">
        <f t="shared" si="27"/>
        <v>28</v>
      </c>
      <c r="K1741">
        <v>500</v>
      </c>
    </row>
    <row r="1742" spans="1:11">
      <c r="A1742">
        <v>4489</v>
      </c>
      <c r="B1742" t="s">
        <v>137</v>
      </c>
      <c r="C1742">
        <v>4.3</v>
      </c>
      <c r="D1742" t="s">
        <v>138</v>
      </c>
      <c r="E1742" t="s">
        <v>132</v>
      </c>
      <c r="F1742" t="s">
        <v>131</v>
      </c>
      <c r="G1742" t="s">
        <v>135</v>
      </c>
      <c r="H1742" t="s">
        <v>192</v>
      </c>
      <c r="I1742">
        <v>36</v>
      </c>
      <c r="J1742">
        <f t="shared" si="27"/>
        <v>29</v>
      </c>
      <c r="K1742">
        <v>350</v>
      </c>
    </row>
    <row r="1743" spans="1:11">
      <c r="A1743">
        <v>4930</v>
      </c>
      <c r="B1743" t="s">
        <v>137</v>
      </c>
      <c r="C1743">
        <v>2.9</v>
      </c>
      <c r="D1743" t="s">
        <v>138</v>
      </c>
      <c r="E1743" t="s">
        <v>132</v>
      </c>
      <c r="F1743" t="s">
        <v>131</v>
      </c>
      <c r="G1743" t="s">
        <v>135</v>
      </c>
      <c r="H1743" t="s">
        <v>192</v>
      </c>
      <c r="I1743">
        <v>36</v>
      </c>
      <c r="J1743">
        <f t="shared" si="27"/>
        <v>30</v>
      </c>
      <c r="K1743">
        <v>300</v>
      </c>
    </row>
    <row r="1744" spans="1:11">
      <c r="A1744">
        <v>5048</v>
      </c>
      <c r="B1744" t="s">
        <v>137</v>
      </c>
      <c r="C1744">
        <v>3.8</v>
      </c>
      <c r="D1744" t="s">
        <v>138</v>
      </c>
      <c r="E1744" t="s">
        <v>132</v>
      </c>
      <c r="F1744" t="s">
        <v>131</v>
      </c>
      <c r="G1744" t="s">
        <v>135</v>
      </c>
      <c r="H1744" t="s">
        <v>192</v>
      </c>
      <c r="I1744">
        <v>36</v>
      </c>
      <c r="J1744">
        <f t="shared" si="27"/>
        <v>31</v>
      </c>
      <c r="K1744">
        <v>250</v>
      </c>
    </row>
    <row r="1745" spans="1:11">
      <c r="A1745">
        <v>6191</v>
      </c>
      <c r="B1745" t="s">
        <v>137</v>
      </c>
      <c r="C1745">
        <v>2.9</v>
      </c>
      <c r="D1745" t="s">
        <v>138</v>
      </c>
      <c r="E1745" t="s">
        <v>132</v>
      </c>
      <c r="F1745" t="s">
        <v>131</v>
      </c>
      <c r="G1745" t="s">
        <v>135</v>
      </c>
      <c r="H1745" t="s">
        <v>192</v>
      </c>
      <c r="I1745">
        <v>36</v>
      </c>
      <c r="J1745">
        <f t="shared" si="27"/>
        <v>32</v>
      </c>
      <c r="K1745">
        <v>300</v>
      </c>
    </row>
    <row r="1746" spans="1:11">
      <c r="A1746">
        <v>6307</v>
      </c>
      <c r="B1746" t="s">
        <v>137</v>
      </c>
      <c r="C1746">
        <v>2.9</v>
      </c>
      <c r="D1746" t="s">
        <v>138</v>
      </c>
      <c r="E1746" t="s">
        <v>132</v>
      </c>
      <c r="F1746" t="s">
        <v>131</v>
      </c>
      <c r="G1746" t="s">
        <v>135</v>
      </c>
      <c r="H1746" t="s">
        <v>192</v>
      </c>
      <c r="I1746">
        <v>36</v>
      </c>
      <c r="J1746">
        <f t="shared" si="27"/>
        <v>33</v>
      </c>
      <c r="K1746">
        <v>300</v>
      </c>
    </row>
    <row r="1747" spans="1:11">
      <c r="A1747">
        <v>6503</v>
      </c>
      <c r="B1747" t="s">
        <v>137</v>
      </c>
      <c r="C1747">
        <v>2.9</v>
      </c>
      <c r="D1747" t="s">
        <v>138</v>
      </c>
      <c r="E1747" t="s">
        <v>132</v>
      </c>
      <c r="F1747" t="s">
        <v>131</v>
      </c>
      <c r="G1747" t="s">
        <v>135</v>
      </c>
      <c r="H1747" t="s">
        <v>192</v>
      </c>
      <c r="I1747">
        <v>36</v>
      </c>
      <c r="J1747">
        <f t="shared" si="27"/>
        <v>34</v>
      </c>
      <c r="K1747">
        <v>300</v>
      </c>
    </row>
    <row r="1748" spans="1:11">
      <c r="A1748">
        <v>384</v>
      </c>
      <c r="B1748" t="s">
        <v>141</v>
      </c>
      <c r="C1748">
        <v>4.3</v>
      </c>
      <c r="D1748" t="s">
        <v>138</v>
      </c>
      <c r="E1748" t="s">
        <v>142</v>
      </c>
      <c r="F1748" t="s">
        <v>131</v>
      </c>
      <c r="G1748" t="s">
        <v>130</v>
      </c>
      <c r="H1748" t="s">
        <v>193</v>
      </c>
      <c r="I1748">
        <v>37</v>
      </c>
      <c r="J1748">
        <f t="shared" si="27"/>
        <v>1</v>
      </c>
      <c r="K1748">
        <v>200</v>
      </c>
    </row>
    <row r="1749" spans="1:11">
      <c r="A1749">
        <v>428</v>
      </c>
      <c r="B1749" t="s">
        <v>141</v>
      </c>
      <c r="C1749">
        <v>4.3</v>
      </c>
      <c r="D1749" t="s">
        <v>138</v>
      </c>
      <c r="E1749" t="s">
        <v>142</v>
      </c>
      <c r="F1749" t="s">
        <v>131</v>
      </c>
      <c r="G1749" t="s">
        <v>130</v>
      </c>
      <c r="H1749" t="s">
        <v>193</v>
      </c>
      <c r="I1749">
        <v>37</v>
      </c>
      <c r="J1749">
        <f t="shared" si="27"/>
        <v>2</v>
      </c>
      <c r="K1749">
        <v>200</v>
      </c>
    </row>
    <row r="1750" spans="1:11">
      <c r="A1750">
        <v>505</v>
      </c>
      <c r="B1750" t="s">
        <v>141</v>
      </c>
      <c r="C1750">
        <v>4.3</v>
      </c>
      <c r="D1750" t="s">
        <v>138</v>
      </c>
      <c r="E1750" t="s">
        <v>142</v>
      </c>
      <c r="F1750" t="s">
        <v>131</v>
      </c>
      <c r="G1750" t="s">
        <v>130</v>
      </c>
      <c r="H1750" t="s">
        <v>193</v>
      </c>
      <c r="I1750">
        <v>37</v>
      </c>
      <c r="J1750">
        <f t="shared" si="27"/>
        <v>3</v>
      </c>
      <c r="K1750">
        <v>200</v>
      </c>
    </row>
    <row r="1751" spans="1:11">
      <c r="A1751">
        <v>798</v>
      </c>
      <c r="B1751" t="s">
        <v>141</v>
      </c>
      <c r="C1751">
        <v>2.9</v>
      </c>
      <c r="D1751" t="s">
        <v>138</v>
      </c>
      <c r="E1751" t="s">
        <v>142</v>
      </c>
      <c r="F1751" t="s">
        <v>131</v>
      </c>
      <c r="G1751" t="s">
        <v>130</v>
      </c>
      <c r="H1751" t="s">
        <v>193</v>
      </c>
      <c r="I1751">
        <v>37</v>
      </c>
      <c r="J1751">
        <f t="shared" si="27"/>
        <v>4</v>
      </c>
      <c r="K1751">
        <v>200</v>
      </c>
    </row>
    <row r="1752" spans="1:11">
      <c r="A1752">
        <v>862</v>
      </c>
      <c r="B1752" t="s">
        <v>141</v>
      </c>
      <c r="C1752">
        <v>2.9</v>
      </c>
      <c r="D1752" t="s">
        <v>138</v>
      </c>
      <c r="E1752" t="s">
        <v>142</v>
      </c>
      <c r="F1752" t="s">
        <v>131</v>
      </c>
      <c r="G1752" t="s">
        <v>130</v>
      </c>
      <c r="H1752" t="s">
        <v>193</v>
      </c>
      <c r="I1752">
        <v>37</v>
      </c>
      <c r="J1752">
        <f t="shared" si="27"/>
        <v>5</v>
      </c>
      <c r="K1752">
        <v>200</v>
      </c>
    </row>
    <row r="1753" spans="1:11">
      <c r="A1753">
        <v>893</v>
      </c>
      <c r="B1753" t="s">
        <v>141</v>
      </c>
      <c r="C1753">
        <v>4.5</v>
      </c>
      <c r="D1753" t="s">
        <v>138</v>
      </c>
      <c r="E1753" t="s">
        <v>142</v>
      </c>
      <c r="F1753" t="s">
        <v>131</v>
      </c>
      <c r="G1753" t="s">
        <v>130</v>
      </c>
      <c r="H1753" t="s">
        <v>193</v>
      </c>
      <c r="I1753">
        <v>37</v>
      </c>
      <c r="J1753">
        <f t="shared" si="27"/>
        <v>6</v>
      </c>
      <c r="K1753">
        <v>200</v>
      </c>
    </row>
    <row r="1754" spans="1:11">
      <c r="A1754">
        <v>1103</v>
      </c>
      <c r="B1754" t="s">
        <v>141</v>
      </c>
      <c r="C1754">
        <v>4.4000000000000004</v>
      </c>
      <c r="D1754" t="s">
        <v>138</v>
      </c>
      <c r="E1754" t="s">
        <v>142</v>
      </c>
      <c r="F1754" t="s">
        <v>131</v>
      </c>
      <c r="G1754" t="s">
        <v>130</v>
      </c>
      <c r="H1754" t="s">
        <v>193</v>
      </c>
      <c r="I1754">
        <v>37</v>
      </c>
      <c r="J1754">
        <f t="shared" si="27"/>
        <v>7</v>
      </c>
      <c r="K1754">
        <v>100</v>
      </c>
    </row>
    <row r="1755" spans="1:11">
      <c r="A1755">
        <v>1373</v>
      </c>
      <c r="B1755" t="s">
        <v>141</v>
      </c>
      <c r="C1755">
        <v>2.9</v>
      </c>
      <c r="D1755" t="s">
        <v>138</v>
      </c>
      <c r="E1755" t="s">
        <v>142</v>
      </c>
      <c r="F1755" t="s">
        <v>131</v>
      </c>
      <c r="G1755" t="s">
        <v>130</v>
      </c>
      <c r="H1755" t="s">
        <v>193</v>
      </c>
      <c r="I1755">
        <v>37</v>
      </c>
      <c r="J1755">
        <f t="shared" si="27"/>
        <v>8</v>
      </c>
      <c r="K1755">
        <v>200</v>
      </c>
    </row>
    <row r="1756" spans="1:11">
      <c r="A1756">
        <v>1625</v>
      </c>
      <c r="B1756" t="s">
        <v>141</v>
      </c>
      <c r="C1756">
        <v>2.9</v>
      </c>
      <c r="D1756" t="s">
        <v>138</v>
      </c>
      <c r="E1756" t="s">
        <v>142</v>
      </c>
      <c r="F1756" t="s">
        <v>131</v>
      </c>
      <c r="G1756" t="s">
        <v>130</v>
      </c>
      <c r="H1756" t="s">
        <v>193</v>
      </c>
      <c r="I1756">
        <v>37</v>
      </c>
      <c r="J1756">
        <f t="shared" si="27"/>
        <v>9</v>
      </c>
      <c r="K1756">
        <v>200</v>
      </c>
    </row>
    <row r="1757" spans="1:11">
      <c r="A1757">
        <v>1710</v>
      </c>
      <c r="B1757" t="s">
        <v>141</v>
      </c>
      <c r="C1757">
        <v>2.9</v>
      </c>
      <c r="D1757" t="s">
        <v>138</v>
      </c>
      <c r="E1757" t="s">
        <v>142</v>
      </c>
      <c r="F1757" t="s">
        <v>131</v>
      </c>
      <c r="G1757" t="s">
        <v>130</v>
      </c>
      <c r="H1757" t="s">
        <v>193</v>
      </c>
      <c r="I1757">
        <v>37</v>
      </c>
      <c r="J1757">
        <f t="shared" si="27"/>
        <v>10</v>
      </c>
      <c r="K1757">
        <v>200</v>
      </c>
    </row>
    <row r="1758" spans="1:11">
      <c r="A1758">
        <v>1988</v>
      </c>
      <c r="B1758" t="s">
        <v>141</v>
      </c>
      <c r="C1758">
        <v>2.9</v>
      </c>
      <c r="D1758" t="s">
        <v>138</v>
      </c>
      <c r="E1758" t="s">
        <v>142</v>
      </c>
      <c r="F1758" t="s">
        <v>131</v>
      </c>
      <c r="G1758" t="s">
        <v>130</v>
      </c>
      <c r="H1758" t="s">
        <v>193</v>
      </c>
      <c r="I1758">
        <v>37</v>
      </c>
      <c r="J1758">
        <f t="shared" si="27"/>
        <v>11</v>
      </c>
      <c r="K1758">
        <v>200</v>
      </c>
    </row>
    <row r="1759" spans="1:11">
      <c r="A1759">
        <v>2661</v>
      </c>
      <c r="B1759" t="s">
        <v>141</v>
      </c>
      <c r="C1759">
        <v>2.9</v>
      </c>
      <c r="D1759" t="s">
        <v>138</v>
      </c>
      <c r="E1759" t="s">
        <v>142</v>
      </c>
      <c r="F1759" t="s">
        <v>131</v>
      </c>
      <c r="G1759" t="s">
        <v>130</v>
      </c>
      <c r="H1759" t="s">
        <v>193</v>
      </c>
      <c r="I1759">
        <v>37</v>
      </c>
      <c r="J1759">
        <f t="shared" si="27"/>
        <v>12</v>
      </c>
      <c r="K1759">
        <v>200</v>
      </c>
    </row>
    <row r="1760" spans="1:11">
      <c r="A1760">
        <v>2761</v>
      </c>
      <c r="B1760" t="s">
        <v>141</v>
      </c>
      <c r="C1760">
        <v>2.9</v>
      </c>
      <c r="D1760" t="s">
        <v>138</v>
      </c>
      <c r="E1760" t="s">
        <v>142</v>
      </c>
      <c r="F1760" t="s">
        <v>131</v>
      </c>
      <c r="G1760" t="s">
        <v>130</v>
      </c>
      <c r="H1760" t="s">
        <v>193</v>
      </c>
      <c r="I1760">
        <v>37</v>
      </c>
      <c r="J1760">
        <f t="shared" si="27"/>
        <v>13</v>
      </c>
      <c r="K1760">
        <v>200</v>
      </c>
    </row>
    <row r="1761" spans="1:11">
      <c r="A1761">
        <v>2792</v>
      </c>
      <c r="B1761" t="s">
        <v>141</v>
      </c>
      <c r="C1761">
        <v>2.9</v>
      </c>
      <c r="D1761" t="s">
        <v>138</v>
      </c>
      <c r="E1761" t="s">
        <v>142</v>
      </c>
      <c r="F1761" t="s">
        <v>131</v>
      </c>
      <c r="G1761" t="s">
        <v>130</v>
      </c>
      <c r="H1761" t="s">
        <v>193</v>
      </c>
      <c r="I1761">
        <v>37</v>
      </c>
      <c r="J1761">
        <f t="shared" si="27"/>
        <v>14</v>
      </c>
      <c r="K1761">
        <v>200</v>
      </c>
    </row>
    <row r="1762" spans="1:11">
      <c r="A1762">
        <v>2870</v>
      </c>
      <c r="B1762" t="s">
        <v>141</v>
      </c>
      <c r="C1762">
        <v>4</v>
      </c>
      <c r="D1762" t="s">
        <v>138</v>
      </c>
      <c r="E1762" t="s">
        <v>142</v>
      </c>
      <c r="F1762" t="s">
        <v>131</v>
      </c>
      <c r="G1762" t="s">
        <v>130</v>
      </c>
      <c r="H1762" t="s">
        <v>193</v>
      </c>
      <c r="I1762">
        <v>37</v>
      </c>
      <c r="J1762">
        <f t="shared" si="27"/>
        <v>15</v>
      </c>
      <c r="K1762">
        <v>100</v>
      </c>
    </row>
    <row r="1763" spans="1:11">
      <c r="A1763">
        <v>3231</v>
      </c>
      <c r="B1763" t="s">
        <v>141</v>
      </c>
      <c r="C1763">
        <v>4</v>
      </c>
      <c r="D1763" t="s">
        <v>138</v>
      </c>
      <c r="E1763" t="s">
        <v>142</v>
      </c>
      <c r="F1763" t="s">
        <v>131</v>
      </c>
      <c r="G1763" t="s">
        <v>130</v>
      </c>
      <c r="H1763" t="s">
        <v>193</v>
      </c>
      <c r="I1763">
        <v>37</v>
      </c>
      <c r="J1763">
        <f t="shared" si="27"/>
        <v>16</v>
      </c>
      <c r="K1763">
        <v>200</v>
      </c>
    </row>
    <row r="1764" spans="1:11">
      <c r="A1764">
        <v>3732</v>
      </c>
      <c r="B1764" t="s">
        <v>141</v>
      </c>
      <c r="C1764">
        <v>2.9</v>
      </c>
      <c r="D1764" t="s">
        <v>138</v>
      </c>
      <c r="E1764" t="s">
        <v>142</v>
      </c>
      <c r="F1764" t="s">
        <v>131</v>
      </c>
      <c r="G1764" t="s">
        <v>130</v>
      </c>
      <c r="H1764" t="s">
        <v>193</v>
      </c>
      <c r="I1764">
        <v>37</v>
      </c>
      <c r="J1764">
        <f t="shared" si="27"/>
        <v>17</v>
      </c>
      <c r="K1764">
        <v>100</v>
      </c>
    </row>
    <row r="1765" spans="1:11">
      <c r="A1765">
        <v>3780</v>
      </c>
      <c r="B1765" t="s">
        <v>141</v>
      </c>
      <c r="C1765">
        <v>2.9</v>
      </c>
      <c r="D1765" t="s">
        <v>138</v>
      </c>
      <c r="E1765" t="s">
        <v>142</v>
      </c>
      <c r="F1765" t="s">
        <v>131</v>
      </c>
      <c r="G1765" t="s">
        <v>130</v>
      </c>
      <c r="H1765" t="s">
        <v>193</v>
      </c>
      <c r="I1765">
        <v>37</v>
      </c>
      <c r="J1765">
        <f t="shared" si="27"/>
        <v>18</v>
      </c>
      <c r="K1765">
        <v>199</v>
      </c>
    </row>
    <row r="1766" spans="1:11">
      <c r="A1766">
        <v>3906</v>
      </c>
      <c r="B1766" t="s">
        <v>141</v>
      </c>
      <c r="C1766">
        <v>2.9</v>
      </c>
      <c r="D1766" t="s">
        <v>138</v>
      </c>
      <c r="E1766" t="s">
        <v>142</v>
      </c>
      <c r="F1766" t="s">
        <v>131</v>
      </c>
      <c r="G1766" t="s">
        <v>130</v>
      </c>
      <c r="H1766" t="s">
        <v>193</v>
      </c>
      <c r="I1766">
        <v>37</v>
      </c>
      <c r="J1766">
        <f t="shared" si="27"/>
        <v>19</v>
      </c>
      <c r="K1766">
        <v>200</v>
      </c>
    </row>
    <row r="1767" spans="1:11">
      <c r="A1767">
        <v>4046</v>
      </c>
      <c r="B1767" t="s">
        <v>141</v>
      </c>
      <c r="C1767">
        <v>2.9</v>
      </c>
      <c r="D1767" t="s">
        <v>138</v>
      </c>
      <c r="E1767" t="s">
        <v>142</v>
      </c>
      <c r="F1767" t="s">
        <v>131</v>
      </c>
      <c r="G1767" t="s">
        <v>130</v>
      </c>
      <c r="H1767" t="s">
        <v>193</v>
      </c>
      <c r="I1767">
        <v>37</v>
      </c>
      <c r="J1767">
        <f t="shared" si="27"/>
        <v>20</v>
      </c>
      <c r="K1767">
        <v>200</v>
      </c>
    </row>
    <row r="1768" spans="1:11">
      <c r="A1768">
        <v>4169</v>
      </c>
      <c r="B1768" t="s">
        <v>141</v>
      </c>
      <c r="C1768">
        <v>2.9</v>
      </c>
      <c r="D1768" t="s">
        <v>138</v>
      </c>
      <c r="E1768" t="s">
        <v>142</v>
      </c>
      <c r="F1768" t="s">
        <v>131</v>
      </c>
      <c r="G1768" t="s">
        <v>130</v>
      </c>
      <c r="H1768" t="s">
        <v>193</v>
      </c>
      <c r="I1768">
        <v>37</v>
      </c>
      <c r="J1768">
        <f t="shared" si="27"/>
        <v>21</v>
      </c>
      <c r="K1768">
        <v>100</v>
      </c>
    </row>
    <row r="1769" spans="1:11">
      <c r="A1769">
        <v>4249</v>
      </c>
      <c r="B1769" t="s">
        <v>141</v>
      </c>
      <c r="C1769">
        <v>2.9</v>
      </c>
      <c r="D1769" t="s">
        <v>138</v>
      </c>
      <c r="E1769" t="s">
        <v>142</v>
      </c>
      <c r="F1769" t="s">
        <v>131</v>
      </c>
      <c r="G1769" t="s">
        <v>130</v>
      </c>
      <c r="H1769" t="s">
        <v>193</v>
      </c>
      <c r="I1769">
        <v>37</v>
      </c>
      <c r="J1769">
        <f t="shared" si="27"/>
        <v>22</v>
      </c>
      <c r="K1769">
        <v>200</v>
      </c>
    </row>
    <row r="1770" spans="1:11">
      <c r="A1770">
        <v>4278</v>
      </c>
      <c r="B1770" t="s">
        <v>141</v>
      </c>
      <c r="C1770">
        <v>2.9</v>
      </c>
      <c r="D1770" t="s">
        <v>138</v>
      </c>
      <c r="E1770" t="s">
        <v>142</v>
      </c>
      <c r="F1770" t="s">
        <v>131</v>
      </c>
      <c r="G1770" t="s">
        <v>130</v>
      </c>
      <c r="H1770" t="s">
        <v>193</v>
      </c>
      <c r="I1770">
        <v>37</v>
      </c>
      <c r="J1770">
        <f t="shared" si="27"/>
        <v>23</v>
      </c>
      <c r="K1770">
        <v>200</v>
      </c>
    </row>
    <row r="1771" spans="1:11">
      <c r="A1771">
        <v>4375</v>
      </c>
      <c r="B1771" t="s">
        <v>141</v>
      </c>
      <c r="C1771">
        <v>2.9</v>
      </c>
      <c r="D1771" t="s">
        <v>138</v>
      </c>
      <c r="E1771" t="s">
        <v>142</v>
      </c>
      <c r="F1771" t="s">
        <v>131</v>
      </c>
      <c r="G1771" t="s">
        <v>130</v>
      </c>
      <c r="H1771" t="s">
        <v>193</v>
      </c>
      <c r="I1771">
        <v>37</v>
      </c>
      <c r="J1771">
        <f t="shared" si="27"/>
        <v>24</v>
      </c>
      <c r="K1771">
        <v>200</v>
      </c>
    </row>
    <row r="1772" spans="1:11">
      <c r="A1772">
        <v>4668</v>
      </c>
      <c r="B1772" t="s">
        <v>141</v>
      </c>
      <c r="C1772">
        <v>2.9</v>
      </c>
      <c r="D1772" t="s">
        <v>138</v>
      </c>
      <c r="E1772" t="s">
        <v>142</v>
      </c>
      <c r="F1772" t="s">
        <v>131</v>
      </c>
      <c r="G1772" t="s">
        <v>130</v>
      </c>
      <c r="H1772" t="s">
        <v>193</v>
      </c>
      <c r="I1772">
        <v>37</v>
      </c>
      <c r="J1772">
        <f t="shared" si="27"/>
        <v>25</v>
      </c>
      <c r="K1772">
        <v>200</v>
      </c>
    </row>
    <row r="1773" spans="1:11">
      <c r="A1773">
        <v>5189</v>
      </c>
      <c r="B1773" t="s">
        <v>141</v>
      </c>
      <c r="C1773">
        <v>2.9</v>
      </c>
      <c r="D1773" t="s">
        <v>138</v>
      </c>
      <c r="E1773" t="s">
        <v>142</v>
      </c>
      <c r="F1773" t="s">
        <v>131</v>
      </c>
      <c r="G1773" t="s">
        <v>130</v>
      </c>
      <c r="H1773" t="s">
        <v>193</v>
      </c>
      <c r="I1773">
        <v>37</v>
      </c>
      <c r="J1773">
        <f t="shared" si="27"/>
        <v>26</v>
      </c>
      <c r="K1773">
        <v>200</v>
      </c>
    </row>
    <row r="1774" spans="1:11">
      <c r="A1774">
        <v>5952</v>
      </c>
      <c r="B1774" t="s">
        <v>141</v>
      </c>
      <c r="C1774">
        <v>2.9</v>
      </c>
      <c r="D1774" t="s">
        <v>138</v>
      </c>
      <c r="E1774" t="s">
        <v>142</v>
      </c>
      <c r="F1774" t="s">
        <v>131</v>
      </c>
      <c r="G1774" t="s">
        <v>130</v>
      </c>
      <c r="H1774" t="s">
        <v>193</v>
      </c>
      <c r="I1774">
        <v>37</v>
      </c>
      <c r="J1774">
        <f t="shared" si="27"/>
        <v>27</v>
      </c>
      <c r="K1774">
        <v>100</v>
      </c>
    </row>
    <row r="1775" spans="1:11">
      <c r="A1775">
        <v>5986</v>
      </c>
      <c r="B1775" t="s">
        <v>141</v>
      </c>
      <c r="C1775">
        <v>2.9</v>
      </c>
      <c r="D1775" t="s">
        <v>138</v>
      </c>
      <c r="E1775" t="s">
        <v>142</v>
      </c>
      <c r="F1775" t="s">
        <v>131</v>
      </c>
      <c r="G1775" t="s">
        <v>130</v>
      </c>
      <c r="H1775" t="s">
        <v>193</v>
      </c>
      <c r="I1775">
        <v>37</v>
      </c>
      <c r="J1775">
        <f t="shared" si="27"/>
        <v>28</v>
      </c>
      <c r="K1775">
        <v>200</v>
      </c>
    </row>
    <row r="1776" spans="1:11">
      <c r="A1776">
        <v>6273</v>
      </c>
      <c r="B1776" t="s">
        <v>141</v>
      </c>
      <c r="C1776">
        <v>2.9</v>
      </c>
      <c r="D1776" t="s">
        <v>138</v>
      </c>
      <c r="E1776" t="s">
        <v>142</v>
      </c>
      <c r="F1776" t="s">
        <v>131</v>
      </c>
      <c r="G1776" t="s">
        <v>130</v>
      </c>
      <c r="H1776" t="s">
        <v>193</v>
      </c>
      <c r="I1776">
        <v>37</v>
      </c>
      <c r="J1776">
        <f t="shared" si="27"/>
        <v>29</v>
      </c>
      <c r="K1776">
        <v>100</v>
      </c>
    </row>
    <row r="1777" spans="1:11">
      <c r="A1777">
        <v>6396</v>
      </c>
      <c r="B1777" t="s">
        <v>141</v>
      </c>
      <c r="C1777">
        <v>2.9</v>
      </c>
      <c r="D1777" t="s">
        <v>138</v>
      </c>
      <c r="E1777" t="s">
        <v>142</v>
      </c>
      <c r="F1777" t="s">
        <v>131</v>
      </c>
      <c r="G1777" t="s">
        <v>130</v>
      </c>
      <c r="H1777" t="s">
        <v>193</v>
      </c>
      <c r="I1777">
        <v>37</v>
      </c>
      <c r="J1777">
        <f t="shared" si="27"/>
        <v>30</v>
      </c>
      <c r="K1777">
        <v>200</v>
      </c>
    </row>
    <row r="1778" spans="1:11">
      <c r="A1778">
        <v>6465</v>
      </c>
      <c r="B1778" t="s">
        <v>141</v>
      </c>
      <c r="C1778">
        <v>2.9</v>
      </c>
      <c r="D1778" t="s">
        <v>138</v>
      </c>
      <c r="E1778" t="s">
        <v>142</v>
      </c>
      <c r="F1778" t="s">
        <v>131</v>
      </c>
      <c r="G1778" t="s">
        <v>130</v>
      </c>
      <c r="H1778" t="s">
        <v>193</v>
      </c>
      <c r="I1778">
        <v>37</v>
      </c>
      <c r="J1778">
        <f t="shared" si="27"/>
        <v>31</v>
      </c>
      <c r="K1778">
        <v>200</v>
      </c>
    </row>
    <row r="1779" spans="1:11">
      <c r="A1779">
        <v>6511</v>
      </c>
      <c r="B1779" t="s">
        <v>141</v>
      </c>
      <c r="C1779">
        <v>2.9</v>
      </c>
      <c r="D1779" t="s">
        <v>138</v>
      </c>
      <c r="E1779" t="s">
        <v>142</v>
      </c>
      <c r="F1779" t="s">
        <v>131</v>
      </c>
      <c r="G1779" t="s">
        <v>130</v>
      </c>
      <c r="H1779" t="s">
        <v>193</v>
      </c>
      <c r="I1779">
        <v>37</v>
      </c>
      <c r="J1779">
        <f t="shared" si="27"/>
        <v>32</v>
      </c>
      <c r="K1779">
        <v>200</v>
      </c>
    </row>
    <row r="1780" spans="1:11">
      <c r="A1780">
        <v>221</v>
      </c>
      <c r="B1780" t="s">
        <v>139</v>
      </c>
      <c r="C1780">
        <v>4.0999999999999996</v>
      </c>
      <c r="D1780" t="s">
        <v>138</v>
      </c>
      <c r="E1780" t="s">
        <v>132</v>
      </c>
      <c r="F1780" t="s">
        <v>131</v>
      </c>
      <c r="G1780" t="s">
        <v>135</v>
      </c>
      <c r="H1780" t="s">
        <v>194</v>
      </c>
      <c r="I1780">
        <v>38</v>
      </c>
      <c r="J1780">
        <f t="shared" si="27"/>
        <v>1</v>
      </c>
      <c r="K1780">
        <v>350</v>
      </c>
    </row>
    <row r="1781" spans="1:11">
      <c r="A1781">
        <v>645</v>
      </c>
      <c r="B1781" t="s">
        <v>139</v>
      </c>
      <c r="C1781">
        <v>2.9</v>
      </c>
      <c r="D1781" t="s">
        <v>138</v>
      </c>
      <c r="E1781" t="s">
        <v>132</v>
      </c>
      <c r="F1781" t="s">
        <v>131</v>
      </c>
      <c r="G1781" t="s">
        <v>135</v>
      </c>
      <c r="H1781" t="s">
        <v>194</v>
      </c>
      <c r="I1781">
        <v>38</v>
      </c>
      <c r="J1781">
        <f t="shared" si="27"/>
        <v>2</v>
      </c>
      <c r="K1781">
        <v>500</v>
      </c>
    </row>
    <row r="1782" spans="1:11">
      <c r="A1782">
        <v>731</v>
      </c>
      <c r="B1782" t="s">
        <v>139</v>
      </c>
      <c r="C1782">
        <v>2.9</v>
      </c>
      <c r="D1782" t="s">
        <v>138</v>
      </c>
      <c r="E1782" t="s">
        <v>132</v>
      </c>
      <c r="F1782" t="s">
        <v>131</v>
      </c>
      <c r="G1782" t="s">
        <v>135</v>
      </c>
      <c r="H1782" t="s">
        <v>194</v>
      </c>
      <c r="I1782">
        <v>38</v>
      </c>
      <c r="J1782">
        <f t="shared" si="27"/>
        <v>3</v>
      </c>
      <c r="K1782">
        <v>350</v>
      </c>
    </row>
    <row r="1783" spans="1:11">
      <c r="A1783">
        <v>788</v>
      </c>
      <c r="B1783" t="s">
        <v>139</v>
      </c>
      <c r="C1783">
        <v>4.0999999999999996</v>
      </c>
      <c r="D1783" t="s">
        <v>138</v>
      </c>
      <c r="E1783" t="s">
        <v>132</v>
      </c>
      <c r="F1783" t="s">
        <v>131</v>
      </c>
      <c r="G1783" t="s">
        <v>135</v>
      </c>
      <c r="H1783" t="s">
        <v>194</v>
      </c>
      <c r="I1783">
        <v>38</v>
      </c>
      <c r="J1783">
        <f t="shared" si="27"/>
        <v>4</v>
      </c>
      <c r="K1783">
        <v>400</v>
      </c>
    </row>
    <row r="1784" spans="1:11">
      <c r="A1784">
        <v>833</v>
      </c>
      <c r="B1784" t="s">
        <v>139</v>
      </c>
      <c r="C1784">
        <v>4.0999999999999996</v>
      </c>
      <c r="D1784" t="s">
        <v>138</v>
      </c>
      <c r="E1784" t="s">
        <v>132</v>
      </c>
      <c r="F1784" t="s">
        <v>131</v>
      </c>
      <c r="G1784" t="s">
        <v>135</v>
      </c>
      <c r="H1784" t="s">
        <v>194</v>
      </c>
      <c r="I1784">
        <v>38</v>
      </c>
      <c r="J1784">
        <f t="shared" si="27"/>
        <v>5</v>
      </c>
      <c r="K1784">
        <v>300</v>
      </c>
    </row>
    <row r="1785" spans="1:11">
      <c r="A1785">
        <v>835</v>
      </c>
      <c r="B1785" t="s">
        <v>139</v>
      </c>
      <c r="C1785">
        <v>4.2</v>
      </c>
      <c r="D1785" t="s">
        <v>138</v>
      </c>
      <c r="E1785" t="s">
        <v>132</v>
      </c>
      <c r="F1785" t="s">
        <v>131</v>
      </c>
      <c r="G1785" t="s">
        <v>135</v>
      </c>
      <c r="H1785" t="s">
        <v>194</v>
      </c>
      <c r="I1785">
        <v>38</v>
      </c>
      <c r="J1785">
        <f t="shared" si="27"/>
        <v>6</v>
      </c>
      <c r="K1785">
        <v>250</v>
      </c>
    </row>
    <row r="1786" spans="1:11">
      <c r="A1786">
        <v>938</v>
      </c>
      <c r="B1786" t="s">
        <v>139</v>
      </c>
      <c r="C1786">
        <v>4.0999999999999996</v>
      </c>
      <c r="D1786" t="s">
        <v>138</v>
      </c>
      <c r="E1786" t="s">
        <v>132</v>
      </c>
      <c r="F1786" t="s">
        <v>131</v>
      </c>
      <c r="G1786" t="s">
        <v>135</v>
      </c>
      <c r="H1786" t="s">
        <v>194</v>
      </c>
      <c r="I1786">
        <v>38</v>
      </c>
      <c r="J1786">
        <f t="shared" si="27"/>
        <v>7</v>
      </c>
      <c r="K1786">
        <v>450</v>
      </c>
    </row>
    <row r="1787" spans="1:11">
      <c r="A1787">
        <v>1055</v>
      </c>
      <c r="B1787" t="s">
        <v>139</v>
      </c>
      <c r="C1787">
        <v>4.2</v>
      </c>
      <c r="D1787" t="s">
        <v>138</v>
      </c>
      <c r="E1787" t="s">
        <v>132</v>
      </c>
      <c r="F1787" t="s">
        <v>131</v>
      </c>
      <c r="G1787" t="s">
        <v>135</v>
      </c>
      <c r="H1787" t="s">
        <v>194</v>
      </c>
      <c r="I1787">
        <v>38</v>
      </c>
      <c r="J1787">
        <f t="shared" si="27"/>
        <v>8</v>
      </c>
      <c r="K1787">
        <v>400</v>
      </c>
    </row>
    <row r="1788" spans="1:11">
      <c r="A1788">
        <v>1165</v>
      </c>
      <c r="B1788" t="s">
        <v>139</v>
      </c>
      <c r="C1788">
        <v>4.2</v>
      </c>
      <c r="D1788" t="s">
        <v>138</v>
      </c>
      <c r="E1788" t="s">
        <v>132</v>
      </c>
      <c r="F1788" t="s">
        <v>131</v>
      </c>
      <c r="G1788" t="s">
        <v>135</v>
      </c>
      <c r="H1788" t="s">
        <v>194</v>
      </c>
      <c r="I1788">
        <v>38</v>
      </c>
      <c r="J1788">
        <f t="shared" si="27"/>
        <v>9</v>
      </c>
      <c r="K1788">
        <v>350</v>
      </c>
    </row>
    <row r="1789" spans="1:11">
      <c r="A1789">
        <v>1346</v>
      </c>
      <c r="B1789" t="s">
        <v>139</v>
      </c>
      <c r="C1789">
        <v>4.0999999999999996</v>
      </c>
      <c r="D1789" t="s">
        <v>138</v>
      </c>
      <c r="E1789" t="s">
        <v>132</v>
      </c>
      <c r="F1789" t="s">
        <v>131</v>
      </c>
      <c r="G1789" t="s">
        <v>135</v>
      </c>
      <c r="H1789" t="s">
        <v>194</v>
      </c>
      <c r="I1789">
        <v>38</v>
      </c>
      <c r="J1789">
        <f t="shared" si="27"/>
        <v>10</v>
      </c>
      <c r="K1789">
        <v>500</v>
      </c>
    </row>
    <row r="1790" spans="1:11">
      <c r="A1790">
        <v>1492</v>
      </c>
      <c r="B1790" t="s">
        <v>139</v>
      </c>
      <c r="C1790">
        <v>2.9</v>
      </c>
      <c r="D1790" t="s">
        <v>138</v>
      </c>
      <c r="E1790" t="s">
        <v>132</v>
      </c>
      <c r="F1790" t="s">
        <v>131</v>
      </c>
      <c r="G1790" t="s">
        <v>135</v>
      </c>
      <c r="H1790" t="s">
        <v>194</v>
      </c>
      <c r="I1790">
        <v>38</v>
      </c>
      <c r="J1790">
        <f t="shared" si="27"/>
        <v>11</v>
      </c>
      <c r="K1790">
        <v>300</v>
      </c>
    </row>
    <row r="1791" spans="1:11">
      <c r="A1791">
        <v>1597</v>
      </c>
      <c r="B1791" t="s">
        <v>139</v>
      </c>
      <c r="C1791">
        <v>4.0999999999999996</v>
      </c>
      <c r="D1791" t="s">
        <v>138</v>
      </c>
      <c r="E1791" t="s">
        <v>132</v>
      </c>
      <c r="F1791" t="s">
        <v>131</v>
      </c>
      <c r="G1791" t="s">
        <v>135</v>
      </c>
      <c r="H1791" t="s">
        <v>194</v>
      </c>
      <c r="I1791">
        <v>38</v>
      </c>
      <c r="J1791">
        <f t="shared" si="27"/>
        <v>12</v>
      </c>
      <c r="K1791">
        <v>300</v>
      </c>
    </row>
    <row r="1792" spans="1:11">
      <c r="A1792">
        <v>1708</v>
      </c>
      <c r="B1792" t="s">
        <v>139</v>
      </c>
      <c r="C1792">
        <v>2.9</v>
      </c>
      <c r="D1792" t="s">
        <v>138</v>
      </c>
      <c r="E1792" t="s">
        <v>132</v>
      </c>
      <c r="F1792" t="s">
        <v>131</v>
      </c>
      <c r="G1792" t="s">
        <v>135</v>
      </c>
      <c r="H1792" t="s">
        <v>194</v>
      </c>
      <c r="I1792">
        <v>38</v>
      </c>
      <c r="J1792">
        <f t="shared" si="27"/>
        <v>13</v>
      </c>
      <c r="K1792">
        <v>400</v>
      </c>
    </row>
    <row r="1793" spans="1:11">
      <c r="A1793">
        <v>2067</v>
      </c>
      <c r="B1793" t="s">
        <v>139</v>
      </c>
      <c r="C1793">
        <v>4.2</v>
      </c>
      <c r="D1793" t="s">
        <v>138</v>
      </c>
      <c r="E1793" t="s">
        <v>132</v>
      </c>
      <c r="F1793" t="s">
        <v>131</v>
      </c>
      <c r="G1793" t="s">
        <v>135</v>
      </c>
      <c r="H1793" t="s">
        <v>194</v>
      </c>
      <c r="I1793">
        <v>38</v>
      </c>
      <c r="J1793">
        <f t="shared" si="27"/>
        <v>14</v>
      </c>
      <c r="K1793">
        <v>300</v>
      </c>
    </row>
    <row r="1794" spans="1:11">
      <c r="A1794">
        <v>2086</v>
      </c>
      <c r="B1794" t="s">
        <v>139</v>
      </c>
      <c r="C1794">
        <v>2.9</v>
      </c>
      <c r="D1794" t="s">
        <v>138</v>
      </c>
      <c r="E1794" t="s">
        <v>132</v>
      </c>
      <c r="F1794" t="s">
        <v>131</v>
      </c>
      <c r="G1794" t="s">
        <v>135</v>
      </c>
      <c r="H1794" t="s">
        <v>194</v>
      </c>
      <c r="I1794">
        <v>38</v>
      </c>
      <c r="J1794">
        <f t="shared" si="27"/>
        <v>15</v>
      </c>
      <c r="K1794">
        <v>300</v>
      </c>
    </row>
    <row r="1795" spans="1:11">
      <c r="A1795">
        <v>2230</v>
      </c>
      <c r="B1795" t="s">
        <v>139</v>
      </c>
      <c r="C1795">
        <v>4</v>
      </c>
      <c r="D1795" t="s">
        <v>138</v>
      </c>
      <c r="E1795" t="s">
        <v>132</v>
      </c>
      <c r="F1795" t="s">
        <v>131</v>
      </c>
      <c r="G1795" t="s">
        <v>135</v>
      </c>
      <c r="H1795" t="s">
        <v>194</v>
      </c>
      <c r="I1795">
        <v>38</v>
      </c>
      <c r="J1795">
        <f t="shared" si="27"/>
        <v>16</v>
      </c>
      <c r="K1795">
        <v>350</v>
      </c>
    </row>
    <row r="1796" spans="1:11">
      <c r="A1796">
        <v>2563</v>
      </c>
      <c r="B1796" t="s">
        <v>139</v>
      </c>
      <c r="C1796">
        <v>2.9</v>
      </c>
      <c r="D1796" t="s">
        <v>138</v>
      </c>
      <c r="E1796" t="s">
        <v>132</v>
      </c>
      <c r="F1796" t="s">
        <v>131</v>
      </c>
      <c r="G1796" t="s">
        <v>135</v>
      </c>
      <c r="H1796" t="s">
        <v>194</v>
      </c>
      <c r="I1796">
        <v>38</v>
      </c>
      <c r="J1796">
        <f t="shared" ref="J1796:J1859" si="28">IF(I1795=I1796,J1795+1,1)</f>
        <v>17</v>
      </c>
      <c r="K1796">
        <v>300</v>
      </c>
    </row>
    <row r="1797" spans="1:11">
      <c r="A1797">
        <v>2686</v>
      </c>
      <c r="B1797" t="s">
        <v>139</v>
      </c>
      <c r="C1797">
        <v>2.9</v>
      </c>
      <c r="D1797" t="s">
        <v>138</v>
      </c>
      <c r="E1797" t="s">
        <v>132</v>
      </c>
      <c r="F1797" t="s">
        <v>131</v>
      </c>
      <c r="G1797" t="s">
        <v>135</v>
      </c>
      <c r="H1797" t="s">
        <v>194</v>
      </c>
      <c r="I1797">
        <v>38</v>
      </c>
      <c r="J1797">
        <f t="shared" si="28"/>
        <v>18</v>
      </c>
      <c r="K1797">
        <v>300</v>
      </c>
    </row>
    <row r="1798" spans="1:11">
      <c r="A1798">
        <v>2694</v>
      </c>
      <c r="B1798" t="s">
        <v>139</v>
      </c>
      <c r="C1798">
        <v>2.9</v>
      </c>
      <c r="D1798" t="s">
        <v>138</v>
      </c>
      <c r="E1798" t="s">
        <v>132</v>
      </c>
      <c r="F1798" t="s">
        <v>131</v>
      </c>
      <c r="G1798" t="s">
        <v>135</v>
      </c>
      <c r="H1798" t="s">
        <v>194</v>
      </c>
      <c r="I1798">
        <v>38</v>
      </c>
      <c r="J1798">
        <f t="shared" si="28"/>
        <v>19</v>
      </c>
      <c r="K1798">
        <v>300</v>
      </c>
    </row>
    <row r="1799" spans="1:11">
      <c r="A1799">
        <v>3532</v>
      </c>
      <c r="B1799" t="s">
        <v>139</v>
      </c>
      <c r="C1799">
        <v>2.9</v>
      </c>
      <c r="D1799" t="s">
        <v>138</v>
      </c>
      <c r="E1799" t="s">
        <v>132</v>
      </c>
      <c r="F1799" t="s">
        <v>131</v>
      </c>
      <c r="G1799" t="s">
        <v>135</v>
      </c>
      <c r="H1799" t="s">
        <v>194</v>
      </c>
      <c r="I1799">
        <v>38</v>
      </c>
      <c r="J1799">
        <f t="shared" si="28"/>
        <v>20</v>
      </c>
      <c r="K1799">
        <v>300</v>
      </c>
    </row>
    <row r="1800" spans="1:11">
      <c r="A1800">
        <v>3611</v>
      </c>
      <c r="B1800" t="s">
        <v>139</v>
      </c>
      <c r="C1800">
        <v>4.4000000000000004</v>
      </c>
      <c r="D1800" t="s">
        <v>138</v>
      </c>
      <c r="E1800" t="s">
        <v>132</v>
      </c>
      <c r="F1800" t="s">
        <v>131</v>
      </c>
      <c r="G1800" t="s">
        <v>135</v>
      </c>
      <c r="H1800" t="s">
        <v>194</v>
      </c>
      <c r="I1800">
        <v>38</v>
      </c>
      <c r="J1800">
        <f t="shared" si="28"/>
        <v>21</v>
      </c>
      <c r="K1800">
        <v>300</v>
      </c>
    </row>
    <row r="1801" spans="1:11">
      <c r="A1801">
        <v>4116</v>
      </c>
      <c r="B1801" t="s">
        <v>139</v>
      </c>
      <c r="C1801">
        <v>2.9</v>
      </c>
      <c r="D1801" t="s">
        <v>138</v>
      </c>
      <c r="E1801" t="s">
        <v>132</v>
      </c>
      <c r="F1801" t="s">
        <v>131</v>
      </c>
      <c r="G1801" t="s">
        <v>135</v>
      </c>
      <c r="H1801" t="s">
        <v>194</v>
      </c>
      <c r="I1801">
        <v>38</v>
      </c>
      <c r="J1801">
        <f t="shared" si="28"/>
        <v>22</v>
      </c>
      <c r="K1801">
        <v>250</v>
      </c>
    </row>
    <row r="1802" spans="1:11">
      <c r="A1802">
        <v>4147</v>
      </c>
      <c r="B1802" t="s">
        <v>139</v>
      </c>
      <c r="C1802">
        <v>2.9</v>
      </c>
      <c r="D1802" t="s">
        <v>138</v>
      </c>
      <c r="E1802" t="s">
        <v>132</v>
      </c>
      <c r="F1802" t="s">
        <v>131</v>
      </c>
      <c r="G1802" t="s">
        <v>135</v>
      </c>
      <c r="H1802" t="s">
        <v>194</v>
      </c>
      <c r="I1802">
        <v>38</v>
      </c>
      <c r="J1802">
        <f t="shared" si="28"/>
        <v>23</v>
      </c>
      <c r="K1802">
        <v>300</v>
      </c>
    </row>
    <row r="1803" spans="1:11">
      <c r="A1803">
        <v>4168</v>
      </c>
      <c r="B1803" t="s">
        <v>139</v>
      </c>
      <c r="C1803">
        <v>2.9</v>
      </c>
      <c r="D1803" t="s">
        <v>138</v>
      </c>
      <c r="E1803" t="s">
        <v>132</v>
      </c>
      <c r="F1803" t="s">
        <v>131</v>
      </c>
      <c r="G1803" t="s">
        <v>135</v>
      </c>
      <c r="H1803" t="s">
        <v>194</v>
      </c>
      <c r="I1803">
        <v>38</v>
      </c>
      <c r="J1803">
        <f t="shared" si="28"/>
        <v>24</v>
      </c>
      <c r="K1803">
        <v>250</v>
      </c>
    </row>
    <row r="1804" spans="1:11">
      <c r="A1804">
        <v>4318</v>
      </c>
      <c r="B1804" t="s">
        <v>139</v>
      </c>
      <c r="C1804">
        <v>2.9</v>
      </c>
      <c r="D1804" t="s">
        <v>138</v>
      </c>
      <c r="E1804" t="s">
        <v>132</v>
      </c>
      <c r="F1804" t="s">
        <v>131</v>
      </c>
      <c r="G1804" t="s">
        <v>135</v>
      </c>
      <c r="H1804" t="s">
        <v>194</v>
      </c>
      <c r="I1804">
        <v>38</v>
      </c>
      <c r="J1804">
        <f t="shared" si="28"/>
        <v>25</v>
      </c>
      <c r="K1804">
        <v>300</v>
      </c>
    </row>
    <row r="1805" spans="1:11">
      <c r="A1805">
        <v>4484</v>
      </c>
      <c r="B1805" t="s">
        <v>139</v>
      </c>
      <c r="C1805">
        <v>2.9</v>
      </c>
      <c r="D1805" t="s">
        <v>138</v>
      </c>
      <c r="E1805" t="s">
        <v>132</v>
      </c>
      <c r="F1805" t="s">
        <v>131</v>
      </c>
      <c r="G1805" t="s">
        <v>135</v>
      </c>
      <c r="H1805" t="s">
        <v>194</v>
      </c>
      <c r="I1805">
        <v>38</v>
      </c>
      <c r="J1805">
        <f t="shared" si="28"/>
        <v>26</v>
      </c>
      <c r="K1805">
        <v>300</v>
      </c>
    </row>
    <row r="1806" spans="1:11">
      <c r="A1806">
        <v>4583</v>
      </c>
      <c r="B1806" t="s">
        <v>139</v>
      </c>
      <c r="C1806">
        <v>2.9</v>
      </c>
      <c r="D1806" t="s">
        <v>138</v>
      </c>
      <c r="E1806" t="s">
        <v>132</v>
      </c>
      <c r="F1806" t="s">
        <v>131</v>
      </c>
      <c r="G1806" t="s">
        <v>135</v>
      </c>
      <c r="H1806" t="s">
        <v>194</v>
      </c>
      <c r="I1806">
        <v>38</v>
      </c>
      <c r="J1806">
        <f t="shared" si="28"/>
        <v>27</v>
      </c>
      <c r="K1806">
        <v>300</v>
      </c>
    </row>
    <row r="1807" spans="1:11">
      <c r="A1807">
        <v>4594</v>
      </c>
      <c r="B1807" t="s">
        <v>139</v>
      </c>
      <c r="C1807">
        <v>2.9</v>
      </c>
      <c r="D1807" t="s">
        <v>138</v>
      </c>
      <c r="E1807" t="s">
        <v>132</v>
      </c>
      <c r="F1807" t="s">
        <v>131</v>
      </c>
      <c r="G1807" t="s">
        <v>135</v>
      </c>
      <c r="H1807" t="s">
        <v>194</v>
      </c>
      <c r="I1807">
        <v>38</v>
      </c>
      <c r="J1807">
        <f t="shared" si="28"/>
        <v>28</v>
      </c>
      <c r="K1807">
        <v>400</v>
      </c>
    </row>
    <row r="1808" spans="1:11">
      <c r="A1808">
        <v>4640</v>
      </c>
      <c r="B1808" t="s">
        <v>139</v>
      </c>
      <c r="C1808">
        <v>2.9</v>
      </c>
      <c r="D1808" t="s">
        <v>138</v>
      </c>
      <c r="E1808" t="s">
        <v>132</v>
      </c>
      <c r="F1808" t="s">
        <v>131</v>
      </c>
      <c r="G1808" t="s">
        <v>135</v>
      </c>
      <c r="H1808" t="s">
        <v>194</v>
      </c>
      <c r="I1808">
        <v>38</v>
      </c>
      <c r="J1808">
        <f t="shared" si="28"/>
        <v>29</v>
      </c>
      <c r="K1808">
        <v>280</v>
      </c>
    </row>
    <row r="1809" spans="1:11">
      <c r="A1809">
        <v>5023</v>
      </c>
      <c r="B1809" t="s">
        <v>139</v>
      </c>
      <c r="C1809">
        <v>2.9</v>
      </c>
      <c r="D1809" t="s">
        <v>138</v>
      </c>
      <c r="E1809" t="s">
        <v>132</v>
      </c>
      <c r="F1809" t="s">
        <v>131</v>
      </c>
      <c r="G1809" t="s">
        <v>135</v>
      </c>
      <c r="H1809" t="s">
        <v>194</v>
      </c>
      <c r="I1809">
        <v>38</v>
      </c>
      <c r="J1809">
        <f t="shared" si="28"/>
        <v>30</v>
      </c>
      <c r="K1809">
        <v>250</v>
      </c>
    </row>
    <row r="1810" spans="1:11">
      <c r="A1810">
        <v>5351</v>
      </c>
      <c r="B1810" t="s">
        <v>139</v>
      </c>
      <c r="C1810">
        <v>4</v>
      </c>
      <c r="D1810" t="s">
        <v>138</v>
      </c>
      <c r="E1810" t="s">
        <v>132</v>
      </c>
      <c r="F1810" t="s">
        <v>131</v>
      </c>
      <c r="G1810" t="s">
        <v>135</v>
      </c>
      <c r="H1810" t="s">
        <v>194</v>
      </c>
      <c r="I1810">
        <v>38</v>
      </c>
      <c r="J1810">
        <f t="shared" si="28"/>
        <v>31</v>
      </c>
      <c r="K1810">
        <v>400</v>
      </c>
    </row>
    <row r="1811" spans="1:11">
      <c r="A1811">
        <v>5671</v>
      </c>
      <c r="B1811" t="s">
        <v>139</v>
      </c>
      <c r="C1811">
        <v>2.9</v>
      </c>
      <c r="D1811" t="s">
        <v>138</v>
      </c>
      <c r="E1811" t="s">
        <v>132</v>
      </c>
      <c r="F1811" t="s">
        <v>131</v>
      </c>
      <c r="G1811" t="s">
        <v>135</v>
      </c>
      <c r="H1811" t="s">
        <v>194</v>
      </c>
      <c r="I1811">
        <v>38</v>
      </c>
      <c r="J1811">
        <f t="shared" si="28"/>
        <v>32</v>
      </c>
      <c r="K1811">
        <v>250</v>
      </c>
    </row>
    <row r="1812" spans="1:11">
      <c r="A1812">
        <v>1458</v>
      </c>
      <c r="B1812" t="s">
        <v>149</v>
      </c>
      <c r="C1812">
        <v>2.9</v>
      </c>
      <c r="D1812" t="s">
        <v>136</v>
      </c>
      <c r="E1812" t="s">
        <v>132</v>
      </c>
      <c r="F1812" t="s">
        <v>131</v>
      </c>
      <c r="G1812" t="s">
        <v>135</v>
      </c>
      <c r="H1812" t="s">
        <v>195</v>
      </c>
      <c r="I1812">
        <v>39</v>
      </c>
      <c r="J1812">
        <f t="shared" si="28"/>
        <v>1</v>
      </c>
      <c r="K1812">
        <v>250</v>
      </c>
    </row>
    <row r="1813" spans="1:11">
      <c r="A1813">
        <v>1664</v>
      </c>
      <c r="B1813" t="s">
        <v>149</v>
      </c>
      <c r="C1813">
        <v>2.9</v>
      </c>
      <c r="D1813" t="s">
        <v>136</v>
      </c>
      <c r="E1813" t="s">
        <v>132</v>
      </c>
      <c r="F1813" t="s">
        <v>131</v>
      </c>
      <c r="G1813" t="s">
        <v>135</v>
      </c>
      <c r="H1813" t="s">
        <v>195</v>
      </c>
      <c r="I1813">
        <v>39</v>
      </c>
      <c r="J1813">
        <f t="shared" si="28"/>
        <v>2</v>
      </c>
      <c r="K1813">
        <v>400</v>
      </c>
    </row>
    <row r="1814" spans="1:11">
      <c r="A1814">
        <v>1834</v>
      </c>
      <c r="B1814" t="s">
        <v>149</v>
      </c>
      <c r="C1814">
        <v>4.4000000000000004</v>
      </c>
      <c r="D1814" t="s">
        <v>136</v>
      </c>
      <c r="E1814" t="s">
        <v>132</v>
      </c>
      <c r="F1814" t="s">
        <v>131</v>
      </c>
      <c r="G1814" t="s">
        <v>135</v>
      </c>
      <c r="H1814" t="s">
        <v>195</v>
      </c>
      <c r="I1814">
        <v>39</v>
      </c>
      <c r="J1814">
        <f t="shared" si="28"/>
        <v>3</v>
      </c>
      <c r="K1814">
        <v>500</v>
      </c>
    </row>
    <row r="1815" spans="1:11">
      <c r="A1815">
        <v>1900</v>
      </c>
      <c r="B1815" t="s">
        <v>149</v>
      </c>
      <c r="C1815">
        <v>2.9</v>
      </c>
      <c r="D1815" t="s">
        <v>136</v>
      </c>
      <c r="E1815" t="s">
        <v>132</v>
      </c>
      <c r="F1815" t="s">
        <v>131</v>
      </c>
      <c r="G1815" t="s">
        <v>135</v>
      </c>
      <c r="H1815" t="s">
        <v>195</v>
      </c>
      <c r="I1815">
        <v>39</v>
      </c>
      <c r="J1815">
        <f t="shared" si="28"/>
        <v>4</v>
      </c>
      <c r="K1815">
        <v>300</v>
      </c>
    </row>
    <row r="1816" spans="1:11">
      <c r="A1816">
        <v>2164</v>
      </c>
      <c r="B1816" t="s">
        <v>149</v>
      </c>
      <c r="C1816">
        <v>4.5</v>
      </c>
      <c r="D1816" t="s">
        <v>136</v>
      </c>
      <c r="E1816" t="s">
        <v>132</v>
      </c>
      <c r="F1816" t="s">
        <v>131</v>
      </c>
      <c r="G1816" t="s">
        <v>135</v>
      </c>
      <c r="H1816" t="s">
        <v>195</v>
      </c>
      <c r="I1816">
        <v>39</v>
      </c>
      <c r="J1816">
        <f t="shared" si="28"/>
        <v>5</v>
      </c>
      <c r="K1816">
        <v>250</v>
      </c>
    </row>
    <row r="1817" spans="1:11">
      <c r="A1817">
        <v>2375</v>
      </c>
      <c r="B1817" t="s">
        <v>149</v>
      </c>
      <c r="C1817">
        <v>4.2</v>
      </c>
      <c r="D1817" t="s">
        <v>136</v>
      </c>
      <c r="E1817" t="s">
        <v>132</v>
      </c>
      <c r="F1817" t="s">
        <v>131</v>
      </c>
      <c r="G1817" t="s">
        <v>135</v>
      </c>
      <c r="H1817" t="s">
        <v>195</v>
      </c>
      <c r="I1817">
        <v>39</v>
      </c>
      <c r="J1817">
        <f t="shared" si="28"/>
        <v>6</v>
      </c>
      <c r="K1817">
        <v>300</v>
      </c>
    </row>
    <row r="1818" spans="1:11">
      <c r="A1818">
        <v>2443</v>
      </c>
      <c r="B1818" t="s">
        <v>149</v>
      </c>
      <c r="C1818">
        <v>4.3</v>
      </c>
      <c r="D1818" t="s">
        <v>136</v>
      </c>
      <c r="E1818" t="s">
        <v>132</v>
      </c>
      <c r="F1818" t="s">
        <v>131</v>
      </c>
      <c r="G1818" t="s">
        <v>135</v>
      </c>
      <c r="H1818" t="s">
        <v>195</v>
      </c>
      <c r="I1818">
        <v>39</v>
      </c>
      <c r="J1818">
        <f t="shared" si="28"/>
        <v>7</v>
      </c>
      <c r="K1818">
        <v>250</v>
      </c>
    </row>
    <row r="1819" spans="1:11">
      <c r="A1819">
        <v>2529</v>
      </c>
      <c r="B1819" t="s">
        <v>149</v>
      </c>
      <c r="C1819">
        <v>4.2</v>
      </c>
      <c r="D1819" t="s">
        <v>136</v>
      </c>
      <c r="E1819" t="s">
        <v>132</v>
      </c>
      <c r="F1819" t="s">
        <v>131</v>
      </c>
      <c r="G1819" t="s">
        <v>135</v>
      </c>
      <c r="H1819" t="s">
        <v>195</v>
      </c>
      <c r="I1819">
        <v>39</v>
      </c>
      <c r="J1819">
        <f t="shared" si="28"/>
        <v>8</v>
      </c>
      <c r="K1819">
        <v>350</v>
      </c>
    </row>
    <row r="1820" spans="1:11">
      <c r="A1820">
        <v>2669</v>
      </c>
      <c r="B1820" t="s">
        <v>149</v>
      </c>
      <c r="C1820">
        <v>4.0999999999999996</v>
      </c>
      <c r="D1820" t="s">
        <v>136</v>
      </c>
      <c r="E1820" t="s">
        <v>132</v>
      </c>
      <c r="F1820" t="s">
        <v>131</v>
      </c>
      <c r="G1820" t="s">
        <v>135</v>
      </c>
      <c r="H1820" t="s">
        <v>195</v>
      </c>
      <c r="I1820">
        <v>39</v>
      </c>
      <c r="J1820">
        <f t="shared" si="28"/>
        <v>9</v>
      </c>
      <c r="K1820">
        <v>400</v>
      </c>
    </row>
    <row r="1821" spans="1:11">
      <c r="A1821">
        <v>3469</v>
      </c>
      <c r="B1821" t="s">
        <v>149</v>
      </c>
      <c r="C1821">
        <v>3.9</v>
      </c>
      <c r="D1821" t="s">
        <v>136</v>
      </c>
      <c r="E1821" t="s">
        <v>132</v>
      </c>
      <c r="F1821" t="s">
        <v>131</v>
      </c>
      <c r="G1821" t="s">
        <v>135</v>
      </c>
      <c r="H1821" t="s">
        <v>195</v>
      </c>
      <c r="I1821">
        <v>39</v>
      </c>
      <c r="J1821">
        <f t="shared" si="28"/>
        <v>10</v>
      </c>
      <c r="K1821">
        <v>350</v>
      </c>
    </row>
    <row r="1822" spans="1:11">
      <c r="A1822">
        <v>3536</v>
      </c>
      <c r="B1822" t="s">
        <v>149</v>
      </c>
      <c r="C1822">
        <v>4.0999999999999996</v>
      </c>
      <c r="D1822" t="s">
        <v>136</v>
      </c>
      <c r="E1822" t="s">
        <v>132</v>
      </c>
      <c r="F1822" t="s">
        <v>131</v>
      </c>
      <c r="G1822" t="s">
        <v>135</v>
      </c>
      <c r="H1822" t="s">
        <v>195</v>
      </c>
      <c r="I1822">
        <v>39</v>
      </c>
      <c r="J1822">
        <f t="shared" si="28"/>
        <v>11</v>
      </c>
      <c r="K1822">
        <v>350</v>
      </c>
    </row>
    <row r="1823" spans="1:11">
      <c r="A1823">
        <v>3721</v>
      </c>
      <c r="B1823" t="s">
        <v>149</v>
      </c>
      <c r="C1823">
        <v>2.9</v>
      </c>
      <c r="D1823" t="s">
        <v>136</v>
      </c>
      <c r="E1823" t="s">
        <v>132</v>
      </c>
      <c r="F1823" t="s">
        <v>131</v>
      </c>
      <c r="G1823" t="s">
        <v>135</v>
      </c>
      <c r="H1823" t="s">
        <v>195</v>
      </c>
      <c r="I1823">
        <v>39</v>
      </c>
      <c r="J1823">
        <f t="shared" si="28"/>
        <v>12</v>
      </c>
      <c r="K1823">
        <v>300</v>
      </c>
    </row>
    <row r="1824" spans="1:11">
      <c r="A1824">
        <v>3913</v>
      </c>
      <c r="B1824" t="s">
        <v>149</v>
      </c>
      <c r="C1824">
        <v>2.9</v>
      </c>
      <c r="D1824" t="s">
        <v>136</v>
      </c>
      <c r="E1824" t="s">
        <v>132</v>
      </c>
      <c r="F1824" t="s">
        <v>131</v>
      </c>
      <c r="G1824" t="s">
        <v>135</v>
      </c>
      <c r="H1824" t="s">
        <v>195</v>
      </c>
      <c r="I1824">
        <v>39</v>
      </c>
      <c r="J1824">
        <f t="shared" si="28"/>
        <v>13</v>
      </c>
      <c r="K1824">
        <v>250</v>
      </c>
    </row>
    <row r="1825" spans="1:11">
      <c r="A1825">
        <v>4127</v>
      </c>
      <c r="B1825" t="s">
        <v>149</v>
      </c>
      <c r="C1825">
        <v>2.9</v>
      </c>
      <c r="D1825" t="s">
        <v>136</v>
      </c>
      <c r="E1825" t="s">
        <v>132</v>
      </c>
      <c r="F1825" t="s">
        <v>131</v>
      </c>
      <c r="G1825" t="s">
        <v>135</v>
      </c>
      <c r="H1825" t="s">
        <v>195</v>
      </c>
      <c r="I1825">
        <v>39</v>
      </c>
      <c r="J1825">
        <f t="shared" si="28"/>
        <v>14</v>
      </c>
      <c r="K1825">
        <v>280</v>
      </c>
    </row>
    <row r="1826" spans="1:11">
      <c r="A1826">
        <v>4165</v>
      </c>
      <c r="B1826" t="s">
        <v>149</v>
      </c>
      <c r="C1826">
        <v>4.3</v>
      </c>
      <c r="D1826" t="s">
        <v>136</v>
      </c>
      <c r="E1826" t="s">
        <v>132</v>
      </c>
      <c r="F1826" t="s">
        <v>131</v>
      </c>
      <c r="G1826" t="s">
        <v>135</v>
      </c>
      <c r="H1826" t="s">
        <v>195</v>
      </c>
      <c r="I1826">
        <v>39</v>
      </c>
      <c r="J1826">
        <f t="shared" si="28"/>
        <v>15</v>
      </c>
      <c r="K1826">
        <v>400</v>
      </c>
    </row>
    <row r="1827" spans="1:11">
      <c r="A1827">
        <v>4428</v>
      </c>
      <c r="B1827" t="s">
        <v>149</v>
      </c>
      <c r="C1827">
        <v>2.9</v>
      </c>
      <c r="D1827" t="s">
        <v>136</v>
      </c>
      <c r="E1827" t="s">
        <v>132</v>
      </c>
      <c r="F1827" t="s">
        <v>131</v>
      </c>
      <c r="G1827" t="s">
        <v>135</v>
      </c>
      <c r="H1827" t="s">
        <v>195</v>
      </c>
      <c r="I1827">
        <v>39</v>
      </c>
      <c r="J1827">
        <f t="shared" si="28"/>
        <v>16</v>
      </c>
      <c r="K1827">
        <v>280</v>
      </c>
    </row>
    <row r="1828" spans="1:11">
      <c r="A1828">
        <v>4639</v>
      </c>
      <c r="B1828" t="s">
        <v>149</v>
      </c>
      <c r="C1828">
        <v>2.9</v>
      </c>
      <c r="D1828" t="s">
        <v>136</v>
      </c>
      <c r="E1828" t="s">
        <v>132</v>
      </c>
      <c r="F1828" t="s">
        <v>131</v>
      </c>
      <c r="G1828" t="s">
        <v>135</v>
      </c>
      <c r="H1828" t="s">
        <v>195</v>
      </c>
      <c r="I1828">
        <v>39</v>
      </c>
      <c r="J1828">
        <f t="shared" si="28"/>
        <v>17</v>
      </c>
      <c r="K1828">
        <v>350</v>
      </c>
    </row>
    <row r="1829" spans="1:11">
      <c r="A1829">
        <v>4642</v>
      </c>
      <c r="B1829" t="s">
        <v>149</v>
      </c>
      <c r="C1829">
        <v>2.9</v>
      </c>
      <c r="D1829" t="s">
        <v>136</v>
      </c>
      <c r="E1829" t="s">
        <v>132</v>
      </c>
      <c r="F1829" t="s">
        <v>131</v>
      </c>
      <c r="G1829" t="s">
        <v>135</v>
      </c>
      <c r="H1829" t="s">
        <v>195</v>
      </c>
      <c r="I1829">
        <v>39</v>
      </c>
      <c r="J1829">
        <f t="shared" si="28"/>
        <v>18</v>
      </c>
      <c r="K1829">
        <v>500</v>
      </c>
    </row>
    <row r="1830" spans="1:11">
      <c r="A1830">
        <v>4982</v>
      </c>
      <c r="B1830" t="s">
        <v>149</v>
      </c>
      <c r="C1830">
        <v>2.9</v>
      </c>
      <c r="D1830" t="s">
        <v>136</v>
      </c>
      <c r="E1830" t="s">
        <v>132</v>
      </c>
      <c r="F1830" t="s">
        <v>131</v>
      </c>
      <c r="G1830" t="s">
        <v>135</v>
      </c>
      <c r="H1830" t="s">
        <v>195</v>
      </c>
      <c r="I1830">
        <v>39</v>
      </c>
      <c r="J1830">
        <f t="shared" si="28"/>
        <v>19</v>
      </c>
      <c r="K1830">
        <v>300</v>
      </c>
    </row>
    <row r="1831" spans="1:11">
      <c r="A1831">
        <v>5019</v>
      </c>
      <c r="B1831" t="s">
        <v>149</v>
      </c>
      <c r="C1831">
        <v>2.9</v>
      </c>
      <c r="D1831" t="s">
        <v>136</v>
      </c>
      <c r="E1831" t="s">
        <v>132</v>
      </c>
      <c r="F1831" t="s">
        <v>131</v>
      </c>
      <c r="G1831" t="s">
        <v>135</v>
      </c>
      <c r="H1831" t="s">
        <v>195</v>
      </c>
      <c r="I1831">
        <v>39</v>
      </c>
      <c r="J1831">
        <f t="shared" si="28"/>
        <v>20</v>
      </c>
      <c r="K1831">
        <v>350</v>
      </c>
    </row>
    <row r="1832" spans="1:11">
      <c r="A1832">
        <v>5534</v>
      </c>
      <c r="B1832" t="s">
        <v>149</v>
      </c>
      <c r="C1832">
        <v>4.4000000000000004</v>
      </c>
      <c r="D1832" t="s">
        <v>136</v>
      </c>
      <c r="E1832" t="s">
        <v>132</v>
      </c>
      <c r="F1832" t="s">
        <v>131</v>
      </c>
      <c r="G1832" t="s">
        <v>135</v>
      </c>
      <c r="H1832" t="s">
        <v>195</v>
      </c>
      <c r="I1832">
        <v>39</v>
      </c>
      <c r="J1832">
        <f t="shared" si="28"/>
        <v>21</v>
      </c>
      <c r="K1832">
        <v>300</v>
      </c>
    </row>
    <row r="1833" spans="1:11">
      <c r="A1833">
        <v>5684</v>
      </c>
      <c r="B1833" t="s">
        <v>149</v>
      </c>
      <c r="C1833">
        <v>3.9</v>
      </c>
      <c r="D1833" t="s">
        <v>136</v>
      </c>
      <c r="E1833" t="s">
        <v>132</v>
      </c>
      <c r="F1833" t="s">
        <v>131</v>
      </c>
      <c r="G1833" t="s">
        <v>135</v>
      </c>
      <c r="H1833" t="s">
        <v>195</v>
      </c>
      <c r="I1833">
        <v>39</v>
      </c>
      <c r="J1833">
        <f t="shared" si="28"/>
        <v>22</v>
      </c>
      <c r="K1833">
        <v>250</v>
      </c>
    </row>
    <row r="1834" spans="1:11">
      <c r="A1834">
        <v>5735</v>
      </c>
      <c r="B1834" t="s">
        <v>149</v>
      </c>
      <c r="C1834">
        <v>4.3</v>
      </c>
      <c r="D1834" t="s">
        <v>136</v>
      </c>
      <c r="E1834" t="s">
        <v>132</v>
      </c>
      <c r="F1834" t="s">
        <v>131</v>
      </c>
      <c r="G1834" t="s">
        <v>135</v>
      </c>
      <c r="H1834" t="s">
        <v>195</v>
      </c>
      <c r="I1834">
        <v>39</v>
      </c>
      <c r="J1834">
        <f t="shared" si="28"/>
        <v>23</v>
      </c>
      <c r="K1834">
        <v>500</v>
      </c>
    </row>
    <row r="1835" spans="1:11">
      <c r="A1835">
        <v>5892</v>
      </c>
      <c r="B1835" t="s">
        <v>149</v>
      </c>
      <c r="C1835">
        <v>2.9</v>
      </c>
      <c r="D1835" t="s">
        <v>136</v>
      </c>
      <c r="E1835" t="s">
        <v>132</v>
      </c>
      <c r="F1835" t="s">
        <v>131</v>
      </c>
      <c r="G1835" t="s">
        <v>135</v>
      </c>
      <c r="H1835" t="s">
        <v>195</v>
      </c>
      <c r="I1835">
        <v>39</v>
      </c>
      <c r="J1835">
        <f t="shared" si="28"/>
        <v>24</v>
      </c>
      <c r="K1835">
        <v>300</v>
      </c>
    </row>
    <row r="1836" spans="1:11">
      <c r="A1836">
        <v>5910</v>
      </c>
      <c r="B1836" t="s">
        <v>149</v>
      </c>
      <c r="C1836">
        <v>4.0999999999999996</v>
      </c>
      <c r="D1836" t="s">
        <v>136</v>
      </c>
      <c r="E1836" t="s">
        <v>132</v>
      </c>
      <c r="F1836" t="s">
        <v>131</v>
      </c>
      <c r="G1836" t="s">
        <v>135</v>
      </c>
      <c r="H1836" t="s">
        <v>195</v>
      </c>
      <c r="I1836">
        <v>39</v>
      </c>
      <c r="J1836">
        <f t="shared" si="28"/>
        <v>25</v>
      </c>
      <c r="K1836">
        <v>350</v>
      </c>
    </row>
    <row r="1837" spans="1:11">
      <c r="A1837">
        <v>5954</v>
      </c>
      <c r="B1837" t="s">
        <v>149</v>
      </c>
      <c r="C1837">
        <v>2.9</v>
      </c>
      <c r="D1837" t="s">
        <v>136</v>
      </c>
      <c r="E1837" t="s">
        <v>132</v>
      </c>
      <c r="F1837" t="s">
        <v>131</v>
      </c>
      <c r="G1837" t="s">
        <v>135</v>
      </c>
      <c r="H1837" t="s">
        <v>195</v>
      </c>
      <c r="I1837">
        <v>39</v>
      </c>
      <c r="J1837">
        <f t="shared" si="28"/>
        <v>26</v>
      </c>
      <c r="K1837">
        <v>300</v>
      </c>
    </row>
    <row r="1838" spans="1:11">
      <c r="A1838">
        <v>6181</v>
      </c>
      <c r="B1838" t="s">
        <v>149</v>
      </c>
      <c r="C1838">
        <v>2.9</v>
      </c>
      <c r="D1838" t="s">
        <v>136</v>
      </c>
      <c r="E1838" t="s">
        <v>132</v>
      </c>
      <c r="F1838" t="s">
        <v>131</v>
      </c>
      <c r="G1838" t="s">
        <v>135</v>
      </c>
      <c r="H1838" t="s">
        <v>195</v>
      </c>
      <c r="I1838">
        <v>39</v>
      </c>
      <c r="J1838">
        <f t="shared" si="28"/>
        <v>27</v>
      </c>
      <c r="K1838">
        <v>300</v>
      </c>
    </row>
    <row r="1839" spans="1:11">
      <c r="A1839">
        <v>6373</v>
      </c>
      <c r="B1839" t="s">
        <v>149</v>
      </c>
      <c r="C1839">
        <v>3.4</v>
      </c>
      <c r="D1839" t="s">
        <v>136</v>
      </c>
      <c r="E1839" t="s">
        <v>132</v>
      </c>
      <c r="F1839" t="s">
        <v>131</v>
      </c>
      <c r="G1839" t="s">
        <v>135</v>
      </c>
      <c r="H1839" t="s">
        <v>195</v>
      </c>
      <c r="I1839">
        <v>39</v>
      </c>
      <c r="J1839">
        <f t="shared" si="28"/>
        <v>28</v>
      </c>
      <c r="K1839">
        <v>300</v>
      </c>
    </row>
    <row r="1840" spans="1:11">
      <c r="A1840">
        <v>6519</v>
      </c>
      <c r="B1840" t="s">
        <v>149</v>
      </c>
      <c r="C1840">
        <v>2.9</v>
      </c>
      <c r="D1840" t="s">
        <v>136</v>
      </c>
      <c r="E1840" t="s">
        <v>132</v>
      </c>
      <c r="F1840" t="s">
        <v>131</v>
      </c>
      <c r="G1840" t="s">
        <v>135</v>
      </c>
      <c r="H1840" t="s">
        <v>195</v>
      </c>
      <c r="I1840">
        <v>39</v>
      </c>
      <c r="J1840">
        <f t="shared" si="28"/>
        <v>29</v>
      </c>
      <c r="K1840">
        <v>300</v>
      </c>
    </row>
    <row r="1841" spans="1:11">
      <c r="A1841">
        <v>6560</v>
      </c>
      <c r="B1841" t="s">
        <v>149</v>
      </c>
      <c r="C1841">
        <v>2.9</v>
      </c>
      <c r="D1841" t="s">
        <v>136</v>
      </c>
      <c r="E1841" t="s">
        <v>132</v>
      </c>
      <c r="F1841" t="s">
        <v>131</v>
      </c>
      <c r="G1841" t="s">
        <v>135</v>
      </c>
      <c r="H1841" t="s">
        <v>195</v>
      </c>
      <c r="I1841">
        <v>39</v>
      </c>
      <c r="J1841">
        <f t="shared" si="28"/>
        <v>30</v>
      </c>
      <c r="K1841">
        <v>250</v>
      </c>
    </row>
    <row r="1842" spans="1:11">
      <c r="A1842">
        <v>6585</v>
      </c>
      <c r="B1842" t="s">
        <v>149</v>
      </c>
      <c r="C1842">
        <v>2.9</v>
      </c>
      <c r="D1842" t="s">
        <v>136</v>
      </c>
      <c r="E1842" t="s">
        <v>132</v>
      </c>
      <c r="F1842" t="s">
        <v>131</v>
      </c>
      <c r="G1842" t="s">
        <v>135</v>
      </c>
      <c r="H1842" t="s">
        <v>195</v>
      </c>
      <c r="I1842">
        <v>39</v>
      </c>
      <c r="J1842">
        <f t="shared" si="28"/>
        <v>31</v>
      </c>
      <c r="K1842">
        <v>250</v>
      </c>
    </row>
    <row r="1843" spans="1:11">
      <c r="A1843">
        <v>168</v>
      </c>
      <c r="B1843" t="s">
        <v>139</v>
      </c>
      <c r="C1843">
        <v>4.0999999999999996</v>
      </c>
      <c r="D1843" t="s">
        <v>133</v>
      </c>
      <c r="E1843" t="s">
        <v>132</v>
      </c>
      <c r="F1843" t="s">
        <v>140</v>
      </c>
      <c r="G1843" t="s">
        <v>130</v>
      </c>
      <c r="H1843" t="s">
        <v>196</v>
      </c>
      <c r="I1843">
        <v>40</v>
      </c>
      <c r="J1843">
        <f t="shared" si="28"/>
        <v>1</v>
      </c>
      <c r="K1843">
        <v>500</v>
      </c>
    </row>
    <row r="1844" spans="1:11">
      <c r="A1844">
        <v>169</v>
      </c>
      <c r="B1844" t="s">
        <v>139</v>
      </c>
      <c r="C1844">
        <v>4.2</v>
      </c>
      <c r="D1844" t="s">
        <v>133</v>
      </c>
      <c r="E1844" t="s">
        <v>132</v>
      </c>
      <c r="F1844" t="s">
        <v>140</v>
      </c>
      <c r="G1844" t="s">
        <v>130</v>
      </c>
      <c r="H1844" t="s">
        <v>196</v>
      </c>
      <c r="I1844">
        <v>40</v>
      </c>
      <c r="J1844">
        <f t="shared" si="28"/>
        <v>2</v>
      </c>
      <c r="K1844">
        <v>350</v>
      </c>
    </row>
    <row r="1845" spans="1:11">
      <c r="A1845">
        <v>197</v>
      </c>
      <c r="B1845" t="s">
        <v>139</v>
      </c>
      <c r="C1845">
        <v>4.0999999999999996</v>
      </c>
      <c r="D1845" t="s">
        <v>133</v>
      </c>
      <c r="E1845" t="s">
        <v>132</v>
      </c>
      <c r="F1845" t="s">
        <v>140</v>
      </c>
      <c r="G1845" t="s">
        <v>130</v>
      </c>
      <c r="H1845" t="s">
        <v>196</v>
      </c>
      <c r="I1845">
        <v>40</v>
      </c>
      <c r="J1845">
        <f t="shared" si="28"/>
        <v>3</v>
      </c>
      <c r="K1845">
        <v>500</v>
      </c>
    </row>
    <row r="1846" spans="1:11">
      <c r="A1846">
        <v>249</v>
      </c>
      <c r="B1846" t="s">
        <v>139</v>
      </c>
      <c r="C1846">
        <v>3.8</v>
      </c>
      <c r="D1846" t="s">
        <v>133</v>
      </c>
      <c r="E1846" t="s">
        <v>132</v>
      </c>
      <c r="F1846" t="s">
        <v>140</v>
      </c>
      <c r="G1846" t="s">
        <v>130</v>
      </c>
      <c r="H1846" t="s">
        <v>196</v>
      </c>
      <c r="I1846">
        <v>40</v>
      </c>
      <c r="J1846">
        <f t="shared" si="28"/>
        <v>4</v>
      </c>
      <c r="K1846">
        <v>300</v>
      </c>
    </row>
    <row r="1847" spans="1:11">
      <c r="A1847">
        <v>312</v>
      </c>
      <c r="B1847" t="s">
        <v>139</v>
      </c>
      <c r="C1847">
        <v>4.2</v>
      </c>
      <c r="D1847" t="s">
        <v>133</v>
      </c>
      <c r="E1847" t="s">
        <v>132</v>
      </c>
      <c r="F1847" t="s">
        <v>140</v>
      </c>
      <c r="G1847" t="s">
        <v>130</v>
      </c>
      <c r="H1847" t="s">
        <v>196</v>
      </c>
      <c r="I1847">
        <v>40</v>
      </c>
      <c r="J1847">
        <f t="shared" si="28"/>
        <v>5</v>
      </c>
      <c r="K1847">
        <v>450</v>
      </c>
    </row>
    <row r="1848" spans="1:11">
      <c r="A1848">
        <v>344</v>
      </c>
      <c r="B1848" t="s">
        <v>139</v>
      </c>
      <c r="C1848">
        <v>3.6</v>
      </c>
      <c r="D1848" t="s">
        <v>133</v>
      </c>
      <c r="E1848" t="s">
        <v>132</v>
      </c>
      <c r="F1848" t="s">
        <v>140</v>
      </c>
      <c r="G1848" t="s">
        <v>130</v>
      </c>
      <c r="H1848" t="s">
        <v>196</v>
      </c>
      <c r="I1848">
        <v>40</v>
      </c>
      <c r="J1848">
        <f t="shared" si="28"/>
        <v>6</v>
      </c>
      <c r="K1848">
        <v>300</v>
      </c>
    </row>
    <row r="1849" spans="1:11">
      <c r="A1849">
        <v>398</v>
      </c>
      <c r="B1849" t="s">
        <v>139</v>
      </c>
      <c r="C1849">
        <v>4.0999999999999996</v>
      </c>
      <c r="D1849" t="s">
        <v>133</v>
      </c>
      <c r="E1849" t="s">
        <v>132</v>
      </c>
      <c r="F1849" t="s">
        <v>140</v>
      </c>
      <c r="G1849" t="s">
        <v>130</v>
      </c>
      <c r="H1849" t="s">
        <v>196</v>
      </c>
      <c r="I1849">
        <v>40</v>
      </c>
      <c r="J1849">
        <f t="shared" si="28"/>
        <v>7</v>
      </c>
      <c r="K1849">
        <v>350</v>
      </c>
    </row>
    <row r="1850" spans="1:11">
      <c r="A1850">
        <v>461</v>
      </c>
      <c r="B1850" t="s">
        <v>139</v>
      </c>
      <c r="C1850">
        <v>3.9</v>
      </c>
      <c r="D1850" t="s">
        <v>133</v>
      </c>
      <c r="E1850" t="s">
        <v>132</v>
      </c>
      <c r="F1850" t="s">
        <v>140</v>
      </c>
      <c r="G1850" t="s">
        <v>130</v>
      </c>
      <c r="H1850" t="s">
        <v>196</v>
      </c>
      <c r="I1850">
        <v>40</v>
      </c>
      <c r="J1850">
        <f t="shared" si="28"/>
        <v>8</v>
      </c>
      <c r="K1850">
        <v>500</v>
      </c>
    </row>
    <row r="1851" spans="1:11">
      <c r="A1851">
        <v>890</v>
      </c>
      <c r="B1851" t="s">
        <v>139</v>
      </c>
      <c r="C1851">
        <v>3.8</v>
      </c>
      <c r="D1851" t="s">
        <v>133</v>
      </c>
      <c r="E1851" t="s">
        <v>132</v>
      </c>
      <c r="F1851" t="s">
        <v>140</v>
      </c>
      <c r="G1851" t="s">
        <v>130</v>
      </c>
      <c r="H1851" t="s">
        <v>196</v>
      </c>
      <c r="I1851">
        <v>40</v>
      </c>
      <c r="J1851">
        <f t="shared" si="28"/>
        <v>9</v>
      </c>
      <c r="K1851">
        <v>250</v>
      </c>
    </row>
    <row r="1852" spans="1:11">
      <c r="A1852">
        <v>1114</v>
      </c>
      <c r="B1852" t="s">
        <v>139</v>
      </c>
      <c r="C1852">
        <v>3.7</v>
      </c>
      <c r="D1852" t="s">
        <v>133</v>
      </c>
      <c r="E1852" t="s">
        <v>132</v>
      </c>
      <c r="F1852" t="s">
        <v>140</v>
      </c>
      <c r="G1852" t="s">
        <v>130</v>
      </c>
      <c r="H1852" t="s">
        <v>196</v>
      </c>
      <c r="I1852">
        <v>40</v>
      </c>
      <c r="J1852">
        <f t="shared" si="28"/>
        <v>10</v>
      </c>
      <c r="K1852">
        <v>250</v>
      </c>
    </row>
    <row r="1853" spans="1:11">
      <c r="A1853">
        <v>1966</v>
      </c>
      <c r="B1853" t="s">
        <v>139</v>
      </c>
      <c r="C1853">
        <v>4.0999999999999996</v>
      </c>
      <c r="D1853" t="s">
        <v>133</v>
      </c>
      <c r="E1853" t="s">
        <v>132</v>
      </c>
      <c r="F1853" t="s">
        <v>140</v>
      </c>
      <c r="G1853" t="s">
        <v>130</v>
      </c>
      <c r="H1853" t="s">
        <v>196</v>
      </c>
      <c r="I1853">
        <v>40</v>
      </c>
      <c r="J1853">
        <f t="shared" si="28"/>
        <v>11</v>
      </c>
      <c r="K1853">
        <v>350</v>
      </c>
    </row>
    <row r="1854" spans="1:11">
      <c r="A1854">
        <v>2319</v>
      </c>
      <c r="B1854" t="s">
        <v>139</v>
      </c>
      <c r="C1854">
        <v>3.7</v>
      </c>
      <c r="D1854" t="s">
        <v>133</v>
      </c>
      <c r="E1854" t="s">
        <v>132</v>
      </c>
      <c r="F1854" t="s">
        <v>140</v>
      </c>
      <c r="G1854" t="s">
        <v>130</v>
      </c>
      <c r="H1854" t="s">
        <v>196</v>
      </c>
      <c r="I1854">
        <v>40</v>
      </c>
      <c r="J1854">
        <f t="shared" si="28"/>
        <v>12</v>
      </c>
      <c r="K1854">
        <v>250</v>
      </c>
    </row>
    <row r="1855" spans="1:11">
      <c r="A1855">
        <v>2347</v>
      </c>
      <c r="B1855" t="s">
        <v>139</v>
      </c>
      <c r="C1855">
        <v>4.3</v>
      </c>
      <c r="D1855" t="s">
        <v>133</v>
      </c>
      <c r="E1855" t="s">
        <v>132</v>
      </c>
      <c r="F1855" t="s">
        <v>140</v>
      </c>
      <c r="G1855" t="s">
        <v>130</v>
      </c>
      <c r="H1855" t="s">
        <v>196</v>
      </c>
      <c r="I1855">
        <v>40</v>
      </c>
      <c r="J1855">
        <f t="shared" si="28"/>
        <v>13</v>
      </c>
      <c r="K1855">
        <v>400</v>
      </c>
    </row>
    <row r="1856" spans="1:11">
      <c r="A1856">
        <v>2419</v>
      </c>
      <c r="B1856" t="s">
        <v>139</v>
      </c>
      <c r="C1856">
        <v>4.5</v>
      </c>
      <c r="D1856" t="s">
        <v>133</v>
      </c>
      <c r="E1856" t="s">
        <v>132</v>
      </c>
      <c r="F1856" t="s">
        <v>140</v>
      </c>
      <c r="G1856" t="s">
        <v>130</v>
      </c>
      <c r="H1856" t="s">
        <v>196</v>
      </c>
      <c r="I1856">
        <v>40</v>
      </c>
      <c r="J1856">
        <f t="shared" si="28"/>
        <v>14</v>
      </c>
      <c r="K1856">
        <v>300</v>
      </c>
    </row>
    <row r="1857" spans="1:11">
      <c r="A1857">
        <v>2420</v>
      </c>
      <c r="B1857" t="s">
        <v>139</v>
      </c>
      <c r="C1857">
        <v>4.5</v>
      </c>
      <c r="D1857" t="s">
        <v>133</v>
      </c>
      <c r="E1857" t="s">
        <v>132</v>
      </c>
      <c r="F1857" t="s">
        <v>140</v>
      </c>
      <c r="G1857" t="s">
        <v>130</v>
      </c>
      <c r="H1857" t="s">
        <v>196</v>
      </c>
      <c r="I1857">
        <v>40</v>
      </c>
      <c r="J1857">
        <f t="shared" si="28"/>
        <v>15</v>
      </c>
      <c r="K1857">
        <v>300</v>
      </c>
    </row>
    <row r="1858" spans="1:11">
      <c r="A1858">
        <v>2536</v>
      </c>
      <c r="B1858" t="s">
        <v>139</v>
      </c>
      <c r="C1858">
        <v>3.8</v>
      </c>
      <c r="D1858" t="s">
        <v>133</v>
      </c>
      <c r="E1858" t="s">
        <v>132</v>
      </c>
      <c r="F1858" t="s">
        <v>140</v>
      </c>
      <c r="G1858" t="s">
        <v>130</v>
      </c>
      <c r="H1858" t="s">
        <v>196</v>
      </c>
      <c r="I1858">
        <v>40</v>
      </c>
      <c r="J1858">
        <f t="shared" si="28"/>
        <v>16</v>
      </c>
      <c r="K1858">
        <v>300</v>
      </c>
    </row>
    <row r="1859" spans="1:11">
      <c r="A1859">
        <v>2630</v>
      </c>
      <c r="B1859" t="s">
        <v>139</v>
      </c>
      <c r="C1859">
        <v>3.6</v>
      </c>
      <c r="D1859" t="s">
        <v>133</v>
      </c>
      <c r="E1859" t="s">
        <v>132</v>
      </c>
      <c r="F1859" t="s">
        <v>140</v>
      </c>
      <c r="G1859" t="s">
        <v>130</v>
      </c>
      <c r="H1859" t="s">
        <v>196</v>
      </c>
      <c r="I1859">
        <v>40</v>
      </c>
      <c r="J1859">
        <f t="shared" si="28"/>
        <v>17</v>
      </c>
      <c r="K1859">
        <v>300</v>
      </c>
    </row>
    <row r="1860" spans="1:11">
      <c r="A1860">
        <v>2937</v>
      </c>
      <c r="B1860" t="s">
        <v>139</v>
      </c>
      <c r="C1860">
        <v>3.5</v>
      </c>
      <c r="D1860" t="s">
        <v>133</v>
      </c>
      <c r="E1860" t="s">
        <v>132</v>
      </c>
      <c r="F1860" t="s">
        <v>140</v>
      </c>
      <c r="G1860" t="s">
        <v>130</v>
      </c>
      <c r="H1860" t="s">
        <v>196</v>
      </c>
      <c r="I1860">
        <v>40</v>
      </c>
      <c r="J1860">
        <f t="shared" ref="J1860:J1923" si="29">IF(I1859=I1860,J1859+1,1)</f>
        <v>18</v>
      </c>
      <c r="K1860">
        <v>300</v>
      </c>
    </row>
    <row r="1861" spans="1:11">
      <c r="A1861">
        <v>3223</v>
      </c>
      <c r="B1861" t="s">
        <v>139</v>
      </c>
      <c r="C1861">
        <v>4.2</v>
      </c>
      <c r="D1861" t="s">
        <v>133</v>
      </c>
      <c r="E1861" t="s">
        <v>132</v>
      </c>
      <c r="F1861" t="s">
        <v>140</v>
      </c>
      <c r="G1861" t="s">
        <v>130</v>
      </c>
      <c r="H1861" t="s">
        <v>196</v>
      </c>
      <c r="I1861">
        <v>40</v>
      </c>
      <c r="J1861">
        <f t="shared" si="29"/>
        <v>19</v>
      </c>
      <c r="K1861">
        <v>400</v>
      </c>
    </row>
    <row r="1862" spans="1:11">
      <c r="A1862">
        <v>3413</v>
      </c>
      <c r="B1862" t="s">
        <v>139</v>
      </c>
      <c r="C1862">
        <v>4.4000000000000004</v>
      </c>
      <c r="D1862" t="s">
        <v>133</v>
      </c>
      <c r="E1862" t="s">
        <v>132</v>
      </c>
      <c r="F1862" t="s">
        <v>140</v>
      </c>
      <c r="G1862" t="s">
        <v>130</v>
      </c>
      <c r="H1862" t="s">
        <v>196</v>
      </c>
      <c r="I1862">
        <v>40</v>
      </c>
      <c r="J1862">
        <f t="shared" si="29"/>
        <v>20</v>
      </c>
      <c r="K1862">
        <v>300</v>
      </c>
    </row>
    <row r="1863" spans="1:11">
      <c r="A1863">
        <v>3431</v>
      </c>
      <c r="B1863" t="s">
        <v>139</v>
      </c>
      <c r="C1863">
        <v>3.3</v>
      </c>
      <c r="D1863" t="s">
        <v>133</v>
      </c>
      <c r="E1863" t="s">
        <v>132</v>
      </c>
      <c r="F1863" t="s">
        <v>140</v>
      </c>
      <c r="G1863" t="s">
        <v>130</v>
      </c>
      <c r="H1863" t="s">
        <v>196</v>
      </c>
      <c r="I1863">
        <v>40</v>
      </c>
      <c r="J1863">
        <f t="shared" si="29"/>
        <v>21</v>
      </c>
      <c r="K1863">
        <v>300</v>
      </c>
    </row>
    <row r="1864" spans="1:11">
      <c r="A1864">
        <v>3433</v>
      </c>
      <c r="B1864" t="s">
        <v>139</v>
      </c>
      <c r="C1864">
        <v>3.9</v>
      </c>
      <c r="D1864" t="s">
        <v>133</v>
      </c>
      <c r="E1864" t="s">
        <v>132</v>
      </c>
      <c r="F1864" t="s">
        <v>140</v>
      </c>
      <c r="G1864" t="s">
        <v>130</v>
      </c>
      <c r="H1864" t="s">
        <v>196</v>
      </c>
      <c r="I1864">
        <v>40</v>
      </c>
      <c r="J1864">
        <f t="shared" si="29"/>
        <v>22</v>
      </c>
      <c r="K1864">
        <v>300</v>
      </c>
    </row>
    <row r="1865" spans="1:11">
      <c r="A1865">
        <v>3495</v>
      </c>
      <c r="B1865" t="s">
        <v>139</v>
      </c>
      <c r="C1865">
        <v>4.3</v>
      </c>
      <c r="D1865" t="s">
        <v>133</v>
      </c>
      <c r="E1865" t="s">
        <v>132</v>
      </c>
      <c r="F1865" t="s">
        <v>140</v>
      </c>
      <c r="G1865" t="s">
        <v>130</v>
      </c>
      <c r="H1865" t="s">
        <v>196</v>
      </c>
      <c r="I1865">
        <v>40</v>
      </c>
      <c r="J1865">
        <f t="shared" si="29"/>
        <v>23</v>
      </c>
      <c r="K1865">
        <v>400</v>
      </c>
    </row>
    <row r="1866" spans="1:11">
      <c r="A1866">
        <v>3597</v>
      </c>
      <c r="B1866" t="s">
        <v>139</v>
      </c>
      <c r="C1866">
        <v>3.2</v>
      </c>
      <c r="D1866" t="s">
        <v>133</v>
      </c>
      <c r="E1866" t="s">
        <v>132</v>
      </c>
      <c r="F1866" t="s">
        <v>140</v>
      </c>
      <c r="G1866" t="s">
        <v>130</v>
      </c>
      <c r="H1866" t="s">
        <v>196</v>
      </c>
      <c r="I1866">
        <v>40</v>
      </c>
      <c r="J1866">
        <f t="shared" si="29"/>
        <v>24</v>
      </c>
      <c r="K1866">
        <v>500</v>
      </c>
    </row>
    <row r="1867" spans="1:11">
      <c r="A1867">
        <v>3727</v>
      </c>
      <c r="B1867" t="s">
        <v>139</v>
      </c>
      <c r="C1867">
        <v>4</v>
      </c>
      <c r="D1867" t="s">
        <v>133</v>
      </c>
      <c r="E1867" t="s">
        <v>132</v>
      </c>
      <c r="F1867" t="s">
        <v>140</v>
      </c>
      <c r="G1867" t="s">
        <v>130</v>
      </c>
      <c r="H1867" t="s">
        <v>196</v>
      </c>
      <c r="I1867">
        <v>40</v>
      </c>
      <c r="J1867">
        <f t="shared" si="29"/>
        <v>25</v>
      </c>
      <c r="K1867">
        <v>300</v>
      </c>
    </row>
    <row r="1868" spans="1:11">
      <c r="A1868">
        <v>3753</v>
      </c>
      <c r="B1868" t="s">
        <v>139</v>
      </c>
      <c r="C1868">
        <v>4.2</v>
      </c>
      <c r="D1868" t="s">
        <v>133</v>
      </c>
      <c r="E1868" t="s">
        <v>132</v>
      </c>
      <c r="F1868" t="s">
        <v>140</v>
      </c>
      <c r="G1868" t="s">
        <v>130</v>
      </c>
      <c r="H1868" t="s">
        <v>196</v>
      </c>
      <c r="I1868">
        <v>40</v>
      </c>
      <c r="J1868">
        <f t="shared" si="29"/>
        <v>26</v>
      </c>
      <c r="K1868">
        <v>300</v>
      </c>
    </row>
    <row r="1869" spans="1:11">
      <c r="A1869">
        <v>4039</v>
      </c>
      <c r="B1869" t="s">
        <v>139</v>
      </c>
      <c r="C1869">
        <v>4.3</v>
      </c>
      <c r="D1869" t="s">
        <v>133</v>
      </c>
      <c r="E1869" t="s">
        <v>132</v>
      </c>
      <c r="F1869" t="s">
        <v>140</v>
      </c>
      <c r="G1869" t="s">
        <v>130</v>
      </c>
      <c r="H1869" t="s">
        <v>196</v>
      </c>
      <c r="I1869">
        <v>40</v>
      </c>
      <c r="J1869">
        <f t="shared" si="29"/>
        <v>27</v>
      </c>
      <c r="K1869">
        <v>500</v>
      </c>
    </row>
    <row r="1870" spans="1:11">
      <c r="A1870">
        <v>4682</v>
      </c>
      <c r="B1870" t="s">
        <v>139</v>
      </c>
      <c r="C1870">
        <v>4.3</v>
      </c>
      <c r="D1870" t="s">
        <v>133</v>
      </c>
      <c r="E1870" t="s">
        <v>132</v>
      </c>
      <c r="F1870" t="s">
        <v>140</v>
      </c>
      <c r="G1870" t="s">
        <v>130</v>
      </c>
      <c r="H1870" t="s">
        <v>196</v>
      </c>
      <c r="I1870">
        <v>40</v>
      </c>
      <c r="J1870">
        <f t="shared" si="29"/>
        <v>28</v>
      </c>
      <c r="K1870">
        <v>400</v>
      </c>
    </row>
    <row r="1871" spans="1:11">
      <c r="A1871">
        <v>6193</v>
      </c>
      <c r="B1871" t="s">
        <v>139</v>
      </c>
      <c r="C1871">
        <v>4.2</v>
      </c>
      <c r="D1871" t="s">
        <v>133</v>
      </c>
      <c r="E1871" t="s">
        <v>132</v>
      </c>
      <c r="F1871" t="s">
        <v>140</v>
      </c>
      <c r="G1871" t="s">
        <v>130</v>
      </c>
      <c r="H1871" t="s">
        <v>196</v>
      </c>
      <c r="I1871">
        <v>40</v>
      </c>
      <c r="J1871">
        <f t="shared" si="29"/>
        <v>29</v>
      </c>
      <c r="K1871">
        <v>400</v>
      </c>
    </row>
    <row r="1872" spans="1:11">
      <c r="A1872">
        <v>6300</v>
      </c>
      <c r="B1872" t="s">
        <v>139</v>
      </c>
      <c r="C1872">
        <v>4</v>
      </c>
      <c r="D1872" t="s">
        <v>133</v>
      </c>
      <c r="E1872" t="s">
        <v>132</v>
      </c>
      <c r="F1872" t="s">
        <v>140</v>
      </c>
      <c r="G1872" t="s">
        <v>130</v>
      </c>
      <c r="H1872" t="s">
        <v>196</v>
      </c>
      <c r="I1872">
        <v>40</v>
      </c>
      <c r="J1872">
        <f t="shared" si="29"/>
        <v>30</v>
      </c>
      <c r="K1872">
        <v>250</v>
      </c>
    </row>
    <row r="1873" spans="1:11">
      <c r="A1873">
        <v>6365</v>
      </c>
      <c r="B1873" t="s">
        <v>139</v>
      </c>
      <c r="C1873">
        <v>3.5</v>
      </c>
      <c r="D1873" t="s">
        <v>133</v>
      </c>
      <c r="E1873" t="s">
        <v>132</v>
      </c>
      <c r="F1873" t="s">
        <v>140</v>
      </c>
      <c r="G1873" t="s">
        <v>130</v>
      </c>
      <c r="H1873" t="s">
        <v>196</v>
      </c>
      <c r="I1873">
        <v>40</v>
      </c>
      <c r="J1873">
        <f t="shared" si="29"/>
        <v>31</v>
      </c>
      <c r="K1873">
        <v>250</v>
      </c>
    </row>
    <row r="1874" spans="1:11">
      <c r="A1874">
        <v>1532</v>
      </c>
      <c r="B1874" t="s">
        <v>139</v>
      </c>
      <c r="C1874">
        <v>2.9</v>
      </c>
      <c r="D1874" t="s">
        <v>136</v>
      </c>
      <c r="E1874" t="s">
        <v>142</v>
      </c>
      <c r="F1874" t="s">
        <v>131</v>
      </c>
      <c r="G1874" t="s">
        <v>130</v>
      </c>
      <c r="H1874" t="s">
        <v>197</v>
      </c>
      <c r="I1874">
        <v>41</v>
      </c>
      <c r="J1874">
        <f t="shared" si="29"/>
        <v>1</v>
      </c>
      <c r="K1874">
        <v>150</v>
      </c>
    </row>
    <row r="1875" spans="1:11">
      <c r="A1875">
        <v>1556</v>
      </c>
      <c r="B1875" t="s">
        <v>139</v>
      </c>
      <c r="C1875">
        <v>4.2</v>
      </c>
      <c r="D1875" t="s">
        <v>136</v>
      </c>
      <c r="E1875" t="s">
        <v>142</v>
      </c>
      <c r="F1875" t="s">
        <v>131</v>
      </c>
      <c r="G1875" t="s">
        <v>130</v>
      </c>
      <c r="H1875" t="s">
        <v>197</v>
      </c>
      <c r="I1875">
        <v>41</v>
      </c>
      <c r="J1875">
        <f t="shared" si="29"/>
        <v>2</v>
      </c>
      <c r="K1875">
        <v>200</v>
      </c>
    </row>
    <row r="1876" spans="1:11">
      <c r="A1876">
        <v>2163</v>
      </c>
      <c r="B1876" t="s">
        <v>139</v>
      </c>
      <c r="C1876">
        <v>4.3</v>
      </c>
      <c r="D1876" t="s">
        <v>136</v>
      </c>
      <c r="E1876" t="s">
        <v>142</v>
      </c>
      <c r="F1876" t="s">
        <v>131</v>
      </c>
      <c r="G1876" t="s">
        <v>130</v>
      </c>
      <c r="H1876" t="s">
        <v>197</v>
      </c>
      <c r="I1876">
        <v>41</v>
      </c>
      <c r="J1876">
        <f t="shared" si="29"/>
        <v>3</v>
      </c>
      <c r="K1876">
        <v>150</v>
      </c>
    </row>
    <row r="1877" spans="1:11">
      <c r="A1877">
        <v>2299</v>
      </c>
      <c r="B1877" t="s">
        <v>139</v>
      </c>
      <c r="C1877">
        <v>3.8</v>
      </c>
      <c r="D1877" t="s">
        <v>136</v>
      </c>
      <c r="E1877" t="s">
        <v>142</v>
      </c>
      <c r="F1877" t="s">
        <v>131</v>
      </c>
      <c r="G1877" t="s">
        <v>130</v>
      </c>
      <c r="H1877" t="s">
        <v>197</v>
      </c>
      <c r="I1877">
        <v>41</v>
      </c>
      <c r="J1877">
        <f t="shared" si="29"/>
        <v>4</v>
      </c>
      <c r="K1877">
        <v>200</v>
      </c>
    </row>
    <row r="1878" spans="1:11">
      <c r="A1878">
        <v>2499</v>
      </c>
      <c r="B1878" t="s">
        <v>139</v>
      </c>
      <c r="C1878">
        <v>2.9</v>
      </c>
      <c r="D1878" t="s">
        <v>136</v>
      </c>
      <c r="E1878" t="s">
        <v>142</v>
      </c>
      <c r="F1878" t="s">
        <v>131</v>
      </c>
      <c r="G1878" t="s">
        <v>130</v>
      </c>
      <c r="H1878" t="s">
        <v>197</v>
      </c>
      <c r="I1878">
        <v>41</v>
      </c>
      <c r="J1878">
        <f t="shared" si="29"/>
        <v>5</v>
      </c>
      <c r="K1878">
        <v>100</v>
      </c>
    </row>
    <row r="1879" spans="1:11">
      <c r="A1879">
        <v>2509</v>
      </c>
      <c r="B1879" t="s">
        <v>139</v>
      </c>
      <c r="C1879">
        <v>2.9</v>
      </c>
      <c r="D1879" t="s">
        <v>136</v>
      </c>
      <c r="E1879" t="s">
        <v>142</v>
      </c>
      <c r="F1879" t="s">
        <v>131</v>
      </c>
      <c r="G1879" t="s">
        <v>130</v>
      </c>
      <c r="H1879" t="s">
        <v>197</v>
      </c>
      <c r="I1879">
        <v>41</v>
      </c>
      <c r="J1879">
        <f t="shared" si="29"/>
        <v>6</v>
      </c>
      <c r="K1879">
        <v>200</v>
      </c>
    </row>
    <row r="1880" spans="1:11">
      <c r="A1880">
        <v>2600</v>
      </c>
      <c r="B1880" t="s">
        <v>139</v>
      </c>
      <c r="C1880">
        <v>4</v>
      </c>
      <c r="D1880" t="s">
        <v>136</v>
      </c>
      <c r="E1880" t="s">
        <v>142</v>
      </c>
      <c r="F1880" t="s">
        <v>131</v>
      </c>
      <c r="G1880" t="s">
        <v>130</v>
      </c>
      <c r="H1880" t="s">
        <v>197</v>
      </c>
      <c r="I1880">
        <v>41</v>
      </c>
      <c r="J1880">
        <f t="shared" si="29"/>
        <v>7</v>
      </c>
      <c r="K1880">
        <v>150</v>
      </c>
    </row>
    <row r="1881" spans="1:11">
      <c r="A1881">
        <v>2708</v>
      </c>
      <c r="B1881" t="s">
        <v>139</v>
      </c>
      <c r="C1881">
        <v>2.9</v>
      </c>
      <c r="D1881" t="s">
        <v>136</v>
      </c>
      <c r="E1881" t="s">
        <v>142</v>
      </c>
      <c r="F1881" t="s">
        <v>131</v>
      </c>
      <c r="G1881" t="s">
        <v>130</v>
      </c>
      <c r="H1881" t="s">
        <v>197</v>
      </c>
      <c r="I1881">
        <v>41</v>
      </c>
      <c r="J1881">
        <f t="shared" si="29"/>
        <v>8</v>
      </c>
      <c r="K1881">
        <v>200</v>
      </c>
    </row>
    <row r="1882" spans="1:11">
      <c r="A1882">
        <v>2786</v>
      </c>
      <c r="B1882" t="s">
        <v>139</v>
      </c>
      <c r="C1882">
        <v>2.9</v>
      </c>
      <c r="D1882" t="s">
        <v>136</v>
      </c>
      <c r="E1882" t="s">
        <v>142</v>
      </c>
      <c r="F1882" t="s">
        <v>131</v>
      </c>
      <c r="G1882" t="s">
        <v>130</v>
      </c>
      <c r="H1882" t="s">
        <v>197</v>
      </c>
      <c r="I1882">
        <v>41</v>
      </c>
      <c r="J1882">
        <f t="shared" si="29"/>
        <v>9</v>
      </c>
      <c r="K1882">
        <v>150</v>
      </c>
    </row>
    <row r="1883" spans="1:11">
      <c r="A1883">
        <v>3297</v>
      </c>
      <c r="B1883" t="s">
        <v>139</v>
      </c>
      <c r="C1883">
        <v>2.9</v>
      </c>
      <c r="D1883" t="s">
        <v>136</v>
      </c>
      <c r="E1883" t="s">
        <v>142</v>
      </c>
      <c r="F1883" t="s">
        <v>131</v>
      </c>
      <c r="G1883" t="s">
        <v>130</v>
      </c>
      <c r="H1883" t="s">
        <v>197</v>
      </c>
      <c r="I1883">
        <v>41</v>
      </c>
      <c r="J1883">
        <f t="shared" si="29"/>
        <v>10</v>
      </c>
      <c r="K1883">
        <v>160</v>
      </c>
    </row>
    <row r="1884" spans="1:11">
      <c r="A1884">
        <v>3477</v>
      </c>
      <c r="B1884" t="s">
        <v>139</v>
      </c>
      <c r="C1884">
        <v>2.9</v>
      </c>
      <c r="D1884" t="s">
        <v>136</v>
      </c>
      <c r="E1884" t="s">
        <v>142</v>
      </c>
      <c r="F1884" t="s">
        <v>131</v>
      </c>
      <c r="G1884" t="s">
        <v>130</v>
      </c>
      <c r="H1884" t="s">
        <v>197</v>
      </c>
      <c r="I1884">
        <v>41</v>
      </c>
      <c r="J1884">
        <f t="shared" si="29"/>
        <v>11</v>
      </c>
      <c r="K1884">
        <v>200</v>
      </c>
    </row>
    <row r="1885" spans="1:11">
      <c r="A1885">
        <v>3540</v>
      </c>
      <c r="B1885" t="s">
        <v>139</v>
      </c>
      <c r="C1885">
        <v>2.9</v>
      </c>
      <c r="D1885" t="s">
        <v>136</v>
      </c>
      <c r="E1885" t="s">
        <v>142</v>
      </c>
      <c r="F1885" t="s">
        <v>131</v>
      </c>
      <c r="G1885" t="s">
        <v>130</v>
      </c>
      <c r="H1885" t="s">
        <v>197</v>
      </c>
      <c r="I1885">
        <v>41</v>
      </c>
      <c r="J1885">
        <f t="shared" si="29"/>
        <v>12</v>
      </c>
      <c r="K1885">
        <v>200</v>
      </c>
    </row>
    <row r="1886" spans="1:11">
      <c r="A1886">
        <v>3731</v>
      </c>
      <c r="B1886" t="s">
        <v>139</v>
      </c>
      <c r="C1886">
        <v>4.3</v>
      </c>
      <c r="D1886" t="s">
        <v>136</v>
      </c>
      <c r="E1886" t="s">
        <v>142</v>
      </c>
      <c r="F1886" t="s">
        <v>131</v>
      </c>
      <c r="G1886" t="s">
        <v>130</v>
      </c>
      <c r="H1886" t="s">
        <v>197</v>
      </c>
      <c r="I1886">
        <v>41</v>
      </c>
      <c r="J1886">
        <f t="shared" si="29"/>
        <v>13</v>
      </c>
      <c r="K1886">
        <v>200</v>
      </c>
    </row>
    <row r="1887" spans="1:11">
      <c r="A1887">
        <v>3959</v>
      </c>
      <c r="B1887" t="s">
        <v>139</v>
      </c>
      <c r="C1887">
        <v>4.4000000000000004</v>
      </c>
      <c r="D1887" t="s">
        <v>136</v>
      </c>
      <c r="E1887" t="s">
        <v>142</v>
      </c>
      <c r="F1887" t="s">
        <v>131</v>
      </c>
      <c r="G1887" t="s">
        <v>130</v>
      </c>
      <c r="H1887" t="s">
        <v>197</v>
      </c>
      <c r="I1887">
        <v>41</v>
      </c>
      <c r="J1887">
        <f t="shared" si="29"/>
        <v>14</v>
      </c>
      <c r="K1887">
        <v>200</v>
      </c>
    </row>
    <row r="1888" spans="1:11">
      <c r="A1888">
        <v>4071</v>
      </c>
      <c r="B1888" t="s">
        <v>139</v>
      </c>
      <c r="C1888">
        <v>2.9</v>
      </c>
      <c r="D1888" t="s">
        <v>136</v>
      </c>
      <c r="E1888" t="s">
        <v>142</v>
      </c>
      <c r="F1888" t="s">
        <v>131</v>
      </c>
      <c r="G1888" t="s">
        <v>130</v>
      </c>
      <c r="H1888" t="s">
        <v>197</v>
      </c>
      <c r="I1888">
        <v>41</v>
      </c>
      <c r="J1888">
        <f t="shared" si="29"/>
        <v>15</v>
      </c>
      <c r="K1888">
        <v>200</v>
      </c>
    </row>
    <row r="1889" spans="1:11">
      <c r="A1889">
        <v>4302</v>
      </c>
      <c r="B1889" t="s">
        <v>139</v>
      </c>
      <c r="C1889">
        <v>2.9</v>
      </c>
      <c r="D1889" t="s">
        <v>136</v>
      </c>
      <c r="E1889" t="s">
        <v>142</v>
      </c>
      <c r="F1889" t="s">
        <v>131</v>
      </c>
      <c r="G1889" t="s">
        <v>130</v>
      </c>
      <c r="H1889" t="s">
        <v>197</v>
      </c>
      <c r="I1889">
        <v>41</v>
      </c>
      <c r="J1889">
        <f t="shared" si="29"/>
        <v>16</v>
      </c>
      <c r="K1889">
        <v>200</v>
      </c>
    </row>
    <row r="1890" spans="1:11">
      <c r="A1890">
        <v>4327</v>
      </c>
      <c r="B1890" t="s">
        <v>139</v>
      </c>
      <c r="C1890">
        <v>2.9</v>
      </c>
      <c r="D1890" t="s">
        <v>136</v>
      </c>
      <c r="E1890" t="s">
        <v>142</v>
      </c>
      <c r="F1890" t="s">
        <v>131</v>
      </c>
      <c r="G1890" t="s">
        <v>130</v>
      </c>
      <c r="H1890" t="s">
        <v>197</v>
      </c>
      <c r="I1890">
        <v>41</v>
      </c>
      <c r="J1890">
        <f t="shared" si="29"/>
        <v>17</v>
      </c>
      <c r="K1890">
        <v>200</v>
      </c>
    </row>
    <row r="1891" spans="1:11">
      <c r="A1891">
        <v>4399</v>
      </c>
      <c r="B1891" t="s">
        <v>139</v>
      </c>
      <c r="C1891">
        <v>2.9</v>
      </c>
      <c r="D1891" t="s">
        <v>136</v>
      </c>
      <c r="E1891" t="s">
        <v>142</v>
      </c>
      <c r="F1891" t="s">
        <v>131</v>
      </c>
      <c r="G1891" t="s">
        <v>130</v>
      </c>
      <c r="H1891" t="s">
        <v>197</v>
      </c>
      <c r="I1891">
        <v>41</v>
      </c>
      <c r="J1891">
        <f t="shared" si="29"/>
        <v>18</v>
      </c>
      <c r="K1891">
        <v>110</v>
      </c>
    </row>
    <row r="1892" spans="1:11">
      <c r="A1892">
        <v>4424</v>
      </c>
      <c r="B1892" t="s">
        <v>139</v>
      </c>
      <c r="C1892">
        <v>2.9</v>
      </c>
      <c r="D1892" t="s">
        <v>136</v>
      </c>
      <c r="E1892" t="s">
        <v>142</v>
      </c>
      <c r="F1892" t="s">
        <v>131</v>
      </c>
      <c r="G1892" t="s">
        <v>130</v>
      </c>
      <c r="H1892" t="s">
        <v>197</v>
      </c>
      <c r="I1892">
        <v>41</v>
      </c>
      <c r="J1892">
        <f t="shared" si="29"/>
        <v>19</v>
      </c>
      <c r="K1892">
        <v>100</v>
      </c>
    </row>
    <row r="1893" spans="1:11">
      <c r="A1893">
        <v>4608</v>
      </c>
      <c r="B1893" t="s">
        <v>139</v>
      </c>
      <c r="C1893">
        <v>2.9</v>
      </c>
      <c r="D1893" t="s">
        <v>136</v>
      </c>
      <c r="E1893" t="s">
        <v>142</v>
      </c>
      <c r="F1893" t="s">
        <v>131</v>
      </c>
      <c r="G1893" t="s">
        <v>130</v>
      </c>
      <c r="H1893" t="s">
        <v>197</v>
      </c>
      <c r="I1893">
        <v>41</v>
      </c>
      <c r="J1893">
        <f t="shared" si="29"/>
        <v>20</v>
      </c>
      <c r="K1893">
        <v>200</v>
      </c>
    </row>
    <row r="1894" spans="1:11">
      <c r="A1894">
        <v>4779</v>
      </c>
      <c r="B1894" t="s">
        <v>139</v>
      </c>
      <c r="C1894">
        <v>2.9</v>
      </c>
      <c r="D1894" t="s">
        <v>136</v>
      </c>
      <c r="E1894" t="s">
        <v>142</v>
      </c>
      <c r="F1894" t="s">
        <v>131</v>
      </c>
      <c r="G1894" t="s">
        <v>130</v>
      </c>
      <c r="H1894" t="s">
        <v>197</v>
      </c>
      <c r="I1894">
        <v>41</v>
      </c>
      <c r="J1894">
        <f t="shared" si="29"/>
        <v>21</v>
      </c>
      <c r="K1894">
        <v>150</v>
      </c>
    </row>
    <row r="1895" spans="1:11">
      <c r="A1895">
        <v>4831</v>
      </c>
      <c r="B1895" t="s">
        <v>139</v>
      </c>
      <c r="C1895">
        <v>2.9</v>
      </c>
      <c r="D1895" t="s">
        <v>136</v>
      </c>
      <c r="E1895" t="s">
        <v>142</v>
      </c>
      <c r="F1895" t="s">
        <v>131</v>
      </c>
      <c r="G1895" t="s">
        <v>130</v>
      </c>
      <c r="H1895" t="s">
        <v>197</v>
      </c>
      <c r="I1895">
        <v>41</v>
      </c>
      <c r="J1895">
        <f t="shared" si="29"/>
        <v>22</v>
      </c>
      <c r="K1895">
        <v>1</v>
      </c>
    </row>
    <row r="1896" spans="1:11">
      <c r="A1896">
        <v>5097</v>
      </c>
      <c r="B1896" t="s">
        <v>139</v>
      </c>
      <c r="C1896">
        <v>4.5</v>
      </c>
      <c r="D1896" t="s">
        <v>136</v>
      </c>
      <c r="E1896" t="s">
        <v>142</v>
      </c>
      <c r="F1896" t="s">
        <v>131</v>
      </c>
      <c r="G1896" t="s">
        <v>130</v>
      </c>
      <c r="H1896" t="s">
        <v>197</v>
      </c>
      <c r="I1896">
        <v>41</v>
      </c>
      <c r="J1896">
        <f t="shared" si="29"/>
        <v>23</v>
      </c>
      <c r="K1896">
        <v>200</v>
      </c>
    </row>
    <row r="1897" spans="1:11">
      <c r="A1897">
        <v>5221</v>
      </c>
      <c r="B1897" t="s">
        <v>139</v>
      </c>
      <c r="C1897">
        <v>4.2</v>
      </c>
      <c r="D1897" t="s">
        <v>136</v>
      </c>
      <c r="E1897" t="s">
        <v>142</v>
      </c>
      <c r="F1897" t="s">
        <v>131</v>
      </c>
      <c r="G1897" t="s">
        <v>130</v>
      </c>
      <c r="H1897" t="s">
        <v>197</v>
      </c>
      <c r="I1897">
        <v>41</v>
      </c>
      <c r="J1897">
        <f t="shared" si="29"/>
        <v>24</v>
      </c>
      <c r="K1897">
        <v>200</v>
      </c>
    </row>
    <row r="1898" spans="1:11">
      <c r="A1898">
        <v>5309</v>
      </c>
      <c r="B1898" t="s">
        <v>139</v>
      </c>
      <c r="C1898">
        <v>4.3</v>
      </c>
      <c r="D1898" t="s">
        <v>136</v>
      </c>
      <c r="E1898" t="s">
        <v>142</v>
      </c>
      <c r="F1898" t="s">
        <v>131</v>
      </c>
      <c r="G1898" t="s">
        <v>130</v>
      </c>
      <c r="H1898" t="s">
        <v>197</v>
      </c>
      <c r="I1898">
        <v>41</v>
      </c>
      <c r="J1898">
        <f t="shared" si="29"/>
        <v>25</v>
      </c>
      <c r="K1898">
        <v>200</v>
      </c>
    </row>
    <row r="1899" spans="1:11">
      <c r="A1899">
        <v>6060</v>
      </c>
      <c r="B1899" t="s">
        <v>139</v>
      </c>
      <c r="C1899">
        <v>3.8</v>
      </c>
      <c r="D1899" t="s">
        <v>136</v>
      </c>
      <c r="E1899" t="s">
        <v>142</v>
      </c>
      <c r="F1899" t="s">
        <v>131</v>
      </c>
      <c r="G1899" t="s">
        <v>130</v>
      </c>
      <c r="H1899" t="s">
        <v>197</v>
      </c>
      <c r="I1899">
        <v>41</v>
      </c>
      <c r="J1899">
        <f t="shared" si="29"/>
        <v>26</v>
      </c>
      <c r="K1899">
        <v>200</v>
      </c>
    </row>
    <row r="1900" spans="1:11">
      <c r="A1900">
        <v>6230</v>
      </c>
      <c r="B1900" t="s">
        <v>139</v>
      </c>
      <c r="C1900">
        <v>2.9</v>
      </c>
      <c r="D1900" t="s">
        <v>136</v>
      </c>
      <c r="E1900" t="s">
        <v>142</v>
      </c>
      <c r="F1900" t="s">
        <v>131</v>
      </c>
      <c r="G1900" t="s">
        <v>130</v>
      </c>
      <c r="H1900" t="s">
        <v>197</v>
      </c>
      <c r="I1900">
        <v>41</v>
      </c>
      <c r="J1900">
        <f t="shared" si="29"/>
        <v>27</v>
      </c>
      <c r="K1900">
        <v>200</v>
      </c>
    </row>
    <row r="1901" spans="1:11">
      <c r="A1901">
        <v>6385</v>
      </c>
      <c r="B1901" t="s">
        <v>139</v>
      </c>
      <c r="C1901">
        <v>2.9</v>
      </c>
      <c r="D1901" t="s">
        <v>136</v>
      </c>
      <c r="E1901" t="s">
        <v>142</v>
      </c>
      <c r="F1901" t="s">
        <v>131</v>
      </c>
      <c r="G1901" t="s">
        <v>130</v>
      </c>
      <c r="H1901" t="s">
        <v>197</v>
      </c>
      <c r="I1901">
        <v>41</v>
      </c>
      <c r="J1901">
        <f t="shared" si="29"/>
        <v>28</v>
      </c>
      <c r="K1901">
        <v>200</v>
      </c>
    </row>
    <row r="1902" spans="1:11">
      <c r="A1902">
        <v>6486</v>
      </c>
      <c r="B1902" t="s">
        <v>139</v>
      </c>
      <c r="C1902">
        <v>2.9</v>
      </c>
      <c r="D1902" t="s">
        <v>136</v>
      </c>
      <c r="E1902" t="s">
        <v>142</v>
      </c>
      <c r="F1902" t="s">
        <v>131</v>
      </c>
      <c r="G1902" t="s">
        <v>130</v>
      </c>
      <c r="H1902" t="s">
        <v>197</v>
      </c>
      <c r="I1902">
        <v>41</v>
      </c>
      <c r="J1902">
        <f t="shared" si="29"/>
        <v>29</v>
      </c>
      <c r="K1902">
        <v>200</v>
      </c>
    </row>
    <row r="1903" spans="1:11">
      <c r="A1903">
        <v>6521</v>
      </c>
      <c r="B1903" t="s">
        <v>139</v>
      </c>
      <c r="C1903">
        <v>2.9</v>
      </c>
      <c r="D1903" t="s">
        <v>136</v>
      </c>
      <c r="E1903" t="s">
        <v>142</v>
      </c>
      <c r="F1903" t="s">
        <v>131</v>
      </c>
      <c r="G1903" t="s">
        <v>130</v>
      </c>
      <c r="H1903" t="s">
        <v>197</v>
      </c>
      <c r="I1903">
        <v>41</v>
      </c>
      <c r="J1903">
        <f t="shared" si="29"/>
        <v>30</v>
      </c>
      <c r="K1903">
        <v>120</v>
      </c>
    </row>
    <row r="1904" spans="1:11">
      <c r="A1904">
        <v>6538</v>
      </c>
      <c r="B1904" t="s">
        <v>139</v>
      </c>
      <c r="C1904">
        <v>2.9</v>
      </c>
      <c r="D1904" t="s">
        <v>136</v>
      </c>
      <c r="E1904" t="s">
        <v>142</v>
      </c>
      <c r="F1904" t="s">
        <v>131</v>
      </c>
      <c r="G1904" t="s">
        <v>130</v>
      </c>
      <c r="H1904" t="s">
        <v>197</v>
      </c>
      <c r="I1904">
        <v>41</v>
      </c>
      <c r="J1904">
        <f t="shared" si="29"/>
        <v>31</v>
      </c>
      <c r="K1904">
        <v>190</v>
      </c>
    </row>
    <row r="1905" spans="1:11">
      <c r="A1905">
        <v>36</v>
      </c>
      <c r="B1905" t="s">
        <v>146</v>
      </c>
      <c r="C1905">
        <v>4</v>
      </c>
      <c r="D1905" t="s">
        <v>133</v>
      </c>
      <c r="E1905" t="s">
        <v>132</v>
      </c>
      <c r="F1905" t="s">
        <v>147</v>
      </c>
      <c r="G1905" t="s">
        <v>144</v>
      </c>
      <c r="H1905" t="s">
        <v>198</v>
      </c>
      <c r="I1905">
        <v>42</v>
      </c>
      <c r="J1905">
        <f t="shared" si="29"/>
        <v>1</v>
      </c>
      <c r="K1905">
        <v>500</v>
      </c>
    </row>
    <row r="1906" spans="1:11">
      <c r="A1906">
        <v>37</v>
      </c>
      <c r="B1906" t="s">
        <v>146</v>
      </c>
      <c r="C1906">
        <v>4.3</v>
      </c>
      <c r="D1906" t="s">
        <v>133</v>
      </c>
      <c r="E1906" t="s">
        <v>132</v>
      </c>
      <c r="F1906" t="s">
        <v>147</v>
      </c>
      <c r="G1906" t="s">
        <v>144</v>
      </c>
      <c r="H1906" t="s">
        <v>198</v>
      </c>
      <c r="I1906">
        <v>42</v>
      </c>
      <c r="J1906">
        <f t="shared" si="29"/>
        <v>2</v>
      </c>
      <c r="K1906">
        <v>500</v>
      </c>
    </row>
    <row r="1907" spans="1:11">
      <c r="A1907">
        <v>78</v>
      </c>
      <c r="B1907" t="s">
        <v>146</v>
      </c>
      <c r="C1907">
        <v>4.0999999999999996</v>
      </c>
      <c r="D1907" t="s">
        <v>133</v>
      </c>
      <c r="E1907" t="s">
        <v>132</v>
      </c>
      <c r="F1907" t="s">
        <v>147</v>
      </c>
      <c r="G1907" t="s">
        <v>144</v>
      </c>
      <c r="H1907" t="s">
        <v>198</v>
      </c>
      <c r="I1907">
        <v>42</v>
      </c>
      <c r="J1907">
        <f t="shared" si="29"/>
        <v>3</v>
      </c>
      <c r="K1907">
        <v>300</v>
      </c>
    </row>
    <row r="1908" spans="1:11">
      <c r="A1908">
        <v>82</v>
      </c>
      <c r="B1908" t="s">
        <v>146</v>
      </c>
      <c r="C1908">
        <v>3.9</v>
      </c>
      <c r="D1908" t="s">
        <v>133</v>
      </c>
      <c r="E1908" t="s">
        <v>132</v>
      </c>
      <c r="F1908" t="s">
        <v>147</v>
      </c>
      <c r="G1908" t="s">
        <v>144</v>
      </c>
      <c r="H1908" t="s">
        <v>198</v>
      </c>
      <c r="I1908">
        <v>42</v>
      </c>
      <c r="J1908">
        <f t="shared" si="29"/>
        <v>4</v>
      </c>
      <c r="K1908">
        <v>300</v>
      </c>
    </row>
    <row r="1909" spans="1:11">
      <c r="A1909">
        <v>91</v>
      </c>
      <c r="B1909" t="s">
        <v>146</v>
      </c>
      <c r="C1909">
        <v>3.9</v>
      </c>
      <c r="D1909" t="s">
        <v>133</v>
      </c>
      <c r="E1909" t="s">
        <v>132</v>
      </c>
      <c r="F1909" t="s">
        <v>147</v>
      </c>
      <c r="G1909" t="s">
        <v>144</v>
      </c>
      <c r="H1909" t="s">
        <v>198</v>
      </c>
      <c r="I1909">
        <v>42</v>
      </c>
      <c r="J1909">
        <f t="shared" si="29"/>
        <v>5</v>
      </c>
      <c r="K1909">
        <v>350</v>
      </c>
    </row>
    <row r="1910" spans="1:11">
      <c r="A1910">
        <v>92</v>
      </c>
      <c r="B1910" t="s">
        <v>146</v>
      </c>
      <c r="C1910">
        <v>3.9</v>
      </c>
      <c r="D1910" t="s">
        <v>133</v>
      </c>
      <c r="E1910" t="s">
        <v>132</v>
      </c>
      <c r="F1910" t="s">
        <v>147</v>
      </c>
      <c r="G1910" t="s">
        <v>144</v>
      </c>
      <c r="H1910" t="s">
        <v>198</v>
      </c>
      <c r="I1910">
        <v>42</v>
      </c>
      <c r="J1910">
        <f t="shared" si="29"/>
        <v>6</v>
      </c>
      <c r="K1910">
        <v>300</v>
      </c>
    </row>
    <row r="1911" spans="1:11">
      <c r="A1911">
        <v>125</v>
      </c>
      <c r="B1911" t="s">
        <v>146</v>
      </c>
      <c r="C1911">
        <v>4.4000000000000004</v>
      </c>
      <c r="D1911" t="s">
        <v>133</v>
      </c>
      <c r="E1911" t="s">
        <v>132</v>
      </c>
      <c r="F1911" t="s">
        <v>147</v>
      </c>
      <c r="G1911" t="s">
        <v>144</v>
      </c>
      <c r="H1911" t="s">
        <v>198</v>
      </c>
      <c r="I1911">
        <v>42</v>
      </c>
      <c r="J1911">
        <f t="shared" si="29"/>
        <v>7</v>
      </c>
      <c r="K1911">
        <v>500</v>
      </c>
    </row>
    <row r="1912" spans="1:11">
      <c r="A1912">
        <v>669</v>
      </c>
      <c r="B1912" t="s">
        <v>146</v>
      </c>
      <c r="C1912">
        <v>4.2</v>
      </c>
      <c r="D1912" t="s">
        <v>133</v>
      </c>
      <c r="E1912" t="s">
        <v>132</v>
      </c>
      <c r="F1912" t="s">
        <v>147</v>
      </c>
      <c r="G1912" t="s">
        <v>144</v>
      </c>
      <c r="H1912" t="s">
        <v>198</v>
      </c>
      <c r="I1912">
        <v>42</v>
      </c>
      <c r="J1912">
        <f t="shared" si="29"/>
        <v>8</v>
      </c>
      <c r="K1912">
        <v>350</v>
      </c>
    </row>
    <row r="1913" spans="1:11">
      <c r="A1913">
        <v>995</v>
      </c>
      <c r="B1913" t="s">
        <v>146</v>
      </c>
      <c r="C1913">
        <v>3.8</v>
      </c>
      <c r="D1913" t="s">
        <v>133</v>
      </c>
      <c r="E1913" t="s">
        <v>132</v>
      </c>
      <c r="F1913" t="s">
        <v>147</v>
      </c>
      <c r="G1913" t="s">
        <v>144</v>
      </c>
      <c r="H1913" t="s">
        <v>198</v>
      </c>
      <c r="I1913">
        <v>42</v>
      </c>
      <c r="J1913">
        <f t="shared" si="29"/>
        <v>9</v>
      </c>
      <c r="K1913">
        <v>500</v>
      </c>
    </row>
    <row r="1914" spans="1:11">
      <c r="A1914">
        <v>1163</v>
      </c>
      <c r="B1914" t="s">
        <v>146</v>
      </c>
      <c r="C1914">
        <v>3.5</v>
      </c>
      <c r="D1914" t="s">
        <v>133</v>
      </c>
      <c r="E1914" t="s">
        <v>132</v>
      </c>
      <c r="F1914" t="s">
        <v>147</v>
      </c>
      <c r="G1914" t="s">
        <v>144</v>
      </c>
      <c r="H1914" t="s">
        <v>198</v>
      </c>
      <c r="I1914">
        <v>42</v>
      </c>
      <c r="J1914">
        <f t="shared" si="29"/>
        <v>10</v>
      </c>
      <c r="K1914">
        <v>300</v>
      </c>
    </row>
    <row r="1915" spans="1:11">
      <c r="A1915">
        <v>1262</v>
      </c>
      <c r="B1915" t="s">
        <v>146</v>
      </c>
      <c r="C1915">
        <v>4.0999999999999996</v>
      </c>
      <c r="D1915" t="s">
        <v>133</v>
      </c>
      <c r="E1915" t="s">
        <v>132</v>
      </c>
      <c r="F1915" t="s">
        <v>147</v>
      </c>
      <c r="G1915" t="s">
        <v>144</v>
      </c>
      <c r="H1915" t="s">
        <v>198</v>
      </c>
      <c r="I1915">
        <v>42</v>
      </c>
      <c r="J1915">
        <f t="shared" si="29"/>
        <v>11</v>
      </c>
      <c r="K1915">
        <v>400</v>
      </c>
    </row>
    <row r="1916" spans="1:11">
      <c r="A1916">
        <v>1359</v>
      </c>
      <c r="B1916" t="s">
        <v>146</v>
      </c>
      <c r="C1916">
        <v>4</v>
      </c>
      <c r="D1916" t="s">
        <v>133</v>
      </c>
      <c r="E1916" t="s">
        <v>132</v>
      </c>
      <c r="F1916" t="s">
        <v>147</v>
      </c>
      <c r="G1916" t="s">
        <v>144</v>
      </c>
      <c r="H1916" t="s">
        <v>198</v>
      </c>
      <c r="I1916">
        <v>42</v>
      </c>
      <c r="J1916">
        <f t="shared" si="29"/>
        <v>12</v>
      </c>
      <c r="K1916">
        <v>300</v>
      </c>
    </row>
    <row r="1917" spans="1:11">
      <c r="A1917">
        <v>1836</v>
      </c>
      <c r="B1917" t="s">
        <v>146</v>
      </c>
      <c r="C1917">
        <v>4.0999999999999996</v>
      </c>
      <c r="D1917" t="s">
        <v>133</v>
      </c>
      <c r="E1917" t="s">
        <v>132</v>
      </c>
      <c r="F1917" t="s">
        <v>147</v>
      </c>
      <c r="G1917" t="s">
        <v>144</v>
      </c>
      <c r="H1917" t="s">
        <v>198</v>
      </c>
      <c r="I1917">
        <v>42</v>
      </c>
      <c r="J1917">
        <f t="shared" si="29"/>
        <v>13</v>
      </c>
      <c r="K1917">
        <v>300</v>
      </c>
    </row>
    <row r="1918" spans="1:11">
      <c r="A1918">
        <v>1929</v>
      </c>
      <c r="B1918" t="s">
        <v>146</v>
      </c>
      <c r="C1918">
        <v>3.9</v>
      </c>
      <c r="D1918" t="s">
        <v>133</v>
      </c>
      <c r="E1918" t="s">
        <v>132</v>
      </c>
      <c r="F1918" t="s">
        <v>147</v>
      </c>
      <c r="G1918" t="s">
        <v>144</v>
      </c>
      <c r="H1918" t="s">
        <v>198</v>
      </c>
      <c r="I1918">
        <v>42</v>
      </c>
      <c r="J1918">
        <f t="shared" si="29"/>
        <v>14</v>
      </c>
      <c r="K1918">
        <v>450</v>
      </c>
    </row>
    <row r="1919" spans="1:11">
      <c r="A1919">
        <v>2044</v>
      </c>
      <c r="B1919" t="s">
        <v>146</v>
      </c>
      <c r="C1919">
        <v>4</v>
      </c>
      <c r="D1919" t="s">
        <v>133</v>
      </c>
      <c r="E1919" t="s">
        <v>132</v>
      </c>
      <c r="F1919" t="s">
        <v>147</v>
      </c>
      <c r="G1919" t="s">
        <v>144</v>
      </c>
      <c r="H1919" t="s">
        <v>198</v>
      </c>
      <c r="I1919">
        <v>42</v>
      </c>
      <c r="J1919">
        <f t="shared" si="29"/>
        <v>15</v>
      </c>
      <c r="K1919">
        <v>300</v>
      </c>
    </row>
    <row r="1920" spans="1:11">
      <c r="A1920">
        <v>2068</v>
      </c>
      <c r="B1920" t="s">
        <v>146</v>
      </c>
      <c r="C1920">
        <v>3.9</v>
      </c>
      <c r="D1920" t="s">
        <v>133</v>
      </c>
      <c r="E1920" t="s">
        <v>132</v>
      </c>
      <c r="F1920" t="s">
        <v>147</v>
      </c>
      <c r="G1920" t="s">
        <v>144</v>
      </c>
      <c r="H1920" t="s">
        <v>198</v>
      </c>
      <c r="I1920">
        <v>42</v>
      </c>
      <c r="J1920">
        <f t="shared" si="29"/>
        <v>16</v>
      </c>
      <c r="K1920">
        <v>500</v>
      </c>
    </row>
    <row r="1921" spans="1:11">
      <c r="A1921">
        <v>2215</v>
      </c>
      <c r="B1921" t="s">
        <v>146</v>
      </c>
      <c r="C1921">
        <v>4</v>
      </c>
      <c r="D1921" t="s">
        <v>133</v>
      </c>
      <c r="E1921" t="s">
        <v>132</v>
      </c>
      <c r="F1921" t="s">
        <v>147</v>
      </c>
      <c r="G1921" t="s">
        <v>144</v>
      </c>
      <c r="H1921" t="s">
        <v>198</v>
      </c>
      <c r="I1921">
        <v>42</v>
      </c>
      <c r="J1921">
        <f t="shared" si="29"/>
        <v>17</v>
      </c>
      <c r="K1921">
        <v>400</v>
      </c>
    </row>
    <row r="1922" spans="1:11">
      <c r="A1922">
        <v>3234</v>
      </c>
      <c r="B1922" t="s">
        <v>146</v>
      </c>
      <c r="C1922">
        <v>4</v>
      </c>
      <c r="D1922" t="s">
        <v>133</v>
      </c>
      <c r="E1922" t="s">
        <v>132</v>
      </c>
      <c r="F1922" t="s">
        <v>147</v>
      </c>
      <c r="G1922" t="s">
        <v>144</v>
      </c>
      <c r="H1922" t="s">
        <v>198</v>
      </c>
      <c r="I1922">
        <v>42</v>
      </c>
      <c r="J1922">
        <f t="shared" si="29"/>
        <v>18</v>
      </c>
      <c r="K1922">
        <v>500</v>
      </c>
    </row>
    <row r="1923" spans="1:11">
      <c r="A1923">
        <v>3259</v>
      </c>
      <c r="B1923" t="s">
        <v>146</v>
      </c>
      <c r="C1923">
        <v>4</v>
      </c>
      <c r="D1923" t="s">
        <v>133</v>
      </c>
      <c r="E1923" t="s">
        <v>132</v>
      </c>
      <c r="F1923" t="s">
        <v>147</v>
      </c>
      <c r="G1923" t="s">
        <v>144</v>
      </c>
      <c r="H1923" t="s">
        <v>198</v>
      </c>
      <c r="I1923">
        <v>42</v>
      </c>
      <c r="J1923">
        <f t="shared" si="29"/>
        <v>19</v>
      </c>
      <c r="K1923">
        <v>300</v>
      </c>
    </row>
    <row r="1924" spans="1:11">
      <c r="A1924">
        <v>3594</v>
      </c>
      <c r="B1924" t="s">
        <v>146</v>
      </c>
      <c r="C1924">
        <v>3.8</v>
      </c>
      <c r="D1924" t="s">
        <v>133</v>
      </c>
      <c r="E1924" t="s">
        <v>132</v>
      </c>
      <c r="F1924" t="s">
        <v>147</v>
      </c>
      <c r="G1924" t="s">
        <v>144</v>
      </c>
      <c r="H1924" t="s">
        <v>198</v>
      </c>
      <c r="I1924">
        <v>42</v>
      </c>
      <c r="J1924">
        <f t="shared" ref="J1924:J1987" si="30">IF(I1923=I1924,J1923+1,1)</f>
        <v>20</v>
      </c>
      <c r="K1924">
        <v>300</v>
      </c>
    </row>
    <row r="1925" spans="1:11">
      <c r="A1925">
        <v>5086</v>
      </c>
      <c r="B1925" t="s">
        <v>146</v>
      </c>
      <c r="C1925">
        <v>4.0999999999999996</v>
      </c>
      <c r="D1925" t="s">
        <v>133</v>
      </c>
      <c r="E1925" t="s">
        <v>132</v>
      </c>
      <c r="F1925" t="s">
        <v>147</v>
      </c>
      <c r="G1925" t="s">
        <v>144</v>
      </c>
      <c r="H1925" t="s">
        <v>198</v>
      </c>
      <c r="I1925">
        <v>42</v>
      </c>
      <c r="J1925">
        <f t="shared" si="30"/>
        <v>21</v>
      </c>
      <c r="K1925">
        <v>300</v>
      </c>
    </row>
    <row r="1926" spans="1:11">
      <c r="A1926">
        <v>5087</v>
      </c>
      <c r="B1926" t="s">
        <v>146</v>
      </c>
      <c r="C1926">
        <v>4.3</v>
      </c>
      <c r="D1926" t="s">
        <v>133</v>
      </c>
      <c r="E1926" t="s">
        <v>132</v>
      </c>
      <c r="F1926" t="s">
        <v>147</v>
      </c>
      <c r="G1926" t="s">
        <v>144</v>
      </c>
      <c r="H1926" t="s">
        <v>198</v>
      </c>
      <c r="I1926">
        <v>42</v>
      </c>
      <c r="J1926">
        <f t="shared" si="30"/>
        <v>22</v>
      </c>
      <c r="K1926">
        <v>300</v>
      </c>
    </row>
    <row r="1927" spans="1:11">
      <c r="A1927">
        <v>5089</v>
      </c>
      <c r="B1927" t="s">
        <v>146</v>
      </c>
      <c r="C1927">
        <v>3.9</v>
      </c>
      <c r="D1927" t="s">
        <v>133</v>
      </c>
      <c r="E1927" t="s">
        <v>132</v>
      </c>
      <c r="F1927" t="s">
        <v>147</v>
      </c>
      <c r="G1927" t="s">
        <v>144</v>
      </c>
      <c r="H1927" t="s">
        <v>198</v>
      </c>
      <c r="I1927">
        <v>42</v>
      </c>
      <c r="J1927">
        <f t="shared" si="30"/>
        <v>23</v>
      </c>
      <c r="K1927">
        <v>450</v>
      </c>
    </row>
    <row r="1928" spans="1:11">
      <c r="A1928">
        <v>5125</v>
      </c>
      <c r="B1928" t="s">
        <v>146</v>
      </c>
      <c r="C1928">
        <v>4.2</v>
      </c>
      <c r="D1928" t="s">
        <v>133</v>
      </c>
      <c r="E1928" t="s">
        <v>132</v>
      </c>
      <c r="F1928" t="s">
        <v>147</v>
      </c>
      <c r="G1928" t="s">
        <v>144</v>
      </c>
      <c r="H1928" t="s">
        <v>198</v>
      </c>
      <c r="I1928">
        <v>42</v>
      </c>
      <c r="J1928">
        <f t="shared" si="30"/>
        <v>24</v>
      </c>
      <c r="K1928">
        <v>300</v>
      </c>
    </row>
    <row r="1929" spans="1:11">
      <c r="A1929">
        <v>5238</v>
      </c>
      <c r="B1929" t="s">
        <v>146</v>
      </c>
      <c r="C1929">
        <v>4.2</v>
      </c>
      <c r="D1929" t="s">
        <v>133</v>
      </c>
      <c r="E1929" t="s">
        <v>132</v>
      </c>
      <c r="F1929" t="s">
        <v>147</v>
      </c>
      <c r="G1929" t="s">
        <v>144</v>
      </c>
      <c r="H1929" t="s">
        <v>198</v>
      </c>
      <c r="I1929">
        <v>42</v>
      </c>
      <c r="J1929">
        <f t="shared" si="30"/>
        <v>25</v>
      </c>
      <c r="K1929">
        <v>250</v>
      </c>
    </row>
    <row r="1930" spans="1:11">
      <c r="A1930">
        <v>5321</v>
      </c>
      <c r="B1930" t="s">
        <v>146</v>
      </c>
      <c r="C1930">
        <v>3.7</v>
      </c>
      <c r="D1930" t="s">
        <v>133</v>
      </c>
      <c r="E1930" t="s">
        <v>132</v>
      </c>
      <c r="F1930" t="s">
        <v>147</v>
      </c>
      <c r="G1930" t="s">
        <v>144</v>
      </c>
      <c r="H1930" t="s">
        <v>198</v>
      </c>
      <c r="I1930">
        <v>42</v>
      </c>
      <c r="J1930">
        <f t="shared" si="30"/>
        <v>26</v>
      </c>
      <c r="K1930">
        <v>400</v>
      </c>
    </row>
    <row r="1931" spans="1:11">
      <c r="A1931">
        <v>5324</v>
      </c>
      <c r="B1931" t="s">
        <v>146</v>
      </c>
      <c r="C1931">
        <v>4.0999999999999996</v>
      </c>
      <c r="D1931" t="s">
        <v>133</v>
      </c>
      <c r="E1931" t="s">
        <v>132</v>
      </c>
      <c r="F1931" t="s">
        <v>147</v>
      </c>
      <c r="G1931" t="s">
        <v>144</v>
      </c>
      <c r="H1931" t="s">
        <v>198</v>
      </c>
      <c r="I1931">
        <v>42</v>
      </c>
      <c r="J1931">
        <f t="shared" si="30"/>
        <v>27</v>
      </c>
      <c r="K1931">
        <v>300</v>
      </c>
    </row>
    <row r="1932" spans="1:11">
      <c r="A1932">
        <v>5375</v>
      </c>
      <c r="B1932" t="s">
        <v>146</v>
      </c>
      <c r="C1932">
        <v>4</v>
      </c>
      <c r="D1932" t="s">
        <v>133</v>
      </c>
      <c r="E1932" t="s">
        <v>132</v>
      </c>
      <c r="F1932" t="s">
        <v>147</v>
      </c>
      <c r="G1932" t="s">
        <v>144</v>
      </c>
      <c r="H1932" t="s">
        <v>198</v>
      </c>
      <c r="I1932">
        <v>42</v>
      </c>
      <c r="J1932">
        <f t="shared" si="30"/>
        <v>28</v>
      </c>
      <c r="K1932">
        <v>350</v>
      </c>
    </row>
    <row r="1933" spans="1:11">
      <c r="A1933">
        <v>5404</v>
      </c>
      <c r="B1933" t="s">
        <v>146</v>
      </c>
      <c r="C1933">
        <v>4.2</v>
      </c>
      <c r="D1933" t="s">
        <v>133</v>
      </c>
      <c r="E1933" t="s">
        <v>132</v>
      </c>
      <c r="F1933" t="s">
        <v>147</v>
      </c>
      <c r="G1933" t="s">
        <v>144</v>
      </c>
      <c r="H1933" t="s">
        <v>198</v>
      </c>
      <c r="I1933">
        <v>42</v>
      </c>
      <c r="J1933">
        <f t="shared" si="30"/>
        <v>29</v>
      </c>
      <c r="K1933">
        <v>300</v>
      </c>
    </row>
    <row r="1934" spans="1:11">
      <c r="A1934">
        <v>5837</v>
      </c>
      <c r="B1934" t="s">
        <v>146</v>
      </c>
      <c r="C1934">
        <v>3.9</v>
      </c>
      <c r="D1934" t="s">
        <v>133</v>
      </c>
      <c r="E1934" t="s">
        <v>132</v>
      </c>
      <c r="F1934" t="s">
        <v>147</v>
      </c>
      <c r="G1934" t="s">
        <v>144</v>
      </c>
      <c r="H1934" t="s">
        <v>198</v>
      </c>
      <c r="I1934">
        <v>42</v>
      </c>
      <c r="J1934">
        <f t="shared" si="30"/>
        <v>30</v>
      </c>
      <c r="K1934">
        <v>400</v>
      </c>
    </row>
    <row r="1935" spans="1:11">
      <c r="A1935">
        <v>81</v>
      </c>
      <c r="B1935" t="s">
        <v>146</v>
      </c>
      <c r="C1935">
        <v>3.8</v>
      </c>
      <c r="D1935" t="s">
        <v>133</v>
      </c>
      <c r="E1935" t="s">
        <v>132</v>
      </c>
      <c r="F1935" t="s">
        <v>131</v>
      </c>
      <c r="G1935" t="s">
        <v>135</v>
      </c>
      <c r="H1935" t="s">
        <v>199</v>
      </c>
      <c r="I1935">
        <v>43</v>
      </c>
      <c r="J1935">
        <f t="shared" si="30"/>
        <v>1</v>
      </c>
      <c r="K1935">
        <v>300</v>
      </c>
    </row>
    <row r="1936" spans="1:11">
      <c r="A1936">
        <v>243</v>
      </c>
      <c r="B1936" t="s">
        <v>146</v>
      </c>
      <c r="C1936">
        <v>4.3</v>
      </c>
      <c r="D1936" t="s">
        <v>133</v>
      </c>
      <c r="E1936" t="s">
        <v>132</v>
      </c>
      <c r="F1936" t="s">
        <v>131</v>
      </c>
      <c r="G1936" t="s">
        <v>135</v>
      </c>
      <c r="H1936" t="s">
        <v>199</v>
      </c>
      <c r="I1936">
        <v>43</v>
      </c>
      <c r="J1936">
        <f t="shared" si="30"/>
        <v>2</v>
      </c>
      <c r="K1936">
        <v>400</v>
      </c>
    </row>
    <row r="1937" spans="1:11">
      <c r="A1937">
        <v>627</v>
      </c>
      <c r="B1937" t="s">
        <v>146</v>
      </c>
      <c r="C1937">
        <v>2.9</v>
      </c>
      <c r="D1937" t="s">
        <v>133</v>
      </c>
      <c r="E1937" t="s">
        <v>132</v>
      </c>
      <c r="F1937" t="s">
        <v>131</v>
      </c>
      <c r="G1937" t="s">
        <v>135</v>
      </c>
      <c r="H1937" t="s">
        <v>199</v>
      </c>
      <c r="I1937">
        <v>43</v>
      </c>
      <c r="J1937">
        <f t="shared" si="30"/>
        <v>3</v>
      </c>
      <c r="K1937">
        <v>250</v>
      </c>
    </row>
    <row r="1938" spans="1:11">
      <c r="A1938">
        <v>747</v>
      </c>
      <c r="B1938" t="s">
        <v>146</v>
      </c>
      <c r="C1938">
        <v>3.8</v>
      </c>
      <c r="D1938" t="s">
        <v>133</v>
      </c>
      <c r="E1938" t="s">
        <v>132</v>
      </c>
      <c r="F1938" t="s">
        <v>131</v>
      </c>
      <c r="G1938" t="s">
        <v>135</v>
      </c>
      <c r="H1938" t="s">
        <v>199</v>
      </c>
      <c r="I1938">
        <v>43</v>
      </c>
      <c r="J1938">
        <f t="shared" si="30"/>
        <v>4</v>
      </c>
      <c r="K1938">
        <v>350</v>
      </c>
    </row>
    <row r="1939" spans="1:11">
      <c r="A1939">
        <v>892</v>
      </c>
      <c r="B1939" t="s">
        <v>146</v>
      </c>
      <c r="C1939">
        <v>3.6</v>
      </c>
      <c r="D1939" t="s">
        <v>133</v>
      </c>
      <c r="E1939" t="s">
        <v>132</v>
      </c>
      <c r="F1939" t="s">
        <v>131</v>
      </c>
      <c r="G1939" t="s">
        <v>135</v>
      </c>
      <c r="H1939" t="s">
        <v>199</v>
      </c>
      <c r="I1939">
        <v>43</v>
      </c>
      <c r="J1939">
        <f t="shared" si="30"/>
        <v>5</v>
      </c>
      <c r="K1939">
        <v>250</v>
      </c>
    </row>
    <row r="1940" spans="1:11">
      <c r="A1940">
        <v>1224</v>
      </c>
      <c r="B1940" t="s">
        <v>146</v>
      </c>
      <c r="C1940">
        <v>3.7</v>
      </c>
      <c r="D1940" t="s">
        <v>133</v>
      </c>
      <c r="E1940" t="s">
        <v>132</v>
      </c>
      <c r="F1940" t="s">
        <v>131</v>
      </c>
      <c r="G1940" t="s">
        <v>135</v>
      </c>
      <c r="H1940" t="s">
        <v>199</v>
      </c>
      <c r="I1940">
        <v>43</v>
      </c>
      <c r="J1940">
        <f t="shared" si="30"/>
        <v>6</v>
      </c>
      <c r="K1940">
        <v>250</v>
      </c>
    </row>
    <row r="1941" spans="1:11">
      <c r="A1941">
        <v>1577</v>
      </c>
      <c r="B1941" t="s">
        <v>146</v>
      </c>
      <c r="C1941">
        <v>4</v>
      </c>
      <c r="D1941" t="s">
        <v>133</v>
      </c>
      <c r="E1941" t="s">
        <v>132</v>
      </c>
      <c r="F1941" t="s">
        <v>131</v>
      </c>
      <c r="G1941" t="s">
        <v>135</v>
      </c>
      <c r="H1941" t="s">
        <v>199</v>
      </c>
      <c r="I1941">
        <v>43</v>
      </c>
      <c r="J1941">
        <f t="shared" si="30"/>
        <v>7</v>
      </c>
      <c r="K1941">
        <v>350</v>
      </c>
    </row>
    <row r="1942" spans="1:11">
      <c r="A1942">
        <v>1759</v>
      </c>
      <c r="B1942" t="s">
        <v>146</v>
      </c>
      <c r="C1942">
        <v>2.9</v>
      </c>
      <c r="D1942" t="s">
        <v>133</v>
      </c>
      <c r="E1942" t="s">
        <v>132</v>
      </c>
      <c r="F1942" t="s">
        <v>131</v>
      </c>
      <c r="G1942" t="s">
        <v>135</v>
      </c>
      <c r="H1942" t="s">
        <v>199</v>
      </c>
      <c r="I1942">
        <v>43</v>
      </c>
      <c r="J1942">
        <f t="shared" si="30"/>
        <v>8</v>
      </c>
      <c r="K1942">
        <v>250</v>
      </c>
    </row>
    <row r="1943" spans="1:11">
      <c r="A1943">
        <v>1768</v>
      </c>
      <c r="B1943" t="s">
        <v>146</v>
      </c>
      <c r="C1943">
        <v>4.2</v>
      </c>
      <c r="D1943" t="s">
        <v>133</v>
      </c>
      <c r="E1943" t="s">
        <v>132</v>
      </c>
      <c r="F1943" t="s">
        <v>131</v>
      </c>
      <c r="G1943" t="s">
        <v>135</v>
      </c>
      <c r="H1943" t="s">
        <v>199</v>
      </c>
      <c r="I1943">
        <v>43</v>
      </c>
      <c r="J1943">
        <f t="shared" si="30"/>
        <v>9</v>
      </c>
      <c r="K1943">
        <v>300</v>
      </c>
    </row>
    <row r="1944" spans="1:11">
      <c r="A1944">
        <v>1846</v>
      </c>
      <c r="B1944" t="s">
        <v>146</v>
      </c>
      <c r="C1944">
        <v>2.9</v>
      </c>
      <c r="D1944" t="s">
        <v>133</v>
      </c>
      <c r="E1944" t="s">
        <v>132</v>
      </c>
      <c r="F1944" t="s">
        <v>131</v>
      </c>
      <c r="G1944" t="s">
        <v>135</v>
      </c>
      <c r="H1944" t="s">
        <v>199</v>
      </c>
      <c r="I1944">
        <v>43</v>
      </c>
      <c r="J1944">
        <f t="shared" si="30"/>
        <v>10</v>
      </c>
      <c r="K1944">
        <v>450</v>
      </c>
    </row>
    <row r="1945" spans="1:11">
      <c r="A1945">
        <v>2070</v>
      </c>
      <c r="B1945" t="s">
        <v>146</v>
      </c>
      <c r="C1945">
        <v>4</v>
      </c>
      <c r="D1945" t="s">
        <v>133</v>
      </c>
      <c r="E1945" t="s">
        <v>132</v>
      </c>
      <c r="F1945" t="s">
        <v>131</v>
      </c>
      <c r="G1945" t="s">
        <v>135</v>
      </c>
      <c r="H1945" t="s">
        <v>199</v>
      </c>
      <c r="I1945">
        <v>43</v>
      </c>
      <c r="J1945">
        <f t="shared" si="30"/>
        <v>11</v>
      </c>
      <c r="K1945">
        <v>300</v>
      </c>
    </row>
    <row r="1946" spans="1:11">
      <c r="A1946">
        <v>2471</v>
      </c>
      <c r="B1946" t="s">
        <v>146</v>
      </c>
      <c r="C1946">
        <v>2.9</v>
      </c>
      <c r="D1946" t="s">
        <v>133</v>
      </c>
      <c r="E1946" t="s">
        <v>132</v>
      </c>
      <c r="F1946" t="s">
        <v>131</v>
      </c>
      <c r="G1946" t="s">
        <v>135</v>
      </c>
      <c r="H1946" t="s">
        <v>199</v>
      </c>
      <c r="I1946">
        <v>43</v>
      </c>
      <c r="J1946">
        <f t="shared" si="30"/>
        <v>12</v>
      </c>
      <c r="K1946">
        <v>399</v>
      </c>
    </row>
    <row r="1947" spans="1:11">
      <c r="A1947">
        <v>3524</v>
      </c>
      <c r="B1947" t="s">
        <v>146</v>
      </c>
      <c r="C1947">
        <v>2.9</v>
      </c>
      <c r="D1947" t="s">
        <v>133</v>
      </c>
      <c r="E1947" t="s">
        <v>132</v>
      </c>
      <c r="F1947" t="s">
        <v>131</v>
      </c>
      <c r="G1947" t="s">
        <v>135</v>
      </c>
      <c r="H1947" t="s">
        <v>199</v>
      </c>
      <c r="I1947">
        <v>43</v>
      </c>
      <c r="J1947">
        <f t="shared" si="30"/>
        <v>13</v>
      </c>
      <c r="K1947">
        <v>250</v>
      </c>
    </row>
    <row r="1948" spans="1:11">
      <c r="A1948">
        <v>3757</v>
      </c>
      <c r="B1948" t="s">
        <v>146</v>
      </c>
      <c r="C1948">
        <v>3.9</v>
      </c>
      <c r="D1948" t="s">
        <v>133</v>
      </c>
      <c r="E1948" t="s">
        <v>132</v>
      </c>
      <c r="F1948" t="s">
        <v>131</v>
      </c>
      <c r="G1948" t="s">
        <v>135</v>
      </c>
      <c r="H1948" t="s">
        <v>199</v>
      </c>
      <c r="I1948">
        <v>43</v>
      </c>
      <c r="J1948">
        <f t="shared" si="30"/>
        <v>14</v>
      </c>
      <c r="K1948">
        <v>350</v>
      </c>
    </row>
    <row r="1949" spans="1:11">
      <c r="A1949">
        <v>3806</v>
      </c>
      <c r="B1949" t="s">
        <v>146</v>
      </c>
      <c r="C1949">
        <v>3.9</v>
      </c>
      <c r="D1949" t="s">
        <v>133</v>
      </c>
      <c r="E1949" t="s">
        <v>132</v>
      </c>
      <c r="F1949" t="s">
        <v>131</v>
      </c>
      <c r="G1949" t="s">
        <v>135</v>
      </c>
      <c r="H1949" t="s">
        <v>199</v>
      </c>
      <c r="I1949">
        <v>43</v>
      </c>
      <c r="J1949">
        <f t="shared" si="30"/>
        <v>15</v>
      </c>
      <c r="K1949">
        <v>250</v>
      </c>
    </row>
    <row r="1950" spans="1:11">
      <c r="A1950">
        <v>3857</v>
      </c>
      <c r="B1950" t="s">
        <v>146</v>
      </c>
      <c r="C1950">
        <v>2.9</v>
      </c>
      <c r="D1950" t="s">
        <v>133</v>
      </c>
      <c r="E1950" t="s">
        <v>132</v>
      </c>
      <c r="F1950" t="s">
        <v>131</v>
      </c>
      <c r="G1950" t="s">
        <v>135</v>
      </c>
      <c r="H1950" t="s">
        <v>199</v>
      </c>
      <c r="I1950">
        <v>43</v>
      </c>
      <c r="J1950">
        <f t="shared" si="30"/>
        <v>16</v>
      </c>
      <c r="K1950">
        <v>250</v>
      </c>
    </row>
    <row r="1951" spans="1:11">
      <c r="A1951">
        <v>3937</v>
      </c>
      <c r="B1951" t="s">
        <v>146</v>
      </c>
      <c r="C1951">
        <v>4.3</v>
      </c>
      <c r="D1951" t="s">
        <v>133</v>
      </c>
      <c r="E1951" t="s">
        <v>132</v>
      </c>
      <c r="F1951" t="s">
        <v>131</v>
      </c>
      <c r="G1951" t="s">
        <v>135</v>
      </c>
      <c r="H1951" t="s">
        <v>199</v>
      </c>
      <c r="I1951">
        <v>43</v>
      </c>
      <c r="J1951">
        <f t="shared" si="30"/>
        <v>17</v>
      </c>
      <c r="K1951">
        <v>400</v>
      </c>
    </row>
    <row r="1952" spans="1:11">
      <c r="A1952">
        <v>4197</v>
      </c>
      <c r="B1952" t="s">
        <v>146</v>
      </c>
      <c r="C1952">
        <v>2.9</v>
      </c>
      <c r="D1952" t="s">
        <v>133</v>
      </c>
      <c r="E1952" t="s">
        <v>132</v>
      </c>
      <c r="F1952" t="s">
        <v>131</v>
      </c>
      <c r="G1952" t="s">
        <v>135</v>
      </c>
      <c r="H1952" t="s">
        <v>199</v>
      </c>
      <c r="I1952">
        <v>43</v>
      </c>
      <c r="J1952">
        <f t="shared" si="30"/>
        <v>18</v>
      </c>
      <c r="K1952">
        <v>300</v>
      </c>
    </row>
    <row r="1953" spans="1:11">
      <c r="A1953">
        <v>4238</v>
      </c>
      <c r="B1953" t="s">
        <v>146</v>
      </c>
      <c r="C1953">
        <v>4</v>
      </c>
      <c r="D1953" t="s">
        <v>133</v>
      </c>
      <c r="E1953" t="s">
        <v>132</v>
      </c>
      <c r="F1953" t="s">
        <v>131</v>
      </c>
      <c r="G1953" t="s">
        <v>135</v>
      </c>
      <c r="H1953" t="s">
        <v>199</v>
      </c>
      <c r="I1953">
        <v>43</v>
      </c>
      <c r="J1953">
        <f t="shared" si="30"/>
        <v>19</v>
      </c>
      <c r="K1953">
        <v>350</v>
      </c>
    </row>
    <row r="1954" spans="1:11">
      <c r="A1954">
        <v>4245</v>
      </c>
      <c r="B1954" t="s">
        <v>146</v>
      </c>
      <c r="C1954">
        <v>2.9</v>
      </c>
      <c r="D1954" t="s">
        <v>133</v>
      </c>
      <c r="E1954" t="s">
        <v>132</v>
      </c>
      <c r="F1954" t="s">
        <v>131</v>
      </c>
      <c r="G1954" t="s">
        <v>135</v>
      </c>
      <c r="H1954" t="s">
        <v>199</v>
      </c>
      <c r="I1954">
        <v>43</v>
      </c>
      <c r="J1954">
        <f t="shared" si="30"/>
        <v>20</v>
      </c>
      <c r="K1954">
        <v>250</v>
      </c>
    </row>
    <row r="1955" spans="1:11">
      <c r="A1955">
        <v>4363</v>
      </c>
      <c r="B1955" t="s">
        <v>146</v>
      </c>
      <c r="C1955">
        <v>3.8</v>
      </c>
      <c r="D1955" t="s">
        <v>133</v>
      </c>
      <c r="E1955" t="s">
        <v>132</v>
      </c>
      <c r="F1955" t="s">
        <v>131</v>
      </c>
      <c r="G1955" t="s">
        <v>135</v>
      </c>
      <c r="H1955" t="s">
        <v>199</v>
      </c>
      <c r="I1955">
        <v>43</v>
      </c>
      <c r="J1955">
        <f t="shared" si="30"/>
        <v>21</v>
      </c>
      <c r="K1955">
        <v>350</v>
      </c>
    </row>
    <row r="1956" spans="1:11">
      <c r="A1956">
        <v>4473</v>
      </c>
      <c r="B1956" t="s">
        <v>146</v>
      </c>
      <c r="C1956">
        <v>2.9</v>
      </c>
      <c r="D1956" t="s">
        <v>133</v>
      </c>
      <c r="E1956" t="s">
        <v>132</v>
      </c>
      <c r="F1956" t="s">
        <v>131</v>
      </c>
      <c r="G1956" t="s">
        <v>135</v>
      </c>
      <c r="H1956" t="s">
        <v>199</v>
      </c>
      <c r="I1956">
        <v>43</v>
      </c>
      <c r="J1956">
        <f t="shared" si="30"/>
        <v>22</v>
      </c>
      <c r="K1956">
        <v>280</v>
      </c>
    </row>
    <row r="1957" spans="1:11">
      <c r="A1957">
        <v>4637</v>
      </c>
      <c r="B1957" t="s">
        <v>146</v>
      </c>
      <c r="C1957">
        <v>2.9</v>
      </c>
      <c r="D1957" t="s">
        <v>133</v>
      </c>
      <c r="E1957" t="s">
        <v>132</v>
      </c>
      <c r="F1957" t="s">
        <v>131</v>
      </c>
      <c r="G1957" t="s">
        <v>135</v>
      </c>
      <c r="H1957" t="s">
        <v>199</v>
      </c>
      <c r="I1957">
        <v>43</v>
      </c>
      <c r="J1957">
        <f t="shared" si="30"/>
        <v>23</v>
      </c>
      <c r="K1957">
        <v>350</v>
      </c>
    </row>
    <row r="1958" spans="1:11">
      <c r="A1958">
        <v>4734</v>
      </c>
      <c r="B1958" t="s">
        <v>146</v>
      </c>
      <c r="C1958">
        <v>2.9</v>
      </c>
      <c r="D1958" t="s">
        <v>133</v>
      </c>
      <c r="E1958" t="s">
        <v>132</v>
      </c>
      <c r="F1958" t="s">
        <v>131</v>
      </c>
      <c r="G1958" t="s">
        <v>135</v>
      </c>
      <c r="H1958" t="s">
        <v>199</v>
      </c>
      <c r="I1958">
        <v>43</v>
      </c>
      <c r="J1958">
        <f t="shared" si="30"/>
        <v>24</v>
      </c>
      <c r="K1958">
        <v>300</v>
      </c>
    </row>
    <row r="1959" spans="1:11">
      <c r="A1959">
        <v>4853</v>
      </c>
      <c r="B1959" t="s">
        <v>146</v>
      </c>
      <c r="C1959">
        <v>2.9</v>
      </c>
      <c r="D1959" t="s">
        <v>133</v>
      </c>
      <c r="E1959" t="s">
        <v>132</v>
      </c>
      <c r="F1959" t="s">
        <v>131</v>
      </c>
      <c r="G1959" t="s">
        <v>135</v>
      </c>
      <c r="H1959" t="s">
        <v>199</v>
      </c>
      <c r="I1959">
        <v>43</v>
      </c>
      <c r="J1959">
        <f t="shared" si="30"/>
        <v>25</v>
      </c>
      <c r="K1959">
        <v>360</v>
      </c>
    </row>
    <row r="1960" spans="1:11">
      <c r="A1960">
        <v>4968</v>
      </c>
      <c r="B1960" t="s">
        <v>146</v>
      </c>
      <c r="C1960">
        <v>2.9</v>
      </c>
      <c r="D1960" t="s">
        <v>133</v>
      </c>
      <c r="E1960" t="s">
        <v>132</v>
      </c>
      <c r="F1960" t="s">
        <v>131</v>
      </c>
      <c r="G1960" t="s">
        <v>135</v>
      </c>
      <c r="H1960" t="s">
        <v>199</v>
      </c>
      <c r="I1960">
        <v>43</v>
      </c>
      <c r="J1960">
        <f t="shared" si="30"/>
        <v>26</v>
      </c>
      <c r="K1960">
        <v>250</v>
      </c>
    </row>
    <row r="1961" spans="1:11">
      <c r="A1961">
        <v>5367</v>
      </c>
      <c r="B1961" t="s">
        <v>146</v>
      </c>
      <c r="C1961">
        <v>4.0999999999999996</v>
      </c>
      <c r="D1961" t="s">
        <v>133</v>
      </c>
      <c r="E1961" t="s">
        <v>132</v>
      </c>
      <c r="F1961" t="s">
        <v>131</v>
      </c>
      <c r="G1961" t="s">
        <v>135</v>
      </c>
      <c r="H1961" t="s">
        <v>199</v>
      </c>
      <c r="I1961">
        <v>43</v>
      </c>
      <c r="J1961">
        <f t="shared" si="30"/>
        <v>27</v>
      </c>
      <c r="K1961">
        <v>400</v>
      </c>
    </row>
    <row r="1962" spans="1:11">
      <c r="A1962">
        <v>5371</v>
      </c>
      <c r="B1962" t="s">
        <v>146</v>
      </c>
      <c r="C1962">
        <v>4.0999999999999996</v>
      </c>
      <c r="D1962" t="s">
        <v>133</v>
      </c>
      <c r="E1962" t="s">
        <v>132</v>
      </c>
      <c r="F1962" t="s">
        <v>131</v>
      </c>
      <c r="G1962" t="s">
        <v>135</v>
      </c>
      <c r="H1962" t="s">
        <v>199</v>
      </c>
      <c r="I1962">
        <v>43</v>
      </c>
      <c r="J1962">
        <f t="shared" si="30"/>
        <v>28</v>
      </c>
      <c r="K1962">
        <v>400</v>
      </c>
    </row>
    <row r="1963" spans="1:11">
      <c r="A1963">
        <v>6270</v>
      </c>
      <c r="B1963" t="s">
        <v>146</v>
      </c>
      <c r="C1963">
        <v>2.9</v>
      </c>
      <c r="D1963" t="s">
        <v>133</v>
      </c>
      <c r="E1963" t="s">
        <v>132</v>
      </c>
      <c r="F1963" t="s">
        <v>131</v>
      </c>
      <c r="G1963" t="s">
        <v>135</v>
      </c>
      <c r="H1963" t="s">
        <v>199</v>
      </c>
      <c r="I1963">
        <v>43</v>
      </c>
      <c r="J1963">
        <f t="shared" si="30"/>
        <v>29</v>
      </c>
      <c r="K1963">
        <v>300</v>
      </c>
    </row>
    <row r="1964" spans="1:11">
      <c r="A1964">
        <v>6337</v>
      </c>
      <c r="B1964" t="s">
        <v>146</v>
      </c>
      <c r="C1964">
        <v>4.2</v>
      </c>
      <c r="D1964" t="s">
        <v>133</v>
      </c>
      <c r="E1964" t="s">
        <v>132</v>
      </c>
      <c r="F1964" t="s">
        <v>131</v>
      </c>
      <c r="G1964" t="s">
        <v>135</v>
      </c>
      <c r="H1964" t="s">
        <v>199</v>
      </c>
      <c r="I1964">
        <v>43</v>
      </c>
      <c r="J1964">
        <f t="shared" si="30"/>
        <v>30</v>
      </c>
      <c r="K1964">
        <v>250</v>
      </c>
    </row>
    <row r="1965" spans="1:11">
      <c r="A1965">
        <v>941</v>
      </c>
      <c r="B1965" t="s">
        <v>139</v>
      </c>
      <c r="C1965">
        <v>4.4000000000000004</v>
      </c>
      <c r="D1965" t="s">
        <v>136</v>
      </c>
      <c r="E1965" t="s">
        <v>142</v>
      </c>
      <c r="F1965" t="s">
        <v>131</v>
      </c>
      <c r="G1965" t="s">
        <v>135</v>
      </c>
      <c r="H1965" t="s">
        <v>200</v>
      </c>
      <c r="I1965">
        <v>44</v>
      </c>
      <c r="J1965">
        <f t="shared" si="30"/>
        <v>1</v>
      </c>
      <c r="K1965">
        <v>200</v>
      </c>
    </row>
    <row r="1966" spans="1:11">
      <c r="A1966">
        <v>994</v>
      </c>
      <c r="B1966" t="s">
        <v>139</v>
      </c>
      <c r="C1966">
        <v>4.0999999999999996</v>
      </c>
      <c r="D1966" t="s">
        <v>136</v>
      </c>
      <c r="E1966" t="s">
        <v>142</v>
      </c>
      <c r="F1966" t="s">
        <v>131</v>
      </c>
      <c r="G1966" t="s">
        <v>135</v>
      </c>
      <c r="H1966" t="s">
        <v>200</v>
      </c>
      <c r="I1966">
        <v>44</v>
      </c>
      <c r="J1966">
        <f t="shared" si="30"/>
        <v>2</v>
      </c>
      <c r="K1966">
        <v>200</v>
      </c>
    </row>
    <row r="1967" spans="1:11">
      <c r="A1967">
        <v>1480</v>
      </c>
      <c r="B1967" t="s">
        <v>139</v>
      </c>
      <c r="C1967">
        <v>2.9</v>
      </c>
      <c r="D1967" t="s">
        <v>136</v>
      </c>
      <c r="E1967" t="s">
        <v>142</v>
      </c>
      <c r="F1967" t="s">
        <v>131</v>
      </c>
      <c r="G1967" t="s">
        <v>135</v>
      </c>
      <c r="H1967" t="s">
        <v>200</v>
      </c>
      <c r="I1967">
        <v>44</v>
      </c>
      <c r="J1967">
        <f t="shared" si="30"/>
        <v>3</v>
      </c>
      <c r="K1967">
        <v>200</v>
      </c>
    </row>
    <row r="1968" spans="1:11">
      <c r="A1968">
        <v>1764</v>
      </c>
      <c r="B1968" t="s">
        <v>139</v>
      </c>
      <c r="C1968">
        <v>3.8</v>
      </c>
      <c r="D1968" t="s">
        <v>136</v>
      </c>
      <c r="E1968" t="s">
        <v>142</v>
      </c>
      <c r="F1968" t="s">
        <v>131</v>
      </c>
      <c r="G1968" t="s">
        <v>135</v>
      </c>
      <c r="H1968" t="s">
        <v>200</v>
      </c>
      <c r="I1968">
        <v>44</v>
      </c>
      <c r="J1968">
        <f t="shared" si="30"/>
        <v>4</v>
      </c>
      <c r="K1968">
        <v>150</v>
      </c>
    </row>
    <row r="1969" spans="1:11">
      <c r="A1969">
        <v>1978</v>
      </c>
      <c r="B1969" t="s">
        <v>139</v>
      </c>
      <c r="C1969">
        <v>4.2</v>
      </c>
      <c r="D1969" t="s">
        <v>136</v>
      </c>
      <c r="E1969" t="s">
        <v>142</v>
      </c>
      <c r="F1969" t="s">
        <v>131</v>
      </c>
      <c r="G1969" t="s">
        <v>135</v>
      </c>
      <c r="H1969" t="s">
        <v>200</v>
      </c>
      <c r="I1969">
        <v>44</v>
      </c>
      <c r="J1969">
        <f t="shared" si="30"/>
        <v>5</v>
      </c>
      <c r="K1969">
        <v>200</v>
      </c>
    </row>
    <row r="1970" spans="1:11">
      <c r="A1970">
        <v>2053</v>
      </c>
      <c r="B1970" t="s">
        <v>139</v>
      </c>
      <c r="C1970">
        <v>3.8</v>
      </c>
      <c r="D1970" t="s">
        <v>136</v>
      </c>
      <c r="E1970" t="s">
        <v>142</v>
      </c>
      <c r="F1970" t="s">
        <v>131</v>
      </c>
      <c r="G1970" t="s">
        <v>135</v>
      </c>
      <c r="H1970" t="s">
        <v>200</v>
      </c>
      <c r="I1970">
        <v>44</v>
      </c>
      <c r="J1970">
        <f t="shared" si="30"/>
        <v>6</v>
      </c>
      <c r="K1970">
        <v>80</v>
      </c>
    </row>
    <row r="1971" spans="1:11">
      <c r="A1971">
        <v>2112</v>
      </c>
      <c r="B1971" t="s">
        <v>139</v>
      </c>
      <c r="C1971">
        <v>4.3</v>
      </c>
      <c r="D1971" t="s">
        <v>136</v>
      </c>
      <c r="E1971" t="s">
        <v>142</v>
      </c>
      <c r="F1971" t="s">
        <v>131</v>
      </c>
      <c r="G1971" t="s">
        <v>135</v>
      </c>
      <c r="H1971" t="s">
        <v>200</v>
      </c>
      <c r="I1971">
        <v>44</v>
      </c>
      <c r="J1971">
        <f t="shared" si="30"/>
        <v>7</v>
      </c>
      <c r="K1971">
        <v>200</v>
      </c>
    </row>
    <row r="1972" spans="1:11">
      <c r="A1972">
        <v>2383</v>
      </c>
      <c r="B1972" t="s">
        <v>139</v>
      </c>
      <c r="C1972">
        <v>4.2</v>
      </c>
      <c r="D1972" t="s">
        <v>136</v>
      </c>
      <c r="E1972" t="s">
        <v>142</v>
      </c>
      <c r="F1972" t="s">
        <v>131</v>
      </c>
      <c r="G1972" t="s">
        <v>135</v>
      </c>
      <c r="H1972" t="s">
        <v>200</v>
      </c>
      <c r="I1972">
        <v>44</v>
      </c>
      <c r="J1972">
        <f t="shared" si="30"/>
        <v>8</v>
      </c>
      <c r="K1972">
        <v>200</v>
      </c>
    </row>
    <row r="1973" spans="1:11">
      <c r="A1973">
        <v>2524</v>
      </c>
      <c r="B1973" t="s">
        <v>139</v>
      </c>
      <c r="C1973">
        <v>2.9</v>
      </c>
      <c r="D1973" t="s">
        <v>136</v>
      </c>
      <c r="E1973" t="s">
        <v>142</v>
      </c>
      <c r="F1973" t="s">
        <v>131</v>
      </c>
      <c r="G1973" t="s">
        <v>135</v>
      </c>
      <c r="H1973" t="s">
        <v>200</v>
      </c>
      <c r="I1973">
        <v>44</v>
      </c>
      <c r="J1973">
        <f t="shared" si="30"/>
        <v>9</v>
      </c>
      <c r="K1973">
        <v>200</v>
      </c>
    </row>
    <row r="1974" spans="1:11">
      <c r="A1974">
        <v>2639</v>
      </c>
      <c r="B1974" t="s">
        <v>139</v>
      </c>
      <c r="C1974">
        <v>2.9</v>
      </c>
      <c r="D1974" t="s">
        <v>136</v>
      </c>
      <c r="E1974" t="s">
        <v>142</v>
      </c>
      <c r="F1974" t="s">
        <v>131</v>
      </c>
      <c r="G1974" t="s">
        <v>135</v>
      </c>
      <c r="H1974" t="s">
        <v>200</v>
      </c>
      <c r="I1974">
        <v>44</v>
      </c>
      <c r="J1974">
        <f t="shared" si="30"/>
        <v>10</v>
      </c>
      <c r="K1974">
        <v>200</v>
      </c>
    </row>
    <row r="1975" spans="1:11">
      <c r="A1975">
        <v>2700</v>
      </c>
      <c r="B1975" t="s">
        <v>139</v>
      </c>
      <c r="C1975">
        <v>2.9</v>
      </c>
      <c r="D1975" t="s">
        <v>136</v>
      </c>
      <c r="E1975" t="s">
        <v>142</v>
      </c>
      <c r="F1975" t="s">
        <v>131</v>
      </c>
      <c r="G1975" t="s">
        <v>135</v>
      </c>
      <c r="H1975" t="s">
        <v>200</v>
      </c>
      <c r="I1975">
        <v>44</v>
      </c>
      <c r="J1975">
        <f t="shared" si="30"/>
        <v>11</v>
      </c>
      <c r="K1975">
        <v>200</v>
      </c>
    </row>
    <row r="1976" spans="1:11">
      <c r="A1976">
        <v>2953</v>
      </c>
      <c r="B1976" t="s">
        <v>139</v>
      </c>
      <c r="C1976">
        <v>2.9</v>
      </c>
      <c r="D1976" t="s">
        <v>136</v>
      </c>
      <c r="E1976" t="s">
        <v>142</v>
      </c>
      <c r="F1976" t="s">
        <v>131</v>
      </c>
      <c r="G1976" t="s">
        <v>135</v>
      </c>
      <c r="H1976" t="s">
        <v>200</v>
      </c>
      <c r="I1976">
        <v>44</v>
      </c>
      <c r="J1976">
        <f t="shared" si="30"/>
        <v>12</v>
      </c>
      <c r="K1976">
        <v>200</v>
      </c>
    </row>
    <row r="1977" spans="1:11">
      <c r="A1977">
        <v>3093</v>
      </c>
      <c r="B1977" t="s">
        <v>139</v>
      </c>
      <c r="C1977">
        <v>4.3</v>
      </c>
      <c r="D1977" t="s">
        <v>136</v>
      </c>
      <c r="E1977" t="s">
        <v>142</v>
      </c>
      <c r="F1977" t="s">
        <v>131</v>
      </c>
      <c r="G1977" t="s">
        <v>135</v>
      </c>
      <c r="H1977" t="s">
        <v>200</v>
      </c>
      <c r="I1977">
        <v>44</v>
      </c>
      <c r="J1977">
        <f t="shared" si="30"/>
        <v>13</v>
      </c>
      <c r="K1977">
        <v>150</v>
      </c>
    </row>
    <row r="1978" spans="1:11">
      <c r="A1978">
        <v>3100</v>
      </c>
      <c r="B1978" t="s">
        <v>139</v>
      </c>
      <c r="C1978">
        <v>2.9</v>
      </c>
      <c r="D1978" t="s">
        <v>136</v>
      </c>
      <c r="E1978" t="s">
        <v>142</v>
      </c>
      <c r="F1978" t="s">
        <v>131</v>
      </c>
      <c r="G1978" t="s">
        <v>135</v>
      </c>
      <c r="H1978" t="s">
        <v>200</v>
      </c>
      <c r="I1978">
        <v>44</v>
      </c>
      <c r="J1978">
        <f t="shared" si="30"/>
        <v>14</v>
      </c>
      <c r="K1978">
        <v>100</v>
      </c>
    </row>
    <row r="1979" spans="1:11">
      <c r="A1979">
        <v>3560</v>
      </c>
      <c r="B1979" t="s">
        <v>139</v>
      </c>
      <c r="C1979">
        <v>2.9</v>
      </c>
      <c r="D1979" t="s">
        <v>136</v>
      </c>
      <c r="E1979" t="s">
        <v>142</v>
      </c>
      <c r="F1979" t="s">
        <v>131</v>
      </c>
      <c r="G1979" t="s">
        <v>135</v>
      </c>
      <c r="H1979" t="s">
        <v>200</v>
      </c>
      <c r="I1979">
        <v>44</v>
      </c>
      <c r="J1979">
        <f t="shared" si="30"/>
        <v>15</v>
      </c>
      <c r="K1979">
        <v>150</v>
      </c>
    </row>
    <row r="1980" spans="1:11">
      <c r="A1980">
        <v>3680</v>
      </c>
      <c r="B1980" t="s">
        <v>139</v>
      </c>
      <c r="C1980">
        <v>2.9</v>
      </c>
      <c r="D1980" t="s">
        <v>136</v>
      </c>
      <c r="E1980" t="s">
        <v>142</v>
      </c>
      <c r="F1980" t="s">
        <v>131</v>
      </c>
      <c r="G1980" t="s">
        <v>135</v>
      </c>
      <c r="H1980" t="s">
        <v>200</v>
      </c>
      <c r="I1980">
        <v>44</v>
      </c>
      <c r="J1980">
        <f t="shared" si="30"/>
        <v>16</v>
      </c>
      <c r="K1980">
        <v>100</v>
      </c>
    </row>
    <row r="1981" spans="1:11">
      <c r="A1981">
        <v>4189</v>
      </c>
      <c r="B1981" t="s">
        <v>139</v>
      </c>
      <c r="C1981">
        <v>2.9</v>
      </c>
      <c r="D1981" t="s">
        <v>136</v>
      </c>
      <c r="E1981" t="s">
        <v>142</v>
      </c>
      <c r="F1981" t="s">
        <v>131</v>
      </c>
      <c r="G1981" t="s">
        <v>135</v>
      </c>
      <c r="H1981" t="s">
        <v>200</v>
      </c>
      <c r="I1981">
        <v>44</v>
      </c>
      <c r="J1981">
        <f t="shared" si="30"/>
        <v>17</v>
      </c>
      <c r="K1981">
        <v>160</v>
      </c>
    </row>
    <row r="1982" spans="1:11">
      <c r="A1982">
        <v>4321</v>
      </c>
      <c r="B1982" t="s">
        <v>139</v>
      </c>
      <c r="C1982">
        <v>2.9</v>
      </c>
      <c r="D1982" t="s">
        <v>136</v>
      </c>
      <c r="E1982" t="s">
        <v>142</v>
      </c>
      <c r="F1982" t="s">
        <v>131</v>
      </c>
      <c r="G1982" t="s">
        <v>135</v>
      </c>
      <c r="H1982" t="s">
        <v>200</v>
      </c>
      <c r="I1982">
        <v>44</v>
      </c>
      <c r="J1982">
        <f t="shared" si="30"/>
        <v>18</v>
      </c>
      <c r="K1982">
        <v>180</v>
      </c>
    </row>
    <row r="1983" spans="1:11">
      <c r="A1983">
        <v>4901</v>
      </c>
      <c r="B1983" t="s">
        <v>139</v>
      </c>
      <c r="C1983">
        <v>2.9</v>
      </c>
      <c r="D1983" t="s">
        <v>136</v>
      </c>
      <c r="E1983" t="s">
        <v>142</v>
      </c>
      <c r="F1983" t="s">
        <v>131</v>
      </c>
      <c r="G1983" t="s">
        <v>135</v>
      </c>
      <c r="H1983" t="s">
        <v>200</v>
      </c>
      <c r="I1983">
        <v>44</v>
      </c>
      <c r="J1983">
        <f t="shared" si="30"/>
        <v>19</v>
      </c>
      <c r="K1983">
        <v>100</v>
      </c>
    </row>
    <row r="1984" spans="1:11">
      <c r="A1984">
        <v>5000</v>
      </c>
      <c r="B1984" t="s">
        <v>139</v>
      </c>
      <c r="C1984">
        <v>2.9</v>
      </c>
      <c r="D1984" t="s">
        <v>136</v>
      </c>
      <c r="E1984" t="s">
        <v>142</v>
      </c>
      <c r="F1984" t="s">
        <v>131</v>
      </c>
      <c r="G1984" t="s">
        <v>135</v>
      </c>
      <c r="H1984" t="s">
        <v>200</v>
      </c>
      <c r="I1984">
        <v>44</v>
      </c>
      <c r="J1984">
        <f t="shared" si="30"/>
        <v>20</v>
      </c>
      <c r="K1984">
        <v>200</v>
      </c>
    </row>
    <row r="1985" spans="1:11">
      <c r="A1985">
        <v>5099</v>
      </c>
      <c r="B1985" t="s">
        <v>139</v>
      </c>
      <c r="C1985">
        <v>4.0999999999999996</v>
      </c>
      <c r="D1985" t="s">
        <v>136</v>
      </c>
      <c r="E1985" t="s">
        <v>142</v>
      </c>
      <c r="F1985" t="s">
        <v>131</v>
      </c>
      <c r="G1985" t="s">
        <v>135</v>
      </c>
      <c r="H1985" t="s">
        <v>200</v>
      </c>
      <c r="I1985">
        <v>44</v>
      </c>
      <c r="J1985">
        <f t="shared" si="30"/>
        <v>21</v>
      </c>
      <c r="K1985">
        <v>150</v>
      </c>
    </row>
    <row r="1986" spans="1:11">
      <c r="A1986">
        <v>5166</v>
      </c>
      <c r="B1986" t="s">
        <v>139</v>
      </c>
      <c r="C1986">
        <v>4.4000000000000004</v>
      </c>
      <c r="D1986" t="s">
        <v>136</v>
      </c>
      <c r="E1986" t="s">
        <v>142</v>
      </c>
      <c r="F1986" t="s">
        <v>131</v>
      </c>
      <c r="G1986" t="s">
        <v>135</v>
      </c>
      <c r="H1986" t="s">
        <v>200</v>
      </c>
      <c r="I1986">
        <v>44</v>
      </c>
      <c r="J1986">
        <f t="shared" si="30"/>
        <v>22</v>
      </c>
      <c r="K1986">
        <v>150</v>
      </c>
    </row>
    <row r="1987" spans="1:11">
      <c r="A1987">
        <v>5243</v>
      </c>
      <c r="B1987" t="s">
        <v>139</v>
      </c>
      <c r="C1987">
        <v>4.4000000000000004</v>
      </c>
      <c r="D1987" t="s">
        <v>136</v>
      </c>
      <c r="E1987" t="s">
        <v>142</v>
      </c>
      <c r="F1987" t="s">
        <v>131</v>
      </c>
      <c r="G1987" t="s">
        <v>135</v>
      </c>
      <c r="H1987" t="s">
        <v>200</v>
      </c>
      <c r="I1987">
        <v>44</v>
      </c>
      <c r="J1987">
        <f t="shared" si="30"/>
        <v>23</v>
      </c>
      <c r="K1987">
        <v>200</v>
      </c>
    </row>
    <row r="1988" spans="1:11">
      <c r="A1988">
        <v>5492</v>
      </c>
      <c r="B1988" t="s">
        <v>139</v>
      </c>
      <c r="C1988">
        <v>4</v>
      </c>
      <c r="D1988" t="s">
        <v>136</v>
      </c>
      <c r="E1988" t="s">
        <v>142</v>
      </c>
      <c r="F1988" t="s">
        <v>131</v>
      </c>
      <c r="G1988" t="s">
        <v>135</v>
      </c>
      <c r="H1988" t="s">
        <v>200</v>
      </c>
      <c r="I1988">
        <v>44</v>
      </c>
      <c r="J1988">
        <f t="shared" ref="J1988:J2051" si="31">IF(I1987=I1988,J1987+1,1)</f>
        <v>24</v>
      </c>
      <c r="K1988">
        <v>150</v>
      </c>
    </row>
    <row r="1989" spans="1:11">
      <c r="A1989">
        <v>5829</v>
      </c>
      <c r="B1989" t="s">
        <v>139</v>
      </c>
      <c r="C1989">
        <v>3.9</v>
      </c>
      <c r="D1989" t="s">
        <v>136</v>
      </c>
      <c r="E1989" t="s">
        <v>142</v>
      </c>
      <c r="F1989" t="s">
        <v>131</v>
      </c>
      <c r="G1989" t="s">
        <v>135</v>
      </c>
      <c r="H1989" t="s">
        <v>200</v>
      </c>
      <c r="I1989">
        <v>44</v>
      </c>
      <c r="J1989">
        <f t="shared" si="31"/>
        <v>25</v>
      </c>
      <c r="K1989">
        <v>150</v>
      </c>
    </row>
    <row r="1990" spans="1:11">
      <c r="A1990">
        <v>6059</v>
      </c>
      <c r="B1990" t="s">
        <v>139</v>
      </c>
      <c r="C1990">
        <v>3.9</v>
      </c>
      <c r="D1990" t="s">
        <v>136</v>
      </c>
      <c r="E1990" t="s">
        <v>142</v>
      </c>
      <c r="F1990" t="s">
        <v>131</v>
      </c>
      <c r="G1990" t="s">
        <v>135</v>
      </c>
      <c r="H1990" t="s">
        <v>200</v>
      </c>
      <c r="I1990">
        <v>44</v>
      </c>
      <c r="J1990">
        <f t="shared" si="31"/>
        <v>26</v>
      </c>
      <c r="K1990">
        <v>200</v>
      </c>
    </row>
    <row r="1991" spans="1:11">
      <c r="A1991">
        <v>6072</v>
      </c>
      <c r="B1991" t="s">
        <v>139</v>
      </c>
      <c r="C1991">
        <v>2.9</v>
      </c>
      <c r="D1991" t="s">
        <v>136</v>
      </c>
      <c r="E1991" t="s">
        <v>142</v>
      </c>
      <c r="F1991" t="s">
        <v>131</v>
      </c>
      <c r="G1991" t="s">
        <v>135</v>
      </c>
      <c r="H1991" t="s">
        <v>200</v>
      </c>
      <c r="I1991">
        <v>44</v>
      </c>
      <c r="J1991">
        <f t="shared" si="31"/>
        <v>27</v>
      </c>
      <c r="K1991">
        <v>200</v>
      </c>
    </row>
    <row r="1992" spans="1:11">
      <c r="A1992">
        <v>6196</v>
      </c>
      <c r="B1992" t="s">
        <v>139</v>
      </c>
      <c r="C1992">
        <v>2.9</v>
      </c>
      <c r="D1992" t="s">
        <v>136</v>
      </c>
      <c r="E1992" t="s">
        <v>142</v>
      </c>
      <c r="F1992" t="s">
        <v>131</v>
      </c>
      <c r="G1992" t="s">
        <v>135</v>
      </c>
      <c r="H1992" t="s">
        <v>200</v>
      </c>
      <c r="I1992">
        <v>44</v>
      </c>
      <c r="J1992">
        <f t="shared" si="31"/>
        <v>28</v>
      </c>
      <c r="K1992">
        <v>100</v>
      </c>
    </row>
    <row r="1993" spans="1:11">
      <c r="A1993">
        <v>6220</v>
      </c>
      <c r="B1993" t="s">
        <v>139</v>
      </c>
      <c r="C1993">
        <v>2.9</v>
      </c>
      <c r="D1993" t="s">
        <v>136</v>
      </c>
      <c r="E1993" t="s">
        <v>142</v>
      </c>
      <c r="F1993" t="s">
        <v>131</v>
      </c>
      <c r="G1993" t="s">
        <v>135</v>
      </c>
      <c r="H1993" t="s">
        <v>200</v>
      </c>
      <c r="I1993">
        <v>44</v>
      </c>
      <c r="J1993">
        <f t="shared" si="31"/>
        <v>29</v>
      </c>
      <c r="K1993">
        <v>200</v>
      </c>
    </row>
    <row r="1994" spans="1:11">
      <c r="A1994">
        <v>6326</v>
      </c>
      <c r="B1994" t="s">
        <v>139</v>
      </c>
      <c r="C1994">
        <v>2.9</v>
      </c>
      <c r="D1994" t="s">
        <v>136</v>
      </c>
      <c r="E1994" t="s">
        <v>142</v>
      </c>
      <c r="F1994" t="s">
        <v>131</v>
      </c>
      <c r="G1994" t="s">
        <v>135</v>
      </c>
      <c r="H1994" t="s">
        <v>200</v>
      </c>
      <c r="I1994">
        <v>44</v>
      </c>
      <c r="J1994">
        <f t="shared" si="31"/>
        <v>30</v>
      </c>
      <c r="K1994">
        <v>200</v>
      </c>
    </row>
    <row r="1995" spans="1:11">
      <c r="A1995">
        <v>1302</v>
      </c>
      <c r="B1995" t="s">
        <v>145</v>
      </c>
      <c r="C1995">
        <v>3.9</v>
      </c>
      <c r="D1995" t="s">
        <v>136</v>
      </c>
      <c r="E1995" t="s">
        <v>142</v>
      </c>
      <c r="F1995" t="s">
        <v>131</v>
      </c>
      <c r="G1995" t="s">
        <v>135</v>
      </c>
      <c r="H1995" t="s">
        <v>201</v>
      </c>
      <c r="I1995">
        <v>45</v>
      </c>
      <c r="J1995">
        <f t="shared" si="31"/>
        <v>1</v>
      </c>
      <c r="K1995">
        <v>200</v>
      </c>
    </row>
    <row r="1996" spans="1:11">
      <c r="A1996">
        <v>1703</v>
      </c>
      <c r="B1996" t="s">
        <v>145</v>
      </c>
      <c r="C1996">
        <v>2.9</v>
      </c>
      <c r="D1996" t="s">
        <v>136</v>
      </c>
      <c r="E1996" t="s">
        <v>142</v>
      </c>
      <c r="F1996" t="s">
        <v>131</v>
      </c>
      <c r="G1996" t="s">
        <v>135</v>
      </c>
      <c r="H1996" t="s">
        <v>201</v>
      </c>
      <c r="I1996">
        <v>45</v>
      </c>
      <c r="J1996">
        <f t="shared" si="31"/>
        <v>2</v>
      </c>
      <c r="K1996">
        <v>200</v>
      </c>
    </row>
    <row r="1997" spans="1:11">
      <c r="A1997">
        <v>2150</v>
      </c>
      <c r="B1997" t="s">
        <v>145</v>
      </c>
      <c r="C1997">
        <v>4.0999999999999996</v>
      </c>
      <c r="D1997" t="s">
        <v>136</v>
      </c>
      <c r="E1997" t="s">
        <v>142</v>
      </c>
      <c r="F1997" t="s">
        <v>131</v>
      </c>
      <c r="G1997" t="s">
        <v>135</v>
      </c>
      <c r="H1997" t="s">
        <v>201</v>
      </c>
      <c r="I1997">
        <v>45</v>
      </c>
      <c r="J1997">
        <f t="shared" si="31"/>
        <v>3</v>
      </c>
      <c r="K1997">
        <v>200</v>
      </c>
    </row>
    <row r="1998" spans="1:11">
      <c r="A1998">
        <v>2343</v>
      </c>
      <c r="B1998" t="s">
        <v>145</v>
      </c>
      <c r="C1998">
        <v>2.9</v>
      </c>
      <c r="D1998" t="s">
        <v>136</v>
      </c>
      <c r="E1998" t="s">
        <v>142</v>
      </c>
      <c r="F1998" t="s">
        <v>131</v>
      </c>
      <c r="G1998" t="s">
        <v>135</v>
      </c>
      <c r="H1998" t="s">
        <v>201</v>
      </c>
      <c r="I1998">
        <v>45</v>
      </c>
      <c r="J1998">
        <f t="shared" si="31"/>
        <v>4</v>
      </c>
      <c r="K1998">
        <v>160</v>
      </c>
    </row>
    <row r="1999" spans="1:11">
      <c r="A1999">
        <v>2399</v>
      </c>
      <c r="B1999" t="s">
        <v>145</v>
      </c>
      <c r="C1999">
        <v>2.9</v>
      </c>
      <c r="D1999" t="s">
        <v>136</v>
      </c>
      <c r="E1999" t="s">
        <v>142</v>
      </c>
      <c r="F1999" t="s">
        <v>131</v>
      </c>
      <c r="G1999" t="s">
        <v>135</v>
      </c>
      <c r="H1999" t="s">
        <v>201</v>
      </c>
      <c r="I1999">
        <v>45</v>
      </c>
      <c r="J1999">
        <f t="shared" si="31"/>
        <v>5</v>
      </c>
      <c r="K1999">
        <v>200</v>
      </c>
    </row>
    <row r="2000" spans="1:11">
      <c r="A2000">
        <v>2400</v>
      </c>
      <c r="B2000" t="s">
        <v>145</v>
      </c>
      <c r="C2000">
        <v>2.9</v>
      </c>
      <c r="D2000" t="s">
        <v>136</v>
      </c>
      <c r="E2000" t="s">
        <v>142</v>
      </c>
      <c r="F2000" t="s">
        <v>131</v>
      </c>
      <c r="G2000" t="s">
        <v>135</v>
      </c>
      <c r="H2000" t="s">
        <v>201</v>
      </c>
      <c r="I2000">
        <v>45</v>
      </c>
      <c r="J2000">
        <f t="shared" si="31"/>
        <v>6</v>
      </c>
      <c r="K2000">
        <v>200</v>
      </c>
    </row>
    <row r="2001" spans="1:11">
      <c r="A2001">
        <v>2483</v>
      </c>
      <c r="B2001" t="s">
        <v>145</v>
      </c>
      <c r="C2001">
        <v>3.9</v>
      </c>
      <c r="D2001" t="s">
        <v>136</v>
      </c>
      <c r="E2001" t="s">
        <v>142</v>
      </c>
      <c r="F2001" t="s">
        <v>131</v>
      </c>
      <c r="G2001" t="s">
        <v>135</v>
      </c>
      <c r="H2001" t="s">
        <v>201</v>
      </c>
      <c r="I2001">
        <v>45</v>
      </c>
      <c r="J2001">
        <f t="shared" si="31"/>
        <v>7</v>
      </c>
      <c r="K2001">
        <v>200</v>
      </c>
    </row>
    <row r="2002" spans="1:11">
      <c r="A2002">
        <v>2532</v>
      </c>
      <c r="B2002" t="s">
        <v>145</v>
      </c>
      <c r="C2002">
        <v>2.9</v>
      </c>
      <c r="D2002" t="s">
        <v>136</v>
      </c>
      <c r="E2002" t="s">
        <v>142</v>
      </c>
      <c r="F2002" t="s">
        <v>131</v>
      </c>
      <c r="G2002" t="s">
        <v>135</v>
      </c>
      <c r="H2002" t="s">
        <v>201</v>
      </c>
      <c r="I2002">
        <v>45</v>
      </c>
      <c r="J2002">
        <f t="shared" si="31"/>
        <v>8</v>
      </c>
      <c r="K2002">
        <v>200</v>
      </c>
    </row>
    <row r="2003" spans="1:11">
      <c r="A2003">
        <v>2655</v>
      </c>
      <c r="B2003" t="s">
        <v>145</v>
      </c>
      <c r="C2003">
        <v>2.9</v>
      </c>
      <c r="D2003" t="s">
        <v>136</v>
      </c>
      <c r="E2003" t="s">
        <v>142</v>
      </c>
      <c r="F2003" t="s">
        <v>131</v>
      </c>
      <c r="G2003" t="s">
        <v>135</v>
      </c>
      <c r="H2003" t="s">
        <v>201</v>
      </c>
      <c r="I2003">
        <v>45</v>
      </c>
      <c r="J2003">
        <f t="shared" si="31"/>
        <v>9</v>
      </c>
      <c r="K2003">
        <v>200</v>
      </c>
    </row>
    <row r="2004" spans="1:11">
      <c r="A2004">
        <v>3096</v>
      </c>
      <c r="B2004" t="s">
        <v>145</v>
      </c>
      <c r="C2004">
        <v>2.9</v>
      </c>
      <c r="D2004" t="s">
        <v>136</v>
      </c>
      <c r="E2004" t="s">
        <v>142</v>
      </c>
      <c r="F2004" t="s">
        <v>131</v>
      </c>
      <c r="G2004" t="s">
        <v>135</v>
      </c>
      <c r="H2004" t="s">
        <v>201</v>
      </c>
      <c r="I2004">
        <v>45</v>
      </c>
      <c r="J2004">
        <f t="shared" si="31"/>
        <v>10</v>
      </c>
      <c r="K2004">
        <v>200</v>
      </c>
    </row>
    <row r="2005" spans="1:11">
      <c r="A2005">
        <v>3638</v>
      </c>
      <c r="B2005" t="s">
        <v>145</v>
      </c>
      <c r="C2005">
        <v>2.9</v>
      </c>
      <c r="D2005" t="s">
        <v>136</v>
      </c>
      <c r="E2005" t="s">
        <v>142</v>
      </c>
      <c r="F2005" t="s">
        <v>131</v>
      </c>
      <c r="G2005" t="s">
        <v>135</v>
      </c>
      <c r="H2005" t="s">
        <v>201</v>
      </c>
      <c r="I2005">
        <v>45</v>
      </c>
      <c r="J2005">
        <f t="shared" si="31"/>
        <v>11</v>
      </c>
      <c r="K2005">
        <v>149</v>
      </c>
    </row>
    <row r="2006" spans="1:11">
      <c r="A2006">
        <v>4333</v>
      </c>
      <c r="B2006" t="s">
        <v>145</v>
      </c>
      <c r="C2006">
        <v>2.9</v>
      </c>
      <c r="D2006" t="s">
        <v>136</v>
      </c>
      <c r="E2006" t="s">
        <v>142</v>
      </c>
      <c r="F2006" t="s">
        <v>131</v>
      </c>
      <c r="G2006" t="s">
        <v>135</v>
      </c>
      <c r="H2006" t="s">
        <v>201</v>
      </c>
      <c r="I2006">
        <v>45</v>
      </c>
      <c r="J2006">
        <f t="shared" si="31"/>
        <v>12</v>
      </c>
      <c r="K2006">
        <v>200</v>
      </c>
    </row>
    <row r="2007" spans="1:11">
      <c r="A2007">
        <v>4847</v>
      </c>
      <c r="B2007" t="s">
        <v>145</v>
      </c>
      <c r="C2007">
        <v>2.9</v>
      </c>
      <c r="D2007" t="s">
        <v>136</v>
      </c>
      <c r="E2007" t="s">
        <v>142</v>
      </c>
      <c r="F2007" t="s">
        <v>131</v>
      </c>
      <c r="G2007" t="s">
        <v>135</v>
      </c>
      <c r="H2007" t="s">
        <v>201</v>
      </c>
      <c r="I2007">
        <v>45</v>
      </c>
      <c r="J2007">
        <f t="shared" si="31"/>
        <v>13</v>
      </c>
      <c r="K2007">
        <v>200</v>
      </c>
    </row>
    <row r="2008" spans="1:11">
      <c r="A2008">
        <v>4848</v>
      </c>
      <c r="B2008" t="s">
        <v>145</v>
      </c>
      <c r="C2008">
        <v>2.9</v>
      </c>
      <c r="D2008" t="s">
        <v>136</v>
      </c>
      <c r="E2008" t="s">
        <v>142</v>
      </c>
      <c r="F2008" t="s">
        <v>131</v>
      </c>
      <c r="G2008" t="s">
        <v>135</v>
      </c>
      <c r="H2008" t="s">
        <v>201</v>
      </c>
      <c r="I2008">
        <v>45</v>
      </c>
      <c r="J2008">
        <f t="shared" si="31"/>
        <v>14</v>
      </c>
      <c r="K2008">
        <v>200</v>
      </c>
    </row>
    <row r="2009" spans="1:11">
      <c r="A2009">
        <v>4877</v>
      </c>
      <c r="B2009" t="s">
        <v>145</v>
      </c>
      <c r="C2009">
        <v>2.9</v>
      </c>
      <c r="D2009" t="s">
        <v>136</v>
      </c>
      <c r="E2009" t="s">
        <v>142</v>
      </c>
      <c r="F2009" t="s">
        <v>131</v>
      </c>
      <c r="G2009" t="s">
        <v>135</v>
      </c>
      <c r="H2009" t="s">
        <v>201</v>
      </c>
      <c r="I2009">
        <v>45</v>
      </c>
      <c r="J2009">
        <f t="shared" si="31"/>
        <v>15</v>
      </c>
      <c r="K2009">
        <v>200</v>
      </c>
    </row>
    <row r="2010" spans="1:11">
      <c r="A2010">
        <v>4881</v>
      </c>
      <c r="B2010" t="s">
        <v>145</v>
      </c>
      <c r="C2010">
        <v>2.9</v>
      </c>
      <c r="D2010" t="s">
        <v>136</v>
      </c>
      <c r="E2010" t="s">
        <v>142</v>
      </c>
      <c r="F2010" t="s">
        <v>131</v>
      </c>
      <c r="G2010" t="s">
        <v>135</v>
      </c>
      <c r="H2010" t="s">
        <v>201</v>
      </c>
      <c r="I2010">
        <v>45</v>
      </c>
      <c r="J2010">
        <f t="shared" si="31"/>
        <v>16</v>
      </c>
      <c r="K2010">
        <v>200</v>
      </c>
    </row>
    <row r="2011" spans="1:11">
      <c r="A2011">
        <v>5708</v>
      </c>
      <c r="B2011" t="s">
        <v>145</v>
      </c>
      <c r="C2011">
        <v>3.3</v>
      </c>
      <c r="D2011" t="s">
        <v>136</v>
      </c>
      <c r="E2011" t="s">
        <v>142</v>
      </c>
      <c r="F2011" t="s">
        <v>131</v>
      </c>
      <c r="G2011" t="s">
        <v>135</v>
      </c>
      <c r="H2011" t="s">
        <v>201</v>
      </c>
      <c r="I2011">
        <v>45</v>
      </c>
      <c r="J2011">
        <f t="shared" si="31"/>
        <v>17</v>
      </c>
      <c r="K2011">
        <v>200</v>
      </c>
    </row>
    <row r="2012" spans="1:11">
      <c r="A2012">
        <v>5843</v>
      </c>
      <c r="B2012" t="s">
        <v>145</v>
      </c>
      <c r="C2012">
        <v>2.9</v>
      </c>
      <c r="D2012" t="s">
        <v>136</v>
      </c>
      <c r="E2012" t="s">
        <v>142</v>
      </c>
      <c r="F2012" t="s">
        <v>131</v>
      </c>
      <c r="G2012" t="s">
        <v>135</v>
      </c>
      <c r="H2012" t="s">
        <v>201</v>
      </c>
      <c r="I2012">
        <v>45</v>
      </c>
      <c r="J2012">
        <f t="shared" si="31"/>
        <v>18</v>
      </c>
      <c r="K2012">
        <v>200</v>
      </c>
    </row>
    <row r="2013" spans="1:11">
      <c r="A2013">
        <v>6142</v>
      </c>
      <c r="B2013" t="s">
        <v>145</v>
      </c>
      <c r="C2013">
        <v>2.9</v>
      </c>
      <c r="D2013" t="s">
        <v>136</v>
      </c>
      <c r="E2013" t="s">
        <v>142</v>
      </c>
      <c r="F2013" t="s">
        <v>131</v>
      </c>
      <c r="G2013" t="s">
        <v>135</v>
      </c>
      <c r="H2013" t="s">
        <v>201</v>
      </c>
      <c r="I2013">
        <v>45</v>
      </c>
      <c r="J2013">
        <f t="shared" si="31"/>
        <v>19</v>
      </c>
      <c r="K2013">
        <v>200</v>
      </c>
    </row>
    <row r="2014" spans="1:11">
      <c r="A2014">
        <v>6151</v>
      </c>
      <c r="B2014" t="s">
        <v>145</v>
      </c>
      <c r="C2014">
        <v>2.9</v>
      </c>
      <c r="D2014" t="s">
        <v>136</v>
      </c>
      <c r="E2014" t="s">
        <v>142</v>
      </c>
      <c r="F2014" t="s">
        <v>131</v>
      </c>
      <c r="G2014" t="s">
        <v>135</v>
      </c>
      <c r="H2014" t="s">
        <v>201</v>
      </c>
      <c r="I2014">
        <v>45</v>
      </c>
      <c r="J2014">
        <f t="shared" si="31"/>
        <v>20</v>
      </c>
      <c r="K2014">
        <v>200</v>
      </c>
    </row>
    <row r="2015" spans="1:11">
      <c r="A2015">
        <v>6175</v>
      </c>
      <c r="B2015" t="s">
        <v>145</v>
      </c>
      <c r="C2015">
        <v>2.9</v>
      </c>
      <c r="D2015" t="s">
        <v>136</v>
      </c>
      <c r="E2015" t="s">
        <v>142</v>
      </c>
      <c r="F2015" t="s">
        <v>131</v>
      </c>
      <c r="G2015" t="s">
        <v>135</v>
      </c>
      <c r="H2015" t="s">
        <v>201</v>
      </c>
      <c r="I2015">
        <v>45</v>
      </c>
      <c r="J2015">
        <f t="shared" si="31"/>
        <v>21</v>
      </c>
      <c r="K2015">
        <v>200</v>
      </c>
    </row>
    <row r="2016" spans="1:11">
      <c r="A2016">
        <v>6247</v>
      </c>
      <c r="B2016" t="s">
        <v>145</v>
      </c>
      <c r="C2016">
        <v>4.0999999999999996</v>
      </c>
      <c r="D2016" t="s">
        <v>136</v>
      </c>
      <c r="E2016" t="s">
        <v>142</v>
      </c>
      <c r="F2016" t="s">
        <v>131</v>
      </c>
      <c r="G2016" t="s">
        <v>135</v>
      </c>
      <c r="H2016" t="s">
        <v>201</v>
      </c>
      <c r="I2016">
        <v>45</v>
      </c>
      <c r="J2016">
        <f t="shared" si="31"/>
        <v>22</v>
      </c>
      <c r="K2016">
        <v>200</v>
      </c>
    </row>
    <row r="2017" spans="1:11">
      <c r="A2017">
        <v>6272</v>
      </c>
      <c r="B2017" t="s">
        <v>145</v>
      </c>
      <c r="C2017">
        <v>4.5</v>
      </c>
      <c r="D2017" t="s">
        <v>136</v>
      </c>
      <c r="E2017" t="s">
        <v>142</v>
      </c>
      <c r="F2017" t="s">
        <v>131</v>
      </c>
      <c r="G2017" t="s">
        <v>135</v>
      </c>
      <c r="H2017" t="s">
        <v>201</v>
      </c>
      <c r="I2017">
        <v>45</v>
      </c>
      <c r="J2017">
        <f t="shared" si="31"/>
        <v>23</v>
      </c>
      <c r="K2017">
        <v>180</v>
      </c>
    </row>
    <row r="2018" spans="1:11">
      <c r="A2018">
        <v>6439</v>
      </c>
      <c r="B2018" t="s">
        <v>145</v>
      </c>
      <c r="C2018">
        <v>2.9</v>
      </c>
      <c r="D2018" t="s">
        <v>136</v>
      </c>
      <c r="E2018" t="s">
        <v>142</v>
      </c>
      <c r="F2018" t="s">
        <v>131</v>
      </c>
      <c r="G2018" t="s">
        <v>135</v>
      </c>
      <c r="H2018" t="s">
        <v>201</v>
      </c>
      <c r="I2018">
        <v>45</v>
      </c>
      <c r="J2018">
        <f t="shared" si="31"/>
        <v>24</v>
      </c>
      <c r="K2018">
        <v>200</v>
      </c>
    </row>
    <row r="2019" spans="1:11">
      <c r="A2019">
        <v>6446</v>
      </c>
      <c r="B2019" t="s">
        <v>145</v>
      </c>
      <c r="C2019">
        <v>2.9</v>
      </c>
      <c r="D2019" t="s">
        <v>136</v>
      </c>
      <c r="E2019" t="s">
        <v>142</v>
      </c>
      <c r="F2019" t="s">
        <v>131</v>
      </c>
      <c r="G2019" t="s">
        <v>135</v>
      </c>
      <c r="H2019" t="s">
        <v>201</v>
      </c>
      <c r="I2019">
        <v>45</v>
      </c>
      <c r="J2019">
        <f t="shared" si="31"/>
        <v>25</v>
      </c>
      <c r="K2019">
        <v>200</v>
      </c>
    </row>
    <row r="2020" spans="1:11">
      <c r="A2020">
        <v>6462</v>
      </c>
      <c r="B2020" t="s">
        <v>145</v>
      </c>
      <c r="C2020">
        <v>2.9</v>
      </c>
      <c r="D2020" t="s">
        <v>136</v>
      </c>
      <c r="E2020" t="s">
        <v>142</v>
      </c>
      <c r="F2020" t="s">
        <v>131</v>
      </c>
      <c r="G2020" t="s">
        <v>135</v>
      </c>
      <c r="H2020" t="s">
        <v>201</v>
      </c>
      <c r="I2020">
        <v>45</v>
      </c>
      <c r="J2020">
        <f t="shared" si="31"/>
        <v>26</v>
      </c>
      <c r="K2020">
        <v>200</v>
      </c>
    </row>
    <row r="2021" spans="1:11">
      <c r="A2021">
        <v>6532</v>
      </c>
      <c r="B2021" t="s">
        <v>145</v>
      </c>
      <c r="C2021">
        <v>2.9</v>
      </c>
      <c r="D2021" t="s">
        <v>136</v>
      </c>
      <c r="E2021" t="s">
        <v>142</v>
      </c>
      <c r="F2021" t="s">
        <v>131</v>
      </c>
      <c r="G2021" t="s">
        <v>135</v>
      </c>
      <c r="H2021" t="s">
        <v>201</v>
      </c>
      <c r="I2021">
        <v>45</v>
      </c>
      <c r="J2021">
        <f t="shared" si="31"/>
        <v>27</v>
      </c>
      <c r="K2021">
        <v>200</v>
      </c>
    </row>
    <row r="2022" spans="1:11">
      <c r="A2022">
        <v>6571</v>
      </c>
      <c r="B2022" t="s">
        <v>145</v>
      </c>
      <c r="C2022">
        <v>2.9</v>
      </c>
      <c r="D2022" t="s">
        <v>136</v>
      </c>
      <c r="E2022" t="s">
        <v>142</v>
      </c>
      <c r="F2022" t="s">
        <v>131</v>
      </c>
      <c r="G2022" t="s">
        <v>135</v>
      </c>
      <c r="H2022" t="s">
        <v>201</v>
      </c>
      <c r="I2022">
        <v>45</v>
      </c>
      <c r="J2022">
        <f t="shared" si="31"/>
        <v>28</v>
      </c>
      <c r="K2022">
        <v>200</v>
      </c>
    </row>
    <row r="2023" spans="1:11">
      <c r="A2023">
        <v>6574</v>
      </c>
      <c r="B2023" t="s">
        <v>145</v>
      </c>
      <c r="C2023">
        <v>2.9</v>
      </c>
      <c r="D2023" t="s">
        <v>136</v>
      </c>
      <c r="E2023" t="s">
        <v>142</v>
      </c>
      <c r="F2023" t="s">
        <v>131</v>
      </c>
      <c r="G2023" t="s">
        <v>135</v>
      </c>
      <c r="H2023" t="s">
        <v>201</v>
      </c>
      <c r="I2023">
        <v>45</v>
      </c>
      <c r="J2023">
        <f t="shared" si="31"/>
        <v>29</v>
      </c>
      <c r="K2023">
        <v>5</v>
      </c>
    </row>
    <row r="2024" spans="1:11">
      <c r="A2024">
        <v>6581</v>
      </c>
      <c r="B2024" t="s">
        <v>145</v>
      </c>
      <c r="C2024">
        <v>2.9</v>
      </c>
      <c r="D2024" t="s">
        <v>136</v>
      </c>
      <c r="E2024" t="s">
        <v>142</v>
      </c>
      <c r="F2024" t="s">
        <v>131</v>
      </c>
      <c r="G2024" t="s">
        <v>135</v>
      </c>
      <c r="H2024" t="s">
        <v>201</v>
      </c>
      <c r="I2024">
        <v>45</v>
      </c>
      <c r="J2024">
        <f t="shared" si="31"/>
        <v>30</v>
      </c>
      <c r="K2024">
        <v>180</v>
      </c>
    </row>
    <row r="2025" spans="1:11">
      <c r="A2025">
        <v>691</v>
      </c>
      <c r="B2025" t="s">
        <v>145</v>
      </c>
      <c r="C2025">
        <v>4</v>
      </c>
      <c r="D2025" t="s">
        <v>136</v>
      </c>
      <c r="E2025" t="s">
        <v>132</v>
      </c>
      <c r="F2025" t="s">
        <v>131</v>
      </c>
      <c r="G2025" t="s">
        <v>135</v>
      </c>
      <c r="H2025" t="s">
        <v>202</v>
      </c>
      <c r="I2025">
        <v>46</v>
      </c>
      <c r="J2025">
        <f t="shared" si="31"/>
        <v>1</v>
      </c>
      <c r="K2025">
        <v>350</v>
      </c>
    </row>
    <row r="2026" spans="1:11">
      <c r="A2026">
        <v>800</v>
      </c>
      <c r="B2026" t="s">
        <v>145</v>
      </c>
      <c r="C2026">
        <v>2.9</v>
      </c>
      <c r="D2026" t="s">
        <v>136</v>
      </c>
      <c r="E2026" t="s">
        <v>132</v>
      </c>
      <c r="F2026" t="s">
        <v>131</v>
      </c>
      <c r="G2026" t="s">
        <v>135</v>
      </c>
      <c r="H2026" t="s">
        <v>202</v>
      </c>
      <c r="I2026">
        <v>46</v>
      </c>
      <c r="J2026">
        <f t="shared" si="31"/>
        <v>2</v>
      </c>
      <c r="K2026">
        <v>300</v>
      </c>
    </row>
    <row r="2027" spans="1:11">
      <c r="A2027">
        <v>1989</v>
      </c>
      <c r="B2027" t="s">
        <v>145</v>
      </c>
      <c r="C2027">
        <v>3.5</v>
      </c>
      <c r="D2027" t="s">
        <v>136</v>
      </c>
      <c r="E2027" t="s">
        <v>132</v>
      </c>
      <c r="F2027" t="s">
        <v>131</v>
      </c>
      <c r="G2027" t="s">
        <v>135</v>
      </c>
      <c r="H2027" t="s">
        <v>202</v>
      </c>
      <c r="I2027">
        <v>46</v>
      </c>
      <c r="J2027">
        <f t="shared" si="31"/>
        <v>3</v>
      </c>
      <c r="K2027">
        <v>250</v>
      </c>
    </row>
    <row r="2028" spans="1:11">
      <c r="A2028">
        <v>2374</v>
      </c>
      <c r="B2028" t="s">
        <v>145</v>
      </c>
      <c r="C2028">
        <v>2.9</v>
      </c>
      <c r="D2028" t="s">
        <v>136</v>
      </c>
      <c r="E2028" t="s">
        <v>132</v>
      </c>
      <c r="F2028" t="s">
        <v>131</v>
      </c>
      <c r="G2028" t="s">
        <v>135</v>
      </c>
      <c r="H2028" t="s">
        <v>202</v>
      </c>
      <c r="I2028">
        <v>46</v>
      </c>
      <c r="J2028">
        <f t="shared" si="31"/>
        <v>4</v>
      </c>
      <c r="K2028">
        <v>399</v>
      </c>
    </row>
    <row r="2029" spans="1:11">
      <c r="A2029">
        <v>2481</v>
      </c>
      <c r="B2029" t="s">
        <v>145</v>
      </c>
      <c r="C2029">
        <v>3.8</v>
      </c>
      <c r="D2029" t="s">
        <v>136</v>
      </c>
      <c r="E2029" t="s">
        <v>132</v>
      </c>
      <c r="F2029" t="s">
        <v>131</v>
      </c>
      <c r="G2029" t="s">
        <v>135</v>
      </c>
      <c r="H2029" t="s">
        <v>202</v>
      </c>
      <c r="I2029">
        <v>46</v>
      </c>
      <c r="J2029">
        <f t="shared" si="31"/>
        <v>5</v>
      </c>
      <c r="K2029">
        <v>300</v>
      </c>
    </row>
    <row r="2030" spans="1:11">
      <c r="A2030">
        <v>2641</v>
      </c>
      <c r="B2030" t="s">
        <v>145</v>
      </c>
      <c r="C2030">
        <v>2.9</v>
      </c>
      <c r="D2030" t="s">
        <v>136</v>
      </c>
      <c r="E2030" t="s">
        <v>132</v>
      </c>
      <c r="F2030" t="s">
        <v>131</v>
      </c>
      <c r="G2030" t="s">
        <v>135</v>
      </c>
      <c r="H2030" t="s">
        <v>202</v>
      </c>
      <c r="I2030">
        <v>46</v>
      </c>
      <c r="J2030">
        <f t="shared" si="31"/>
        <v>6</v>
      </c>
      <c r="K2030">
        <v>500</v>
      </c>
    </row>
    <row r="2031" spans="1:11">
      <c r="A2031">
        <v>2745</v>
      </c>
      <c r="B2031" t="s">
        <v>145</v>
      </c>
      <c r="C2031">
        <v>4.5</v>
      </c>
      <c r="D2031" t="s">
        <v>136</v>
      </c>
      <c r="E2031" t="s">
        <v>132</v>
      </c>
      <c r="F2031" t="s">
        <v>131</v>
      </c>
      <c r="G2031" t="s">
        <v>135</v>
      </c>
      <c r="H2031" t="s">
        <v>202</v>
      </c>
      <c r="I2031">
        <v>46</v>
      </c>
      <c r="J2031">
        <f t="shared" si="31"/>
        <v>7</v>
      </c>
      <c r="K2031">
        <v>300</v>
      </c>
    </row>
    <row r="2032" spans="1:11">
      <c r="A2032">
        <v>2806</v>
      </c>
      <c r="B2032" t="s">
        <v>145</v>
      </c>
      <c r="C2032">
        <v>2.9</v>
      </c>
      <c r="D2032" t="s">
        <v>136</v>
      </c>
      <c r="E2032" t="s">
        <v>132</v>
      </c>
      <c r="F2032" t="s">
        <v>131</v>
      </c>
      <c r="G2032" t="s">
        <v>135</v>
      </c>
      <c r="H2032" t="s">
        <v>202</v>
      </c>
      <c r="I2032">
        <v>46</v>
      </c>
      <c r="J2032">
        <f t="shared" si="31"/>
        <v>8</v>
      </c>
      <c r="K2032">
        <v>500</v>
      </c>
    </row>
    <row r="2033" spans="1:11">
      <c r="A2033">
        <v>2872</v>
      </c>
      <c r="B2033" t="s">
        <v>145</v>
      </c>
      <c r="C2033">
        <v>2.9</v>
      </c>
      <c r="D2033" t="s">
        <v>136</v>
      </c>
      <c r="E2033" t="s">
        <v>132</v>
      </c>
      <c r="F2033" t="s">
        <v>131</v>
      </c>
      <c r="G2033" t="s">
        <v>135</v>
      </c>
      <c r="H2033" t="s">
        <v>202</v>
      </c>
      <c r="I2033">
        <v>46</v>
      </c>
      <c r="J2033">
        <f t="shared" si="31"/>
        <v>9</v>
      </c>
      <c r="K2033">
        <v>250</v>
      </c>
    </row>
    <row r="2034" spans="1:11">
      <c r="A2034">
        <v>2918</v>
      </c>
      <c r="B2034" t="s">
        <v>145</v>
      </c>
      <c r="C2034">
        <v>2.9</v>
      </c>
      <c r="D2034" t="s">
        <v>136</v>
      </c>
      <c r="E2034" t="s">
        <v>132</v>
      </c>
      <c r="F2034" t="s">
        <v>131</v>
      </c>
      <c r="G2034" t="s">
        <v>135</v>
      </c>
      <c r="H2034" t="s">
        <v>202</v>
      </c>
      <c r="I2034">
        <v>46</v>
      </c>
      <c r="J2034">
        <f t="shared" si="31"/>
        <v>10</v>
      </c>
      <c r="K2034">
        <v>250</v>
      </c>
    </row>
    <row r="2035" spans="1:11">
      <c r="A2035">
        <v>3377</v>
      </c>
      <c r="B2035" t="s">
        <v>145</v>
      </c>
      <c r="C2035">
        <v>2.9</v>
      </c>
      <c r="D2035" t="s">
        <v>136</v>
      </c>
      <c r="E2035" t="s">
        <v>132</v>
      </c>
      <c r="F2035" t="s">
        <v>131</v>
      </c>
      <c r="G2035" t="s">
        <v>135</v>
      </c>
      <c r="H2035" t="s">
        <v>202</v>
      </c>
      <c r="I2035">
        <v>46</v>
      </c>
      <c r="J2035">
        <f t="shared" si="31"/>
        <v>11</v>
      </c>
      <c r="K2035">
        <v>500</v>
      </c>
    </row>
    <row r="2036" spans="1:11">
      <c r="A2036">
        <v>3598</v>
      </c>
      <c r="B2036" t="s">
        <v>145</v>
      </c>
      <c r="C2036">
        <v>2.9</v>
      </c>
      <c r="D2036" t="s">
        <v>136</v>
      </c>
      <c r="E2036" t="s">
        <v>132</v>
      </c>
      <c r="F2036" t="s">
        <v>131</v>
      </c>
      <c r="G2036" t="s">
        <v>135</v>
      </c>
      <c r="H2036" t="s">
        <v>202</v>
      </c>
      <c r="I2036">
        <v>46</v>
      </c>
      <c r="J2036">
        <f t="shared" si="31"/>
        <v>12</v>
      </c>
      <c r="K2036">
        <v>300</v>
      </c>
    </row>
    <row r="2037" spans="1:11">
      <c r="A2037">
        <v>3728</v>
      </c>
      <c r="B2037" t="s">
        <v>145</v>
      </c>
      <c r="C2037">
        <v>2.9</v>
      </c>
      <c r="D2037" t="s">
        <v>136</v>
      </c>
      <c r="E2037" t="s">
        <v>132</v>
      </c>
      <c r="F2037" t="s">
        <v>131</v>
      </c>
      <c r="G2037" t="s">
        <v>135</v>
      </c>
      <c r="H2037" t="s">
        <v>202</v>
      </c>
      <c r="I2037">
        <v>46</v>
      </c>
      <c r="J2037">
        <f t="shared" si="31"/>
        <v>13</v>
      </c>
      <c r="K2037">
        <v>500</v>
      </c>
    </row>
    <row r="2038" spans="1:11">
      <c r="A2038">
        <v>3829</v>
      </c>
      <c r="B2038" t="s">
        <v>145</v>
      </c>
      <c r="C2038">
        <v>2.9</v>
      </c>
      <c r="D2038" t="s">
        <v>136</v>
      </c>
      <c r="E2038" t="s">
        <v>132</v>
      </c>
      <c r="F2038" t="s">
        <v>131</v>
      </c>
      <c r="G2038" t="s">
        <v>135</v>
      </c>
      <c r="H2038" t="s">
        <v>202</v>
      </c>
      <c r="I2038">
        <v>46</v>
      </c>
      <c r="J2038">
        <f t="shared" si="31"/>
        <v>14</v>
      </c>
      <c r="K2038">
        <v>300</v>
      </c>
    </row>
    <row r="2039" spans="1:11">
      <c r="A2039">
        <v>3978</v>
      </c>
      <c r="B2039" t="s">
        <v>145</v>
      </c>
      <c r="C2039">
        <v>2.9</v>
      </c>
      <c r="D2039" t="s">
        <v>136</v>
      </c>
      <c r="E2039" t="s">
        <v>132</v>
      </c>
      <c r="F2039" t="s">
        <v>131</v>
      </c>
      <c r="G2039" t="s">
        <v>135</v>
      </c>
      <c r="H2039" t="s">
        <v>202</v>
      </c>
      <c r="I2039">
        <v>46</v>
      </c>
      <c r="J2039">
        <f t="shared" si="31"/>
        <v>15</v>
      </c>
      <c r="K2039">
        <v>300</v>
      </c>
    </row>
    <row r="2040" spans="1:11">
      <c r="A2040">
        <v>4126</v>
      </c>
      <c r="B2040" t="s">
        <v>145</v>
      </c>
      <c r="C2040">
        <v>2.9</v>
      </c>
      <c r="D2040" t="s">
        <v>136</v>
      </c>
      <c r="E2040" t="s">
        <v>132</v>
      </c>
      <c r="F2040" t="s">
        <v>131</v>
      </c>
      <c r="G2040" t="s">
        <v>135</v>
      </c>
      <c r="H2040" t="s">
        <v>202</v>
      </c>
      <c r="I2040">
        <v>46</v>
      </c>
      <c r="J2040">
        <f t="shared" si="31"/>
        <v>16</v>
      </c>
      <c r="K2040">
        <v>250</v>
      </c>
    </row>
    <row r="2041" spans="1:11">
      <c r="A2041">
        <v>4384</v>
      </c>
      <c r="B2041" t="s">
        <v>145</v>
      </c>
      <c r="C2041">
        <v>2.9</v>
      </c>
      <c r="D2041" t="s">
        <v>136</v>
      </c>
      <c r="E2041" t="s">
        <v>132</v>
      </c>
      <c r="F2041" t="s">
        <v>131</v>
      </c>
      <c r="G2041" t="s">
        <v>135</v>
      </c>
      <c r="H2041" t="s">
        <v>202</v>
      </c>
      <c r="I2041">
        <v>46</v>
      </c>
      <c r="J2041">
        <f t="shared" si="31"/>
        <v>17</v>
      </c>
      <c r="K2041">
        <v>400</v>
      </c>
    </row>
    <row r="2042" spans="1:11">
      <c r="A2042">
        <v>4429</v>
      </c>
      <c r="B2042" t="s">
        <v>145</v>
      </c>
      <c r="C2042">
        <v>2.9</v>
      </c>
      <c r="D2042" t="s">
        <v>136</v>
      </c>
      <c r="E2042" t="s">
        <v>132</v>
      </c>
      <c r="F2042" t="s">
        <v>131</v>
      </c>
      <c r="G2042" t="s">
        <v>135</v>
      </c>
      <c r="H2042" t="s">
        <v>202</v>
      </c>
      <c r="I2042">
        <v>46</v>
      </c>
      <c r="J2042">
        <f t="shared" si="31"/>
        <v>18</v>
      </c>
      <c r="K2042">
        <v>400</v>
      </c>
    </row>
    <row r="2043" spans="1:11">
      <c r="A2043">
        <v>4610</v>
      </c>
      <c r="B2043" t="s">
        <v>145</v>
      </c>
      <c r="C2043">
        <v>2.9</v>
      </c>
      <c r="D2043" t="s">
        <v>136</v>
      </c>
      <c r="E2043" t="s">
        <v>132</v>
      </c>
      <c r="F2043" t="s">
        <v>131</v>
      </c>
      <c r="G2043" t="s">
        <v>135</v>
      </c>
      <c r="H2043" t="s">
        <v>202</v>
      </c>
      <c r="I2043">
        <v>46</v>
      </c>
      <c r="J2043">
        <f t="shared" si="31"/>
        <v>19</v>
      </c>
      <c r="K2043">
        <v>500</v>
      </c>
    </row>
    <row r="2044" spans="1:11">
      <c r="A2044">
        <v>4849</v>
      </c>
      <c r="B2044" t="s">
        <v>145</v>
      </c>
      <c r="C2044">
        <v>2.9</v>
      </c>
      <c r="D2044" t="s">
        <v>136</v>
      </c>
      <c r="E2044" t="s">
        <v>132</v>
      </c>
      <c r="F2044" t="s">
        <v>131</v>
      </c>
      <c r="G2044" t="s">
        <v>135</v>
      </c>
      <c r="H2044" t="s">
        <v>202</v>
      </c>
      <c r="I2044">
        <v>46</v>
      </c>
      <c r="J2044">
        <f t="shared" si="31"/>
        <v>20</v>
      </c>
      <c r="K2044">
        <v>350</v>
      </c>
    </row>
    <row r="2045" spans="1:11">
      <c r="A2045">
        <v>4974</v>
      </c>
      <c r="B2045" t="s">
        <v>145</v>
      </c>
      <c r="C2045">
        <v>2.9</v>
      </c>
      <c r="D2045" t="s">
        <v>136</v>
      </c>
      <c r="E2045" t="s">
        <v>132</v>
      </c>
      <c r="F2045" t="s">
        <v>131</v>
      </c>
      <c r="G2045" t="s">
        <v>135</v>
      </c>
      <c r="H2045" t="s">
        <v>202</v>
      </c>
      <c r="I2045">
        <v>46</v>
      </c>
      <c r="J2045">
        <f t="shared" si="31"/>
        <v>21</v>
      </c>
      <c r="K2045">
        <v>500</v>
      </c>
    </row>
    <row r="2046" spans="1:11">
      <c r="A2046">
        <v>5299</v>
      </c>
      <c r="B2046" t="s">
        <v>145</v>
      </c>
      <c r="C2046">
        <v>2.9</v>
      </c>
      <c r="D2046" t="s">
        <v>136</v>
      </c>
      <c r="E2046" t="s">
        <v>132</v>
      </c>
      <c r="F2046" t="s">
        <v>131</v>
      </c>
      <c r="G2046" t="s">
        <v>135</v>
      </c>
      <c r="H2046" t="s">
        <v>202</v>
      </c>
      <c r="I2046">
        <v>46</v>
      </c>
      <c r="J2046">
        <f t="shared" si="31"/>
        <v>22</v>
      </c>
      <c r="K2046">
        <v>400</v>
      </c>
    </row>
    <row r="2047" spans="1:11">
      <c r="A2047">
        <v>5606</v>
      </c>
      <c r="B2047" t="s">
        <v>145</v>
      </c>
      <c r="C2047">
        <v>4.3</v>
      </c>
      <c r="D2047" t="s">
        <v>136</v>
      </c>
      <c r="E2047" t="s">
        <v>132</v>
      </c>
      <c r="F2047" t="s">
        <v>131</v>
      </c>
      <c r="G2047" t="s">
        <v>135</v>
      </c>
      <c r="H2047" t="s">
        <v>202</v>
      </c>
      <c r="I2047">
        <v>46</v>
      </c>
      <c r="J2047">
        <f t="shared" si="31"/>
        <v>23</v>
      </c>
      <c r="K2047">
        <v>300</v>
      </c>
    </row>
    <row r="2048" spans="1:11">
      <c r="A2048">
        <v>5930</v>
      </c>
      <c r="B2048" t="s">
        <v>145</v>
      </c>
      <c r="C2048">
        <v>2.9</v>
      </c>
      <c r="D2048" t="s">
        <v>136</v>
      </c>
      <c r="E2048" t="s">
        <v>132</v>
      </c>
      <c r="F2048" t="s">
        <v>131</v>
      </c>
      <c r="G2048" t="s">
        <v>135</v>
      </c>
      <c r="H2048" t="s">
        <v>202</v>
      </c>
      <c r="I2048">
        <v>46</v>
      </c>
      <c r="J2048">
        <f t="shared" si="31"/>
        <v>24</v>
      </c>
      <c r="K2048">
        <v>400</v>
      </c>
    </row>
    <row r="2049" spans="1:11">
      <c r="A2049">
        <v>6024</v>
      </c>
      <c r="B2049" t="s">
        <v>145</v>
      </c>
      <c r="C2049">
        <v>2.9</v>
      </c>
      <c r="D2049" t="s">
        <v>136</v>
      </c>
      <c r="E2049" t="s">
        <v>132</v>
      </c>
      <c r="F2049" t="s">
        <v>131</v>
      </c>
      <c r="G2049" t="s">
        <v>135</v>
      </c>
      <c r="H2049" t="s">
        <v>202</v>
      </c>
      <c r="I2049">
        <v>46</v>
      </c>
      <c r="J2049">
        <f t="shared" si="31"/>
        <v>25</v>
      </c>
      <c r="K2049">
        <v>300</v>
      </c>
    </row>
    <row r="2050" spans="1:11">
      <c r="A2050">
        <v>6209</v>
      </c>
      <c r="B2050" t="s">
        <v>145</v>
      </c>
      <c r="C2050">
        <v>2.9</v>
      </c>
      <c r="D2050" t="s">
        <v>136</v>
      </c>
      <c r="E2050" t="s">
        <v>132</v>
      </c>
      <c r="F2050" t="s">
        <v>131</v>
      </c>
      <c r="G2050" t="s">
        <v>135</v>
      </c>
      <c r="H2050" t="s">
        <v>202</v>
      </c>
      <c r="I2050">
        <v>46</v>
      </c>
      <c r="J2050">
        <f t="shared" si="31"/>
        <v>26</v>
      </c>
      <c r="K2050">
        <v>400</v>
      </c>
    </row>
    <row r="2051" spans="1:11">
      <c r="A2051">
        <v>6397</v>
      </c>
      <c r="B2051" t="s">
        <v>145</v>
      </c>
      <c r="C2051">
        <v>2.9</v>
      </c>
      <c r="D2051" t="s">
        <v>136</v>
      </c>
      <c r="E2051" t="s">
        <v>132</v>
      </c>
      <c r="F2051" t="s">
        <v>131</v>
      </c>
      <c r="G2051" t="s">
        <v>135</v>
      </c>
      <c r="H2051" t="s">
        <v>202</v>
      </c>
      <c r="I2051">
        <v>46</v>
      </c>
      <c r="J2051">
        <f t="shared" si="31"/>
        <v>27</v>
      </c>
      <c r="K2051">
        <v>250</v>
      </c>
    </row>
    <row r="2052" spans="1:11">
      <c r="A2052">
        <v>6411</v>
      </c>
      <c r="B2052" t="s">
        <v>145</v>
      </c>
      <c r="C2052">
        <v>2.9</v>
      </c>
      <c r="D2052" t="s">
        <v>136</v>
      </c>
      <c r="E2052" t="s">
        <v>132</v>
      </c>
      <c r="F2052" t="s">
        <v>131</v>
      </c>
      <c r="G2052" t="s">
        <v>135</v>
      </c>
      <c r="H2052" t="s">
        <v>202</v>
      </c>
      <c r="I2052">
        <v>46</v>
      </c>
      <c r="J2052">
        <f t="shared" ref="J2052:J2115" si="32">IF(I2051=I2052,J2051+1,1)</f>
        <v>28</v>
      </c>
      <c r="K2052">
        <v>300</v>
      </c>
    </row>
    <row r="2053" spans="1:11">
      <c r="A2053">
        <v>6443</v>
      </c>
      <c r="B2053" t="s">
        <v>145</v>
      </c>
      <c r="C2053">
        <v>2.9</v>
      </c>
      <c r="D2053" t="s">
        <v>136</v>
      </c>
      <c r="E2053" t="s">
        <v>132</v>
      </c>
      <c r="F2053" t="s">
        <v>131</v>
      </c>
      <c r="G2053" t="s">
        <v>135</v>
      </c>
      <c r="H2053" t="s">
        <v>202</v>
      </c>
      <c r="I2053">
        <v>46</v>
      </c>
      <c r="J2053">
        <f t="shared" si="32"/>
        <v>29</v>
      </c>
      <c r="K2053">
        <v>400</v>
      </c>
    </row>
    <row r="2054" spans="1:11">
      <c r="A2054">
        <v>6569</v>
      </c>
      <c r="B2054" t="s">
        <v>145</v>
      </c>
      <c r="C2054">
        <v>2.9</v>
      </c>
      <c r="D2054" t="s">
        <v>136</v>
      </c>
      <c r="E2054" t="s">
        <v>132</v>
      </c>
      <c r="F2054" t="s">
        <v>131</v>
      </c>
      <c r="G2054" t="s">
        <v>135</v>
      </c>
      <c r="H2054" t="s">
        <v>202</v>
      </c>
      <c r="I2054">
        <v>46</v>
      </c>
      <c r="J2054">
        <f t="shared" si="32"/>
        <v>30</v>
      </c>
      <c r="K2054">
        <v>300</v>
      </c>
    </row>
    <row r="2055" spans="1:11">
      <c r="A2055">
        <v>182</v>
      </c>
      <c r="B2055" t="s">
        <v>134</v>
      </c>
      <c r="C2055">
        <v>4.0999999999999996</v>
      </c>
      <c r="D2055" t="s">
        <v>133</v>
      </c>
      <c r="E2055" t="s">
        <v>142</v>
      </c>
      <c r="F2055" t="s">
        <v>131</v>
      </c>
      <c r="G2055" t="s">
        <v>135</v>
      </c>
      <c r="H2055" t="s">
        <v>203</v>
      </c>
      <c r="I2055">
        <v>47</v>
      </c>
      <c r="J2055">
        <f t="shared" si="32"/>
        <v>1</v>
      </c>
      <c r="K2055">
        <v>200</v>
      </c>
    </row>
    <row r="2056" spans="1:11">
      <c r="A2056">
        <v>396</v>
      </c>
      <c r="B2056" t="s">
        <v>134</v>
      </c>
      <c r="C2056">
        <v>4.0999999999999996</v>
      </c>
      <c r="D2056" t="s">
        <v>133</v>
      </c>
      <c r="E2056" t="s">
        <v>142</v>
      </c>
      <c r="F2056" t="s">
        <v>131</v>
      </c>
      <c r="G2056" t="s">
        <v>135</v>
      </c>
      <c r="H2056" t="s">
        <v>203</v>
      </c>
      <c r="I2056">
        <v>47</v>
      </c>
      <c r="J2056">
        <f t="shared" si="32"/>
        <v>2</v>
      </c>
      <c r="K2056">
        <v>200</v>
      </c>
    </row>
    <row r="2057" spans="1:11">
      <c r="A2057">
        <v>1481</v>
      </c>
      <c r="B2057" t="s">
        <v>134</v>
      </c>
      <c r="C2057">
        <v>3</v>
      </c>
      <c r="D2057" t="s">
        <v>133</v>
      </c>
      <c r="E2057" t="s">
        <v>142</v>
      </c>
      <c r="F2057" t="s">
        <v>131</v>
      </c>
      <c r="G2057" t="s">
        <v>135</v>
      </c>
      <c r="H2057" t="s">
        <v>203</v>
      </c>
      <c r="I2057">
        <v>47</v>
      </c>
      <c r="J2057">
        <f t="shared" si="32"/>
        <v>3</v>
      </c>
      <c r="K2057">
        <v>200</v>
      </c>
    </row>
    <row r="2058" spans="1:11">
      <c r="A2058">
        <v>2042</v>
      </c>
      <c r="B2058" t="s">
        <v>134</v>
      </c>
      <c r="C2058">
        <v>2.9</v>
      </c>
      <c r="D2058" t="s">
        <v>133</v>
      </c>
      <c r="E2058" t="s">
        <v>142</v>
      </c>
      <c r="F2058" t="s">
        <v>131</v>
      </c>
      <c r="G2058" t="s">
        <v>135</v>
      </c>
      <c r="H2058" t="s">
        <v>203</v>
      </c>
      <c r="I2058">
        <v>47</v>
      </c>
      <c r="J2058">
        <f t="shared" si="32"/>
        <v>4</v>
      </c>
      <c r="K2058">
        <v>200</v>
      </c>
    </row>
    <row r="2059" spans="1:11">
      <c r="A2059">
        <v>2385</v>
      </c>
      <c r="B2059" t="s">
        <v>134</v>
      </c>
      <c r="C2059">
        <v>4.2</v>
      </c>
      <c r="D2059" t="s">
        <v>133</v>
      </c>
      <c r="E2059" t="s">
        <v>142</v>
      </c>
      <c r="F2059" t="s">
        <v>131</v>
      </c>
      <c r="G2059" t="s">
        <v>135</v>
      </c>
      <c r="H2059" t="s">
        <v>203</v>
      </c>
      <c r="I2059">
        <v>47</v>
      </c>
      <c r="J2059">
        <f t="shared" si="32"/>
        <v>5</v>
      </c>
      <c r="K2059">
        <v>100</v>
      </c>
    </row>
    <row r="2060" spans="1:11">
      <c r="A2060">
        <v>2462</v>
      </c>
      <c r="B2060" t="s">
        <v>134</v>
      </c>
      <c r="C2060">
        <v>4.4000000000000004</v>
      </c>
      <c r="D2060" t="s">
        <v>133</v>
      </c>
      <c r="E2060" t="s">
        <v>142</v>
      </c>
      <c r="F2060" t="s">
        <v>131</v>
      </c>
      <c r="G2060" t="s">
        <v>135</v>
      </c>
      <c r="H2060" t="s">
        <v>203</v>
      </c>
      <c r="I2060">
        <v>47</v>
      </c>
      <c r="J2060">
        <f t="shared" si="32"/>
        <v>6</v>
      </c>
      <c r="K2060">
        <v>200</v>
      </c>
    </row>
    <row r="2061" spans="1:11">
      <c r="A2061">
        <v>2522</v>
      </c>
      <c r="B2061" t="s">
        <v>134</v>
      </c>
      <c r="C2061">
        <v>2.9</v>
      </c>
      <c r="D2061" t="s">
        <v>133</v>
      </c>
      <c r="E2061" t="s">
        <v>142</v>
      </c>
      <c r="F2061" t="s">
        <v>131</v>
      </c>
      <c r="G2061" t="s">
        <v>135</v>
      </c>
      <c r="H2061" t="s">
        <v>203</v>
      </c>
      <c r="I2061">
        <v>47</v>
      </c>
      <c r="J2061">
        <f t="shared" si="32"/>
        <v>7</v>
      </c>
      <c r="K2061">
        <v>100</v>
      </c>
    </row>
    <row r="2062" spans="1:11">
      <c r="A2062">
        <v>2624</v>
      </c>
      <c r="B2062" t="s">
        <v>134</v>
      </c>
      <c r="C2062">
        <v>4.0999999999999996</v>
      </c>
      <c r="D2062" t="s">
        <v>133</v>
      </c>
      <c r="E2062" t="s">
        <v>142</v>
      </c>
      <c r="F2062" t="s">
        <v>131</v>
      </c>
      <c r="G2062" t="s">
        <v>135</v>
      </c>
      <c r="H2062" t="s">
        <v>203</v>
      </c>
      <c r="I2062">
        <v>47</v>
      </c>
      <c r="J2062">
        <f t="shared" si="32"/>
        <v>8</v>
      </c>
      <c r="K2062">
        <v>200</v>
      </c>
    </row>
    <row r="2063" spans="1:11">
      <c r="A2063">
        <v>2802</v>
      </c>
      <c r="B2063" t="s">
        <v>134</v>
      </c>
      <c r="C2063">
        <v>2.9</v>
      </c>
      <c r="D2063" t="s">
        <v>133</v>
      </c>
      <c r="E2063" t="s">
        <v>142</v>
      </c>
      <c r="F2063" t="s">
        <v>131</v>
      </c>
      <c r="G2063" t="s">
        <v>135</v>
      </c>
      <c r="H2063" t="s">
        <v>203</v>
      </c>
      <c r="I2063">
        <v>47</v>
      </c>
      <c r="J2063">
        <f t="shared" si="32"/>
        <v>9</v>
      </c>
      <c r="K2063">
        <v>200</v>
      </c>
    </row>
    <row r="2064" spans="1:11">
      <c r="A2064">
        <v>3106</v>
      </c>
      <c r="B2064" t="s">
        <v>134</v>
      </c>
      <c r="C2064">
        <v>2.9</v>
      </c>
      <c r="D2064" t="s">
        <v>133</v>
      </c>
      <c r="E2064" t="s">
        <v>142</v>
      </c>
      <c r="F2064" t="s">
        <v>131</v>
      </c>
      <c r="G2064" t="s">
        <v>135</v>
      </c>
      <c r="H2064" t="s">
        <v>203</v>
      </c>
      <c r="I2064">
        <v>47</v>
      </c>
      <c r="J2064">
        <f t="shared" si="32"/>
        <v>10</v>
      </c>
      <c r="K2064">
        <v>200</v>
      </c>
    </row>
    <row r="2065" spans="1:11">
      <c r="A2065">
        <v>3114</v>
      </c>
      <c r="B2065" t="s">
        <v>134</v>
      </c>
      <c r="C2065">
        <v>2.9</v>
      </c>
      <c r="D2065" t="s">
        <v>133</v>
      </c>
      <c r="E2065" t="s">
        <v>142</v>
      </c>
      <c r="F2065" t="s">
        <v>131</v>
      </c>
      <c r="G2065" t="s">
        <v>135</v>
      </c>
      <c r="H2065" t="s">
        <v>203</v>
      </c>
      <c r="I2065">
        <v>47</v>
      </c>
      <c r="J2065">
        <f t="shared" si="32"/>
        <v>11</v>
      </c>
      <c r="K2065">
        <v>200</v>
      </c>
    </row>
    <row r="2066" spans="1:11">
      <c r="A2066">
        <v>3127</v>
      </c>
      <c r="B2066" t="s">
        <v>134</v>
      </c>
      <c r="C2066">
        <v>2.9</v>
      </c>
      <c r="D2066" t="s">
        <v>133</v>
      </c>
      <c r="E2066" t="s">
        <v>142</v>
      </c>
      <c r="F2066" t="s">
        <v>131</v>
      </c>
      <c r="G2066" t="s">
        <v>135</v>
      </c>
      <c r="H2066" t="s">
        <v>203</v>
      </c>
      <c r="I2066">
        <v>47</v>
      </c>
      <c r="J2066">
        <f t="shared" si="32"/>
        <v>12</v>
      </c>
      <c r="K2066">
        <v>200</v>
      </c>
    </row>
    <row r="2067" spans="1:11">
      <c r="A2067">
        <v>3163</v>
      </c>
      <c r="B2067" t="s">
        <v>134</v>
      </c>
      <c r="C2067">
        <v>2.9</v>
      </c>
      <c r="D2067" t="s">
        <v>133</v>
      </c>
      <c r="E2067" t="s">
        <v>142</v>
      </c>
      <c r="F2067" t="s">
        <v>131</v>
      </c>
      <c r="G2067" t="s">
        <v>135</v>
      </c>
      <c r="H2067" t="s">
        <v>203</v>
      </c>
      <c r="I2067">
        <v>47</v>
      </c>
      <c r="J2067">
        <f t="shared" si="32"/>
        <v>13</v>
      </c>
      <c r="K2067">
        <v>200</v>
      </c>
    </row>
    <row r="2068" spans="1:11">
      <c r="A2068">
        <v>3213</v>
      </c>
      <c r="B2068" t="s">
        <v>134</v>
      </c>
      <c r="C2068">
        <v>2.9</v>
      </c>
      <c r="D2068" t="s">
        <v>133</v>
      </c>
      <c r="E2068" t="s">
        <v>142</v>
      </c>
      <c r="F2068" t="s">
        <v>131</v>
      </c>
      <c r="G2068" t="s">
        <v>135</v>
      </c>
      <c r="H2068" t="s">
        <v>203</v>
      </c>
      <c r="I2068">
        <v>47</v>
      </c>
      <c r="J2068">
        <f t="shared" si="32"/>
        <v>14</v>
      </c>
      <c r="K2068">
        <v>150</v>
      </c>
    </row>
    <row r="2069" spans="1:11">
      <c r="A2069">
        <v>3545</v>
      </c>
      <c r="B2069" t="s">
        <v>134</v>
      </c>
      <c r="C2069">
        <v>2.9</v>
      </c>
      <c r="D2069" t="s">
        <v>133</v>
      </c>
      <c r="E2069" t="s">
        <v>142</v>
      </c>
      <c r="F2069" t="s">
        <v>131</v>
      </c>
      <c r="G2069" t="s">
        <v>135</v>
      </c>
      <c r="H2069" t="s">
        <v>203</v>
      </c>
      <c r="I2069">
        <v>47</v>
      </c>
      <c r="J2069">
        <f t="shared" si="32"/>
        <v>15</v>
      </c>
      <c r="K2069">
        <v>200</v>
      </c>
    </row>
    <row r="2070" spans="1:11">
      <c r="A2070">
        <v>3752</v>
      </c>
      <c r="B2070" t="s">
        <v>134</v>
      </c>
      <c r="C2070">
        <v>2.9</v>
      </c>
      <c r="D2070" t="s">
        <v>133</v>
      </c>
      <c r="E2070" t="s">
        <v>142</v>
      </c>
      <c r="F2070" t="s">
        <v>131</v>
      </c>
      <c r="G2070" t="s">
        <v>135</v>
      </c>
      <c r="H2070" t="s">
        <v>203</v>
      </c>
      <c r="I2070">
        <v>47</v>
      </c>
      <c r="J2070">
        <f t="shared" si="32"/>
        <v>16</v>
      </c>
      <c r="K2070">
        <v>200</v>
      </c>
    </row>
    <row r="2071" spans="1:11">
      <c r="A2071">
        <v>3759</v>
      </c>
      <c r="B2071" t="s">
        <v>134</v>
      </c>
      <c r="C2071">
        <v>2.9</v>
      </c>
      <c r="D2071" t="s">
        <v>133</v>
      </c>
      <c r="E2071" t="s">
        <v>142</v>
      </c>
      <c r="F2071" t="s">
        <v>131</v>
      </c>
      <c r="G2071" t="s">
        <v>135</v>
      </c>
      <c r="H2071" t="s">
        <v>203</v>
      </c>
      <c r="I2071">
        <v>47</v>
      </c>
      <c r="J2071">
        <f t="shared" si="32"/>
        <v>17</v>
      </c>
      <c r="K2071">
        <v>100</v>
      </c>
    </row>
    <row r="2072" spans="1:11">
      <c r="A2072">
        <v>3865</v>
      </c>
      <c r="B2072" t="s">
        <v>134</v>
      </c>
      <c r="C2072">
        <v>2.9</v>
      </c>
      <c r="D2072" t="s">
        <v>133</v>
      </c>
      <c r="E2072" t="s">
        <v>142</v>
      </c>
      <c r="F2072" t="s">
        <v>131</v>
      </c>
      <c r="G2072" t="s">
        <v>135</v>
      </c>
      <c r="H2072" t="s">
        <v>203</v>
      </c>
      <c r="I2072">
        <v>47</v>
      </c>
      <c r="J2072">
        <f t="shared" si="32"/>
        <v>18</v>
      </c>
      <c r="K2072">
        <v>200</v>
      </c>
    </row>
    <row r="2073" spans="1:11">
      <c r="A2073">
        <v>3899</v>
      </c>
      <c r="B2073" t="s">
        <v>134</v>
      </c>
      <c r="C2073">
        <v>2.9</v>
      </c>
      <c r="D2073" t="s">
        <v>133</v>
      </c>
      <c r="E2073" t="s">
        <v>142</v>
      </c>
      <c r="F2073" t="s">
        <v>131</v>
      </c>
      <c r="G2073" t="s">
        <v>135</v>
      </c>
      <c r="H2073" t="s">
        <v>203</v>
      </c>
      <c r="I2073">
        <v>47</v>
      </c>
      <c r="J2073">
        <f t="shared" si="32"/>
        <v>19</v>
      </c>
      <c r="K2073">
        <v>200</v>
      </c>
    </row>
    <row r="2074" spans="1:11">
      <c r="A2074">
        <v>3910</v>
      </c>
      <c r="B2074" t="s">
        <v>134</v>
      </c>
      <c r="C2074">
        <v>2.9</v>
      </c>
      <c r="D2074" t="s">
        <v>133</v>
      </c>
      <c r="E2074" t="s">
        <v>142</v>
      </c>
      <c r="F2074" t="s">
        <v>131</v>
      </c>
      <c r="G2074" t="s">
        <v>135</v>
      </c>
      <c r="H2074" t="s">
        <v>203</v>
      </c>
      <c r="I2074">
        <v>47</v>
      </c>
      <c r="J2074">
        <f t="shared" si="32"/>
        <v>20</v>
      </c>
      <c r="K2074">
        <v>200</v>
      </c>
    </row>
    <row r="2075" spans="1:11">
      <c r="A2075">
        <v>4075</v>
      </c>
      <c r="B2075" t="s">
        <v>134</v>
      </c>
      <c r="C2075">
        <v>2.9</v>
      </c>
      <c r="D2075" t="s">
        <v>133</v>
      </c>
      <c r="E2075" t="s">
        <v>142</v>
      </c>
      <c r="F2075" t="s">
        <v>131</v>
      </c>
      <c r="G2075" t="s">
        <v>135</v>
      </c>
      <c r="H2075" t="s">
        <v>203</v>
      </c>
      <c r="I2075">
        <v>47</v>
      </c>
      <c r="J2075">
        <f t="shared" si="32"/>
        <v>21</v>
      </c>
      <c r="K2075">
        <v>200</v>
      </c>
    </row>
    <row r="2076" spans="1:11">
      <c r="A2076">
        <v>4357</v>
      </c>
      <c r="B2076" t="s">
        <v>134</v>
      </c>
      <c r="C2076">
        <v>2.9</v>
      </c>
      <c r="D2076" t="s">
        <v>133</v>
      </c>
      <c r="E2076" t="s">
        <v>142</v>
      </c>
      <c r="F2076" t="s">
        <v>131</v>
      </c>
      <c r="G2076" t="s">
        <v>135</v>
      </c>
      <c r="H2076" t="s">
        <v>203</v>
      </c>
      <c r="I2076">
        <v>47</v>
      </c>
      <c r="J2076">
        <f t="shared" si="32"/>
        <v>22</v>
      </c>
      <c r="K2076">
        <v>200</v>
      </c>
    </row>
    <row r="2077" spans="1:11">
      <c r="A2077">
        <v>4366</v>
      </c>
      <c r="B2077" t="s">
        <v>134</v>
      </c>
      <c r="C2077">
        <v>2.9</v>
      </c>
      <c r="D2077" t="s">
        <v>133</v>
      </c>
      <c r="E2077" t="s">
        <v>142</v>
      </c>
      <c r="F2077" t="s">
        <v>131</v>
      </c>
      <c r="G2077" t="s">
        <v>135</v>
      </c>
      <c r="H2077" t="s">
        <v>203</v>
      </c>
      <c r="I2077">
        <v>47</v>
      </c>
      <c r="J2077">
        <f t="shared" si="32"/>
        <v>23</v>
      </c>
      <c r="K2077">
        <v>200</v>
      </c>
    </row>
    <row r="2078" spans="1:11">
      <c r="A2078">
        <v>4658</v>
      </c>
      <c r="B2078" t="s">
        <v>134</v>
      </c>
      <c r="C2078">
        <v>2.9</v>
      </c>
      <c r="D2078" t="s">
        <v>133</v>
      </c>
      <c r="E2078" t="s">
        <v>142</v>
      </c>
      <c r="F2078" t="s">
        <v>131</v>
      </c>
      <c r="G2078" t="s">
        <v>135</v>
      </c>
      <c r="H2078" t="s">
        <v>203</v>
      </c>
      <c r="I2078">
        <v>47</v>
      </c>
      <c r="J2078">
        <f t="shared" si="32"/>
        <v>24</v>
      </c>
      <c r="K2078">
        <v>200</v>
      </c>
    </row>
    <row r="2079" spans="1:11">
      <c r="A2079">
        <v>4669</v>
      </c>
      <c r="B2079" t="s">
        <v>134</v>
      </c>
      <c r="C2079">
        <v>2.9</v>
      </c>
      <c r="D2079" t="s">
        <v>133</v>
      </c>
      <c r="E2079" t="s">
        <v>142</v>
      </c>
      <c r="F2079" t="s">
        <v>131</v>
      </c>
      <c r="G2079" t="s">
        <v>135</v>
      </c>
      <c r="H2079" t="s">
        <v>203</v>
      </c>
      <c r="I2079">
        <v>47</v>
      </c>
      <c r="J2079">
        <f t="shared" si="32"/>
        <v>25</v>
      </c>
      <c r="K2079">
        <v>200</v>
      </c>
    </row>
    <row r="2080" spans="1:11">
      <c r="A2080">
        <v>4711</v>
      </c>
      <c r="B2080" t="s">
        <v>134</v>
      </c>
      <c r="C2080">
        <v>2.9</v>
      </c>
      <c r="D2080" t="s">
        <v>133</v>
      </c>
      <c r="E2080" t="s">
        <v>142</v>
      </c>
      <c r="F2080" t="s">
        <v>131</v>
      </c>
      <c r="G2080" t="s">
        <v>135</v>
      </c>
      <c r="H2080" t="s">
        <v>203</v>
      </c>
      <c r="I2080">
        <v>47</v>
      </c>
      <c r="J2080">
        <f t="shared" si="32"/>
        <v>26</v>
      </c>
      <c r="K2080">
        <v>200</v>
      </c>
    </row>
    <row r="2081" spans="1:11">
      <c r="A2081">
        <v>4714</v>
      </c>
      <c r="B2081" t="s">
        <v>134</v>
      </c>
      <c r="C2081">
        <v>2.9</v>
      </c>
      <c r="D2081" t="s">
        <v>133</v>
      </c>
      <c r="E2081" t="s">
        <v>142</v>
      </c>
      <c r="F2081" t="s">
        <v>131</v>
      </c>
      <c r="G2081" t="s">
        <v>135</v>
      </c>
      <c r="H2081" t="s">
        <v>203</v>
      </c>
      <c r="I2081">
        <v>47</v>
      </c>
      <c r="J2081">
        <f t="shared" si="32"/>
        <v>27</v>
      </c>
      <c r="K2081">
        <v>200</v>
      </c>
    </row>
    <row r="2082" spans="1:11">
      <c r="A2082">
        <v>4924</v>
      </c>
      <c r="B2082" t="s">
        <v>134</v>
      </c>
      <c r="C2082">
        <v>2.9</v>
      </c>
      <c r="D2082" t="s">
        <v>133</v>
      </c>
      <c r="E2082" t="s">
        <v>142</v>
      </c>
      <c r="F2082" t="s">
        <v>131</v>
      </c>
      <c r="G2082" t="s">
        <v>135</v>
      </c>
      <c r="H2082" t="s">
        <v>203</v>
      </c>
      <c r="I2082">
        <v>47</v>
      </c>
      <c r="J2082">
        <f t="shared" si="32"/>
        <v>28</v>
      </c>
      <c r="K2082">
        <v>200</v>
      </c>
    </row>
    <row r="2083" spans="1:11">
      <c r="A2083">
        <v>5005</v>
      </c>
      <c r="B2083" t="s">
        <v>134</v>
      </c>
      <c r="C2083">
        <v>2.9</v>
      </c>
      <c r="D2083" t="s">
        <v>133</v>
      </c>
      <c r="E2083" t="s">
        <v>142</v>
      </c>
      <c r="F2083" t="s">
        <v>131</v>
      </c>
      <c r="G2083" t="s">
        <v>135</v>
      </c>
      <c r="H2083" t="s">
        <v>203</v>
      </c>
      <c r="I2083">
        <v>47</v>
      </c>
      <c r="J2083">
        <f t="shared" si="32"/>
        <v>29</v>
      </c>
      <c r="K2083">
        <v>160</v>
      </c>
    </row>
    <row r="2084" spans="1:11">
      <c r="A2084">
        <v>66</v>
      </c>
      <c r="B2084" t="s">
        <v>129</v>
      </c>
      <c r="C2084">
        <v>4.3</v>
      </c>
      <c r="D2084" t="s">
        <v>133</v>
      </c>
      <c r="E2084" t="s">
        <v>132</v>
      </c>
      <c r="F2084" t="s">
        <v>147</v>
      </c>
      <c r="G2084" t="s">
        <v>130</v>
      </c>
      <c r="H2084" t="s">
        <v>204</v>
      </c>
      <c r="I2084">
        <v>48</v>
      </c>
      <c r="J2084">
        <f t="shared" si="32"/>
        <v>1</v>
      </c>
      <c r="K2084">
        <v>400</v>
      </c>
    </row>
    <row r="2085" spans="1:11">
      <c r="A2085">
        <v>109</v>
      </c>
      <c r="B2085" t="s">
        <v>129</v>
      </c>
      <c r="C2085">
        <v>4.3</v>
      </c>
      <c r="D2085" t="s">
        <v>133</v>
      </c>
      <c r="E2085" t="s">
        <v>132</v>
      </c>
      <c r="F2085" t="s">
        <v>147</v>
      </c>
      <c r="G2085" t="s">
        <v>130</v>
      </c>
      <c r="H2085" t="s">
        <v>204</v>
      </c>
      <c r="I2085">
        <v>48</v>
      </c>
      <c r="J2085">
        <f t="shared" si="32"/>
        <v>2</v>
      </c>
      <c r="K2085">
        <v>250</v>
      </c>
    </row>
    <row r="2086" spans="1:11">
      <c r="A2086">
        <v>211</v>
      </c>
      <c r="B2086" t="s">
        <v>129</v>
      </c>
      <c r="C2086">
        <v>4.5</v>
      </c>
      <c r="D2086" t="s">
        <v>133</v>
      </c>
      <c r="E2086" t="s">
        <v>132</v>
      </c>
      <c r="F2086" t="s">
        <v>147</v>
      </c>
      <c r="G2086" t="s">
        <v>130</v>
      </c>
      <c r="H2086" t="s">
        <v>204</v>
      </c>
      <c r="I2086">
        <v>48</v>
      </c>
      <c r="J2086">
        <f t="shared" si="32"/>
        <v>3</v>
      </c>
      <c r="K2086">
        <v>450</v>
      </c>
    </row>
    <row r="2087" spans="1:11">
      <c r="A2087">
        <v>218</v>
      </c>
      <c r="B2087" t="s">
        <v>129</v>
      </c>
      <c r="C2087">
        <v>4.0999999999999996</v>
      </c>
      <c r="D2087" t="s">
        <v>133</v>
      </c>
      <c r="E2087" t="s">
        <v>132</v>
      </c>
      <c r="F2087" t="s">
        <v>147</v>
      </c>
      <c r="G2087" t="s">
        <v>130</v>
      </c>
      <c r="H2087" t="s">
        <v>204</v>
      </c>
      <c r="I2087">
        <v>48</v>
      </c>
      <c r="J2087">
        <f t="shared" si="32"/>
        <v>4</v>
      </c>
      <c r="K2087">
        <v>300</v>
      </c>
    </row>
    <row r="2088" spans="1:11">
      <c r="A2088">
        <v>289</v>
      </c>
      <c r="B2088" t="s">
        <v>129</v>
      </c>
      <c r="C2088">
        <v>4.2</v>
      </c>
      <c r="D2088" t="s">
        <v>133</v>
      </c>
      <c r="E2088" t="s">
        <v>132</v>
      </c>
      <c r="F2088" t="s">
        <v>147</v>
      </c>
      <c r="G2088" t="s">
        <v>130</v>
      </c>
      <c r="H2088" t="s">
        <v>204</v>
      </c>
      <c r="I2088">
        <v>48</v>
      </c>
      <c r="J2088">
        <f t="shared" si="32"/>
        <v>5</v>
      </c>
      <c r="K2088">
        <v>300</v>
      </c>
    </row>
    <row r="2089" spans="1:11">
      <c r="A2089">
        <v>331</v>
      </c>
      <c r="B2089" t="s">
        <v>129</v>
      </c>
      <c r="C2089">
        <v>3.9</v>
      </c>
      <c r="D2089" t="s">
        <v>133</v>
      </c>
      <c r="E2089" t="s">
        <v>132</v>
      </c>
      <c r="F2089" t="s">
        <v>147</v>
      </c>
      <c r="G2089" t="s">
        <v>130</v>
      </c>
      <c r="H2089" t="s">
        <v>204</v>
      </c>
      <c r="I2089">
        <v>48</v>
      </c>
      <c r="J2089">
        <f t="shared" si="32"/>
        <v>6</v>
      </c>
      <c r="K2089">
        <v>400</v>
      </c>
    </row>
    <row r="2090" spans="1:11">
      <c r="A2090">
        <v>478</v>
      </c>
      <c r="B2090" t="s">
        <v>129</v>
      </c>
      <c r="C2090">
        <v>4.0999999999999996</v>
      </c>
      <c r="D2090" t="s">
        <v>133</v>
      </c>
      <c r="E2090" t="s">
        <v>132</v>
      </c>
      <c r="F2090" t="s">
        <v>147</v>
      </c>
      <c r="G2090" t="s">
        <v>130</v>
      </c>
      <c r="H2090" t="s">
        <v>204</v>
      </c>
      <c r="I2090">
        <v>48</v>
      </c>
      <c r="J2090">
        <f t="shared" si="32"/>
        <v>7</v>
      </c>
      <c r="K2090">
        <v>400</v>
      </c>
    </row>
    <row r="2091" spans="1:11">
      <c r="A2091">
        <v>479</v>
      </c>
      <c r="B2091" t="s">
        <v>129</v>
      </c>
      <c r="C2091">
        <v>4</v>
      </c>
      <c r="D2091" t="s">
        <v>133</v>
      </c>
      <c r="E2091" t="s">
        <v>132</v>
      </c>
      <c r="F2091" t="s">
        <v>147</v>
      </c>
      <c r="G2091" t="s">
        <v>130</v>
      </c>
      <c r="H2091" t="s">
        <v>204</v>
      </c>
      <c r="I2091">
        <v>48</v>
      </c>
      <c r="J2091">
        <f t="shared" si="32"/>
        <v>8</v>
      </c>
      <c r="K2091">
        <v>300</v>
      </c>
    </row>
    <row r="2092" spans="1:11">
      <c r="A2092">
        <v>480</v>
      </c>
      <c r="B2092" t="s">
        <v>129</v>
      </c>
      <c r="C2092">
        <v>4.3</v>
      </c>
      <c r="D2092" t="s">
        <v>133</v>
      </c>
      <c r="E2092" t="s">
        <v>132</v>
      </c>
      <c r="F2092" t="s">
        <v>147</v>
      </c>
      <c r="G2092" t="s">
        <v>130</v>
      </c>
      <c r="H2092" t="s">
        <v>204</v>
      </c>
      <c r="I2092">
        <v>48</v>
      </c>
      <c r="J2092">
        <f t="shared" si="32"/>
        <v>9</v>
      </c>
      <c r="K2092">
        <v>300</v>
      </c>
    </row>
    <row r="2093" spans="1:11">
      <c r="A2093">
        <v>561</v>
      </c>
      <c r="B2093" t="s">
        <v>129</v>
      </c>
      <c r="C2093">
        <v>4</v>
      </c>
      <c r="D2093" t="s">
        <v>133</v>
      </c>
      <c r="E2093" t="s">
        <v>132</v>
      </c>
      <c r="F2093" t="s">
        <v>147</v>
      </c>
      <c r="G2093" t="s">
        <v>130</v>
      </c>
      <c r="H2093" t="s">
        <v>204</v>
      </c>
      <c r="I2093">
        <v>48</v>
      </c>
      <c r="J2093">
        <f t="shared" si="32"/>
        <v>10</v>
      </c>
      <c r="K2093">
        <v>300</v>
      </c>
    </row>
    <row r="2094" spans="1:11">
      <c r="A2094">
        <v>564</v>
      </c>
      <c r="B2094" t="s">
        <v>129</v>
      </c>
      <c r="C2094">
        <v>4</v>
      </c>
      <c r="D2094" t="s">
        <v>133</v>
      </c>
      <c r="E2094" t="s">
        <v>132</v>
      </c>
      <c r="F2094" t="s">
        <v>147</v>
      </c>
      <c r="G2094" t="s">
        <v>130</v>
      </c>
      <c r="H2094" t="s">
        <v>204</v>
      </c>
      <c r="I2094">
        <v>48</v>
      </c>
      <c r="J2094">
        <f t="shared" si="32"/>
        <v>11</v>
      </c>
      <c r="K2094">
        <v>300</v>
      </c>
    </row>
    <row r="2095" spans="1:11">
      <c r="A2095">
        <v>752</v>
      </c>
      <c r="B2095" t="s">
        <v>129</v>
      </c>
      <c r="C2095">
        <v>4.0999999999999996</v>
      </c>
      <c r="D2095" t="s">
        <v>133</v>
      </c>
      <c r="E2095" t="s">
        <v>132</v>
      </c>
      <c r="F2095" t="s">
        <v>147</v>
      </c>
      <c r="G2095" t="s">
        <v>130</v>
      </c>
      <c r="H2095" t="s">
        <v>204</v>
      </c>
      <c r="I2095">
        <v>48</v>
      </c>
      <c r="J2095">
        <f t="shared" si="32"/>
        <v>12</v>
      </c>
      <c r="K2095">
        <v>350</v>
      </c>
    </row>
    <row r="2096" spans="1:11">
      <c r="A2096">
        <v>822</v>
      </c>
      <c r="B2096" t="s">
        <v>129</v>
      </c>
      <c r="C2096">
        <v>4.2</v>
      </c>
      <c r="D2096" t="s">
        <v>133</v>
      </c>
      <c r="E2096" t="s">
        <v>132</v>
      </c>
      <c r="F2096" t="s">
        <v>147</v>
      </c>
      <c r="G2096" t="s">
        <v>130</v>
      </c>
      <c r="H2096" t="s">
        <v>204</v>
      </c>
      <c r="I2096">
        <v>48</v>
      </c>
      <c r="J2096">
        <f t="shared" si="32"/>
        <v>13</v>
      </c>
      <c r="K2096">
        <v>300</v>
      </c>
    </row>
    <row r="2097" spans="1:11">
      <c r="A2097">
        <v>881</v>
      </c>
      <c r="B2097" t="s">
        <v>129</v>
      </c>
      <c r="C2097">
        <v>4.2</v>
      </c>
      <c r="D2097" t="s">
        <v>133</v>
      </c>
      <c r="E2097" t="s">
        <v>132</v>
      </c>
      <c r="F2097" t="s">
        <v>147</v>
      </c>
      <c r="G2097" t="s">
        <v>130</v>
      </c>
      <c r="H2097" t="s">
        <v>204</v>
      </c>
      <c r="I2097">
        <v>48</v>
      </c>
      <c r="J2097">
        <f t="shared" si="32"/>
        <v>14</v>
      </c>
      <c r="K2097">
        <v>250</v>
      </c>
    </row>
    <row r="2098" spans="1:11">
      <c r="A2098">
        <v>904</v>
      </c>
      <c r="B2098" t="s">
        <v>129</v>
      </c>
      <c r="C2098">
        <v>4.2</v>
      </c>
      <c r="D2098" t="s">
        <v>133</v>
      </c>
      <c r="E2098" t="s">
        <v>132</v>
      </c>
      <c r="F2098" t="s">
        <v>147</v>
      </c>
      <c r="G2098" t="s">
        <v>130</v>
      </c>
      <c r="H2098" t="s">
        <v>204</v>
      </c>
      <c r="I2098">
        <v>48</v>
      </c>
      <c r="J2098">
        <f t="shared" si="32"/>
        <v>15</v>
      </c>
      <c r="K2098">
        <v>350</v>
      </c>
    </row>
    <row r="2099" spans="1:11">
      <c r="A2099">
        <v>1126</v>
      </c>
      <c r="B2099" t="s">
        <v>129</v>
      </c>
      <c r="C2099">
        <v>4.5</v>
      </c>
      <c r="D2099" t="s">
        <v>133</v>
      </c>
      <c r="E2099" t="s">
        <v>132</v>
      </c>
      <c r="F2099" t="s">
        <v>147</v>
      </c>
      <c r="G2099" t="s">
        <v>130</v>
      </c>
      <c r="H2099" t="s">
        <v>204</v>
      </c>
      <c r="I2099">
        <v>48</v>
      </c>
      <c r="J2099">
        <f t="shared" si="32"/>
        <v>16</v>
      </c>
      <c r="K2099">
        <v>500</v>
      </c>
    </row>
    <row r="2100" spans="1:11">
      <c r="A2100">
        <v>1237</v>
      </c>
      <c r="B2100" t="s">
        <v>129</v>
      </c>
      <c r="C2100">
        <v>3.8</v>
      </c>
      <c r="D2100" t="s">
        <v>133</v>
      </c>
      <c r="E2100" t="s">
        <v>132</v>
      </c>
      <c r="F2100" t="s">
        <v>147</v>
      </c>
      <c r="G2100" t="s">
        <v>130</v>
      </c>
      <c r="H2100" t="s">
        <v>204</v>
      </c>
      <c r="I2100">
        <v>48</v>
      </c>
      <c r="J2100">
        <f t="shared" si="32"/>
        <v>17</v>
      </c>
      <c r="K2100">
        <v>300</v>
      </c>
    </row>
    <row r="2101" spans="1:11">
      <c r="A2101">
        <v>1253</v>
      </c>
      <c r="B2101" t="s">
        <v>129</v>
      </c>
      <c r="C2101">
        <v>4.2</v>
      </c>
      <c r="D2101" t="s">
        <v>133</v>
      </c>
      <c r="E2101" t="s">
        <v>132</v>
      </c>
      <c r="F2101" t="s">
        <v>147</v>
      </c>
      <c r="G2101" t="s">
        <v>130</v>
      </c>
      <c r="H2101" t="s">
        <v>204</v>
      </c>
      <c r="I2101">
        <v>48</v>
      </c>
      <c r="J2101">
        <f t="shared" si="32"/>
        <v>18</v>
      </c>
      <c r="K2101">
        <v>350</v>
      </c>
    </row>
    <row r="2102" spans="1:11">
      <c r="A2102">
        <v>1382</v>
      </c>
      <c r="B2102" t="s">
        <v>129</v>
      </c>
      <c r="C2102">
        <v>4.2</v>
      </c>
      <c r="D2102" t="s">
        <v>133</v>
      </c>
      <c r="E2102" t="s">
        <v>132</v>
      </c>
      <c r="F2102" t="s">
        <v>147</v>
      </c>
      <c r="G2102" t="s">
        <v>130</v>
      </c>
      <c r="H2102" t="s">
        <v>204</v>
      </c>
      <c r="I2102">
        <v>48</v>
      </c>
      <c r="J2102">
        <f t="shared" si="32"/>
        <v>19</v>
      </c>
      <c r="K2102">
        <v>250</v>
      </c>
    </row>
    <row r="2103" spans="1:11">
      <c r="A2103">
        <v>1439</v>
      </c>
      <c r="B2103" t="s">
        <v>129</v>
      </c>
      <c r="C2103">
        <v>4.4000000000000004</v>
      </c>
      <c r="D2103" t="s">
        <v>133</v>
      </c>
      <c r="E2103" t="s">
        <v>132</v>
      </c>
      <c r="F2103" t="s">
        <v>147</v>
      </c>
      <c r="G2103" t="s">
        <v>130</v>
      </c>
      <c r="H2103" t="s">
        <v>204</v>
      </c>
      <c r="I2103">
        <v>48</v>
      </c>
      <c r="J2103">
        <f t="shared" si="32"/>
        <v>20</v>
      </c>
      <c r="K2103">
        <v>350</v>
      </c>
    </row>
    <row r="2104" spans="1:11">
      <c r="A2104">
        <v>1507</v>
      </c>
      <c r="B2104" t="s">
        <v>129</v>
      </c>
      <c r="C2104">
        <v>3.9</v>
      </c>
      <c r="D2104" t="s">
        <v>133</v>
      </c>
      <c r="E2104" t="s">
        <v>132</v>
      </c>
      <c r="F2104" t="s">
        <v>147</v>
      </c>
      <c r="G2104" t="s">
        <v>130</v>
      </c>
      <c r="H2104" t="s">
        <v>204</v>
      </c>
      <c r="I2104">
        <v>48</v>
      </c>
      <c r="J2104">
        <f t="shared" si="32"/>
        <v>21</v>
      </c>
      <c r="K2104">
        <v>300</v>
      </c>
    </row>
    <row r="2105" spans="1:11">
      <c r="A2105">
        <v>2015</v>
      </c>
      <c r="B2105" t="s">
        <v>129</v>
      </c>
      <c r="C2105">
        <v>4.2</v>
      </c>
      <c r="D2105" t="s">
        <v>133</v>
      </c>
      <c r="E2105" t="s">
        <v>132</v>
      </c>
      <c r="F2105" t="s">
        <v>147</v>
      </c>
      <c r="G2105" t="s">
        <v>130</v>
      </c>
      <c r="H2105" t="s">
        <v>204</v>
      </c>
      <c r="I2105">
        <v>48</v>
      </c>
      <c r="J2105">
        <f t="shared" si="32"/>
        <v>22</v>
      </c>
      <c r="K2105">
        <v>300</v>
      </c>
    </row>
    <row r="2106" spans="1:11">
      <c r="A2106">
        <v>2284</v>
      </c>
      <c r="B2106" t="s">
        <v>129</v>
      </c>
      <c r="C2106">
        <v>3.7</v>
      </c>
      <c r="D2106" t="s">
        <v>133</v>
      </c>
      <c r="E2106" t="s">
        <v>132</v>
      </c>
      <c r="F2106" t="s">
        <v>147</v>
      </c>
      <c r="G2106" t="s">
        <v>130</v>
      </c>
      <c r="H2106" t="s">
        <v>204</v>
      </c>
      <c r="I2106">
        <v>48</v>
      </c>
      <c r="J2106">
        <f t="shared" si="32"/>
        <v>23</v>
      </c>
      <c r="K2106">
        <v>300</v>
      </c>
    </row>
    <row r="2107" spans="1:11">
      <c r="A2107">
        <v>2417</v>
      </c>
      <c r="B2107" t="s">
        <v>129</v>
      </c>
      <c r="C2107">
        <v>4.5</v>
      </c>
      <c r="D2107" t="s">
        <v>133</v>
      </c>
      <c r="E2107" t="s">
        <v>132</v>
      </c>
      <c r="F2107" t="s">
        <v>147</v>
      </c>
      <c r="G2107" t="s">
        <v>130</v>
      </c>
      <c r="H2107" t="s">
        <v>204</v>
      </c>
      <c r="I2107">
        <v>48</v>
      </c>
      <c r="J2107">
        <f t="shared" si="32"/>
        <v>24</v>
      </c>
      <c r="K2107">
        <v>500</v>
      </c>
    </row>
    <row r="2108" spans="1:11">
      <c r="A2108">
        <v>3238</v>
      </c>
      <c r="B2108" t="s">
        <v>129</v>
      </c>
      <c r="C2108">
        <v>4.0999999999999996</v>
      </c>
      <c r="D2108" t="s">
        <v>133</v>
      </c>
      <c r="E2108" t="s">
        <v>132</v>
      </c>
      <c r="F2108" t="s">
        <v>147</v>
      </c>
      <c r="G2108" t="s">
        <v>130</v>
      </c>
      <c r="H2108" t="s">
        <v>204</v>
      </c>
      <c r="I2108">
        <v>48</v>
      </c>
      <c r="J2108">
        <f t="shared" si="32"/>
        <v>25</v>
      </c>
      <c r="K2108">
        <v>250</v>
      </c>
    </row>
    <row r="2109" spans="1:11">
      <c r="A2109">
        <v>3609</v>
      </c>
      <c r="B2109" t="s">
        <v>129</v>
      </c>
      <c r="C2109">
        <v>4.3</v>
      </c>
      <c r="D2109" t="s">
        <v>133</v>
      </c>
      <c r="E2109" t="s">
        <v>132</v>
      </c>
      <c r="F2109" t="s">
        <v>147</v>
      </c>
      <c r="G2109" t="s">
        <v>130</v>
      </c>
      <c r="H2109" t="s">
        <v>204</v>
      </c>
      <c r="I2109">
        <v>48</v>
      </c>
      <c r="J2109">
        <f t="shared" si="32"/>
        <v>26</v>
      </c>
      <c r="K2109">
        <v>400</v>
      </c>
    </row>
    <row r="2110" spans="1:11">
      <c r="A2110">
        <v>5346</v>
      </c>
      <c r="B2110" t="s">
        <v>129</v>
      </c>
      <c r="C2110">
        <v>4.0999999999999996</v>
      </c>
      <c r="D2110" t="s">
        <v>133</v>
      </c>
      <c r="E2110" t="s">
        <v>132</v>
      </c>
      <c r="F2110" t="s">
        <v>147</v>
      </c>
      <c r="G2110" t="s">
        <v>130</v>
      </c>
      <c r="H2110" t="s">
        <v>204</v>
      </c>
      <c r="I2110">
        <v>48</v>
      </c>
      <c r="J2110">
        <f t="shared" si="32"/>
        <v>27</v>
      </c>
      <c r="K2110">
        <v>250</v>
      </c>
    </row>
    <row r="2111" spans="1:11">
      <c r="A2111">
        <v>5929</v>
      </c>
      <c r="B2111" t="s">
        <v>129</v>
      </c>
      <c r="C2111">
        <v>4.3</v>
      </c>
      <c r="D2111" t="s">
        <v>133</v>
      </c>
      <c r="E2111" t="s">
        <v>132</v>
      </c>
      <c r="F2111" t="s">
        <v>147</v>
      </c>
      <c r="G2111" t="s">
        <v>130</v>
      </c>
      <c r="H2111" t="s">
        <v>204</v>
      </c>
      <c r="I2111">
        <v>48</v>
      </c>
      <c r="J2111">
        <f t="shared" si="32"/>
        <v>28</v>
      </c>
      <c r="K2111">
        <v>500</v>
      </c>
    </row>
    <row r="2112" spans="1:11">
      <c r="A2112">
        <v>6008</v>
      </c>
      <c r="B2112" t="s">
        <v>129</v>
      </c>
      <c r="C2112">
        <v>4.5</v>
      </c>
      <c r="D2112" t="s">
        <v>133</v>
      </c>
      <c r="E2112" t="s">
        <v>132</v>
      </c>
      <c r="F2112" t="s">
        <v>147</v>
      </c>
      <c r="G2112" t="s">
        <v>130</v>
      </c>
      <c r="H2112" t="s">
        <v>204</v>
      </c>
      <c r="I2112">
        <v>48</v>
      </c>
      <c r="J2112">
        <f t="shared" si="32"/>
        <v>29</v>
      </c>
      <c r="K2112">
        <v>250</v>
      </c>
    </row>
    <row r="2113" spans="1:11">
      <c r="A2113">
        <v>148</v>
      </c>
      <c r="B2113" t="s">
        <v>134</v>
      </c>
      <c r="C2113">
        <v>2.9</v>
      </c>
      <c r="D2113" t="s">
        <v>133</v>
      </c>
      <c r="E2113" t="s">
        <v>148</v>
      </c>
      <c r="F2113" t="s">
        <v>131</v>
      </c>
      <c r="G2113" t="s">
        <v>135</v>
      </c>
      <c r="H2113" t="s">
        <v>205</v>
      </c>
      <c r="I2113">
        <v>49</v>
      </c>
      <c r="J2113">
        <f t="shared" si="32"/>
        <v>1</v>
      </c>
      <c r="K2113">
        <v>1000</v>
      </c>
    </row>
    <row r="2114" spans="1:11">
      <c r="A2114">
        <v>155</v>
      </c>
      <c r="B2114" t="s">
        <v>134</v>
      </c>
      <c r="C2114">
        <v>4.3</v>
      </c>
      <c r="D2114" t="s">
        <v>133</v>
      </c>
      <c r="E2114" t="s">
        <v>148</v>
      </c>
      <c r="F2114" t="s">
        <v>131</v>
      </c>
      <c r="G2114" t="s">
        <v>135</v>
      </c>
      <c r="H2114" t="s">
        <v>205</v>
      </c>
      <c r="I2114">
        <v>49</v>
      </c>
      <c r="J2114">
        <f t="shared" si="32"/>
        <v>2</v>
      </c>
      <c r="K2114">
        <v>850</v>
      </c>
    </row>
    <row r="2115" spans="1:11">
      <c r="A2115">
        <v>285</v>
      </c>
      <c r="B2115" t="s">
        <v>134</v>
      </c>
      <c r="C2115">
        <v>4.4000000000000004</v>
      </c>
      <c r="D2115" t="s">
        <v>133</v>
      </c>
      <c r="E2115" t="s">
        <v>148</v>
      </c>
      <c r="F2115" t="s">
        <v>131</v>
      </c>
      <c r="G2115" t="s">
        <v>135</v>
      </c>
      <c r="H2115" t="s">
        <v>205</v>
      </c>
      <c r="I2115">
        <v>49</v>
      </c>
      <c r="J2115">
        <f t="shared" si="32"/>
        <v>3</v>
      </c>
      <c r="K2115">
        <v>800</v>
      </c>
    </row>
    <row r="2116" spans="1:11">
      <c r="A2116">
        <v>392</v>
      </c>
      <c r="B2116" t="s">
        <v>134</v>
      </c>
      <c r="C2116">
        <v>4.3</v>
      </c>
      <c r="D2116" t="s">
        <v>133</v>
      </c>
      <c r="E2116" t="s">
        <v>148</v>
      </c>
      <c r="F2116" t="s">
        <v>131</v>
      </c>
      <c r="G2116" t="s">
        <v>135</v>
      </c>
      <c r="H2116" t="s">
        <v>205</v>
      </c>
      <c r="I2116">
        <v>49</v>
      </c>
      <c r="J2116">
        <f t="shared" ref="J2116:J2179" si="33">IF(I2115=I2116,J2115+1,1)</f>
        <v>4</v>
      </c>
      <c r="K2116">
        <v>700</v>
      </c>
    </row>
    <row r="2117" spans="1:11">
      <c r="A2117">
        <v>501</v>
      </c>
      <c r="B2117" t="s">
        <v>134</v>
      </c>
      <c r="C2117">
        <v>4.3</v>
      </c>
      <c r="D2117" t="s">
        <v>133</v>
      </c>
      <c r="E2117" t="s">
        <v>148</v>
      </c>
      <c r="F2117" t="s">
        <v>131</v>
      </c>
      <c r="G2117" t="s">
        <v>135</v>
      </c>
      <c r="H2117" t="s">
        <v>205</v>
      </c>
      <c r="I2117">
        <v>49</v>
      </c>
      <c r="J2117">
        <f t="shared" si="33"/>
        <v>5</v>
      </c>
      <c r="K2117">
        <v>550</v>
      </c>
    </row>
    <row r="2118" spans="1:11">
      <c r="A2118">
        <v>514</v>
      </c>
      <c r="B2118" t="s">
        <v>134</v>
      </c>
      <c r="C2118">
        <v>4.3</v>
      </c>
      <c r="D2118" t="s">
        <v>133</v>
      </c>
      <c r="E2118" t="s">
        <v>148</v>
      </c>
      <c r="F2118" t="s">
        <v>131</v>
      </c>
      <c r="G2118" t="s">
        <v>135</v>
      </c>
      <c r="H2118" t="s">
        <v>205</v>
      </c>
      <c r="I2118">
        <v>49</v>
      </c>
      <c r="J2118">
        <f t="shared" si="33"/>
        <v>6</v>
      </c>
      <c r="K2118">
        <v>900</v>
      </c>
    </row>
    <row r="2119" spans="1:11">
      <c r="A2119">
        <v>735</v>
      </c>
      <c r="B2119" t="s">
        <v>134</v>
      </c>
      <c r="C2119">
        <v>2.9</v>
      </c>
      <c r="D2119" t="s">
        <v>133</v>
      </c>
      <c r="E2119" t="s">
        <v>148</v>
      </c>
      <c r="F2119" t="s">
        <v>131</v>
      </c>
      <c r="G2119" t="s">
        <v>135</v>
      </c>
      <c r="H2119" t="s">
        <v>205</v>
      </c>
      <c r="I2119">
        <v>49</v>
      </c>
      <c r="J2119">
        <f t="shared" si="33"/>
        <v>7</v>
      </c>
      <c r="K2119">
        <v>550</v>
      </c>
    </row>
    <row r="2120" spans="1:11">
      <c r="A2120">
        <v>897</v>
      </c>
      <c r="B2120" t="s">
        <v>134</v>
      </c>
      <c r="C2120">
        <v>4.4000000000000004</v>
      </c>
      <c r="D2120" t="s">
        <v>133</v>
      </c>
      <c r="E2120" t="s">
        <v>148</v>
      </c>
      <c r="F2120" t="s">
        <v>131</v>
      </c>
      <c r="G2120" t="s">
        <v>135</v>
      </c>
      <c r="H2120" t="s">
        <v>205</v>
      </c>
      <c r="I2120">
        <v>49</v>
      </c>
      <c r="J2120">
        <f t="shared" si="33"/>
        <v>8</v>
      </c>
      <c r="K2120">
        <v>800</v>
      </c>
    </row>
    <row r="2121" spans="1:11">
      <c r="A2121">
        <v>917</v>
      </c>
      <c r="B2121" t="s">
        <v>134</v>
      </c>
      <c r="C2121">
        <v>4.3</v>
      </c>
      <c r="D2121" t="s">
        <v>133</v>
      </c>
      <c r="E2121" t="s">
        <v>148</v>
      </c>
      <c r="F2121" t="s">
        <v>131</v>
      </c>
      <c r="G2121" t="s">
        <v>135</v>
      </c>
      <c r="H2121" t="s">
        <v>205</v>
      </c>
      <c r="I2121">
        <v>49</v>
      </c>
      <c r="J2121">
        <f t="shared" si="33"/>
        <v>9</v>
      </c>
      <c r="K2121">
        <v>600</v>
      </c>
    </row>
    <row r="2122" spans="1:11">
      <c r="A2122">
        <v>1002</v>
      </c>
      <c r="B2122" t="s">
        <v>134</v>
      </c>
      <c r="C2122">
        <v>4</v>
      </c>
      <c r="D2122" t="s">
        <v>133</v>
      </c>
      <c r="E2122" t="s">
        <v>148</v>
      </c>
      <c r="F2122" t="s">
        <v>131</v>
      </c>
      <c r="G2122" t="s">
        <v>135</v>
      </c>
      <c r="H2122" t="s">
        <v>205</v>
      </c>
      <c r="I2122">
        <v>49</v>
      </c>
      <c r="J2122">
        <f t="shared" si="33"/>
        <v>10</v>
      </c>
      <c r="K2122">
        <v>600</v>
      </c>
    </row>
    <row r="2123" spans="1:11">
      <c r="A2123">
        <v>1094</v>
      </c>
      <c r="B2123" t="s">
        <v>134</v>
      </c>
      <c r="C2123">
        <v>4.4000000000000004</v>
      </c>
      <c r="D2123" t="s">
        <v>133</v>
      </c>
      <c r="E2123" t="s">
        <v>148</v>
      </c>
      <c r="F2123" t="s">
        <v>131</v>
      </c>
      <c r="G2123" t="s">
        <v>135</v>
      </c>
      <c r="H2123" t="s">
        <v>205</v>
      </c>
      <c r="I2123">
        <v>49</v>
      </c>
      <c r="J2123">
        <f t="shared" si="33"/>
        <v>11</v>
      </c>
      <c r="K2123">
        <v>700</v>
      </c>
    </row>
    <row r="2124" spans="1:11">
      <c r="A2124">
        <v>1122</v>
      </c>
      <c r="B2124" t="s">
        <v>134</v>
      </c>
      <c r="C2124">
        <v>4.0999999999999996</v>
      </c>
      <c r="D2124" t="s">
        <v>133</v>
      </c>
      <c r="E2124" t="s">
        <v>148</v>
      </c>
      <c r="F2124" t="s">
        <v>131</v>
      </c>
      <c r="G2124" t="s">
        <v>135</v>
      </c>
      <c r="H2124" t="s">
        <v>205</v>
      </c>
      <c r="I2124">
        <v>49</v>
      </c>
      <c r="J2124">
        <f t="shared" si="33"/>
        <v>12</v>
      </c>
      <c r="K2124">
        <v>700</v>
      </c>
    </row>
    <row r="2125" spans="1:11">
      <c r="A2125">
        <v>1149</v>
      </c>
      <c r="B2125" t="s">
        <v>134</v>
      </c>
      <c r="C2125">
        <v>4.2</v>
      </c>
      <c r="D2125" t="s">
        <v>133</v>
      </c>
      <c r="E2125" t="s">
        <v>148</v>
      </c>
      <c r="F2125" t="s">
        <v>131</v>
      </c>
      <c r="G2125" t="s">
        <v>135</v>
      </c>
      <c r="H2125" t="s">
        <v>205</v>
      </c>
      <c r="I2125">
        <v>49</v>
      </c>
      <c r="J2125">
        <f t="shared" si="33"/>
        <v>13</v>
      </c>
      <c r="K2125">
        <v>600</v>
      </c>
    </row>
    <row r="2126" spans="1:11">
      <c r="A2126">
        <v>1314</v>
      </c>
      <c r="B2126" t="s">
        <v>134</v>
      </c>
      <c r="C2126">
        <v>4.3</v>
      </c>
      <c r="D2126" t="s">
        <v>133</v>
      </c>
      <c r="E2126" t="s">
        <v>148</v>
      </c>
      <c r="F2126" t="s">
        <v>131</v>
      </c>
      <c r="G2126" t="s">
        <v>135</v>
      </c>
      <c r="H2126" t="s">
        <v>205</v>
      </c>
      <c r="I2126">
        <v>49</v>
      </c>
      <c r="J2126">
        <f t="shared" si="33"/>
        <v>14</v>
      </c>
      <c r="K2126">
        <v>600</v>
      </c>
    </row>
    <row r="2127" spans="1:11">
      <c r="A2127">
        <v>1912</v>
      </c>
      <c r="B2127" t="s">
        <v>134</v>
      </c>
      <c r="C2127">
        <v>4.4000000000000004</v>
      </c>
      <c r="D2127" t="s">
        <v>133</v>
      </c>
      <c r="E2127" t="s">
        <v>148</v>
      </c>
      <c r="F2127" t="s">
        <v>131</v>
      </c>
      <c r="G2127" t="s">
        <v>135</v>
      </c>
      <c r="H2127" t="s">
        <v>205</v>
      </c>
      <c r="I2127">
        <v>49</v>
      </c>
      <c r="J2127">
        <f t="shared" si="33"/>
        <v>15</v>
      </c>
      <c r="K2127">
        <v>600</v>
      </c>
    </row>
    <row r="2128" spans="1:11">
      <c r="A2128">
        <v>2002</v>
      </c>
      <c r="B2128" t="s">
        <v>134</v>
      </c>
      <c r="C2128">
        <v>2.9</v>
      </c>
      <c r="D2128" t="s">
        <v>133</v>
      </c>
      <c r="E2128" t="s">
        <v>148</v>
      </c>
      <c r="F2128" t="s">
        <v>131</v>
      </c>
      <c r="G2128" t="s">
        <v>135</v>
      </c>
      <c r="H2128" t="s">
        <v>205</v>
      </c>
      <c r="I2128">
        <v>49</v>
      </c>
      <c r="J2128">
        <f t="shared" si="33"/>
        <v>16</v>
      </c>
      <c r="K2128">
        <v>600</v>
      </c>
    </row>
    <row r="2129" spans="1:11">
      <c r="A2129">
        <v>2105</v>
      </c>
      <c r="B2129" t="s">
        <v>134</v>
      </c>
      <c r="C2129">
        <v>2.9</v>
      </c>
      <c r="D2129" t="s">
        <v>133</v>
      </c>
      <c r="E2129" t="s">
        <v>148</v>
      </c>
      <c r="F2129" t="s">
        <v>131</v>
      </c>
      <c r="G2129" t="s">
        <v>135</v>
      </c>
      <c r="H2129" t="s">
        <v>205</v>
      </c>
      <c r="I2129">
        <v>49</v>
      </c>
      <c r="J2129">
        <f t="shared" si="33"/>
        <v>17</v>
      </c>
      <c r="K2129">
        <v>600</v>
      </c>
    </row>
    <row r="2130" spans="1:11">
      <c r="A2130">
        <v>2598</v>
      </c>
      <c r="B2130" t="s">
        <v>134</v>
      </c>
      <c r="C2130">
        <v>2.9</v>
      </c>
      <c r="D2130" t="s">
        <v>133</v>
      </c>
      <c r="E2130" t="s">
        <v>148</v>
      </c>
      <c r="F2130" t="s">
        <v>131</v>
      </c>
      <c r="G2130" t="s">
        <v>135</v>
      </c>
      <c r="H2130" t="s">
        <v>205</v>
      </c>
      <c r="I2130">
        <v>49</v>
      </c>
      <c r="J2130">
        <f t="shared" si="33"/>
        <v>18</v>
      </c>
      <c r="K2130">
        <v>750</v>
      </c>
    </row>
    <row r="2131" spans="1:11">
      <c r="A2131">
        <v>2671</v>
      </c>
      <c r="B2131" t="s">
        <v>134</v>
      </c>
      <c r="C2131">
        <v>4.4000000000000004</v>
      </c>
      <c r="D2131" t="s">
        <v>133</v>
      </c>
      <c r="E2131" t="s">
        <v>148</v>
      </c>
      <c r="F2131" t="s">
        <v>131</v>
      </c>
      <c r="G2131" t="s">
        <v>135</v>
      </c>
      <c r="H2131" t="s">
        <v>205</v>
      </c>
      <c r="I2131">
        <v>49</v>
      </c>
      <c r="J2131">
        <f t="shared" si="33"/>
        <v>19</v>
      </c>
      <c r="K2131">
        <v>850</v>
      </c>
    </row>
    <row r="2132" spans="1:11">
      <c r="A2132">
        <v>2757</v>
      </c>
      <c r="B2132" t="s">
        <v>134</v>
      </c>
      <c r="C2132">
        <v>4</v>
      </c>
      <c r="D2132" t="s">
        <v>133</v>
      </c>
      <c r="E2132" t="s">
        <v>148</v>
      </c>
      <c r="F2132" t="s">
        <v>131</v>
      </c>
      <c r="G2132" t="s">
        <v>135</v>
      </c>
      <c r="H2132" t="s">
        <v>205</v>
      </c>
      <c r="I2132">
        <v>49</v>
      </c>
      <c r="J2132">
        <f t="shared" si="33"/>
        <v>20</v>
      </c>
      <c r="K2132">
        <v>600</v>
      </c>
    </row>
    <row r="2133" spans="1:11">
      <c r="A2133">
        <v>3103</v>
      </c>
      <c r="B2133" t="s">
        <v>134</v>
      </c>
      <c r="C2133">
        <v>2.9</v>
      </c>
      <c r="D2133" t="s">
        <v>133</v>
      </c>
      <c r="E2133" t="s">
        <v>148</v>
      </c>
      <c r="F2133" t="s">
        <v>131</v>
      </c>
      <c r="G2133" t="s">
        <v>135</v>
      </c>
      <c r="H2133" t="s">
        <v>205</v>
      </c>
      <c r="I2133">
        <v>49</v>
      </c>
      <c r="J2133">
        <f t="shared" si="33"/>
        <v>21</v>
      </c>
      <c r="K2133">
        <v>700</v>
      </c>
    </row>
    <row r="2134" spans="1:11">
      <c r="A2134">
        <v>3277</v>
      </c>
      <c r="B2134" t="s">
        <v>134</v>
      </c>
      <c r="C2134">
        <v>2.9</v>
      </c>
      <c r="D2134" t="s">
        <v>133</v>
      </c>
      <c r="E2134" t="s">
        <v>148</v>
      </c>
      <c r="F2134" t="s">
        <v>131</v>
      </c>
      <c r="G2134" t="s">
        <v>135</v>
      </c>
      <c r="H2134" t="s">
        <v>205</v>
      </c>
      <c r="I2134">
        <v>49</v>
      </c>
      <c r="J2134">
        <f t="shared" si="33"/>
        <v>22</v>
      </c>
      <c r="K2134">
        <v>800</v>
      </c>
    </row>
    <row r="2135" spans="1:11">
      <c r="A2135">
        <v>3369</v>
      </c>
      <c r="B2135" t="s">
        <v>134</v>
      </c>
      <c r="C2135">
        <v>2.9</v>
      </c>
      <c r="D2135" t="s">
        <v>133</v>
      </c>
      <c r="E2135" t="s">
        <v>148</v>
      </c>
      <c r="F2135" t="s">
        <v>131</v>
      </c>
      <c r="G2135" t="s">
        <v>135</v>
      </c>
      <c r="H2135" t="s">
        <v>205</v>
      </c>
      <c r="I2135">
        <v>49</v>
      </c>
      <c r="J2135">
        <f t="shared" si="33"/>
        <v>23</v>
      </c>
      <c r="K2135">
        <v>600</v>
      </c>
    </row>
    <row r="2136" spans="1:11">
      <c r="A2136">
        <v>3543</v>
      </c>
      <c r="B2136" t="s">
        <v>134</v>
      </c>
      <c r="C2136">
        <v>2.9</v>
      </c>
      <c r="D2136" t="s">
        <v>133</v>
      </c>
      <c r="E2136" t="s">
        <v>148</v>
      </c>
      <c r="F2136" t="s">
        <v>131</v>
      </c>
      <c r="G2136" t="s">
        <v>135</v>
      </c>
      <c r="H2136" t="s">
        <v>205</v>
      </c>
      <c r="I2136">
        <v>49</v>
      </c>
      <c r="J2136">
        <f t="shared" si="33"/>
        <v>24</v>
      </c>
      <c r="K2136">
        <v>700</v>
      </c>
    </row>
    <row r="2137" spans="1:11">
      <c r="A2137">
        <v>3698</v>
      </c>
      <c r="B2137" t="s">
        <v>134</v>
      </c>
      <c r="C2137">
        <v>2.9</v>
      </c>
      <c r="D2137" t="s">
        <v>133</v>
      </c>
      <c r="E2137" t="s">
        <v>148</v>
      </c>
      <c r="F2137" t="s">
        <v>131</v>
      </c>
      <c r="G2137" t="s">
        <v>135</v>
      </c>
      <c r="H2137" t="s">
        <v>205</v>
      </c>
      <c r="I2137">
        <v>49</v>
      </c>
      <c r="J2137">
        <f t="shared" si="33"/>
        <v>25</v>
      </c>
      <c r="K2137">
        <v>700</v>
      </c>
    </row>
    <row r="2138" spans="1:11">
      <c r="A2138">
        <v>4718</v>
      </c>
      <c r="B2138" t="s">
        <v>134</v>
      </c>
      <c r="C2138">
        <v>2.9</v>
      </c>
      <c r="D2138" t="s">
        <v>133</v>
      </c>
      <c r="E2138" t="s">
        <v>148</v>
      </c>
      <c r="F2138" t="s">
        <v>131</v>
      </c>
      <c r="G2138" t="s">
        <v>135</v>
      </c>
      <c r="H2138" t="s">
        <v>205</v>
      </c>
      <c r="I2138">
        <v>49</v>
      </c>
      <c r="J2138">
        <f t="shared" si="33"/>
        <v>26</v>
      </c>
      <c r="K2138">
        <v>550</v>
      </c>
    </row>
    <row r="2139" spans="1:11">
      <c r="A2139">
        <v>4997</v>
      </c>
      <c r="B2139" t="s">
        <v>134</v>
      </c>
      <c r="C2139">
        <v>2.9</v>
      </c>
      <c r="D2139" t="s">
        <v>133</v>
      </c>
      <c r="E2139" t="s">
        <v>148</v>
      </c>
      <c r="F2139" t="s">
        <v>131</v>
      </c>
      <c r="G2139" t="s">
        <v>135</v>
      </c>
      <c r="H2139" t="s">
        <v>205</v>
      </c>
      <c r="I2139">
        <v>49</v>
      </c>
      <c r="J2139">
        <f t="shared" si="33"/>
        <v>27</v>
      </c>
      <c r="K2139">
        <v>700</v>
      </c>
    </row>
    <row r="2140" spans="1:11">
      <c r="A2140">
        <v>6187</v>
      </c>
      <c r="B2140" t="s">
        <v>134</v>
      </c>
      <c r="C2140">
        <v>4.5999999999999996</v>
      </c>
      <c r="D2140" t="s">
        <v>133</v>
      </c>
      <c r="E2140" t="s">
        <v>148</v>
      </c>
      <c r="F2140" t="s">
        <v>131</v>
      </c>
      <c r="G2140" t="s">
        <v>135</v>
      </c>
      <c r="H2140" t="s">
        <v>205</v>
      </c>
      <c r="I2140">
        <v>49</v>
      </c>
      <c r="J2140">
        <f t="shared" si="33"/>
        <v>28</v>
      </c>
      <c r="K2140">
        <v>1000</v>
      </c>
    </row>
    <row r="2141" spans="1:11">
      <c r="A2141">
        <v>143</v>
      </c>
      <c r="B2141" t="s">
        <v>129</v>
      </c>
      <c r="C2141">
        <v>4</v>
      </c>
      <c r="D2141" t="s">
        <v>138</v>
      </c>
      <c r="E2141" t="s">
        <v>132</v>
      </c>
      <c r="F2141" t="s">
        <v>140</v>
      </c>
      <c r="G2141" t="s">
        <v>130</v>
      </c>
      <c r="H2141" t="s">
        <v>206</v>
      </c>
      <c r="I2141">
        <v>50</v>
      </c>
      <c r="J2141">
        <f t="shared" si="33"/>
        <v>1</v>
      </c>
      <c r="K2141">
        <v>350</v>
      </c>
    </row>
    <row r="2142" spans="1:11">
      <c r="A2142">
        <v>1249</v>
      </c>
      <c r="B2142" t="s">
        <v>129</v>
      </c>
      <c r="C2142">
        <v>4.0999999999999996</v>
      </c>
      <c r="D2142" t="s">
        <v>138</v>
      </c>
      <c r="E2142" t="s">
        <v>132</v>
      </c>
      <c r="F2142" t="s">
        <v>140</v>
      </c>
      <c r="G2142" t="s">
        <v>130</v>
      </c>
      <c r="H2142" t="s">
        <v>206</v>
      </c>
      <c r="I2142">
        <v>50</v>
      </c>
      <c r="J2142">
        <f t="shared" si="33"/>
        <v>2</v>
      </c>
      <c r="K2142">
        <v>300</v>
      </c>
    </row>
    <row r="2143" spans="1:11">
      <c r="A2143">
        <v>1402</v>
      </c>
      <c r="B2143" t="s">
        <v>129</v>
      </c>
      <c r="C2143">
        <v>4.5999999999999996</v>
      </c>
      <c r="D2143" t="s">
        <v>138</v>
      </c>
      <c r="E2143" t="s">
        <v>132</v>
      </c>
      <c r="F2143" t="s">
        <v>140</v>
      </c>
      <c r="G2143" t="s">
        <v>130</v>
      </c>
      <c r="H2143" t="s">
        <v>206</v>
      </c>
      <c r="I2143">
        <v>50</v>
      </c>
      <c r="J2143">
        <f t="shared" si="33"/>
        <v>3</v>
      </c>
      <c r="K2143">
        <v>250</v>
      </c>
    </row>
    <row r="2144" spans="1:11">
      <c r="A2144">
        <v>1899</v>
      </c>
      <c r="B2144" t="s">
        <v>129</v>
      </c>
      <c r="C2144">
        <v>3.8</v>
      </c>
      <c r="D2144" t="s">
        <v>138</v>
      </c>
      <c r="E2144" t="s">
        <v>132</v>
      </c>
      <c r="F2144" t="s">
        <v>140</v>
      </c>
      <c r="G2144" t="s">
        <v>130</v>
      </c>
      <c r="H2144" t="s">
        <v>206</v>
      </c>
      <c r="I2144">
        <v>50</v>
      </c>
      <c r="J2144">
        <f t="shared" si="33"/>
        <v>4</v>
      </c>
      <c r="K2144">
        <v>250</v>
      </c>
    </row>
    <row r="2145" spans="1:11">
      <c r="A2145">
        <v>1967</v>
      </c>
      <c r="B2145" t="s">
        <v>129</v>
      </c>
      <c r="C2145">
        <v>4.4000000000000004</v>
      </c>
      <c r="D2145" t="s">
        <v>138</v>
      </c>
      <c r="E2145" t="s">
        <v>132</v>
      </c>
      <c r="F2145" t="s">
        <v>140</v>
      </c>
      <c r="G2145" t="s">
        <v>130</v>
      </c>
      <c r="H2145" t="s">
        <v>206</v>
      </c>
      <c r="I2145">
        <v>50</v>
      </c>
      <c r="J2145">
        <f t="shared" si="33"/>
        <v>5</v>
      </c>
      <c r="K2145">
        <v>500</v>
      </c>
    </row>
    <row r="2146" spans="1:11">
      <c r="A2146">
        <v>1992</v>
      </c>
      <c r="B2146" t="s">
        <v>129</v>
      </c>
      <c r="C2146">
        <v>4.0999999999999996</v>
      </c>
      <c r="D2146" t="s">
        <v>138</v>
      </c>
      <c r="E2146" t="s">
        <v>132</v>
      </c>
      <c r="F2146" t="s">
        <v>140</v>
      </c>
      <c r="G2146" t="s">
        <v>130</v>
      </c>
      <c r="H2146" t="s">
        <v>206</v>
      </c>
      <c r="I2146">
        <v>50</v>
      </c>
      <c r="J2146">
        <f t="shared" si="33"/>
        <v>6</v>
      </c>
      <c r="K2146">
        <v>250</v>
      </c>
    </row>
    <row r="2147" spans="1:11">
      <c r="A2147">
        <v>2045</v>
      </c>
      <c r="B2147" t="s">
        <v>129</v>
      </c>
      <c r="C2147">
        <v>3.9</v>
      </c>
      <c r="D2147" t="s">
        <v>138</v>
      </c>
      <c r="E2147" t="s">
        <v>132</v>
      </c>
      <c r="F2147" t="s">
        <v>140</v>
      </c>
      <c r="G2147" t="s">
        <v>130</v>
      </c>
      <c r="H2147" t="s">
        <v>206</v>
      </c>
      <c r="I2147">
        <v>50</v>
      </c>
      <c r="J2147">
        <f t="shared" si="33"/>
        <v>7</v>
      </c>
      <c r="K2147">
        <v>300</v>
      </c>
    </row>
    <row r="2148" spans="1:11">
      <c r="A2148">
        <v>2098</v>
      </c>
      <c r="B2148" t="s">
        <v>129</v>
      </c>
      <c r="C2148">
        <v>4.3</v>
      </c>
      <c r="D2148" t="s">
        <v>138</v>
      </c>
      <c r="E2148" t="s">
        <v>132</v>
      </c>
      <c r="F2148" t="s">
        <v>140</v>
      </c>
      <c r="G2148" t="s">
        <v>130</v>
      </c>
      <c r="H2148" t="s">
        <v>206</v>
      </c>
      <c r="I2148">
        <v>50</v>
      </c>
      <c r="J2148">
        <f t="shared" si="33"/>
        <v>8</v>
      </c>
      <c r="K2148">
        <v>250</v>
      </c>
    </row>
    <row r="2149" spans="1:11">
      <c r="A2149">
        <v>2251</v>
      </c>
      <c r="B2149" t="s">
        <v>129</v>
      </c>
      <c r="C2149">
        <v>4.2</v>
      </c>
      <c r="D2149" t="s">
        <v>138</v>
      </c>
      <c r="E2149" t="s">
        <v>132</v>
      </c>
      <c r="F2149" t="s">
        <v>140</v>
      </c>
      <c r="G2149" t="s">
        <v>130</v>
      </c>
      <c r="H2149" t="s">
        <v>206</v>
      </c>
      <c r="I2149">
        <v>50</v>
      </c>
      <c r="J2149">
        <f t="shared" si="33"/>
        <v>9</v>
      </c>
      <c r="K2149">
        <v>250</v>
      </c>
    </row>
    <row r="2150" spans="1:11">
      <c r="A2150">
        <v>2323</v>
      </c>
      <c r="B2150" t="s">
        <v>129</v>
      </c>
      <c r="C2150">
        <v>3.7</v>
      </c>
      <c r="D2150" t="s">
        <v>138</v>
      </c>
      <c r="E2150" t="s">
        <v>132</v>
      </c>
      <c r="F2150" t="s">
        <v>140</v>
      </c>
      <c r="G2150" t="s">
        <v>130</v>
      </c>
      <c r="H2150" t="s">
        <v>206</v>
      </c>
      <c r="I2150">
        <v>50</v>
      </c>
      <c r="J2150">
        <f t="shared" si="33"/>
        <v>10</v>
      </c>
      <c r="K2150">
        <v>250</v>
      </c>
    </row>
    <row r="2151" spans="1:11">
      <c r="A2151">
        <v>2349</v>
      </c>
      <c r="B2151" t="s">
        <v>129</v>
      </c>
      <c r="C2151">
        <v>4.3</v>
      </c>
      <c r="D2151" t="s">
        <v>138</v>
      </c>
      <c r="E2151" t="s">
        <v>132</v>
      </c>
      <c r="F2151" t="s">
        <v>140</v>
      </c>
      <c r="G2151" t="s">
        <v>130</v>
      </c>
      <c r="H2151" t="s">
        <v>206</v>
      </c>
      <c r="I2151">
        <v>50</v>
      </c>
      <c r="J2151">
        <f t="shared" si="33"/>
        <v>11</v>
      </c>
      <c r="K2151">
        <v>250</v>
      </c>
    </row>
    <row r="2152" spans="1:11">
      <c r="A2152">
        <v>2787</v>
      </c>
      <c r="B2152" t="s">
        <v>129</v>
      </c>
      <c r="C2152">
        <v>4.2</v>
      </c>
      <c r="D2152" t="s">
        <v>138</v>
      </c>
      <c r="E2152" t="s">
        <v>132</v>
      </c>
      <c r="F2152" t="s">
        <v>140</v>
      </c>
      <c r="G2152" t="s">
        <v>130</v>
      </c>
      <c r="H2152" t="s">
        <v>206</v>
      </c>
      <c r="I2152">
        <v>50</v>
      </c>
      <c r="J2152">
        <f t="shared" si="33"/>
        <v>12</v>
      </c>
      <c r="K2152">
        <v>400</v>
      </c>
    </row>
    <row r="2153" spans="1:11">
      <c r="A2153">
        <v>3133</v>
      </c>
      <c r="B2153" t="s">
        <v>129</v>
      </c>
      <c r="C2153">
        <v>4.8</v>
      </c>
      <c r="D2153" t="s">
        <v>138</v>
      </c>
      <c r="E2153" t="s">
        <v>132</v>
      </c>
      <c r="F2153" t="s">
        <v>140</v>
      </c>
      <c r="G2153" t="s">
        <v>130</v>
      </c>
      <c r="H2153" t="s">
        <v>206</v>
      </c>
      <c r="I2153">
        <v>50</v>
      </c>
      <c r="J2153">
        <f t="shared" si="33"/>
        <v>13</v>
      </c>
      <c r="K2153">
        <v>300</v>
      </c>
    </row>
    <row r="2154" spans="1:11">
      <c r="A2154">
        <v>3663</v>
      </c>
      <c r="B2154" t="s">
        <v>129</v>
      </c>
      <c r="C2154">
        <v>4.3</v>
      </c>
      <c r="D2154" t="s">
        <v>138</v>
      </c>
      <c r="E2154" t="s">
        <v>132</v>
      </c>
      <c r="F2154" t="s">
        <v>140</v>
      </c>
      <c r="G2154" t="s">
        <v>130</v>
      </c>
      <c r="H2154" t="s">
        <v>206</v>
      </c>
      <c r="I2154">
        <v>50</v>
      </c>
      <c r="J2154">
        <f t="shared" si="33"/>
        <v>14</v>
      </c>
      <c r="K2154">
        <v>300</v>
      </c>
    </row>
    <row r="2155" spans="1:11">
      <c r="A2155">
        <v>3708</v>
      </c>
      <c r="B2155" t="s">
        <v>129</v>
      </c>
      <c r="C2155">
        <v>4.2</v>
      </c>
      <c r="D2155" t="s">
        <v>138</v>
      </c>
      <c r="E2155" t="s">
        <v>132</v>
      </c>
      <c r="F2155" t="s">
        <v>140</v>
      </c>
      <c r="G2155" t="s">
        <v>130</v>
      </c>
      <c r="H2155" t="s">
        <v>206</v>
      </c>
      <c r="I2155">
        <v>50</v>
      </c>
      <c r="J2155">
        <f t="shared" si="33"/>
        <v>15</v>
      </c>
      <c r="K2155">
        <v>250</v>
      </c>
    </row>
    <row r="2156" spans="1:11">
      <c r="A2156">
        <v>3972</v>
      </c>
      <c r="B2156" t="s">
        <v>129</v>
      </c>
      <c r="C2156">
        <v>3.2</v>
      </c>
      <c r="D2156" t="s">
        <v>138</v>
      </c>
      <c r="E2156" t="s">
        <v>132</v>
      </c>
      <c r="F2156" t="s">
        <v>140</v>
      </c>
      <c r="G2156" t="s">
        <v>130</v>
      </c>
      <c r="H2156" t="s">
        <v>206</v>
      </c>
      <c r="I2156">
        <v>50</v>
      </c>
      <c r="J2156">
        <f t="shared" si="33"/>
        <v>16</v>
      </c>
      <c r="K2156">
        <v>350</v>
      </c>
    </row>
    <row r="2157" spans="1:11">
      <c r="A2157">
        <v>4123</v>
      </c>
      <c r="B2157" t="s">
        <v>129</v>
      </c>
      <c r="C2157">
        <v>4.3</v>
      </c>
      <c r="D2157" t="s">
        <v>138</v>
      </c>
      <c r="E2157" t="s">
        <v>132</v>
      </c>
      <c r="F2157" t="s">
        <v>140</v>
      </c>
      <c r="G2157" t="s">
        <v>130</v>
      </c>
      <c r="H2157" t="s">
        <v>206</v>
      </c>
      <c r="I2157">
        <v>50</v>
      </c>
      <c r="J2157">
        <f t="shared" si="33"/>
        <v>17</v>
      </c>
      <c r="K2157">
        <v>300</v>
      </c>
    </row>
    <row r="2158" spans="1:11">
      <c r="A2158">
        <v>4195</v>
      </c>
      <c r="B2158" t="s">
        <v>129</v>
      </c>
      <c r="C2158">
        <v>4.5999999999999996</v>
      </c>
      <c r="D2158" t="s">
        <v>138</v>
      </c>
      <c r="E2158" t="s">
        <v>132</v>
      </c>
      <c r="F2158" t="s">
        <v>140</v>
      </c>
      <c r="G2158" t="s">
        <v>130</v>
      </c>
      <c r="H2158" t="s">
        <v>206</v>
      </c>
      <c r="I2158">
        <v>50</v>
      </c>
      <c r="J2158">
        <f t="shared" si="33"/>
        <v>18</v>
      </c>
      <c r="K2158">
        <v>300</v>
      </c>
    </row>
    <row r="2159" spans="1:11">
      <c r="A2159">
        <v>4250</v>
      </c>
      <c r="B2159" t="s">
        <v>129</v>
      </c>
      <c r="C2159">
        <v>4.5</v>
      </c>
      <c r="D2159" t="s">
        <v>138</v>
      </c>
      <c r="E2159" t="s">
        <v>132</v>
      </c>
      <c r="F2159" t="s">
        <v>140</v>
      </c>
      <c r="G2159" t="s">
        <v>130</v>
      </c>
      <c r="H2159" t="s">
        <v>206</v>
      </c>
      <c r="I2159">
        <v>50</v>
      </c>
      <c r="J2159">
        <f t="shared" si="33"/>
        <v>19</v>
      </c>
      <c r="K2159">
        <v>300</v>
      </c>
    </row>
    <row r="2160" spans="1:11">
      <c r="A2160">
        <v>4269</v>
      </c>
      <c r="B2160" t="s">
        <v>129</v>
      </c>
      <c r="C2160">
        <v>4.4000000000000004</v>
      </c>
      <c r="D2160" t="s">
        <v>138</v>
      </c>
      <c r="E2160" t="s">
        <v>132</v>
      </c>
      <c r="F2160" t="s">
        <v>140</v>
      </c>
      <c r="G2160" t="s">
        <v>130</v>
      </c>
      <c r="H2160" t="s">
        <v>206</v>
      </c>
      <c r="I2160">
        <v>50</v>
      </c>
      <c r="J2160">
        <f t="shared" si="33"/>
        <v>20</v>
      </c>
      <c r="K2160">
        <v>300</v>
      </c>
    </row>
    <row r="2161" spans="1:11">
      <c r="A2161">
        <v>4506</v>
      </c>
      <c r="B2161" t="s">
        <v>129</v>
      </c>
      <c r="C2161">
        <v>4.7</v>
      </c>
      <c r="D2161" t="s">
        <v>138</v>
      </c>
      <c r="E2161" t="s">
        <v>132</v>
      </c>
      <c r="F2161" t="s">
        <v>140</v>
      </c>
      <c r="G2161" t="s">
        <v>130</v>
      </c>
      <c r="H2161" t="s">
        <v>206</v>
      </c>
      <c r="I2161">
        <v>50</v>
      </c>
      <c r="J2161">
        <f t="shared" si="33"/>
        <v>21</v>
      </c>
      <c r="K2161">
        <v>400</v>
      </c>
    </row>
    <row r="2162" spans="1:11">
      <c r="A2162">
        <v>4812</v>
      </c>
      <c r="B2162" t="s">
        <v>129</v>
      </c>
      <c r="C2162">
        <v>4.7</v>
      </c>
      <c r="D2162" t="s">
        <v>138</v>
      </c>
      <c r="E2162" t="s">
        <v>132</v>
      </c>
      <c r="F2162" t="s">
        <v>140</v>
      </c>
      <c r="G2162" t="s">
        <v>130</v>
      </c>
      <c r="H2162" t="s">
        <v>206</v>
      </c>
      <c r="I2162">
        <v>50</v>
      </c>
      <c r="J2162">
        <f t="shared" si="33"/>
        <v>22</v>
      </c>
      <c r="K2162">
        <v>300</v>
      </c>
    </row>
    <row r="2163" spans="1:11">
      <c r="A2163">
        <v>5054</v>
      </c>
      <c r="B2163" t="s">
        <v>129</v>
      </c>
      <c r="C2163">
        <v>3.7</v>
      </c>
      <c r="D2163" t="s">
        <v>138</v>
      </c>
      <c r="E2163" t="s">
        <v>132</v>
      </c>
      <c r="F2163" t="s">
        <v>140</v>
      </c>
      <c r="G2163" t="s">
        <v>130</v>
      </c>
      <c r="H2163" t="s">
        <v>206</v>
      </c>
      <c r="I2163">
        <v>50</v>
      </c>
      <c r="J2163">
        <f t="shared" si="33"/>
        <v>23</v>
      </c>
      <c r="K2163">
        <v>250</v>
      </c>
    </row>
    <row r="2164" spans="1:11">
      <c r="A2164">
        <v>5066</v>
      </c>
      <c r="B2164" t="s">
        <v>129</v>
      </c>
      <c r="C2164">
        <v>4</v>
      </c>
      <c r="D2164" t="s">
        <v>138</v>
      </c>
      <c r="E2164" t="s">
        <v>132</v>
      </c>
      <c r="F2164" t="s">
        <v>140</v>
      </c>
      <c r="G2164" t="s">
        <v>130</v>
      </c>
      <c r="H2164" t="s">
        <v>206</v>
      </c>
      <c r="I2164">
        <v>50</v>
      </c>
      <c r="J2164">
        <f t="shared" si="33"/>
        <v>24</v>
      </c>
      <c r="K2164">
        <v>350</v>
      </c>
    </row>
    <row r="2165" spans="1:11">
      <c r="A2165">
        <v>5981</v>
      </c>
      <c r="B2165" t="s">
        <v>129</v>
      </c>
      <c r="C2165">
        <v>4</v>
      </c>
      <c r="D2165" t="s">
        <v>138</v>
      </c>
      <c r="E2165" t="s">
        <v>132</v>
      </c>
      <c r="F2165" t="s">
        <v>140</v>
      </c>
      <c r="G2165" t="s">
        <v>130</v>
      </c>
      <c r="H2165" t="s">
        <v>206</v>
      </c>
      <c r="I2165">
        <v>50</v>
      </c>
      <c r="J2165">
        <f t="shared" si="33"/>
        <v>25</v>
      </c>
      <c r="K2165">
        <v>250</v>
      </c>
    </row>
    <row r="2166" spans="1:11">
      <c r="A2166">
        <v>6218</v>
      </c>
      <c r="B2166" t="s">
        <v>129</v>
      </c>
      <c r="C2166">
        <v>3.1</v>
      </c>
      <c r="D2166" t="s">
        <v>138</v>
      </c>
      <c r="E2166" t="s">
        <v>132</v>
      </c>
      <c r="F2166" t="s">
        <v>140</v>
      </c>
      <c r="G2166" t="s">
        <v>130</v>
      </c>
      <c r="H2166" t="s">
        <v>206</v>
      </c>
      <c r="I2166">
        <v>50</v>
      </c>
      <c r="J2166">
        <f t="shared" si="33"/>
        <v>26</v>
      </c>
      <c r="K2166">
        <v>300</v>
      </c>
    </row>
    <row r="2167" spans="1:11">
      <c r="A2167">
        <v>6260</v>
      </c>
      <c r="B2167" t="s">
        <v>129</v>
      </c>
      <c r="C2167">
        <v>4.0999999999999996</v>
      </c>
      <c r="D2167" t="s">
        <v>138</v>
      </c>
      <c r="E2167" t="s">
        <v>132</v>
      </c>
      <c r="F2167" t="s">
        <v>140</v>
      </c>
      <c r="G2167" t="s">
        <v>130</v>
      </c>
      <c r="H2167" t="s">
        <v>206</v>
      </c>
      <c r="I2167">
        <v>50</v>
      </c>
      <c r="J2167">
        <f t="shared" si="33"/>
        <v>27</v>
      </c>
      <c r="K2167">
        <v>300</v>
      </c>
    </row>
    <row r="2168" spans="1:11">
      <c r="A2168">
        <v>6329</v>
      </c>
      <c r="B2168" t="s">
        <v>129</v>
      </c>
      <c r="C2168">
        <v>4.3</v>
      </c>
      <c r="D2168" t="s">
        <v>138</v>
      </c>
      <c r="E2168" t="s">
        <v>132</v>
      </c>
      <c r="F2168" t="s">
        <v>140</v>
      </c>
      <c r="G2168" t="s">
        <v>130</v>
      </c>
      <c r="H2168" t="s">
        <v>206</v>
      </c>
      <c r="I2168">
        <v>50</v>
      </c>
      <c r="J2168">
        <f t="shared" si="33"/>
        <v>28</v>
      </c>
      <c r="K2168">
        <v>500</v>
      </c>
    </row>
    <row r="2169" spans="1:11">
      <c r="A2169">
        <v>286</v>
      </c>
      <c r="B2169" t="s">
        <v>137</v>
      </c>
      <c r="C2169">
        <v>4.3</v>
      </c>
      <c r="D2169" t="s">
        <v>136</v>
      </c>
      <c r="E2169" t="s">
        <v>132</v>
      </c>
      <c r="F2169" t="s">
        <v>140</v>
      </c>
      <c r="G2169" t="s">
        <v>135</v>
      </c>
      <c r="H2169" t="s">
        <v>207</v>
      </c>
      <c r="I2169">
        <v>51</v>
      </c>
      <c r="J2169">
        <f t="shared" si="33"/>
        <v>1</v>
      </c>
      <c r="K2169">
        <v>300</v>
      </c>
    </row>
    <row r="2170" spans="1:11">
      <c r="A2170">
        <v>1155</v>
      </c>
      <c r="B2170" t="s">
        <v>137</v>
      </c>
      <c r="C2170">
        <v>3.7</v>
      </c>
      <c r="D2170" t="s">
        <v>136</v>
      </c>
      <c r="E2170" t="s">
        <v>132</v>
      </c>
      <c r="F2170" t="s">
        <v>140</v>
      </c>
      <c r="G2170" t="s">
        <v>135</v>
      </c>
      <c r="H2170" t="s">
        <v>207</v>
      </c>
      <c r="I2170">
        <v>51</v>
      </c>
      <c r="J2170">
        <f t="shared" si="33"/>
        <v>2</v>
      </c>
      <c r="K2170">
        <v>256</v>
      </c>
    </row>
    <row r="2171" spans="1:11">
      <c r="A2171">
        <v>1396</v>
      </c>
      <c r="B2171" t="s">
        <v>137</v>
      </c>
      <c r="C2171">
        <v>4</v>
      </c>
      <c r="D2171" t="s">
        <v>136</v>
      </c>
      <c r="E2171" t="s">
        <v>132</v>
      </c>
      <c r="F2171" t="s">
        <v>140</v>
      </c>
      <c r="G2171" t="s">
        <v>135</v>
      </c>
      <c r="H2171" t="s">
        <v>207</v>
      </c>
      <c r="I2171">
        <v>51</v>
      </c>
      <c r="J2171">
        <f t="shared" si="33"/>
        <v>3</v>
      </c>
      <c r="K2171">
        <v>400</v>
      </c>
    </row>
    <row r="2172" spans="1:11">
      <c r="A2172">
        <v>1414</v>
      </c>
      <c r="B2172" t="s">
        <v>137</v>
      </c>
      <c r="C2172">
        <v>3.7</v>
      </c>
      <c r="D2172" t="s">
        <v>136</v>
      </c>
      <c r="E2172" t="s">
        <v>132</v>
      </c>
      <c r="F2172" t="s">
        <v>140</v>
      </c>
      <c r="G2172" t="s">
        <v>135</v>
      </c>
      <c r="H2172" t="s">
        <v>207</v>
      </c>
      <c r="I2172">
        <v>51</v>
      </c>
      <c r="J2172">
        <f t="shared" si="33"/>
        <v>4</v>
      </c>
      <c r="K2172">
        <v>250</v>
      </c>
    </row>
    <row r="2173" spans="1:11">
      <c r="A2173">
        <v>1877</v>
      </c>
      <c r="B2173" t="s">
        <v>137</v>
      </c>
      <c r="C2173">
        <v>4.3</v>
      </c>
      <c r="D2173" t="s">
        <v>136</v>
      </c>
      <c r="E2173" t="s">
        <v>132</v>
      </c>
      <c r="F2173" t="s">
        <v>140</v>
      </c>
      <c r="G2173" t="s">
        <v>135</v>
      </c>
      <c r="H2173" t="s">
        <v>207</v>
      </c>
      <c r="I2173">
        <v>51</v>
      </c>
      <c r="J2173">
        <f t="shared" si="33"/>
        <v>5</v>
      </c>
      <c r="K2173">
        <v>250</v>
      </c>
    </row>
    <row r="2174" spans="1:11">
      <c r="A2174">
        <v>2178</v>
      </c>
      <c r="B2174" t="s">
        <v>137</v>
      </c>
      <c r="C2174">
        <v>4.0999999999999996</v>
      </c>
      <c r="D2174" t="s">
        <v>136</v>
      </c>
      <c r="E2174" t="s">
        <v>132</v>
      </c>
      <c r="F2174" t="s">
        <v>140</v>
      </c>
      <c r="G2174" t="s">
        <v>135</v>
      </c>
      <c r="H2174" t="s">
        <v>207</v>
      </c>
      <c r="I2174">
        <v>51</v>
      </c>
      <c r="J2174">
        <f t="shared" si="33"/>
        <v>6</v>
      </c>
      <c r="K2174">
        <v>300</v>
      </c>
    </row>
    <row r="2175" spans="1:11">
      <c r="A2175">
        <v>2272</v>
      </c>
      <c r="B2175" t="s">
        <v>137</v>
      </c>
      <c r="C2175">
        <v>3.6</v>
      </c>
      <c r="D2175" t="s">
        <v>136</v>
      </c>
      <c r="E2175" t="s">
        <v>132</v>
      </c>
      <c r="F2175" t="s">
        <v>140</v>
      </c>
      <c r="G2175" t="s">
        <v>135</v>
      </c>
      <c r="H2175" t="s">
        <v>207</v>
      </c>
      <c r="I2175">
        <v>51</v>
      </c>
      <c r="J2175">
        <f t="shared" si="33"/>
        <v>7</v>
      </c>
      <c r="K2175">
        <v>250</v>
      </c>
    </row>
    <row r="2176" spans="1:11">
      <c r="A2176">
        <v>2519</v>
      </c>
      <c r="B2176" t="s">
        <v>137</v>
      </c>
      <c r="C2176">
        <v>3.9</v>
      </c>
      <c r="D2176" t="s">
        <v>136</v>
      </c>
      <c r="E2176" t="s">
        <v>132</v>
      </c>
      <c r="F2176" t="s">
        <v>140</v>
      </c>
      <c r="G2176" t="s">
        <v>135</v>
      </c>
      <c r="H2176" t="s">
        <v>207</v>
      </c>
      <c r="I2176">
        <v>51</v>
      </c>
      <c r="J2176">
        <f t="shared" si="33"/>
        <v>8</v>
      </c>
      <c r="K2176">
        <v>400</v>
      </c>
    </row>
    <row r="2177" spans="1:11">
      <c r="A2177">
        <v>2520</v>
      </c>
      <c r="B2177" t="s">
        <v>137</v>
      </c>
      <c r="C2177">
        <v>4.3</v>
      </c>
      <c r="D2177" t="s">
        <v>136</v>
      </c>
      <c r="E2177" t="s">
        <v>132</v>
      </c>
      <c r="F2177" t="s">
        <v>140</v>
      </c>
      <c r="G2177" t="s">
        <v>135</v>
      </c>
      <c r="H2177" t="s">
        <v>207</v>
      </c>
      <c r="I2177">
        <v>51</v>
      </c>
      <c r="J2177">
        <f t="shared" si="33"/>
        <v>9</v>
      </c>
      <c r="K2177">
        <v>400</v>
      </c>
    </row>
    <row r="2178" spans="1:11">
      <c r="A2178">
        <v>2602</v>
      </c>
      <c r="B2178" t="s">
        <v>137</v>
      </c>
      <c r="C2178">
        <v>3.6</v>
      </c>
      <c r="D2178" t="s">
        <v>136</v>
      </c>
      <c r="E2178" t="s">
        <v>132</v>
      </c>
      <c r="F2178" t="s">
        <v>140</v>
      </c>
      <c r="G2178" t="s">
        <v>135</v>
      </c>
      <c r="H2178" t="s">
        <v>207</v>
      </c>
      <c r="I2178">
        <v>51</v>
      </c>
      <c r="J2178">
        <f t="shared" si="33"/>
        <v>10</v>
      </c>
      <c r="K2178">
        <v>300</v>
      </c>
    </row>
    <row r="2179" spans="1:11">
      <c r="A2179">
        <v>2604</v>
      </c>
      <c r="B2179" t="s">
        <v>137</v>
      </c>
      <c r="C2179">
        <v>3.3</v>
      </c>
      <c r="D2179" t="s">
        <v>136</v>
      </c>
      <c r="E2179" t="s">
        <v>132</v>
      </c>
      <c r="F2179" t="s">
        <v>140</v>
      </c>
      <c r="G2179" t="s">
        <v>135</v>
      </c>
      <c r="H2179" t="s">
        <v>207</v>
      </c>
      <c r="I2179">
        <v>51</v>
      </c>
      <c r="J2179">
        <f t="shared" si="33"/>
        <v>11</v>
      </c>
      <c r="K2179">
        <v>350</v>
      </c>
    </row>
    <row r="2180" spans="1:11">
      <c r="A2180">
        <v>2628</v>
      </c>
      <c r="B2180" t="s">
        <v>137</v>
      </c>
      <c r="C2180">
        <v>3.4</v>
      </c>
      <c r="D2180" t="s">
        <v>136</v>
      </c>
      <c r="E2180" t="s">
        <v>132</v>
      </c>
      <c r="F2180" t="s">
        <v>140</v>
      </c>
      <c r="G2180" t="s">
        <v>135</v>
      </c>
      <c r="H2180" t="s">
        <v>207</v>
      </c>
      <c r="I2180">
        <v>51</v>
      </c>
      <c r="J2180">
        <f t="shared" ref="J2180:J2243" si="34">IF(I2179=I2180,J2179+1,1)</f>
        <v>12</v>
      </c>
      <c r="K2180">
        <v>300</v>
      </c>
    </row>
    <row r="2181" spans="1:11">
      <c r="A2181">
        <v>2657</v>
      </c>
      <c r="B2181" t="s">
        <v>137</v>
      </c>
      <c r="C2181">
        <v>3.8</v>
      </c>
      <c r="D2181" t="s">
        <v>136</v>
      </c>
      <c r="E2181" t="s">
        <v>132</v>
      </c>
      <c r="F2181" t="s">
        <v>140</v>
      </c>
      <c r="G2181" t="s">
        <v>135</v>
      </c>
      <c r="H2181" t="s">
        <v>207</v>
      </c>
      <c r="I2181">
        <v>51</v>
      </c>
      <c r="J2181">
        <f t="shared" si="34"/>
        <v>13</v>
      </c>
      <c r="K2181">
        <v>250</v>
      </c>
    </row>
    <row r="2182" spans="1:11">
      <c r="A2182">
        <v>2703</v>
      </c>
      <c r="B2182" t="s">
        <v>137</v>
      </c>
      <c r="C2182">
        <v>4.0999999999999996</v>
      </c>
      <c r="D2182" t="s">
        <v>136</v>
      </c>
      <c r="E2182" t="s">
        <v>132</v>
      </c>
      <c r="F2182" t="s">
        <v>140</v>
      </c>
      <c r="G2182" t="s">
        <v>135</v>
      </c>
      <c r="H2182" t="s">
        <v>207</v>
      </c>
      <c r="I2182">
        <v>51</v>
      </c>
      <c r="J2182">
        <f t="shared" si="34"/>
        <v>14</v>
      </c>
      <c r="K2182">
        <v>450</v>
      </c>
    </row>
    <row r="2183" spans="1:11">
      <c r="A2183">
        <v>3032</v>
      </c>
      <c r="B2183" t="s">
        <v>137</v>
      </c>
      <c r="C2183">
        <v>4.2</v>
      </c>
      <c r="D2183" t="s">
        <v>136</v>
      </c>
      <c r="E2183" t="s">
        <v>132</v>
      </c>
      <c r="F2183" t="s">
        <v>140</v>
      </c>
      <c r="G2183" t="s">
        <v>135</v>
      </c>
      <c r="H2183" t="s">
        <v>207</v>
      </c>
      <c r="I2183">
        <v>51</v>
      </c>
      <c r="J2183">
        <f t="shared" si="34"/>
        <v>15</v>
      </c>
      <c r="K2183">
        <v>450</v>
      </c>
    </row>
    <row r="2184" spans="1:11">
      <c r="A2184">
        <v>3328</v>
      </c>
      <c r="B2184" t="s">
        <v>137</v>
      </c>
      <c r="C2184">
        <v>4.2</v>
      </c>
      <c r="D2184" t="s">
        <v>136</v>
      </c>
      <c r="E2184" t="s">
        <v>132</v>
      </c>
      <c r="F2184" t="s">
        <v>140</v>
      </c>
      <c r="G2184" t="s">
        <v>135</v>
      </c>
      <c r="H2184" t="s">
        <v>207</v>
      </c>
      <c r="I2184">
        <v>51</v>
      </c>
      <c r="J2184">
        <f t="shared" si="34"/>
        <v>16</v>
      </c>
      <c r="K2184">
        <v>300</v>
      </c>
    </row>
    <row r="2185" spans="1:11">
      <c r="A2185">
        <v>3432</v>
      </c>
      <c r="B2185" t="s">
        <v>137</v>
      </c>
      <c r="C2185">
        <v>4.3</v>
      </c>
      <c r="D2185" t="s">
        <v>136</v>
      </c>
      <c r="E2185" t="s">
        <v>132</v>
      </c>
      <c r="F2185" t="s">
        <v>140</v>
      </c>
      <c r="G2185" t="s">
        <v>135</v>
      </c>
      <c r="H2185" t="s">
        <v>207</v>
      </c>
      <c r="I2185">
        <v>51</v>
      </c>
      <c r="J2185">
        <f t="shared" si="34"/>
        <v>17</v>
      </c>
      <c r="K2185">
        <v>250</v>
      </c>
    </row>
    <row r="2186" spans="1:11">
      <c r="A2186">
        <v>3497</v>
      </c>
      <c r="B2186" t="s">
        <v>137</v>
      </c>
      <c r="C2186">
        <v>4.3</v>
      </c>
      <c r="D2186" t="s">
        <v>136</v>
      </c>
      <c r="E2186" t="s">
        <v>132</v>
      </c>
      <c r="F2186" t="s">
        <v>140</v>
      </c>
      <c r="G2186" t="s">
        <v>135</v>
      </c>
      <c r="H2186" t="s">
        <v>207</v>
      </c>
      <c r="I2186">
        <v>51</v>
      </c>
      <c r="J2186">
        <f t="shared" si="34"/>
        <v>18</v>
      </c>
      <c r="K2186">
        <v>280</v>
      </c>
    </row>
    <row r="2187" spans="1:11">
      <c r="A2187">
        <v>4107</v>
      </c>
      <c r="B2187" t="s">
        <v>137</v>
      </c>
      <c r="C2187">
        <v>3.2</v>
      </c>
      <c r="D2187" t="s">
        <v>136</v>
      </c>
      <c r="E2187" t="s">
        <v>132</v>
      </c>
      <c r="F2187" t="s">
        <v>140</v>
      </c>
      <c r="G2187" t="s">
        <v>135</v>
      </c>
      <c r="H2187" t="s">
        <v>207</v>
      </c>
      <c r="I2187">
        <v>51</v>
      </c>
      <c r="J2187">
        <f t="shared" si="34"/>
        <v>19</v>
      </c>
      <c r="K2187">
        <v>300</v>
      </c>
    </row>
    <row r="2188" spans="1:11">
      <c r="A2188">
        <v>4392</v>
      </c>
      <c r="B2188" t="s">
        <v>137</v>
      </c>
      <c r="C2188">
        <v>4.2</v>
      </c>
      <c r="D2188" t="s">
        <v>136</v>
      </c>
      <c r="E2188" t="s">
        <v>132</v>
      </c>
      <c r="F2188" t="s">
        <v>140</v>
      </c>
      <c r="G2188" t="s">
        <v>135</v>
      </c>
      <c r="H2188" t="s">
        <v>207</v>
      </c>
      <c r="I2188">
        <v>51</v>
      </c>
      <c r="J2188">
        <f t="shared" si="34"/>
        <v>20</v>
      </c>
      <c r="K2188">
        <v>300</v>
      </c>
    </row>
    <row r="2189" spans="1:11">
      <c r="A2189">
        <v>4394</v>
      </c>
      <c r="B2189" t="s">
        <v>137</v>
      </c>
      <c r="C2189">
        <v>3.5</v>
      </c>
      <c r="D2189" t="s">
        <v>136</v>
      </c>
      <c r="E2189" t="s">
        <v>132</v>
      </c>
      <c r="F2189" t="s">
        <v>140</v>
      </c>
      <c r="G2189" t="s">
        <v>135</v>
      </c>
      <c r="H2189" t="s">
        <v>207</v>
      </c>
      <c r="I2189">
        <v>51</v>
      </c>
      <c r="J2189">
        <f t="shared" si="34"/>
        <v>21</v>
      </c>
      <c r="K2189">
        <v>300</v>
      </c>
    </row>
    <row r="2190" spans="1:11">
      <c r="A2190">
        <v>4599</v>
      </c>
      <c r="B2190" t="s">
        <v>137</v>
      </c>
      <c r="C2190">
        <v>4.2</v>
      </c>
      <c r="D2190" t="s">
        <v>136</v>
      </c>
      <c r="E2190" t="s">
        <v>132</v>
      </c>
      <c r="F2190" t="s">
        <v>140</v>
      </c>
      <c r="G2190" t="s">
        <v>135</v>
      </c>
      <c r="H2190" t="s">
        <v>207</v>
      </c>
      <c r="I2190">
        <v>51</v>
      </c>
      <c r="J2190">
        <f t="shared" si="34"/>
        <v>22</v>
      </c>
      <c r="K2190">
        <v>500</v>
      </c>
    </row>
    <row r="2191" spans="1:11">
      <c r="A2191">
        <v>5115</v>
      </c>
      <c r="B2191" t="s">
        <v>137</v>
      </c>
      <c r="C2191">
        <v>4.0999999999999996</v>
      </c>
      <c r="D2191" t="s">
        <v>136</v>
      </c>
      <c r="E2191" t="s">
        <v>132</v>
      </c>
      <c r="F2191" t="s">
        <v>140</v>
      </c>
      <c r="G2191" t="s">
        <v>135</v>
      </c>
      <c r="H2191" t="s">
        <v>207</v>
      </c>
      <c r="I2191">
        <v>51</v>
      </c>
      <c r="J2191">
        <f t="shared" si="34"/>
        <v>23</v>
      </c>
      <c r="K2191">
        <v>300</v>
      </c>
    </row>
    <row r="2192" spans="1:11">
      <c r="A2192">
        <v>6169</v>
      </c>
      <c r="B2192" t="s">
        <v>137</v>
      </c>
      <c r="C2192">
        <v>4.3</v>
      </c>
      <c r="D2192" t="s">
        <v>136</v>
      </c>
      <c r="E2192" t="s">
        <v>132</v>
      </c>
      <c r="F2192" t="s">
        <v>140</v>
      </c>
      <c r="G2192" t="s">
        <v>135</v>
      </c>
      <c r="H2192" t="s">
        <v>207</v>
      </c>
      <c r="I2192">
        <v>51</v>
      </c>
      <c r="J2192">
        <f t="shared" si="34"/>
        <v>24</v>
      </c>
      <c r="K2192">
        <v>300</v>
      </c>
    </row>
    <row r="2193" spans="1:11">
      <c r="A2193">
        <v>6276</v>
      </c>
      <c r="B2193" t="s">
        <v>137</v>
      </c>
      <c r="C2193">
        <v>4.4000000000000004</v>
      </c>
      <c r="D2193" t="s">
        <v>136</v>
      </c>
      <c r="E2193" t="s">
        <v>132</v>
      </c>
      <c r="F2193" t="s">
        <v>140</v>
      </c>
      <c r="G2193" t="s">
        <v>135</v>
      </c>
      <c r="H2193" t="s">
        <v>207</v>
      </c>
      <c r="I2193">
        <v>51</v>
      </c>
      <c r="J2193">
        <f t="shared" si="34"/>
        <v>25</v>
      </c>
      <c r="K2193">
        <v>250</v>
      </c>
    </row>
    <row r="2194" spans="1:11">
      <c r="A2194">
        <v>6304</v>
      </c>
      <c r="B2194" t="s">
        <v>137</v>
      </c>
      <c r="C2194">
        <v>4.0999999999999996</v>
      </c>
      <c r="D2194" t="s">
        <v>136</v>
      </c>
      <c r="E2194" t="s">
        <v>132</v>
      </c>
      <c r="F2194" t="s">
        <v>140</v>
      </c>
      <c r="G2194" t="s">
        <v>135</v>
      </c>
      <c r="H2194" t="s">
        <v>207</v>
      </c>
      <c r="I2194">
        <v>51</v>
      </c>
      <c r="J2194">
        <f t="shared" si="34"/>
        <v>26</v>
      </c>
      <c r="K2194">
        <v>350</v>
      </c>
    </row>
    <row r="2195" spans="1:11">
      <c r="A2195">
        <v>6331</v>
      </c>
      <c r="B2195" t="s">
        <v>137</v>
      </c>
      <c r="C2195">
        <v>4.5999999999999996</v>
      </c>
      <c r="D2195" t="s">
        <v>136</v>
      </c>
      <c r="E2195" t="s">
        <v>132</v>
      </c>
      <c r="F2195" t="s">
        <v>140</v>
      </c>
      <c r="G2195" t="s">
        <v>135</v>
      </c>
      <c r="H2195" t="s">
        <v>207</v>
      </c>
      <c r="I2195">
        <v>51</v>
      </c>
      <c r="J2195">
        <f t="shared" si="34"/>
        <v>27</v>
      </c>
      <c r="K2195">
        <v>500</v>
      </c>
    </row>
    <row r="2196" spans="1:11">
      <c r="A2196">
        <v>6360</v>
      </c>
      <c r="B2196" t="s">
        <v>137</v>
      </c>
      <c r="C2196">
        <v>3.6</v>
      </c>
      <c r="D2196" t="s">
        <v>136</v>
      </c>
      <c r="E2196" t="s">
        <v>132</v>
      </c>
      <c r="F2196" t="s">
        <v>140</v>
      </c>
      <c r="G2196" t="s">
        <v>135</v>
      </c>
      <c r="H2196" t="s">
        <v>207</v>
      </c>
      <c r="I2196">
        <v>51</v>
      </c>
      <c r="J2196">
        <f t="shared" si="34"/>
        <v>28</v>
      </c>
      <c r="K2196">
        <v>225</v>
      </c>
    </row>
    <row r="2197" spans="1:11">
      <c r="A2197">
        <v>1409</v>
      </c>
      <c r="B2197" t="s">
        <v>149</v>
      </c>
      <c r="C2197">
        <v>2.9</v>
      </c>
      <c r="D2197" t="s">
        <v>138</v>
      </c>
      <c r="E2197" t="s">
        <v>142</v>
      </c>
      <c r="F2197" t="s">
        <v>131</v>
      </c>
      <c r="G2197" t="s">
        <v>135</v>
      </c>
      <c r="H2197" t="s">
        <v>208</v>
      </c>
      <c r="I2197">
        <v>52</v>
      </c>
      <c r="J2197">
        <f t="shared" si="34"/>
        <v>1</v>
      </c>
      <c r="K2197">
        <v>200</v>
      </c>
    </row>
    <row r="2198" spans="1:11">
      <c r="A2198">
        <v>1416</v>
      </c>
      <c r="B2198" t="s">
        <v>149</v>
      </c>
      <c r="C2198">
        <v>3.8</v>
      </c>
      <c r="D2198" t="s">
        <v>138</v>
      </c>
      <c r="E2198" t="s">
        <v>142</v>
      </c>
      <c r="F2198" t="s">
        <v>131</v>
      </c>
      <c r="G2198" t="s">
        <v>135</v>
      </c>
      <c r="H2198" t="s">
        <v>208</v>
      </c>
      <c r="I2198">
        <v>52</v>
      </c>
      <c r="J2198">
        <f t="shared" si="34"/>
        <v>2</v>
      </c>
      <c r="K2198">
        <v>200</v>
      </c>
    </row>
    <row r="2199" spans="1:11">
      <c r="A2199">
        <v>1571</v>
      </c>
      <c r="B2199" t="s">
        <v>149</v>
      </c>
      <c r="C2199">
        <v>3.9</v>
      </c>
      <c r="D2199" t="s">
        <v>138</v>
      </c>
      <c r="E2199" t="s">
        <v>142</v>
      </c>
      <c r="F2199" t="s">
        <v>131</v>
      </c>
      <c r="G2199" t="s">
        <v>135</v>
      </c>
      <c r="H2199" t="s">
        <v>208</v>
      </c>
      <c r="I2199">
        <v>52</v>
      </c>
      <c r="J2199">
        <f t="shared" si="34"/>
        <v>3</v>
      </c>
      <c r="K2199">
        <v>200</v>
      </c>
    </row>
    <row r="2200" spans="1:11">
      <c r="A2200">
        <v>1692</v>
      </c>
      <c r="B2200" t="s">
        <v>149</v>
      </c>
      <c r="C2200">
        <v>2.9</v>
      </c>
      <c r="D2200" t="s">
        <v>138</v>
      </c>
      <c r="E2200" t="s">
        <v>142</v>
      </c>
      <c r="F2200" t="s">
        <v>131</v>
      </c>
      <c r="G2200" t="s">
        <v>135</v>
      </c>
      <c r="H2200" t="s">
        <v>208</v>
      </c>
      <c r="I2200">
        <v>52</v>
      </c>
      <c r="J2200">
        <f t="shared" si="34"/>
        <v>4</v>
      </c>
      <c r="K2200">
        <v>100</v>
      </c>
    </row>
    <row r="2201" spans="1:11">
      <c r="A2201">
        <v>1713</v>
      </c>
      <c r="B2201" t="s">
        <v>149</v>
      </c>
      <c r="C2201">
        <v>4</v>
      </c>
      <c r="D2201" t="s">
        <v>138</v>
      </c>
      <c r="E2201" t="s">
        <v>142</v>
      </c>
      <c r="F2201" t="s">
        <v>131</v>
      </c>
      <c r="G2201" t="s">
        <v>135</v>
      </c>
      <c r="H2201" t="s">
        <v>208</v>
      </c>
      <c r="I2201">
        <v>52</v>
      </c>
      <c r="J2201">
        <f t="shared" si="34"/>
        <v>5</v>
      </c>
      <c r="K2201">
        <v>200</v>
      </c>
    </row>
    <row r="2202" spans="1:11">
      <c r="A2202">
        <v>1715</v>
      </c>
      <c r="B2202" t="s">
        <v>149</v>
      </c>
      <c r="C2202">
        <v>2.9</v>
      </c>
      <c r="D2202" t="s">
        <v>138</v>
      </c>
      <c r="E2202" t="s">
        <v>142</v>
      </c>
      <c r="F2202" t="s">
        <v>131</v>
      </c>
      <c r="G2202" t="s">
        <v>135</v>
      </c>
      <c r="H2202" t="s">
        <v>208</v>
      </c>
      <c r="I2202">
        <v>52</v>
      </c>
      <c r="J2202">
        <f t="shared" si="34"/>
        <v>6</v>
      </c>
      <c r="K2202">
        <v>100</v>
      </c>
    </row>
    <row r="2203" spans="1:11">
      <c r="A2203">
        <v>1734</v>
      </c>
      <c r="B2203" t="s">
        <v>149</v>
      </c>
      <c r="C2203">
        <v>2.9</v>
      </c>
      <c r="D2203" t="s">
        <v>138</v>
      </c>
      <c r="E2203" t="s">
        <v>142</v>
      </c>
      <c r="F2203" t="s">
        <v>131</v>
      </c>
      <c r="G2203" t="s">
        <v>135</v>
      </c>
      <c r="H2203" t="s">
        <v>208</v>
      </c>
      <c r="I2203">
        <v>52</v>
      </c>
      <c r="J2203">
        <f t="shared" si="34"/>
        <v>7</v>
      </c>
      <c r="K2203">
        <v>200</v>
      </c>
    </row>
    <row r="2204" spans="1:11">
      <c r="A2204">
        <v>1761</v>
      </c>
      <c r="B2204" t="s">
        <v>149</v>
      </c>
      <c r="C2204">
        <v>4.0999999999999996</v>
      </c>
      <c r="D2204" t="s">
        <v>138</v>
      </c>
      <c r="E2204" t="s">
        <v>142</v>
      </c>
      <c r="F2204" t="s">
        <v>131</v>
      </c>
      <c r="G2204" t="s">
        <v>135</v>
      </c>
      <c r="H2204" t="s">
        <v>208</v>
      </c>
      <c r="I2204">
        <v>52</v>
      </c>
      <c r="J2204">
        <f t="shared" si="34"/>
        <v>8</v>
      </c>
      <c r="K2204">
        <v>120</v>
      </c>
    </row>
    <row r="2205" spans="1:11">
      <c r="A2205">
        <v>1951</v>
      </c>
      <c r="B2205" t="s">
        <v>149</v>
      </c>
      <c r="C2205">
        <v>2.9</v>
      </c>
      <c r="D2205" t="s">
        <v>138</v>
      </c>
      <c r="E2205" t="s">
        <v>142</v>
      </c>
      <c r="F2205" t="s">
        <v>131</v>
      </c>
      <c r="G2205" t="s">
        <v>135</v>
      </c>
      <c r="H2205" t="s">
        <v>208</v>
      </c>
      <c r="I2205">
        <v>52</v>
      </c>
      <c r="J2205">
        <f t="shared" si="34"/>
        <v>9</v>
      </c>
      <c r="K2205">
        <v>150</v>
      </c>
    </row>
    <row r="2206" spans="1:11">
      <c r="A2206">
        <v>3406</v>
      </c>
      <c r="B2206" t="s">
        <v>149</v>
      </c>
      <c r="C2206">
        <v>4</v>
      </c>
      <c r="D2206" t="s">
        <v>138</v>
      </c>
      <c r="E2206" t="s">
        <v>142</v>
      </c>
      <c r="F2206" t="s">
        <v>131</v>
      </c>
      <c r="G2206" t="s">
        <v>135</v>
      </c>
      <c r="H2206" t="s">
        <v>208</v>
      </c>
      <c r="I2206">
        <v>52</v>
      </c>
      <c r="J2206">
        <f t="shared" si="34"/>
        <v>10</v>
      </c>
      <c r="K2206">
        <v>150</v>
      </c>
    </row>
    <row r="2207" spans="1:11">
      <c r="A2207">
        <v>3496</v>
      </c>
      <c r="B2207" t="s">
        <v>149</v>
      </c>
      <c r="C2207">
        <v>4.2</v>
      </c>
      <c r="D2207" t="s">
        <v>138</v>
      </c>
      <c r="E2207" t="s">
        <v>142</v>
      </c>
      <c r="F2207" t="s">
        <v>131</v>
      </c>
      <c r="G2207" t="s">
        <v>135</v>
      </c>
      <c r="H2207" t="s">
        <v>208</v>
      </c>
      <c r="I2207">
        <v>52</v>
      </c>
      <c r="J2207">
        <f t="shared" si="34"/>
        <v>11</v>
      </c>
      <c r="K2207">
        <v>200</v>
      </c>
    </row>
    <row r="2208" spans="1:11">
      <c r="A2208">
        <v>3568</v>
      </c>
      <c r="B2208" t="s">
        <v>149</v>
      </c>
      <c r="C2208">
        <v>4</v>
      </c>
      <c r="D2208" t="s">
        <v>138</v>
      </c>
      <c r="E2208" t="s">
        <v>142</v>
      </c>
      <c r="F2208" t="s">
        <v>131</v>
      </c>
      <c r="G2208" t="s">
        <v>135</v>
      </c>
      <c r="H2208" t="s">
        <v>208</v>
      </c>
      <c r="I2208">
        <v>52</v>
      </c>
      <c r="J2208">
        <f t="shared" si="34"/>
        <v>12</v>
      </c>
      <c r="K2208">
        <v>200</v>
      </c>
    </row>
    <row r="2209" spans="1:11">
      <c r="A2209">
        <v>4174</v>
      </c>
      <c r="B2209" t="s">
        <v>149</v>
      </c>
      <c r="C2209">
        <v>2.9</v>
      </c>
      <c r="D2209" t="s">
        <v>138</v>
      </c>
      <c r="E2209" t="s">
        <v>142</v>
      </c>
      <c r="F2209" t="s">
        <v>131</v>
      </c>
      <c r="G2209" t="s">
        <v>135</v>
      </c>
      <c r="H2209" t="s">
        <v>208</v>
      </c>
      <c r="I2209">
        <v>52</v>
      </c>
      <c r="J2209">
        <f t="shared" si="34"/>
        <v>13</v>
      </c>
      <c r="K2209">
        <v>200</v>
      </c>
    </row>
    <row r="2210" spans="1:11">
      <c r="A2210">
        <v>4635</v>
      </c>
      <c r="B2210" t="s">
        <v>149</v>
      </c>
      <c r="C2210">
        <v>2.9</v>
      </c>
      <c r="D2210" t="s">
        <v>138</v>
      </c>
      <c r="E2210" t="s">
        <v>142</v>
      </c>
      <c r="F2210" t="s">
        <v>131</v>
      </c>
      <c r="G2210" t="s">
        <v>135</v>
      </c>
      <c r="H2210" t="s">
        <v>208</v>
      </c>
      <c r="I2210">
        <v>52</v>
      </c>
      <c r="J2210">
        <f t="shared" si="34"/>
        <v>14</v>
      </c>
      <c r="K2210">
        <v>150</v>
      </c>
    </row>
    <row r="2211" spans="1:11">
      <c r="A2211">
        <v>5520</v>
      </c>
      <c r="B2211" t="s">
        <v>149</v>
      </c>
      <c r="C2211">
        <v>3.9</v>
      </c>
      <c r="D2211" t="s">
        <v>138</v>
      </c>
      <c r="E2211" t="s">
        <v>142</v>
      </c>
      <c r="F2211" t="s">
        <v>131</v>
      </c>
      <c r="G2211" t="s">
        <v>135</v>
      </c>
      <c r="H2211" t="s">
        <v>208</v>
      </c>
      <c r="I2211">
        <v>52</v>
      </c>
      <c r="J2211">
        <f t="shared" si="34"/>
        <v>15</v>
      </c>
      <c r="K2211">
        <v>200</v>
      </c>
    </row>
    <row r="2212" spans="1:11">
      <c r="A2212">
        <v>5536</v>
      </c>
      <c r="B2212" t="s">
        <v>149</v>
      </c>
      <c r="C2212">
        <v>4.5</v>
      </c>
      <c r="D2212" t="s">
        <v>138</v>
      </c>
      <c r="E2212" t="s">
        <v>142</v>
      </c>
      <c r="F2212" t="s">
        <v>131</v>
      </c>
      <c r="G2212" t="s">
        <v>135</v>
      </c>
      <c r="H2212" t="s">
        <v>208</v>
      </c>
      <c r="I2212">
        <v>52</v>
      </c>
      <c r="J2212">
        <f t="shared" si="34"/>
        <v>16</v>
      </c>
      <c r="K2212">
        <v>200</v>
      </c>
    </row>
    <row r="2213" spans="1:11">
      <c r="A2213">
        <v>5739</v>
      </c>
      <c r="B2213" t="s">
        <v>149</v>
      </c>
      <c r="C2213">
        <v>3.9</v>
      </c>
      <c r="D2213" t="s">
        <v>138</v>
      </c>
      <c r="E2213" t="s">
        <v>142</v>
      </c>
      <c r="F2213" t="s">
        <v>131</v>
      </c>
      <c r="G2213" t="s">
        <v>135</v>
      </c>
      <c r="H2213" t="s">
        <v>208</v>
      </c>
      <c r="I2213">
        <v>52</v>
      </c>
      <c r="J2213">
        <f t="shared" si="34"/>
        <v>17</v>
      </c>
      <c r="K2213">
        <v>100</v>
      </c>
    </row>
    <row r="2214" spans="1:11">
      <c r="A2214">
        <v>5784</v>
      </c>
      <c r="B2214" t="s">
        <v>149</v>
      </c>
      <c r="C2214">
        <v>4.0999999999999996</v>
      </c>
      <c r="D2214" t="s">
        <v>138</v>
      </c>
      <c r="E2214" t="s">
        <v>142</v>
      </c>
      <c r="F2214" t="s">
        <v>131</v>
      </c>
      <c r="G2214" t="s">
        <v>135</v>
      </c>
      <c r="H2214" t="s">
        <v>208</v>
      </c>
      <c r="I2214">
        <v>52</v>
      </c>
      <c r="J2214">
        <f t="shared" si="34"/>
        <v>18</v>
      </c>
      <c r="K2214">
        <v>200</v>
      </c>
    </row>
    <row r="2215" spans="1:11">
      <c r="A2215">
        <v>5796</v>
      </c>
      <c r="B2215" t="s">
        <v>149</v>
      </c>
      <c r="C2215">
        <v>2.9</v>
      </c>
      <c r="D2215" t="s">
        <v>138</v>
      </c>
      <c r="E2215" t="s">
        <v>142</v>
      </c>
      <c r="F2215" t="s">
        <v>131</v>
      </c>
      <c r="G2215" t="s">
        <v>135</v>
      </c>
      <c r="H2215" t="s">
        <v>208</v>
      </c>
      <c r="I2215">
        <v>52</v>
      </c>
      <c r="J2215">
        <f t="shared" si="34"/>
        <v>19</v>
      </c>
      <c r="K2215">
        <v>200</v>
      </c>
    </row>
    <row r="2216" spans="1:11">
      <c r="A2216">
        <v>5934</v>
      </c>
      <c r="B2216" t="s">
        <v>149</v>
      </c>
      <c r="C2216">
        <v>2.9</v>
      </c>
      <c r="D2216" t="s">
        <v>138</v>
      </c>
      <c r="E2216" t="s">
        <v>142</v>
      </c>
      <c r="F2216" t="s">
        <v>131</v>
      </c>
      <c r="G2216" t="s">
        <v>135</v>
      </c>
      <c r="H2216" t="s">
        <v>208</v>
      </c>
      <c r="I2216">
        <v>52</v>
      </c>
      <c r="J2216">
        <f t="shared" si="34"/>
        <v>20</v>
      </c>
      <c r="K2216">
        <v>200</v>
      </c>
    </row>
    <row r="2217" spans="1:11">
      <c r="A2217">
        <v>5941</v>
      </c>
      <c r="B2217" t="s">
        <v>149</v>
      </c>
      <c r="C2217">
        <v>2.9</v>
      </c>
      <c r="D2217" t="s">
        <v>138</v>
      </c>
      <c r="E2217" t="s">
        <v>142</v>
      </c>
      <c r="F2217" t="s">
        <v>131</v>
      </c>
      <c r="G2217" t="s">
        <v>135</v>
      </c>
      <c r="H2217" t="s">
        <v>208</v>
      </c>
      <c r="I2217">
        <v>52</v>
      </c>
      <c r="J2217">
        <f t="shared" si="34"/>
        <v>21</v>
      </c>
      <c r="K2217">
        <v>110</v>
      </c>
    </row>
    <row r="2218" spans="1:11">
      <c r="A2218">
        <v>6165</v>
      </c>
      <c r="B2218" t="s">
        <v>149</v>
      </c>
      <c r="C2218">
        <v>3.8</v>
      </c>
      <c r="D2218" t="s">
        <v>138</v>
      </c>
      <c r="E2218" t="s">
        <v>142</v>
      </c>
      <c r="F2218" t="s">
        <v>131</v>
      </c>
      <c r="G2218" t="s">
        <v>135</v>
      </c>
      <c r="H2218" t="s">
        <v>208</v>
      </c>
      <c r="I2218">
        <v>52</v>
      </c>
      <c r="J2218">
        <f t="shared" si="34"/>
        <v>22</v>
      </c>
      <c r="K2218">
        <v>200</v>
      </c>
    </row>
    <row r="2219" spans="1:11">
      <c r="A2219">
        <v>6258</v>
      </c>
      <c r="B2219" t="s">
        <v>149</v>
      </c>
      <c r="C2219">
        <v>2.9</v>
      </c>
      <c r="D2219" t="s">
        <v>138</v>
      </c>
      <c r="E2219" t="s">
        <v>142</v>
      </c>
      <c r="F2219" t="s">
        <v>131</v>
      </c>
      <c r="G2219" t="s">
        <v>135</v>
      </c>
      <c r="H2219" t="s">
        <v>208</v>
      </c>
      <c r="I2219">
        <v>52</v>
      </c>
      <c r="J2219">
        <f t="shared" si="34"/>
        <v>23</v>
      </c>
      <c r="K2219">
        <v>150</v>
      </c>
    </row>
    <row r="2220" spans="1:11">
      <c r="A2220">
        <v>6455</v>
      </c>
      <c r="B2220" t="s">
        <v>149</v>
      </c>
      <c r="C2220">
        <v>2.9</v>
      </c>
      <c r="D2220" t="s">
        <v>138</v>
      </c>
      <c r="E2220" t="s">
        <v>142</v>
      </c>
      <c r="F2220" t="s">
        <v>131</v>
      </c>
      <c r="G2220" t="s">
        <v>135</v>
      </c>
      <c r="H2220" t="s">
        <v>208</v>
      </c>
      <c r="I2220">
        <v>52</v>
      </c>
      <c r="J2220">
        <f t="shared" si="34"/>
        <v>24</v>
      </c>
      <c r="K2220">
        <v>200</v>
      </c>
    </row>
    <row r="2221" spans="1:11">
      <c r="A2221">
        <v>6479</v>
      </c>
      <c r="B2221" t="s">
        <v>149</v>
      </c>
      <c r="C2221">
        <v>2.9</v>
      </c>
      <c r="D2221" t="s">
        <v>138</v>
      </c>
      <c r="E2221" t="s">
        <v>142</v>
      </c>
      <c r="F2221" t="s">
        <v>131</v>
      </c>
      <c r="G2221" t="s">
        <v>135</v>
      </c>
      <c r="H2221" t="s">
        <v>208</v>
      </c>
      <c r="I2221">
        <v>52</v>
      </c>
      <c r="J2221">
        <f t="shared" si="34"/>
        <v>25</v>
      </c>
      <c r="K2221">
        <v>200</v>
      </c>
    </row>
    <row r="2222" spans="1:11">
      <c r="A2222">
        <v>6534</v>
      </c>
      <c r="B2222" t="s">
        <v>149</v>
      </c>
      <c r="C2222">
        <v>2.9</v>
      </c>
      <c r="D2222" t="s">
        <v>138</v>
      </c>
      <c r="E2222" t="s">
        <v>142</v>
      </c>
      <c r="F2222" t="s">
        <v>131</v>
      </c>
      <c r="G2222" t="s">
        <v>135</v>
      </c>
      <c r="H2222" t="s">
        <v>208</v>
      </c>
      <c r="I2222">
        <v>52</v>
      </c>
      <c r="J2222">
        <f t="shared" si="34"/>
        <v>26</v>
      </c>
      <c r="K2222">
        <v>200</v>
      </c>
    </row>
    <row r="2223" spans="1:11">
      <c r="A2223">
        <v>6567</v>
      </c>
      <c r="B2223" t="s">
        <v>149</v>
      </c>
      <c r="C2223">
        <v>2.9</v>
      </c>
      <c r="D2223" t="s">
        <v>138</v>
      </c>
      <c r="E2223" t="s">
        <v>142</v>
      </c>
      <c r="F2223" t="s">
        <v>131</v>
      </c>
      <c r="G2223" t="s">
        <v>135</v>
      </c>
      <c r="H2223" t="s">
        <v>208</v>
      </c>
      <c r="I2223">
        <v>52</v>
      </c>
      <c r="J2223">
        <f t="shared" si="34"/>
        <v>27</v>
      </c>
      <c r="K2223">
        <v>200</v>
      </c>
    </row>
    <row r="2224" spans="1:11">
      <c r="A2224">
        <v>570</v>
      </c>
      <c r="B2224" t="s">
        <v>141</v>
      </c>
      <c r="C2224">
        <v>4.3</v>
      </c>
      <c r="D2224" t="s">
        <v>138</v>
      </c>
      <c r="E2224" t="s">
        <v>142</v>
      </c>
      <c r="F2224" t="s">
        <v>131</v>
      </c>
      <c r="G2224" t="s">
        <v>135</v>
      </c>
      <c r="H2224" t="s">
        <v>209</v>
      </c>
      <c r="I2224">
        <v>53</v>
      </c>
      <c r="J2224">
        <f t="shared" si="34"/>
        <v>1</v>
      </c>
      <c r="K2224">
        <v>200</v>
      </c>
    </row>
    <row r="2225" spans="1:11">
      <c r="A2225">
        <v>849</v>
      </c>
      <c r="B2225" t="s">
        <v>141</v>
      </c>
      <c r="C2225">
        <v>2.9</v>
      </c>
      <c r="D2225" t="s">
        <v>138</v>
      </c>
      <c r="E2225" t="s">
        <v>142</v>
      </c>
      <c r="F2225" t="s">
        <v>131</v>
      </c>
      <c r="G2225" t="s">
        <v>135</v>
      </c>
      <c r="H2225" t="s">
        <v>209</v>
      </c>
      <c r="I2225">
        <v>53</v>
      </c>
      <c r="J2225">
        <f t="shared" si="34"/>
        <v>2</v>
      </c>
      <c r="K2225">
        <v>200</v>
      </c>
    </row>
    <row r="2226" spans="1:11">
      <c r="A2226">
        <v>1495</v>
      </c>
      <c r="B2226" t="s">
        <v>141</v>
      </c>
      <c r="C2226">
        <v>2.9</v>
      </c>
      <c r="D2226" t="s">
        <v>138</v>
      </c>
      <c r="E2226" t="s">
        <v>142</v>
      </c>
      <c r="F2226" t="s">
        <v>131</v>
      </c>
      <c r="G2226" t="s">
        <v>135</v>
      </c>
      <c r="H2226" t="s">
        <v>209</v>
      </c>
      <c r="I2226">
        <v>53</v>
      </c>
      <c r="J2226">
        <f t="shared" si="34"/>
        <v>3</v>
      </c>
      <c r="K2226">
        <v>200</v>
      </c>
    </row>
    <row r="2227" spans="1:11">
      <c r="A2227">
        <v>1921</v>
      </c>
      <c r="B2227" t="s">
        <v>141</v>
      </c>
      <c r="C2227">
        <v>4.0999999999999996</v>
      </c>
      <c r="D2227" t="s">
        <v>138</v>
      </c>
      <c r="E2227" t="s">
        <v>142</v>
      </c>
      <c r="F2227" t="s">
        <v>131</v>
      </c>
      <c r="G2227" t="s">
        <v>135</v>
      </c>
      <c r="H2227" t="s">
        <v>209</v>
      </c>
      <c r="I2227">
        <v>53</v>
      </c>
      <c r="J2227">
        <f t="shared" si="34"/>
        <v>4</v>
      </c>
      <c r="K2227">
        <v>150</v>
      </c>
    </row>
    <row r="2228" spans="1:11">
      <c r="A2228">
        <v>2418</v>
      </c>
      <c r="B2228" t="s">
        <v>141</v>
      </c>
      <c r="C2228">
        <v>2.9</v>
      </c>
      <c r="D2228" t="s">
        <v>138</v>
      </c>
      <c r="E2228" t="s">
        <v>142</v>
      </c>
      <c r="F2228" t="s">
        <v>131</v>
      </c>
      <c r="G2228" t="s">
        <v>135</v>
      </c>
      <c r="H2228" t="s">
        <v>209</v>
      </c>
      <c r="I2228">
        <v>53</v>
      </c>
      <c r="J2228">
        <f t="shared" si="34"/>
        <v>5</v>
      </c>
      <c r="K2228">
        <v>200</v>
      </c>
    </row>
    <row r="2229" spans="1:11">
      <c r="A2229">
        <v>2705</v>
      </c>
      <c r="B2229" t="s">
        <v>141</v>
      </c>
      <c r="C2229">
        <v>4.3</v>
      </c>
      <c r="D2229" t="s">
        <v>138</v>
      </c>
      <c r="E2229" t="s">
        <v>142</v>
      </c>
      <c r="F2229" t="s">
        <v>131</v>
      </c>
      <c r="G2229" t="s">
        <v>135</v>
      </c>
      <c r="H2229" t="s">
        <v>209</v>
      </c>
      <c r="I2229">
        <v>53</v>
      </c>
      <c r="J2229">
        <f t="shared" si="34"/>
        <v>6</v>
      </c>
      <c r="K2229">
        <v>200</v>
      </c>
    </row>
    <row r="2230" spans="1:11">
      <c r="A2230">
        <v>3881</v>
      </c>
      <c r="B2230" t="s">
        <v>141</v>
      </c>
      <c r="C2230">
        <v>2.9</v>
      </c>
      <c r="D2230" t="s">
        <v>138</v>
      </c>
      <c r="E2230" t="s">
        <v>142</v>
      </c>
      <c r="F2230" t="s">
        <v>131</v>
      </c>
      <c r="G2230" t="s">
        <v>135</v>
      </c>
      <c r="H2230" t="s">
        <v>209</v>
      </c>
      <c r="I2230">
        <v>53</v>
      </c>
      <c r="J2230">
        <f t="shared" si="34"/>
        <v>7</v>
      </c>
      <c r="K2230">
        <v>200</v>
      </c>
    </row>
    <row r="2231" spans="1:11">
      <c r="A2231">
        <v>4130</v>
      </c>
      <c r="B2231" t="s">
        <v>141</v>
      </c>
      <c r="C2231">
        <v>2.9</v>
      </c>
      <c r="D2231" t="s">
        <v>138</v>
      </c>
      <c r="E2231" t="s">
        <v>142</v>
      </c>
      <c r="F2231" t="s">
        <v>131</v>
      </c>
      <c r="G2231" t="s">
        <v>135</v>
      </c>
      <c r="H2231" t="s">
        <v>209</v>
      </c>
      <c r="I2231">
        <v>53</v>
      </c>
      <c r="J2231">
        <f t="shared" si="34"/>
        <v>8</v>
      </c>
      <c r="K2231">
        <v>200</v>
      </c>
    </row>
    <row r="2232" spans="1:11">
      <c r="A2232">
        <v>4350</v>
      </c>
      <c r="B2232" t="s">
        <v>141</v>
      </c>
      <c r="C2232">
        <v>2.9</v>
      </c>
      <c r="D2232" t="s">
        <v>138</v>
      </c>
      <c r="E2232" t="s">
        <v>142</v>
      </c>
      <c r="F2232" t="s">
        <v>131</v>
      </c>
      <c r="G2232" t="s">
        <v>135</v>
      </c>
      <c r="H2232" t="s">
        <v>209</v>
      </c>
      <c r="I2232">
        <v>53</v>
      </c>
      <c r="J2232">
        <f t="shared" si="34"/>
        <v>9</v>
      </c>
      <c r="K2232">
        <v>150</v>
      </c>
    </row>
    <row r="2233" spans="1:11">
      <c r="A2233">
        <v>4569</v>
      </c>
      <c r="B2233" t="s">
        <v>141</v>
      </c>
      <c r="C2233">
        <v>2.9</v>
      </c>
      <c r="D2233" t="s">
        <v>138</v>
      </c>
      <c r="E2233" t="s">
        <v>142</v>
      </c>
      <c r="F2233" t="s">
        <v>131</v>
      </c>
      <c r="G2233" t="s">
        <v>135</v>
      </c>
      <c r="H2233" t="s">
        <v>209</v>
      </c>
      <c r="I2233">
        <v>53</v>
      </c>
      <c r="J2233">
        <f t="shared" si="34"/>
        <v>10</v>
      </c>
      <c r="K2233">
        <v>200</v>
      </c>
    </row>
    <row r="2234" spans="1:11">
      <c r="A2234">
        <v>4646</v>
      </c>
      <c r="B2234" t="s">
        <v>141</v>
      </c>
      <c r="C2234">
        <v>2.9</v>
      </c>
      <c r="D2234" t="s">
        <v>138</v>
      </c>
      <c r="E2234" t="s">
        <v>142</v>
      </c>
      <c r="F2234" t="s">
        <v>131</v>
      </c>
      <c r="G2234" t="s">
        <v>135</v>
      </c>
      <c r="H2234" t="s">
        <v>209</v>
      </c>
      <c r="I2234">
        <v>53</v>
      </c>
      <c r="J2234">
        <f t="shared" si="34"/>
        <v>11</v>
      </c>
      <c r="K2234">
        <v>200</v>
      </c>
    </row>
    <row r="2235" spans="1:11">
      <c r="A2235">
        <v>4798</v>
      </c>
      <c r="B2235" t="s">
        <v>141</v>
      </c>
      <c r="C2235">
        <v>2.9</v>
      </c>
      <c r="D2235" t="s">
        <v>138</v>
      </c>
      <c r="E2235" t="s">
        <v>142</v>
      </c>
      <c r="F2235" t="s">
        <v>131</v>
      </c>
      <c r="G2235" t="s">
        <v>135</v>
      </c>
      <c r="H2235" t="s">
        <v>209</v>
      </c>
      <c r="I2235">
        <v>53</v>
      </c>
      <c r="J2235">
        <f t="shared" si="34"/>
        <v>12</v>
      </c>
      <c r="K2235">
        <v>40</v>
      </c>
    </row>
    <row r="2236" spans="1:11">
      <c r="A2236">
        <v>4873</v>
      </c>
      <c r="B2236" t="s">
        <v>141</v>
      </c>
      <c r="C2236">
        <v>2.9</v>
      </c>
      <c r="D2236" t="s">
        <v>138</v>
      </c>
      <c r="E2236" t="s">
        <v>142</v>
      </c>
      <c r="F2236" t="s">
        <v>131</v>
      </c>
      <c r="G2236" t="s">
        <v>135</v>
      </c>
      <c r="H2236" t="s">
        <v>209</v>
      </c>
      <c r="I2236">
        <v>53</v>
      </c>
      <c r="J2236">
        <f t="shared" si="34"/>
        <v>13</v>
      </c>
      <c r="K2236">
        <v>200</v>
      </c>
    </row>
    <row r="2237" spans="1:11">
      <c r="A2237">
        <v>5140</v>
      </c>
      <c r="B2237" t="s">
        <v>141</v>
      </c>
      <c r="C2237">
        <v>4.5999999999999996</v>
      </c>
      <c r="D2237" t="s">
        <v>138</v>
      </c>
      <c r="E2237" t="s">
        <v>142</v>
      </c>
      <c r="F2237" t="s">
        <v>131</v>
      </c>
      <c r="G2237" t="s">
        <v>135</v>
      </c>
      <c r="H2237" t="s">
        <v>209</v>
      </c>
      <c r="I2237">
        <v>53</v>
      </c>
      <c r="J2237">
        <f t="shared" si="34"/>
        <v>14</v>
      </c>
      <c r="K2237">
        <v>100</v>
      </c>
    </row>
    <row r="2238" spans="1:11">
      <c r="A2238">
        <v>5207</v>
      </c>
      <c r="B2238" t="s">
        <v>141</v>
      </c>
      <c r="C2238">
        <v>2.9</v>
      </c>
      <c r="D2238" t="s">
        <v>138</v>
      </c>
      <c r="E2238" t="s">
        <v>142</v>
      </c>
      <c r="F2238" t="s">
        <v>131</v>
      </c>
      <c r="G2238" t="s">
        <v>135</v>
      </c>
      <c r="H2238" t="s">
        <v>209</v>
      </c>
      <c r="I2238">
        <v>53</v>
      </c>
      <c r="J2238">
        <f t="shared" si="34"/>
        <v>15</v>
      </c>
      <c r="K2238">
        <v>200</v>
      </c>
    </row>
    <row r="2239" spans="1:11">
      <c r="A2239">
        <v>5385</v>
      </c>
      <c r="B2239" t="s">
        <v>141</v>
      </c>
      <c r="C2239">
        <v>2.9</v>
      </c>
      <c r="D2239" t="s">
        <v>138</v>
      </c>
      <c r="E2239" t="s">
        <v>142</v>
      </c>
      <c r="F2239" t="s">
        <v>131</v>
      </c>
      <c r="G2239" t="s">
        <v>135</v>
      </c>
      <c r="H2239" t="s">
        <v>209</v>
      </c>
      <c r="I2239">
        <v>53</v>
      </c>
      <c r="J2239">
        <f t="shared" si="34"/>
        <v>16</v>
      </c>
      <c r="K2239">
        <v>200</v>
      </c>
    </row>
    <row r="2240" spans="1:11">
      <c r="A2240">
        <v>5458</v>
      </c>
      <c r="B2240" t="s">
        <v>141</v>
      </c>
      <c r="C2240">
        <v>2.9</v>
      </c>
      <c r="D2240" t="s">
        <v>138</v>
      </c>
      <c r="E2240" t="s">
        <v>142</v>
      </c>
      <c r="F2240" t="s">
        <v>131</v>
      </c>
      <c r="G2240" t="s">
        <v>135</v>
      </c>
      <c r="H2240" t="s">
        <v>209</v>
      </c>
      <c r="I2240">
        <v>53</v>
      </c>
      <c r="J2240">
        <f t="shared" si="34"/>
        <v>17</v>
      </c>
      <c r="K2240">
        <v>150</v>
      </c>
    </row>
    <row r="2241" spans="1:11">
      <c r="A2241">
        <v>5466</v>
      </c>
      <c r="B2241" t="s">
        <v>141</v>
      </c>
      <c r="C2241">
        <v>2.9</v>
      </c>
      <c r="D2241" t="s">
        <v>138</v>
      </c>
      <c r="E2241" t="s">
        <v>142</v>
      </c>
      <c r="F2241" t="s">
        <v>131</v>
      </c>
      <c r="G2241" t="s">
        <v>135</v>
      </c>
      <c r="H2241" t="s">
        <v>209</v>
      </c>
      <c r="I2241">
        <v>53</v>
      </c>
      <c r="J2241">
        <f t="shared" si="34"/>
        <v>18</v>
      </c>
      <c r="K2241">
        <v>150</v>
      </c>
    </row>
    <row r="2242" spans="1:11">
      <c r="A2242">
        <v>5470</v>
      </c>
      <c r="B2242" t="s">
        <v>141</v>
      </c>
      <c r="C2242">
        <v>4.3</v>
      </c>
      <c r="D2242" t="s">
        <v>138</v>
      </c>
      <c r="E2242" t="s">
        <v>142</v>
      </c>
      <c r="F2242" t="s">
        <v>131</v>
      </c>
      <c r="G2242" t="s">
        <v>135</v>
      </c>
      <c r="H2242" t="s">
        <v>209</v>
      </c>
      <c r="I2242">
        <v>53</v>
      </c>
      <c r="J2242">
        <f t="shared" si="34"/>
        <v>19</v>
      </c>
      <c r="K2242">
        <v>100</v>
      </c>
    </row>
    <row r="2243" spans="1:11">
      <c r="A2243">
        <v>5486</v>
      </c>
      <c r="B2243" t="s">
        <v>141</v>
      </c>
      <c r="C2243">
        <v>4</v>
      </c>
      <c r="D2243" t="s">
        <v>138</v>
      </c>
      <c r="E2243" t="s">
        <v>142</v>
      </c>
      <c r="F2243" t="s">
        <v>131</v>
      </c>
      <c r="G2243" t="s">
        <v>135</v>
      </c>
      <c r="H2243" t="s">
        <v>209</v>
      </c>
      <c r="I2243">
        <v>53</v>
      </c>
      <c r="J2243">
        <f t="shared" si="34"/>
        <v>20</v>
      </c>
      <c r="K2243">
        <v>200</v>
      </c>
    </row>
    <row r="2244" spans="1:11">
      <c r="A2244">
        <v>5703</v>
      </c>
      <c r="B2244" t="s">
        <v>141</v>
      </c>
      <c r="C2244">
        <v>4.4000000000000004</v>
      </c>
      <c r="D2244" t="s">
        <v>138</v>
      </c>
      <c r="E2244" t="s">
        <v>142</v>
      </c>
      <c r="F2244" t="s">
        <v>131</v>
      </c>
      <c r="G2244" t="s">
        <v>135</v>
      </c>
      <c r="H2244" t="s">
        <v>209</v>
      </c>
      <c r="I2244">
        <v>53</v>
      </c>
      <c r="J2244">
        <f t="shared" ref="J2244:J2307" si="35">IF(I2243=I2244,J2243+1,1)</f>
        <v>21</v>
      </c>
      <c r="K2244">
        <v>100</v>
      </c>
    </row>
    <row r="2245" spans="1:11">
      <c r="A2245">
        <v>5704</v>
      </c>
      <c r="B2245" t="s">
        <v>141</v>
      </c>
      <c r="C2245">
        <v>2.9</v>
      </c>
      <c r="D2245" t="s">
        <v>138</v>
      </c>
      <c r="E2245" t="s">
        <v>142</v>
      </c>
      <c r="F2245" t="s">
        <v>131</v>
      </c>
      <c r="G2245" t="s">
        <v>135</v>
      </c>
      <c r="H2245" t="s">
        <v>209</v>
      </c>
      <c r="I2245">
        <v>53</v>
      </c>
      <c r="J2245">
        <f t="shared" si="35"/>
        <v>22</v>
      </c>
      <c r="K2245">
        <v>200</v>
      </c>
    </row>
    <row r="2246" spans="1:11">
      <c r="A2246">
        <v>5753</v>
      </c>
      <c r="B2246" t="s">
        <v>141</v>
      </c>
      <c r="C2246">
        <v>2.9</v>
      </c>
      <c r="D2246" t="s">
        <v>138</v>
      </c>
      <c r="E2246" t="s">
        <v>142</v>
      </c>
      <c r="F2246" t="s">
        <v>131</v>
      </c>
      <c r="G2246" t="s">
        <v>135</v>
      </c>
      <c r="H2246" t="s">
        <v>209</v>
      </c>
      <c r="I2246">
        <v>53</v>
      </c>
      <c r="J2246">
        <f t="shared" si="35"/>
        <v>23</v>
      </c>
      <c r="K2246">
        <v>150</v>
      </c>
    </row>
    <row r="2247" spans="1:11">
      <c r="A2247">
        <v>5838</v>
      </c>
      <c r="B2247" t="s">
        <v>141</v>
      </c>
      <c r="C2247">
        <v>2.9</v>
      </c>
      <c r="D2247" t="s">
        <v>138</v>
      </c>
      <c r="E2247" t="s">
        <v>142</v>
      </c>
      <c r="F2247" t="s">
        <v>131</v>
      </c>
      <c r="G2247" t="s">
        <v>135</v>
      </c>
      <c r="H2247" t="s">
        <v>209</v>
      </c>
      <c r="I2247">
        <v>53</v>
      </c>
      <c r="J2247">
        <f t="shared" si="35"/>
        <v>24</v>
      </c>
      <c r="K2247">
        <v>200</v>
      </c>
    </row>
    <row r="2248" spans="1:11">
      <c r="A2248">
        <v>6287</v>
      </c>
      <c r="B2248" t="s">
        <v>141</v>
      </c>
      <c r="C2248">
        <v>2.9</v>
      </c>
      <c r="D2248" t="s">
        <v>138</v>
      </c>
      <c r="E2248" t="s">
        <v>142</v>
      </c>
      <c r="F2248" t="s">
        <v>131</v>
      </c>
      <c r="G2248" t="s">
        <v>135</v>
      </c>
      <c r="H2248" t="s">
        <v>209</v>
      </c>
      <c r="I2248">
        <v>53</v>
      </c>
      <c r="J2248">
        <f t="shared" si="35"/>
        <v>25</v>
      </c>
      <c r="K2248">
        <v>200</v>
      </c>
    </row>
    <row r="2249" spans="1:11">
      <c r="A2249">
        <v>6384</v>
      </c>
      <c r="B2249" t="s">
        <v>141</v>
      </c>
      <c r="C2249">
        <v>2.9</v>
      </c>
      <c r="D2249" t="s">
        <v>138</v>
      </c>
      <c r="E2249" t="s">
        <v>142</v>
      </c>
      <c r="F2249" t="s">
        <v>131</v>
      </c>
      <c r="G2249" t="s">
        <v>135</v>
      </c>
      <c r="H2249" t="s">
        <v>209</v>
      </c>
      <c r="I2249">
        <v>53</v>
      </c>
      <c r="J2249">
        <f t="shared" si="35"/>
        <v>26</v>
      </c>
      <c r="K2249">
        <v>200</v>
      </c>
    </row>
    <row r="2250" spans="1:11">
      <c r="A2250">
        <v>70</v>
      </c>
      <c r="B2250" t="s">
        <v>129</v>
      </c>
      <c r="C2250">
        <v>4.4000000000000004</v>
      </c>
      <c r="D2250" t="s">
        <v>133</v>
      </c>
      <c r="E2250" t="s">
        <v>148</v>
      </c>
      <c r="F2250" t="s">
        <v>131</v>
      </c>
      <c r="G2250" t="s">
        <v>130</v>
      </c>
      <c r="H2250" t="s">
        <v>210</v>
      </c>
      <c r="I2250">
        <v>54</v>
      </c>
      <c r="J2250">
        <f t="shared" si="35"/>
        <v>1</v>
      </c>
      <c r="K2250">
        <v>600</v>
      </c>
    </row>
    <row r="2251" spans="1:11">
      <c r="A2251">
        <v>110</v>
      </c>
      <c r="B2251" t="s">
        <v>129</v>
      </c>
      <c r="C2251">
        <v>4.5</v>
      </c>
      <c r="D2251" t="s">
        <v>133</v>
      </c>
      <c r="E2251" t="s">
        <v>148</v>
      </c>
      <c r="F2251" t="s">
        <v>131</v>
      </c>
      <c r="G2251" t="s">
        <v>130</v>
      </c>
      <c r="H2251" t="s">
        <v>210</v>
      </c>
      <c r="I2251">
        <v>54</v>
      </c>
      <c r="J2251">
        <f t="shared" si="35"/>
        <v>2</v>
      </c>
      <c r="K2251">
        <v>850</v>
      </c>
    </row>
    <row r="2252" spans="1:11">
      <c r="A2252">
        <v>265</v>
      </c>
      <c r="B2252" t="s">
        <v>129</v>
      </c>
      <c r="C2252">
        <v>4.5</v>
      </c>
      <c r="D2252" t="s">
        <v>133</v>
      </c>
      <c r="E2252" t="s">
        <v>148</v>
      </c>
      <c r="F2252" t="s">
        <v>131</v>
      </c>
      <c r="G2252" t="s">
        <v>130</v>
      </c>
      <c r="H2252" t="s">
        <v>210</v>
      </c>
      <c r="I2252">
        <v>54</v>
      </c>
      <c r="J2252">
        <f t="shared" si="35"/>
        <v>3</v>
      </c>
      <c r="K2252">
        <v>1000</v>
      </c>
    </row>
    <row r="2253" spans="1:11">
      <c r="A2253">
        <v>304</v>
      </c>
      <c r="B2253" t="s">
        <v>129</v>
      </c>
      <c r="C2253">
        <v>4.0999999999999996</v>
      </c>
      <c r="D2253" t="s">
        <v>133</v>
      </c>
      <c r="E2253" t="s">
        <v>148</v>
      </c>
      <c r="F2253" t="s">
        <v>131</v>
      </c>
      <c r="G2253" t="s">
        <v>130</v>
      </c>
      <c r="H2253" t="s">
        <v>210</v>
      </c>
      <c r="I2253">
        <v>54</v>
      </c>
      <c r="J2253">
        <f t="shared" si="35"/>
        <v>4</v>
      </c>
      <c r="K2253">
        <v>600</v>
      </c>
    </row>
    <row r="2254" spans="1:11">
      <c r="A2254">
        <v>365</v>
      </c>
      <c r="B2254" t="s">
        <v>129</v>
      </c>
      <c r="C2254">
        <v>2.9</v>
      </c>
      <c r="D2254" t="s">
        <v>133</v>
      </c>
      <c r="E2254" t="s">
        <v>148</v>
      </c>
      <c r="F2254" t="s">
        <v>131</v>
      </c>
      <c r="G2254" t="s">
        <v>130</v>
      </c>
      <c r="H2254" t="s">
        <v>210</v>
      </c>
      <c r="I2254">
        <v>54</v>
      </c>
      <c r="J2254">
        <f t="shared" si="35"/>
        <v>5</v>
      </c>
      <c r="K2254">
        <v>800</v>
      </c>
    </row>
    <row r="2255" spans="1:11">
      <c r="A2255">
        <v>389</v>
      </c>
      <c r="B2255" t="s">
        <v>129</v>
      </c>
      <c r="C2255">
        <v>4.4000000000000004</v>
      </c>
      <c r="D2255" t="s">
        <v>133</v>
      </c>
      <c r="E2255" t="s">
        <v>148</v>
      </c>
      <c r="F2255" t="s">
        <v>131</v>
      </c>
      <c r="G2255" t="s">
        <v>130</v>
      </c>
      <c r="H2255" t="s">
        <v>210</v>
      </c>
      <c r="I2255">
        <v>54</v>
      </c>
      <c r="J2255">
        <f t="shared" si="35"/>
        <v>6</v>
      </c>
      <c r="K2255">
        <v>1000</v>
      </c>
    </row>
    <row r="2256" spans="1:11">
      <c r="A2256">
        <v>502</v>
      </c>
      <c r="B2256" t="s">
        <v>129</v>
      </c>
      <c r="C2256">
        <v>4.2</v>
      </c>
      <c r="D2256" t="s">
        <v>133</v>
      </c>
      <c r="E2256" t="s">
        <v>148</v>
      </c>
      <c r="F2256" t="s">
        <v>131</v>
      </c>
      <c r="G2256" t="s">
        <v>130</v>
      </c>
      <c r="H2256" t="s">
        <v>210</v>
      </c>
      <c r="I2256">
        <v>54</v>
      </c>
      <c r="J2256">
        <f t="shared" si="35"/>
        <v>7</v>
      </c>
      <c r="K2256">
        <v>1000</v>
      </c>
    </row>
    <row r="2257" spans="1:11">
      <c r="A2257">
        <v>503</v>
      </c>
      <c r="B2257" t="s">
        <v>129</v>
      </c>
      <c r="C2257">
        <v>4.2</v>
      </c>
      <c r="D2257" t="s">
        <v>133</v>
      </c>
      <c r="E2257" t="s">
        <v>148</v>
      </c>
      <c r="F2257" t="s">
        <v>131</v>
      </c>
      <c r="G2257" t="s">
        <v>130</v>
      </c>
      <c r="H2257" t="s">
        <v>210</v>
      </c>
      <c r="I2257">
        <v>54</v>
      </c>
      <c r="J2257">
        <f t="shared" si="35"/>
        <v>8</v>
      </c>
      <c r="K2257">
        <v>600</v>
      </c>
    </row>
    <row r="2258" spans="1:11">
      <c r="A2258">
        <v>646</v>
      </c>
      <c r="B2258" t="s">
        <v>129</v>
      </c>
      <c r="C2258">
        <v>4.2</v>
      </c>
      <c r="D2258" t="s">
        <v>133</v>
      </c>
      <c r="E2258" t="s">
        <v>148</v>
      </c>
      <c r="F2258" t="s">
        <v>131</v>
      </c>
      <c r="G2258" t="s">
        <v>130</v>
      </c>
      <c r="H2258" t="s">
        <v>210</v>
      </c>
      <c r="I2258">
        <v>54</v>
      </c>
      <c r="J2258">
        <f t="shared" si="35"/>
        <v>9</v>
      </c>
      <c r="K2258">
        <v>1000</v>
      </c>
    </row>
    <row r="2259" spans="1:11">
      <c r="A2259">
        <v>653</v>
      </c>
      <c r="B2259" t="s">
        <v>129</v>
      </c>
      <c r="C2259">
        <v>2.9</v>
      </c>
      <c r="D2259" t="s">
        <v>133</v>
      </c>
      <c r="E2259" t="s">
        <v>148</v>
      </c>
      <c r="F2259" t="s">
        <v>131</v>
      </c>
      <c r="G2259" t="s">
        <v>130</v>
      </c>
      <c r="H2259" t="s">
        <v>210</v>
      </c>
      <c r="I2259">
        <v>54</v>
      </c>
      <c r="J2259">
        <f t="shared" si="35"/>
        <v>10</v>
      </c>
      <c r="K2259">
        <v>800</v>
      </c>
    </row>
    <row r="2260" spans="1:11">
      <c r="A2260">
        <v>1283</v>
      </c>
      <c r="B2260" t="s">
        <v>129</v>
      </c>
      <c r="C2260">
        <v>3.9</v>
      </c>
      <c r="D2260" t="s">
        <v>133</v>
      </c>
      <c r="E2260" t="s">
        <v>148</v>
      </c>
      <c r="F2260" t="s">
        <v>131</v>
      </c>
      <c r="G2260" t="s">
        <v>130</v>
      </c>
      <c r="H2260" t="s">
        <v>210</v>
      </c>
      <c r="I2260">
        <v>54</v>
      </c>
      <c r="J2260">
        <f t="shared" si="35"/>
        <v>11</v>
      </c>
      <c r="K2260">
        <v>1000</v>
      </c>
    </row>
    <row r="2261" spans="1:11">
      <c r="A2261">
        <v>1338</v>
      </c>
      <c r="B2261" t="s">
        <v>129</v>
      </c>
      <c r="C2261">
        <v>2.9</v>
      </c>
      <c r="D2261" t="s">
        <v>133</v>
      </c>
      <c r="E2261" t="s">
        <v>148</v>
      </c>
      <c r="F2261" t="s">
        <v>131</v>
      </c>
      <c r="G2261" t="s">
        <v>130</v>
      </c>
      <c r="H2261" t="s">
        <v>210</v>
      </c>
      <c r="I2261">
        <v>54</v>
      </c>
      <c r="J2261">
        <f t="shared" si="35"/>
        <v>12</v>
      </c>
      <c r="K2261">
        <v>600</v>
      </c>
    </row>
    <row r="2262" spans="1:11">
      <c r="A2262">
        <v>2008</v>
      </c>
      <c r="B2262" t="s">
        <v>129</v>
      </c>
      <c r="C2262">
        <v>2.9</v>
      </c>
      <c r="D2262" t="s">
        <v>133</v>
      </c>
      <c r="E2262" t="s">
        <v>148</v>
      </c>
      <c r="F2262" t="s">
        <v>131</v>
      </c>
      <c r="G2262" t="s">
        <v>130</v>
      </c>
      <c r="H2262" t="s">
        <v>210</v>
      </c>
      <c r="I2262">
        <v>54</v>
      </c>
      <c r="J2262">
        <f t="shared" si="35"/>
        <v>13</v>
      </c>
      <c r="K2262">
        <v>1000</v>
      </c>
    </row>
    <row r="2263" spans="1:11">
      <c r="A2263">
        <v>2302</v>
      </c>
      <c r="B2263" t="s">
        <v>129</v>
      </c>
      <c r="C2263">
        <v>4.4000000000000004</v>
      </c>
      <c r="D2263" t="s">
        <v>133</v>
      </c>
      <c r="E2263" t="s">
        <v>148</v>
      </c>
      <c r="F2263" t="s">
        <v>131</v>
      </c>
      <c r="G2263" t="s">
        <v>130</v>
      </c>
      <c r="H2263" t="s">
        <v>210</v>
      </c>
      <c r="I2263">
        <v>54</v>
      </c>
      <c r="J2263">
        <f t="shared" si="35"/>
        <v>14</v>
      </c>
      <c r="K2263">
        <v>599</v>
      </c>
    </row>
    <row r="2264" spans="1:11">
      <c r="A2264">
        <v>2533</v>
      </c>
      <c r="B2264" t="s">
        <v>129</v>
      </c>
      <c r="C2264">
        <v>2.9</v>
      </c>
      <c r="D2264" t="s">
        <v>133</v>
      </c>
      <c r="E2264" t="s">
        <v>148</v>
      </c>
      <c r="F2264" t="s">
        <v>131</v>
      </c>
      <c r="G2264" t="s">
        <v>130</v>
      </c>
      <c r="H2264" t="s">
        <v>210</v>
      </c>
      <c r="I2264">
        <v>54</v>
      </c>
      <c r="J2264">
        <f t="shared" si="35"/>
        <v>15</v>
      </c>
      <c r="K2264">
        <v>800</v>
      </c>
    </row>
    <row r="2265" spans="1:11">
      <c r="A2265">
        <v>2944</v>
      </c>
      <c r="B2265" t="s">
        <v>129</v>
      </c>
      <c r="C2265">
        <v>4</v>
      </c>
      <c r="D2265" t="s">
        <v>133</v>
      </c>
      <c r="E2265" t="s">
        <v>148</v>
      </c>
      <c r="F2265" t="s">
        <v>131</v>
      </c>
      <c r="G2265" t="s">
        <v>130</v>
      </c>
      <c r="H2265" t="s">
        <v>210</v>
      </c>
      <c r="I2265">
        <v>54</v>
      </c>
      <c r="J2265">
        <f t="shared" si="35"/>
        <v>16</v>
      </c>
      <c r="K2265">
        <v>600</v>
      </c>
    </row>
    <row r="2266" spans="1:11">
      <c r="A2266">
        <v>3146</v>
      </c>
      <c r="B2266" t="s">
        <v>129</v>
      </c>
      <c r="C2266">
        <v>4.0999999999999996</v>
      </c>
      <c r="D2266" t="s">
        <v>133</v>
      </c>
      <c r="E2266" t="s">
        <v>148</v>
      </c>
      <c r="F2266" t="s">
        <v>131</v>
      </c>
      <c r="G2266" t="s">
        <v>130</v>
      </c>
      <c r="H2266" t="s">
        <v>210</v>
      </c>
      <c r="I2266">
        <v>54</v>
      </c>
      <c r="J2266">
        <f t="shared" si="35"/>
        <v>17</v>
      </c>
      <c r="K2266">
        <v>600</v>
      </c>
    </row>
    <row r="2267" spans="1:11">
      <c r="A2267">
        <v>3546</v>
      </c>
      <c r="B2267" t="s">
        <v>129</v>
      </c>
      <c r="C2267">
        <v>2.9</v>
      </c>
      <c r="D2267" t="s">
        <v>133</v>
      </c>
      <c r="E2267" t="s">
        <v>148</v>
      </c>
      <c r="F2267" t="s">
        <v>131</v>
      </c>
      <c r="G2267" t="s">
        <v>130</v>
      </c>
      <c r="H2267" t="s">
        <v>210</v>
      </c>
      <c r="I2267">
        <v>54</v>
      </c>
      <c r="J2267">
        <f t="shared" si="35"/>
        <v>18</v>
      </c>
      <c r="K2267">
        <v>600</v>
      </c>
    </row>
    <row r="2268" spans="1:11">
      <c r="A2268">
        <v>4026</v>
      </c>
      <c r="B2268" t="s">
        <v>129</v>
      </c>
      <c r="C2268">
        <v>2.9</v>
      </c>
      <c r="D2268" t="s">
        <v>133</v>
      </c>
      <c r="E2268" t="s">
        <v>148</v>
      </c>
      <c r="F2268" t="s">
        <v>131</v>
      </c>
      <c r="G2268" t="s">
        <v>130</v>
      </c>
      <c r="H2268" t="s">
        <v>210</v>
      </c>
      <c r="I2268">
        <v>54</v>
      </c>
      <c r="J2268">
        <f t="shared" si="35"/>
        <v>19</v>
      </c>
      <c r="K2268">
        <v>600</v>
      </c>
    </row>
    <row r="2269" spans="1:11">
      <c r="A2269">
        <v>4603</v>
      </c>
      <c r="B2269" t="s">
        <v>129</v>
      </c>
      <c r="C2269">
        <v>2.9</v>
      </c>
      <c r="D2269" t="s">
        <v>133</v>
      </c>
      <c r="E2269" t="s">
        <v>148</v>
      </c>
      <c r="F2269" t="s">
        <v>131</v>
      </c>
      <c r="G2269" t="s">
        <v>130</v>
      </c>
      <c r="H2269" t="s">
        <v>210</v>
      </c>
      <c r="I2269">
        <v>54</v>
      </c>
      <c r="J2269">
        <f t="shared" si="35"/>
        <v>20</v>
      </c>
      <c r="K2269">
        <v>700</v>
      </c>
    </row>
    <row r="2270" spans="1:11">
      <c r="A2270">
        <v>4606</v>
      </c>
      <c r="B2270" t="s">
        <v>129</v>
      </c>
      <c r="C2270">
        <v>2.9</v>
      </c>
      <c r="D2270" t="s">
        <v>133</v>
      </c>
      <c r="E2270" t="s">
        <v>148</v>
      </c>
      <c r="F2270" t="s">
        <v>131</v>
      </c>
      <c r="G2270" t="s">
        <v>130</v>
      </c>
      <c r="H2270" t="s">
        <v>210</v>
      </c>
      <c r="I2270">
        <v>54</v>
      </c>
      <c r="J2270">
        <f t="shared" si="35"/>
        <v>21</v>
      </c>
      <c r="K2270">
        <v>600</v>
      </c>
    </row>
    <row r="2271" spans="1:11">
      <c r="A2271">
        <v>4868</v>
      </c>
      <c r="B2271" t="s">
        <v>129</v>
      </c>
      <c r="C2271">
        <v>2.9</v>
      </c>
      <c r="D2271" t="s">
        <v>133</v>
      </c>
      <c r="E2271" t="s">
        <v>148</v>
      </c>
      <c r="F2271" t="s">
        <v>131</v>
      </c>
      <c r="G2271" t="s">
        <v>130</v>
      </c>
      <c r="H2271" t="s">
        <v>210</v>
      </c>
      <c r="I2271">
        <v>54</v>
      </c>
      <c r="J2271">
        <f t="shared" si="35"/>
        <v>22</v>
      </c>
      <c r="K2271">
        <v>540</v>
      </c>
    </row>
    <row r="2272" spans="1:11">
      <c r="A2272">
        <v>4890</v>
      </c>
      <c r="B2272" t="s">
        <v>129</v>
      </c>
      <c r="C2272">
        <v>2.9</v>
      </c>
      <c r="D2272" t="s">
        <v>133</v>
      </c>
      <c r="E2272" t="s">
        <v>148</v>
      </c>
      <c r="F2272" t="s">
        <v>131</v>
      </c>
      <c r="G2272" t="s">
        <v>130</v>
      </c>
      <c r="H2272" t="s">
        <v>210</v>
      </c>
      <c r="I2272">
        <v>54</v>
      </c>
      <c r="J2272">
        <f t="shared" si="35"/>
        <v>23</v>
      </c>
      <c r="K2272">
        <v>1000</v>
      </c>
    </row>
    <row r="2273" spans="1:11">
      <c r="A2273">
        <v>5067</v>
      </c>
      <c r="B2273" t="s">
        <v>129</v>
      </c>
      <c r="C2273">
        <v>4.2</v>
      </c>
      <c r="D2273" t="s">
        <v>133</v>
      </c>
      <c r="E2273" t="s">
        <v>148</v>
      </c>
      <c r="F2273" t="s">
        <v>131</v>
      </c>
      <c r="G2273" t="s">
        <v>130</v>
      </c>
      <c r="H2273" t="s">
        <v>210</v>
      </c>
      <c r="I2273">
        <v>54</v>
      </c>
      <c r="J2273">
        <f t="shared" si="35"/>
        <v>24</v>
      </c>
      <c r="K2273">
        <v>1000</v>
      </c>
    </row>
    <row r="2274" spans="1:11">
      <c r="A2274">
        <v>5348</v>
      </c>
      <c r="B2274" t="s">
        <v>129</v>
      </c>
      <c r="C2274">
        <v>4.3</v>
      </c>
      <c r="D2274" t="s">
        <v>133</v>
      </c>
      <c r="E2274" t="s">
        <v>148</v>
      </c>
      <c r="F2274" t="s">
        <v>131</v>
      </c>
      <c r="G2274" t="s">
        <v>130</v>
      </c>
      <c r="H2274" t="s">
        <v>210</v>
      </c>
      <c r="I2274">
        <v>54</v>
      </c>
      <c r="J2274">
        <f t="shared" si="35"/>
        <v>25</v>
      </c>
      <c r="K2274">
        <v>800</v>
      </c>
    </row>
    <row r="2275" spans="1:11">
      <c r="A2275">
        <v>13</v>
      </c>
      <c r="B2275" t="s">
        <v>137</v>
      </c>
      <c r="C2275">
        <v>4.3</v>
      </c>
      <c r="D2275" t="s">
        <v>138</v>
      </c>
      <c r="E2275" t="s">
        <v>142</v>
      </c>
      <c r="F2275" t="s">
        <v>131</v>
      </c>
      <c r="G2275" t="s">
        <v>135</v>
      </c>
      <c r="H2275" t="s">
        <v>211</v>
      </c>
      <c r="I2275">
        <v>55</v>
      </c>
      <c r="J2275">
        <f t="shared" si="35"/>
        <v>1</v>
      </c>
      <c r="K2275">
        <v>150</v>
      </c>
    </row>
    <row r="2276" spans="1:11">
      <c r="A2276">
        <v>144</v>
      </c>
      <c r="B2276" t="s">
        <v>137</v>
      </c>
      <c r="C2276">
        <v>4</v>
      </c>
      <c r="D2276" t="s">
        <v>138</v>
      </c>
      <c r="E2276" t="s">
        <v>142</v>
      </c>
      <c r="F2276" t="s">
        <v>131</v>
      </c>
      <c r="G2276" t="s">
        <v>135</v>
      </c>
      <c r="H2276" t="s">
        <v>211</v>
      </c>
      <c r="I2276">
        <v>55</v>
      </c>
      <c r="J2276">
        <f t="shared" si="35"/>
        <v>2</v>
      </c>
      <c r="K2276">
        <v>200</v>
      </c>
    </row>
    <row r="2277" spans="1:11">
      <c r="A2277">
        <v>671</v>
      </c>
      <c r="B2277" t="s">
        <v>137</v>
      </c>
      <c r="C2277">
        <v>2.9</v>
      </c>
      <c r="D2277" t="s">
        <v>138</v>
      </c>
      <c r="E2277" t="s">
        <v>142</v>
      </c>
      <c r="F2277" t="s">
        <v>131</v>
      </c>
      <c r="G2277" t="s">
        <v>135</v>
      </c>
      <c r="H2277" t="s">
        <v>211</v>
      </c>
      <c r="I2277">
        <v>55</v>
      </c>
      <c r="J2277">
        <f t="shared" si="35"/>
        <v>3</v>
      </c>
      <c r="K2277">
        <v>150</v>
      </c>
    </row>
    <row r="2278" spans="1:11">
      <c r="A2278">
        <v>1674</v>
      </c>
      <c r="B2278" t="s">
        <v>137</v>
      </c>
      <c r="C2278">
        <v>2.9</v>
      </c>
      <c r="D2278" t="s">
        <v>138</v>
      </c>
      <c r="E2278" t="s">
        <v>142</v>
      </c>
      <c r="F2278" t="s">
        <v>131</v>
      </c>
      <c r="G2278" t="s">
        <v>135</v>
      </c>
      <c r="H2278" t="s">
        <v>211</v>
      </c>
      <c r="I2278">
        <v>55</v>
      </c>
      <c r="J2278">
        <f t="shared" si="35"/>
        <v>4</v>
      </c>
      <c r="K2278">
        <v>200</v>
      </c>
    </row>
    <row r="2279" spans="1:11">
      <c r="A2279">
        <v>1835</v>
      </c>
      <c r="B2279" t="s">
        <v>137</v>
      </c>
      <c r="C2279">
        <v>2.9</v>
      </c>
      <c r="D2279" t="s">
        <v>138</v>
      </c>
      <c r="E2279" t="s">
        <v>142</v>
      </c>
      <c r="F2279" t="s">
        <v>131</v>
      </c>
      <c r="G2279" t="s">
        <v>135</v>
      </c>
      <c r="H2279" t="s">
        <v>211</v>
      </c>
      <c r="I2279">
        <v>55</v>
      </c>
      <c r="J2279">
        <f t="shared" si="35"/>
        <v>5</v>
      </c>
      <c r="K2279">
        <v>200</v>
      </c>
    </row>
    <row r="2280" spans="1:11">
      <c r="A2280">
        <v>1907</v>
      </c>
      <c r="B2280" t="s">
        <v>137</v>
      </c>
      <c r="C2280">
        <v>4.2</v>
      </c>
      <c r="D2280" t="s">
        <v>138</v>
      </c>
      <c r="E2280" t="s">
        <v>142</v>
      </c>
      <c r="F2280" t="s">
        <v>131</v>
      </c>
      <c r="G2280" t="s">
        <v>135</v>
      </c>
      <c r="H2280" t="s">
        <v>211</v>
      </c>
      <c r="I2280">
        <v>55</v>
      </c>
      <c r="J2280">
        <f t="shared" si="35"/>
        <v>6</v>
      </c>
      <c r="K2280">
        <v>200</v>
      </c>
    </row>
    <row r="2281" spans="1:11">
      <c r="A2281">
        <v>3091</v>
      </c>
      <c r="B2281" t="s">
        <v>137</v>
      </c>
      <c r="C2281">
        <v>2.9</v>
      </c>
      <c r="D2281" t="s">
        <v>138</v>
      </c>
      <c r="E2281" t="s">
        <v>142</v>
      </c>
      <c r="F2281" t="s">
        <v>131</v>
      </c>
      <c r="G2281" t="s">
        <v>135</v>
      </c>
      <c r="H2281" t="s">
        <v>211</v>
      </c>
      <c r="I2281">
        <v>55</v>
      </c>
      <c r="J2281">
        <f t="shared" si="35"/>
        <v>7</v>
      </c>
      <c r="K2281">
        <v>99</v>
      </c>
    </row>
    <row r="2282" spans="1:11">
      <c r="A2282">
        <v>3353</v>
      </c>
      <c r="B2282" t="s">
        <v>137</v>
      </c>
      <c r="C2282">
        <v>2.9</v>
      </c>
      <c r="D2282" t="s">
        <v>138</v>
      </c>
      <c r="E2282" t="s">
        <v>142</v>
      </c>
      <c r="F2282" t="s">
        <v>131</v>
      </c>
      <c r="G2282" t="s">
        <v>135</v>
      </c>
      <c r="H2282" t="s">
        <v>211</v>
      </c>
      <c r="I2282">
        <v>55</v>
      </c>
      <c r="J2282">
        <f t="shared" si="35"/>
        <v>8</v>
      </c>
      <c r="K2282">
        <v>100</v>
      </c>
    </row>
    <row r="2283" spans="1:11">
      <c r="A2283">
        <v>3577</v>
      </c>
      <c r="B2283" t="s">
        <v>137</v>
      </c>
      <c r="C2283">
        <v>2.9</v>
      </c>
      <c r="D2283" t="s">
        <v>138</v>
      </c>
      <c r="E2283" t="s">
        <v>142</v>
      </c>
      <c r="F2283" t="s">
        <v>131</v>
      </c>
      <c r="G2283" t="s">
        <v>135</v>
      </c>
      <c r="H2283" t="s">
        <v>211</v>
      </c>
      <c r="I2283">
        <v>55</v>
      </c>
      <c r="J2283">
        <f t="shared" si="35"/>
        <v>9</v>
      </c>
      <c r="K2283">
        <v>200</v>
      </c>
    </row>
    <row r="2284" spans="1:11">
      <c r="A2284">
        <v>3666</v>
      </c>
      <c r="B2284" t="s">
        <v>137</v>
      </c>
      <c r="C2284">
        <v>2.9</v>
      </c>
      <c r="D2284" t="s">
        <v>138</v>
      </c>
      <c r="E2284" t="s">
        <v>142</v>
      </c>
      <c r="F2284" t="s">
        <v>131</v>
      </c>
      <c r="G2284" t="s">
        <v>135</v>
      </c>
      <c r="H2284" t="s">
        <v>211</v>
      </c>
      <c r="I2284">
        <v>55</v>
      </c>
      <c r="J2284">
        <f t="shared" si="35"/>
        <v>10</v>
      </c>
      <c r="K2284">
        <v>70</v>
      </c>
    </row>
    <row r="2285" spans="1:11">
      <c r="A2285">
        <v>3830</v>
      </c>
      <c r="B2285" t="s">
        <v>137</v>
      </c>
      <c r="C2285">
        <v>2.9</v>
      </c>
      <c r="D2285" t="s">
        <v>138</v>
      </c>
      <c r="E2285" t="s">
        <v>142</v>
      </c>
      <c r="F2285" t="s">
        <v>131</v>
      </c>
      <c r="G2285" t="s">
        <v>135</v>
      </c>
      <c r="H2285" t="s">
        <v>211</v>
      </c>
      <c r="I2285">
        <v>55</v>
      </c>
      <c r="J2285">
        <f t="shared" si="35"/>
        <v>11</v>
      </c>
      <c r="K2285">
        <v>150</v>
      </c>
    </row>
    <row r="2286" spans="1:11">
      <c r="A2286">
        <v>3879</v>
      </c>
      <c r="B2286" t="s">
        <v>137</v>
      </c>
      <c r="C2286">
        <v>2.9</v>
      </c>
      <c r="D2286" t="s">
        <v>138</v>
      </c>
      <c r="E2286" t="s">
        <v>142</v>
      </c>
      <c r="F2286" t="s">
        <v>131</v>
      </c>
      <c r="G2286" t="s">
        <v>135</v>
      </c>
      <c r="H2286" t="s">
        <v>211</v>
      </c>
      <c r="I2286">
        <v>55</v>
      </c>
      <c r="J2286">
        <f t="shared" si="35"/>
        <v>12</v>
      </c>
      <c r="K2286">
        <v>200</v>
      </c>
    </row>
    <row r="2287" spans="1:11">
      <c r="A2287">
        <v>5163</v>
      </c>
      <c r="B2287" t="s">
        <v>137</v>
      </c>
      <c r="C2287">
        <v>3.8</v>
      </c>
      <c r="D2287" t="s">
        <v>138</v>
      </c>
      <c r="E2287" t="s">
        <v>142</v>
      </c>
      <c r="F2287" t="s">
        <v>131</v>
      </c>
      <c r="G2287" t="s">
        <v>135</v>
      </c>
      <c r="H2287" t="s">
        <v>211</v>
      </c>
      <c r="I2287">
        <v>55</v>
      </c>
      <c r="J2287">
        <f t="shared" si="35"/>
        <v>13</v>
      </c>
      <c r="K2287">
        <v>200</v>
      </c>
    </row>
    <row r="2288" spans="1:11">
      <c r="A2288">
        <v>5395</v>
      </c>
      <c r="B2288" t="s">
        <v>137</v>
      </c>
      <c r="C2288">
        <v>4.4000000000000004</v>
      </c>
      <c r="D2288" t="s">
        <v>138</v>
      </c>
      <c r="E2288" t="s">
        <v>142</v>
      </c>
      <c r="F2288" t="s">
        <v>131</v>
      </c>
      <c r="G2288" t="s">
        <v>135</v>
      </c>
      <c r="H2288" t="s">
        <v>211</v>
      </c>
      <c r="I2288">
        <v>55</v>
      </c>
      <c r="J2288">
        <f t="shared" si="35"/>
        <v>14</v>
      </c>
      <c r="K2288">
        <v>200</v>
      </c>
    </row>
    <row r="2289" spans="1:11">
      <c r="A2289">
        <v>5485</v>
      </c>
      <c r="B2289" t="s">
        <v>137</v>
      </c>
      <c r="C2289">
        <v>4.5</v>
      </c>
      <c r="D2289" t="s">
        <v>138</v>
      </c>
      <c r="E2289" t="s">
        <v>142</v>
      </c>
      <c r="F2289" t="s">
        <v>131</v>
      </c>
      <c r="G2289" t="s">
        <v>135</v>
      </c>
      <c r="H2289" t="s">
        <v>211</v>
      </c>
      <c r="I2289">
        <v>55</v>
      </c>
      <c r="J2289">
        <f t="shared" si="35"/>
        <v>15</v>
      </c>
      <c r="K2289">
        <v>150</v>
      </c>
    </row>
    <row r="2290" spans="1:11">
      <c r="A2290">
        <v>5624</v>
      </c>
      <c r="B2290" t="s">
        <v>137</v>
      </c>
      <c r="C2290">
        <v>2.9</v>
      </c>
      <c r="D2290" t="s">
        <v>138</v>
      </c>
      <c r="E2290" t="s">
        <v>142</v>
      </c>
      <c r="F2290" t="s">
        <v>131</v>
      </c>
      <c r="G2290" t="s">
        <v>135</v>
      </c>
      <c r="H2290" t="s">
        <v>211</v>
      </c>
      <c r="I2290">
        <v>55</v>
      </c>
      <c r="J2290">
        <f t="shared" si="35"/>
        <v>16</v>
      </c>
      <c r="K2290">
        <v>150</v>
      </c>
    </row>
    <row r="2291" spans="1:11">
      <c r="A2291">
        <v>5770</v>
      </c>
      <c r="B2291" t="s">
        <v>137</v>
      </c>
      <c r="C2291">
        <v>2.9</v>
      </c>
      <c r="D2291" t="s">
        <v>138</v>
      </c>
      <c r="E2291" t="s">
        <v>142</v>
      </c>
      <c r="F2291" t="s">
        <v>131</v>
      </c>
      <c r="G2291" t="s">
        <v>135</v>
      </c>
      <c r="H2291" t="s">
        <v>211</v>
      </c>
      <c r="I2291">
        <v>55</v>
      </c>
      <c r="J2291">
        <f t="shared" si="35"/>
        <v>17</v>
      </c>
      <c r="K2291">
        <v>200</v>
      </c>
    </row>
    <row r="2292" spans="1:11">
      <c r="A2292">
        <v>5773</v>
      </c>
      <c r="B2292" t="s">
        <v>137</v>
      </c>
      <c r="C2292">
        <v>4.3</v>
      </c>
      <c r="D2292" t="s">
        <v>138</v>
      </c>
      <c r="E2292" t="s">
        <v>142</v>
      </c>
      <c r="F2292" t="s">
        <v>131</v>
      </c>
      <c r="G2292" t="s">
        <v>135</v>
      </c>
      <c r="H2292" t="s">
        <v>211</v>
      </c>
      <c r="I2292">
        <v>55</v>
      </c>
      <c r="J2292">
        <f t="shared" si="35"/>
        <v>18</v>
      </c>
      <c r="K2292">
        <v>100</v>
      </c>
    </row>
    <row r="2293" spans="1:11">
      <c r="A2293">
        <v>5987</v>
      </c>
      <c r="B2293" t="s">
        <v>137</v>
      </c>
      <c r="C2293">
        <v>2.9</v>
      </c>
      <c r="D2293" t="s">
        <v>138</v>
      </c>
      <c r="E2293" t="s">
        <v>142</v>
      </c>
      <c r="F2293" t="s">
        <v>131</v>
      </c>
      <c r="G2293" t="s">
        <v>135</v>
      </c>
      <c r="H2293" t="s">
        <v>211</v>
      </c>
      <c r="I2293">
        <v>55</v>
      </c>
      <c r="J2293">
        <f t="shared" si="35"/>
        <v>19</v>
      </c>
      <c r="K2293">
        <v>200</v>
      </c>
    </row>
    <row r="2294" spans="1:11">
      <c r="A2294">
        <v>6067</v>
      </c>
      <c r="B2294" t="s">
        <v>137</v>
      </c>
      <c r="C2294">
        <v>4.2</v>
      </c>
      <c r="D2294" t="s">
        <v>138</v>
      </c>
      <c r="E2294" t="s">
        <v>142</v>
      </c>
      <c r="F2294" t="s">
        <v>131</v>
      </c>
      <c r="G2294" t="s">
        <v>135</v>
      </c>
      <c r="H2294" t="s">
        <v>211</v>
      </c>
      <c r="I2294">
        <v>55</v>
      </c>
      <c r="J2294">
        <f t="shared" si="35"/>
        <v>20</v>
      </c>
      <c r="K2294">
        <v>200</v>
      </c>
    </row>
    <row r="2295" spans="1:11">
      <c r="A2295">
        <v>6256</v>
      </c>
      <c r="B2295" t="s">
        <v>137</v>
      </c>
      <c r="C2295">
        <v>2.9</v>
      </c>
      <c r="D2295" t="s">
        <v>138</v>
      </c>
      <c r="E2295" t="s">
        <v>142</v>
      </c>
      <c r="F2295" t="s">
        <v>131</v>
      </c>
      <c r="G2295" t="s">
        <v>135</v>
      </c>
      <c r="H2295" t="s">
        <v>211</v>
      </c>
      <c r="I2295">
        <v>55</v>
      </c>
      <c r="J2295">
        <f t="shared" si="35"/>
        <v>21</v>
      </c>
      <c r="K2295">
        <v>200</v>
      </c>
    </row>
    <row r="2296" spans="1:11">
      <c r="A2296">
        <v>6261</v>
      </c>
      <c r="B2296" t="s">
        <v>137</v>
      </c>
      <c r="C2296">
        <v>4.4000000000000004</v>
      </c>
      <c r="D2296" t="s">
        <v>138</v>
      </c>
      <c r="E2296" t="s">
        <v>142</v>
      </c>
      <c r="F2296" t="s">
        <v>131</v>
      </c>
      <c r="G2296" t="s">
        <v>135</v>
      </c>
      <c r="H2296" t="s">
        <v>211</v>
      </c>
      <c r="I2296">
        <v>55</v>
      </c>
      <c r="J2296">
        <f t="shared" si="35"/>
        <v>22</v>
      </c>
      <c r="K2296">
        <v>100</v>
      </c>
    </row>
    <row r="2297" spans="1:11">
      <c r="A2297">
        <v>6359</v>
      </c>
      <c r="B2297" t="s">
        <v>137</v>
      </c>
      <c r="C2297">
        <v>2.9</v>
      </c>
      <c r="D2297" t="s">
        <v>138</v>
      </c>
      <c r="E2297" t="s">
        <v>142</v>
      </c>
      <c r="F2297" t="s">
        <v>131</v>
      </c>
      <c r="G2297" t="s">
        <v>135</v>
      </c>
      <c r="H2297" t="s">
        <v>211</v>
      </c>
      <c r="I2297">
        <v>55</v>
      </c>
      <c r="J2297">
        <f t="shared" si="35"/>
        <v>23</v>
      </c>
      <c r="K2297">
        <v>180</v>
      </c>
    </row>
    <row r="2298" spans="1:11">
      <c r="A2298">
        <v>6382</v>
      </c>
      <c r="B2298" t="s">
        <v>137</v>
      </c>
      <c r="C2298">
        <v>2.9</v>
      </c>
      <c r="D2298" t="s">
        <v>138</v>
      </c>
      <c r="E2298" t="s">
        <v>142</v>
      </c>
      <c r="F2298" t="s">
        <v>131</v>
      </c>
      <c r="G2298" t="s">
        <v>135</v>
      </c>
      <c r="H2298" t="s">
        <v>211</v>
      </c>
      <c r="I2298">
        <v>55</v>
      </c>
      <c r="J2298">
        <f t="shared" si="35"/>
        <v>24</v>
      </c>
      <c r="K2298">
        <v>150</v>
      </c>
    </row>
    <row r="2299" spans="1:11">
      <c r="A2299">
        <v>6453</v>
      </c>
      <c r="B2299" t="s">
        <v>137</v>
      </c>
      <c r="C2299">
        <v>2.9</v>
      </c>
      <c r="D2299" t="s">
        <v>138</v>
      </c>
      <c r="E2299" t="s">
        <v>142</v>
      </c>
      <c r="F2299" t="s">
        <v>131</v>
      </c>
      <c r="G2299" t="s">
        <v>135</v>
      </c>
      <c r="H2299" t="s">
        <v>211</v>
      </c>
      <c r="I2299">
        <v>55</v>
      </c>
      <c r="J2299">
        <f t="shared" si="35"/>
        <v>25</v>
      </c>
      <c r="K2299">
        <v>100</v>
      </c>
    </row>
    <row r="2300" spans="1:11">
      <c r="A2300">
        <v>1554</v>
      </c>
      <c r="B2300" t="s">
        <v>145</v>
      </c>
      <c r="C2300">
        <v>3.4</v>
      </c>
      <c r="D2300" t="s">
        <v>136</v>
      </c>
      <c r="E2300" t="s">
        <v>132</v>
      </c>
      <c r="F2300" t="s">
        <v>140</v>
      </c>
      <c r="G2300" t="s">
        <v>135</v>
      </c>
      <c r="H2300" t="s">
        <v>212</v>
      </c>
      <c r="I2300">
        <v>56</v>
      </c>
      <c r="J2300">
        <f t="shared" si="35"/>
        <v>1</v>
      </c>
      <c r="K2300">
        <v>500</v>
      </c>
    </row>
    <row r="2301" spans="1:11">
      <c r="A2301">
        <v>1615</v>
      </c>
      <c r="B2301" t="s">
        <v>145</v>
      </c>
      <c r="C2301">
        <v>3.9</v>
      </c>
      <c r="D2301" t="s">
        <v>136</v>
      </c>
      <c r="E2301" t="s">
        <v>132</v>
      </c>
      <c r="F2301" t="s">
        <v>140</v>
      </c>
      <c r="G2301" t="s">
        <v>135</v>
      </c>
      <c r="H2301" t="s">
        <v>212</v>
      </c>
      <c r="I2301">
        <v>56</v>
      </c>
      <c r="J2301">
        <f t="shared" si="35"/>
        <v>2</v>
      </c>
      <c r="K2301">
        <v>300</v>
      </c>
    </row>
    <row r="2302" spans="1:11">
      <c r="A2302">
        <v>2088</v>
      </c>
      <c r="B2302" t="s">
        <v>145</v>
      </c>
      <c r="C2302">
        <v>4.2</v>
      </c>
      <c r="D2302" t="s">
        <v>136</v>
      </c>
      <c r="E2302" t="s">
        <v>132</v>
      </c>
      <c r="F2302" t="s">
        <v>140</v>
      </c>
      <c r="G2302" t="s">
        <v>135</v>
      </c>
      <c r="H2302" t="s">
        <v>212</v>
      </c>
      <c r="I2302">
        <v>56</v>
      </c>
      <c r="J2302">
        <f t="shared" si="35"/>
        <v>3</v>
      </c>
      <c r="K2302">
        <v>300</v>
      </c>
    </row>
    <row r="2303" spans="1:11">
      <c r="A2303">
        <v>2322</v>
      </c>
      <c r="B2303" t="s">
        <v>145</v>
      </c>
      <c r="C2303">
        <v>3.7</v>
      </c>
      <c r="D2303" t="s">
        <v>136</v>
      </c>
      <c r="E2303" t="s">
        <v>132</v>
      </c>
      <c r="F2303" t="s">
        <v>140</v>
      </c>
      <c r="G2303" t="s">
        <v>135</v>
      </c>
      <c r="H2303" t="s">
        <v>212</v>
      </c>
      <c r="I2303">
        <v>56</v>
      </c>
      <c r="J2303">
        <f t="shared" si="35"/>
        <v>4</v>
      </c>
      <c r="K2303">
        <v>250</v>
      </c>
    </row>
    <row r="2304" spans="1:11">
      <c r="A2304">
        <v>2364</v>
      </c>
      <c r="B2304" t="s">
        <v>145</v>
      </c>
      <c r="C2304">
        <v>4.0999999999999996</v>
      </c>
      <c r="D2304" t="s">
        <v>136</v>
      </c>
      <c r="E2304" t="s">
        <v>132</v>
      </c>
      <c r="F2304" t="s">
        <v>140</v>
      </c>
      <c r="G2304" t="s">
        <v>135</v>
      </c>
      <c r="H2304" t="s">
        <v>212</v>
      </c>
      <c r="I2304">
        <v>56</v>
      </c>
      <c r="J2304">
        <f t="shared" si="35"/>
        <v>5</v>
      </c>
      <c r="K2304">
        <v>450</v>
      </c>
    </row>
    <row r="2305" spans="1:11">
      <c r="A2305">
        <v>2482</v>
      </c>
      <c r="B2305" t="s">
        <v>145</v>
      </c>
      <c r="C2305">
        <v>3.1</v>
      </c>
      <c r="D2305" t="s">
        <v>136</v>
      </c>
      <c r="E2305" t="s">
        <v>132</v>
      </c>
      <c r="F2305" t="s">
        <v>140</v>
      </c>
      <c r="G2305" t="s">
        <v>135</v>
      </c>
      <c r="H2305" t="s">
        <v>212</v>
      </c>
      <c r="I2305">
        <v>56</v>
      </c>
      <c r="J2305">
        <f t="shared" si="35"/>
        <v>6</v>
      </c>
      <c r="K2305">
        <v>250</v>
      </c>
    </row>
    <row r="2306" spans="1:11">
      <c r="A2306">
        <v>2814</v>
      </c>
      <c r="B2306" t="s">
        <v>145</v>
      </c>
      <c r="C2306">
        <v>4</v>
      </c>
      <c r="D2306" t="s">
        <v>136</v>
      </c>
      <c r="E2306" t="s">
        <v>132</v>
      </c>
      <c r="F2306" t="s">
        <v>140</v>
      </c>
      <c r="G2306" t="s">
        <v>135</v>
      </c>
      <c r="H2306" t="s">
        <v>212</v>
      </c>
      <c r="I2306">
        <v>56</v>
      </c>
      <c r="J2306">
        <f t="shared" si="35"/>
        <v>7</v>
      </c>
      <c r="K2306">
        <v>400</v>
      </c>
    </row>
    <row r="2307" spans="1:11">
      <c r="A2307">
        <v>2832</v>
      </c>
      <c r="B2307" t="s">
        <v>145</v>
      </c>
      <c r="C2307">
        <v>3.7</v>
      </c>
      <c r="D2307" t="s">
        <v>136</v>
      </c>
      <c r="E2307" t="s">
        <v>132</v>
      </c>
      <c r="F2307" t="s">
        <v>140</v>
      </c>
      <c r="G2307" t="s">
        <v>135</v>
      </c>
      <c r="H2307" t="s">
        <v>212</v>
      </c>
      <c r="I2307">
        <v>56</v>
      </c>
      <c r="J2307">
        <f t="shared" si="35"/>
        <v>8</v>
      </c>
      <c r="K2307">
        <v>400</v>
      </c>
    </row>
    <row r="2308" spans="1:11">
      <c r="A2308">
        <v>2842</v>
      </c>
      <c r="B2308" t="s">
        <v>145</v>
      </c>
      <c r="C2308">
        <v>3.6</v>
      </c>
      <c r="D2308" t="s">
        <v>136</v>
      </c>
      <c r="E2308" t="s">
        <v>132</v>
      </c>
      <c r="F2308" t="s">
        <v>140</v>
      </c>
      <c r="G2308" t="s">
        <v>135</v>
      </c>
      <c r="H2308" t="s">
        <v>212</v>
      </c>
      <c r="I2308">
        <v>56</v>
      </c>
      <c r="J2308">
        <f t="shared" ref="J2308:J2371" si="36">IF(I2307=I2308,J2307+1,1)</f>
        <v>9</v>
      </c>
      <c r="K2308">
        <v>300</v>
      </c>
    </row>
    <row r="2309" spans="1:11">
      <c r="A2309">
        <v>3129</v>
      </c>
      <c r="B2309" t="s">
        <v>145</v>
      </c>
      <c r="C2309">
        <v>4.0999999999999996</v>
      </c>
      <c r="D2309" t="s">
        <v>136</v>
      </c>
      <c r="E2309" t="s">
        <v>132</v>
      </c>
      <c r="F2309" t="s">
        <v>140</v>
      </c>
      <c r="G2309" t="s">
        <v>135</v>
      </c>
      <c r="H2309" t="s">
        <v>212</v>
      </c>
      <c r="I2309">
        <v>56</v>
      </c>
      <c r="J2309">
        <f t="shared" si="36"/>
        <v>10</v>
      </c>
      <c r="K2309">
        <v>300</v>
      </c>
    </row>
    <row r="2310" spans="1:11">
      <c r="A2310">
        <v>3141</v>
      </c>
      <c r="B2310" t="s">
        <v>145</v>
      </c>
      <c r="C2310">
        <v>4.4000000000000004</v>
      </c>
      <c r="D2310" t="s">
        <v>136</v>
      </c>
      <c r="E2310" t="s">
        <v>132</v>
      </c>
      <c r="F2310" t="s">
        <v>140</v>
      </c>
      <c r="G2310" t="s">
        <v>135</v>
      </c>
      <c r="H2310" t="s">
        <v>212</v>
      </c>
      <c r="I2310">
        <v>56</v>
      </c>
      <c r="J2310">
        <f t="shared" si="36"/>
        <v>11</v>
      </c>
      <c r="K2310">
        <v>300</v>
      </c>
    </row>
    <row r="2311" spans="1:11">
      <c r="A2311">
        <v>3479</v>
      </c>
      <c r="B2311" t="s">
        <v>145</v>
      </c>
      <c r="C2311">
        <v>3</v>
      </c>
      <c r="D2311" t="s">
        <v>136</v>
      </c>
      <c r="E2311" t="s">
        <v>132</v>
      </c>
      <c r="F2311" t="s">
        <v>140</v>
      </c>
      <c r="G2311" t="s">
        <v>135</v>
      </c>
      <c r="H2311" t="s">
        <v>212</v>
      </c>
      <c r="I2311">
        <v>56</v>
      </c>
      <c r="J2311">
        <f t="shared" si="36"/>
        <v>12</v>
      </c>
      <c r="K2311">
        <v>300</v>
      </c>
    </row>
    <row r="2312" spans="1:11">
      <c r="A2312">
        <v>3816</v>
      </c>
      <c r="B2312" t="s">
        <v>145</v>
      </c>
      <c r="C2312">
        <v>3</v>
      </c>
      <c r="D2312" t="s">
        <v>136</v>
      </c>
      <c r="E2312" t="s">
        <v>132</v>
      </c>
      <c r="F2312" t="s">
        <v>140</v>
      </c>
      <c r="G2312" t="s">
        <v>135</v>
      </c>
      <c r="H2312" t="s">
        <v>212</v>
      </c>
      <c r="I2312">
        <v>56</v>
      </c>
      <c r="J2312">
        <f t="shared" si="36"/>
        <v>13</v>
      </c>
      <c r="K2312">
        <v>400</v>
      </c>
    </row>
    <row r="2313" spans="1:11">
      <c r="A2313">
        <v>3828</v>
      </c>
      <c r="B2313" t="s">
        <v>145</v>
      </c>
      <c r="C2313">
        <v>3.9</v>
      </c>
      <c r="D2313" t="s">
        <v>136</v>
      </c>
      <c r="E2313" t="s">
        <v>132</v>
      </c>
      <c r="F2313" t="s">
        <v>140</v>
      </c>
      <c r="G2313" t="s">
        <v>135</v>
      </c>
      <c r="H2313" t="s">
        <v>212</v>
      </c>
      <c r="I2313">
        <v>56</v>
      </c>
      <c r="J2313">
        <f t="shared" si="36"/>
        <v>14</v>
      </c>
      <c r="K2313">
        <v>500</v>
      </c>
    </row>
    <row r="2314" spans="1:11">
      <c r="A2314">
        <v>4136</v>
      </c>
      <c r="B2314" t="s">
        <v>145</v>
      </c>
      <c r="C2314">
        <v>4.7</v>
      </c>
      <c r="D2314" t="s">
        <v>136</v>
      </c>
      <c r="E2314" t="s">
        <v>132</v>
      </c>
      <c r="F2314" t="s">
        <v>140</v>
      </c>
      <c r="G2314" t="s">
        <v>135</v>
      </c>
      <c r="H2314" t="s">
        <v>212</v>
      </c>
      <c r="I2314">
        <v>56</v>
      </c>
      <c r="J2314">
        <f t="shared" si="36"/>
        <v>15</v>
      </c>
      <c r="K2314">
        <v>400</v>
      </c>
    </row>
    <row r="2315" spans="1:11">
      <c r="A2315">
        <v>5461</v>
      </c>
      <c r="B2315" t="s">
        <v>145</v>
      </c>
      <c r="C2315">
        <v>3.8</v>
      </c>
      <c r="D2315" t="s">
        <v>136</v>
      </c>
      <c r="E2315" t="s">
        <v>132</v>
      </c>
      <c r="F2315" t="s">
        <v>140</v>
      </c>
      <c r="G2315" t="s">
        <v>135</v>
      </c>
      <c r="H2315" t="s">
        <v>212</v>
      </c>
      <c r="I2315">
        <v>56</v>
      </c>
      <c r="J2315">
        <f t="shared" si="36"/>
        <v>16</v>
      </c>
      <c r="K2315">
        <v>250</v>
      </c>
    </row>
    <row r="2316" spans="1:11">
      <c r="A2316">
        <v>5576</v>
      </c>
      <c r="B2316" t="s">
        <v>145</v>
      </c>
      <c r="C2316">
        <v>4.3</v>
      </c>
      <c r="D2316" t="s">
        <v>136</v>
      </c>
      <c r="E2316" t="s">
        <v>132</v>
      </c>
      <c r="F2316" t="s">
        <v>140</v>
      </c>
      <c r="G2316" t="s">
        <v>135</v>
      </c>
      <c r="H2316" t="s">
        <v>212</v>
      </c>
      <c r="I2316">
        <v>56</v>
      </c>
      <c r="J2316">
        <f t="shared" si="36"/>
        <v>17</v>
      </c>
      <c r="K2316">
        <v>250</v>
      </c>
    </row>
    <row r="2317" spans="1:11">
      <c r="A2317">
        <v>5633</v>
      </c>
      <c r="B2317" t="s">
        <v>145</v>
      </c>
      <c r="C2317">
        <v>3.9</v>
      </c>
      <c r="D2317" t="s">
        <v>136</v>
      </c>
      <c r="E2317" t="s">
        <v>132</v>
      </c>
      <c r="F2317" t="s">
        <v>140</v>
      </c>
      <c r="G2317" t="s">
        <v>135</v>
      </c>
      <c r="H2317" t="s">
        <v>212</v>
      </c>
      <c r="I2317">
        <v>56</v>
      </c>
      <c r="J2317">
        <f t="shared" si="36"/>
        <v>18</v>
      </c>
      <c r="K2317">
        <v>400</v>
      </c>
    </row>
    <row r="2318" spans="1:11">
      <c r="A2318">
        <v>5644</v>
      </c>
      <c r="B2318" t="s">
        <v>145</v>
      </c>
      <c r="C2318">
        <v>3.5</v>
      </c>
      <c r="D2318" t="s">
        <v>136</v>
      </c>
      <c r="E2318" t="s">
        <v>132</v>
      </c>
      <c r="F2318" t="s">
        <v>140</v>
      </c>
      <c r="G2318" t="s">
        <v>135</v>
      </c>
      <c r="H2318" t="s">
        <v>212</v>
      </c>
      <c r="I2318">
        <v>56</v>
      </c>
      <c r="J2318">
        <f t="shared" si="36"/>
        <v>19</v>
      </c>
      <c r="K2318">
        <v>400</v>
      </c>
    </row>
    <row r="2319" spans="1:11">
      <c r="A2319">
        <v>5787</v>
      </c>
      <c r="B2319" t="s">
        <v>145</v>
      </c>
      <c r="C2319">
        <v>4.0999999999999996</v>
      </c>
      <c r="D2319" t="s">
        <v>136</v>
      </c>
      <c r="E2319" t="s">
        <v>132</v>
      </c>
      <c r="F2319" t="s">
        <v>140</v>
      </c>
      <c r="G2319" t="s">
        <v>135</v>
      </c>
      <c r="H2319" t="s">
        <v>212</v>
      </c>
      <c r="I2319">
        <v>56</v>
      </c>
      <c r="J2319">
        <f t="shared" si="36"/>
        <v>20</v>
      </c>
      <c r="K2319">
        <v>250</v>
      </c>
    </row>
    <row r="2320" spans="1:11">
      <c r="A2320">
        <v>5880</v>
      </c>
      <c r="B2320" t="s">
        <v>145</v>
      </c>
      <c r="C2320">
        <v>3.9</v>
      </c>
      <c r="D2320" t="s">
        <v>136</v>
      </c>
      <c r="E2320" t="s">
        <v>132</v>
      </c>
      <c r="F2320" t="s">
        <v>140</v>
      </c>
      <c r="G2320" t="s">
        <v>135</v>
      </c>
      <c r="H2320" t="s">
        <v>212</v>
      </c>
      <c r="I2320">
        <v>56</v>
      </c>
      <c r="J2320">
        <f t="shared" si="36"/>
        <v>21</v>
      </c>
      <c r="K2320">
        <v>250</v>
      </c>
    </row>
    <row r="2321" spans="1:11">
      <c r="A2321">
        <v>5882</v>
      </c>
      <c r="B2321" t="s">
        <v>145</v>
      </c>
      <c r="C2321">
        <v>4.0999999999999996</v>
      </c>
      <c r="D2321" t="s">
        <v>136</v>
      </c>
      <c r="E2321" t="s">
        <v>132</v>
      </c>
      <c r="F2321" t="s">
        <v>140</v>
      </c>
      <c r="G2321" t="s">
        <v>135</v>
      </c>
      <c r="H2321" t="s">
        <v>212</v>
      </c>
      <c r="I2321">
        <v>56</v>
      </c>
      <c r="J2321">
        <f t="shared" si="36"/>
        <v>22</v>
      </c>
      <c r="K2321">
        <v>300</v>
      </c>
    </row>
    <row r="2322" spans="1:11">
      <c r="A2322">
        <v>5990</v>
      </c>
      <c r="B2322" t="s">
        <v>145</v>
      </c>
      <c r="C2322">
        <v>4.2</v>
      </c>
      <c r="D2322" t="s">
        <v>136</v>
      </c>
      <c r="E2322" t="s">
        <v>132</v>
      </c>
      <c r="F2322" t="s">
        <v>140</v>
      </c>
      <c r="G2322" t="s">
        <v>135</v>
      </c>
      <c r="H2322" t="s">
        <v>212</v>
      </c>
      <c r="I2322">
        <v>56</v>
      </c>
      <c r="J2322">
        <f t="shared" si="36"/>
        <v>23</v>
      </c>
      <c r="K2322">
        <v>300</v>
      </c>
    </row>
    <row r="2323" spans="1:11">
      <c r="A2323">
        <v>5993</v>
      </c>
      <c r="B2323" t="s">
        <v>145</v>
      </c>
      <c r="C2323">
        <v>3.6</v>
      </c>
      <c r="D2323" t="s">
        <v>136</v>
      </c>
      <c r="E2323" t="s">
        <v>132</v>
      </c>
      <c r="F2323" t="s">
        <v>140</v>
      </c>
      <c r="G2323" t="s">
        <v>135</v>
      </c>
      <c r="H2323" t="s">
        <v>212</v>
      </c>
      <c r="I2323">
        <v>56</v>
      </c>
      <c r="J2323">
        <f t="shared" si="36"/>
        <v>24</v>
      </c>
      <c r="K2323">
        <v>300</v>
      </c>
    </row>
    <row r="2324" spans="1:11">
      <c r="A2324">
        <v>6489</v>
      </c>
      <c r="B2324" t="s">
        <v>145</v>
      </c>
      <c r="C2324">
        <v>4.2</v>
      </c>
      <c r="D2324" t="s">
        <v>136</v>
      </c>
      <c r="E2324" t="s">
        <v>132</v>
      </c>
      <c r="F2324" t="s">
        <v>140</v>
      </c>
      <c r="G2324" t="s">
        <v>135</v>
      </c>
      <c r="H2324" t="s">
        <v>212</v>
      </c>
      <c r="I2324">
        <v>56</v>
      </c>
      <c r="J2324">
        <f t="shared" si="36"/>
        <v>25</v>
      </c>
      <c r="K2324">
        <v>300</v>
      </c>
    </row>
    <row r="2325" spans="1:11">
      <c r="A2325">
        <v>105</v>
      </c>
      <c r="B2325" t="s">
        <v>141</v>
      </c>
      <c r="C2325">
        <v>4</v>
      </c>
      <c r="D2325" t="s">
        <v>138</v>
      </c>
      <c r="E2325" t="s">
        <v>132</v>
      </c>
      <c r="F2325" t="s">
        <v>140</v>
      </c>
      <c r="G2325" t="s">
        <v>130</v>
      </c>
      <c r="H2325" t="s">
        <v>213</v>
      </c>
      <c r="I2325">
        <v>57</v>
      </c>
      <c r="J2325">
        <f t="shared" si="36"/>
        <v>1</v>
      </c>
      <c r="K2325">
        <v>250</v>
      </c>
    </row>
    <row r="2326" spans="1:11">
      <c r="A2326">
        <v>202</v>
      </c>
      <c r="B2326" t="s">
        <v>141</v>
      </c>
      <c r="C2326">
        <v>3.9</v>
      </c>
      <c r="D2326" t="s">
        <v>138</v>
      </c>
      <c r="E2326" t="s">
        <v>132</v>
      </c>
      <c r="F2326" t="s">
        <v>140</v>
      </c>
      <c r="G2326" t="s">
        <v>130</v>
      </c>
      <c r="H2326" t="s">
        <v>213</v>
      </c>
      <c r="I2326">
        <v>57</v>
      </c>
      <c r="J2326">
        <f t="shared" si="36"/>
        <v>2</v>
      </c>
      <c r="K2326">
        <v>300</v>
      </c>
    </row>
    <row r="2327" spans="1:11">
      <c r="A2327">
        <v>295</v>
      </c>
      <c r="B2327" t="s">
        <v>141</v>
      </c>
      <c r="C2327">
        <v>3.9</v>
      </c>
      <c r="D2327" t="s">
        <v>138</v>
      </c>
      <c r="E2327" t="s">
        <v>132</v>
      </c>
      <c r="F2327" t="s">
        <v>140</v>
      </c>
      <c r="G2327" t="s">
        <v>130</v>
      </c>
      <c r="H2327" t="s">
        <v>213</v>
      </c>
      <c r="I2327">
        <v>57</v>
      </c>
      <c r="J2327">
        <f t="shared" si="36"/>
        <v>3</v>
      </c>
      <c r="K2327">
        <v>500</v>
      </c>
    </row>
    <row r="2328" spans="1:11">
      <c r="A2328">
        <v>1057</v>
      </c>
      <c r="B2328" t="s">
        <v>141</v>
      </c>
      <c r="C2328">
        <v>4.2</v>
      </c>
      <c r="D2328" t="s">
        <v>138</v>
      </c>
      <c r="E2328" t="s">
        <v>132</v>
      </c>
      <c r="F2328" t="s">
        <v>140</v>
      </c>
      <c r="G2328" t="s">
        <v>130</v>
      </c>
      <c r="H2328" t="s">
        <v>213</v>
      </c>
      <c r="I2328">
        <v>57</v>
      </c>
      <c r="J2328">
        <f t="shared" si="36"/>
        <v>4</v>
      </c>
      <c r="K2328">
        <v>400</v>
      </c>
    </row>
    <row r="2329" spans="1:11">
      <c r="A2329">
        <v>1105</v>
      </c>
      <c r="B2329" t="s">
        <v>141</v>
      </c>
      <c r="C2329">
        <v>4.7</v>
      </c>
      <c r="D2329" t="s">
        <v>138</v>
      </c>
      <c r="E2329" t="s">
        <v>132</v>
      </c>
      <c r="F2329" t="s">
        <v>140</v>
      </c>
      <c r="G2329" t="s">
        <v>130</v>
      </c>
      <c r="H2329" t="s">
        <v>213</v>
      </c>
      <c r="I2329">
        <v>57</v>
      </c>
      <c r="J2329">
        <f t="shared" si="36"/>
        <v>5</v>
      </c>
      <c r="K2329">
        <v>300</v>
      </c>
    </row>
    <row r="2330" spans="1:11">
      <c r="A2330">
        <v>1247</v>
      </c>
      <c r="B2330" t="s">
        <v>141</v>
      </c>
      <c r="C2330">
        <v>4.3</v>
      </c>
      <c r="D2330" t="s">
        <v>138</v>
      </c>
      <c r="E2330" t="s">
        <v>132</v>
      </c>
      <c r="F2330" t="s">
        <v>140</v>
      </c>
      <c r="G2330" t="s">
        <v>130</v>
      </c>
      <c r="H2330" t="s">
        <v>213</v>
      </c>
      <c r="I2330">
        <v>57</v>
      </c>
      <c r="J2330">
        <f t="shared" si="36"/>
        <v>6</v>
      </c>
      <c r="K2330">
        <v>250</v>
      </c>
    </row>
    <row r="2331" spans="1:11">
      <c r="A2331">
        <v>1319</v>
      </c>
      <c r="B2331" t="s">
        <v>141</v>
      </c>
      <c r="C2331">
        <v>3.8</v>
      </c>
      <c r="D2331" t="s">
        <v>138</v>
      </c>
      <c r="E2331" t="s">
        <v>132</v>
      </c>
      <c r="F2331" t="s">
        <v>140</v>
      </c>
      <c r="G2331" t="s">
        <v>130</v>
      </c>
      <c r="H2331" t="s">
        <v>213</v>
      </c>
      <c r="I2331">
        <v>57</v>
      </c>
      <c r="J2331">
        <f t="shared" si="36"/>
        <v>7</v>
      </c>
      <c r="K2331">
        <v>400</v>
      </c>
    </row>
    <row r="2332" spans="1:11">
      <c r="A2332">
        <v>1435</v>
      </c>
      <c r="B2332" t="s">
        <v>141</v>
      </c>
      <c r="C2332">
        <v>3.9</v>
      </c>
      <c r="D2332" t="s">
        <v>138</v>
      </c>
      <c r="E2332" t="s">
        <v>132</v>
      </c>
      <c r="F2332" t="s">
        <v>140</v>
      </c>
      <c r="G2332" t="s">
        <v>130</v>
      </c>
      <c r="H2332" t="s">
        <v>213</v>
      </c>
      <c r="I2332">
        <v>57</v>
      </c>
      <c r="J2332">
        <f t="shared" si="36"/>
        <v>8</v>
      </c>
      <c r="K2332">
        <v>250</v>
      </c>
    </row>
    <row r="2333" spans="1:11">
      <c r="A2333">
        <v>1456</v>
      </c>
      <c r="B2333" t="s">
        <v>141</v>
      </c>
      <c r="C2333">
        <v>3.5</v>
      </c>
      <c r="D2333" t="s">
        <v>138</v>
      </c>
      <c r="E2333" t="s">
        <v>132</v>
      </c>
      <c r="F2333" t="s">
        <v>140</v>
      </c>
      <c r="G2333" t="s">
        <v>130</v>
      </c>
      <c r="H2333" t="s">
        <v>213</v>
      </c>
      <c r="I2333">
        <v>57</v>
      </c>
      <c r="J2333">
        <f t="shared" si="36"/>
        <v>9</v>
      </c>
      <c r="K2333">
        <v>300</v>
      </c>
    </row>
    <row r="2334" spans="1:11">
      <c r="A2334">
        <v>1634</v>
      </c>
      <c r="B2334" t="s">
        <v>141</v>
      </c>
      <c r="C2334">
        <v>4.2</v>
      </c>
      <c r="D2334" t="s">
        <v>138</v>
      </c>
      <c r="E2334" t="s">
        <v>132</v>
      </c>
      <c r="F2334" t="s">
        <v>140</v>
      </c>
      <c r="G2334" t="s">
        <v>130</v>
      </c>
      <c r="H2334" t="s">
        <v>213</v>
      </c>
      <c r="I2334">
        <v>57</v>
      </c>
      <c r="J2334">
        <f t="shared" si="36"/>
        <v>10</v>
      </c>
      <c r="K2334">
        <v>250</v>
      </c>
    </row>
    <row r="2335" spans="1:11">
      <c r="A2335">
        <v>1635</v>
      </c>
      <c r="B2335" t="s">
        <v>141</v>
      </c>
      <c r="C2335">
        <v>3.8</v>
      </c>
      <c r="D2335" t="s">
        <v>138</v>
      </c>
      <c r="E2335" t="s">
        <v>132</v>
      </c>
      <c r="F2335" t="s">
        <v>140</v>
      </c>
      <c r="G2335" t="s">
        <v>130</v>
      </c>
      <c r="H2335" t="s">
        <v>213</v>
      </c>
      <c r="I2335">
        <v>57</v>
      </c>
      <c r="J2335">
        <f t="shared" si="36"/>
        <v>11</v>
      </c>
      <c r="K2335">
        <v>450</v>
      </c>
    </row>
    <row r="2336" spans="1:11">
      <c r="A2336">
        <v>1935</v>
      </c>
      <c r="B2336" t="s">
        <v>141</v>
      </c>
      <c r="C2336">
        <v>3.2</v>
      </c>
      <c r="D2336" t="s">
        <v>138</v>
      </c>
      <c r="E2336" t="s">
        <v>132</v>
      </c>
      <c r="F2336" t="s">
        <v>140</v>
      </c>
      <c r="G2336" t="s">
        <v>130</v>
      </c>
      <c r="H2336" t="s">
        <v>213</v>
      </c>
      <c r="I2336">
        <v>57</v>
      </c>
      <c r="J2336">
        <f t="shared" si="36"/>
        <v>12</v>
      </c>
      <c r="K2336">
        <v>250</v>
      </c>
    </row>
    <row r="2337" spans="1:11">
      <c r="A2337">
        <v>2114</v>
      </c>
      <c r="B2337" t="s">
        <v>141</v>
      </c>
      <c r="C2337">
        <v>3</v>
      </c>
      <c r="D2337" t="s">
        <v>138</v>
      </c>
      <c r="E2337" t="s">
        <v>132</v>
      </c>
      <c r="F2337" t="s">
        <v>140</v>
      </c>
      <c r="G2337" t="s">
        <v>130</v>
      </c>
      <c r="H2337" t="s">
        <v>213</v>
      </c>
      <c r="I2337">
        <v>57</v>
      </c>
      <c r="J2337">
        <f t="shared" si="36"/>
        <v>13</v>
      </c>
      <c r="K2337">
        <v>350</v>
      </c>
    </row>
    <row r="2338" spans="1:11">
      <c r="A2338">
        <v>2590</v>
      </c>
      <c r="B2338" t="s">
        <v>141</v>
      </c>
      <c r="C2338">
        <v>3.7</v>
      </c>
      <c r="D2338" t="s">
        <v>138</v>
      </c>
      <c r="E2338" t="s">
        <v>132</v>
      </c>
      <c r="F2338" t="s">
        <v>140</v>
      </c>
      <c r="G2338" t="s">
        <v>130</v>
      </c>
      <c r="H2338" t="s">
        <v>213</v>
      </c>
      <c r="I2338">
        <v>57</v>
      </c>
      <c r="J2338">
        <f t="shared" si="36"/>
        <v>14</v>
      </c>
      <c r="K2338">
        <v>250</v>
      </c>
    </row>
    <row r="2339" spans="1:11">
      <c r="A2339">
        <v>2658</v>
      </c>
      <c r="B2339" t="s">
        <v>141</v>
      </c>
      <c r="C2339">
        <v>4.5</v>
      </c>
      <c r="D2339" t="s">
        <v>138</v>
      </c>
      <c r="E2339" t="s">
        <v>132</v>
      </c>
      <c r="F2339" t="s">
        <v>140</v>
      </c>
      <c r="G2339" t="s">
        <v>130</v>
      </c>
      <c r="H2339" t="s">
        <v>213</v>
      </c>
      <c r="I2339">
        <v>57</v>
      </c>
      <c r="J2339">
        <f t="shared" si="36"/>
        <v>15</v>
      </c>
      <c r="K2339">
        <v>250</v>
      </c>
    </row>
    <row r="2340" spans="1:11">
      <c r="A2340">
        <v>3162</v>
      </c>
      <c r="B2340" t="s">
        <v>141</v>
      </c>
      <c r="C2340">
        <v>3.8</v>
      </c>
      <c r="D2340" t="s">
        <v>138</v>
      </c>
      <c r="E2340" t="s">
        <v>132</v>
      </c>
      <c r="F2340" t="s">
        <v>140</v>
      </c>
      <c r="G2340" t="s">
        <v>130</v>
      </c>
      <c r="H2340" t="s">
        <v>213</v>
      </c>
      <c r="I2340">
        <v>57</v>
      </c>
      <c r="J2340">
        <f t="shared" si="36"/>
        <v>16</v>
      </c>
      <c r="K2340">
        <v>250</v>
      </c>
    </row>
    <row r="2341" spans="1:11">
      <c r="A2341">
        <v>3709</v>
      </c>
      <c r="B2341" t="s">
        <v>141</v>
      </c>
      <c r="C2341">
        <v>4.2</v>
      </c>
      <c r="D2341" t="s">
        <v>138</v>
      </c>
      <c r="E2341" t="s">
        <v>132</v>
      </c>
      <c r="F2341" t="s">
        <v>140</v>
      </c>
      <c r="G2341" t="s">
        <v>130</v>
      </c>
      <c r="H2341" t="s">
        <v>213</v>
      </c>
      <c r="I2341">
        <v>57</v>
      </c>
      <c r="J2341">
        <f t="shared" si="36"/>
        <v>17</v>
      </c>
      <c r="K2341">
        <v>300</v>
      </c>
    </row>
    <row r="2342" spans="1:11">
      <c r="A2342">
        <v>3895</v>
      </c>
      <c r="B2342" t="s">
        <v>141</v>
      </c>
      <c r="C2342">
        <v>3.6</v>
      </c>
      <c r="D2342" t="s">
        <v>138</v>
      </c>
      <c r="E2342" t="s">
        <v>132</v>
      </c>
      <c r="F2342" t="s">
        <v>140</v>
      </c>
      <c r="G2342" t="s">
        <v>130</v>
      </c>
      <c r="H2342" t="s">
        <v>213</v>
      </c>
      <c r="I2342">
        <v>57</v>
      </c>
      <c r="J2342">
        <f t="shared" si="36"/>
        <v>18</v>
      </c>
      <c r="K2342">
        <v>300</v>
      </c>
    </row>
    <row r="2343" spans="1:11">
      <c r="A2343">
        <v>3991</v>
      </c>
      <c r="B2343" t="s">
        <v>141</v>
      </c>
      <c r="C2343">
        <v>4.2</v>
      </c>
      <c r="D2343" t="s">
        <v>138</v>
      </c>
      <c r="E2343" t="s">
        <v>132</v>
      </c>
      <c r="F2343" t="s">
        <v>140</v>
      </c>
      <c r="G2343" t="s">
        <v>130</v>
      </c>
      <c r="H2343" t="s">
        <v>213</v>
      </c>
      <c r="I2343">
        <v>57</v>
      </c>
      <c r="J2343">
        <f t="shared" si="36"/>
        <v>19</v>
      </c>
      <c r="K2343">
        <v>500</v>
      </c>
    </row>
    <row r="2344" spans="1:11">
      <c r="A2344">
        <v>5214</v>
      </c>
      <c r="B2344" t="s">
        <v>141</v>
      </c>
      <c r="C2344">
        <v>4.3</v>
      </c>
      <c r="D2344" t="s">
        <v>138</v>
      </c>
      <c r="E2344" t="s">
        <v>132</v>
      </c>
      <c r="F2344" t="s">
        <v>140</v>
      </c>
      <c r="G2344" t="s">
        <v>130</v>
      </c>
      <c r="H2344" t="s">
        <v>213</v>
      </c>
      <c r="I2344">
        <v>57</v>
      </c>
      <c r="J2344">
        <f t="shared" si="36"/>
        <v>20</v>
      </c>
      <c r="K2344">
        <v>500</v>
      </c>
    </row>
    <row r="2345" spans="1:11">
      <c r="A2345">
        <v>5316</v>
      </c>
      <c r="B2345" t="s">
        <v>141</v>
      </c>
      <c r="C2345">
        <v>3.9</v>
      </c>
      <c r="D2345" t="s">
        <v>138</v>
      </c>
      <c r="E2345" t="s">
        <v>132</v>
      </c>
      <c r="F2345" t="s">
        <v>140</v>
      </c>
      <c r="G2345" t="s">
        <v>130</v>
      </c>
      <c r="H2345" t="s">
        <v>213</v>
      </c>
      <c r="I2345">
        <v>57</v>
      </c>
      <c r="J2345">
        <f t="shared" si="36"/>
        <v>21</v>
      </c>
      <c r="K2345">
        <v>350</v>
      </c>
    </row>
    <row r="2346" spans="1:11">
      <c r="A2346">
        <v>5464</v>
      </c>
      <c r="B2346" t="s">
        <v>141</v>
      </c>
      <c r="C2346">
        <v>4.2</v>
      </c>
      <c r="D2346" t="s">
        <v>138</v>
      </c>
      <c r="E2346" t="s">
        <v>132</v>
      </c>
      <c r="F2346" t="s">
        <v>140</v>
      </c>
      <c r="G2346" t="s">
        <v>130</v>
      </c>
      <c r="H2346" t="s">
        <v>213</v>
      </c>
      <c r="I2346">
        <v>57</v>
      </c>
      <c r="J2346">
        <f t="shared" si="36"/>
        <v>22</v>
      </c>
      <c r="K2346">
        <v>500</v>
      </c>
    </row>
    <row r="2347" spans="1:11">
      <c r="A2347">
        <v>5807</v>
      </c>
      <c r="B2347" t="s">
        <v>141</v>
      </c>
      <c r="C2347">
        <v>3.6</v>
      </c>
      <c r="D2347" t="s">
        <v>138</v>
      </c>
      <c r="E2347" t="s">
        <v>132</v>
      </c>
      <c r="F2347" t="s">
        <v>140</v>
      </c>
      <c r="G2347" t="s">
        <v>130</v>
      </c>
      <c r="H2347" t="s">
        <v>213</v>
      </c>
      <c r="I2347">
        <v>57</v>
      </c>
      <c r="J2347">
        <f t="shared" si="36"/>
        <v>23</v>
      </c>
      <c r="K2347">
        <v>300</v>
      </c>
    </row>
    <row r="2348" spans="1:11">
      <c r="A2348">
        <v>5821</v>
      </c>
      <c r="B2348" t="s">
        <v>141</v>
      </c>
      <c r="C2348">
        <v>4</v>
      </c>
      <c r="D2348" t="s">
        <v>138</v>
      </c>
      <c r="E2348" t="s">
        <v>132</v>
      </c>
      <c r="F2348" t="s">
        <v>140</v>
      </c>
      <c r="G2348" t="s">
        <v>130</v>
      </c>
      <c r="H2348" t="s">
        <v>213</v>
      </c>
      <c r="I2348">
        <v>57</v>
      </c>
      <c r="J2348">
        <f t="shared" si="36"/>
        <v>24</v>
      </c>
      <c r="K2348">
        <v>300</v>
      </c>
    </row>
    <row r="2349" spans="1:11">
      <c r="A2349">
        <v>839</v>
      </c>
      <c r="B2349" t="s">
        <v>141</v>
      </c>
      <c r="C2349">
        <v>2.9</v>
      </c>
      <c r="D2349" t="s">
        <v>133</v>
      </c>
      <c r="E2349" t="s">
        <v>142</v>
      </c>
      <c r="F2349" t="s">
        <v>131</v>
      </c>
      <c r="G2349" t="s">
        <v>130</v>
      </c>
      <c r="H2349" t="s">
        <v>214</v>
      </c>
      <c r="I2349">
        <v>58</v>
      </c>
      <c r="J2349">
        <f t="shared" si="36"/>
        <v>1</v>
      </c>
      <c r="K2349">
        <v>200</v>
      </c>
    </row>
    <row r="2350" spans="1:11">
      <c r="A2350">
        <v>1552</v>
      </c>
      <c r="B2350" t="s">
        <v>141</v>
      </c>
      <c r="C2350">
        <v>2.9</v>
      </c>
      <c r="D2350" t="s">
        <v>133</v>
      </c>
      <c r="E2350" t="s">
        <v>142</v>
      </c>
      <c r="F2350" t="s">
        <v>131</v>
      </c>
      <c r="G2350" t="s">
        <v>130</v>
      </c>
      <c r="H2350" t="s">
        <v>214</v>
      </c>
      <c r="I2350">
        <v>58</v>
      </c>
      <c r="J2350">
        <f t="shared" si="36"/>
        <v>2</v>
      </c>
      <c r="K2350">
        <v>200</v>
      </c>
    </row>
    <row r="2351" spans="1:11">
      <c r="A2351">
        <v>1670</v>
      </c>
      <c r="B2351" t="s">
        <v>141</v>
      </c>
      <c r="C2351">
        <v>3.9</v>
      </c>
      <c r="D2351" t="s">
        <v>133</v>
      </c>
      <c r="E2351" t="s">
        <v>142</v>
      </c>
      <c r="F2351" t="s">
        <v>131</v>
      </c>
      <c r="G2351" t="s">
        <v>130</v>
      </c>
      <c r="H2351" t="s">
        <v>214</v>
      </c>
      <c r="I2351">
        <v>58</v>
      </c>
      <c r="J2351">
        <f t="shared" si="36"/>
        <v>3</v>
      </c>
      <c r="K2351">
        <v>200</v>
      </c>
    </row>
    <row r="2352" spans="1:11">
      <c r="A2352">
        <v>1857</v>
      </c>
      <c r="B2352" t="s">
        <v>141</v>
      </c>
      <c r="C2352">
        <v>2.9</v>
      </c>
      <c r="D2352" t="s">
        <v>133</v>
      </c>
      <c r="E2352" t="s">
        <v>142</v>
      </c>
      <c r="F2352" t="s">
        <v>131</v>
      </c>
      <c r="G2352" t="s">
        <v>130</v>
      </c>
      <c r="H2352" t="s">
        <v>214</v>
      </c>
      <c r="I2352">
        <v>58</v>
      </c>
      <c r="J2352">
        <f t="shared" si="36"/>
        <v>4</v>
      </c>
      <c r="K2352">
        <v>150</v>
      </c>
    </row>
    <row r="2353" spans="1:11">
      <c r="A2353">
        <v>2169</v>
      </c>
      <c r="B2353" t="s">
        <v>141</v>
      </c>
      <c r="C2353">
        <v>2.9</v>
      </c>
      <c r="D2353" t="s">
        <v>133</v>
      </c>
      <c r="E2353" t="s">
        <v>142</v>
      </c>
      <c r="F2353" t="s">
        <v>131</v>
      </c>
      <c r="G2353" t="s">
        <v>130</v>
      </c>
      <c r="H2353" t="s">
        <v>214</v>
      </c>
      <c r="I2353">
        <v>58</v>
      </c>
      <c r="J2353">
        <f t="shared" si="36"/>
        <v>5</v>
      </c>
      <c r="K2353">
        <v>200</v>
      </c>
    </row>
    <row r="2354" spans="1:11">
      <c r="A2354">
        <v>2620</v>
      </c>
      <c r="B2354" t="s">
        <v>141</v>
      </c>
      <c r="C2354">
        <v>2.9</v>
      </c>
      <c r="D2354" t="s">
        <v>133</v>
      </c>
      <c r="E2354" t="s">
        <v>142</v>
      </c>
      <c r="F2354" t="s">
        <v>131</v>
      </c>
      <c r="G2354" t="s">
        <v>130</v>
      </c>
      <c r="H2354" t="s">
        <v>214</v>
      </c>
      <c r="I2354">
        <v>58</v>
      </c>
      <c r="J2354">
        <f t="shared" si="36"/>
        <v>6</v>
      </c>
      <c r="K2354">
        <v>200</v>
      </c>
    </row>
    <row r="2355" spans="1:11">
      <c r="A2355">
        <v>3165</v>
      </c>
      <c r="B2355" t="s">
        <v>141</v>
      </c>
      <c r="C2355">
        <v>2.9</v>
      </c>
      <c r="D2355" t="s">
        <v>133</v>
      </c>
      <c r="E2355" t="s">
        <v>142</v>
      </c>
      <c r="F2355" t="s">
        <v>131</v>
      </c>
      <c r="G2355" t="s">
        <v>130</v>
      </c>
      <c r="H2355" t="s">
        <v>214</v>
      </c>
      <c r="I2355">
        <v>58</v>
      </c>
      <c r="J2355">
        <f t="shared" si="36"/>
        <v>7</v>
      </c>
      <c r="K2355">
        <v>200</v>
      </c>
    </row>
    <row r="2356" spans="1:11">
      <c r="A2356">
        <v>3260</v>
      </c>
      <c r="B2356" t="s">
        <v>141</v>
      </c>
      <c r="C2356">
        <v>2.9</v>
      </c>
      <c r="D2356" t="s">
        <v>133</v>
      </c>
      <c r="E2356" t="s">
        <v>142</v>
      </c>
      <c r="F2356" t="s">
        <v>131</v>
      </c>
      <c r="G2356" t="s">
        <v>130</v>
      </c>
      <c r="H2356" t="s">
        <v>214</v>
      </c>
      <c r="I2356">
        <v>58</v>
      </c>
      <c r="J2356">
        <f t="shared" si="36"/>
        <v>8</v>
      </c>
      <c r="K2356">
        <v>150</v>
      </c>
    </row>
    <row r="2357" spans="1:11">
      <c r="A2357">
        <v>3733</v>
      </c>
      <c r="B2357" t="s">
        <v>141</v>
      </c>
      <c r="C2357">
        <v>2.9</v>
      </c>
      <c r="D2357" t="s">
        <v>133</v>
      </c>
      <c r="E2357" t="s">
        <v>142</v>
      </c>
      <c r="F2357" t="s">
        <v>131</v>
      </c>
      <c r="G2357" t="s">
        <v>130</v>
      </c>
      <c r="H2357" t="s">
        <v>214</v>
      </c>
      <c r="I2357">
        <v>58</v>
      </c>
      <c r="J2357">
        <f t="shared" si="36"/>
        <v>9</v>
      </c>
      <c r="K2357">
        <v>200</v>
      </c>
    </row>
    <row r="2358" spans="1:11">
      <c r="A2358">
        <v>3743</v>
      </c>
      <c r="B2358" t="s">
        <v>141</v>
      </c>
      <c r="C2358">
        <v>2.9</v>
      </c>
      <c r="D2358" t="s">
        <v>133</v>
      </c>
      <c r="E2358" t="s">
        <v>142</v>
      </c>
      <c r="F2358" t="s">
        <v>131</v>
      </c>
      <c r="G2358" t="s">
        <v>130</v>
      </c>
      <c r="H2358" t="s">
        <v>214</v>
      </c>
      <c r="I2358">
        <v>58</v>
      </c>
      <c r="J2358">
        <f t="shared" si="36"/>
        <v>10</v>
      </c>
      <c r="K2358">
        <v>200</v>
      </c>
    </row>
    <row r="2359" spans="1:11">
      <c r="A2359">
        <v>4051</v>
      </c>
      <c r="B2359" t="s">
        <v>141</v>
      </c>
      <c r="C2359">
        <v>2.9</v>
      </c>
      <c r="D2359" t="s">
        <v>133</v>
      </c>
      <c r="E2359" t="s">
        <v>142</v>
      </c>
      <c r="F2359" t="s">
        <v>131</v>
      </c>
      <c r="G2359" t="s">
        <v>130</v>
      </c>
      <c r="H2359" t="s">
        <v>214</v>
      </c>
      <c r="I2359">
        <v>58</v>
      </c>
      <c r="J2359">
        <f t="shared" si="36"/>
        <v>11</v>
      </c>
      <c r="K2359">
        <v>200</v>
      </c>
    </row>
    <row r="2360" spans="1:11">
      <c r="A2360">
        <v>4121</v>
      </c>
      <c r="B2360" t="s">
        <v>141</v>
      </c>
      <c r="C2360">
        <v>2.9</v>
      </c>
      <c r="D2360" t="s">
        <v>133</v>
      </c>
      <c r="E2360" t="s">
        <v>142</v>
      </c>
      <c r="F2360" t="s">
        <v>131</v>
      </c>
      <c r="G2360" t="s">
        <v>130</v>
      </c>
      <c r="H2360" t="s">
        <v>214</v>
      </c>
      <c r="I2360">
        <v>58</v>
      </c>
      <c r="J2360">
        <f t="shared" si="36"/>
        <v>12</v>
      </c>
      <c r="K2360">
        <v>200</v>
      </c>
    </row>
    <row r="2361" spans="1:11">
      <c r="A2361">
        <v>4226</v>
      </c>
      <c r="B2361" t="s">
        <v>141</v>
      </c>
      <c r="C2361">
        <v>2.9</v>
      </c>
      <c r="D2361" t="s">
        <v>133</v>
      </c>
      <c r="E2361" t="s">
        <v>142</v>
      </c>
      <c r="F2361" t="s">
        <v>131</v>
      </c>
      <c r="G2361" t="s">
        <v>130</v>
      </c>
      <c r="H2361" t="s">
        <v>214</v>
      </c>
      <c r="I2361">
        <v>58</v>
      </c>
      <c r="J2361">
        <f t="shared" si="36"/>
        <v>13</v>
      </c>
      <c r="K2361">
        <v>200</v>
      </c>
    </row>
    <row r="2362" spans="1:11">
      <c r="A2362">
        <v>4227</v>
      </c>
      <c r="B2362" t="s">
        <v>141</v>
      </c>
      <c r="C2362">
        <v>2.9</v>
      </c>
      <c r="D2362" t="s">
        <v>133</v>
      </c>
      <c r="E2362" t="s">
        <v>142</v>
      </c>
      <c r="F2362" t="s">
        <v>131</v>
      </c>
      <c r="G2362" t="s">
        <v>130</v>
      </c>
      <c r="H2362" t="s">
        <v>214</v>
      </c>
      <c r="I2362">
        <v>58</v>
      </c>
      <c r="J2362">
        <f t="shared" si="36"/>
        <v>14</v>
      </c>
      <c r="K2362">
        <v>200</v>
      </c>
    </row>
    <row r="2363" spans="1:11">
      <c r="A2363">
        <v>4299</v>
      </c>
      <c r="B2363" t="s">
        <v>141</v>
      </c>
      <c r="C2363">
        <v>2.9</v>
      </c>
      <c r="D2363" t="s">
        <v>133</v>
      </c>
      <c r="E2363" t="s">
        <v>142</v>
      </c>
      <c r="F2363" t="s">
        <v>131</v>
      </c>
      <c r="G2363" t="s">
        <v>130</v>
      </c>
      <c r="H2363" t="s">
        <v>214</v>
      </c>
      <c r="I2363">
        <v>58</v>
      </c>
      <c r="J2363">
        <f t="shared" si="36"/>
        <v>15</v>
      </c>
      <c r="K2363">
        <v>200</v>
      </c>
    </row>
    <row r="2364" spans="1:11">
      <c r="A2364">
        <v>4620</v>
      </c>
      <c r="B2364" t="s">
        <v>141</v>
      </c>
      <c r="C2364">
        <v>2.9</v>
      </c>
      <c r="D2364" t="s">
        <v>133</v>
      </c>
      <c r="E2364" t="s">
        <v>142</v>
      </c>
      <c r="F2364" t="s">
        <v>131</v>
      </c>
      <c r="G2364" t="s">
        <v>130</v>
      </c>
      <c r="H2364" t="s">
        <v>214</v>
      </c>
      <c r="I2364">
        <v>58</v>
      </c>
      <c r="J2364">
        <f t="shared" si="36"/>
        <v>16</v>
      </c>
      <c r="K2364">
        <v>200</v>
      </c>
    </row>
    <row r="2365" spans="1:11">
      <c r="A2365">
        <v>4757</v>
      </c>
      <c r="B2365" t="s">
        <v>141</v>
      </c>
      <c r="C2365">
        <v>2.9</v>
      </c>
      <c r="D2365" t="s">
        <v>133</v>
      </c>
      <c r="E2365" t="s">
        <v>142</v>
      </c>
      <c r="F2365" t="s">
        <v>131</v>
      </c>
      <c r="G2365" t="s">
        <v>130</v>
      </c>
      <c r="H2365" t="s">
        <v>214</v>
      </c>
      <c r="I2365">
        <v>58</v>
      </c>
      <c r="J2365">
        <f t="shared" si="36"/>
        <v>17</v>
      </c>
      <c r="K2365">
        <v>200</v>
      </c>
    </row>
    <row r="2366" spans="1:11">
      <c r="A2366">
        <v>4766</v>
      </c>
      <c r="B2366" t="s">
        <v>141</v>
      </c>
      <c r="C2366">
        <v>2.9</v>
      </c>
      <c r="D2366" t="s">
        <v>133</v>
      </c>
      <c r="E2366" t="s">
        <v>142</v>
      </c>
      <c r="F2366" t="s">
        <v>131</v>
      </c>
      <c r="G2366" t="s">
        <v>130</v>
      </c>
      <c r="H2366" t="s">
        <v>214</v>
      </c>
      <c r="I2366">
        <v>58</v>
      </c>
      <c r="J2366">
        <f t="shared" si="36"/>
        <v>18</v>
      </c>
      <c r="K2366">
        <v>200</v>
      </c>
    </row>
    <row r="2367" spans="1:11">
      <c r="A2367">
        <v>4778</v>
      </c>
      <c r="B2367" t="s">
        <v>141</v>
      </c>
      <c r="C2367">
        <v>2.9</v>
      </c>
      <c r="D2367" t="s">
        <v>133</v>
      </c>
      <c r="E2367" t="s">
        <v>142</v>
      </c>
      <c r="F2367" t="s">
        <v>131</v>
      </c>
      <c r="G2367" t="s">
        <v>130</v>
      </c>
      <c r="H2367" t="s">
        <v>214</v>
      </c>
      <c r="I2367">
        <v>58</v>
      </c>
      <c r="J2367">
        <f t="shared" si="36"/>
        <v>19</v>
      </c>
      <c r="K2367">
        <v>200</v>
      </c>
    </row>
    <row r="2368" spans="1:11">
      <c r="A2368">
        <v>4809</v>
      </c>
      <c r="B2368" t="s">
        <v>141</v>
      </c>
      <c r="C2368">
        <v>2.9</v>
      </c>
      <c r="D2368" t="s">
        <v>133</v>
      </c>
      <c r="E2368" t="s">
        <v>142</v>
      </c>
      <c r="F2368" t="s">
        <v>131</v>
      </c>
      <c r="G2368" t="s">
        <v>130</v>
      </c>
      <c r="H2368" t="s">
        <v>214</v>
      </c>
      <c r="I2368">
        <v>58</v>
      </c>
      <c r="J2368">
        <f t="shared" si="36"/>
        <v>20</v>
      </c>
      <c r="K2368">
        <v>200</v>
      </c>
    </row>
    <row r="2369" spans="1:11">
      <c r="A2369">
        <v>4837</v>
      </c>
      <c r="B2369" t="s">
        <v>141</v>
      </c>
      <c r="C2369">
        <v>2.9</v>
      </c>
      <c r="D2369" t="s">
        <v>133</v>
      </c>
      <c r="E2369" t="s">
        <v>142</v>
      </c>
      <c r="F2369" t="s">
        <v>131</v>
      </c>
      <c r="G2369" t="s">
        <v>130</v>
      </c>
      <c r="H2369" t="s">
        <v>214</v>
      </c>
      <c r="I2369">
        <v>58</v>
      </c>
      <c r="J2369">
        <f t="shared" si="36"/>
        <v>21</v>
      </c>
      <c r="K2369">
        <v>200</v>
      </c>
    </row>
    <row r="2370" spans="1:11">
      <c r="A2370">
        <v>4875</v>
      </c>
      <c r="B2370" t="s">
        <v>141</v>
      </c>
      <c r="C2370">
        <v>2.9</v>
      </c>
      <c r="D2370" t="s">
        <v>133</v>
      </c>
      <c r="E2370" t="s">
        <v>142</v>
      </c>
      <c r="F2370" t="s">
        <v>131</v>
      </c>
      <c r="G2370" t="s">
        <v>130</v>
      </c>
      <c r="H2370" t="s">
        <v>214</v>
      </c>
      <c r="I2370">
        <v>58</v>
      </c>
      <c r="J2370">
        <f t="shared" si="36"/>
        <v>22</v>
      </c>
      <c r="K2370">
        <v>200</v>
      </c>
    </row>
    <row r="2371" spans="1:11">
      <c r="A2371">
        <v>5264</v>
      </c>
      <c r="B2371" t="s">
        <v>141</v>
      </c>
      <c r="C2371">
        <v>2.9</v>
      </c>
      <c r="D2371" t="s">
        <v>133</v>
      </c>
      <c r="E2371" t="s">
        <v>142</v>
      </c>
      <c r="F2371" t="s">
        <v>131</v>
      </c>
      <c r="G2371" t="s">
        <v>130</v>
      </c>
      <c r="H2371" t="s">
        <v>214</v>
      </c>
      <c r="I2371">
        <v>58</v>
      </c>
      <c r="J2371">
        <f t="shared" si="36"/>
        <v>23</v>
      </c>
      <c r="K2371">
        <v>200</v>
      </c>
    </row>
    <row r="2372" spans="1:11">
      <c r="A2372">
        <v>5268</v>
      </c>
      <c r="B2372" t="s">
        <v>141</v>
      </c>
      <c r="C2372">
        <v>4.2</v>
      </c>
      <c r="D2372" t="s">
        <v>133</v>
      </c>
      <c r="E2372" t="s">
        <v>142</v>
      </c>
      <c r="F2372" t="s">
        <v>131</v>
      </c>
      <c r="G2372" t="s">
        <v>130</v>
      </c>
      <c r="H2372" t="s">
        <v>214</v>
      </c>
      <c r="I2372">
        <v>58</v>
      </c>
      <c r="J2372">
        <f t="shared" ref="J2372:J2435" si="37">IF(I2371=I2372,J2371+1,1)</f>
        <v>24</v>
      </c>
      <c r="K2372">
        <v>200</v>
      </c>
    </row>
    <row r="2373" spans="1:11">
      <c r="A2373">
        <v>566</v>
      </c>
      <c r="B2373" t="s">
        <v>134</v>
      </c>
      <c r="C2373">
        <v>4.2</v>
      </c>
      <c r="D2373" t="s">
        <v>138</v>
      </c>
      <c r="E2373" t="s">
        <v>142</v>
      </c>
      <c r="F2373" t="s">
        <v>131</v>
      </c>
      <c r="G2373" t="s">
        <v>135</v>
      </c>
      <c r="H2373" t="s">
        <v>215</v>
      </c>
      <c r="I2373">
        <v>59</v>
      </c>
      <c r="J2373">
        <f t="shared" si="37"/>
        <v>1</v>
      </c>
      <c r="K2373">
        <v>200</v>
      </c>
    </row>
    <row r="2374" spans="1:11">
      <c r="A2374">
        <v>635</v>
      </c>
      <c r="B2374" t="s">
        <v>134</v>
      </c>
      <c r="C2374">
        <v>4.2</v>
      </c>
      <c r="D2374" t="s">
        <v>138</v>
      </c>
      <c r="E2374" t="s">
        <v>142</v>
      </c>
      <c r="F2374" t="s">
        <v>131</v>
      </c>
      <c r="G2374" t="s">
        <v>135</v>
      </c>
      <c r="H2374" t="s">
        <v>215</v>
      </c>
      <c r="I2374">
        <v>59</v>
      </c>
      <c r="J2374">
        <f t="shared" si="37"/>
        <v>2</v>
      </c>
      <c r="K2374">
        <v>200</v>
      </c>
    </row>
    <row r="2375" spans="1:11">
      <c r="A2375">
        <v>681</v>
      </c>
      <c r="B2375" t="s">
        <v>134</v>
      </c>
      <c r="C2375">
        <v>2.9</v>
      </c>
      <c r="D2375" t="s">
        <v>138</v>
      </c>
      <c r="E2375" t="s">
        <v>142</v>
      </c>
      <c r="F2375" t="s">
        <v>131</v>
      </c>
      <c r="G2375" t="s">
        <v>135</v>
      </c>
      <c r="H2375" t="s">
        <v>215</v>
      </c>
      <c r="I2375">
        <v>59</v>
      </c>
      <c r="J2375">
        <f t="shared" si="37"/>
        <v>3</v>
      </c>
      <c r="K2375">
        <v>200</v>
      </c>
    </row>
    <row r="2376" spans="1:11">
      <c r="A2376">
        <v>773</v>
      </c>
      <c r="B2376" t="s">
        <v>134</v>
      </c>
      <c r="C2376">
        <v>4.2</v>
      </c>
      <c r="D2376" t="s">
        <v>138</v>
      </c>
      <c r="E2376" t="s">
        <v>142</v>
      </c>
      <c r="F2376" t="s">
        <v>131</v>
      </c>
      <c r="G2376" t="s">
        <v>135</v>
      </c>
      <c r="H2376" t="s">
        <v>215</v>
      </c>
      <c r="I2376">
        <v>59</v>
      </c>
      <c r="J2376">
        <f t="shared" si="37"/>
        <v>4</v>
      </c>
      <c r="K2376">
        <v>200</v>
      </c>
    </row>
    <row r="2377" spans="1:11">
      <c r="A2377">
        <v>1576</v>
      </c>
      <c r="B2377" t="s">
        <v>134</v>
      </c>
      <c r="C2377">
        <v>4.2</v>
      </c>
      <c r="D2377" t="s">
        <v>138</v>
      </c>
      <c r="E2377" t="s">
        <v>142</v>
      </c>
      <c r="F2377" t="s">
        <v>131</v>
      </c>
      <c r="G2377" t="s">
        <v>135</v>
      </c>
      <c r="H2377" t="s">
        <v>215</v>
      </c>
      <c r="I2377">
        <v>59</v>
      </c>
      <c r="J2377">
        <f t="shared" si="37"/>
        <v>5</v>
      </c>
      <c r="K2377">
        <v>200</v>
      </c>
    </row>
    <row r="2378" spans="1:11">
      <c r="A2378">
        <v>1602</v>
      </c>
      <c r="B2378" t="s">
        <v>134</v>
      </c>
      <c r="C2378">
        <v>2.9</v>
      </c>
      <c r="D2378" t="s">
        <v>138</v>
      </c>
      <c r="E2378" t="s">
        <v>142</v>
      </c>
      <c r="F2378" t="s">
        <v>131</v>
      </c>
      <c r="G2378" t="s">
        <v>135</v>
      </c>
      <c r="H2378" t="s">
        <v>215</v>
      </c>
      <c r="I2378">
        <v>59</v>
      </c>
      <c r="J2378">
        <f t="shared" si="37"/>
        <v>6</v>
      </c>
      <c r="K2378">
        <v>200</v>
      </c>
    </row>
    <row r="2379" spans="1:11">
      <c r="A2379">
        <v>1644</v>
      </c>
      <c r="B2379" t="s">
        <v>134</v>
      </c>
      <c r="C2379">
        <v>3.1</v>
      </c>
      <c r="D2379" t="s">
        <v>138</v>
      </c>
      <c r="E2379" t="s">
        <v>142</v>
      </c>
      <c r="F2379" t="s">
        <v>131</v>
      </c>
      <c r="G2379" t="s">
        <v>135</v>
      </c>
      <c r="H2379" t="s">
        <v>215</v>
      </c>
      <c r="I2379">
        <v>59</v>
      </c>
      <c r="J2379">
        <f t="shared" si="37"/>
        <v>7</v>
      </c>
      <c r="K2379">
        <v>200</v>
      </c>
    </row>
    <row r="2380" spans="1:11">
      <c r="A2380">
        <v>1795</v>
      </c>
      <c r="B2380" t="s">
        <v>134</v>
      </c>
      <c r="C2380">
        <v>2.9</v>
      </c>
      <c r="D2380" t="s">
        <v>138</v>
      </c>
      <c r="E2380" t="s">
        <v>142</v>
      </c>
      <c r="F2380" t="s">
        <v>131</v>
      </c>
      <c r="G2380" t="s">
        <v>135</v>
      </c>
      <c r="H2380" t="s">
        <v>215</v>
      </c>
      <c r="I2380">
        <v>59</v>
      </c>
      <c r="J2380">
        <f t="shared" si="37"/>
        <v>8</v>
      </c>
      <c r="K2380">
        <v>200</v>
      </c>
    </row>
    <row r="2381" spans="1:11">
      <c r="A2381">
        <v>3077</v>
      </c>
      <c r="B2381" t="s">
        <v>134</v>
      </c>
      <c r="C2381">
        <v>4</v>
      </c>
      <c r="D2381" t="s">
        <v>138</v>
      </c>
      <c r="E2381" t="s">
        <v>142</v>
      </c>
      <c r="F2381" t="s">
        <v>131</v>
      </c>
      <c r="G2381" t="s">
        <v>135</v>
      </c>
      <c r="H2381" t="s">
        <v>215</v>
      </c>
      <c r="I2381">
        <v>59</v>
      </c>
      <c r="J2381">
        <f t="shared" si="37"/>
        <v>9</v>
      </c>
      <c r="K2381">
        <v>200</v>
      </c>
    </row>
    <row r="2382" spans="1:11">
      <c r="A2382">
        <v>3158</v>
      </c>
      <c r="B2382" t="s">
        <v>134</v>
      </c>
      <c r="C2382">
        <v>2.9</v>
      </c>
      <c r="D2382" t="s">
        <v>138</v>
      </c>
      <c r="E2382" t="s">
        <v>142</v>
      </c>
      <c r="F2382" t="s">
        <v>131</v>
      </c>
      <c r="G2382" t="s">
        <v>135</v>
      </c>
      <c r="H2382" t="s">
        <v>215</v>
      </c>
      <c r="I2382">
        <v>59</v>
      </c>
      <c r="J2382">
        <f t="shared" si="37"/>
        <v>10</v>
      </c>
      <c r="K2382">
        <v>200</v>
      </c>
    </row>
    <row r="2383" spans="1:11">
      <c r="A2383">
        <v>3206</v>
      </c>
      <c r="B2383" t="s">
        <v>134</v>
      </c>
      <c r="C2383">
        <v>4.0999999999999996</v>
      </c>
      <c r="D2383" t="s">
        <v>138</v>
      </c>
      <c r="E2383" t="s">
        <v>142</v>
      </c>
      <c r="F2383" t="s">
        <v>131</v>
      </c>
      <c r="G2383" t="s">
        <v>135</v>
      </c>
      <c r="H2383" t="s">
        <v>215</v>
      </c>
      <c r="I2383">
        <v>59</v>
      </c>
      <c r="J2383">
        <f t="shared" si="37"/>
        <v>11</v>
      </c>
      <c r="K2383">
        <v>100</v>
      </c>
    </row>
    <row r="2384" spans="1:11">
      <c r="A2384">
        <v>3212</v>
      </c>
      <c r="B2384" t="s">
        <v>134</v>
      </c>
      <c r="C2384">
        <v>2.9</v>
      </c>
      <c r="D2384" t="s">
        <v>138</v>
      </c>
      <c r="E2384" t="s">
        <v>142</v>
      </c>
      <c r="F2384" t="s">
        <v>131</v>
      </c>
      <c r="G2384" t="s">
        <v>135</v>
      </c>
      <c r="H2384" t="s">
        <v>215</v>
      </c>
      <c r="I2384">
        <v>59</v>
      </c>
      <c r="J2384">
        <f t="shared" si="37"/>
        <v>12</v>
      </c>
      <c r="K2384">
        <v>200</v>
      </c>
    </row>
    <row r="2385" spans="1:11">
      <c r="A2385">
        <v>3485</v>
      </c>
      <c r="B2385" t="s">
        <v>134</v>
      </c>
      <c r="C2385">
        <v>2.9</v>
      </c>
      <c r="D2385" t="s">
        <v>138</v>
      </c>
      <c r="E2385" t="s">
        <v>142</v>
      </c>
      <c r="F2385" t="s">
        <v>131</v>
      </c>
      <c r="G2385" t="s">
        <v>135</v>
      </c>
      <c r="H2385" t="s">
        <v>215</v>
      </c>
      <c r="I2385">
        <v>59</v>
      </c>
      <c r="J2385">
        <f t="shared" si="37"/>
        <v>13</v>
      </c>
      <c r="K2385">
        <v>120</v>
      </c>
    </row>
    <row r="2386" spans="1:11">
      <c r="A2386">
        <v>4689</v>
      </c>
      <c r="B2386" t="s">
        <v>134</v>
      </c>
      <c r="C2386">
        <v>2.9</v>
      </c>
      <c r="D2386" t="s">
        <v>138</v>
      </c>
      <c r="E2386" t="s">
        <v>142</v>
      </c>
      <c r="F2386" t="s">
        <v>131</v>
      </c>
      <c r="G2386" t="s">
        <v>135</v>
      </c>
      <c r="H2386" t="s">
        <v>215</v>
      </c>
      <c r="I2386">
        <v>59</v>
      </c>
      <c r="J2386">
        <f t="shared" si="37"/>
        <v>14</v>
      </c>
      <c r="K2386">
        <v>140</v>
      </c>
    </row>
    <row r="2387" spans="1:11">
      <c r="A2387">
        <v>4715</v>
      </c>
      <c r="B2387" t="s">
        <v>134</v>
      </c>
      <c r="C2387">
        <v>2.9</v>
      </c>
      <c r="D2387" t="s">
        <v>138</v>
      </c>
      <c r="E2387" t="s">
        <v>142</v>
      </c>
      <c r="F2387" t="s">
        <v>131</v>
      </c>
      <c r="G2387" t="s">
        <v>135</v>
      </c>
      <c r="H2387" t="s">
        <v>215</v>
      </c>
      <c r="I2387">
        <v>59</v>
      </c>
      <c r="J2387">
        <f t="shared" si="37"/>
        <v>15</v>
      </c>
      <c r="K2387">
        <v>200</v>
      </c>
    </row>
    <row r="2388" spans="1:11">
      <c r="A2388">
        <v>4892</v>
      </c>
      <c r="B2388" t="s">
        <v>134</v>
      </c>
      <c r="C2388">
        <v>2.9</v>
      </c>
      <c r="D2388" t="s">
        <v>138</v>
      </c>
      <c r="E2388" t="s">
        <v>142</v>
      </c>
      <c r="F2388" t="s">
        <v>131</v>
      </c>
      <c r="G2388" t="s">
        <v>135</v>
      </c>
      <c r="H2388" t="s">
        <v>215</v>
      </c>
      <c r="I2388">
        <v>59</v>
      </c>
      <c r="J2388">
        <f t="shared" si="37"/>
        <v>16</v>
      </c>
      <c r="K2388">
        <v>200</v>
      </c>
    </row>
    <row r="2389" spans="1:11">
      <c r="A2389">
        <v>4915</v>
      </c>
      <c r="B2389" t="s">
        <v>134</v>
      </c>
      <c r="C2389">
        <v>2.9</v>
      </c>
      <c r="D2389" t="s">
        <v>138</v>
      </c>
      <c r="E2389" t="s">
        <v>142</v>
      </c>
      <c r="F2389" t="s">
        <v>131</v>
      </c>
      <c r="G2389" t="s">
        <v>135</v>
      </c>
      <c r="H2389" t="s">
        <v>215</v>
      </c>
      <c r="I2389">
        <v>59</v>
      </c>
      <c r="J2389">
        <f t="shared" si="37"/>
        <v>17</v>
      </c>
      <c r="K2389">
        <v>200</v>
      </c>
    </row>
    <row r="2390" spans="1:11">
      <c r="A2390">
        <v>5412</v>
      </c>
      <c r="B2390" t="s">
        <v>134</v>
      </c>
      <c r="C2390">
        <v>2.9</v>
      </c>
      <c r="D2390" t="s">
        <v>138</v>
      </c>
      <c r="E2390" t="s">
        <v>142</v>
      </c>
      <c r="F2390" t="s">
        <v>131</v>
      </c>
      <c r="G2390" t="s">
        <v>135</v>
      </c>
      <c r="H2390" t="s">
        <v>215</v>
      </c>
      <c r="I2390">
        <v>59</v>
      </c>
      <c r="J2390">
        <f t="shared" si="37"/>
        <v>18</v>
      </c>
      <c r="K2390">
        <v>200</v>
      </c>
    </row>
    <row r="2391" spans="1:11">
      <c r="A2391">
        <v>5497</v>
      </c>
      <c r="B2391" t="s">
        <v>134</v>
      </c>
      <c r="C2391">
        <v>4.2</v>
      </c>
      <c r="D2391" t="s">
        <v>138</v>
      </c>
      <c r="E2391" t="s">
        <v>142</v>
      </c>
      <c r="F2391" t="s">
        <v>131</v>
      </c>
      <c r="G2391" t="s">
        <v>135</v>
      </c>
      <c r="H2391" t="s">
        <v>215</v>
      </c>
      <c r="I2391">
        <v>59</v>
      </c>
      <c r="J2391">
        <f t="shared" si="37"/>
        <v>19</v>
      </c>
      <c r="K2391">
        <v>150</v>
      </c>
    </row>
    <row r="2392" spans="1:11">
      <c r="A2392">
        <v>5940</v>
      </c>
      <c r="B2392" t="s">
        <v>134</v>
      </c>
      <c r="C2392">
        <v>4.2</v>
      </c>
      <c r="D2392" t="s">
        <v>138</v>
      </c>
      <c r="E2392" t="s">
        <v>142</v>
      </c>
      <c r="F2392" t="s">
        <v>131</v>
      </c>
      <c r="G2392" t="s">
        <v>135</v>
      </c>
      <c r="H2392" t="s">
        <v>215</v>
      </c>
      <c r="I2392">
        <v>59</v>
      </c>
      <c r="J2392">
        <f t="shared" si="37"/>
        <v>20</v>
      </c>
      <c r="K2392">
        <v>200</v>
      </c>
    </row>
    <row r="2393" spans="1:11">
      <c r="A2393">
        <v>6064</v>
      </c>
      <c r="B2393" t="s">
        <v>134</v>
      </c>
      <c r="C2393">
        <v>2.9</v>
      </c>
      <c r="D2393" t="s">
        <v>138</v>
      </c>
      <c r="E2393" t="s">
        <v>142</v>
      </c>
      <c r="F2393" t="s">
        <v>131</v>
      </c>
      <c r="G2393" t="s">
        <v>135</v>
      </c>
      <c r="H2393" t="s">
        <v>215</v>
      </c>
      <c r="I2393">
        <v>59</v>
      </c>
      <c r="J2393">
        <f t="shared" si="37"/>
        <v>21</v>
      </c>
      <c r="K2393">
        <v>200</v>
      </c>
    </row>
    <row r="2394" spans="1:11">
      <c r="A2394">
        <v>6132</v>
      </c>
      <c r="B2394" t="s">
        <v>134</v>
      </c>
      <c r="C2394">
        <v>4</v>
      </c>
      <c r="D2394" t="s">
        <v>138</v>
      </c>
      <c r="E2394" t="s">
        <v>142</v>
      </c>
      <c r="F2394" t="s">
        <v>131</v>
      </c>
      <c r="G2394" t="s">
        <v>135</v>
      </c>
      <c r="H2394" t="s">
        <v>215</v>
      </c>
      <c r="I2394">
        <v>59</v>
      </c>
      <c r="J2394">
        <f t="shared" si="37"/>
        <v>22</v>
      </c>
      <c r="K2394">
        <v>200</v>
      </c>
    </row>
    <row r="2395" spans="1:11">
      <c r="A2395">
        <v>6484</v>
      </c>
      <c r="B2395" t="s">
        <v>134</v>
      </c>
      <c r="C2395">
        <v>2.9</v>
      </c>
      <c r="D2395" t="s">
        <v>138</v>
      </c>
      <c r="E2395" t="s">
        <v>142</v>
      </c>
      <c r="F2395" t="s">
        <v>131</v>
      </c>
      <c r="G2395" t="s">
        <v>135</v>
      </c>
      <c r="H2395" t="s">
        <v>215</v>
      </c>
      <c r="I2395">
        <v>59</v>
      </c>
      <c r="J2395">
        <f t="shared" si="37"/>
        <v>23</v>
      </c>
      <c r="K2395">
        <v>100</v>
      </c>
    </row>
    <row r="2396" spans="1:11">
      <c r="A2396">
        <v>6549</v>
      </c>
      <c r="B2396" t="s">
        <v>134</v>
      </c>
      <c r="C2396">
        <v>2.9</v>
      </c>
      <c r="D2396" t="s">
        <v>138</v>
      </c>
      <c r="E2396" t="s">
        <v>142</v>
      </c>
      <c r="F2396" t="s">
        <v>131</v>
      </c>
      <c r="G2396" t="s">
        <v>135</v>
      </c>
      <c r="H2396" t="s">
        <v>215</v>
      </c>
      <c r="I2396">
        <v>59</v>
      </c>
      <c r="J2396">
        <f t="shared" si="37"/>
        <v>24</v>
      </c>
      <c r="K2396">
        <v>150</v>
      </c>
    </row>
    <row r="2397" spans="1:11">
      <c r="A2397">
        <v>725</v>
      </c>
      <c r="B2397" t="s">
        <v>129</v>
      </c>
      <c r="C2397">
        <v>3.7</v>
      </c>
      <c r="D2397" t="s">
        <v>136</v>
      </c>
      <c r="E2397" t="s">
        <v>142</v>
      </c>
      <c r="F2397" t="s">
        <v>140</v>
      </c>
      <c r="G2397" t="s">
        <v>130</v>
      </c>
      <c r="H2397" t="s">
        <v>216</v>
      </c>
      <c r="I2397">
        <v>60</v>
      </c>
      <c r="J2397">
        <f t="shared" si="37"/>
        <v>1</v>
      </c>
      <c r="K2397">
        <v>200</v>
      </c>
    </row>
    <row r="2398" spans="1:11">
      <c r="A2398">
        <v>1242</v>
      </c>
      <c r="B2398" t="s">
        <v>129</v>
      </c>
      <c r="C2398">
        <v>4.0999999999999996</v>
      </c>
      <c r="D2398" t="s">
        <v>136</v>
      </c>
      <c r="E2398" t="s">
        <v>142</v>
      </c>
      <c r="F2398" t="s">
        <v>140</v>
      </c>
      <c r="G2398" t="s">
        <v>130</v>
      </c>
      <c r="H2398" t="s">
        <v>216</v>
      </c>
      <c r="I2398">
        <v>60</v>
      </c>
      <c r="J2398">
        <f t="shared" si="37"/>
        <v>2</v>
      </c>
      <c r="K2398">
        <v>200</v>
      </c>
    </row>
    <row r="2399" spans="1:11">
      <c r="A2399">
        <v>1400</v>
      </c>
      <c r="B2399" t="s">
        <v>129</v>
      </c>
      <c r="C2399">
        <v>3.8</v>
      </c>
      <c r="D2399" t="s">
        <v>136</v>
      </c>
      <c r="E2399" t="s">
        <v>142</v>
      </c>
      <c r="F2399" t="s">
        <v>140</v>
      </c>
      <c r="G2399" t="s">
        <v>130</v>
      </c>
      <c r="H2399" t="s">
        <v>216</v>
      </c>
      <c r="I2399">
        <v>60</v>
      </c>
      <c r="J2399">
        <f t="shared" si="37"/>
        <v>3</v>
      </c>
      <c r="K2399">
        <v>200</v>
      </c>
    </row>
    <row r="2400" spans="1:11">
      <c r="A2400">
        <v>1627</v>
      </c>
      <c r="B2400" t="s">
        <v>129</v>
      </c>
      <c r="C2400">
        <v>4.2</v>
      </c>
      <c r="D2400" t="s">
        <v>136</v>
      </c>
      <c r="E2400" t="s">
        <v>142</v>
      </c>
      <c r="F2400" t="s">
        <v>140</v>
      </c>
      <c r="G2400" t="s">
        <v>130</v>
      </c>
      <c r="H2400" t="s">
        <v>216</v>
      </c>
      <c r="I2400">
        <v>60</v>
      </c>
      <c r="J2400">
        <f t="shared" si="37"/>
        <v>4</v>
      </c>
      <c r="K2400">
        <v>200</v>
      </c>
    </row>
    <row r="2401" spans="1:11">
      <c r="A2401">
        <v>1698</v>
      </c>
      <c r="B2401" t="s">
        <v>129</v>
      </c>
      <c r="C2401">
        <v>3.6</v>
      </c>
      <c r="D2401" t="s">
        <v>136</v>
      </c>
      <c r="E2401" t="s">
        <v>142</v>
      </c>
      <c r="F2401" t="s">
        <v>140</v>
      </c>
      <c r="G2401" t="s">
        <v>130</v>
      </c>
      <c r="H2401" t="s">
        <v>216</v>
      </c>
      <c r="I2401">
        <v>60</v>
      </c>
      <c r="J2401">
        <f t="shared" si="37"/>
        <v>5</v>
      </c>
      <c r="K2401">
        <v>200</v>
      </c>
    </row>
    <row r="2402" spans="1:11">
      <c r="A2402">
        <v>1712</v>
      </c>
      <c r="B2402" t="s">
        <v>129</v>
      </c>
      <c r="C2402">
        <v>4</v>
      </c>
      <c r="D2402" t="s">
        <v>136</v>
      </c>
      <c r="E2402" t="s">
        <v>142</v>
      </c>
      <c r="F2402" t="s">
        <v>140</v>
      </c>
      <c r="G2402" t="s">
        <v>130</v>
      </c>
      <c r="H2402" t="s">
        <v>216</v>
      </c>
      <c r="I2402">
        <v>60</v>
      </c>
      <c r="J2402">
        <f t="shared" si="37"/>
        <v>6</v>
      </c>
      <c r="K2402">
        <v>200</v>
      </c>
    </row>
    <row r="2403" spans="1:11">
      <c r="A2403">
        <v>1807</v>
      </c>
      <c r="B2403" t="s">
        <v>129</v>
      </c>
      <c r="C2403">
        <v>3.4</v>
      </c>
      <c r="D2403" t="s">
        <v>136</v>
      </c>
      <c r="E2403" t="s">
        <v>142</v>
      </c>
      <c r="F2403" t="s">
        <v>140</v>
      </c>
      <c r="G2403" t="s">
        <v>130</v>
      </c>
      <c r="H2403" t="s">
        <v>216</v>
      </c>
      <c r="I2403">
        <v>60</v>
      </c>
      <c r="J2403">
        <f t="shared" si="37"/>
        <v>7</v>
      </c>
      <c r="K2403">
        <v>200</v>
      </c>
    </row>
    <row r="2404" spans="1:11">
      <c r="A2404">
        <v>2530</v>
      </c>
      <c r="B2404" t="s">
        <v>129</v>
      </c>
      <c r="C2404">
        <v>3.8</v>
      </c>
      <c r="D2404" t="s">
        <v>136</v>
      </c>
      <c r="E2404" t="s">
        <v>142</v>
      </c>
      <c r="F2404" t="s">
        <v>140</v>
      </c>
      <c r="G2404" t="s">
        <v>130</v>
      </c>
      <c r="H2404" t="s">
        <v>216</v>
      </c>
      <c r="I2404">
        <v>60</v>
      </c>
      <c r="J2404">
        <f t="shared" si="37"/>
        <v>8</v>
      </c>
      <c r="K2404">
        <v>200</v>
      </c>
    </row>
    <row r="2405" spans="1:11">
      <c r="A2405">
        <v>2564</v>
      </c>
      <c r="B2405" t="s">
        <v>129</v>
      </c>
      <c r="C2405">
        <v>3.4</v>
      </c>
      <c r="D2405" t="s">
        <v>136</v>
      </c>
      <c r="E2405" t="s">
        <v>142</v>
      </c>
      <c r="F2405" t="s">
        <v>140</v>
      </c>
      <c r="G2405" t="s">
        <v>130</v>
      </c>
      <c r="H2405" t="s">
        <v>216</v>
      </c>
      <c r="I2405">
        <v>60</v>
      </c>
      <c r="J2405">
        <f t="shared" si="37"/>
        <v>9</v>
      </c>
      <c r="K2405">
        <v>200</v>
      </c>
    </row>
    <row r="2406" spans="1:11">
      <c r="A2406">
        <v>2580</v>
      </c>
      <c r="B2406" t="s">
        <v>129</v>
      </c>
      <c r="C2406">
        <v>4.2</v>
      </c>
      <c r="D2406" t="s">
        <v>136</v>
      </c>
      <c r="E2406" t="s">
        <v>142</v>
      </c>
      <c r="F2406" t="s">
        <v>140</v>
      </c>
      <c r="G2406" t="s">
        <v>130</v>
      </c>
      <c r="H2406" t="s">
        <v>216</v>
      </c>
      <c r="I2406">
        <v>60</v>
      </c>
      <c r="J2406">
        <f t="shared" si="37"/>
        <v>10</v>
      </c>
      <c r="K2406">
        <v>200</v>
      </c>
    </row>
    <row r="2407" spans="1:11">
      <c r="A2407">
        <v>2904</v>
      </c>
      <c r="B2407" t="s">
        <v>129</v>
      </c>
      <c r="C2407">
        <v>2.8</v>
      </c>
      <c r="D2407" t="s">
        <v>136</v>
      </c>
      <c r="E2407" t="s">
        <v>142</v>
      </c>
      <c r="F2407" t="s">
        <v>140</v>
      </c>
      <c r="G2407" t="s">
        <v>130</v>
      </c>
      <c r="H2407" t="s">
        <v>216</v>
      </c>
      <c r="I2407">
        <v>60</v>
      </c>
      <c r="J2407">
        <f t="shared" si="37"/>
        <v>11</v>
      </c>
      <c r="K2407">
        <v>200</v>
      </c>
    </row>
    <row r="2408" spans="1:11">
      <c r="A2408">
        <v>3068</v>
      </c>
      <c r="B2408" t="s">
        <v>129</v>
      </c>
      <c r="C2408">
        <v>3.7</v>
      </c>
      <c r="D2408" t="s">
        <v>136</v>
      </c>
      <c r="E2408" t="s">
        <v>142</v>
      </c>
      <c r="F2408" t="s">
        <v>140</v>
      </c>
      <c r="G2408" t="s">
        <v>130</v>
      </c>
      <c r="H2408" t="s">
        <v>216</v>
      </c>
      <c r="I2408">
        <v>60</v>
      </c>
      <c r="J2408">
        <f t="shared" si="37"/>
        <v>12</v>
      </c>
      <c r="K2408">
        <v>200</v>
      </c>
    </row>
    <row r="2409" spans="1:11">
      <c r="A2409">
        <v>3145</v>
      </c>
      <c r="B2409" t="s">
        <v>129</v>
      </c>
      <c r="C2409">
        <v>3.7</v>
      </c>
      <c r="D2409" t="s">
        <v>136</v>
      </c>
      <c r="E2409" t="s">
        <v>142</v>
      </c>
      <c r="F2409" t="s">
        <v>140</v>
      </c>
      <c r="G2409" t="s">
        <v>130</v>
      </c>
      <c r="H2409" t="s">
        <v>216</v>
      </c>
      <c r="I2409">
        <v>60</v>
      </c>
      <c r="J2409">
        <f t="shared" si="37"/>
        <v>13</v>
      </c>
      <c r="K2409">
        <v>100</v>
      </c>
    </row>
    <row r="2410" spans="1:11">
      <c r="A2410">
        <v>3281</v>
      </c>
      <c r="B2410" t="s">
        <v>129</v>
      </c>
      <c r="C2410">
        <v>4.5</v>
      </c>
      <c r="D2410" t="s">
        <v>136</v>
      </c>
      <c r="E2410" t="s">
        <v>142</v>
      </c>
      <c r="F2410" t="s">
        <v>140</v>
      </c>
      <c r="G2410" t="s">
        <v>130</v>
      </c>
      <c r="H2410" t="s">
        <v>216</v>
      </c>
      <c r="I2410">
        <v>60</v>
      </c>
      <c r="J2410">
        <f t="shared" si="37"/>
        <v>14</v>
      </c>
      <c r="K2410">
        <v>200</v>
      </c>
    </row>
    <row r="2411" spans="1:11">
      <c r="A2411">
        <v>3460</v>
      </c>
      <c r="B2411" t="s">
        <v>129</v>
      </c>
      <c r="C2411">
        <v>3.8</v>
      </c>
      <c r="D2411" t="s">
        <v>136</v>
      </c>
      <c r="E2411" t="s">
        <v>142</v>
      </c>
      <c r="F2411" t="s">
        <v>140</v>
      </c>
      <c r="G2411" t="s">
        <v>130</v>
      </c>
      <c r="H2411" t="s">
        <v>216</v>
      </c>
      <c r="I2411">
        <v>60</v>
      </c>
      <c r="J2411">
        <f t="shared" si="37"/>
        <v>15</v>
      </c>
      <c r="K2411">
        <v>200</v>
      </c>
    </row>
    <row r="2412" spans="1:11">
      <c r="A2412">
        <v>3980</v>
      </c>
      <c r="B2412" t="s">
        <v>129</v>
      </c>
      <c r="C2412">
        <v>3.4</v>
      </c>
      <c r="D2412" t="s">
        <v>136</v>
      </c>
      <c r="E2412" t="s">
        <v>142</v>
      </c>
      <c r="F2412" t="s">
        <v>140</v>
      </c>
      <c r="G2412" t="s">
        <v>130</v>
      </c>
      <c r="H2412" t="s">
        <v>216</v>
      </c>
      <c r="I2412">
        <v>60</v>
      </c>
      <c r="J2412">
        <f t="shared" si="37"/>
        <v>16</v>
      </c>
      <c r="K2412">
        <v>200</v>
      </c>
    </row>
    <row r="2413" spans="1:11">
      <c r="A2413">
        <v>4522</v>
      </c>
      <c r="B2413" t="s">
        <v>129</v>
      </c>
      <c r="C2413">
        <v>3.8</v>
      </c>
      <c r="D2413" t="s">
        <v>136</v>
      </c>
      <c r="E2413" t="s">
        <v>142</v>
      </c>
      <c r="F2413" t="s">
        <v>140</v>
      </c>
      <c r="G2413" t="s">
        <v>130</v>
      </c>
      <c r="H2413" t="s">
        <v>216</v>
      </c>
      <c r="I2413">
        <v>60</v>
      </c>
      <c r="J2413">
        <f t="shared" si="37"/>
        <v>17</v>
      </c>
      <c r="K2413">
        <v>200</v>
      </c>
    </row>
    <row r="2414" spans="1:11">
      <c r="A2414">
        <v>5160</v>
      </c>
      <c r="B2414" t="s">
        <v>129</v>
      </c>
      <c r="C2414">
        <v>4</v>
      </c>
      <c r="D2414" t="s">
        <v>136</v>
      </c>
      <c r="E2414" t="s">
        <v>142</v>
      </c>
      <c r="F2414" t="s">
        <v>140</v>
      </c>
      <c r="G2414" t="s">
        <v>130</v>
      </c>
      <c r="H2414" t="s">
        <v>216</v>
      </c>
      <c r="I2414">
        <v>60</v>
      </c>
      <c r="J2414">
        <f t="shared" si="37"/>
        <v>18</v>
      </c>
      <c r="K2414">
        <v>120</v>
      </c>
    </row>
    <row r="2415" spans="1:11">
      <c r="A2415">
        <v>6022</v>
      </c>
      <c r="B2415" t="s">
        <v>129</v>
      </c>
      <c r="C2415">
        <v>4</v>
      </c>
      <c r="D2415" t="s">
        <v>136</v>
      </c>
      <c r="E2415" t="s">
        <v>142</v>
      </c>
      <c r="F2415" t="s">
        <v>140</v>
      </c>
      <c r="G2415" t="s">
        <v>130</v>
      </c>
      <c r="H2415" t="s">
        <v>216</v>
      </c>
      <c r="I2415">
        <v>60</v>
      </c>
      <c r="J2415">
        <f t="shared" si="37"/>
        <v>19</v>
      </c>
      <c r="K2415">
        <v>200</v>
      </c>
    </row>
    <row r="2416" spans="1:11">
      <c r="A2416">
        <v>6136</v>
      </c>
      <c r="B2416" t="s">
        <v>129</v>
      </c>
      <c r="C2416">
        <v>3.9</v>
      </c>
      <c r="D2416" t="s">
        <v>136</v>
      </c>
      <c r="E2416" t="s">
        <v>142</v>
      </c>
      <c r="F2416" t="s">
        <v>140</v>
      </c>
      <c r="G2416" t="s">
        <v>130</v>
      </c>
      <c r="H2416" t="s">
        <v>216</v>
      </c>
      <c r="I2416">
        <v>60</v>
      </c>
      <c r="J2416">
        <f t="shared" si="37"/>
        <v>20</v>
      </c>
      <c r="K2416">
        <v>200</v>
      </c>
    </row>
    <row r="2417" spans="1:11">
      <c r="A2417">
        <v>6162</v>
      </c>
      <c r="B2417" t="s">
        <v>129</v>
      </c>
      <c r="C2417">
        <v>4</v>
      </c>
      <c r="D2417" t="s">
        <v>136</v>
      </c>
      <c r="E2417" t="s">
        <v>142</v>
      </c>
      <c r="F2417" t="s">
        <v>140</v>
      </c>
      <c r="G2417" t="s">
        <v>130</v>
      </c>
      <c r="H2417" t="s">
        <v>216</v>
      </c>
      <c r="I2417">
        <v>60</v>
      </c>
      <c r="J2417">
        <f t="shared" si="37"/>
        <v>21</v>
      </c>
      <c r="K2417">
        <v>200</v>
      </c>
    </row>
    <row r="2418" spans="1:11">
      <c r="A2418">
        <v>6172</v>
      </c>
      <c r="B2418" t="s">
        <v>129</v>
      </c>
      <c r="C2418">
        <v>3</v>
      </c>
      <c r="D2418" t="s">
        <v>136</v>
      </c>
      <c r="E2418" t="s">
        <v>142</v>
      </c>
      <c r="F2418" t="s">
        <v>140</v>
      </c>
      <c r="G2418" t="s">
        <v>130</v>
      </c>
      <c r="H2418" t="s">
        <v>216</v>
      </c>
      <c r="I2418">
        <v>60</v>
      </c>
      <c r="J2418">
        <f t="shared" si="37"/>
        <v>22</v>
      </c>
      <c r="K2418">
        <v>100</v>
      </c>
    </row>
    <row r="2419" spans="1:11">
      <c r="A2419">
        <v>6174</v>
      </c>
      <c r="B2419" t="s">
        <v>129</v>
      </c>
      <c r="C2419">
        <v>4.4000000000000004</v>
      </c>
      <c r="D2419" t="s">
        <v>136</v>
      </c>
      <c r="E2419" t="s">
        <v>142</v>
      </c>
      <c r="F2419" t="s">
        <v>140</v>
      </c>
      <c r="G2419" t="s">
        <v>130</v>
      </c>
      <c r="H2419" t="s">
        <v>216</v>
      </c>
      <c r="I2419">
        <v>60</v>
      </c>
      <c r="J2419">
        <f t="shared" si="37"/>
        <v>23</v>
      </c>
      <c r="K2419">
        <v>200</v>
      </c>
    </row>
    <row r="2420" spans="1:11">
      <c r="A2420">
        <v>6408</v>
      </c>
      <c r="B2420" t="s">
        <v>129</v>
      </c>
      <c r="C2420">
        <v>4.8</v>
      </c>
      <c r="D2420" t="s">
        <v>136</v>
      </c>
      <c r="E2420" t="s">
        <v>142</v>
      </c>
      <c r="F2420" t="s">
        <v>140</v>
      </c>
      <c r="G2420" t="s">
        <v>130</v>
      </c>
      <c r="H2420" t="s">
        <v>216</v>
      </c>
      <c r="I2420">
        <v>60</v>
      </c>
      <c r="J2420">
        <f t="shared" si="37"/>
        <v>24</v>
      </c>
      <c r="K2420">
        <v>200</v>
      </c>
    </row>
    <row r="2421" spans="1:11">
      <c r="A2421">
        <v>20</v>
      </c>
      <c r="B2421" t="s">
        <v>146</v>
      </c>
      <c r="C2421">
        <v>4.0999999999999996</v>
      </c>
      <c r="D2421" t="s">
        <v>133</v>
      </c>
      <c r="E2421" t="s">
        <v>132</v>
      </c>
      <c r="F2421" t="s">
        <v>147</v>
      </c>
      <c r="G2421" t="s">
        <v>135</v>
      </c>
      <c r="H2421" t="s">
        <v>217</v>
      </c>
      <c r="I2421">
        <v>61</v>
      </c>
      <c r="J2421">
        <f t="shared" si="37"/>
        <v>1</v>
      </c>
      <c r="K2421">
        <v>400</v>
      </c>
    </row>
    <row r="2422" spans="1:11">
      <c r="A2422">
        <v>21</v>
      </c>
      <c r="B2422" t="s">
        <v>146</v>
      </c>
      <c r="C2422">
        <v>4.0999999999999996</v>
      </c>
      <c r="D2422" t="s">
        <v>133</v>
      </c>
      <c r="E2422" t="s">
        <v>132</v>
      </c>
      <c r="F2422" t="s">
        <v>147</v>
      </c>
      <c r="G2422" t="s">
        <v>135</v>
      </c>
      <c r="H2422" t="s">
        <v>217</v>
      </c>
      <c r="I2422">
        <v>61</v>
      </c>
      <c r="J2422">
        <f t="shared" si="37"/>
        <v>2</v>
      </c>
      <c r="K2422">
        <v>400</v>
      </c>
    </row>
    <row r="2423" spans="1:11">
      <c r="A2423">
        <v>95</v>
      </c>
      <c r="B2423" t="s">
        <v>146</v>
      </c>
      <c r="C2423">
        <v>4</v>
      </c>
      <c r="D2423" t="s">
        <v>133</v>
      </c>
      <c r="E2423" t="s">
        <v>132</v>
      </c>
      <c r="F2423" t="s">
        <v>147</v>
      </c>
      <c r="G2423" t="s">
        <v>135</v>
      </c>
      <c r="H2423" t="s">
        <v>217</v>
      </c>
      <c r="I2423">
        <v>61</v>
      </c>
      <c r="J2423">
        <f t="shared" si="37"/>
        <v>3</v>
      </c>
      <c r="K2423">
        <v>300</v>
      </c>
    </row>
    <row r="2424" spans="1:11">
      <c r="A2424">
        <v>193</v>
      </c>
      <c r="B2424" t="s">
        <v>146</v>
      </c>
      <c r="C2424">
        <v>4</v>
      </c>
      <c r="D2424" t="s">
        <v>133</v>
      </c>
      <c r="E2424" t="s">
        <v>132</v>
      </c>
      <c r="F2424" t="s">
        <v>147</v>
      </c>
      <c r="G2424" t="s">
        <v>135</v>
      </c>
      <c r="H2424" t="s">
        <v>217</v>
      </c>
      <c r="I2424">
        <v>61</v>
      </c>
      <c r="J2424">
        <f t="shared" si="37"/>
        <v>4</v>
      </c>
      <c r="K2424">
        <v>300</v>
      </c>
    </row>
    <row r="2425" spans="1:11">
      <c r="A2425">
        <v>219</v>
      </c>
      <c r="B2425" t="s">
        <v>146</v>
      </c>
      <c r="C2425">
        <v>4</v>
      </c>
      <c r="D2425" t="s">
        <v>133</v>
      </c>
      <c r="E2425" t="s">
        <v>132</v>
      </c>
      <c r="F2425" t="s">
        <v>147</v>
      </c>
      <c r="G2425" t="s">
        <v>135</v>
      </c>
      <c r="H2425" t="s">
        <v>217</v>
      </c>
      <c r="I2425">
        <v>61</v>
      </c>
      <c r="J2425">
        <f t="shared" si="37"/>
        <v>5</v>
      </c>
      <c r="K2425">
        <v>500</v>
      </c>
    </row>
    <row r="2426" spans="1:11">
      <c r="A2426">
        <v>253</v>
      </c>
      <c r="B2426" t="s">
        <v>146</v>
      </c>
      <c r="C2426">
        <v>4.2</v>
      </c>
      <c r="D2426" t="s">
        <v>133</v>
      </c>
      <c r="E2426" t="s">
        <v>132</v>
      </c>
      <c r="F2426" t="s">
        <v>147</v>
      </c>
      <c r="G2426" t="s">
        <v>135</v>
      </c>
      <c r="H2426" t="s">
        <v>217</v>
      </c>
      <c r="I2426">
        <v>61</v>
      </c>
      <c r="J2426">
        <f t="shared" si="37"/>
        <v>6</v>
      </c>
      <c r="K2426">
        <v>500</v>
      </c>
    </row>
    <row r="2427" spans="1:11">
      <c r="A2427">
        <v>274</v>
      </c>
      <c r="B2427" t="s">
        <v>146</v>
      </c>
      <c r="C2427">
        <v>4</v>
      </c>
      <c r="D2427" t="s">
        <v>133</v>
      </c>
      <c r="E2427" t="s">
        <v>132</v>
      </c>
      <c r="F2427" t="s">
        <v>147</v>
      </c>
      <c r="G2427" t="s">
        <v>135</v>
      </c>
      <c r="H2427" t="s">
        <v>217</v>
      </c>
      <c r="I2427">
        <v>61</v>
      </c>
      <c r="J2427">
        <f t="shared" si="37"/>
        <v>7</v>
      </c>
      <c r="K2427">
        <v>500</v>
      </c>
    </row>
    <row r="2428" spans="1:11">
      <c r="A2428">
        <v>277</v>
      </c>
      <c r="B2428" t="s">
        <v>146</v>
      </c>
      <c r="C2428">
        <v>3.9</v>
      </c>
      <c r="D2428" t="s">
        <v>133</v>
      </c>
      <c r="E2428" t="s">
        <v>132</v>
      </c>
      <c r="F2428" t="s">
        <v>147</v>
      </c>
      <c r="G2428" t="s">
        <v>135</v>
      </c>
      <c r="H2428" t="s">
        <v>217</v>
      </c>
      <c r="I2428">
        <v>61</v>
      </c>
      <c r="J2428">
        <f t="shared" si="37"/>
        <v>8</v>
      </c>
      <c r="K2428">
        <v>300</v>
      </c>
    </row>
    <row r="2429" spans="1:11">
      <c r="A2429">
        <v>351</v>
      </c>
      <c r="B2429" t="s">
        <v>146</v>
      </c>
      <c r="C2429">
        <v>4</v>
      </c>
      <c r="D2429" t="s">
        <v>133</v>
      </c>
      <c r="E2429" t="s">
        <v>132</v>
      </c>
      <c r="F2429" t="s">
        <v>147</v>
      </c>
      <c r="G2429" t="s">
        <v>135</v>
      </c>
      <c r="H2429" t="s">
        <v>217</v>
      </c>
      <c r="I2429">
        <v>61</v>
      </c>
      <c r="J2429">
        <f t="shared" si="37"/>
        <v>9</v>
      </c>
      <c r="K2429">
        <v>500</v>
      </c>
    </row>
    <row r="2430" spans="1:11">
      <c r="A2430">
        <v>353</v>
      </c>
      <c r="B2430" t="s">
        <v>146</v>
      </c>
      <c r="C2430">
        <v>3.9</v>
      </c>
      <c r="D2430" t="s">
        <v>133</v>
      </c>
      <c r="E2430" t="s">
        <v>132</v>
      </c>
      <c r="F2430" t="s">
        <v>147</v>
      </c>
      <c r="G2430" t="s">
        <v>135</v>
      </c>
      <c r="H2430" t="s">
        <v>217</v>
      </c>
      <c r="I2430">
        <v>61</v>
      </c>
      <c r="J2430">
        <f t="shared" si="37"/>
        <v>10</v>
      </c>
      <c r="K2430">
        <v>500</v>
      </c>
    </row>
    <row r="2431" spans="1:11">
      <c r="A2431">
        <v>354</v>
      </c>
      <c r="B2431" t="s">
        <v>146</v>
      </c>
      <c r="C2431">
        <v>3.8</v>
      </c>
      <c r="D2431" t="s">
        <v>133</v>
      </c>
      <c r="E2431" t="s">
        <v>132</v>
      </c>
      <c r="F2431" t="s">
        <v>147</v>
      </c>
      <c r="G2431" t="s">
        <v>135</v>
      </c>
      <c r="H2431" t="s">
        <v>217</v>
      </c>
      <c r="I2431">
        <v>61</v>
      </c>
      <c r="J2431">
        <f t="shared" si="37"/>
        <v>11</v>
      </c>
      <c r="K2431">
        <v>500</v>
      </c>
    </row>
    <row r="2432" spans="1:11">
      <c r="A2432">
        <v>459</v>
      </c>
      <c r="B2432" t="s">
        <v>146</v>
      </c>
      <c r="C2432">
        <v>4.0999999999999996</v>
      </c>
      <c r="D2432" t="s">
        <v>133</v>
      </c>
      <c r="E2432" t="s">
        <v>132</v>
      </c>
      <c r="F2432" t="s">
        <v>147</v>
      </c>
      <c r="G2432" t="s">
        <v>135</v>
      </c>
      <c r="H2432" t="s">
        <v>217</v>
      </c>
      <c r="I2432">
        <v>61</v>
      </c>
      <c r="J2432">
        <f t="shared" si="37"/>
        <v>12</v>
      </c>
      <c r="K2432">
        <v>250</v>
      </c>
    </row>
    <row r="2433" spans="1:11">
      <c r="A2433">
        <v>520</v>
      </c>
      <c r="B2433" t="s">
        <v>146</v>
      </c>
      <c r="C2433">
        <v>4.0999999999999996</v>
      </c>
      <c r="D2433" t="s">
        <v>133</v>
      </c>
      <c r="E2433" t="s">
        <v>132</v>
      </c>
      <c r="F2433" t="s">
        <v>147</v>
      </c>
      <c r="G2433" t="s">
        <v>135</v>
      </c>
      <c r="H2433" t="s">
        <v>217</v>
      </c>
      <c r="I2433">
        <v>61</v>
      </c>
      <c r="J2433">
        <f t="shared" si="37"/>
        <v>13</v>
      </c>
      <c r="K2433">
        <v>400</v>
      </c>
    </row>
    <row r="2434" spans="1:11">
      <c r="A2434">
        <v>1270</v>
      </c>
      <c r="B2434" t="s">
        <v>146</v>
      </c>
      <c r="C2434">
        <v>3.8</v>
      </c>
      <c r="D2434" t="s">
        <v>133</v>
      </c>
      <c r="E2434" t="s">
        <v>132</v>
      </c>
      <c r="F2434" t="s">
        <v>147</v>
      </c>
      <c r="G2434" t="s">
        <v>135</v>
      </c>
      <c r="H2434" t="s">
        <v>217</v>
      </c>
      <c r="I2434">
        <v>61</v>
      </c>
      <c r="J2434">
        <f t="shared" si="37"/>
        <v>14</v>
      </c>
      <c r="K2434">
        <v>250</v>
      </c>
    </row>
    <row r="2435" spans="1:11">
      <c r="A2435">
        <v>1474</v>
      </c>
      <c r="B2435" t="s">
        <v>146</v>
      </c>
      <c r="C2435">
        <v>3.7</v>
      </c>
      <c r="D2435" t="s">
        <v>133</v>
      </c>
      <c r="E2435" t="s">
        <v>132</v>
      </c>
      <c r="F2435" t="s">
        <v>147</v>
      </c>
      <c r="G2435" t="s">
        <v>135</v>
      </c>
      <c r="H2435" t="s">
        <v>217</v>
      </c>
      <c r="I2435">
        <v>61</v>
      </c>
      <c r="J2435">
        <f t="shared" si="37"/>
        <v>15</v>
      </c>
      <c r="K2435">
        <v>300</v>
      </c>
    </row>
    <row r="2436" spans="1:11">
      <c r="A2436">
        <v>1498</v>
      </c>
      <c r="B2436" t="s">
        <v>146</v>
      </c>
      <c r="C2436">
        <v>4.0999999999999996</v>
      </c>
      <c r="D2436" t="s">
        <v>133</v>
      </c>
      <c r="E2436" t="s">
        <v>132</v>
      </c>
      <c r="F2436" t="s">
        <v>147</v>
      </c>
      <c r="G2436" t="s">
        <v>135</v>
      </c>
      <c r="H2436" t="s">
        <v>217</v>
      </c>
      <c r="I2436">
        <v>61</v>
      </c>
      <c r="J2436">
        <f t="shared" ref="J2436:J2499" si="38">IF(I2435=I2436,J2435+1,1)</f>
        <v>16</v>
      </c>
      <c r="K2436">
        <v>250</v>
      </c>
    </row>
    <row r="2437" spans="1:11">
      <c r="A2437">
        <v>1549</v>
      </c>
      <c r="B2437" t="s">
        <v>146</v>
      </c>
      <c r="C2437">
        <v>4.0999999999999996</v>
      </c>
      <c r="D2437" t="s">
        <v>133</v>
      </c>
      <c r="E2437" t="s">
        <v>132</v>
      </c>
      <c r="F2437" t="s">
        <v>147</v>
      </c>
      <c r="G2437" t="s">
        <v>135</v>
      </c>
      <c r="H2437" t="s">
        <v>217</v>
      </c>
      <c r="I2437">
        <v>61</v>
      </c>
      <c r="J2437">
        <f t="shared" si="38"/>
        <v>17</v>
      </c>
      <c r="K2437">
        <v>350</v>
      </c>
    </row>
    <row r="2438" spans="1:11">
      <c r="A2438">
        <v>1826</v>
      </c>
      <c r="B2438" t="s">
        <v>146</v>
      </c>
      <c r="C2438">
        <v>4.0999999999999996</v>
      </c>
      <c r="D2438" t="s">
        <v>133</v>
      </c>
      <c r="E2438" t="s">
        <v>132</v>
      </c>
      <c r="F2438" t="s">
        <v>147</v>
      </c>
      <c r="G2438" t="s">
        <v>135</v>
      </c>
      <c r="H2438" t="s">
        <v>217</v>
      </c>
      <c r="I2438">
        <v>61</v>
      </c>
      <c r="J2438">
        <f t="shared" si="38"/>
        <v>18</v>
      </c>
      <c r="K2438">
        <v>500</v>
      </c>
    </row>
    <row r="2439" spans="1:11">
      <c r="A2439">
        <v>2128</v>
      </c>
      <c r="B2439" t="s">
        <v>146</v>
      </c>
      <c r="C2439">
        <v>3.9</v>
      </c>
      <c r="D2439" t="s">
        <v>133</v>
      </c>
      <c r="E2439" t="s">
        <v>132</v>
      </c>
      <c r="F2439" t="s">
        <v>147</v>
      </c>
      <c r="G2439" t="s">
        <v>135</v>
      </c>
      <c r="H2439" t="s">
        <v>217</v>
      </c>
      <c r="I2439">
        <v>61</v>
      </c>
      <c r="J2439">
        <f t="shared" si="38"/>
        <v>19</v>
      </c>
      <c r="K2439">
        <v>300</v>
      </c>
    </row>
    <row r="2440" spans="1:11">
      <c r="A2440">
        <v>2556</v>
      </c>
      <c r="B2440" t="s">
        <v>146</v>
      </c>
      <c r="C2440">
        <v>4.2</v>
      </c>
      <c r="D2440" t="s">
        <v>133</v>
      </c>
      <c r="E2440" t="s">
        <v>132</v>
      </c>
      <c r="F2440" t="s">
        <v>147</v>
      </c>
      <c r="G2440" t="s">
        <v>135</v>
      </c>
      <c r="H2440" t="s">
        <v>217</v>
      </c>
      <c r="I2440">
        <v>61</v>
      </c>
      <c r="J2440">
        <f t="shared" si="38"/>
        <v>20</v>
      </c>
      <c r="K2440">
        <v>300</v>
      </c>
    </row>
    <row r="2441" spans="1:11">
      <c r="A2441">
        <v>3278</v>
      </c>
      <c r="B2441" t="s">
        <v>146</v>
      </c>
      <c r="C2441">
        <v>4.0999999999999996</v>
      </c>
      <c r="D2441" t="s">
        <v>133</v>
      </c>
      <c r="E2441" t="s">
        <v>132</v>
      </c>
      <c r="F2441" t="s">
        <v>147</v>
      </c>
      <c r="G2441" t="s">
        <v>135</v>
      </c>
      <c r="H2441" t="s">
        <v>217</v>
      </c>
      <c r="I2441">
        <v>61</v>
      </c>
      <c r="J2441">
        <f t="shared" si="38"/>
        <v>21</v>
      </c>
      <c r="K2441">
        <v>300</v>
      </c>
    </row>
    <row r="2442" spans="1:11">
      <c r="A2442">
        <v>3740</v>
      </c>
      <c r="B2442" t="s">
        <v>146</v>
      </c>
      <c r="C2442">
        <v>4.0999999999999996</v>
      </c>
      <c r="D2442" t="s">
        <v>133</v>
      </c>
      <c r="E2442" t="s">
        <v>132</v>
      </c>
      <c r="F2442" t="s">
        <v>147</v>
      </c>
      <c r="G2442" t="s">
        <v>135</v>
      </c>
      <c r="H2442" t="s">
        <v>217</v>
      </c>
      <c r="I2442">
        <v>61</v>
      </c>
      <c r="J2442">
        <f t="shared" si="38"/>
        <v>22</v>
      </c>
      <c r="K2442">
        <v>500</v>
      </c>
    </row>
    <row r="2443" spans="1:11">
      <c r="A2443">
        <v>4332</v>
      </c>
      <c r="B2443" t="s">
        <v>146</v>
      </c>
      <c r="C2443">
        <v>3.9</v>
      </c>
      <c r="D2443" t="s">
        <v>133</v>
      </c>
      <c r="E2443" t="s">
        <v>132</v>
      </c>
      <c r="F2443" t="s">
        <v>147</v>
      </c>
      <c r="G2443" t="s">
        <v>135</v>
      </c>
      <c r="H2443" t="s">
        <v>217</v>
      </c>
      <c r="I2443">
        <v>61</v>
      </c>
      <c r="J2443">
        <f t="shared" si="38"/>
        <v>23</v>
      </c>
      <c r="K2443">
        <v>300</v>
      </c>
    </row>
    <row r="2444" spans="1:11">
      <c r="A2444">
        <v>5505</v>
      </c>
      <c r="B2444" t="s">
        <v>146</v>
      </c>
      <c r="C2444">
        <v>4.0999999999999996</v>
      </c>
      <c r="D2444" t="s">
        <v>133</v>
      </c>
      <c r="E2444" t="s">
        <v>132</v>
      </c>
      <c r="F2444" t="s">
        <v>147</v>
      </c>
      <c r="G2444" t="s">
        <v>135</v>
      </c>
      <c r="H2444" t="s">
        <v>217</v>
      </c>
      <c r="I2444">
        <v>61</v>
      </c>
      <c r="J2444">
        <f t="shared" si="38"/>
        <v>24</v>
      </c>
      <c r="K2444">
        <v>300</v>
      </c>
    </row>
    <row r="2445" spans="1:11">
      <c r="A2445">
        <v>439</v>
      </c>
      <c r="B2445" t="s">
        <v>139</v>
      </c>
      <c r="C2445">
        <v>4.0999999999999996</v>
      </c>
      <c r="D2445" t="s">
        <v>136</v>
      </c>
      <c r="E2445" t="s">
        <v>132</v>
      </c>
      <c r="F2445" t="s">
        <v>140</v>
      </c>
      <c r="G2445" t="s">
        <v>130</v>
      </c>
      <c r="H2445" t="s">
        <v>218</v>
      </c>
      <c r="I2445">
        <v>62</v>
      </c>
      <c r="J2445">
        <f t="shared" si="38"/>
        <v>1</v>
      </c>
      <c r="K2445">
        <v>250</v>
      </c>
    </row>
    <row r="2446" spans="1:11">
      <c r="A2446">
        <v>574</v>
      </c>
      <c r="B2446" t="s">
        <v>139</v>
      </c>
      <c r="C2446">
        <v>3.8</v>
      </c>
      <c r="D2446" t="s">
        <v>136</v>
      </c>
      <c r="E2446" t="s">
        <v>132</v>
      </c>
      <c r="F2446" t="s">
        <v>140</v>
      </c>
      <c r="G2446" t="s">
        <v>130</v>
      </c>
      <c r="H2446" t="s">
        <v>218</v>
      </c>
      <c r="I2446">
        <v>62</v>
      </c>
      <c r="J2446">
        <f t="shared" si="38"/>
        <v>2</v>
      </c>
      <c r="K2446">
        <v>400</v>
      </c>
    </row>
    <row r="2447" spans="1:11">
      <c r="A2447">
        <v>728</v>
      </c>
      <c r="B2447" t="s">
        <v>139</v>
      </c>
      <c r="C2447">
        <v>4.0999999999999996</v>
      </c>
      <c r="D2447" t="s">
        <v>136</v>
      </c>
      <c r="E2447" t="s">
        <v>132</v>
      </c>
      <c r="F2447" t="s">
        <v>140</v>
      </c>
      <c r="G2447" t="s">
        <v>130</v>
      </c>
      <c r="H2447" t="s">
        <v>218</v>
      </c>
      <c r="I2447">
        <v>62</v>
      </c>
      <c r="J2447">
        <f t="shared" si="38"/>
        <v>3</v>
      </c>
      <c r="K2447">
        <v>250</v>
      </c>
    </row>
    <row r="2448" spans="1:11">
      <c r="A2448">
        <v>1102</v>
      </c>
      <c r="B2448" t="s">
        <v>139</v>
      </c>
      <c r="C2448">
        <v>3.8</v>
      </c>
      <c r="D2448" t="s">
        <v>136</v>
      </c>
      <c r="E2448" t="s">
        <v>132</v>
      </c>
      <c r="F2448" t="s">
        <v>140</v>
      </c>
      <c r="G2448" t="s">
        <v>130</v>
      </c>
      <c r="H2448" t="s">
        <v>218</v>
      </c>
      <c r="I2448">
        <v>62</v>
      </c>
      <c r="J2448">
        <f t="shared" si="38"/>
        <v>4</v>
      </c>
      <c r="K2448">
        <v>300</v>
      </c>
    </row>
    <row r="2449" spans="1:11">
      <c r="A2449">
        <v>1300</v>
      </c>
      <c r="B2449" t="s">
        <v>139</v>
      </c>
      <c r="C2449">
        <v>4.0999999999999996</v>
      </c>
      <c r="D2449" t="s">
        <v>136</v>
      </c>
      <c r="E2449" t="s">
        <v>132</v>
      </c>
      <c r="F2449" t="s">
        <v>140</v>
      </c>
      <c r="G2449" t="s">
        <v>130</v>
      </c>
      <c r="H2449" t="s">
        <v>218</v>
      </c>
      <c r="I2449">
        <v>62</v>
      </c>
      <c r="J2449">
        <f t="shared" si="38"/>
        <v>5</v>
      </c>
      <c r="K2449">
        <v>250</v>
      </c>
    </row>
    <row r="2450" spans="1:11">
      <c r="A2450">
        <v>1431</v>
      </c>
      <c r="B2450" t="s">
        <v>139</v>
      </c>
      <c r="C2450">
        <v>3.6</v>
      </c>
      <c r="D2450" t="s">
        <v>136</v>
      </c>
      <c r="E2450" t="s">
        <v>132</v>
      </c>
      <c r="F2450" t="s">
        <v>140</v>
      </c>
      <c r="G2450" t="s">
        <v>130</v>
      </c>
      <c r="H2450" t="s">
        <v>218</v>
      </c>
      <c r="I2450">
        <v>62</v>
      </c>
      <c r="J2450">
        <f t="shared" si="38"/>
        <v>6</v>
      </c>
      <c r="K2450">
        <v>300</v>
      </c>
    </row>
    <row r="2451" spans="1:11">
      <c r="A2451">
        <v>1485</v>
      </c>
      <c r="B2451" t="s">
        <v>139</v>
      </c>
      <c r="C2451">
        <v>4.0999999999999996</v>
      </c>
      <c r="D2451" t="s">
        <v>136</v>
      </c>
      <c r="E2451" t="s">
        <v>132</v>
      </c>
      <c r="F2451" t="s">
        <v>140</v>
      </c>
      <c r="G2451" t="s">
        <v>130</v>
      </c>
      <c r="H2451" t="s">
        <v>218</v>
      </c>
      <c r="I2451">
        <v>62</v>
      </c>
      <c r="J2451">
        <f t="shared" si="38"/>
        <v>7</v>
      </c>
      <c r="K2451">
        <v>300</v>
      </c>
    </row>
    <row r="2452" spans="1:11">
      <c r="A2452">
        <v>1681</v>
      </c>
      <c r="B2452" t="s">
        <v>139</v>
      </c>
      <c r="C2452">
        <v>3.1</v>
      </c>
      <c r="D2452" t="s">
        <v>136</v>
      </c>
      <c r="E2452" t="s">
        <v>132</v>
      </c>
      <c r="F2452" t="s">
        <v>140</v>
      </c>
      <c r="G2452" t="s">
        <v>130</v>
      </c>
      <c r="H2452" t="s">
        <v>218</v>
      </c>
      <c r="I2452">
        <v>62</v>
      </c>
      <c r="J2452">
        <f t="shared" si="38"/>
        <v>8</v>
      </c>
      <c r="K2452">
        <v>350</v>
      </c>
    </row>
    <row r="2453" spans="1:11">
      <c r="A2453">
        <v>1895</v>
      </c>
      <c r="B2453" t="s">
        <v>139</v>
      </c>
      <c r="C2453">
        <v>2.7</v>
      </c>
      <c r="D2453" t="s">
        <v>136</v>
      </c>
      <c r="E2453" t="s">
        <v>132</v>
      </c>
      <c r="F2453" t="s">
        <v>140</v>
      </c>
      <c r="G2453" t="s">
        <v>130</v>
      </c>
      <c r="H2453" t="s">
        <v>218</v>
      </c>
      <c r="I2453">
        <v>62</v>
      </c>
      <c r="J2453">
        <f t="shared" si="38"/>
        <v>9</v>
      </c>
      <c r="K2453">
        <v>250</v>
      </c>
    </row>
    <row r="2454" spans="1:11">
      <c r="A2454">
        <v>2315</v>
      </c>
      <c r="B2454" t="s">
        <v>139</v>
      </c>
      <c r="C2454">
        <v>4.0999999999999996</v>
      </c>
      <c r="D2454" t="s">
        <v>136</v>
      </c>
      <c r="E2454" t="s">
        <v>132</v>
      </c>
      <c r="F2454" t="s">
        <v>140</v>
      </c>
      <c r="G2454" t="s">
        <v>130</v>
      </c>
      <c r="H2454" t="s">
        <v>218</v>
      </c>
      <c r="I2454">
        <v>62</v>
      </c>
      <c r="J2454">
        <f t="shared" si="38"/>
        <v>10</v>
      </c>
      <c r="K2454">
        <v>250</v>
      </c>
    </row>
    <row r="2455" spans="1:11">
      <c r="A2455">
        <v>2415</v>
      </c>
      <c r="B2455" t="s">
        <v>139</v>
      </c>
      <c r="C2455">
        <v>4.4000000000000004</v>
      </c>
      <c r="D2455" t="s">
        <v>136</v>
      </c>
      <c r="E2455" t="s">
        <v>132</v>
      </c>
      <c r="F2455" t="s">
        <v>140</v>
      </c>
      <c r="G2455" t="s">
        <v>130</v>
      </c>
      <c r="H2455" t="s">
        <v>218</v>
      </c>
      <c r="I2455">
        <v>62</v>
      </c>
      <c r="J2455">
        <f t="shared" si="38"/>
        <v>11</v>
      </c>
      <c r="K2455">
        <v>300</v>
      </c>
    </row>
    <row r="2456" spans="1:11">
      <c r="A2456">
        <v>2466</v>
      </c>
      <c r="B2456" t="s">
        <v>139</v>
      </c>
      <c r="C2456">
        <v>4.0999999999999996</v>
      </c>
      <c r="D2456" t="s">
        <v>136</v>
      </c>
      <c r="E2456" t="s">
        <v>132</v>
      </c>
      <c r="F2456" t="s">
        <v>140</v>
      </c>
      <c r="G2456" t="s">
        <v>130</v>
      </c>
      <c r="H2456" t="s">
        <v>218</v>
      </c>
      <c r="I2456">
        <v>62</v>
      </c>
      <c r="J2456">
        <f t="shared" si="38"/>
        <v>12</v>
      </c>
      <c r="K2456">
        <v>400</v>
      </c>
    </row>
    <row r="2457" spans="1:11">
      <c r="A2457">
        <v>2789</v>
      </c>
      <c r="B2457" t="s">
        <v>139</v>
      </c>
      <c r="C2457">
        <v>4.0999999999999996</v>
      </c>
      <c r="D2457" t="s">
        <v>136</v>
      </c>
      <c r="E2457" t="s">
        <v>132</v>
      </c>
      <c r="F2457" t="s">
        <v>140</v>
      </c>
      <c r="G2457" t="s">
        <v>130</v>
      </c>
      <c r="H2457" t="s">
        <v>218</v>
      </c>
      <c r="I2457">
        <v>62</v>
      </c>
      <c r="J2457">
        <f t="shared" si="38"/>
        <v>13</v>
      </c>
      <c r="K2457">
        <v>300</v>
      </c>
    </row>
    <row r="2458" spans="1:11">
      <c r="A2458">
        <v>2915</v>
      </c>
      <c r="B2458" t="s">
        <v>139</v>
      </c>
      <c r="C2458">
        <v>4.0999999999999996</v>
      </c>
      <c r="D2458" t="s">
        <v>136</v>
      </c>
      <c r="E2458" t="s">
        <v>132</v>
      </c>
      <c r="F2458" t="s">
        <v>140</v>
      </c>
      <c r="G2458" t="s">
        <v>130</v>
      </c>
      <c r="H2458" t="s">
        <v>218</v>
      </c>
      <c r="I2458">
        <v>62</v>
      </c>
      <c r="J2458">
        <f t="shared" si="38"/>
        <v>14</v>
      </c>
      <c r="K2458">
        <v>250</v>
      </c>
    </row>
    <row r="2459" spans="1:11">
      <c r="A2459">
        <v>2961</v>
      </c>
      <c r="B2459" t="s">
        <v>139</v>
      </c>
      <c r="C2459">
        <v>4.5</v>
      </c>
      <c r="D2459" t="s">
        <v>136</v>
      </c>
      <c r="E2459" t="s">
        <v>132</v>
      </c>
      <c r="F2459" t="s">
        <v>140</v>
      </c>
      <c r="G2459" t="s">
        <v>130</v>
      </c>
      <c r="H2459" t="s">
        <v>218</v>
      </c>
      <c r="I2459">
        <v>62</v>
      </c>
      <c r="J2459">
        <f t="shared" si="38"/>
        <v>15</v>
      </c>
      <c r="K2459">
        <v>300</v>
      </c>
    </row>
    <row r="2460" spans="1:11">
      <c r="A2460">
        <v>3216</v>
      </c>
      <c r="B2460" t="s">
        <v>139</v>
      </c>
      <c r="C2460">
        <v>3.5</v>
      </c>
      <c r="D2460" t="s">
        <v>136</v>
      </c>
      <c r="E2460" t="s">
        <v>132</v>
      </c>
      <c r="F2460" t="s">
        <v>140</v>
      </c>
      <c r="G2460" t="s">
        <v>130</v>
      </c>
      <c r="H2460" t="s">
        <v>218</v>
      </c>
      <c r="I2460">
        <v>62</v>
      </c>
      <c r="J2460">
        <f t="shared" si="38"/>
        <v>16</v>
      </c>
      <c r="K2460">
        <v>250</v>
      </c>
    </row>
    <row r="2461" spans="1:11">
      <c r="A2461">
        <v>3317</v>
      </c>
      <c r="B2461" t="s">
        <v>139</v>
      </c>
      <c r="C2461">
        <v>4.2</v>
      </c>
      <c r="D2461" t="s">
        <v>136</v>
      </c>
      <c r="E2461" t="s">
        <v>132</v>
      </c>
      <c r="F2461" t="s">
        <v>140</v>
      </c>
      <c r="G2461" t="s">
        <v>130</v>
      </c>
      <c r="H2461" t="s">
        <v>218</v>
      </c>
      <c r="I2461">
        <v>62</v>
      </c>
      <c r="J2461">
        <f t="shared" si="38"/>
        <v>17</v>
      </c>
      <c r="K2461">
        <v>350</v>
      </c>
    </row>
    <row r="2462" spans="1:11">
      <c r="A2462">
        <v>3386</v>
      </c>
      <c r="B2462" t="s">
        <v>139</v>
      </c>
      <c r="C2462">
        <v>4.0999999999999996</v>
      </c>
      <c r="D2462" t="s">
        <v>136</v>
      </c>
      <c r="E2462" t="s">
        <v>132</v>
      </c>
      <c r="F2462" t="s">
        <v>140</v>
      </c>
      <c r="G2462" t="s">
        <v>130</v>
      </c>
      <c r="H2462" t="s">
        <v>218</v>
      </c>
      <c r="I2462">
        <v>62</v>
      </c>
      <c r="J2462">
        <f t="shared" si="38"/>
        <v>18</v>
      </c>
      <c r="K2462">
        <v>350</v>
      </c>
    </row>
    <row r="2463" spans="1:11">
      <c r="A2463">
        <v>3418</v>
      </c>
      <c r="B2463" t="s">
        <v>139</v>
      </c>
      <c r="C2463">
        <v>4.5999999999999996</v>
      </c>
      <c r="D2463" t="s">
        <v>136</v>
      </c>
      <c r="E2463" t="s">
        <v>132</v>
      </c>
      <c r="F2463" t="s">
        <v>140</v>
      </c>
      <c r="G2463" t="s">
        <v>130</v>
      </c>
      <c r="H2463" t="s">
        <v>218</v>
      </c>
      <c r="I2463">
        <v>62</v>
      </c>
      <c r="J2463">
        <f t="shared" si="38"/>
        <v>19</v>
      </c>
      <c r="K2463">
        <v>300</v>
      </c>
    </row>
    <row r="2464" spans="1:11">
      <c r="A2464">
        <v>4283</v>
      </c>
      <c r="B2464" t="s">
        <v>139</v>
      </c>
      <c r="C2464">
        <v>4.5999999999999996</v>
      </c>
      <c r="D2464" t="s">
        <v>136</v>
      </c>
      <c r="E2464" t="s">
        <v>132</v>
      </c>
      <c r="F2464" t="s">
        <v>140</v>
      </c>
      <c r="G2464" t="s">
        <v>130</v>
      </c>
      <c r="H2464" t="s">
        <v>218</v>
      </c>
      <c r="I2464">
        <v>62</v>
      </c>
      <c r="J2464">
        <f t="shared" si="38"/>
        <v>20</v>
      </c>
      <c r="K2464">
        <v>250</v>
      </c>
    </row>
    <row r="2465" spans="1:11">
      <c r="A2465">
        <v>4463</v>
      </c>
      <c r="B2465" t="s">
        <v>139</v>
      </c>
      <c r="C2465">
        <v>3.9</v>
      </c>
      <c r="D2465" t="s">
        <v>136</v>
      </c>
      <c r="E2465" t="s">
        <v>132</v>
      </c>
      <c r="F2465" t="s">
        <v>140</v>
      </c>
      <c r="G2465" t="s">
        <v>130</v>
      </c>
      <c r="H2465" t="s">
        <v>218</v>
      </c>
      <c r="I2465">
        <v>62</v>
      </c>
      <c r="J2465">
        <f t="shared" si="38"/>
        <v>21</v>
      </c>
      <c r="K2465">
        <v>250</v>
      </c>
    </row>
    <row r="2466" spans="1:11">
      <c r="A2466">
        <v>5791</v>
      </c>
      <c r="B2466" t="s">
        <v>139</v>
      </c>
      <c r="C2466">
        <v>4.2</v>
      </c>
      <c r="D2466" t="s">
        <v>136</v>
      </c>
      <c r="E2466" t="s">
        <v>132</v>
      </c>
      <c r="F2466" t="s">
        <v>140</v>
      </c>
      <c r="G2466" t="s">
        <v>130</v>
      </c>
      <c r="H2466" t="s">
        <v>218</v>
      </c>
      <c r="I2466">
        <v>62</v>
      </c>
      <c r="J2466">
        <f t="shared" si="38"/>
        <v>22</v>
      </c>
      <c r="K2466">
        <v>400</v>
      </c>
    </row>
    <row r="2467" spans="1:11">
      <c r="A2467">
        <v>6108</v>
      </c>
      <c r="B2467" t="s">
        <v>139</v>
      </c>
      <c r="C2467">
        <v>4.4000000000000004</v>
      </c>
      <c r="D2467" t="s">
        <v>136</v>
      </c>
      <c r="E2467" t="s">
        <v>132</v>
      </c>
      <c r="F2467" t="s">
        <v>140</v>
      </c>
      <c r="G2467" t="s">
        <v>130</v>
      </c>
      <c r="H2467" t="s">
        <v>218</v>
      </c>
      <c r="I2467">
        <v>62</v>
      </c>
      <c r="J2467">
        <f t="shared" si="38"/>
        <v>23</v>
      </c>
      <c r="K2467">
        <v>250</v>
      </c>
    </row>
    <row r="2468" spans="1:11">
      <c r="A2468">
        <v>6110</v>
      </c>
      <c r="B2468" t="s">
        <v>139</v>
      </c>
      <c r="C2468">
        <v>4.0999999999999996</v>
      </c>
      <c r="D2468" t="s">
        <v>136</v>
      </c>
      <c r="E2468" t="s">
        <v>132</v>
      </c>
      <c r="F2468" t="s">
        <v>140</v>
      </c>
      <c r="G2468" t="s">
        <v>130</v>
      </c>
      <c r="H2468" t="s">
        <v>218</v>
      </c>
      <c r="I2468">
        <v>62</v>
      </c>
      <c r="J2468">
        <f t="shared" si="38"/>
        <v>24</v>
      </c>
      <c r="K2468">
        <v>250</v>
      </c>
    </row>
    <row r="2469" spans="1:11">
      <c r="A2469">
        <v>137</v>
      </c>
      <c r="B2469" t="s">
        <v>139</v>
      </c>
      <c r="C2469">
        <v>4.5</v>
      </c>
      <c r="D2469" t="s">
        <v>138</v>
      </c>
      <c r="E2469" t="s">
        <v>132</v>
      </c>
      <c r="F2469" t="s">
        <v>131</v>
      </c>
      <c r="G2469" t="s">
        <v>130</v>
      </c>
      <c r="H2469" t="s">
        <v>219</v>
      </c>
      <c r="I2469">
        <v>63</v>
      </c>
      <c r="J2469">
        <f t="shared" si="38"/>
        <v>1</v>
      </c>
      <c r="K2469">
        <v>500</v>
      </c>
    </row>
    <row r="2470" spans="1:11">
      <c r="A2470">
        <v>924</v>
      </c>
      <c r="B2470" t="s">
        <v>139</v>
      </c>
      <c r="C2470">
        <v>4.3</v>
      </c>
      <c r="D2470" t="s">
        <v>138</v>
      </c>
      <c r="E2470" t="s">
        <v>132</v>
      </c>
      <c r="F2470" t="s">
        <v>131</v>
      </c>
      <c r="G2470" t="s">
        <v>130</v>
      </c>
      <c r="H2470" t="s">
        <v>219</v>
      </c>
      <c r="I2470">
        <v>63</v>
      </c>
      <c r="J2470">
        <f t="shared" si="38"/>
        <v>2</v>
      </c>
      <c r="K2470">
        <v>300</v>
      </c>
    </row>
    <row r="2471" spans="1:11">
      <c r="A2471">
        <v>1510</v>
      </c>
      <c r="B2471" t="s">
        <v>139</v>
      </c>
      <c r="C2471">
        <v>2.9</v>
      </c>
      <c r="D2471" t="s">
        <v>138</v>
      </c>
      <c r="E2471" t="s">
        <v>132</v>
      </c>
      <c r="F2471" t="s">
        <v>131</v>
      </c>
      <c r="G2471" t="s">
        <v>130</v>
      </c>
      <c r="H2471" t="s">
        <v>219</v>
      </c>
      <c r="I2471">
        <v>63</v>
      </c>
      <c r="J2471">
        <f t="shared" si="38"/>
        <v>3</v>
      </c>
      <c r="K2471">
        <v>300</v>
      </c>
    </row>
    <row r="2472" spans="1:11">
      <c r="A2472">
        <v>2201</v>
      </c>
      <c r="B2472" t="s">
        <v>139</v>
      </c>
      <c r="C2472">
        <v>2.9</v>
      </c>
      <c r="D2472" t="s">
        <v>138</v>
      </c>
      <c r="E2472" t="s">
        <v>132</v>
      </c>
      <c r="F2472" t="s">
        <v>131</v>
      </c>
      <c r="G2472" t="s">
        <v>130</v>
      </c>
      <c r="H2472" t="s">
        <v>219</v>
      </c>
      <c r="I2472">
        <v>63</v>
      </c>
      <c r="J2472">
        <f t="shared" si="38"/>
        <v>4</v>
      </c>
      <c r="K2472">
        <v>250</v>
      </c>
    </row>
    <row r="2473" spans="1:11">
      <c r="A2473">
        <v>2739</v>
      </c>
      <c r="B2473" t="s">
        <v>139</v>
      </c>
      <c r="C2473">
        <v>2.9</v>
      </c>
      <c r="D2473" t="s">
        <v>138</v>
      </c>
      <c r="E2473" t="s">
        <v>132</v>
      </c>
      <c r="F2473" t="s">
        <v>131</v>
      </c>
      <c r="G2473" t="s">
        <v>130</v>
      </c>
      <c r="H2473" t="s">
        <v>219</v>
      </c>
      <c r="I2473">
        <v>63</v>
      </c>
      <c r="J2473">
        <f t="shared" si="38"/>
        <v>5</v>
      </c>
      <c r="K2473">
        <v>300</v>
      </c>
    </row>
    <row r="2474" spans="1:11">
      <c r="A2474">
        <v>2813</v>
      </c>
      <c r="B2474" t="s">
        <v>139</v>
      </c>
      <c r="C2474">
        <v>4.3</v>
      </c>
      <c r="D2474" t="s">
        <v>138</v>
      </c>
      <c r="E2474" t="s">
        <v>132</v>
      </c>
      <c r="F2474" t="s">
        <v>131</v>
      </c>
      <c r="G2474" t="s">
        <v>130</v>
      </c>
      <c r="H2474" t="s">
        <v>219</v>
      </c>
      <c r="I2474">
        <v>63</v>
      </c>
      <c r="J2474">
        <f t="shared" si="38"/>
        <v>6</v>
      </c>
      <c r="K2474">
        <v>300</v>
      </c>
    </row>
    <row r="2475" spans="1:11">
      <c r="A2475">
        <v>3003</v>
      </c>
      <c r="B2475" t="s">
        <v>139</v>
      </c>
      <c r="C2475">
        <v>2.9</v>
      </c>
      <c r="D2475" t="s">
        <v>138</v>
      </c>
      <c r="E2475" t="s">
        <v>132</v>
      </c>
      <c r="F2475" t="s">
        <v>131</v>
      </c>
      <c r="G2475" t="s">
        <v>130</v>
      </c>
      <c r="H2475" t="s">
        <v>219</v>
      </c>
      <c r="I2475">
        <v>63</v>
      </c>
      <c r="J2475">
        <f t="shared" si="38"/>
        <v>7</v>
      </c>
      <c r="K2475">
        <v>300</v>
      </c>
    </row>
    <row r="2476" spans="1:11">
      <c r="A2476">
        <v>3046</v>
      </c>
      <c r="B2476" t="s">
        <v>139</v>
      </c>
      <c r="C2476">
        <v>4.3</v>
      </c>
      <c r="D2476" t="s">
        <v>138</v>
      </c>
      <c r="E2476" t="s">
        <v>132</v>
      </c>
      <c r="F2476" t="s">
        <v>131</v>
      </c>
      <c r="G2476" t="s">
        <v>130</v>
      </c>
      <c r="H2476" t="s">
        <v>219</v>
      </c>
      <c r="I2476">
        <v>63</v>
      </c>
      <c r="J2476">
        <f t="shared" si="38"/>
        <v>8</v>
      </c>
      <c r="K2476">
        <v>400</v>
      </c>
    </row>
    <row r="2477" spans="1:11">
      <c r="A2477">
        <v>3134</v>
      </c>
      <c r="B2477" t="s">
        <v>139</v>
      </c>
      <c r="C2477">
        <v>2.9</v>
      </c>
      <c r="D2477" t="s">
        <v>138</v>
      </c>
      <c r="E2477" t="s">
        <v>132</v>
      </c>
      <c r="F2477" t="s">
        <v>131</v>
      </c>
      <c r="G2477" t="s">
        <v>130</v>
      </c>
      <c r="H2477" t="s">
        <v>219</v>
      </c>
      <c r="I2477">
        <v>63</v>
      </c>
      <c r="J2477">
        <f t="shared" si="38"/>
        <v>9</v>
      </c>
      <c r="K2477">
        <v>300</v>
      </c>
    </row>
    <row r="2478" spans="1:11">
      <c r="A2478">
        <v>3363</v>
      </c>
      <c r="B2478" t="s">
        <v>139</v>
      </c>
      <c r="C2478">
        <v>4.5999999999999996</v>
      </c>
      <c r="D2478" t="s">
        <v>138</v>
      </c>
      <c r="E2478" t="s">
        <v>132</v>
      </c>
      <c r="F2478" t="s">
        <v>131</v>
      </c>
      <c r="G2478" t="s">
        <v>130</v>
      </c>
      <c r="H2478" t="s">
        <v>219</v>
      </c>
      <c r="I2478">
        <v>63</v>
      </c>
      <c r="J2478">
        <f t="shared" si="38"/>
        <v>10</v>
      </c>
      <c r="K2478">
        <v>300</v>
      </c>
    </row>
    <row r="2479" spans="1:11">
      <c r="A2479">
        <v>3399</v>
      </c>
      <c r="B2479" t="s">
        <v>139</v>
      </c>
      <c r="C2479">
        <v>4.0999999999999996</v>
      </c>
      <c r="D2479" t="s">
        <v>138</v>
      </c>
      <c r="E2479" t="s">
        <v>132</v>
      </c>
      <c r="F2479" t="s">
        <v>131</v>
      </c>
      <c r="G2479" t="s">
        <v>130</v>
      </c>
      <c r="H2479" t="s">
        <v>219</v>
      </c>
      <c r="I2479">
        <v>63</v>
      </c>
      <c r="J2479">
        <f t="shared" si="38"/>
        <v>11</v>
      </c>
      <c r="K2479">
        <v>300</v>
      </c>
    </row>
    <row r="2480" spans="1:11">
      <c r="A2480">
        <v>4080</v>
      </c>
      <c r="B2480" t="s">
        <v>139</v>
      </c>
      <c r="C2480">
        <v>2.9</v>
      </c>
      <c r="D2480" t="s">
        <v>138</v>
      </c>
      <c r="E2480" t="s">
        <v>132</v>
      </c>
      <c r="F2480" t="s">
        <v>131</v>
      </c>
      <c r="G2480" t="s">
        <v>130</v>
      </c>
      <c r="H2480" t="s">
        <v>219</v>
      </c>
      <c r="I2480">
        <v>63</v>
      </c>
      <c r="J2480">
        <f t="shared" si="38"/>
        <v>12</v>
      </c>
      <c r="K2480">
        <v>500</v>
      </c>
    </row>
    <row r="2481" spans="1:11">
      <c r="A2481">
        <v>4129</v>
      </c>
      <c r="B2481" t="s">
        <v>139</v>
      </c>
      <c r="C2481">
        <v>2.9</v>
      </c>
      <c r="D2481" t="s">
        <v>138</v>
      </c>
      <c r="E2481" t="s">
        <v>132</v>
      </c>
      <c r="F2481" t="s">
        <v>131</v>
      </c>
      <c r="G2481" t="s">
        <v>130</v>
      </c>
      <c r="H2481" t="s">
        <v>219</v>
      </c>
      <c r="I2481">
        <v>63</v>
      </c>
      <c r="J2481">
        <f t="shared" si="38"/>
        <v>13</v>
      </c>
      <c r="K2481">
        <v>250</v>
      </c>
    </row>
    <row r="2482" spans="1:11">
      <c r="A2482">
        <v>4311</v>
      </c>
      <c r="B2482" t="s">
        <v>139</v>
      </c>
      <c r="C2482">
        <v>2.9</v>
      </c>
      <c r="D2482" t="s">
        <v>138</v>
      </c>
      <c r="E2482" t="s">
        <v>132</v>
      </c>
      <c r="F2482" t="s">
        <v>131</v>
      </c>
      <c r="G2482" t="s">
        <v>130</v>
      </c>
      <c r="H2482" t="s">
        <v>219</v>
      </c>
      <c r="I2482">
        <v>63</v>
      </c>
      <c r="J2482">
        <f t="shared" si="38"/>
        <v>14</v>
      </c>
      <c r="K2482">
        <v>300</v>
      </c>
    </row>
    <row r="2483" spans="1:11">
      <c r="A2483">
        <v>4448</v>
      </c>
      <c r="B2483" t="s">
        <v>139</v>
      </c>
      <c r="C2483">
        <v>2.9</v>
      </c>
      <c r="D2483" t="s">
        <v>138</v>
      </c>
      <c r="E2483" t="s">
        <v>132</v>
      </c>
      <c r="F2483" t="s">
        <v>131</v>
      </c>
      <c r="G2483" t="s">
        <v>130</v>
      </c>
      <c r="H2483" t="s">
        <v>219</v>
      </c>
      <c r="I2483">
        <v>63</v>
      </c>
      <c r="J2483">
        <f t="shared" si="38"/>
        <v>15</v>
      </c>
      <c r="K2483">
        <v>300</v>
      </c>
    </row>
    <row r="2484" spans="1:11">
      <c r="A2484">
        <v>4580</v>
      </c>
      <c r="B2484" t="s">
        <v>139</v>
      </c>
      <c r="C2484">
        <v>2.9</v>
      </c>
      <c r="D2484" t="s">
        <v>138</v>
      </c>
      <c r="E2484" t="s">
        <v>132</v>
      </c>
      <c r="F2484" t="s">
        <v>131</v>
      </c>
      <c r="G2484" t="s">
        <v>130</v>
      </c>
      <c r="H2484" t="s">
        <v>219</v>
      </c>
      <c r="I2484">
        <v>63</v>
      </c>
      <c r="J2484">
        <f t="shared" si="38"/>
        <v>16</v>
      </c>
      <c r="K2484">
        <v>350</v>
      </c>
    </row>
    <row r="2485" spans="1:11">
      <c r="A2485">
        <v>4591</v>
      </c>
      <c r="B2485" t="s">
        <v>139</v>
      </c>
      <c r="C2485">
        <v>2.9</v>
      </c>
      <c r="D2485" t="s">
        <v>138</v>
      </c>
      <c r="E2485" t="s">
        <v>132</v>
      </c>
      <c r="F2485" t="s">
        <v>131</v>
      </c>
      <c r="G2485" t="s">
        <v>130</v>
      </c>
      <c r="H2485" t="s">
        <v>219</v>
      </c>
      <c r="I2485">
        <v>63</v>
      </c>
      <c r="J2485">
        <f t="shared" si="38"/>
        <v>17</v>
      </c>
      <c r="K2485">
        <v>500</v>
      </c>
    </row>
    <row r="2486" spans="1:11">
      <c r="A2486">
        <v>4756</v>
      </c>
      <c r="B2486" t="s">
        <v>139</v>
      </c>
      <c r="C2486">
        <v>2.9</v>
      </c>
      <c r="D2486" t="s">
        <v>138</v>
      </c>
      <c r="E2486" t="s">
        <v>132</v>
      </c>
      <c r="F2486" t="s">
        <v>131</v>
      </c>
      <c r="G2486" t="s">
        <v>130</v>
      </c>
      <c r="H2486" t="s">
        <v>219</v>
      </c>
      <c r="I2486">
        <v>63</v>
      </c>
      <c r="J2486">
        <f t="shared" si="38"/>
        <v>18</v>
      </c>
      <c r="K2486">
        <v>220</v>
      </c>
    </row>
    <row r="2487" spans="1:11">
      <c r="A2487">
        <v>4819</v>
      </c>
      <c r="B2487" t="s">
        <v>139</v>
      </c>
      <c r="C2487">
        <v>2.9</v>
      </c>
      <c r="D2487" t="s">
        <v>138</v>
      </c>
      <c r="E2487" t="s">
        <v>132</v>
      </c>
      <c r="F2487" t="s">
        <v>131</v>
      </c>
      <c r="G2487" t="s">
        <v>130</v>
      </c>
      <c r="H2487" t="s">
        <v>219</v>
      </c>
      <c r="I2487">
        <v>63</v>
      </c>
      <c r="J2487">
        <f t="shared" si="38"/>
        <v>19</v>
      </c>
      <c r="K2487">
        <v>300</v>
      </c>
    </row>
    <row r="2488" spans="1:11">
      <c r="A2488">
        <v>5201</v>
      </c>
      <c r="B2488" t="s">
        <v>139</v>
      </c>
      <c r="C2488">
        <v>4.5</v>
      </c>
      <c r="D2488" t="s">
        <v>138</v>
      </c>
      <c r="E2488" t="s">
        <v>132</v>
      </c>
      <c r="F2488" t="s">
        <v>131</v>
      </c>
      <c r="G2488" t="s">
        <v>130</v>
      </c>
      <c r="H2488" t="s">
        <v>219</v>
      </c>
      <c r="I2488">
        <v>63</v>
      </c>
      <c r="J2488">
        <f t="shared" si="38"/>
        <v>20</v>
      </c>
      <c r="K2488">
        <v>300</v>
      </c>
    </row>
    <row r="2489" spans="1:11">
      <c r="A2489">
        <v>6073</v>
      </c>
      <c r="B2489" t="s">
        <v>139</v>
      </c>
      <c r="C2489">
        <v>2.9</v>
      </c>
      <c r="D2489" t="s">
        <v>138</v>
      </c>
      <c r="E2489" t="s">
        <v>132</v>
      </c>
      <c r="F2489" t="s">
        <v>131</v>
      </c>
      <c r="G2489" t="s">
        <v>130</v>
      </c>
      <c r="H2489" t="s">
        <v>219</v>
      </c>
      <c r="I2489">
        <v>63</v>
      </c>
      <c r="J2489">
        <f t="shared" si="38"/>
        <v>21</v>
      </c>
      <c r="K2489">
        <v>400</v>
      </c>
    </row>
    <row r="2490" spans="1:11">
      <c r="A2490">
        <v>6112</v>
      </c>
      <c r="B2490" t="s">
        <v>139</v>
      </c>
      <c r="C2490">
        <v>2.9</v>
      </c>
      <c r="D2490" t="s">
        <v>138</v>
      </c>
      <c r="E2490" t="s">
        <v>132</v>
      </c>
      <c r="F2490" t="s">
        <v>131</v>
      </c>
      <c r="G2490" t="s">
        <v>130</v>
      </c>
      <c r="H2490" t="s">
        <v>219</v>
      </c>
      <c r="I2490">
        <v>63</v>
      </c>
      <c r="J2490">
        <f t="shared" si="38"/>
        <v>22</v>
      </c>
      <c r="K2490">
        <v>250</v>
      </c>
    </row>
    <row r="2491" spans="1:11">
      <c r="A2491">
        <v>6357</v>
      </c>
      <c r="B2491" t="s">
        <v>139</v>
      </c>
      <c r="C2491">
        <v>2.9</v>
      </c>
      <c r="D2491" t="s">
        <v>138</v>
      </c>
      <c r="E2491" t="s">
        <v>132</v>
      </c>
      <c r="F2491" t="s">
        <v>131</v>
      </c>
      <c r="G2491" t="s">
        <v>130</v>
      </c>
      <c r="H2491" t="s">
        <v>219</v>
      </c>
      <c r="I2491">
        <v>63</v>
      </c>
      <c r="J2491">
        <f t="shared" si="38"/>
        <v>23</v>
      </c>
      <c r="K2491">
        <v>300</v>
      </c>
    </row>
    <row r="2492" spans="1:11">
      <c r="A2492">
        <v>6413</v>
      </c>
      <c r="B2492" t="s">
        <v>139</v>
      </c>
      <c r="C2492">
        <v>2.9</v>
      </c>
      <c r="D2492" t="s">
        <v>138</v>
      </c>
      <c r="E2492" t="s">
        <v>132</v>
      </c>
      <c r="F2492" t="s">
        <v>131</v>
      </c>
      <c r="G2492" t="s">
        <v>130</v>
      </c>
      <c r="H2492" t="s">
        <v>219</v>
      </c>
      <c r="I2492">
        <v>63</v>
      </c>
      <c r="J2492">
        <f t="shared" si="38"/>
        <v>24</v>
      </c>
      <c r="K2492">
        <v>250</v>
      </c>
    </row>
    <row r="2493" spans="1:11">
      <c r="A2493">
        <v>1361</v>
      </c>
      <c r="B2493" t="s">
        <v>141</v>
      </c>
      <c r="C2493">
        <v>4</v>
      </c>
      <c r="D2493" t="s">
        <v>136</v>
      </c>
      <c r="E2493" t="s">
        <v>132</v>
      </c>
      <c r="F2493" t="s">
        <v>131</v>
      </c>
      <c r="G2493" t="s">
        <v>144</v>
      </c>
      <c r="H2493" t="s">
        <v>220</v>
      </c>
      <c r="I2493">
        <v>64</v>
      </c>
      <c r="J2493">
        <f t="shared" si="38"/>
        <v>1</v>
      </c>
      <c r="K2493">
        <v>300</v>
      </c>
    </row>
    <row r="2494" spans="1:11">
      <c r="A2494">
        <v>1429</v>
      </c>
      <c r="B2494" t="s">
        <v>141</v>
      </c>
      <c r="C2494">
        <v>4.0999999999999996</v>
      </c>
      <c r="D2494" t="s">
        <v>136</v>
      </c>
      <c r="E2494" t="s">
        <v>132</v>
      </c>
      <c r="F2494" t="s">
        <v>131</v>
      </c>
      <c r="G2494" t="s">
        <v>144</v>
      </c>
      <c r="H2494" t="s">
        <v>220</v>
      </c>
      <c r="I2494">
        <v>64</v>
      </c>
      <c r="J2494">
        <f t="shared" si="38"/>
        <v>2</v>
      </c>
      <c r="K2494">
        <v>400</v>
      </c>
    </row>
    <row r="2495" spans="1:11">
      <c r="A2495">
        <v>1508</v>
      </c>
      <c r="B2495" t="s">
        <v>141</v>
      </c>
      <c r="C2495">
        <v>2.9</v>
      </c>
      <c r="D2495" t="s">
        <v>136</v>
      </c>
      <c r="E2495" t="s">
        <v>132</v>
      </c>
      <c r="F2495" t="s">
        <v>131</v>
      </c>
      <c r="G2495" t="s">
        <v>144</v>
      </c>
      <c r="H2495" t="s">
        <v>220</v>
      </c>
      <c r="I2495">
        <v>64</v>
      </c>
      <c r="J2495">
        <f t="shared" si="38"/>
        <v>3</v>
      </c>
      <c r="K2495">
        <v>350</v>
      </c>
    </row>
    <row r="2496" spans="1:11">
      <c r="A2496">
        <v>1624</v>
      </c>
      <c r="B2496" t="s">
        <v>141</v>
      </c>
      <c r="C2496">
        <v>2.9</v>
      </c>
      <c r="D2496" t="s">
        <v>136</v>
      </c>
      <c r="E2496" t="s">
        <v>132</v>
      </c>
      <c r="F2496" t="s">
        <v>131</v>
      </c>
      <c r="G2496" t="s">
        <v>144</v>
      </c>
      <c r="H2496" t="s">
        <v>220</v>
      </c>
      <c r="I2496">
        <v>64</v>
      </c>
      <c r="J2496">
        <f t="shared" si="38"/>
        <v>4</v>
      </c>
      <c r="K2496">
        <v>450</v>
      </c>
    </row>
    <row r="2497" spans="1:11">
      <c r="A2497">
        <v>2255</v>
      </c>
      <c r="B2497" t="s">
        <v>141</v>
      </c>
      <c r="C2497">
        <v>2.9</v>
      </c>
      <c r="D2497" t="s">
        <v>136</v>
      </c>
      <c r="E2497" t="s">
        <v>132</v>
      </c>
      <c r="F2497" t="s">
        <v>131</v>
      </c>
      <c r="G2497" t="s">
        <v>144</v>
      </c>
      <c r="H2497" t="s">
        <v>220</v>
      </c>
      <c r="I2497">
        <v>64</v>
      </c>
      <c r="J2497">
        <f t="shared" si="38"/>
        <v>5</v>
      </c>
      <c r="K2497">
        <v>300</v>
      </c>
    </row>
    <row r="2498" spans="1:11">
      <c r="A2498">
        <v>2605</v>
      </c>
      <c r="B2498" t="s">
        <v>141</v>
      </c>
      <c r="C2498">
        <v>2.9</v>
      </c>
      <c r="D2498" t="s">
        <v>136</v>
      </c>
      <c r="E2498" t="s">
        <v>132</v>
      </c>
      <c r="F2498" t="s">
        <v>131</v>
      </c>
      <c r="G2498" t="s">
        <v>144</v>
      </c>
      <c r="H2498" t="s">
        <v>220</v>
      </c>
      <c r="I2498">
        <v>64</v>
      </c>
      <c r="J2498">
        <f t="shared" si="38"/>
        <v>6</v>
      </c>
      <c r="K2498">
        <v>300</v>
      </c>
    </row>
    <row r="2499" spans="1:11">
      <c r="A2499">
        <v>3382</v>
      </c>
      <c r="B2499" t="s">
        <v>141</v>
      </c>
      <c r="C2499">
        <v>2.9</v>
      </c>
      <c r="D2499" t="s">
        <v>136</v>
      </c>
      <c r="E2499" t="s">
        <v>132</v>
      </c>
      <c r="F2499" t="s">
        <v>131</v>
      </c>
      <c r="G2499" t="s">
        <v>144</v>
      </c>
      <c r="H2499" t="s">
        <v>220</v>
      </c>
      <c r="I2499">
        <v>64</v>
      </c>
      <c r="J2499">
        <f t="shared" si="38"/>
        <v>7</v>
      </c>
      <c r="K2499">
        <v>300</v>
      </c>
    </row>
    <row r="2500" spans="1:11">
      <c r="A2500">
        <v>3384</v>
      </c>
      <c r="B2500" t="s">
        <v>141</v>
      </c>
      <c r="C2500">
        <v>2.9</v>
      </c>
      <c r="D2500" t="s">
        <v>136</v>
      </c>
      <c r="E2500" t="s">
        <v>132</v>
      </c>
      <c r="F2500" t="s">
        <v>131</v>
      </c>
      <c r="G2500" t="s">
        <v>144</v>
      </c>
      <c r="H2500" t="s">
        <v>220</v>
      </c>
      <c r="I2500">
        <v>64</v>
      </c>
      <c r="J2500">
        <f t="shared" ref="J2500:J2563" si="39">IF(I2499=I2500,J2499+1,1)</f>
        <v>8</v>
      </c>
      <c r="K2500">
        <v>300</v>
      </c>
    </row>
    <row r="2501" spans="1:11">
      <c r="A2501">
        <v>3652</v>
      </c>
      <c r="B2501" t="s">
        <v>141</v>
      </c>
      <c r="C2501">
        <v>2.9</v>
      </c>
      <c r="D2501" t="s">
        <v>136</v>
      </c>
      <c r="E2501" t="s">
        <v>132</v>
      </c>
      <c r="F2501" t="s">
        <v>131</v>
      </c>
      <c r="G2501" t="s">
        <v>144</v>
      </c>
      <c r="H2501" t="s">
        <v>220</v>
      </c>
      <c r="I2501">
        <v>64</v>
      </c>
      <c r="J2501">
        <f t="shared" si="39"/>
        <v>9</v>
      </c>
      <c r="K2501">
        <v>350</v>
      </c>
    </row>
    <row r="2502" spans="1:11">
      <c r="A2502">
        <v>3874</v>
      </c>
      <c r="B2502" t="s">
        <v>141</v>
      </c>
      <c r="C2502">
        <v>2.9</v>
      </c>
      <c r="D2502" t="s">
        <v>136</v>
      </c>
      <c r="E2502" t="s">
        <v>132</v>
      </c>
      <c r="F2502" t="s">
        <v>131</v>
      </c>
      <c r="G2502" t="s">
        <v>144</v>
      </c>
      <c r="H2502" t="s">
        <v>220</v>
      </c>
      <c r="I2502">
        <v>64</v>
      </c>
      <c r="J2502">
        <f t="shared" si="39"/>
        <v>10</v>
      </c>
      <c r="K2502">
        <v>250</v>
      </c>
    </row>
    <row r="2503" spans="1:11">
      <c r="A2503">
        <v>3885</v>
      </c>
      <c r="B2503" t="s">
        <v>141</v>
      </c>
      <c r="C2503">
        <v>3.9</v>
      </c>
      <c r="D2503" t="s">
        <v>136</v>
      </c>
      <c r="E2503" t="s">
        <v>132</v>
      </c>
      <c r="F2503" t="s">
        <v>131</v>
      </c>
      <c r="G2503" t="s">
        <v>144</v>
      </c>
      <c r="H2503" t="s">
        <v>220</v>
      </c>
      <c r="I2503">
        <v>64</v>
      </c>
      <c r="J2503">
        <f t="shared" si="39"/>
        <v>11</v>
      </c>
      <c r="K2503">
        <v>250</v>
      </c>
    </row>
    <row r="2504" spans="1:11">
      <c r="A2504">
        <v>3887</v>
      </c>
      <c r="B2504" t="s">
        <v>141</v>
      </c>
      <c r="C2504">
        <v>2.9</v>
      </c>
      <c r="D2504" t="s">
        <v>136</v>
      </c>
      <c r="E2504" t="s">
        <v>132</v>
      </c>
      <c r="F2504" t="s">
        <v>131</v>
      </c>
      <c r="G2504" t="s">
        <v>144</v>
      </c>
      <c r="H2504" t="s">
        <v>220</v>
      </c>
      <c r="I2504">
        <v>64</v>
      </c>
      <c r="J2504">
        <f t="shared" si="39"/>
        <v>12</v>
      </c>
      <c r="K2504">
        <v>250</v>
      </c>
    </row>
    <row r="2505" spans="1:11">
      <c r="A2505">
        <v>4178</v>
      </c>
      <c r="B2505" t="s">
        <v>141</v>
      </c>
      <c r="C2505">
        <v>2.9</v>
      </c>
      <c r="D2505" t="s">
        <v>136</v>
      </c>
      <c r="E2505" t="s">
        <v>132</v>
      </c>
      <c r="F2505" t="s">
        <v>131</v>
      </c>
      <c r="G2505" t="s">
        <v>144</v>
      </c>
      <c r="H2505" t="s">
        <v>220</v>
      </c>
      <c r="I2505">
        <v>64</v>
      </c>
      <c r="J2505">
        <f t="shared" si="39"/>
        <v>13</v>
      </c>
      <c r="K2505">
        <v>300</v>
      </c>
    </row>
    <row r="2506" spans="1:11">
      <c r="A2506">
        <v>4632</v>
      </c>
      <c r="B2506" t="s">
        <v>141</v>
      </c>
      <c r="C2506">
        <v>2.9</v>
      </c>
      <c r="D2506" t="s">
        <v>136</v>
      </c>
      <c r="E2506" t="s">
        <v>132</v>
      </c>
      <c r="F2506" t="s">
        <v>131</v>
      </c>
      <c r="G2506" t="s">
        <v>144</v>
      </c>
      <c r="H2506" t="s">
        <v>220</v>
      </c>
      <c r="I2506">
        <v>64</v>
      </c>
      <c r="J2506">
        <f t="shared" si="39"/>
        <v>14</v>
      </c>
      <c r="K2506">
        <v>300</v>
      </c>
    </row>
    <row r="2507" spans="1:11">
      <c r="A2507">
        <v>4662</v>
      </c>
      <c r="B2507" t="s">
        <v>141</v>
      </c>
      <c r="C2507">
        <v>2.9</v>
      </c>
      <c r="D2507" t="s">
        <v>136</v>
      </c>
      <c r="E2507" t="s">
        <v>132</v>
      </c>
      <c r="F2507" t="s">
        <v>131</v>
      </c>
      <c r="G2507" t="s">
        <v>144</v>
      </c>
      <c r="H2507" t="s">
        <v>220</v>
      </c>
      <c r="I2507">
        <v>64</v>
      </c>
      <c r="J2507">
        <f t="shared" si="39"/>
        <v>15</v>
      </c>
      <c r="K2507">
        <v>240</v>
      </c>
    </row>
    <row r="2508" spans="1:11">
      <c r="A2508">
        <v>4894</v>
      </c>
      <c r="B2508" t="s">
        <v>141</v>
      </c>
      <c r="C2508">
        <v>2.9</v>
      </c>
      <c r="D2508" t="s">
        <v>136</v>
      </c>
      <c r="E2508" t="s">
        <v>132</v>
      </c>
      <c r="F2508" t="s">
        <v>131</v>
      </c>
      <c r="G2508" t="s">
        <v>144</v>
      </c>
      <c r="H2508" t="s">
        <v>220</v>
      </c>
      <c r="I2508">
        <v>64</v>
      </c>
      <c r="J2508">
        <f t="shared" si="39"/>
        <v>16</v>
      </c>
      <c r="K2508">
        <v>300</v>
      </c>
    </row>
    <row r="2509" spans="1:11">
      <c r="A2509">
        <v>4963</v>
      </c>
      <c r="B2509" t="s">
        <v>141</v>
      </c>
      <c r="C2509">
        <v>2.9</v>
      </c>
      <c r="D2509" t="s">
        <v>136</v>
      </c>
      <c r="E2509" t="s">
        <v>132</v>
      </c>
      <c r="F2509" t="s">
        <v>131</v>
      </c>
      <c r="G2509" t="s">
        <v>144</v>
      </c>
      <c r="H2509" t="s">
        <v>220</v>
      </c>
      <c r="I2509">
        <v>64</v>
      </c>
      <c r="J2509">
        <f t="shared" si="39"/>
        <v>17</v>
      </c>
      <c r="K2509">
        <v>240</v>
      </c>
    </row>
    <row r="2510" spans="1:11">
      <c r="A2510">
        <v>5008</v>
      </c>
      <c r="B2510" t="s">
        <v>141</v>
      </c>
      <c r="C2510">
        <v>2.9</v>
      </c>
      <c r="D2510" t="s">
        <v>136</v>
      </c>
      <c r="E2510" t="s">
        <v>132</v>
      </c>
      <c r="F2510" t="s">
        <v>131</v>
      </c>
      <c r="G2510" t="s">
        <v>144</v>
      </c>
      <c r="H2510" t="s">
        <v>220</v>
      </c>
      <c r="I2510">
        <v>64</v>
      </c>
      <c r="J2510">
        <f t="shared" si="39"/>
        <v>18</v>
      </c>
      <c r="K2510">
        <v>450</v>
      </c>
    </row>
    <row r="2511" spans="1:11">
      <c r="A2511">
        <v>5028</v>
      </c>
      <c r="B2511" t="s">
        <v>141</v>
      </c>
      <c r="C2511">
        <v>2.9</v>
      </c>
      <c r="D2511" t="s">
        <v>136</v>
      </c>
      <c r="E2511" t="s">
        <v>132</v>
      </c>
      <c r="F2511" t="s">
        <v>131</v>
      </c>
      <c r="G2511" t="s">
        <v>144</v>
      </c>
      <c r="H2511" t="s">
        <v>220</v>
      </c>
      <c r="I2511">
        <v>64</v>
      </c>
      <c r="J2511">
        <f t="shared" si="39"/>
        <v>19</v>
      </c>
      <c r="K2511">
        <v>250</v>
      </c>
    </row>
    <row r="2512" spans="1:11">
      <c r="A2512">
        <v>5149</v>
      </c>
      <c r="B2512" t="s">
        <v>141</v>
      </c>
      <c r="C2512">
        <v>4.3</v>
      </c>
      <c r="D2512" t="s">
        <v>136</v>
      </c>
      <c r="E2512" t="s">
        <v>132</v>
      </c>
      <c r="F2512" t="s">
        <v>131</v>
      </c>
      <c r="G2512" t="s">
        <v>144</v>
      </c>
      <c r="H2512" t="s">
        <v>220</v>
      </c>
      <c r="I2512">
        <v>64</v>
      </c>
      <c r="J2512">
        <f t="shared" si="39"/>
        <v>20</v>
      </c>
      <c r="K2512">
        <v>500</v>
      </c>
    </row>
    <row r="2513" spans="1:11">
      <c r="A2513">
        <v>5323</v>
      </c>
      <c r="B2513" t="s">
        <v>141</v>
      </c>
      <c r="C2513">
        <v>4.4000000000000004</v>
      </c>
      <c r="D2513" t="s">
        <v>136</v>
      </c>
      <c r="E2513" t="s">
        <v>132</v>
      </c>
      <c r="F2513" t="s">
        <v>131</v>
      </c>
      <c r="G2513" t="s">
        <v>144</v>
      </c>
      <c r="H2513" t="s">
        <v>220</v>
      </c>
      <c r="I2513">
        <v>64</v>
      </c>
      <c r="J2513">
        <f t="shared" si="39"/>
        <v>21</v>
      </c>
      <c r="K2513">
        <v>300</v>
      </c>
    </row>
    <row r="2514" spans="1:11">
      <c r="A2514">
        <v>5352</v>
      </c>
      <c r="B2514" t="s">
        <v>141</v>
      </c>
      <c r="C2514">
        <v>4.3</v>
      </c>
      <c r="D2514" t="s">
        <v>136</v>
      </c>
      <c r="E2514" t="s">
        <v>132</v>
      </c>
      <c r="F2514" t="s">
        <v>131</v>
      </c>
      <c r="G2514" t="s">
        <v>144</v>
      </c>
      <c r="H2514" t="s">
        <v>220</v>
      </c>
      <c r="I2514">
        <v>64</v>
      </c>
      <c r="J2514">
        <f t="shared" si="39"/>
        <v>22</v>
      </c>
      <c r="K2514">
        <v>500</v>
      </c>
    </row>
    <row r="2515" spans="1:11">
      <c r="A2515">
        <v>5835</v>
      </c>
      <c r="B2515" t="s">
        <v>141</v>
      </c>
      <c r="C2515">
        <v>4</v>
      </c>
      <c r="D2515" t="s">
        <v>136</v>
      </c>
      <c r="E2515" t="s">
        <v>132</v>
      </c>
      <c r="F2515" t="s">
        <v>131</v>
      </c>
      <c r="G2515" t="s">
        <v>144</v>
      </c>
      <c r="H2515" t="s">
        <v>220</v>
      </c>
      <c r="I2515">
        <v>64</v>
      </c>
      <c r="J2515">
        <f t="shared" si="39"/>
        <v>23</v>
      </c>
      <c r="K2515">
        <v>300</v>
      </c>
    </row>
    <row r="2516" spans="1:11">
      <c r="A2516">
        <v>435</v>
      </c>
      <c r="B2516" t="s">
        <v>141</v>
      </c>
      <c r="C2516">
        <v>4.4000000000000004</v>
      </c>
      <c r="D2516" t="s">
        <v>136</v>
      </c>
      <c r="E2516" t="s">
        <v>142</v>
      </c>
      <c r="F2516" t="s">
        <v>131</v>
      </c>
      <c r="G2516" t="s">
        <v>130</v>
      </c>
      <c r="H2516" t="s">
        <v>221</v>
      </c>
      <c r="I2516">
        <v>65</v>
      </c>
      <c r="J2516">
        <f t="shared" si="39"/>
        <v>1</v>
      </c>
      <c r="K2516">
        <v>200</v>
      </c>
    </row>
    <row r="2517" spans="1:11">
      <c r="A2517">
        <v>1461</v>
      </c>
      <c r="B2517" t="s">
        <v>141</v>
      </c>
      <c r="C2517">
        <v>2.9</v>
      </c>
      <c r="D2517" t="s">
        <v>136</v>
      </c>
      <c r="E2517" t="s">
        <v>142</v>
      </c>
      <c r="F2517" t="s">
        <v>131</v>
      </c>
      <c r="G2517" t="s">
        <v>130</v>
      </c>
      <c r="H2517" t="s">
        <v>221</v>
      </c>
      <c r="I2517">
        <v>65</v>
      </c>
      <c r="J2517">
        <f t="shared" si="39"/>
        <v>2</v>
      </c>
      <c r="K2517">
        <v>200</v>
      </c>
    </row>
    <row r="2518" spans="1:11">
      <c r="A2518">
        <v>1729</v>
      </c>
      <c r="B2518" t="s">
        <v>141</v>
      </c>
      <c r="C2518">
        <v>2.9</v>
      </c>
      <c r="D2518" t="s">
        <v>136</v>
      </c>
      <c r="E2518" t="s">
        <v>142</v>
      </c>
      <c r="F2518" t="s">
        <v>131</v>
      </c>
      <c r="G2518" t="s">
        <v>130</v>
      </c>
      <c r="H2518" t="s">
        <v>221</v>
      </c>
      <c r="I2518">
        <v>65</v>
      </c>
      <c r="J2518">
        <f t="shared" si="39"/>
        <v>3</v>
      </c>
      <c r="K2518">
        <v>200</v>
      </c>
    </row>
    <row r="2519" spans="1:11">
      <c r="A2519">
        <v>2121</v>
      </c>
      <c r="B2519" t="s">
        <v>141</v>
      </c>
      <c r="C2519">
        <v>2.9</v>
      </c>
      <c r="D2519" t="s">
        <v>136</v>
      </c>
      <c r="E2519" t="s">
        <v>142</v>
      </c>
      <c r="F2519" t="s">
        <v>131</v>
      </c>
      <c r="G2519" t="s">
        <v>130</v>
      </c>
      <c r="H2519" t="s">
        <v>221</v>
      </c>
      <c r="I2519">
        <v>65</v>
      </c>
      <c r="J2519">
        <f t="shared" si="39"/>
        <v>4</v>
      </c>
      <c r="K2519">
        <v>150</v>
      </c>
    </row>
    <row r="2520" spans="1:11">
      <c r="A2520">
        <v>2621</v>
      </c>
      <c r="B2520" t="s">
        <v>141</v>
      </c>
      <c r="C2520">
        <v>2.9</v>
      </c>
      <c r="D2520" t="s">
        <v>136</v>
      </c>
      <c r="E2520" t="s">
        <v>142</v>
      </c>
      <c r="F2520" t="s">
        <v>131</v>
      </c>
      <c r="G2520" t="s">
        <v>130</v>
      </c>
      <c r="H2520" t="s">
        <v>221</v>
      </c>
      <c r="I2520">
        <v>65</v>
      </c>
      <c r="J2520">
        <f t="shared" si="39"/>
        <v>5</v>
      </c>
      <c r="K2520">
        <v>200</v>
      </c>
    </row>
    <row r="2521" spans="1:11">
      <c r="A2521">
        <v>2845</v>
      </c>
      <c r="B2521" t="s">
        <v>141</v>
      </c>
      <c r="C2521">
        <v>2.9</v>
      </c>
      <c r="D2521" t="s">
        <v>136</v>
      </c>
      <c r="E2521" t="s">
        <v>142</v>
      </c>
      <c r="F2521" t="s">
        <v>131</v>
      </c>
      <c r="G2521" t="s">
        <v>130</v>
      </c>
      <c r="H2521" t="s">
        <v>221</v>
      </c>
      <c r="I2521">
        <v>65</v>
      </c>
      <c r="J2521">
        <f t="shared" si="39"/>
        <v>6</v>
      </c>
      <c r="K2521">
        <v>200</v>
      </c>
    </row>
    <row r="2522" spans="1:11">
      <c r="A2522">
        <v>3048</v>
      </c>
      <c r="B2522" t="s">
        <v>141</v>
      </c>
      <c r="C2522">
        <v>2.9</v>
      </c>
      <c r="D2522" t="s">
        <v>136</v>
      </c>
      <c r="E2522" t="s">
        <v>142</v>
      </c>
      <c r="F2522" t="s">
        <v>131</v>
      </c>
      <c r="G2522" t="s">
        <v>130</v>
      </c>
      <c r="H2522" t="s">
        <v>221</v>
      </c>
      <c r="I2522">
        <v>65</v>
      </c>
      <c r="J2522">
        <f t="shared" si="39"/>
        <v>7</v>
      </c>
      <c r="K2522">
        <v>200</v>
      </c>
    </row>
    <row r="2523" spans="1:11">
      <c r="A2523">
        <v>3049</v>
      </c>
      <c r="B2523" t="s">
        <v>141</v>
      </c>
      <c r="C2523">
        <v>2.9</v>
      </c>
      <c r="D2523" t="s">
        <v>136</v>
      </c>
      <c r="E2523" t="s">
        <v>142</v>
      </c>
      <c r="F2523" t="s">
        <v>131</v>
      </c>
      <c r="G2523" t="s">
        <v>130</v>
      </c>
      <c r="H2523" t="s">
        <v>221</v>
      </c>
      <c r="I2523">
        <v>65</v>
      </c>
      <c r="J2523">
        <f t="shared" si="39"/>
        <v>8</v>
      </c>
      <c r="K2523">
        <v>200</v>
      </c>
    </row>
    <row r="2524" spans="1:11">
      <c r="A2524">
        <v>3210</v>
      </c>
      <c r="B2524" t="s">
        <v>141</v>
      </c>
      <c r="C2524">
        <v>2.9</v>
      </c>
      <c r="D2524" t="s">
        <v>136</v>
      </c>
      <c r="E2524" t="s">
        <v>142</v>
      </c>
      <c r="F2524" t="s">
        <v>131</v>
      </c>
      <c r="G2524" t="s">
        <v>130</v>
      </c>
      <c r="H2524" t="s">
        <v>221</v>
      </c>
      <c r="I2524">
        <v>65</v>
      </c>
      <c r="J2524">
        <f t="shared" si="39"/>
        <v>9</v>
      </c>
      <c r="K2524">
        <v>100</v>
      </c>
    </row>
    <row r="2525" spans="1:11">
      <c r="A2525">
        <v>3744</v>
      </c>
      <c r="B2525" t="s">
        <v>141</v>
      </c>
      <c r="C2525">
        <v>2.9</v>
      </c>
      <c r="D2525" t="s">
        <v>136</v>
      </c>
      <c r="E2525" t="s">
        <v>142</v>
      </c>
      <c r="F2525" t="s">
        <v>131</v>
      </c>
      <c r="G2525" t="s">
        <v>130</v>
      </c>
      <c r="H2525" t="s">
        <v>221</v>
      </c>
      <c r="I2525">
        <v>65</v>
      </c>
      <c r="J2525">
        <f t="shared" si="39"/>
        <v>10</v>
      </c>
      <c r="K2525">
        <v>200</v>
      </c>
    </row>
    <row r="2526" spans="1:11">
      <c r="A2526">
        <v>3756</v>
      </c>
      <c r="B2526" t="s">
        <v>141</v>
      </c>
      <c r="C2526">
        <v>2.9</v>
      </c>
      <c r="D2526" t="s">
        <v>136</v>
      </c>
      <c r="E2526" t="s">
        <v>142</v>
      </c>
      <c r="F2526" t="s">
        <v>131</v>
      </c>
      <c r="G2526" t="s">
        <v>130</v>
      </c>
      <c r="H2526" t="s">
        <v>221</v>
      </c>
      <c r="I2526">
        <v>65</v>
      </c>
      <c r="J2526">
        <f t="shared" si="39"/>
        <v>11</v>
      </c>
      <c r="K2526">
        <v>200</v>
      </c>
    </row>
    <row r="2527" spans="1:11">
      <c r="A2527">
        <v>3782</v>
      </c>
      <c r="B2527" t="s">
        <v>141</v>
      </c>
      <c r="C2527">
        <v>2.9</v>
      </c>
      <c r="D2527" t="s">
        <v>136</v>
      </c>
      <c r="E2527" t="s">
        <v>142</v>
      </c>
      <c r="F2527" t="s">
        <v>131</v>
      </c>
      <c r="G2527" t="s">
        <v>130</v>
      </c>
      <c r="H2527" t="s">
        <v>221</v>
      </c>
      <c r="I2527">
        <v>65</v>
      </c>
      <c r="J2527">
        <f t="shared" si="39"/>
        <v>12</v>
      </c>
      <c r="K2527">
        <v>199</v>
      </c>
    </row>
    <row r="2528" spans="1:11">
      <c r="A2528">
        <v>4382</v>
      </c>
      <c r="B2528" t="s">
        <v>141</v>
      </c>
      <c r="C2528">
        <v>2.9</v>
      </c>
      <c r="D2528" t="s">
        <v>136</v>
      </c>
      <c r="E2528" t="s">
        <v>142</v>
      </c>
      <c r="F2528" t="s">
        <v>131</v>
      </c>
      <c r="G2528" t="s">
        <v>130</v>
      </c>
      <c r="H2528" t="s">
        <v>221</v>
      </c>
      <c r="I2528">
        <v>65</v>
      </c>
      <c r="J2528">
        <f t="shared" si="39"/>
        <v>13</v>
      </c>
      <c r="K2528">
        <v>200</v>
      </c>
    </row>
    <row r="2529" spans="1:11">
      <c r="A2529">
        <v>4414</v>
      </c>
      <c r="B2529" t="s">
        <v>141</v>
      </c>
      <c r="C2529">
        <v>2.9</v>
      </c>
      <c r="D2529" t="s">
        <v>136</v>
      </c>
      <c r="E2529" t="s">
        <v>142</v>
      </c>
      <c r="F2529" t="s">
        <v>131</v>
      </c>
      <c r="G2529" t="s">
        <v>130</v>
      </c>
      <c r="H2529" t="s">
        <v>221</v>
      </c>
      <c r="I2529">
        <v>65</v>
      </c>
      <c r="J2529">
        <f t="shared" si="39"/>
        <v>14</v>
      </c>
      <c r="K2529">
        <v>100</v>
      </c>
    </row>
    <row r="2530" spans="1:11">
      <c r="A2530">
        <v>4513</v>
      </c>
      <c r="B2530" t="s">
        <v>141</v>
      </c>
      <c r="C2530">
        <v>2.9</v>
      </c>
      <c r="D2530" t="s">
        <v>136</v>
      </c>
      <c r="E2530" t="s">
        <v>142</v>
      </c>
      <c r="F2530" t="s">
        <v>131</v>
      </c>
      <c r="G2530" t="s">
        <v>130</v>
      </c>
      <c r="H2530" t="s">
        <v>221</v>
      </c>
      <c r="I2530">
        <v>65</v>
      </c>
      <c r="J2530">
        <f t="shared" si="39"/>
        <v>15</v>
      </c>
      <c r="K2530">
        <v>200</v>
      </c>
    </row>
    <row r="2531" spans="1:11">
      <c r="A2531">
        <v>4832</v>
      </c>
      <c r="B2531" t="s">
        <v>141</v>
      </c>
      <c r="C2531">
        <v>2.9</v>
      </c>
      <c r="D2531" t="s">
        <v>136</v>
      </c>
      <c r="E2531" t="s">
        <v>142</v>
      </c>
      <c r="F2531" t="s">
        <v>131</v>
      </c>
      <c r="G2531" t="s">
        <v>130</v>
      </c>
      <c r="H2531" t="s">
        <v>221</v>
      </c>
      <c r="I2531">
        <v>65</v>
      </c>
      <c r="J2531">
        <f t="shared" si="39"/>
        <v>16</v>
      </c>
      <c r="K2531">
        <v>200</v>
      </c>
    </row>
    <row r="2532" spans="1:11">
      <c r="A2532">
        <v>4917</v>
      </c>
      <c r="B2532" t="s">
        <v>141</v>
      </c>
      <c r="C2532">
        <v>2.9</v>
      </c>
      <c r="D2532" t="s">
        <v>136</v>
      </c>
      <c r="E2532" t="s">
        <v>142</v>
      </c>
      <c r="F2532" t="s">
        <v>131</v>
      </c>
      <c r="G2532" t="s">
        <v>130</v>
      </c>
      <c r="H2532" t="s">
        <v>221</v>
      </c>
      <c r="I2532">
        <v>65</v>
      </c>
      <c r="J2532">
        <f t="shared" si="39"/>
        <v>17</v>
      </c>
      <c r="K2532">
        <v>200</v>
      </c>
    </row>
    <row r="2533" spans="1:11">
      <c r="A2533">
        <v>5432</v>
      </c>
      <c r="B2533" t="s">
        <v>141</v>
      </c>
      <c r="C2533">
        <v>4.0999999999999996</v>
      </c>
      <c r="D2533" t="s">
        <v>136</v>
      </c>
      <c r="E2533" t="s">
        <v>142</v>
      </c>
      <c r="F2533" t="s">
        <v>131</v>
      </c>
      <c r="G2533" t="s">
        <v>130</v>
      </c>
      <c r="H2533" t="s">
        <v>221</v>
      </c>
      <c r="I2533">
        <v>65</v>
      </c>
      <c r="J2533">
        <f t="shared" si="39"/>
        <v>18</v>
      </c>
      <c r="K2533">
        <v>150</v>
      </c>
    </row>
    <row r="2534" spans="1:11">
      <c r="A2534">
        <v>5697</v>
      </c>
      <c r="B2534" t="s">
        <v>141</v>
      </c>
      <c r="C2534">
        <v>4.4000000000000004</v>
      </c>
      <c r="D2534" t="s">
        <v>136</v>
      </c>
      <c r="E2534" t="s">
        <v>142</v>
      </c>
      <c r="F2534" t="s">
        <v>131</v>
      </c>
      <c r="G2534" t="s">
        <v>130</v>
      </c>
      <c r="H2534" t="s">
        <v>221</v>
      </c>
      <c r="I2534">
        <v>65</v>
      </c>
      <c r="J2534">
        <f t="shared" si="39"/>
        <v>19</v>
      </c>
      <c r="K2534">
        <v>200</v>
      </c>
    </row>
    <row r="2535" spans="1:11">
      <c r="A2535">
        <v>6088</v>
      </c>
      <c r="B2535" t="s">
        <v>141</v>
      </c>
      <c r="C2535">
        <v>4.4000000000000004</v>
      </c>
      <c r="D2535" t="s">
        <v>136</v>
      </c>
      <c r="E2535" t="s">
        <v>142</v>
      </c>
      <c r="F2535" t="s">
        <v>131</v>
      </c>
      <c r="G2535" t="s">
        <v>130</v>
      </c>
      <c r="H2535" t="s">
        <v>221</v>
      </c>
      <c r="I2535">
        <v>65</v>
      </c>
      <c r="J2535">
        <f t="shared" si="39"/>
        <v>20</v>
      </c>
      <c r="K2535">
        <v>200</v>
      </c>
    </row>
    <row r="2536" spans="1:11">
      <c r="A2536">
        <v>6457</v>
      </c>
      <c r="B2536" t="s">
        <v>141</v>
      </c>
      <c r="C2536">
        <v>2.9</v>
      </c>
      <c r="D2536" t="s">
        <v>136</v>
      </c>
      <c r="E2536" t="s">
        <v>142</v>
      </c>
      <c r="F2536" t="s">
        <v>131</v>
      </c>
      <c r="G2536" t="s">
        <v>130</v>
      </c>
      <c r="H2536" t="s">
        <v>221</v>
      </c>
      <c r="I2536">
        <v>65</v>
      </c>
      <c r="J2536">
        <f t="shared" si="39"/>
        <v>21</v>
      </c>
      <c r="K2536">
        <v>150</v>
      </c>
    </row>
    <row r="2537" spans="1:11">
      <c r="A2537">
        <v>6476</v>
      </c>
      <c r="B2537" t="s">
        <v>141</v>
      </c>
      <c r="C2537">
        <v>2.9</v>
      </c>
      <c r="D2537" t="s">
        <v>136</v>
      </c>
      <c r="E2537" t="s">
        <v>142</v>
      </c>
      <c r="F2537" t="s">
        <v>131</v>
      </c>
      <c r="G2537" t="s">
        <v>130</v>
      </c>
      <c r="H2537" t="s">
        <v>221</v>
      </c>
      <c r="I2537">
        <v>65</v>
      </c>
      <c r="J2537">
        <f t="shared" si="39"/>
        <v>22</v>
      </c>
      <c r="K2537">
        <v>200</v>
      </c>
    </row>
    <row r="2538" spans="1:11">
      <c r="A2538">
        <v>6553</v>
      </c>
      <c r="B2538" t="s">
        <v>141</v>
      </c>
      <c r="C2538">
        <v>2.9</v>
      </c>
      <c r="D2538" t="s">
        <v>136</v>
      </c>
      <c r="E2538" t="s">
        <v>142</v>
      </c>
      <c r="F2538" t="s">
        <v>131</v>
      </c>
      <c r="G2538" t="s">
        <v>130</v>
      </c>
      <c r="H2538" t="s">
        <v>221</v>
      </c>
      <c r="I2538">
        <v>65</v>
      </c>
      <c r="J2538">
        <f t="shared" si="39"/>
        <v>23</v>
      </c>
      <c r="K2538">
        <v>150</v>
      </c>
    </row>
    <row r="2539" spans="1:11">
      <c r="A2539">
        <v>147</v>
      </c>
      <c r="B2539" t="s">
        <v>146</v>
      </c>
      <c r="C2539">
        <v>3.9</v>
      </c>
      <c r="D2539" t="s">
        <v>133</v>
      </c>
      <c r="E2539" t="s">
        <v>132</v>
      </c>
      <c r="F2539" t="s">
        <v>131</v>
      </c>
      <c r="G2539" t="s">
        <v>144</v>
      </c>
      <c r="H2539" t="s">
        <v>222</v>
      </c>
      <c r="I2539">
        <v>66</v>
      </c>
      <c r="J2539">
        <f t="shared" si="39"/>
        <v>1</v>
      </c>
      <c r="K2539">
        <v>250</v>
      </c>
    </row>
    <row r="2540" spans="1:11">
      <c r="A2540">
        <v>314</v>
      </c>
      <c r="B2540" t="s">
        <v>146</v>
      </c>
      <c r="C2540">
        <v>3.8</v>
      </c>
      <c r="D2540" t="s">
        <v>133</v>
      </c>
      <c r="E2540" t="s">
        <v>132</v>
      </c>
      <c r="F2540" t="s">
        <v>131</v>
      </c>
      <c r="G2540" t="s">
        <v>144</v>
      </c>
      <c r="H2540" t="s">
        <v>222</v>
      </c>
      <c r="I2540">
        <v>66</v>
      </c>
      <c r="J2540">
        <f t="shared" si="39"/>
        <v>2</v>
      </c>
      <c r="K2540">
        <v>450</v>
      </c>
    </row>
    <row r="2541" spans="1:11">
      <c r="A2541">
        <v>550</v>
      </c>
      <c r="B2541" t="s">
        <v>146</v>
      </c>
      <c r="C2541">
        <v>2.9</v>
      </c>
      <c r="D2541" t="s">
        <v>133</v>
      </c>
      <c r="E2541" t="s">
        <v>132</v>
      </c>
      <c r="F2541" t="s">
        <v>131</v>
      </c>
      <c r="G2541" t="s">
        <v>144</v>
      </c>
      <c r="H2541" t="s">
        <v>222</v>
      </c>
      <c r="I2541">
        <v>66</v>
      </c>
      <c r="J2541">
        <f t="shared" si="39"/>
        <v>3</v>
      </c>
      <c r="K2541">
        <v>350</v>
      </c>
    </row>
    <row r="2542" spans="1:11">
      <c r="A2542">
        <v>616</v>
      </c>
      <c r="B2542" t="s">
        <v>146</v>
      </c>
      <c r="C2542">
        <v>3.9</v>
      </c>
      <c r="D2542" t="s">
        <v>133</v>
      </c>
      <c r="E2542" t="s">
        <v>132</v>
      </c>
      <c r="F2542" t="s">
        <v>131</v>
      </c>
      <c r="G2542" t="s">
        <v>144</v>
      </c>
      <c r="H2542" t="s">
        <v>222</v>
      </c>
      <c r="I2542">
        <v>66</v>
      </c>
      <c r="J2542">
        <f t="shared" si="39"/>
        <v>4</v>
      </c>
      <c r="K2542">
        <v>450</v>
      </c>
    </row>
    <row r="2543" spans="1:11">
      <c r="A2543">
        <v>742</v>
      </c>
      <c r="B2543" t="s">
        <v>146</v>
      </c>
      <c r="C2543">
        <v>3.9</v>
      </c>
      <c r="D2543" t="s">
        <v>133</v>
      </c>
      <c r="E2543" t="s">
        <v>132</v>
      </c>
      <c r="F2543" t="s">
        <v>131</v>
      </c>
      <c r="G2543" t="s">
        <v>144</v>
      </c>
      <c r="H2543" t="s">
        <v>222</v>
      </c>
      <c r="I2543">
        <v>66</v>
      </c>
      <c r="J2543">
        <f t="shared" si="39"/>
        <v>5</v>
      </c>
      <c r="K2543">
        <v>300</v>
      </c>
    </row>
    <row r="2544" spans="1:11">
      <c r="A2544">
        <v>843</v>
      </c>
      <c r="B2544" t="s">
        <v>146</v>
      </c>
      <c r="C2544">
        <v>3.8</v>
      </c>
      <c r="D2544" t="s">
        <v>133</v>
      </c>
      <c r="E2544" t="s">
        <v>132</v>
      </c>
      <c r="F2544" t="s">
        <v>131</v>
      </c>
      <c r="G2544" t="s">
        <v>144</v>
      </c>
      <c r="H2544" t="s">
        <v>222</v>
      </c>
      <c r="I2544">
        <v>66</v>
      </c>
      <c r="J2544">
        <f t="shared" si="39"/>
        <v>6</v>
      </c>
      <c r="K2544">
        <v>400</v>
      </c>
    </row>
    <row r="2545" spans="1:11">
      <c r="A2545">
        <v>959</v>
      </c>
      <c r="B2545" t="s">
        <v>146</v>
      </c>
      <c r="C2545">
        <v>4</v>
      </c>
      <c r="D2545" t="s">
        <v>133</v>
      </c>
      <c r="E2545" t="s">
        <v>132</v>
      </c>
      <c r="F2545" t="s">
        <v>131</v>
      </c>
      <c r="G2545" t="s">
        <v>144</v>
      </c>
      <c r="H2545" t="s">
        <v>222</v>
      </c>
      <c r="I2545">
        <v>66</v>
      </c>
      <c r="J2545">
        <f t="shared" si="39"/>
        <v>7</v>
      </c>
      <c r="K2545">
        <v>400</v>
      </c>
    </row>
    <row r="2546" spans="1:11">
      <c r="A2546">
        <v>1018</v>
      </c>
      <c r="B2546" t="s">
        <v>146</v>
      </c>
      <c r="C2546">
        <v>3.2</v>
      </c>
      <c r="D2546" t="s">
        <v>133</v>
      </c>
      <c r="E2546" t="s">
        <v>132</v>
      </c>
      <c r="F2546" t="s">
        <v>131</v>
      </c>
      <c r="G2546" t="s">
        <v>144</v>
      </c>
      <c r="H2546" t="s">
        <v>222</v>
      </c>
      <c r="I2546">
        <v>66</v>
      </c>
      <c r="J2546">
        <f t="shared" si="39"/>
        <v>8</v>
      </c>
      <c r="K2546">
        <v>300</v>
      </c>
    </row>
    <row r="2547" spans="1:11">
      <c r="A2547">
        <v>2731</v>
      </c>
      <c r="B2547" t="s">
        <v>146</v>
      </c>
      <c r="C2547">
        <v>3.6</v>
      </c>
      <c r="D2547" t="s">
        <v>133</v>
      </c>
      <c r="E2547" t="s">
        <v>132</v>
      </c>
      <c r="F2547" t="s">
        <v>131</v>
      </c>
      <c r="G2547" t="s">
        <v>144</v>
      </c>
      <c r="H2547" t="s">
        <v>222</v>
      </c>
      <c r="I2547">
        <v>66</v>
      </c>
      <c r="J2547">
        <f t="shared" si="39"/>
        <v>9</v>
      </c>
      <c r="K2547">
        <v>400</v>
      </c>
    </row>
    <row r="2548" spans="1:11">
      <c r="A2548">
        <v>2894</v>
      </c>
      <c r="B2548" t="s">
        <v>146</v>
      </c>
      <c r="C2548">
        <v>3.6</v>
      </c>
      <c r="D2548" t="s">
        <v>133</v>
      </c>
      <c r="E2548" t="s">
        <v>132</v>
      </c>
      <c r="F2548" t="s">
        <v>131</v>
      </c>
      <c r="G2548" t="s">
        <v>144</v>
      </c>
      <c r="H2548" t="s">
        <v>222</v>
      </c>
      <c r="I2548">
        <v>66</v>
      </c>
      <c r="J2548">
        <f t="shared" si="39"/>
        <v>10</v>
      </c>
      <c r="K2548">
        <v>250</v>
      </c>
    </row>
    <row r="2549" spans="1:11">
      <c r="A2549">
        <v>3286</v>
      </c>
      <c r="B2549" t="s">
        <v>146</v>
      </c>
      <c r="C2549">
        <v>4.0999999999999996</v>
      </c>
      <c r="D2549" t="s">
        <v>133</v>
      </c>
      <c r="E2549" t="s">
        <v>132</v>
      </c>
      <c r="F2549" t="s">
        <v>131</v>
      </c>
      <c r="G2549" t="s">
        <v>144</v>
      </c>
      <c r="H2549" t="s">
        <v>222</v>
      </c>
      <c r="I2549">
        <v>66</v>
      </c>
      <c r="J2549">
        <f t="shared" si="39"/>
        <v>11</v>
      </c>
      <c r="K2549">
        <v>300</v>
      </c>
    </row>
    <row r="2550" spans="1:11">
      <c r="A2550">
        <v>3707</v>
      </c>
      <c r="B2550" t="s">
        <v>146</v>
      </c>
      <c r="C2550">
        <v>2.9</v>
      </c>
      <c r="D2550" t="s">
        <v>133</v>
      </c>
      <c r="E2550" t="s">
        <v>132</v>
      </c>
      <c r="F2550" t="s">
        <v>131</v>
      </c>
      <c r="G2550" t="s">
        <v>144</v>
      </c>
      <c r="H2550" t="s">
        <v>222</v>
      </c>
      <c r="I2550">
        <v>66</v>
      </c>
      <c r="J2550">
        <f t="shared" si="39"/>
        <v>12</v>
      </c>
      <c r="K2550">
        <v>250</v>
      </c>
    </row>
    <row r="2551" spans="1:11">
      <c r="A2551">
        <v>4011</v>
      </c>
      <c r="B2551" t="s">
        <v>146</v>
      </c>
      <c r="C2551">
        <v>2.9</v>
      </c>
      <c r="D2551" t="s">
        <v>133</v>
      </c>
      <c r="E2551" t="s">
        <v>132</v>
      </c>
      <c r="F2551" t="s">
        <v>131</v>
      </c>
      <c r="G2551" t="s">
        <v>144</v>
      </c>
      <c r="H2551" t="s">
        <v>222</v>
      </c>
      <c r="I2551">
        <v>66</v>
      </c>
      <c r="J2551">
        <f t="shared" si="39"/>
        <v>13</v>
      </c>
      <c r="K2551">
        <v>500</v>
      </c>
    </row>
    <row r="2552" spans="1:11">
      <c r="A2552">
        <v>4303</v>
      </c>
      <c r="B2552" t="s">
        <v>146</v>
      </c>
      <c r="C2552">
        <v>2.9</v>
      </c>
      <c r="D2552" t="s">
        <v>133</v>
      </c>
      <c r="E2552" t="s">
        <v>132</v>
      </c>
      <c r="F2552" t="s">
        <v>131</v>
      </c>
      <c r="G2552" t="s">
        <v>144</v>
      </c>
      <c r="H2552" t="s">
        <v>222</v>
      </c>
      <c r="I2552">
        <v>66</v>
      </c>
      <c r="J2552">
        <f t="shared" si="39"/>
        <v>14</v>
      </c>
      <c r="K2552">
        <v>250</v>
      </c>
    </row>
    <row r="2553" spans="1:11">
      <c r="A2553">
        <v>4373</v>
      </c>
      <c r="B2553" t="s">
        <v>146</v>
      </c>
      <c r="C2553">
        <v>2.9</v>
      </c>
      <c r="D2553" t="s">
        <v>133</v>
      </c>
      <c r="E2553" t="s">
        <v>132</v>
      </c>
      <c r="F2553" t="s">
        <v>131</v>
      </c>
      <c r="G2553" t="s">
        <v>144</v>
      </c>
      <c r="H2553" t="s">
        <v>222</v>
      </c>
      <c r="I2553">
        <v>66</v>
      </c>
      <c r="J2553">
        <f t="shared" si="39"/>
        <v>15</v>
      </c>
      <c r="K2553">
        <v>400</v>
      </c>
    </row>
    <row r="2554" spans="1:11">
      <c r="A2554">
        <v>4702</v>
      </c>
      <c r="B2554" t="s">
        <v>146</v>
      </c>
      <c r="C2554">
        <v>2.9</v>
      </c>
      <c r="D2554" t="s">
        <v>133</v>
      </c>
      <c r="E2554" t="s">
        <v>132</v>
      </c>
      <c r="F2554" t="s">
        <v>131</v>
      </c>
      <c r="G2554" t="s">
        <v>144</v>
      </c>
      <c r="H2554" t="s">
        <v>222</v>
      </c>
      <c r="I2554">
        <v>66</v>
      </c>
      <c r="J2554">
        <f t="shared" si="39"/>
        <v>16</v>
      </c>
      <c r="K2554">
        <v>250</v>
      </c>
    </row>
    <row r="2555" spans="1:11">
      <c r="A2555">
        <v>4816</v>
      </c>
      <c r="B2555" t="s">
        <v>146</v>
      </c>
      <c r="C2555">
        <v>2.9</v>
      </c>
      <c r="D2555" t="s">
        <v>133</v>
      </c>
      <c r="E2555" t="s">
        <v>132</v>
      </c>
      <c r="F2555" t="s">
        <v>131</v>
      </c>
      <c r="G2555" t="s">
        <v>144</v>
      </c>
      <c r="H2555" t="s">
        <v>222</v>
      </c>
      <c r="I2555">
        <v>66</v>
      </c>
      <c r="J2555">
        <f t="shared" si="39"/>
        <v>17</v>
      </c>
      <c r="K2555">
        <v>300</v>
      </c>
    </row>
    <row r="2556" spans="1:11">
      <c r="A2556">
        <v>4882</v>
      </c>
      <c r="B2556" t="s">
        <v>146</v>
      </c>
      <c r="C2556">
        <v>2.9</v>
      </c>
      <c r="D2556" t="s">
        <v>133</v>
      </c>
      <c r="E2556" t="s">
        <v>132</v>
      </c>
      <c r="F2556" t="s">
        <v>131</v>
      </c>
      <c r="G2556" t="s">
        <v>144</v>
      </c>
      <c r="H2556" t="s">
        <v>222</v>
      </c>
      <c r="I2556">
        <v>66</v>
      </c>
      <c r="J2556">
        <f t="shared" si="39"/>
        <v>18</v>
      </c>
      <c r="K2556">
        <v>250</v>
      </c>
    </row>
    <row r="2557" spans="1:11">
      <c r="A2557">
        <v>5014</v>
      </c>
      <c r="B2557" t="s">
        <v>146</v>
      </c>
      <c r="C2557">
        <v>2.9</v>
      </c>
      <c r="D2557" t="s">
        <v>133</v>
      </c>
      <c r="E2557" t="s">
        <v>132</v>
      </c>
      <c r="F2557" t="s">
        <v>131</v>
      </c>
      <c r="G2557" t="s">
        <v>144</v>
      </c>
      <c r="H2557" t="s">
        <v>222</v>
      </c>
      <c r="I2557">
        <v>66</v>
      </c>
      <c r="J2557">
        <f t="shared" si="39"/>
        <v>19</v>
      </c>
      <c r="K2557">
        <v>230</v>
      </c>
    </row>
    <row r="2558" spans="1:11">
      <c r="A2558">
        <v>5282</v>
      </c>
      <c r="B2558" t="s">
        <v>146</v>
      </c>
      <c r="C2558">
        <v>4</v>
      </c>
      <c r="D2558" t="s">
        <v>133</v>
      </c>
      <c r="E2558" t="s">
        <v>132</v>
      </c>
      <c r="F2558" t="s">
        <v>131</v>
      </c>
      <c r="G2558" t="s">
        <v>144</v>
      </c>
      <c r="H2558" t="s">
        <v>222</v>
      </c>
      <c r="I2558">
        <v>66</v>
      </c>
      <c r="J2558">
        <f t="shared" si="39"/>
        <v>20</v>
      </c>
      <c r="K2558">
        <v>300</v>
      </c>
    </row>
    <row r="2559" spans="1:11">
      <c r="A2559">
        <v>5405</v>
      </c>
      <c r="B2559" t="s">
        <v>146</v>
      </c>
      <c r="C2559">
        <v>3.9</v>
      </c>
      <c r="D2559" t="s">
        <v>133</v>
      </c>
      <c r="E2559" t="s">
        <v>132</v>
      </c>
      <c r="F2559" t="s">
        <v>131</v>
      </c>
      <c r="G2559" t="s">
        <v>144</v>
      </c>
      <c r="H2559" t="s">
        <v>222</v>
      </c>
      <c r="I2559">
        <v>66</v>
      </c>
      <c r="J2559">
        <f t="shared" si="39"/>
        <v>21</v>
      </c>
      <c r="K2559">
        <v>300</v>
      </c>
    </row>
    <row r="2560" spans="1:11">
      <c r="A2560">
        <v>5433</v>
      </c>
      <c r="B2560" t="s">
        <v>146</v>
      </c>
      <c r="C2560">
        <v>4.3</v>
      </c>
      <c r="D2560" t="s">
        <v>133</v>
      </c>
      <c r="E2560" t="s">
        <v>132</v>
      </c>
      <c r="F2560" t="s">
        <v>131</v>
      </c>
      <c r="G2560" t="s">
        <v>144</v>
      </c>
      <c r="H2560" t="s">
        <v>222</v>
      </c>
      <c r="I2560">
        <v>66</v>
      </c>
      <c r="J2560">
        <f t="shared" si="39"/>
        <v>22</v>
      </c>
      <c r="K2560">
        <v>250</v>
      </c>
    </row>
    <row r="2561" spans="1:11">
      <c r="A2561">
        <v>5756</v>
      </c>
      <c r="B2561" t="s">
        <v>146</v>
      </c>
      <c r="C2561">
        <v>4.0999999999999996</v>
      </c>
      <c r="D2561" t="s">
        <v>133</v>
      </c>
      <c r="E2561" t="s">
        <v>132</v>
      </c>
      <c r="F2561" t="s">
        <v>131</v>
      </c>
      <c r="G2561" t="s">
        <v>144</v>
      </c>
      <c r="H2561" t="s">
        <v>222</v>
      </c>
      <c r="I2561">
        <v>66</v>
      </c>
      <c r="J2561">
        <f t="shared" si="39"/>
        <v>23</v>
      </c>
      <c r="K2561">
        <v>300</v>
      </c>
    </row>
    <row r="2562" spans="1:11">
      <c r="A2562">
        <v>72</v>
      </c>
      <c r="B2562" t="s">
        <v>141</v>
      </c>
      <c r="C2562">
        <v>2.9</v>
      </c>
      <c r="D2562" t="s">
        <v>138</v>
      </c>
      <c r="E2562" t="s">
        <v>132</v>
      </c>
      <c r="F2562" t="s">
        <v>131</v>
      </c>
      <c r="G2562" t="s">
        <v>144</v>
      </c>
      <c r="H2562" t="s">
        <v>223</v>
      </c>
      <c r="I2562">
        <v>67</v>
      </c>
      <c r="J2562">
        <f t="shared" si="39"/>
        <v>1</v>
      </c>
      <c r="K2562">
        <v>450</v>
      </c>
    </row>
    <row r="2563" spans="1:11">
      <c r="A2563">
        <v>121</v>
      </c>
      <c r="B2563" t="s">
        <v>141</v>
      </c>
      <c r="C2563">
        <v>4.4000000000000004</v>
      </c>
      <c r="D2563" t="s">
        <v>138</v>
      </c>
      <c r="E2563" t="s">
        <v>132</v>
      </c>
      <c r="F2563" t="s">
        <v>131</v>
      </c>
      <c r="G2563" t="s">
        <v>144</v>
      </c>
      <c r="H2563" t="s">
        <v>223</v>
      </c>
      <c r="I2563">
        <v>67</v>
      </c>
      <c r="J2563">
        <f t="shared" si="39"/>
        <v>2</v>
      </c>
      <c r="K2563">
        <v>350</v>
      </c>
    </row>
    <row r="2564" spans="1:11">
      <c r="A2564">
        <v>445</v>
      </c>
      <c r="B2564" t="s">
        <v>141</v>
      </c>
      <c r="C2564">
        <v>3.9</v>
      </c>
      <c r="D2564" t="s">
        <v>138</v>
      </c>
      <c r="E2564" t="s">
        <v>132</v>
      </c>
      <c r="F2564" t="s">
        <v>131</v>
      </c>
      <c r="G2564" t="s">
        <v>144</v>
      </c>
      <c r="H2564" t="s">
        <v>223</v>
      </c>
      <c r="I2564">
        <v>67</v>
      </c>
      <c r="J2564">
        <f t="shared" ref="J2564:J2627" si="40">IF(I2563=I2564,J2563+1,1)</f>
        <v>3</v>
      </c>
      <c r="K2564">
        <v>350</v>
      </c>
    </row>
    <row r="2565" spans="1:11">
      <c r="A2565">
        <v>584</v>
      </c>
      <c r="B2565" t="s">
        <v>141</v>
      </c>
      <c r="C2565">
        <v>4.2</v>
      </c>
      <c r="D2565" t="s">
        <v>138</v>
      </c>
      <c r="E2565" t="s">
        <v>132</v>
      </c>
      <c r="F2565" t="s">
        <v>131</v>
      </c>
      <c r="G2565" t="s">
        <v>144</v>
      </c>
      <c r="H2565" t="s">
        <v>223</v>
      </c>
      <c r="I2565">
        <v>67</v>
      </c>
      <c r="J2565">
        <f t="shared" si="40"/>
        <v>4</v>
      </c>
      <c r="K2565">
        <v>250</v>
      </c>
    </row>
    <row r="2566" spans="1:11">
      <c r="A2566">
        <v>828</v>
      </c>
      <c r="B2566" t="s">
        <v>141</v>
      </c>
      <c r="C2566">
        <v>4</v>
      </c>
      <c r="D2566" t="s">
        <v>138</v>
      </c>
      <c r="E2566" t="s">
        <v>132</v>
      </c>
      <c r="F2566" t="s">
        <v>131</v>
      </c>
      <c r="G2566" t="s">
        <v>144</v>
      </c>
      <c r="H2566" t="s">
        <v>223</v>
      </c>
      <c r="I2566">
        <v>67</v>
      </c>
      <c r="J2566">
        <f t="shared" si="40"/>
        <v>5</v>
      </c>
      <c r="K2566">
        <v>300</v>
      </c>
    </row>
    <row r="2567" spans="1:11">
      <c r="A2567">
        <v>2387</v>
      </c>
      <c r="B2567" t="s">
        <v>141</v>
      </c>
      <c r="C2567">
        <v>4.4000000000000004</v>
      </c>
      <c r="D2567" t="s">
        <v>138</v>
      </c>
      <c r="E2567" t="s">
        <v>132</v>
      </c>
      <c r="F2567" t="s">
        <v>131</v>
      </c>
      <c r="G2567" t="s">
        <v>144</v>
      </c>
      <c r="H2567" t="s">
        <v>223</v>
      </c>
      <c r="I2567">
        <v>67</v>
      </c>
      <c r="J2567">
        <f t="shared" si="40"/>
        <v>6</v>
      </c>
      <c r="K2567">
        <v>250</v>
      </c>
    </row>
    <row r="2568" spans="1:11">
      <c r="A2568">
        <v>4212</v>
      </c>
      <c r="B2568" t="s">
        <v>141</v>
      </c>
      <c r="C2568">
        <v>2.9</v>
      </c>
      <c r="D2568" t="s">
        <v>138</v>
      </c>
      <c r="E2568" t="s">
        <v>132</v>
      </c>
      <c r="F2568" t="s">
        <v>131</v>
      </c>
      <c r="G2568" t="s">
        <v>144</v>
      </c>
      <c r="H2568" t="s">
        <v>223</v>
      </c>
      <c r="I2568">
        <v>67</v>
      </c>
      <c r="J2568">
        <f t="shared" si="40"/>
        <v>7</v>
      </c>
      <c r="K2568">
        <v>300</v>
      </c>
    </row>
    <row r="2569" spans="1:11">
      <c r="A2569">
        <v>4213</v>
      </c>
      <c r="B2569" t="s">
        <v>141</v>
      </c>
      <c r="C2569">
        <v>2.9</v>
      </c>
      <c r="D2569" t="s">
        <v>138</v>
      </c>
      <c r="E2569" t="s">
        <v>132</v>
      </c>
      <c r="F2569" t="s">
        <v>131</v>
      </c>
      <c r="G2569" t="s">
        <v>144</v>
      </c>
      <c r="H2569" t="s">
        <v>223</v>
      </c>
      <c r="I2569">
        <v>67</v>
      </c>
      <c r="J2569">
        <f t="shared" si="40"/>
        <v>8</v>
      </c>
      <c r="K2569">
        <v>400</v>
      </c>
    </row>
    <row r="2570" spans="1:11">
      <c r="A2570">
        <v>4415</v>
      </c>
      <c r="B2570" t="s">
        <v>141</v>
      </c>
      <c r="C2570">
        <v>4.5</v>
      </c>
      <c r="D2570" t="s">
        <v>138</v>
      </c>
      <c r="E2570" t="s">
        <v>132</v>
      </c>
      <c r="F2570" t="s">
        <v>131</v>
      </c>
      <c r="G2570" t="s">
        <v>144</v>
      </c>
      <c r="H2570" t="s">
        <v>223</v>
      </c>
      <c r="I2570">
        <v>67</v>
      </c>
      <c r="J2570">
        <f t="shared" si="40"/>
        <v>9</v>
      </c>
      <c r="K2570">
        <v>400</v>
      </c>
    </row>
    <row r="2571" spans="1:11">
      <c r="A2571">
        <v>4567</v>
      </c>
      <c r="B2571" t="s">
        <v>141</v>
      </c>
      <c r="C2571">
        <v>2.9</v>
      </c>
      <c r="D2571" t="s">
        <v>138</v>
      </c>
      <c r="E2571" t="s">
        <v>132</v>
      </c>
      <c r="F2571" t="s">
        <v>131</v>
      </c>
      <c r="G2571" t="s">
        <v>144</v>
      </c>
      <c r="H2571" t="s">
        <v>223</v>
      </c>
      <c r="I2571">
        <v>67</v>
      </c>
      <c r="J2571">
        <f t="shared" si="40"/>
        <v>10</v>
      </c>
      <c r="K2571">
        <v>300</v>
      </c>
    </row>
    <row r="2572" spans="1:11">
      <c r="A2572">
        <v>5065</v>
      </c>
      <c r="B2572" t="s">
        <v>141</v>
      </c>
      <c r="C2572">
        <v>4.4000000000000004</v>
      </c>
      <c r="D2572" t="s">
        <v>138</v>
      </c>
      <c r="E2572" t="s">
        <v>132</v>
      </c>
      <c r="F2572" t="s">
        <v>131</v>
      </c>
      <c r="G2572" t="s">
        <v>144</v>
      </c>
      <c r="H2572" t="s">
        <v>223</v>
      </c>
      <c r="I2572">
        <v>67</v>
      </c>
      <c r="J2572">
        <f t="shared" si="40"/>
        <v>11</v>
      </c>
      <c r="K2572">
        <v>250</v>
      </c>
    </row>
    <row r="2573" spans="1:11">
      <c r="A2573">
        <v>5146</v>
      </c>
      <c r="B2573" t="s">
        <v>141</v>
      </c>
      <c r="C2573">
        <v>4.3</v>
      </c>
      <c r="D2573" t="s">
        <v>138</v>
      </c>
      <c r="E2573" t="s">
        <v>132</v>
      </c>
      <c r="F2573" t="s">
        <v>131</v>
      </c>
      <c r="G2573" t="s">
        <v>144</v>
      </c>
      <c r="H2573" t="s">
        <v>223</v>
      </c>
      <c r="I2573">
        <v>67</v>
      </c>
      <c r="J2573">
        <f t="shared" si="40"/>
        <v>12</v>
      </c>
      <c r="K2573">
        <v>500</v>
      </c>
    </row>
    <row r="2574" spans="1:11">
      <c r="A2574">
        <v>5158</v>
      </c>
      <c r="B2574" t="s">
        <v>141</v>
      </c>
      <c r="C2574">
        <v>4.2</v>
      </c>
      <c r="D2574" t="s">
        <v>138</v>
      </c>
      <c r="E2574" t="s">
        <v>132</v>
      </c>
      <c r="F2574" t="s">
        <v>131</v>
      </c>
      <c r="G2574" t="s">
        <v>144</v>
      </c>
      <c r="H2574" t="s">
        <v>223</v>
      </c>
      <c r="I2574">
        <v>67</v>
      </c>
      <c r="J2574">
        <f t="shared" si="40"/>
        <v>13</v>
      </c>
      <c r="K2574">
        <v>300</v>
      </c>
    </row>
    <row r="2575" spans="1:11">
      <c r="A2575">
        <v>5171</v>
      </c>
      <c r="B2575" t="s">
        <v>141</v>
      </c>
      <c r="C2575">
        <v>4.3</v>
      </c>
      <c r="D2575" t="s">
        <v>138</v>
      </c>
      <c r="E2575" t="s">
        <v>132</v>
      </c>
      <c r="F2575" t="s">
        <v>131</v>
      </c>
      <c r="G2575" t="s">
        <v>144</v>
      </c>
      <c r="H2575" t="s">
        <v>223</v>
      </c>
      <c r="I2575">
        <v>67</v>
      </c>
      <c r="J2575">
        <f t="shared" si="40"/>
        <v>14</v>
      </c>
      <c r="K2575">
        <v>500</v>
      </c>
    </row>
    <row r="2576" spans="1:11">
      <c r="A2576">
        <v>5244</v>
      </c>
      <c r="B2576" t="s">
        <v>141</v>
      </c>
      <c r="C2576">
        <v>2.9</v>
      </c>
      <c r="D2576" t="s">
        <v>138</v>
      </c>
      <c r="E2576" t="s">
        <v>132</v>
      </c>
      <c r="F2576" t="s">
        <v>131</v>
      </c>
      <c r="G2576" t="s">
        <v>144</v>
      </c>
      <c r="H2576" t="s">
        <v>223</v>
      </c>
      <c r="I2576">
        <v>67</v>
      </c>
      <c r="J2576">
        <f t="shared" si="40"/>
        <v>15</v>
      </c>
      <c r="K2576">
        <v>400</v>
      </c>
    </row>
    <row r="2577" spans="1:11">
      <c r="A2577">
        <v>5255</v>
      </c>
      <c r="B2577" t="s">
        <v>141</v>
      </c>
      <c r="C2577">
        <v>4.7</v>
      </c>
      <c r="D2577" t="s">
        <v>138</v>
      </c>
      <c r="E2577" t="s">
        <v>132</v>
      </c>
      <c r="F2577" t="s">
        <v>131</v>
      </c>
      <c r="G2577" t="s">
        <v>144</v>
      </c>
      <c r="H2577" t="s">
        <v>223</v>
      </c>
      <c r="I2577">
        <v>67</v>
      </c>
      <c r="J2577">
        <f t="shared" si="40"/>
        <v>16</v>
      </c>
      <c r="K2577">
        <v>350</v>
      </c>
    </row>
    <row r="2578" spans="1:11">
      <c r="A2578">
        <v>5269</v>
      </c>
      <c r="B2578" t="s">
        <v>141</v>
      </c>
      <c r="C2578">
        <v>2.9</v>
      </c>
      <c r="D2578" t="s">
        <v>138</v>
      </c>
      <c r="E2578" t="s">
        <v>132</v>
      </c>
      <c r="F2578" t="s">
        <v>131</v>
      </c>
      <c r="G2578" t="s">
        <v>144</v>
      </c>
      <c r="H2578" t="s">
        <v>223</v>
      </c>
      <c r="I2578">
        <v>67</v>
      </c>
      <c r="J2578">
        <f t="shared" si="40"/>
        <v>17</v>
      </c>
      <c r="K2578">
        <v>300</v>
      </c>
    </row>
    <row r="2579" spans="1:11">
      <c r="A2579">
        <v>5274</v>
      </c>
      <c r="B2579" t="s">
        <v>141</v>
      </c>
      <c r="C2579">
        <v>4.3</v>
      </c>
      <c r="D2579" t="s">
        <v>138</v>
      </c>
      <c r="E2579" t="s">
        <v>132</v>
      </c>
      <c r="F2579" t="s">
        <v>131</v>
      </c>
      <c r="G2579" t="s">
        <v>144</v>
      </c>
      <c r="H2579" t="s">
        <v>223</v>
      </c>
      <c r="I2579">
        <v>67</v>
      </c>
      <c r="J2579">
        <f t="shared" si="40"/>
        <v>18</v>
      </c>
      <c r="K2579">
        <v>250</v>
      </c>
    </row>
    <row r="2580" spans="1:11">
      <c r="A2580">
        <v>5357</v>
      </c>
      <c r="B2580" t="s">
        <v>141</v>
      </c>
      <c r="C2580">
        <v>2.9</v>
      </c>
      <c r="D2580" t="s">
        <v>138</v>
      </c>
      <c r="E2580" t="s">
        <v>132</v>
      </c>
      <c r="F2580" t="s">
        <v>131</v>
      </c>
      <c r="G2580" t="s">
        <v>144</v>
      </c>
      <c r="H2580" t="s">
        <v>223</v>
      </c>
      <c r="I2580">
        <v>67</v>
      </c>
      <c r="J2580">
        <f t="shared" si="40"/>
        <v>19</v>
      </c>
      <c r="K2580">
        <v>250</v>
      </c>
    </row>
    <row r="2581" spans="1:11">
      <c r="A2581">
        <v>5563</v>
      </c>
      <c r="B2581" t="s">
        <v>141</v>
      </c>
      <c r="C2581">
        <v>4.5999999999999996</v>
      </c>
      <c r="D2581" t="s">
        <v>138</v>
      </c>
      <c r="E2581" t="s">
        <v>132</v>
      </c>
      <c r="F2581" t="s">
        <v>131</v>
      </c>
      <c r="G2581" t="s">
        <v>144</v>
      </c>
      <c r="H2581" t="s">
        <v>223</v>
      </c>
      <c r="I2581">
        <v>67</v>
      </c>
      <c r="J2581">
        <f t="shared" si="40"/>
        <v>20</v>
      </c>
      <c r="K2581">
        <v>300</v>
      </c>
    </row>
    <row r="2582" spans="1:11">
      <c r="A2582">
        <v>5691</v>
      </c>
      <c r="B2582" t="s">
        <v>141</v>
      </c>
      <c r="C2582">
        <v>2.9</v>
      </c>
      <c r="D2582" t="s">
        <v>138</v>
      </c>
      <c r="E2582" t="s">
        <v>132</v>
      </c>
      <c r="F2582" t="s">
        <v>131</v>
      </c>
      <c r="G2582" t="s">
        <v>144</v>
      </c>
      <c r="H2582" t="s">
        <v>223</v>
      </c>
      <c r="I2582">
        <v>67</v>
      </c>
      <c r="J2582">
        <f t="shared" si="40"/>
        <v>21</v>
      </c>
      <c r="K2582">
        <v>300</v>
      </c>
    </row>
    <row r="2583" spans="1:11">
      <c r="A2583">
        <v>6102</v>
      </c>
      <c r="B2583" t="s">
        <v>141</v>
      </c>
      <c r="C2583">
        <v>2.9</v>
      </c>
      <c r="D2583" t="s">
        <v>138</v>
      </c>
      <c r="E2583" t="s">
        <v>132</v>
      </c>
      <c r="F2583" t="s">
        <v>131</v>
      </c>
      <c r="G2583" t="s">
        <v>144</v>
      </c>
      <c r="H2583" t="s">
        <v>223</v>
      </c>
      <c r="I2583">
        <v>67</v>
      </c>
      <c r="J2583">
        <f t="shared" si="40"/>
        <v>22</v>
      </c>
      <c r="K2583">
        <v>500</v>
      </c>
    </row>
    <row r="2584" spans="1:11">
      <c r="A2584">
        <v>159</v>
      </c>
      <c r="B2584" t="s">
        <v>141</v>
      </c>
      <c r="C2584">
        <v>4.5</v>
      </c>
      <c r="D2584" t="s">
        <v>133</v>
      </c>
      <c r="E2584" t="s">
        <v>132</v>
      </c>
      <c r="F2584" t="s">
        <v>140</v>
      </c>
      <c r="G2584" t="s">
        <v>130</v>
      </c>
      <c r="H2584" t="s">
        <v>224</v>
      </c>
      <c r="I2584">
        <v>68</v>
      </c>
      <c r="J2584">
        <f t="shared" si="40"/>
        <v>1</v>
      </c>
      <c r="K2584">
        <v>400</v>
      </c>
    </row>
    <row r="2585" spans="1:11">
      <c r="A2585">
        <v>605</v>
      </c>
      <c r="B2585" t="s">
        <v>141</v>
      </c>
      <c r="C2585">
        <v>3.8</v>
      </c>
      <c r="D2585" t="s">
        <v>133</v>
      </c>
      <c r="E2585" t="s">
        <v>132</v>
      </c>
      <c r="F2585" t="s">
        <v>140</v>
      </c>
      <c r="G2585" t="s">
        <v>130</v>
      </c>
      <c r="H2585" t="s">
        <v>224</v>
      </c>
      <c r="I2585">
        <v>68</v>
      </c>
      <c r="J2585">
        <f t="shared" si="40"/>
        <v>2</v>
      </c>
      <c r="K2585">
        <v>300</v>
      </c>
    </row>
    <row r="2586" spans="1:11">
      <c r="A2586">
        <v>632</v>
      </c>
      <c r="B2586" t="s">
        <v>141</v>
      </c>
      <c r="C2586">
        <v>4</v>
      </c>
      <c r="D2586" t="s">
        <v>133</v>
      </c>
      <c r="E2586" t="s">
        <v>132</v>
      </c>
      <c r="F2586" t="s">
        <v>140</v>
      </c>
      <c r="G2586" t="s">
        <v>130</v>
      </c>
      <c r="H2586" t="s">
        <v>224</v>
      </c>
      <c r="I2586">
        <v>68</v>
      </c>
      <c r="J2586">
        <f t="shared" si="40"/>
        <v>3</v>
      </c>
      <c r="K2586">
        <v>250</v>
      </c>
    </row>
    <row r="2587" spans="1:11">
      <c r="A2587">
        <v>888</v>
      </c>
      <c r="B2587" t="s">
        <v>141</v>
      </c>
      <c r="C2587">
        <v>3.2</v>
      </c>
      <c r="D2587" t="s">
        <v>133</v>
      </c>
      <c r="E2587" t="s">
        <v>132</v>
      </c>
      <c r="F2587" t="s">
        <v>140</v>
      </c>
      <c r="G2587" t="s">
        <v>130</v>
      </c>
      <c r="H2587" t="s">
        <v>224</v>
      </c>
      <c r="I2587">
        <v>68</v>
      </c>
      <c r="J2587">
        <f t="shared" si="40"/>
        <v>4</v>
      </c>
      <c r="K2587">
        <v>300</v>
      </c>
    </row>
    <row r="2588" spans="1:11">
      <c r="A2588">
        <v>999</v>
      </c>
      <c r="B2588" t="s">
        <v>141</v>
      </c>
      <c r="C2588">
        <v>3.8</v>
      </c>
      <c r="D2588" t="s">
        <v>133</v>
      </c>
      <c r="E2588" t="s">
        <v>132</v>
      </c>
      <c r="F2588" t="s">
        <v>140</v>
      </c>
      <c r="G2588" t="s">
        <v>130</v>
      </c>
      <c r="H2588" t="s">
        <v>224</v>
      </c>
      <c r="I2588">
        <v>68</v>
      </c>
      <c r="J2588">
        <f t="shared" si="40"/>
        <v>5</v>
      </c>
      <c r="K2588">
        <v>300</v>
      </c>
    </row>
    <row r="2589" spans="1:11">
      <c r="A2589">
        <v>1156</v>
      </c>
      <c r="B2589" t="s">
        <v>141</v>
      </c>
      <c r="C2589">
        <v>3.2</v>
      </c>
      <c r="D2589" t="s">
        <v>133</v>
      </c>
      <c r="E2589" t="s">
        <v>132</v>
      </c>
      <c r="F2589" t="s">
        <v>140</v>
      </c>
      <c r="G2589" t="s">
        <v>130</v>
      </c>
      <c r="H2589" t="s">
        <v>224</v>
      </c>
      <c r="I2589">
        <v>68</v>
      </c>
      <c r="J2589">
        <f t="shared" si="40"/>
        <v>6</v>
      </c>
      <c r="K2589">
        <v>300</v>
      </c>
    </row>
    <row r="2590" spans="1:11">
      <c r="A2590">
        <v>1317</v>
      </c>
      <c r="B2590" t="s">
        <v>141</v>
      </c>
      <c r="C2590">
        <v>3.3</v>
      </c>
      <c r="D2590" t="s">
        <v>133</v>
      </c>
      <c r="E2590" t="s">
        <v>132</v>
      </c>
      <c r="F2590" t="s">
        <v>140</v>
      </c>
      <c r="G2590" t="s">
        <v>130</v>
      </c>
      <c r="H2590" t="s">
        <v>224</v>
      </c>
      <c r="I2590">
        <v>68</v>
      </c>
      <c r="J2590">
        <f t="shared" si="40"/>
        <v>7</v>
      </c>
      <c r="K2590">
        <v>400</v>
      </c>
    </row>
    <row r="2591" spans="1:11">
      <c r="A2591">
        <v>1365</v>
      </c>
      <c r="B2591" t="s">
        <v>141</v>
      </c>
      <c r="C2591">
        <v>4.0999999999999996</v>
      </c>
      <c r="D2591" t="s">
        <v>133</v>
      </c>
      <c r="E2591" t="s">
        <v>132</v>
      </c>
      <c r="F2591" t="s">
        <v>140</v>
      </c>
      <c r="G2591" t="s">
        <v>130</v>
      </c>
      <c r="H2591" t="s">
        <v>224</v>
      </c>
      <c r="I2591">
        <v>68</v>
      </c>
      <c r="J2591">
        <f t="shared" si="40"/>
        <v>8</v>
      </c>
      <c r="K2591">
        <v>500</v>
      </c>
    </row>
    <row r="2592" spans="1:11">
      <c r="A2592">
        <v>1548</v>
      </c>
      <c r="B2592" t="s">
        <v>141</v>
      </c>
      <c r="C2592">
        <v>4.0999999999999996</v>
      </c>
      <c r="D2592" t="s">
        <v>133</v>
      </c>
      <c r="E2592" t="s">
        <v>132</v>
      </c>
      <c r="F2592" t="s">
        <v>140</v>
      </c>
      <c r="G2592" t="s">
        <v>130</v>
      </c>
      <c r="H2592" t="s">
        <v>224</v>
      </c>
      <c r="I2592">
        <v>68</v>
      </c>
      <c r="J2592">
        <f t="shared" si="40"/>
        <v>9</v>
      </c>
      <c r="K2592">
        <v>350</v>
      </c>
    </row>
    <row r="2593" spans="1:11">
      <c r="A2593">
        <v>1633</v>
      </c>
      <c r="B2593" t="s">
        <v>141</v>
      </c>
      <c r="C2593">
        <v>3</v>
      </c>
      <c r="D2593" t="s">
        <v>133</v>
      </c>
      <c r="E2593" t="s">
        <v>132</v>
      </c>
      <c r="F2593" t="s">
        <v>140</v>
      </c>
      <c r="G2593" t="s">
        <v>130</v>
      </c>
      <c r="H2593" t="s">
        <v>224</v>
      </c>
      <c r="I2593">
        <v>68</v>
      </c>
      <c r="J2593">
        <f t="shared" si="40"/>
        <v>10</v>
      </c>
      <c r="K2593">
        <v>300</v>
      </c>
    </row>
    <row r="2594" spans="1:11">
      <c r="A2594">
        <v>1639</v>
      </c>
      <c r="B2594" t="s">
        <v>141</v>
      </c>
      <c r="C2594">
        <v>4.3</v>
      </c>
      <c r="D2594" t="s">
        <v>133</v>
      </c>
      <c r="E2594" t="s">
        <v>132</v>
      </c>
      <c r="F2594" t="s">
        <v>140</v>
      </c>
      <c r="G2594" t="s">
        <v>130</v>
      </c>
      <c r="H2594" t="s">
        <v>224</v>
      </c>
      <c r="I2594">
        <v>68</v>
      </c>
      <c r="J2594">
        <f t="shared" si="40"/>
        <v>11</v>
      </c>
      <c r="K2594">
        <v>400</v>
      </c>
    </row>
    <row r="2595" spans="1:11">
      <c r="A2595">
        <v>1645</v>
      </c>
      <c r="B2595" t="s">
        <v>141</v>
      </c>
      <c r="C2595">
        <v>3.6</v>
      </c>
      <c r="D2595" t="s">
        <v>133</v>
      </c>
      <c r="E2595" t="s">
        <v>132</v>
      </c>
      <c r="F2595" t="s">
        <v>140</v>
      </c>
      <c r="G2595" t="s">
        <v>130</v>
      </c>
      <c r="H2595" t="s">
        <v>224</v>
      </c>
      <c r="I2595">
        <v>68</v>
      </c>
      <c r="J2595">
        <f t="shared" si="40"/>
        <v>12</v>
      </c>
      <c r="K2595">
        <v>400</v>
      </c>
    </row>
    <row r="2596" spans="1:11">
      <c r="A2596">
        <v>1984</v>
      </c>
      <c r="B2596" t="s">
        <v>141</v>
      </c>
      <c r="C2596">
        <v>4</v>
      </c>
      <c r="D2596" t="s">
        <v>133</v>
      </c>
      <c r="E2596" t="s">
        <v>132</v>
      </c>
      <c r="F2596" t="s">
        <v>140</v>
      </c>
      <c r="G2596" t="s">
        <v>130</v>
      </c>
      <c r="H2596" t="s">
        <v>224</v>
      </c>
      <c r="I2596">
        <v>68</v>
      </c>
      <c r="J2596">
        <f t="shared" si="40"/>
        <v>13</v>
      </c>
      <c r="K2596">
        <v>300</v>
      </c>
    </row>
    <row r="2597" spans="1:11">
      <c r="A2597">
        <v>2018</v>
      </c>
      <c r="B2597" t="s">
        <v>141</v>
      </c>
      <c r="C2597">
        <v>3.9</v>
      </c>
      <c r="D2597" t="s">
        <v>133</v>
      </c>
      <c r="E2597" t="s">
        <v>132</v>
      </c>
      <c r="F2597" t="s">
        <v>140</v>
      </c>
      <c r="G2597" t="s">
        <v>130</v>
      </c>
      <c r="H2597" t="s">
        <v>224</v>
      </c>
      <c r="I2597">
        <v>68</v>
      </c>
      <c r="J2597">
        <f t="shared" si="40"/>
        <v>14</v>
      </c>
      <c r="K2597">
        <v>350</v>
      </c>
    </row>
    <row r="2598" spans="1:11">
      <c r="A2598">
        <v>2026</v>
      </c>
      <c r="B2598" t="s">
        <v>141</v>
      </c>
      <c r="C2598">
        <v>3.1</v>
      </c>
      <c r="D2598" t="s">
        <v>133</v>
      </c>
      <c r="E2598" t="s">
        <v>132</v>
      </c>
      <c r="F2598" t="s">
        <v>140</v>
      </c>
      <c r="G2598" t="s">
        <v>130</v>
      </c>
      <c r="H2598" t="s">
        <v>224</v>
      </c>
      <c r="I2598">
        <v>68</v>
      </c>
      <c r="J2598">
        <f t="shared" si="40"/>
        <v>15</v>
      </c>
      <c r="K2598">
        <v>300</v>
      </c>
    </row>
    <row r="2599" spans="1:11">
      <c r="A2599">
        <v>2050</v>
      </c>
      <c r="B2599" t="s">
        <v>141</v>
      </c>
      <c r="C2599">
        <v>4.2</v>
      </c>
      <c r="D2599" t="s">
        <v>133</v>
      </c>
      <c r="E2599" t="s">
        <v>132</v>
      </c>
      <c r="F2599" t="s">
        <v>140</v>
      </c>
      <c r="G2599" t="s">
        <v>130</v>
      </c>
      <c r="H2599" t="s">
        <v>224</v>
      </c>
      <c r="I2599">
        <v>68</v>
      </c>
      <c r="J2599">
        <f t="shared" si="40"/>
        <v>16</v>
      </c>
      <c r="K2599">
        <v>300</v>
      </c>
    </row>
    <row r="2600" spans="1:11">
      <c r="A2600">
        <v>2228</v>
      </c>
      <c r="B2600" t="s">
        <v>141</v>
      </c>
      <c r="C2600">
        <v>3.1</v>
      </c>
      <c r="D2600" t="s">
        <v>133</v>
      </c>
      <c r="E2600" t="s">
        <v>132</v>
      </c>
      <c r="F2600" t="s">
        <v>140</v>
      </c>
      <c r="G2600" t="s">
        <v>130</v>
      </c>
      <c r="H2600" t="s">
        <v>224</v>
      </c>
      <c r="I2600">
        <v>68</v>
      </c>
      <c r="J2600">
        <f t="shared" si="40"/>
        <v>17</v>
      </c>
      <c r="K2600">
        <v>300</v>
      </c>
    </row>
    <row r="2601" spans="1:11">
      <c r="A2601">
        <v>2494</v>
      </c>
      <c r="B2601" t="s">
        <v>141</v>
      </c>
      <c r="C2601">
        <v>3.7</v>
      </c>
      <c r="D2601" t="s">
        <v>133</v>
      </c>
      <c r="E2601" t="s">
        <v>132</v>
      </c>
      <c r="F2601" t="s">
        <v>140</v>
      </c>
      <c r="G2601" t="s">
        <v>130</v>
      </c>
      <c r="H2601" t="s">
        <v>224</v>
      </c>
      <c r="I2601">
        <v>68</v>
      </c>
      <c r="J2601">
        <f t="shared" si="40"/>
        <v>18</v>
      </c>
      <c r="K2601">
        <v>300</v>
      </c>
    </row>
    <row r="2602" spans="1:11">
      <c r="A2602">
        <v>3014</v>
      </c>
      <c r="B2602" t="s">
        <v>141</v>
      </c>
      <c r="C2602">
        <v>4</v>
      </c>
      <c r="D2602" t="s">
        <v>133</v>
      </c>
      <c r="E2602" t="s">
        <v>132</v>
      </c>
      <c r="F2602" t="s">
        <v>140</v>
      </c>
      <c r="G2602" t="s">
        <v>130</v>
      </c>
      <c r="H2602" t="s">
        <v>224</v>
      </c>
      <c r="I2602">
        <v>68</v>
      </c>
      <c r="J2602">
        <f t="shared" si="40"/>
        <v>19</v>
      </c>
      <c r="K2602">
        <v>300</v>
      </c>
    </row>
    <row r="2603" spans="1:11">
      <c r="A2603">
        <v>3336</v>
      </c>
      <c r="B2603" t="s">
        <v>141</v>
      </c>
      <c r="C2603">
        <v>3.6</v>
      </c>
      <c r="D2603" t="s">
        <v>133</v>
      </c>
      <c r="E2603" t="s">
        <v>132</v>
      </c>
      <c r="F2603" t="s">
        <v>140</v>
      </c>
      <c r="G2603" t="s">
        <v>130</v>
      </c>
      <c r="H2603" t="s">
        <v>224</v>
      </c>
      <c r="I2603">
        <v>68</v>
      </c>
      <c r="J2603">
        <f t="shared" si="40"/>
        <v>20</v>
      </c>
      <c r="K2603">
        <v>250</v>
      </c>
    </row>
    <row r="2604" spans="1:11">
      <c r="A2604">
        <v>3845</v>
      </c>
      <c r="B2604" t="s">
        <v>141</v>
      </c>
      <c r="C2604">
        <v>2</v>
      </c>
      <c r="D2604" t="s">
        <v>133</v>
      </c>
      <c r="E2604" t="s">
        <v>132</v>
      </c>
      <c r="F2604" t="s">
        <v>140</v>
      </c>
      <c r="G2604" t="s">
        <v>130</v>
      </c>
      <c r="H2604" t="s">
        <v>224</v>
      </c>
      <c r="I2604">
        <v>68</v>
      </c>
      <c r="J2604">
        <f t="shared" si="40"/>
        <v>21</v>
      </c>
      <c r="K2604">
        <v>300</v>
      </c>
    </row>
    <row r="2605" spans="1:11">
      <c r="A2605">
        <v>5262</v>
      </c>
      <c r="B2605" t="s">
        <v>141</v>
      </c>
      <c r="C2605">
        <v>3.2</v>
      </c>
      <c r="D2605" t="s">
        <v>133</v>
      </c>
      <c r="E2605" t="s">
        <v>132</v>
      </c>
      <c r="F2605" t="s">
        <v>140</v>
      </c>
      <c r="G2605" t="s">
        <v>130</v>
      </c>
      <c r="H2605" t="s">
        <v>224</v>
      </c>
      <c r="I2605">
        <v>68</v>
      </c>
      <c r="J2605">
        <f t="shared" si="40"/>
        <v>22</v>
      </c>
      <c r="K2605">
        <v>250</v>
      </c>
    </row>
    <row r="2606" spans="1:11">
      <c r="A2606">
        <v>124</v>
      </c>
      <c r="B2606" t="s">
        <v>129</v>
      </c>
      <c r="C2606">
        <v>4.5</v>
      </c>
      <c r="D2606" t="s">
        <v>133</v>
      </c>
      <c r="E2606" t="s">
        <v>148</v>
      </c>
      <c r="F2606" t="s">
        <v>140</v>
      </c>
      <c r="G2606" t="s">
        <v>130</v>
      </c>
      <c r="H2606" t="s">
        <v>225</v>
      </c>
      <c r="I2606">
        <v>69</v>
      </c>
      <c r="J2606">
        <f t="shared" si="40"/>
        <v>1</v>
      </c>
      <c r="K2606">
        <v>800</v>
      </c>
    </row>
    <row r="2607" spans="1:11">
      <c r="A2607">
        <v>309</v>
      </c>
      <c r="B2607" t="s">
        <v>129</v>
      </c>
      <c r="C2607">
        <v>4.3</v>
      </c>
      <c r="D2607" t="s">
        <v>133</v>
      </c>
      <c r="E2607" t="s">
        <v>148</v>
      </c>
      <c r="F2607" t="s">
        <v>140</v>
      </c>
      <c r="G2607" t="s">
        <v>130</v>
      </c>
      <c r="H2607" t="s">
        <v>225</v>
      </c>
      <c r="I2607">
        <v>69</v>
      </c>
      <c r="J2607">
        <f t="shared" si="40"/>
        <v>2</v>
      </c>
      <c r="K2607">
        <v>900</v>
      </c>
    </row>
    <row r="2608" spans="1:11">
      <c r="A2608">
        <v>380</v>
      </c>
      <c r="B2608" t="s">
        <v>129</v>
      </c>
      <c r="C2608">
        <v>3.5</v>
      </c>
      <c r="D2608" t="s">
        <v>133</v>
      </c>
      <c r="E2608" t="s">
        <v>148</v>
      </c>
      <c r="F2608" t="s">
        <v>140</v>
      </c>
      <c r="G2608" t="s">
        <v>130</v>
      </c>
      <c r="H2608" t="s">
        <v>225</v>
      </c>
      <c r="I2608">
        <v>69</v>
      </c>
      <c r="J2608">
        <f t="shared" si="40"/>
        <v>3</v>
      </c>
      <c r="K2608">
        <v>1000</v>
      </c>
    </row>
    <row r="2609" spans="1:11">
      <c r="A2609">
        <v>388</v>
      </c>
      <c r="B2609" t="s">
        <v>129</v>
      </c>
      <c r="C2609">
        <v>4</v>
      </c>
      <c r="D2609" t="s">
        <v>133</v>
      </c>
      <c r="E2609" t="s">
        <v>148</v>
      </c>
      <c r="F2609" t="s">
        <v>140</v>
      </c>
      <c r="G2609" t="s">
        <v>130</v>
      </c>
      <c r="H2609" t="s">
        <v>225</v>
      </c>
      <c r="I2609">
        <v>69</v>
      </c>
      <c r="J2609">
        <f t="shared" si="40"/>
        <v>4</v>
      </c>
      <c r="K2609">
        <v>1000</v>
      </c>
    </row>
    <row r="2610" spans="1:11">
      <c r="A2610">
        <v>399</v>
      </c>
      <c r="B2610" t="s">
        <v>129</v>
      </c>
      <c r="C2610">
        <v>4.0999999999999996</v>
      </c>
      <c r="D2610" t="s">
        <v>133</v>
      </c>
      <c r="E2610" t="s">
        <v>148</v>
      </c>
      <c r="F2610" t="s">
        <v>140</v>
      </c>
      <c r="G2610" t="s">
        <v>130</v>
      </c>
      <c r="H2610" t="s">
        <v>225</v>
      </c>
      <c r="I2610">
        <v>69</v>
      </c>
      <c r="J2610">
        <f t="shared" si="40"/>
        <v>5</v>
      </c>
      <c r="K2610">
        <v>1000</v>
      </c>
    </row>
    <row r="2611" spans="1:11">
      <c r="A2611">
        <v>415</v>
      </c>
      <c r="B2611" t="s">
        <v>129</v>
      </c>
      <c r="C2611">
        <v>4</v>
      </c>
      <c r="D2611" t="s">
        <v>133</v>
      </c>
      <c r="E2611" t="s">
        <v>148</v>
      </c>
      <c r="F2611" t="s">
        <v>140</v>
      </c>
      <c r="G2611" t="s">
        <v>130</v>
      </c>
      <c r="H2611" t="s">
        <v>225</v>
      </c>
      <c r="I2611">
        <v>69</v>
      </c>
      <c r="J2611">
        <f t="shared" si="40"/>
        <v>6</v>
      </c>
      <c r="K2611">
        <v>1000</v>
      </c>
    </row>
    <row r="2612" spans="1:11">
      <c r="A2612">
        <v>736</v>
      </c>
      <c r="B2612" t="s">
        <v>129</v>
      </c>
      <c r="C2612">
        <v>4.4000000000000004</v>
      </c>
      <c r="D2612" t="s">
        <v>133</v>
      </c>
      <c r="E2612" t="s">
        <v>148</v>
      </c>
      <c r="F2612" t="s">
        <v>140</v>
      </c>
      <c r="G2612" t="s">
        <v>130</v>
      </c>
      <c r="H2612" t="s">
        <v>225</v>
      </c>
      <c r="I2612">
        <v>69</v>
      </c>
      <c r="J2612">
        <f t="shared" si="40"/>
        <v>7</v>
      </c>
      <c r="K2612">
        <v>600</v>
      </c>
    </row>
    <row r="2613" spans="1:11">
      <c r="A2613">
        <v>745</v>
      </c>
      <c r="B2613" t="s">
        <v>129</v>
      </c>
      <c r="C2613">
        <v>3.8</v>
      </c>
      <c r="D2613" t="s">
        <v>133</v>
      </c>
      <c r="E2613" t="s">
        <v>148</v>
      </c>
      <c r="F2613" t="s">
        <v>140</v>
      </c>
      <c r="G2613" t="s">
        <v>130</v>
      </c>
      <c r="H2613" t="s">
        <v>225</v>
      </c>
      <c r="I2613">
        <v>69</v>
      </c>
      <c r="J2613">
        <f t="shared" si="40"/>
        <v>8</v>
      </c>
      <c r="K2613">
        <v>700</v>
      </c>
    </row>
    <row r="2614" spans="1:11">
      <c r="A2614">
        <v>873</v>
      </c>
      <c r="B2614" t="s">
        <v>129</v>
      </c>
      <c r="C2614">
        <v>4.3</v>
      </c>
      <c r="D2614" t="s">
        <v>133</v>
      </c>
      <c r="E2614" t="s">
        <v>148</v>
      </c>
      <c r="F2614" t="s">
        <v>140</v>
      </c>
      <c r="G2614" t="s">
        <v>130</v>
      </c>
      <c r="H2614" t="s">
        <v>225</v>
      </c>
      <c r="I2614">
        <v>69</v>
      </c>
      <c r="J2614">
        <f t="shared" si="40"/>
        <v>9</v>
      </c>
      <c r="K2614">
        <v>600</v>
      </c>
    </row>
    <row r="2615" spans="1:11">
      <c r="A2615">
        <v>1010</v>
      </c>
      <c r="B2615" t="s">
        <v>129</v>
      </c>
      <c r="C2615">
        <v>4.0999999999999996</v>
      </c>
      <c r="D2615" t="s">
        <v>133</v>
      </c>
      <c r="E2615" t="s">
        <v>148</v>
      </c>
      <c r="F2615" t="s">
        <v>140</v>
      </c>
      <c r="G2615" t="s">
        <v>130</v>
      </c>
      <c r="H2615" t="s">
        <v>225</v>
      </c>
      <c r="I2615">
        <v>69</v>
      </c>
      <c r="J2615">
        <f t="shared" si="40"/>
        <v>10</v>
      </c>
      <c r="K2615">
        <v>900</v>
      </c>
    </row>
    <row r="2616" spans="1:11">
      <c r="A2616">
        <v>1078</v>
      </c>
      <c r="B2616" t="s">
        <v>129</v>
      </c>
      <c r="C2616">
        <v>3.9</v>
      </c>
      <c r="D2616" t="s">
        <v>133</v>
      </c>
      <c r="E2616" t="s">
        <v>148</v>
      </c>
      <c r="F2616" t="s">
        <v>140</v>
      </c>
      <c r="G2616" t="s">
        <v>130</v>
      </c>
      <c r="H2616" t="s">
        <v>225</v>
      </c>
      <c r="I2616">
        <v>69</v>
      </c>
      <c r="J2616">
        <f t="shared" si="40"/>
        <v>11</v>
      </c>
      <c r="K2616">
        <v>1000</v>
      </c>
    </row>
    <row r="2617" spans="1:11">
      <c r="A2617">
        <v>1107</v>
      </c>
      <c r="B2617" t="s">
        <v>129</v>
      </c>
      <c r="C2617">
        <v>3.9</v>
      </c>
      <c r="D2617" t="s">
        <v>133</v>
      </c>
      <c r="E2617" t="s">
        <v>148</v>
      </c>
      <c r="F2617" t="s">
        <v>140</v>
      </c>
      <c r="G2617" t="s">
        <v>130</v>
      </c>
      <c r="H2617" t="s">
        <v>225</v>
      </c>
      <c r="I2617">
        <v>69</v>
      </c>
      <c r="J2617">
        <f t="shared" si="40"/>
        <v>12</v>
      </c>
      <c r="K2617">
        <v>700</v>
      </c>
    </row>
    <row r="2618" spans="1:11">
      <c r="A2618">
        <v>1159</v>
      </c>
      <c r="B2618" t="s">
        <v>129</v>
      </c>
      <c r="C2618">
        <v>4.3</v>
      </c>
      <c r="D2618" t="s">
        <v>133</v>
      </c>
      <c r="E2618" t="s">
        <v>148</v>
      </c>
      <c r="F2618" t="s">
        <v>140</v>
      </c>
      <c r="G2618" t="s">
        <v>130</v>
      </c>
      <c r="H2618" t="s">
        <v>225</v>
      </c>
      <c r="I2618">
        <v>69</v>
      </c>
      <c r="J2618">
        <f t="shared" si="40"/>
        <v>13</v>
      </c>
      <c r="K2618">
        <v>900</v>
      </c>
    </row>
    <row r="2619" spans="1:11">
      <c r="A2619">
        <v>1229</v>
      </c>
      <c r="B2619" t="s">
        <v>129</v>
      </c>
      <c r="C2619">
        <v>4.3</v>
      </c>
      <c r="D2619" t="s">
        <v>133</v>
      </c>
      <c r="E2619" t="s">
        <v>148</v>
      </c>
      <c r="F2619" t="s">
        <v>140</v>
      </c>
      <c r="G2619" t="s">
        <v>130</v>
      </c>
      <c r="H2619" t="s">
        <v>225</v>
      </c>
      <c r="I2619">
        <v>69</v>
      </c>
      <c r="J2619">
        <f t="shared" si="40"/>
        <v>14</v>
      </c>
      <c r="K2619">
        <v>700</v>
      </c>
    </row>
    <row r="2620" spans="1:11">
      <c r="A2620">
        <v>1631</v>
      </c>
      <c r="B2620" t="s">
        <v>129</v>
      </c>
      <c r="C2620">
        <v>4.3</v>
      </c>
      <c r="D2620" t="s">
        <v>133</v>
      </c>
      <c r="E2620" t="s">
        <v>148</v>
      </c>
      <c r="F2620" t="s">
        <v>140</v>
      </c>
      <c r="G2620" t="s">
        <v>130</v>
      </c>
      <c r="H2620" t="s">
        <v>225</v>
      </c>
      <c r="I2620">
        <v>69</v>
      </c>
      <c r="J2620">
        <f t="shared" si="40"/>
        <v>15</v>
      </c>
      <c r="K2620">
        <v>800</v>
      </c>
    </row>
    <row r="2621" spans="1:11">
      <c r="A2621">
        <v>2277</v>
      </c>
      <c r="B2621" t="s">
        <v>129</v>
      </c>
      <c r="C2621">
        <v>4.5</v>
      </c>
      <c r="D2621" t="s">
        <v>133</v>
      </c>
      <c r="E2621" t="s">
        <v>148</v>
      </c>
      <c r="F2621" t="s">
        <v>140</v>
      </c>
      <c r="G2621" t="s">
        <v>130</v>
      </c>
      <c r="H2621" t="s">
        <v>225</v>
      </c>
      <c r="I2621">
        <v>69</v>
      </c>
      <c r="J2621">
        <f t="shared" si="40"/>
        <v>16</v>
      </c>
      <c r="K2621">
        <v>850</v>
      </c>
    </row>
    <row r="2622" spans="1:11">
      <c r="A2622">
        <v>2376</v>
      </c>
      <c r="B2622" t="s">
        <v>129</v>
      </c>
      <c r="C2622">
        <v>4.4000000000000004</v>
      </c>
      <c r="D2622" t="s">
        <v>133</v>
      </c>
      <c r="E2622" t="s">
        <v>148</v>
      </c>
      <c r="F2622" t="s">
        <v>140</v>
      </c>
      <c r="G2622" t="s">
        <v>130</v>
      </c>
      <c r="H2622" t="s">
        <v>225</v>
      </c>
      <c r="I2622">
        <v>69</v>
      </c>
      <c r="J2622">
        <f t="shared" si="40"/>
        <v>17</v>
      </c>
      <c r="K2622">
        <v>1000</v>
      </c>
    </row>
    <row r="2623" spans="1:11">
      <c r="A2623">
        <v>2444</v>
      </c>
      <c r="B2623" t="s">
        <v>129</v>
      </c>
      <c r="C2623">
        <v>4.2</v>
      </c>
      <c r="D2623" t="s">
        <v>133</v>
      </c>
      <c r="E2623" t="s">
        <v>148</v>
      </c>
      <c r="F2623" t="s">
        <v>140</v>
      </c>
      <c r="G2623" t="s">
        <v>130</v>
      </c>
      <c r="H2623" t="s">
        <v>225</v>
      </c>
      <c r="I2623">
        <v>69</v>
      </c>
      <c r="J2623">
        <f t="shared" si="40"/>
        <v>18</v>
      </c>
      <c r="K2623">
        <v>1000</v>
      </c>
    </row>
    <row r="2624" spans="1:11">
      <c r="A2624">
        <v>3392</v>
      </c>
      <c r="B2624" t="s">
        <v>129</v>
      </c>
      <c r="C2624">
        <v>3.8</v>
      </c>
      <c r="D2624" t="s">
        <v>133</v>
      </c>
      <c r="E2624" t="s">
        <v>148</v>
      </c>
      <c r="F2624" t="s">
        <v>140</v>
      </c>
      <c r="G2624" t="s">
        <v>130</v>
      </c>
      <c r="H2624" t="s">
        <v>225</v>
      </c>
      <c r="I2624">
        <v>69</v>
      </c>
      <c r="J2624">
        <f t="shared" si="40"/>
        <v>19</v>
      </c>
      <c r="K2624">
        <v>650</v>
      </c>
    </row>
    <row r="2625" spans="1:11">
      <c r="A2625">
        <v>4240</v>
      </c>
      <c r="B2625" t="s">
        <v>129</v>
      </c>
      <c r="C2625">
        <v>3.8</v>
      </c>
      <c r="D2625" t="s">
        <v>133</v>
      </c>
      <c r="E2625" t="s">
        <v>148</v>
      </c>
      <c r="F2625" t="s">
        <v>140</v>
      </c>
      <c r="G2625" t="s">
        <v>130</v>
      </c>
      <c r="H2625" t="s">
        <v>225</v>
      </c>
      <c r="I2625">
        <v>69</v>
      </c>
      <c r="J2625">
        <f t="shared" si="40"/>
        <v>20</v>
      </c>
      <c r="K2625">
        <v>1000</v>
      </c>
    </row>
    <row r="2626" spans="1:11">
      <c r="A2626">
        <v>6037</v>
      </c>
      <c r="B2626" t="s">
        <v>129</v>
      </c>
      <c r="C2626">
        <v>4.0999999999999996</v>
      </c>
      <c r="D2626" t="s">
        <v>133</v>
      </c>
      <c r="E2626" t="s">
        <v>148</v>
      </c>
      <c r="F2626" t="s">
        <v>140</v>
      </c>
      <c r="G2626" t="s">
        <v>130</v>
      </c>
      <c r="H2626" t="s">
        <v>225</v>
      </c>
      <c r="I2626">
        <v>69</v>
      </c>
      <c r="J2626">
        <f t="shared" si="40"/>
        <v>21</v>
      </c>
      <c r="K2626">
        <v>1000</v>
      </c>
    </row>
    <row r="2627" spans="1:11">
      <c r="A2627">
        <v>6141</v>
      </c>
      <c r="B2627" t="s">
        <v>129</v>
      </c>
      <c r="C2627">
        <v>4.2</v>
      </c>
      <c r="D2627" t="s">
        <v>133</v>
      </c>
      <c r="E2627" t="s">
        <v>148</v>
      </c>
      <c r="F2627" t="s">
        <v>140</v>
      </c>
      <c r="G2627" t="s">
        <v>130</v>
      </c>
      <c r="H2627" t="s">
        <v>225</v>
      </c>
      <c r="I2627">
        <v>69</v>
      </c>
      <c r="J2627">
        <f t="shared" si="40"/>
        <v>22</v>
      </c>
      <c r="K2627">
        <v>1000</v>
      </c>
    </row>
    <row r="2628" spans="1:11">
      <c r="A2628">
        <v>196</v>
      </c>
      <c r="B2628" t="s">
        <v>139</v>
      </c>
      <c r="C2628">
        <v>4.3</v>
      </c>
      <c r="D2628" t="s">
        <v>138</v>
      </c>
      <c r="E2628" t="s">
        <v>142</v>
      </c>
      <c r="F2628" t="s">
        <v>131</v>
      </c>
      <c r="G2628" t="s">
        <v>130</v>
      </c>
      <c r="H2628" t="s">
        <v>226</v>
      </c>
      <c r="I2628">
        <v>70</v>
      </c>
      <c r="J2628">
        <f t="shared" ref="J2628:J2691" si="41">IF(I2627=I2628,J2627+1,1)</f>
        <v>1</v>
      </c>
      <c r="K2628">
        <v>200</v>
      </c>
    </row>
    <row r="2629" spans="1:11">
      <c r="A2629">
        <v>278</v>
      </c>
      <c r="B2629" t="s">
        <v>139</v>
      </c>
      <c r="C2629">
        <v>4.0999999999999996</v>
      </c>
      <c r="D2629" t="s">
        <v>138</v>
      </c>
      <c r="E2629" t="s">
        <v>142</v>
      </c>
      <c r="F2629" t="s">
        <v>131</v>
      </c>
      <c r="G2629" t="s">
        <v>130</v>
      </c>
      <c r="H2629" t="s">
        <v>226</v>
      </c>
      <c r="I2629">
        <v>70</v>
      </c>
      <c r="J2629">
        <f t="shared" si="41"/>
        <v>2</v>
      </c>
      <c r="K2629">
        <v>150</v>
      </c>
    </row>
    <row r="2630" spans="1:11">
      <c r="A2630">
        <v>622</v>
      </c>
      <c r="B2630" t="s">
        <v>139</v>
      </c>
      <c r="C2630">
        <v>4.3</v>
      </c>
      <c r="D2630" t="s">
        <v>138</v>
      </c>
      <c r="E2630" t="s">
        <v>142</v>
      </c>
      <c r="F2630" t="s">
        <v>131</v>
      </c>
      <c r="G2630" t="s">
        <v>130</v>
      </c>
      <c r="H2630" t="s">
        <v>226</v>
      </c>
      <c r="I2630">
        <v>70</v>
      </c>
      <c r="J2630">
        <f t="shared" si="41"/>
        <v>3</v>
      </c>
      <c r="K2630">
        <v>200</v>
      </c>
    </row>
    <row r="2631" spans="1:11">
      <c r="A2631">
        <v>830</v>
      </c>
      <c r="B2631" t="s">
        <v>139</v>
      </c>
      <c r="C2631">
        <v>4.0999999999999996</v>
      </c>
      <c r="D2631" t="s">
        <v>138</v>
      </c>
      <c r="E2631" t="s">
        <v>142</v>
      </c>
      <c r="F2631" t="s">
        <v>131</v>
      </c>
      <c r="G2631" t="s">
        <v>130</v>
      </c>
      <c r="H2631" t="s">
        <v>226</v>
      </c>
      <c r="I2631">
        <v>70</v>
      </c>
      <c r="J2631">
        <f t="shared" si="41"/>
        <v>4</v>
      </c>
      <c r="K2631">
        <v>200</v>
      </c>
    </row>
    <row r="2632" spans="1:11">
      <c r="A2632">
        <v>1653</v>
      </c>
      <c r="B2632" t="s">
        <v>139</v>
      </c>
      <c r="C2632">
        <v>2.9</v>
      </c>
      <c r="D2632" t="s">
        <v>138</v>
      </c>
      <c r="E2632" t="s">
        <v>142</v>
      </c>
      <c r="F2632" t="s">
        <v>131</v>
      </c>
      <c r="G2632" t="s">
        <v>130</v>
      </c>
      <c r="H2632" t="s">
        <v>226</v>
      </c>
      <c r="I2632">
        <v>70</v>
      </c>
      <c r="J2632">
        <f t="shared" si="41"/>
        <v>5</v>
      </c>
      <c r="K2632">
        <v>200</v>
      </c>
    </row>
    <row r="2633" spans="1:11">
      <c r="A2633">
        <v>1735</v>
      </c>
      <c r="B2633" t="s">
        <v>139</v>
      </c>
      <c r="C2633">
        <v>2.9</v>
      </c>
      <c r="D2633" t="s">
        <v>138</v>
      </c>
      <c r="E2633" t="s">
        <v>142</v>
      </c>
      <c r="F2633" t="s">
        <v>131</v>
      </c>
      <c r="G2633" t="s">
        <v>130</v>
      </c>
      <c r="H2633" t="s">
        <v>226</v>
      </c>
      <c r="I2633">
        <v>70</v>
      </c>
      <c r="J2633">
        <f t="shared" si="41"/>
        <v>6</v>
      </c>
      <c r="K2633">
        <v>200</v>
      </c>
    </row>
    <row r="2634" spans="1:11">
      <c r="A2634">
        <v>2820</v>
      </c>
      <c r="B2634" t="s">
        <v>139</v>
      </c>
      <c r="C2634">
        <v>2.9</v>
      </c>
      <c r="D2634" t="s">
        <v>138</v>
      </c>
      <c r="E2634" t="s">
        <v>142</v>
      </c>
      <c r="F2634" t="s">
        <v>131</v>
      </c>
      <c r="G2634" t="s">
        <v>130</v>
      </c>
      <c r="H2634" t="s">
        <v>226</v>
      </c>
      <c r="I2634">
        <v>70</v>
      </c>
      <c r="J2634">
        <f t="shared" si="41"/>
        <v>7</v>
      </c>
      <c r="K2634">
        <v>200</v>
      </c>
    </row>
    <row r="2635" spans="1:11">
      <c r="A2635">
        <v>2919</v>
      </c>
      <c r="B2635" t="s">
        <v>139</v>
      </c>
      <c r="C2635">
        <v>2.9</v>
      </c>
      <c r="D2635" t="s">
        <v>138</v>
      </c>
      <c r="E2635" t="s">
        <v>142</v>
      </c>
      <c r="F2635" t="s">
        <v>131</v>
      </c>
      <c r="G2635" t="s">
        <v>130</v>
      </c>
      <c r="H2635" t="s">
        <v>226</v>
      </c>
      <c r="I2635">
        <v>70</v>
      </c>
      <c r="J2635">
        <f t="shared" si="41"/>
        <v>8</v>
      </c>
      <c r="K2635">
        <v>150</v>
      </c>
    </row>
    <row r="2636" spans="1:11">
      <c r="A2636">
        <v>3254</v>
      </c>
      <c r="B2636" t="s">
        <v>139</v>
      </c>
      <c r="C2636">
        <v>2.9</v>
      </c>
      <c r="D2636" t="s">
        <v>138</v>
      </c>
      <c r="E2636" t="s">
        <v>142</v>
      </c>
      <c r="F2636" t="s">
        <v>131</v>
      </c>
      <c r="G2636" t="s">
        <v>130</v>
      </c>
      <c r="H2636" t="s">
        <v>226</v>
      </c>
      <c r="I2636">
        <v>70</v>
      </c>
      <c r="J2636">
        <f t="shared" si="41"/>
        <v>9</v>
      </c>
      <c r="K2636">
        <v>200</v>
      </c>
    </row>
    <row r="2637" spans="1:11">
      <c r="A2637">
        <v>3474</v>
      </c>
      <c r="B2637" t="s">
        <v>139</v>
      </c>
      <c r="C2637">
        <v>2.9</v>
      </c>
      <c r="D2637" t="s">
        <v>138</v>
      </c>
      <c r="E2637" t="s">
        <v>142</v>
      </c>
      <c r="F2637" t="s">
        <v>131</v>
      </c>
      <c r="G2637" t="s">
        <v>130</v>
      </c>
      <c r="H2637" t="s">
        <v>226</v>
      </c>
      <c r="I2637">
        <v>70</v>
      </c>
      <c r="J2637">
        <f t="shared" si="41"/>
        <v>10</v>
      </c>
      <c r="K2637">
        <v>200</v>
      </c>
    </row>
    <row r="2638" spans="1:11">
      <c r="A2638">
        <v>3554</v>
      </c>
      <c r="B2638" t="s">
        <v>139</v>
      </c>
      <c r="C2638">
        <v>2.9</v>
      </c>
      <c r="D2638" t="s">
        <v>138</v>
      </c>
      <c r="E2638" t="s">
        <v>142</v>
      </c>
      <c r="F2638" t="s">
        <v>131</v>
      </c>
      <c r="G2638" t="s">
        <v>130</v>
      </c>
      <c r="H2638" t="s">
        <v>226</v>
      </c>
      <c r="I2638">
        <v>70</v>
      </c>
      <c r="J2638">
        <f t="shared" si="41"/>
        <v>11</v>
      </c>
      <c r="K2638">
        <v>200</v>
      </c>
    </row>
    <row r="2639" spans="1:11">
      <c r="A2639">
        <v>3762</v>
      </c>
      <c r="B2639" t="s">
        <v>139</v>
      </c>
      <c r="C2639">
        <v>2.9</v>
      </c>
      <c r="D2639" t="s">
        <v>138</v>
      </c>
      <c r="E2639" t="s">
        <v>142</v>
      </c>
      <c r="F2639" t="s">
        <v>131</v>
      </c>
      <c r="G2639" t="s">
        <v>130</v>
      </c>
      <c r="H2639" t="s">
        <v>226</v>
      </c>
      <c r="I2639">
        <v>70</v>
      </c>
      <c r="J2639">
        <f t="shared" si="41"/>
        <v>12</v>
      </c>
      <c r="K2639">
        <v>150</v>
      </c>
    </row>
    <row r="2640" spans="1:11">
      <c r="A2640">
        <v>4184</v>
      </c>
      <c r="B2640" t="s">
        <v>139</v>
      </c>
      <c r="C2640">
        <v>2.9</v>
      </c>
      <c r="D2640" t="s">
        <v>138</v>
      </c>
      <c r="E2640" t="s">
        <v>142</v>
      </c>
      <c r="F2640" t="s">
        <v>131</v>
      </c>
      <c r="G2640" t="s">
        <v>130</v>
      </c>
      <c r="H2640" t="s">
        <v>226</v>
      </c>
      <c r="I2640">
        <v>70</v>
      </c>
      <c r="J2640">
        <f t="shared" si="41"/>
        <v>13</v>
      </c>
      <c r="K2640">
        <v>120</v>
      </c>
    </row>
    <row r="2641" spans="1:11">
      <c r="A2641">
        <v>4243</v>
      </c>
      <c r="B2641" t="s">
        <v>139</v>
      </c>
      <c r="C2641">
        <v>2.9</v>
      </c>
      <c r="D2641" t="s">
        <v>138</v>
      </c>
      <c r="E2641" t="s">
        <v>142</v>
      </c>
      <c r="F2641" t="s">
        <v>131</v>
      </c>
      <c r="G2641" t="s">
        <v>130</v>
      </c>
      <c r="H2641" t="s">
        <v>226</v>
      </c>
      <c r="I2641">
        <v>70</v>
      </c>
      <c r="J2641">
        <f t="shared" si="41"/>
        <v>14</v>
      </c>
      <c r="K2641">
        <v>100</v>
      </c>
    </row>
    <row r="2642" spans="1:11">
      <c r="A2642">
        <v>4638</v>
      </c>
      <c r="B2642" t="s">
        <v>139</v>
      </c>
      <c r="C2642">
        <v>2.9</v>
      </c>
      <c r="D2642" t="s">
        <v>138</v>
      </c>
      <c r="E2642" t="s">
        <v>142</v>
      </c>
      <c r="F2642" t="s">
        <v>131</v>
      </c>
      <c r="G2642" t="s">
        <v>130</v>
      </c>
      <c r="H2642" t="s">
        <v>226</v>
      </c>
      <c r="I2642">
        <v>70</v>
      </c>
      <c r="J2642">
        <f t="shared" si="41"/>
        <v>15</v>
      </c>
      <c r="K2642">
        <v>10</v>
      </c>
    </row>
    <row r="2643" spans="1:11">
      <c r="A2643">
        <v>4921</v>
      </c>
      <c r="B2643" t="s">
        <v>139</v>
      </c>
      <c r="C2643">
        <v>2.9</v>
      </c>
      <c r="D2643" t="s">
        <v>138</v>
      </c>
      <c r="E2643" t="s">
        <v>142</v>
      </c>
      <c r="F2643" t="s">
        <v>131</v>
      </c>
      <c r="G2643" t="s">
        <v>130</v>
      </c>
      <c r="H2643" t="s">
        <v>226</v>
      </c>
      <c r="I2643">
        <v>70</v>
      </c>
      <c r="J2643">
        <f t="shared" si="41"/>
        <v>16</v>
      </c>
      <c r="K2643">
        <v>150</v>
      </c>
    </row>
    <row r="2644" spans="1:11">
      <c r="A2644">
        <v>4966</v>
      </c>
      <c r="B2644" t="s">
        <v>139</v>
      </c>
      <c r="C2644">
        <v>2.9</v>
      </c>
      <c r="D2644" t="s">
        <v>138</v>
      </c>
      <c r="E2644" t="s">
        <v>142</v>
      </c>
      <c r="F2644" t="s">
        <v>131</v>
      </c>
      <c r="G2644" t="s">
        <v>130</v>
      </c>
      <c r="H2644" t="s">
        <v>226</v>
      </c>
      <c r="I2644">
        <v>70</v>
      </c>
      <c r="J2644">
        <f t="shared" si="41"/>
        <v>17</v>
      </c>
      <c r="K2644">
        <v>200</v>
      </c>
    </row>
    <row r="2645" spans="1:11">
      <c r="A2645">
        <v>5675</v>
      </c>
      <c r="B2645" t="s">
        <v>139</v>
      </c>
      <c r="C2645">
        <v>2.9</v>
      </c>
      <c r="D2645" t="s">
        <v>138</v>
      </c>
      <c r="E2645" t="s">
        <v>142</v>
      </c>
      <c r="F2645" t="s">
        <v>131</v>
      </c>
      <c r="G2645" t="s">
        <v>130</v>
      </c>
      <c r="H2645" t="s">
        <v>226</v>
      </c>
      <c r="I2645">
        <v>70</v>
      </c>
      <c r="J2645">
        <f t="shared" si="41"/>
        <v>18</v>
      </c>
      <c r="K2645">
        <v>200</v>
      </c>
    </row>
    <row r="2646" spans="1:11">
      <c r="A2646">
        <v>6216</v>
      </c>
      <c r="B2646" t="s">
        <v>139</v>
      </c>
      <c r="C2646">
        <v>2.9</v>
      </c>
      <c r="D2646" t="s">
        <v>138</v>
      </c>
      <c r="E2646" t="s">
        <v>142</v>
      </c>
      <c r="F2646" t="s">
        <v>131</v>
      </c>
      <c r="G2646" t="s">
        <v>130</v>
      </c>
      <c r="H2646" t="s">
        <v>226</v>
      </c>
      <c r="I2646">
        <v>70</v>
      </c>
      <c r="J2646">
        <f t="shared" si="41"/>
        <v>19</v>
      </c>
      <c r="K2646">
        <v>200</v>
      </c>
    </row>
    <row r="2647" spans="1:11">
      <c r="A2647">
        <v>6459</v>
      </c>
      <c r="B2647" t="s">
        <v>139</v>
      </c>
      <c r="C2647">
        <v>2.9</v>
      </c>
      <c r="D2647" t="s">
        <v>138</v>
      </c>
      <c r="E2647" t="s">
        <v>142</v>
      </c>
      <c r="F2647" t="s">
        <v>131</v>
      </c>
      <c r="G2647" t="s">
        <v>130</v>
      </c>
      <c r="H2647" t="s">
        <v>226</v>
      </c>
      <c r="I2647">
        <v>70</v>
      </c>
      <c r="J2647">
        <f t="shared" si="41"/>
        <v>20</v>
      </c>
      <c r="K2647">
        <v>50</v>
      </c>
    </row>
    <row r="2648" spans="1:11">
      <c r="A2648">
        <v>6520</v>
      </c>
      <c r="B2648" t="s">
        <v>139</v>
      </c>
      <c r="C2648">
        <v>2.9</v>
      </c>
      <c r="D2648" t="s">
        <v>138</v>
      </c>
      <c r="E2648" t="s">
        <v>142</v>
      </c>
      <c r="F2648" t="s">
        <v>131</v>
      </c>
      <c r="G2648" t="s">
        <v>130</v>
      </c>
      <c r="H2648" t="s">
        <v>226</v>
      </c>
      <c r="I2648">
        <v>70</v>
      </c>
      <c r="J2648">
        <f t="shared" si="41"/>
        <v>21</v>
      </c>
      <c r="K2648">
        <v>150</v>
      </c>
    </row>
    <row r="2649" spans="1:11">
      <c r="A2649">
        <v>6542</v>
      </c>
      <c r="B2649" t="s">
        <v>139</v>
      </c>
      <c r="C2649">
        <v>2.9</v>
      </c>
      <c r="D2649" t="s">
        <v>138</v>
      </c>
      <c r="E2649" t="s">
        <v>142</v>
      </c>
      <c r="F2649" t="s">
        <v>131</v>
      </c>
      <c r="G2649" t="s">
        <v>130</v>
      </c>
      <c r="H2649" t="s">
        <v>226</v>
      </c>
      <c r="I2649">
        <v>70</v>
      </c>
      <c r="J2649">
        <f t="shared" si="41"/>
        <v>22</v>
      </c>
      <c r="K2649">
        <v>200</v>
      </c>
    </row>
    <row r="2650" spans="1:11">
      <c r="A2650">
        <v>1121</v>
      </c>
      <c r="B2650" t="s">
        <v>149</v>
      </c>
      <c r="C2650">
        <v>4</v>
      </c>
      <c r="D2650" t="s">
        <v>133</v>
      </c>
      <c r="E2650" t="s">
        <v>132</v>
      </c>
      <c r="F2650" t="s">
        <v>131</v>
      </c>
      <c r="G2650" t="s">
        <v>135</v>
      </c>
      <c r="H2650" t="s">
        <v>227</v>
      </c>
      <c r="I2650">
        <v>71</v>
      </c>
      <c r="J2650">
        <f t="shared" si="41"/>
        <v>1</v>
      </c>
      <c r="K2650">
        <v>330</v>
      </c>
    </row>
    <row r="2651" spans="1:11">
      <c r="A2651">
        <v>1231</v>
      </c>
      <c r="B2651" t="s">
        <v>149</v>
      </c>
      <c r="C2651">
        <v>4.4000000000000004</v>
      </c>
      <c r="D2651" t="s">
        <v>133</v>
      </c>
      <c r="E2651" t="s">
        <v>132</v>
      </c>
      <c r="F2651" t="s">
        <v>131</v>
      </c>
      <c r="G2651" t="s">
        <v>135</v>
      </c>
      <c r="H2651" t="s">
        <v>227</v>
      </c>
      <c r="I2651">
        <v>71</v>
      </c>
      <c r="J2651">
        <f t="shared" si="41"/>
        <v>2</v>
      </c>
      <c r="K2651">
        <v>250</v>
      </c>
    </row>
    <row r="2652" spans="1:11">
      <c r="A2652">
        <v>1297</v>
      </c>
      <c r="B2652" t="s">
        <v>149</v>
      </c>
      <c r="C2652">
        <v>4.2</v>
      </c>
      <c r="D2652" t="s">
        <v>133</v>
      </c>
      <c r="E2652" t="s">
        <v>132</v>
      </c>
      <c r="F2652" t="s">
        <v>131</v>
      </c>
      <c r="G2652" t="s">
        <v>135</v>
      </c>
      <c r="H2652" t="s">
        <v>227</v>
      </c>
      <c r="I2652">
        <v>71</v>
      </c>
      <c r="J2652">
        <f t="shared" si="41"/>
        <v>3</v>
      </c>
      <c r="K2652">
        <v>500</v>
      </c>
    </row>
    <row r="2653" spans="1:11">
      <c r="A2653">
        <v>1385</v>
      </c>
      <c r="B2653" t="s">
        <v>149</v>
      </c>
      <c r="C2653">
        <v>2.9</v>
      </c>
      <c r="D2653" t="s">
        <v>133</v>
      </c>
      <c r="E2653" t="s">
        <v>132</v>
      </c>
      <c r="F2653" t="s">
        <v>131</v>
      </c>
      <c r="G2653" t="s">
        <v>135</v>
      </c>
      <c r="H2653" t="s">
        <v>227</v>
      </c>
      <c r="I2653">
        <v>71</v>
      </c>
      <c r="J2653">
        <f t="shared" si="41"/>
        <v>4</v>
      </c>
      <c r="K2653">
        <v>300</v>
      </c>
    </row>
    <row r="2654" spans="1:11">
      <c r="A2654">
        <v>1404</v>
      </c>
      <c r="B2654" t="s">
        <v>149</v>
      </c>
      <c r="C2654">
        <v>2.9</v>
      </c>
      <c r="D2654" t="s">
        <v>133</v>
      </c>
      <c r="E2654" t="s">
        <v>132</v>
      </c>
      <c r="F2654" t="s">
        <v>131</v>
      </c>
      <c r="G2654" t="s">
        <v>135</v>
      </c>
      <c r="H2654" t="s">
        <v>227</v>
      </c>
      <c r="I2654">
        <v>71</v>
      </c>
      <c r="J2654">
        <f t="shared" si="41"/>
        <v>5</v>
      </c>
      <c r="K2654">
        <v>250</v>
      </c>
    </row>
    <row r="2655" spans="1:11">
      <c r="A2655">
        <v>1464</v>
      </c>
      <c r="B2655" t="s">
        <v>149</v>
      </c>
      <c r="C2655">
        <v>4.0999999999999996</v>
      </c>
      <c r="D2655" t="s">
        <v>133</v>
      </c>
      <c r="E2655" t="s">
        <v>132</v>
      </c>
      <c r="F2655" t="s">
        <v>131</v>
      </c>
      <c r="G2655" t="s">
        <v>135</v>
      </c>
      <c r="H2655" t="s">
        <v>227</v>
      </c>
      <c r="I2655">
        <v>71</v>
      </c>
      <c r="J2655">
        <f t="shared" si="41"/>
        <v>6</v>
      </c>
      <c r="K2655">
        <v>250</v>
      </c>
    </row>
    <row r="2656" spans="1:11">
      <c r="A2656">
        <v>1534</v>
      </c>
      <c r="B2656" t="s">
        <v>149</v>
      </c>
      <c r="C2656">
        <v>2.9</v>
      </c>
      <c r="D2656" t="s">
        <v>133</v>
      </c>
      <c r="E2656" t="s">
        <v>132</v>
      </c>
      <c r="F2656" t="s">
        <v>131</v>
      </c>
      <c r="G2656" t="s">
        <v>135</v>
      </c>
      <c r="H2656" t="s">
        <v>227</v>
      </c>
      <c r="I2656">
        <v>71</v>
      </c>
      <c r="J2656">
        <f t="shared" si="41"/>
        <v>7</v>
      </c>
      <c r="K2656">
        <v>250</v>
      </c>
    </row>
    <row r="2657" spans="1:11">
      <c r="A2657">
        <v>2566</v>
      </c>
      <c r="B2657" t="s">
        <v>149</v>
      </c>
      <c r="C2657">
        <v>2.9</v>
      </c>
      <c r="D2657" t="s">
        <v>133</v>
      </c>
      <c r="E2657" t="s">
        <v>132</v>
      </c>
      <c r="F2657" t="s">
        <v>131</v>
      </c>
      <c r="G2657" t="s">
        <v>135</v>
      </c>
      <c r="H2657" t="s">
        <v>227</v>
      </c>
      <c r="I2657">
        <v>71</v>
      </c>
      <c r="J2657">
        <f t="shared" si="41"/>
        <v>8</v>
      </c>
      <c r="K2657">
        <v>250</v>
      </c>
    </row>
    <row r="2658" spans="1:11">
      <c r="A2658">
        <v>2811</v>
      </c>
      <c r="B2658" t="s">
        <v>149</v>
      </c>
      <c r="C2658">
        <v>4.2</v>
      </c>
      <c r="D2658" t="s">
        <v>133</v>
      </c>
      <c r="E2658" t="s">
        <v>132</v>
      </c>
      <c r="F2658" t="s">
        <v>131</v>
      </c>
      <c r="G2658" t="s">
        <v>135</v>
      </c>
      <c r="H2658" t="s">
        <v>227</v>
      </c>
      <c r="I2658">
        <v>71</v>
      </c>
      <c r="J2658">
        <f t="shared" si="41"/>
        <v>9</v>
      </c>
      <c r="K2658">
        <v>300</v>
      </c>
    </row>
    <row r="2659" spans="1:11">
      <c r="A2659">
        <v>3092</v>
      </c>
      <c r="B2659" t="s">
        <v>149</v>
      </c>
      <c r="C2659">
        <v>2.9</v>
      </c>
      <c r="D2659" t="s">
        <v>133</v>
      </c>
      <c r="E2659" t="s">
        <v>132</v>
      </c>
      <c r="F2659" t="s">
        <v>131</v>
      </c>
      <c r="G2659" t="s">
        <v>135</v>
      </c>
      <c r="H2659" t="s">
        <v>227</v>
      </c>
      <c r="I2659">
        <v>71</v>
      </c>
      <c r="J2659">
        <f t="shared" si="41"/>
        <v>10</v>
      </c>
      <c r="K2659">
        <v>500</v>
      </c>
    </row>
    <row r="2660" spans="1:11">
      <c r="A2660">
        <v>4202</v>
      </c>
      <c r="B2660" t="s">
        <v>149</v>
      </c>
      <c r="C2660">
        <v>2.9</v>
      </c>
      <c r="D2660" t="s">
        <v>133</v>
      </c>
      <c r="E2660" t="s">
        <v>132</v>
      </c>
      <c r="F2660" t="s">
        <v>131</v>
      </c>
      <c r="G2660" t="s">
        <v>135</v>
      </c>
      <c r="H2660" t="s">
        <v>227</v>
      </c>
      <c r="I2660">
        <v>71</v>
      </c>
      <c r="J2660">
        <f t="shared" si="41"/>
        <v>11</v>
      </c>
      <c r="K2660">
        <v>400</v>
      </c>
    </row>
    <row r="2661" spans="1:11">
      <c r="A2661">
        <v>4407</v>
      </c>
      <c r="B2661" t="s">
        <v>149</v>
      </c>
      <c r="C2661">
        <v>4.4000000000000004</v>
      </c>
      <c r="D2661" t="s">
        <v>133</v>
      </c>
      <c r="E2661" t="s">
        <v>132</v>
      </c>
      <c r="F2661" t="s">
        <v>131</v>
      </c>
      <c r="G2661" t="s">
        <v>135</v>
      </c>
      <c r="H2661" t="s">
        <v>227</v>
      </c>
      <c r="I2661">
        <v>71</v>
      </c>
      <c r="J2661">
        <f t="shared" si="41"/>
        <v>12</v>
      </c>
      <c r="K2661">
        <v>400</v>
      </c>
    </row>
    <row r="2662" spans="1:11">
      <c r="A2662">
        <v>5515</v>
      </c>
      <c r="B2662" t="s">
        <v>149</v>
      </c>
      <c r="C2662">
        <v>4.3</v>
      </c>
      <c r="D2662" t="s">
        <v>133</v>
      </c>
      <c r="E2662" t="s">
        <v>132</v>
      </c>
      <c r="F2662" t="s">
        <v>131</v>
      </c>
      <c r="G2662" t="s">
        <v>135</v>
      </c>
      <c r="H2662" t="s">
        <v>227</v>
      </c>
      <c r="I2662">
        <v>71</v>
      </c>
      <c r="J2662">
        <f t="shared" si="41"/>
        <v>13</v>
      </c>
      <c r="K2662">
        <v>300</v>
      </c>
    </row>
    <row r="2663" spans="1:11">
      <c r="A2663">
        <v>5537</v>
      </c>
      <c r="B2663" t="s">
        <v>149</v>
      </c>
      <c r="C2663">
        <v>4.2</v>
      </c>
      <c r="D2663" t="s">
        <v>133</v>
      </c>
      <c r="E2663" t="s">
        <v>132</v>
      </c>
      <c r="F2663" t="s">
        <v>131</v>
      </c>
      <c r="G2663" t="s">
        <v>135</v>
      </c>
      <c r="H2663" t="s">
        <v>227</v>
      </c>
      <c r="I2663">
        <v>71</v>
      </c>
      <c r="J2663">
        <f t="shared" si="41"/>
        <v>14</v>
      </c>
      <c r="K2663">
        <v>400</v>
      </c>
    </row>
    <row r="2664" spans="1:11">
      <c r="A2664">
        <v>5567</v>
      </c>
      <c r="B2664" t="s">
        <v>149</v>
      </c>
      <c r="C2664">
        <v>4.3</v>
      </c>
      <c r="D2664" t="s">
        <v>133</v>
      </c>
      <c r="E2664" t="s">
        <v>132</v>
      </c>
      <c r="F2664" t="s">
        <v>131</v>
      </c>
      <c r="G2664" t="s">
        <v>135</v>
      </c>
      <c r="H2664" t="s">
        <v>227</v>
      </c>
      <c r="I2664">
        <v>71</v>
      </c>
      <c r="J2664">
        <f t="shared" si="41"/>
        <v>15</v>
      </c>
      <c r="K2664">
        <v>300</v>
      </c>
    </row>
    <row r="2665" spans="1:11">
      <c r="A2665">
        <v>5600</v>
      </c>
      <c r="B2665" t="s">
        <v>149</v>
      </c>
      <c r="C2665">
        <v>3.5</v>
      </c>
      <c r="D2665" t="s">
        <v>133</v>
      </c>
      <c r="E2665" t="s">
        <v>132</v>
      </c>
      <c r="F2665" t="s">
        <v>131</v>
      </c>
      <c r="G2665" t="s">
        <v>135</v>
      </c>
      <c r="H2665" t="s">
        <v>227</v>
      </c>
      <c r="I2665">
        <v>71</v>
      </c>
      <c r="J2665">
        <f t="shared" si="41"/>
        <v>16</v>
      </c>
      <c r="K2665">
        <v>300</v>
      </c>
    </row>
    <row r="2666" spans="1:11">
      <c r="A2666">
        <v>5652</v>
      </c>
      <c r="B2666" t="s">
        <v>149</v>
      </c>
      <c r="C2666">
        <v>2.9</v>
      </c>
      <c r="D2666" t="s">
        <v>133</v>
      </c>
      <c r="E2666" t="s">
        <v>132</v>
      </c>
      <c r="F2666" t="s">
        <v>131</v>
      </c>
      <c r="G2666" t="s">
        <v>135</v>
      </c>
      <c r="H2666" t="s">
        <v>227</v>
      </c>
      <c r="I2666">
        <v>71</v>
      </c>
      <c r="J2666">
        <f t="shared" si="41"/>
        <v>17</v>
      </c>
      <c r="K2666">
        <v>300</v>
      </c>
    </row>
    <row r="2667" spans="1:11">
      <c r="A2667">
        <v>5690</v>
      </c>
      <c r="B2667" t="s">
        <v>149</v>
      </c>
      <c r="C2667">
        <v>4.5</v>
      </c>
      <c r="D2667" t="s">
        <v>133</v>
      </c>
      <c r="E2667" t="s">
        <v>132</v>
      </c>
      <c r="F2667" t="s">
        <v>131</v>
      </c>
      <c r="G2667" t="s">
        <v>135</v>
      </c>
      <c r="H2667" t="s">
        <v>227</v>
      </c>
      <c r="I2667">
        <v>71</v>
      </c>
      <c r="J2667">
        <f t="shared" si="41"/>
        <v>18</v>
      </c>
      <c r="K2667">
        <v>500</v>
      </c>
    </row>
    <row r="2668" spans="1:11">
      <c r="A2668">
        <v>6259</v>
      </c>
      <c r="B2668" t="s">
        <v>149</v>
      </c>
      <c r="C2668">
        <v>2.9</v>
      </c>
      <c r="D2668" t="s">
        <v>133</v>
      </c>
      <c r="E2668" t="s">
        <v>132</v>
      </c>
      <c r="F2668" t="s">
        <v>131</v>
      </c>
      <c r="G2668" t="s">
        <v>135</v>
      </c>
      <c r="H2668" t="s">
        <v>227</v>
      </c>
      <c r="I2668">
        <v>71</v>
      </c>
      <c r="J2668">
        <f t="shared" si="41"/>
        <v>19</v>
      </c>
      <c r="K2668">
        <v>250</v>
      </c>
    </row>
    <row r="2669" spans="1:11">
      <c r="A2669">
        <v>6473</v>
      </c>
      <c r="B2669" t="s">
        <v>149</v>
      </c>
      <c r="C2669">
        <v>2.9</v>
      </c>
      <c r="D2669" t="s">
        <v>133</v>
      </c>
      <c r="E2669" t="s">
        <v>132</v>
      </c>
      <c r="F2669" t="s">
        <v>131</v>
      </c>
      <c r="G2669" t="s">
        <v>135</v>
      </c>
      <c r="H2669" t="s">
        <v>227</v>
      </c>
      <c r="I2669">
        <v>71</v>
      </c>
      <c r="J2669">
        <f t="shared" si="41"/>
        <v>20</v>
      </c>
      <c r="K2669">
        <v>400</v>
      </c>
    </row>
    <row r="2670" spans="1:11">
      <c r="A2670">
        <v>6546</v>
      </c>
      <c r="B2670" t="s">
        <v>149</v>
      </c>
      <c r="C2670">
        <v>2.9</v>
      </c>
      <c r="D2670" t="s">
        <v>133</v>
      </c>
      <c r="E2670" t="s">
        <v>132</v>
      </c>
      <c r="F2670" t="s">
        <v>131</v>
      </c>
      <c r="G2670" t="s">
        <v>135</v>
      </c>
      <c r="H2670" t="s">
        <v>227</v>
      </c>
      <c r="I2670">
        <v>71</v>
      </c>
      <c r="J2670">
        <f t="shared" si="41"/>
        <v>21</v>
      </c>
      <c r="K2670">
        <v>400</v>
      </c>
    </row>
    <row r="2671" spans="1:11">
      <c r="A2671">
        <v>770</v>
      </c>
      <c r="B2671" t="s">
        <v>129</v>
      </c>
      <c r="C2671">
        <v>4.2</v>
      </c>
      <c r="D2671" t="s">
        <v>136</v>
      </c>
      <c r="E2671" t="s">
        <v>142</v>
      </c>
      <c r="F2671" t="s">
        <v>131</v>
      </c>
      <c r="G2671" t="s">
        <v>135</v>
      </c>
      <c r="H2671" t="s">
        <v>228</v>
      </c>
      <c r="I2671">
        <v>72</v>
      </c>
      <c r="J2671">
        <f t="shared" si="41"/>
        <v>1</v>
      </c>
      <c r="K2671">
        <v>200</v>
      </c>
    </row>
    <row r="2672" spans="1:11">
      <c r="A2672">
        <v>1307</v>
      </c>
      <c r="B2672" t="s">
        <v>129</v>
      </c>
      <c r="C2672">
        <v>3.7</v>
      </c>
      <c r="D2672" t="s">
        <v>136</v>
      </c>
      <c r="E2672" t="s">
        <v>142</v>
      </c>
      <c r="F2672" t="s">
        <v>131</v>
      </c>
      <c r="G2672" t="s">
        <v>135</v>
      </c>
      <c r="H2672" t="s">
        <v>228</v>
      </c>
      <c r="I2672">
        <v>72</v>
      </c>
      <c r="J2672">
        <f t="shared" si="41"/>
        <v>2</v>
      </c>
      <c r="K2672">
        <v>200</v>
      </c>
    </row>
    <row r="2673" spans="1:11">
      <c r="A2673">
        <v>1407</v>
      </c>
      <c r="B2673" t="s">
        <v>129</v>
      </c>
      <c r="C2673">
        <v>3.9</v>
      </c>
      <c r="D2673" t="s">
        <v>136</v>
      </c>
      <c r="E2673" t="s">
        <v>142</v>
      </c>
      <c r="F2673" t="s">
        <v>131</v>
      </c>
      <c r="G2673" t="s">
        <v>135</v>
      </c>
      <c r="H2673" t="s">
        <v>228</v>
      </c>
      <c r="I2673">
        <v>72</v>
      </c>
      <c r="J2673">
        <f t="shared" si="41"/>
        <v>3</v>
      </c>
      <c r="K2673">
        <v>150</v>
      </c>
    </row>
    <row r="2674" spans="1:11">
      <c r="A2674">
        <v>1426</v>
      </c>
      <c r="B2674" t="s">
        <v>129</v>
      </c>
      <c r="C2674">
        <v>2.9</v>
      </c>
      <c r="D2674" t="s">
        <v>136</v>
      </c>
      <c r="E2674" t="s">
        <v>142</v>
      </c>
      <c r="F2674" t="s">
        <v>131</v>
      </c>
      <c r="G2674" t="s">
        <v>135</v>
      </c>
      <c r="H2674" t="s">
        <v>228</v>
      </c>
      <c r="I2674">
        <v>72</v>
      </c>
      <c r="J2674">
        <f t="shared" si="41"/>
        <v>4</v>
      </c>
      <c r="K2674">
        <v>200</v>
      </c>
    </row>
    <row r="2675" spans="1:11">
      <c r="A2675">
        <v>1606</v>
      </c>
      <c r="B2675" t="s">
        <v>129</v>
      </c>
      <c r="C2675">
        <v>3.2</v>
      </c>
      <c r="D2675" t="s">
        <v>136</v>
      </c>
      <c r="E2675" t="s">
        <v>142</v>
      </c>
      <c r="F2675" t="s">
        <v>131</v>
      </c>
      <c r="G2675" t="s">
        <v>135</v>
      </c>
      <c r="H2675" t="s">
        <v>228</v>
      </c>
      <c r="I2675">
        <v>72</v>
      </c>
      <c r="J2675">
        <f t="shared" si="41"/>
        <v>5</v>
      </c>
      <c r="K2675">
        <v>200</v>
      </c>
    </row>
    <row r="2676" spans="1:11">
      <c r="A2676">
        <v>2034</v>
      </c>
      <c r="B2676" t="s">
        <v>129</v>
      </c>
      <c r="C2676">
        <v>2.9</v>
      </c>
      <c r="D2676" t="s">
        <v>136</v>
      </c>
      <c r="E2676" t="s">
        <v>142</v>
      </c>
      <c r="F2676" t="s">
        <v>131</v>
      </c>
      <c r="G2676" t="s">
        <v>135</v>
      </c>
      <c r="H2676" t="s">
        <v>228</v>
      </c>
      <c r="I2676">
        <v>72</v>
      </c>
      <c r="J2676">
        <f t="shared" si="41"/>
        <v>6</v>
      </c>
      <c r="K2676">
        <v>100</v>
      </c>
    </row>
    <row r="2677" spans="1:11">
      <c r="A2677">
        <v>2129</v>
      </c>
      <c r="B2677" t="s">
        <v>129</v>
      </c>
      <c r="C2677">
        <v>3.8</v>
      </c>
      <c r="D2677" t="s">
        <v>136</v>
      </c>
      <c r="E2677" t="s">
        <v>142</v>
      </c>
      <c r="F2677" t="s">
        <v>131</v>
      </c>
      <c r="G2677" t="s">
        <v>135</v>
      </c>
      <c r="H2677" t="s">
        <v>228</v>
      </c>
      <c r="I2677">
        <v>72</v>
      </c>
      <c r="J2677">
        <f t="shared" si="41"/>
        <v>7</v>
      </c>
      <c r="K2677">
        <v>200</v>
      </c>
    </row>
    <row r="2678" spans="1:11">
      <c r="A2678">
        <v>2177</v>
      </c>
      <c r="B2678" t="s">
        <v>129</v>
      </c>
      <c r="C2678">
        <v>4</v>
      </c>
      <c r="D2678" t="s">
        <v>136</v>
      </c>
      <c r="E2678" t="s">
        <v>142</v>
      </c>
      <c r="F2678" t="s">
        <v>131</v>
      </c>
      <c r="G2678" t="s">
        <v>135</v>
      </c>
      <c r="H2678" t="s">
        <v>228</v>
      </c>
      <c r="I2678">
        <v>72</v>
      </c>
      <c r="J2678">
        <f t="shared" si="41"/>
        <v>8</v>
      </c>
      <c r="K2678">
        <v>200</v>
      </c>
    </row>
    <row r="2679" spans="1:11">
      <c r="A2679">
        <v>2202</v>
      </c>
      <c r="B2679" t="s">
        <v>129</v>
      </c>
      <c r="C2679">
        <v>2.9</v>
      </c>
      <c r="D2679" t="s">
        <v>136</v>
      </c>
      <c r="E2679" t="s">
        <v>142</v>
      </c>
      <c r="F2679" t="s">
        <v>131</v>
      </c>
      <c r="G2679" t="s">
        <v>135</v>
      </c>
      <c r="H2679" t="s">
        <v>228</v>
      </c>
      <c r="I2679">
        <v>72</v>
      </c>
      <c r="J2679">
        <f t="shared" si="41"/>
        <v>9</v>
      </c>
      <c r="K2679">
        <v>200</v>
      </c>
    </row>
    <row r="2680" spans="1:11">
      <c r="A2680">
        <v>2690</v>
      </c>
      <c r="B2680" t="s">
        <v>129</v>
      </c>
      <c r="C2680">
        <v>4.4000000000000004</v>
      </c>
      <c r="D2680" t="s">
        <v>136</v>
      </c>
      <c r="E2680" t="s">
        <v>142</v>
      </c>
      <c r="F2680" t="s">
        <v>131</v>
      </c>
      <c r="G2680" t="s">
        <v>135</v>
      </c>
      <c r="H2680" t="s">
        <v>228</v>
      </c>
      <c r="I2680">
        <v>72</v>
      </c>
      <c r="J2680">
        <f t="shared" si="41"/>
        <v>10</v>
      </c>
      <c r="K2680">
        <v>200</v>
      </c>
    </row>
    <row r="2681" spans="1:11">
      <c r="A2681">
        <v>3203</v>
      </c>
      <c r="B2681" t="s">
        <v>129</v>
      </c>
      <c r="C2681">
        <v>2.9</v>
      </c>
      <c r="D2681" t="s">
        <v>136</v>
      </c>
      <c r="E2681" t="s">
        <v>142</v>
      </c>
      <c r="F2681" t="s">
        <v>131</v>
      </c>
      <c r="G2681" t="s">
        <v>135</v>
      </c>
      <c r="H2681" t="s">
        <v>228</v>
      </c>
      <c r="I2681">
        <v>72</v>
      </c>
      <c r="J2681">
        <f t="shared" si="41"/>
        <v>11</v>
      </c>
      <c r="K2681">
        <v>200</v>
      </c>
    </row>
    <row r="2682" spans="1:11">
      <c r="A2682">
        <v>3587</v>
      </c>
      <c r="B2682" t="s">
        <v>129</v>
      </c>
      <c r="C2682">
        <v>4.3</v>
      </c>
      <c r="D2682" t="s">
        <v>136</v>
      </c>
      <c r="E2682" t="s">
        <v>142</v>
      </c>
      <c r="F2682" t="s">
        <v>131</v>
      </c>
      <c r="G2682" t="s">
        <v>135</v>
      </c>
      <c r="H2682" t="s">
        <v>228</v>
      </c>
      <c r="I2682">
        <v>72</v>
      </c>
      <c r="J2682">
        <f t="shared" si="41"/>
        <v>12</v>
      </c>
      <c r="K2682">
        <v>200</v>
      </c>
    </row>
    <row r="2683" spans="1:11">
      <c r="A2683">
        <v>3605</v>
      </c>
      <c r="B2683" t="s">
        <v>129</v>
      </c>
      <c r="C2683">
        <v>2.9</v>
      </c>
      <c r="D2683" t="s">
        <v>136</v>
      </c>
      <c r="E2683" t="s">
        <v>142</v>
      </c>
      <c r="F2683" t="s">
        <v>131</v>
      </c>
      <c r="G2683" t="s">
        <v>135</v>
      </c>
      <c r="H2683" t="s">
        <v>228</v>
      </c>
      <c r="I2683">
        <v>72</v>
      </c>
      <c r="J2683">
        <f t="shared" si="41"/>
        <v>13</v>
      </c>
      <c r="K2683">
        <v>200</v>
      </c>
    </row>
    <row r="2684" spans="1:11">
      <c r="A2684">
        <v>3821</v>
      </c>
      <c r="B2684" t="s">
        <v>129</v>
      </c>
      <c r="C2684">
        <v>2.9</v>
      </c>
      <c r="D2684" t="s">
        <v>136</v>
      </c>
      <c r="E2684" t="s">
        <v>142</v>
      </c>
      <c r="F2684" t="s">
        <v>131</v>
      </c>
      <c r="G2684" t="s">
        <v>135</v>
      </c>
      <c r="H2684" t="s">
        <v>228</v>
      </c>
      <c r="I2684">
        <v>72</v>
      </c>
      <c r="J2684">
        <f t="shared" si="41"/>
        <v>14</v>
      </c>
      <c r="K2684">
        <v>200</v>
      </c>
    </row>
    <row r="2685" spans="1:11">
      <c r="A2685">
        <v>4074</v>
      </c>
      <c r="B2685" t="s">
        <v>129</v>
      </c>
      <c r="C2685">
        <v>2.9</v>
      </c>
      <c r="D2685" t="s">
        <v>136</v>
      </c>
      <c r="E2685" t="s">
        <v>142</v>
      </c>
      <c r="F2685" t="s">
        <v>131</v>
      </c>
      <c r="G2685" t="s">
        <v>135</v>
      </c>
      <c r="H2685" t="s">
        <v>228</v>
      </c>
      <c r="I2685">
        <v>72</v>
      </c>
      <c r="J2685">
        <f t="shared" si="41"/>
        <v>15</v>
      </c>
      <c r="K2685">
        <v>200</v>
      </c>
    </row>
    <row r="2686" spans="1:11">
      <c r="A2686">
        <v>4154</v>
      </c>
      <c r="B2686" t="s">
        <v>129</v>
      </c>
      <c r="C2686">
        <v>2.9</v>
      </c>
      <c r="D2686" t="s">
        <v>136</v>
      </c>
      <c r="E2686" t="s">
        <v>142</v>
      </c>
      <c r="F2686" t="s">
        <v>131</v>
      </c>
      <c r="G2686" t="s">
        <v>135</v>
      </c>
      <c r="H2686" t="s">
        <v>228</v>
      </c>
      <c r="I2686">
        <v>72</v>
      </c>
      <c r="J2686">
        <f t="shared" si="41"/>
        <v>16</v>
      </c>
      <c r="K2686">
        <v>200</v>
      </c>
    </row>
    <row r="2687" spans="1:11">
      <c r="A2687">
        <v>4301</v>
      </c>
      <c r="B2687" t="s">
        <v>129</v>
      </c>
      <c r="C2687">
        <v>2.9</v>
      </c>
      <c r="D2687" t="s">
        <v>136</v>
      </c>
      <c r="E2687" t="s">
        <v>142</v>
      </c>
      <c r="F2687" t="s">
        <v>131</v>
      </c>
      <c r="G2687" t="s">
        <v>135</v>
      </c>
      <c r="H2687" t="s">
        <v>228</v>
      </c>
      <c r="I2687">
        <v>72</v>
      </c>
      <c r="J2687">
        <f t="shared" si="41"/>
        <v>17</v>
      </c>
      <c r="K2687">
        <v>200</v>
      </c>
    </row>
    <row r="2688" spans="1:11">
      <c r="A2688">
        <v>5271</v>
      </c>
      <c r="B2688" t="s">
        <v>129</v>
      </c>
      <c r="C2688">
        <v>4.2</v>
      </c>
      <c r="D2688" t="s">
        <v>136</v>
      </c>
      <c r="E2688" t="s">
        <v>142</v>
      </c>
      <c r="F2688" t="s">
        <v>131</v>
      </c>
      <c r="G2688" t="s">
        <v>135</v>
      </c>
      <c r="H2688" t="s">
        <v>228</v>
      </c>
      <c r="I2688">
        <v>72</v>
      </c>
      <c r="J2688">
        <f t="shared" si="41"/>
        <v>18</v>
      </c>
      <c r="K2688">
        <v>200</v>
      </c>
    </row>
    <row r="2689" spans="1:11">
      <c r="A2689">
        <v>5364</v>
      </c>
      <c r="B2689" t="s">
        <v>129</v>
      </c>
      <c r="C2689">
        <v>3.9</v>
      </c>
      <c r="D2689" t="s">
        <v>136</v>
      </c>
      <c r="E2689" t="s">
        <v>142</v>
      </c>
      <c r="F2689" t="s">
        <v>131</v>
      </c>
      <c r="G2689" t="s">
        <v>135</v>
      </c>
      <c r="H2689" t="s">
        <v>228</v>
      </c>
      <c r="I2689">
        <v>72</v>
      </c>
      <c r="J2689">
        <f t="shared" si="41"/>
        <v>19</v>
      </c>
      <c r="K2689">
        <v>200</v>
      </c>
    </row>
    <row r="2690" spans="1:11">
      <c r="A2690">
        <v>5401</v>
      </c>
      <c r="B2690" t="s">
        <v>129</v>
      </c>
      <c r="C2690">
        <v>3.5</v>
      </c>
      <c r="D2690" t="s">
        <v>136</v>
      </c>
      <c r="E2690" t="s">
        <v>142</v>
      </c>
      <c r="F2690" t="s">
        <v>131</v>
      </c>
      <c r="G2690" t="s">
        <v>135</v>
      </c>
      <c r="H2690" t="s">
        <v>228</v>
      </c>
      <c r="I2690">
        <v>72</v>
      </c>
      <c r="J2690">
        <f t="shared" si="41"/>
        <v>20</v>
      </c>
      <c r="K2690">
        <v>150</v>
      </c>
    </row>
    <row r="2691" spans="1:11">
      <c r="A2691">
        <v>5840</v>
      </c>
      <c r="B2691" t="s">
        <v>129</v>
      </c>
      <c r="C2691">
        <v>4.4000000000000004</v>
      </c>
      <c r="D2691" t="s">
        <v>136</v>
      </c>
      <c r="E2691" t="s">
        <v>142</v>
      </c>
      <c r="F2691" t="s">
        <v>131</v>
      </c>
      <c r="G2691" t="s">
        <v>135</v>
      </c>
      <c r="H2691" t="s">
        <v>228</v>
      </c>
      <c r="I2691">
        <v>72</v>
      </c>
      <c r="J2691">
        <f t="shared" si="41"/>
        <v>21</v>
      </c>
      <c r="K2691">
        <v>150</v>
      </c>
    </row>
    <row r="2692" spans="1:11">
      <c r="A2692">
        <v>1646</v>
      </c>
      <c r="B2692" t="s">
        <v>146</v>
      </c>
      <c r="C2692">
        <v>3.9</v>
      </c>
      <c r="D2692" t="s">
        <v>136</v>
      </c>
      <c r="E2692" t="s">
        <v>132</v>
      </c>
      <c r="F2692" t="s">
        <v>131</v>
      </c>
      <c r="G2692" t="s">
        <v>144</v>
      </c>
      <c r="H2692" t="s">
        <v>229</v>
      </c>
      <c r="I2692">
        <v>73</v>
      </c>
      <c r="J2692">
        <f t="shared" ref="J2692:J2755" si="42">IF(I2691=I2692,J2691+1,1)</f>
        <v>1</v>
      </c>
      <c r="K2692">
        <v>350</v>
      </c>
    </row>
    <row r="2693" spans="1:11">
      <c r="A2693">
        <v>2020</v>
      </c>
      <c r="B2693" t="s">
        <v>146</v>
      </c>
      <c r="C2693">
        <v>3.8</v>
      </c>
      <c r="D2693" t="s">
        <v>136</v>
      </c>
      <c r="E2693" t="s">
        <v>132</v>
      </c>
      <c r="F2693" t="s">
        <v>131</v>
      </c>
      <c r="G2693" t="s">
        <v>144</v>
      </c>
      <c r="H2693" t="s">
        <v>229</v>
      </c>
      <c r="I2693">
        <v>73</v>
      </c>
      <c r="J2693">
        <f t="shared" si="42"/>
        <v>2</v>
      </c>
      <c r="K2693">
        <v>500</v>
      </c>
    </row>
    <row r="2694" spans="1:11">
      <c r="A2694">
        <v>2475</v>
      </c>
      <c r="B2694" t="s">
        <v>146</v>
      </c>
      <c r="C2694">
        <v>3.9</v>
      </c>
      <c r="D2694" t="s">
        <v>136</v>
      </c>
      <c r="E2694" t="s">
        <v>132</v>
      </c>
      <c r="F2694" t="s">
        <v>131</v>
      </c>
      <c r="G2694" t="s">
        <v>144</v>
      </c>
      <c r="H2694" t="s">
        <v>229</v>
      </c>
      <c r="I2694">
        <v>73</v>
      </c>
      <c r="J2694">
        <f t="shared" si="42"/>
        <v>3</v>
      </c>
      <c r="K2694">
        <v>300</v>
      </c>
    </row>
    <row r="2695" spans="1:11">
      <c r="A2695">
        <v>2511</v>
      </c>
      <c r="B2695" t="s">
        <v>146</v>
      </c>
      <c r="C2695">
        <v>3.6</v>
      </c>
      <c r="D2695" t="s">
        <v>136</v>
      </c>
      <c r="E2695" t="s">
        <v>132</v>
      </c>
      <c r="F2695" t="s">
        <v>131</v>
      </c>
      <c r="G2695" t="s">
        <v>144</v>
      </c>
      <c r="H2695" t="s">
        <v>229</v>
      </c>
      <c r="I2695">
        <v>73</v>
      </c>
      <c r="J2695">
        <f t="shared" si="42"/>
        <v>4</v>
      </c>
      <c r="K2695">
        <v>300</v>
      </c>
    </row>
    <row r="2696" spans="1:11">
      <c r="A2696">
        <v>2799</v>
      </c>
      <c r="B2696" t="s">
        <v>146</v>
      </c>
      <c r="C2696">
        <v>3.7</v>
      </c>
      <c r="D2696" t="s">
        <v>136</v>
      </c>
      <c r="E2696" t="s">
        <v>132</v>
      </c>
      <c r="F2696" t="s">
        <v>131</v>
      </c>
      <c r="G2696" t="s">
        <v>144</v>
      </c>
      <c r="H2696" t="s">
        <v>229</v>
      </c>
      <c r="I2696">
        <v>73</v>
      </c>
      <c r="J2696">
        <f t="shared" si="42"/>
        <v>5</v>
      </c>
      <c r="K2696">
        <v>400</v>
      </c>
    </row>
    <row r="2697" spans="1:11">
      <c r="A2697">
        <v>2895</v>
      </c>
      <c r="B2697" t="s">
        <v>146</v>
      </c>
      <c r="C2697">
        <v>2.9</v>
      </c>
      <c r="D2697" t="s">
        <v>136</v>
      </c>
      <c r="E2697" t="s">
        <v>132</v>
      </c>
      <c r="F2697" t="s">
        <v>131</v>
      </c>
      <c r="G2697" t="s">
        <v>144</v>
      </c>
      <c r="H2697" t="s">
        <v>229</v>
      </c>
      <c r="I2697">
        <v>73</v>
      </c>
      <c r="J2697">
        <f t="shared" si="42"/>
        <v>6</v>
      </c>
      <c r="K2697">
        <v>300</v>
      </c>
    </row>
    <row r="2698" spans="1:11">
      <c r="A2698">
        <v>3111</v>
      </c>
      <c r="B2698" t="s">
        <v>146</v>
      </c>
      <c r="C2698">
        <v>4.3</v>
      </c>
      <c r="D2698" t="s">
        <v>136</v>
      </c>
      <c r="E2698" t="s">
        <v>132</v>
      </c>
      <c r="F2698" t="s">
        <v>131</v>
      </c>
      <c r="G2698" t="s">
        <v>144</v>
      </c>
      <c r="H2698" t="s">
        <v>229</v>
      </c>
      <c r="I2698">
        <v>73</v>
      </c>
      <c r="J2698">
        <f t="shared" si="42"/>
        <v>7</v>
      </c>
      <c r="K2698">
        <v>250</v>
      </c>
    </row>
    <row r="2699" spans="1:11">
      <c r="A2699">
        <v>3299</v>
      </c>
      <c r="B2699" t="s">
        <v>146</v>
      </c>
      <c r="C2699">
        <v>4.4000000000000004</v>
      </c>
      <c r="D2699" t="s">
        <v>136</v>
      </c>
      <c r="E2699" t="s">
        <v>132</v>
      </c>
      <c r="F2699" t="s">
        <v>131</v>
      </c>
      <c r="G2699" t="s">
        <v>144</v>
      </c>
      <c r="H2699" t="s">
        <v>229</v>
      </c>
      <c r="I2699">
        <v>73</v>
      </c>
      <c r="J2699">
        <f t="shared" si="42"/>
        <v>8</v>
      </c>
      <c r="K2699">
        <v>350</v>
      </c>
    </row>
    <row r="2700" spans="1:11">
      <c r="A2700">
        <v>3441</v>
      </c>
      <c r="B2700" t="s">
        <v>146</v>
      </c>
      <c r="C2700">
        <v>4.0999999999999996</v>
      </c>
      <c r="D2700" t="s">
        <v>136</v>
      </c>
      <c r="E2700" t="s">
        <v>132</v>
      </c>
      <c r="F2700" t="s">
        <v>131</v>
      </c>
      <c r="G2700" t="s">
        <v>144</v>
      </c>
      <c r="H2700" t="s">
        <v>229</v>
      </c>
      <c r="I2700">
        <v>73</v>
      </c>
      <c r="J2700">
        <f t="shared" si="42"/>
        <v>9</v>
      </c>
      <c r="K2700">
        <v>300</v>
      </c>
    </row>
    <row r="2701" spans="1:11">
      <c r="A2701">
        <v>3711</v>
      </c>
      <c r="B2701" t="s">
        <v>146</v>
      </c>
      <c r="C2701">
        <v>2.9</v>
      </c>
      <c r="D2701" t="s">
        <v>136</v>
      </c>
      <c r="E2701" t="s">
        <v>132</v>
      </c>
      <c r="F2701" t="s">
        <v>131</v>
      </c>
      <c r="G2701" t="s">
        <v>144</v>
      </c>
      <c r="H2701" t="s">
        <v>229</v>
      </c>
      <c r="I2701">
        <v>73</v>
      </c>
      <c r="J2701">
        <f t="shared" si="42"/>
        <v>10</v>
      </c>
      <c r="K2701">
        <v>400</v>
      </c>
    </row>
    <row r="2702" spans="1:11">
      <c r="A2702">
        <v>3785</v>
      </c>
      <c r="B2702" t="s">
        <v>146</v>
      </c>
      <c r="C2702">
        <v>2.9</v>
      </c>
      <c r="D2702" t="s">
        <v>136</v>
      </c>
      <c r="E2702" t="s">
        <v>132</v>
      </c>
      <c r="F2702" t="s">
        <v>131</v>
      </c>
      <c r="G2702" t="s">
        <v>144</v>
      </c>
      <c r="H2702" t="s">
        <v>229</v>
      </c>
      <c r="I2702">
        <v>73</v>
      </c>
      <c r="J2702">
        <f t="shared" si="42"/>
        <v>11</v>
      </c>
      <c r="K2702">
        <v>350</v>
      </c>
    </row>
    <row r="2703" spans="1:11">
      <c r="A2703">
        <v>3924</v>
      </c>
      <c r="B2703" t="s">
        <v>146</v>
      </c>
      <c r="C2703">
        <v>2.9</v>
      </c>
      <c r="D2703" t="s">
        <v>136</v>
      </c>
      <c r="E2703" t="s">
        <v>132</v>
      </c>
      <c r="F2703" t="s">
        <v>131</v>
      </c>
      <c r="G2703" t="s">
        <v>144</v>
      </c>
      <c r="H2703" t="s">
        <v>229</v>
      </c>
      <c r="I2703">
        <v>73</v>
      </c>
      <c r="J2703">
        <f t="shared" si="42"/>
        <v>12</v>
      </c>
      <c r="K2703">
        <v>250</v>
      </c>
    </row>
    <row r="2704" spans="1:11">
      <c r="A2704">
        <v>4323</v>
      </c>
      <c r="B2704" t="s">
        <v>146</v>
      </c>
      <c r="C2704">
        <v>2.9</v>
      </c>
      <c r="D2704" t="s">
        <v>136</v>
      </c>
      <c r="E2704" t="s">
        <v>132</v>
      </c>
      <c r="F2704" t="s">
        <v>131</v>
      </c>
      <c r="G2704" t="s">
        <v>144</v>
      </c>
      <c r="H2704" t="s">
        <v>229</v>
      </c>
      <c r="I2704">
        <v>73</v>
      </c>
      <c r="J2704">
        <f t="shared" si="42"/>
        <v>13</v>
      </c>
      <c r="K2704">
        <v>250</v>
      </c>
    </row>
    <row r="2705" spans="1:11">
      <c r="A2705">
        <v>4475</v>
      </c>
      <c r="B2705" t="s">
        <v>146</v>
      </c>
      <c r="C2705">
        <v>2.9</v>
      </c>
      <c r="D2705" t="s">
        <v>136</v>
      </c>
      <c r="E2705" t="s">
        <v>132</v>
      </c>
      <c r="F2705" t="s">
        <v>131</v>
      </c>
      <c r="G2705" t="s">
        <v>144</v>
      </c>
      <c r="H2705" t="s">
        <v>229</v>
      </c>
      <c r="I2705">
        <v>73</v>
      </c>
      <c r="J2705">
        <f t="shared" si="42"/>
        <v>14</v>
      </c>
      <c r="K2705">
        <v>280</v>
      </c>
    </row>
    <row r="2706" spans="1:11">
      <c r="A2706">
        <v>4501</v>
      </c>
      <c r="B2706" t="s">
        <v>146</v>
      </c>
      <c r="C2706">
        <v>2.9</v>
      </c>
      <c r="D2706" t="s">
        <v>136</v>
      </c>
      <c r="E2706" t="s">
        <v>132</v>
      </c>
      <c r="F2706" t="s">
        <v>131</v>
      </c>
      <c r="G2706" t="s">
        <v>144</v>
      </c>
      <c r="H2706" t="s">
        <v>229</v>
      </c>
      <c r="I2706">
        <v>73</v>
      </c>
      <c r="J2706">
        <f t="shared" si="42"/>
        <v>15</v>
      </c>
      <c r="K2706">
        <v>350</v>
      </c>
    </row>
    <row r="2707" spans="1:11">
      <c r="A2707">
        <v>4616</v>
      </c>
      <c r="B2707" t="s">
        <v>146</v>
      </c>
      <c r="C2707">
        <v>2.9</v>
      </c>
      <c r="D2707" t="s">
        <v>136</v>
      </c>
      <c r="E2707" t="s">
        <v>132</v>
      </c>
      <c r="F2707" t="s">
        <v>131</v>
      </c>
      <c r="G2707" t="s">
        <v>144</v>
      </c>
      <c r="H2707" t="s">
        <v>229</v>
      </c>
      <c r="I2707">
        <v>73</v>
      </c>
      <c r="J2707">
        <f t="shared" si="42"/>
        <v>16</v>
      </c>
      <c r="K2707">
        <v>500</v>
      </c>
    </row>
    <row r="2708" spans="1:11">
      <c r="A2708">
        <v>4781</v>
      </c>
      <c r="B2708" t="s">
        <v>146</v>
      </c>
      <c r="C2708">
        <v>2.9</v>
      </c>
      <c r="D2708" t="s">
        <v>136</v>
      </c>
      <c r="E2708" t="s">
        <v>132</v>
      </c>
      <c r="F2708" t="s">
        <v>131</v>
      </c>
      <c r="G2708" t="s">
        <v>144</v>
      </c>
      <c r="H2708" t="s">
        <v>229</v>
      </c>
      <c r="I2708">
        <v>73</v>
      </c>
      <c r="J2708">
        <f t="shared" si="42"/>
        <v>17</v>
      </c>
      <c r="K2708">
        <v>280</v>
      </c>
    </row>
    <row r="2709" spans="1:11">
      <c r="A2709">
        <v>4840</v>
      </c>
      <c r="B2709" t="s">
        <v>146</v>
      </c>
      <c r="C2709">
        <v>2.9</v>
      </c>
      <c r="D2709" t="s">
        <v>136</v>
      </c>
      <c r="E2709" t="s">
        <v>132</v>
      </c>
      <c r="F2709" t="s">
        <v>131</v>
      </c>
      <c r="G2709" t="s">
        <v>144</v>
      </c>
      <c r="H2709" t="s">
        <v>229</v>
      </c>
      <c r="I2709">
        <v>73</v>
      </c>
      <c r="J2709">
        <f t="shared" si="42"/>
        <v>18</v>
      </c>
      <c r="K2709">
        <v>400</v>
      </c>
    </row>
    <row r="2710" spans="1:11">
      <c r="A2710">
        <v>4846</v>
      </c>
      <c r="B2710" t="s">
        <v>146</v>
      </c>
      <c r="C2710">
        <v>2.9</v>
      </c>
      <c r="D2710" t="s">
        <v>136</v>
      </c>
      <c r="E2710" t="s">
        <v>132</v>
      </c>
      <c r="F2710" t="s">
        <v>131</v>
      </c>
      <c r="G2710" t="s">
        <v>144</v>
      </c>
      <c r="H2710" t="s">
        <v>229</v>
      </c>
      <c r="I2710">
        <v>73</v>
      </c>
      <c r="J2710">
        <f t="shared" si="42"/>
        <v>19</v>
      </c>
      <c r="K2710">
        <v>350</v>
      </c>
    </row>
    <row r="2711" spans="1:11">
      <c r="A2711">
        <v>6122</v>
      </c>
      <c r="B2711" t="s">
        <v>146</v>
      </c>
      <c r="C2711">
        <v>4.0999999999999996</v>
      </c>
      <c r="D2711" t="s">
        <v>136</v>
      </c>
      <c r="E2711" t="s">
        <v>132</v>
      </c>
      <c r="F2711" t="s">
        <v>131</v>
      </c>
      <c r="G2711" t="s">
        <v>144</v>
      </c>
      <c r="H2711" t="s">
        <v>229</v>
      </c>
      <c r="I2711">
        <v>73</v>
      </c>
      <c r="J2711">
        <f t="shared" si="42"/>
        <v>20</v>
      </c>
      <c r="K2711">
        <v>350</v>
      </c>
    </row>
    <row r="2712" spans="1:11">
      <c r="A2712">
        <v>6576</v>
      </c>
      <c r="B2712" t="s">
        <v>146</v>
      </c>
      <c r="C2712">
        <v>2.9</v>
      </c>
      <c r="D2712" t="s">
        <v>136</v>
      </c>
      <c r="E2712" t="s">
        <v>132</v>
      </c>
      <c r="F2712" t="s">
        <v>131</v>
      </c>
      <c r="G2712" t="s">
        <v>144</v>
      </c>
      <c r="H2712" t="s">
        <v>229</v>
      </c>
      <c r="I2712">
        <v>73</v>
      </c>
      <c r="J2712">
        <f t="shared" si="42"/>
        <v>21</v>
      </c>
      <c r="K2712">
        <v>250</v>
      </c>
    </row>
    <row r="2713" spans="1:11">
      <c r="A2713">
        <v>670</v>
      </c>
      <c r="B2713" t="s">
        <v>143</v>
      </c>
      <c r="C2713">
        <v>3.8</v>
      </c>
      <c r="D2713" t="s">
        <v>133</v>
      </c>
      <c r="E2713" t="s">
        <v>132</v>
      </c>
      <c r="F2713" t="s">
        <v>131</v>
      </c>
      <c r="G2713" t="s">
        <v>144</v>
      </c>
      <c r="H2713" t="s">
        <v>230</v>
      </c>
      <c r="I2713">
        <v>74</v>
      </c>
      <c r="J2713">
        <f t="shared" si="42"/>
        <v>1</v>
      </c>
      <c r="K2713">
        <v>400</v>
      </c>
    </row>
    <row r="2714" spans="1:11">
      <c r="A2714">
        <v>1687</v>
      </c>
      <c r="B2714" t="s">
        <v>143</v>
      </c>
      <c r="C2714">
        <v>2.9</v>
      </c>
      <c r="D2714" t="s">
        <v>133</v>
      </c>
      <c r="E2714" t="s">
        <v>132</v>
      </c>
      <c r="F2714" t="s">
        <v>131</v>
      </c>
      <c r="G2714" t="s">
        <v>144</v>
      </c>
      <c r="H2714" t="s">
        <v>230</v>
      </c>
      <c r="I2714">
        <v>74</v>
      </c>
      <c r="J2714">
        <f t="shared" si="42"/>
        <v>2</v>
      </c>
      <c r="K2714">
        <v>250</v>
      </c>
    </row>
    <row r="2715" spans="1:11">
      <c r="A2715">
        <v>1894</v>
      </c>
      <c r="B2715" t="s">
        <v>143</v>
      </c>
      <c r="C2715">
        <v>2.9</v>
      </c>
      <c r="D2715" t="s">
        <v>133</v>
      </c>
      <c r="E2715" t="s">
        <v>132</v>
      </c>
      <c r="F2715" t="s">
        <v>131</v>
      </c>
      <c r="G2715" t="s">
        <v>144</v>
      </c>
      <c r="H2715" t="s">
        <v>230</v>
      </c>
      <c r="I2715">
        <v>74</v>
      </c>
      <c r="J2715">
        <f t="shared" si="42"/>
        <v>3</v>
      </c>
      <c r="K2715">
        <v>250</v>
      </c>
    </row>
    <row r="2716" spans="1:11">
      <c r="A2716">
        <v>1953</v>
      </c>
      <c r="B2716" t="s">
        <v>143</v>
      </c>
      <c r="C2716">
        <v>3.9</v>
      </c>
      <c r="D2716" t="s">
        <v>133</v>
      </c>
      <c r="E2716" t="s">
        <v>132</v>
      </c>
      <c r="F2716" t="s">
        <v>131</v>
      </c>
      <c r="G2716" t="s">
        <v>144</v>
      </c>
      <c r="H2716" t="s">
        <v>230</v>
      </c>
      <c r="I2716">
        <v>74</v>
      </c>
      <c r="J2716">
        <f t="shared" si="42"/>
        <v>4</v>
      </c>
      <c r="K2716">
        <v>250</v>
      </c>
    </row>
    <row r="2717" spans="1:11">
      <c r="A2717">
        <v>2826</v>
      </c>
      <c r="B2717" t="s">
        <v>143</v>
      </c>
      <c r="C2717">
        <v>2.9</v>
      </c>
      <c r="D2717" t="s">
        <v>133</v>
      </c>
      <c r="E2717" t="s">
        <v>132</v>
      </c>
      <c r="F2717" t="s">
        <v>131</v>
      </c>
      <c r="G2717" t="s">
        <v>144</v>
      </c>
      <c r="H2717" t="s">
        <v>230</v>
      </c>
      <c r="I2717">
        <v>74</v>
      </c>
      <c r="J2717">
        <f t="shared" si="42"/>
        <v>5</v>
      </c>
      <c r="K2717">
        <v>250</v>
      </c>
    </row>
    <row r="2718" spans="1:11">
      <c r="A2718">
        <v>3121</v>
      </c>
      <c r="B2718" t="s">
        <v>143</v>
      </c>
      <c r="C2718">
        <v>2.9</v>
      </c>
      <c r="D2718" t="s">
        <v>133</v>
      </c>
      <c r="E2718" t="s">
        <v>132</v>
      </c>
      <c r="F2718" t="s">
        <v>131</v>
      </c>
      <c r="G2718" t="s">
        <v>144</v>
      </c>
      <c r="H2718" t="s">
        <v>230</v>
      </c>
      <c r="I2718">
        <v>74</v>
      </c>
      <c r="J2718">
        <f t="shared" si="42"/>
        <v>6</v>
      </c>
      <c r="K2718">
        <v>250</v>
      </c>
    </row>
    <row r="2719" spans="1:11">
      <c r="A2719">
        <v>4330</v>
      </c>
      <c r="B2719" t="s">
        <v>143</v>
      </c>
      <c r="C2719">
        <v>2.9</v>
      </c>
      <c r="D2719" t="s">
        <v>133</v>
      </c>
      <c r="E2719" t="s">
        <v>132</v>
      </c>
      <c r="F2719" t="s">
        <v>131</v>
      </c>
      <c r="G2719" t="s">
        <v>144</v>
      </c>
      <c r="H2719" t="s">
        <v>230</v>
      </c>
      <c r="I2719">
        <v>74</v>
      </c>
      <c r="J2719">
        <f t="shared" si="42"/>
        <v>7</v>
      </c>
      <c r="K2719">
        <v>500</v>
      </c>
    </row>
    <row r="2720" spans="1:11">
      <c r="A2720">
        <v>4334</v>
      </c>
      <c r="B2720" t="s">
        <v>143</v>
      </c>
      <c r="C2720">
        <v>4.2</v>
      </c>
      <c r="D2720" t="s">
        <v>133</v>
      </c>
      <c r="E2720" t="s">
        <v>132</v>
      </c>
      <c r="F2720" t="s">
        <v>131</v>
      </c>
      <c r="G2720" t="s">
        <v>144</v>
      </c>
      <c r="H2720" t="s">
        <v>230</v>
      </c>
      <c r="I2720">
        <v>74</v>
      </c>
      <c r="J2720">
        <f t="shared" si="42"/>
        <v>8</v>
      </c>
      <c r="K2720">
        <v>400</v>
      </c>
    </row>
    <row r="2721" spans="1:11">
      <c r="A2721">
        <v>4851</v>
      </c>
      <c r="B2721" t="s">
        <v>143</v>
      </c>
      <c r="C2721">
        <v>2.9</v>
      </c>
      <c r="D2721" t="s">
        <v>133</v>
      </c>
      <c r="E2721" t="s">
        <v>132</v>
      </c>
      <c r="F2721" t="s">
        <v>131</v>
      </c>
      <c r="G2721" t="s">
        <v>144</v>
      </c>
      <c r="H2721" t="s">
        <v>230</v>
      </c>
      <c r="I2721">
        <v>74</v>
      </c>
      <c r="J2721">
        <f t="shared" si="42"/>
        <v>9</v>
      </c>
      <c r="K2721">
        <v>350</v>
      </c>
    </row>
    <row r="2722" spans="1:11">
      <c r="A2722">
        <v>4885</v>
      </c>
      <c r="B2722" t="s">
        <v>143</v>
      </c>
      <c r="C2722">
        <v>2.9</v>
      </c>
      <c r="D2722" t="s">
        <v>133</v>
      </c>
      <c r="E2722" t="s">
        <v>132</v>
      </c>
      <c r="F2722" t="s">
        <v>131</v>
      </c>
      <c r="G2722" t="s">
        <v>144</v>
      </c>
      <c r="H2722" t="s">
        <v>230</v>
      </c>
      <c r="I2722">
        <v>74</v>
      </c>
      <c r="J2722">
        <f t="shared" si="42"/>
        <v>10</v>
      </c>
      <c r="K2722">
        <v>350</v>
      </c>
    </row>
    <row r="2723" spans="1:11">
      <c r="A2723">
        <v>4886</v>
      </c>
      <c r="B2723" t="s">
        <v>143</v>
      </c>
      <c r="C2723">
        <v>2.9</v>
      </c>
      <c r="D2723" t="s">
        <v>133</v>
      </c>
      <c r="E2723" t="s">
        <v>132</v>
      </c>
      <c r="F2723" t="s">
        <v>131</v>
      </c>
      <c r="G2723" t="s">
        <v>144</v>
      </c>
      <c r="H2723" t="s">
        <v>230</v>
      </c>
      <c r="I2723">
        <v>74</v>
      </c>
      <c r="J2723">
        <f t="shared" si="42"/>
        <v>11</v>
      </c>
      <c r="K2723">
        <v>350</v>
      </c>
    </row>
    <row r="2724" spans="1:11">
      <c r="A2724">
        <v>4887</v>
      </c>
      <c r="B2724" t="s">
        <v>143</v>
      </c>
      <c r="C2724">
        <v>2.9</v>
      </c>
      <c r="D2724" t="s">
        <v>133</v>
      </c>
      <c r="E2724" t="s">
        <v>132</v>
      </c>
      <c r="F2724" t="s">
        <v>131</v>
      </c>
      <c r="G2724" t="s">
        <v>144</v>
      </c>
      <c r="H2724" t="s">
        <v>230</v>
      </c>
      <c r="I2724">
        <v>74</v>
      </c>
      <c r="J2724">
        <f t="shared" si="42"/>
        <v>12</v>
      </c>
      <c r="K2724">
        <v>350</v>
      </c>
    </row>
    <row r="2725" spans="1:11">
      <c r="A2725">
        <v>4888</v>
      </c>
      <c r="B2725" t="s">
        <v>143</v>
      </c>
      <c r="C2725">
        <v>2.9</v>
      </c>
      <c r="D2725" t="s">
        <v>133</v>
      </c>
      <c r="E2725" t="s">
        <v>132</v>
      </c>
      <c r="F2725" t="s">
        <v>131</v>
      </c>
      <c r="G2725" t="s">
        <v>144</v>
      </c>
      <c r="H2725" t="s">
        <v>230</v>
      </c>
      <c r="I2725">
        <v>74</v>
      </c>
      <c r="J2725">
        <f t="shared" si="42"/>
        <v>13</v>
      </c>
      <c r="K2725">
        <v>350</v>
      </c>
    </row>
    <row r="2726" spans="1:11">
      <c r="A2726">
        <v>4889</v>
      </c>
      <c r="B2726" t="s">
        <v>143</v>
      </c>
      <c r="C2726">
        <v>2.9</v>
      </c>
      <c r="D2726" t="s">
        <v>133</v>
      </c>
      <c r="E2726" t="s">
        <v>132</v>
      </c>
      <c r="F2726" t="s">
        <v>131</v>
      </c>
      <c r="G2726" t="s">
        <v>144</v>
      </c>
      <c r="H2726" t="s">
        <v>230</v>
      </c>
      <c r="I2726">
        <v>74</v>
      </c>
      <c r="J2726">
        <f t="shared" si="42"/>
        <v>14</v>
      </c>
      <c r="K2726">
        <v>350</v>
      </c>
    </row>
    <row r="2727" spans="1:11">
      <c r="A2727">
        <v>4995</v>
      </c>
      <c r="B2727" t="s">
        <v>143</v>
      </c>
      <c r="C2727">
        <v>2.9</v>
      </c>
      <c r="D2727" t="s">
        <v>133</v>
      </c>
      <c r="E2727" t="s">
        <v>132</v>
      </c>
      <c r="F2727" t="s">
        <v>131</v>
      </c>
      <c r="G2727" t="s">
        <v>144</v>
      </c>
      <c r="H2727" t="s">
        <v>230</v>
      </c>
      <c r="I2727">
        <v>74</v>
      </c>
      <c r="J2727">
        <f t="shared" si="42"/>
        <v>15</v>
      </c>
      <c r="K2727">
        <v>300</v>
      </c>
    </row>
    <row r="2728" spans="1:11">
      <c r="A2728">
        <v>5001</v>
      </c>
      <c r="B2728" t="s">
        <v>143</v>
      </c>
      <c r="C2728">
        <v>2.9</v>
      </c>
      <c r="D2728" t="s">
        <v>133</v>
      </c>
      <c r="E2728" t="s">
        <v>132</v>
      </c>
      <c r="F2728" t="s">
        <v>131</v>
      </c>
      <c r="G2728" t="s">
        <v>144</v>
      </c>
      <c r="H2728" t="s">
        <v>230</v>
      </c>
      <c r="I2728">
        <v>74</v>
      </c>
      <c r="J2728">
        <f t="shared" si="42"/>
        <v>16</v>
      </c>
      <c r="K2728">
        <v>300</v>
      </c>
    </row>
    <row r="2729" spans="1:11">
      <c r="A2729">
        <v>5275</v>
      </c>
      <c r="B2729" t="s">
        <v>143</v>
      </c>
      <c r="C2729">
        <v>4.2</v>
      </c>
      <c r="D2729" t="s">
        <v>133</v>
      </c>
      <c r="E2729" t="s">
        <v>132</v>
      </c>
      <c r="F2729" t="s">
        <v>131</v>
      </c>
      <c r="G2729" t="s">
        <v>144</v>
      </c>
      <c r="H2729" t="s">
        <v>230</v>
      </c>
      <c r="I2729">
        <v>74</v>
      </c>
      <c r="J2729">
        <f t="shared" si="42"/>
        <v>17</v>
      </c>
      <c r="K2729">
        <v>500</v>
      </c>
    </row>
    <row r="2730" spans="1:11">
      <c r="A2730">
        <v>5721</v>
      </c>
      <c r="B2730" t="s">
        <v>143</v>
      </c>
      <c r="C2730">
        <v>4</v>
      </c>
      <c r="D2730" t="s">
        <v>133</v>
      </c>
      <c r="E2730" t="s">
        <v>132</v>
      </c>
      <c r="F2730" t="s">
        <v>131</v>
      </c>
      <c r="G2730" t="s">
        <v>144</v>
      </c>
      <c r="H2730" t="s">
        <v>230</v>
      </c>
      <c r="I2730">
        <v>74</v>
      </c>
      <c r="J2730">
        <f t="shared" si="42"/>
        <v>18</v>
      </c>
      <c r="K2730">
        <v>300</v>
      </c>
    </row>
    <row r="2731" spans="1:11">
      <c r="A2731">
        <v>6006</v>
      </c>
      <c r="B2731" t="s">
        <v>143</v>
      </c>
      <c r="C2731">
        <v>2.9</v>
      </c>
      <c r="D2731" t="s">
        <v>133</v>
      </c>
      <c r="E2731" t="s">
        <v>132</v>
      </c>
      <c r="F2731" t="s">
        <v>131</v>
      </c>
      <c r="G2731" t="s">
        <v>144</v>
      </c>
      <c r="H2731" t="s">
        <v>230</v>
      </c>
      <c r="I2731">
        <v>74</v>
      </c>
      <c r="J2731">
        <f t="shared" si="42"/>
        <v>19</v>
      </c>
      <c r="K2731">
        <v>250</v>
      </c>
    </row>
    <row r="2732" spans="1:11">
      <c r="A2732">
        <v>6356</v>
      </c>
      <c r="B2732" t="s">
        <v>143</v>
      </c>
      <c r="C2732">
        <v>2.9</v>
      </c>
      <c r="D2732" t="s">
        <v>133</v>
      </c>
      <c r="E2732" t="s">
        <v>132</v>
      </c>
      <c r="F2732" t="s">
        <v>131</v>
      </c>
      <c r="G2732" t="s">
        <v>144</v>
      </c>
      <c r="H2732" t="s">
        <v>230</v>
      </c>
      <c r="I2732">
        <v>74</v>
      </c>
      <c r="J2732">
        <f t="shared" si="42"/>
        <v>20</v>
      </c>
      <c r="K2732">
        <v>300</v>
      </c>
    </row>
    <row r="2733" spans="1:11">
      <c r="A2733">
        <v>6398</v>
      </c>
      <c r="B2733" t="s">
        <v>143</v>
      </c>
      <c r="C2733">
        <v>2.9</v>
      </c>
      <c r="D2733" t="s">
        <v>133</v>
      </c>
      <c r="E2733" t="s">
        <v>132</v>
      </c>
      <c r="F2733" t="s">
        <v>131</v>
      </c>
      <c r="G2733" t="s">
        <v>144</v>
      </c>
      <c r="H2733" t="s">
        <v>230</v>
      </c>
      <c r="I2733">
        <v>74</v>
      </c>
      <c r="J2733">
        <f t="shared" si="42"/>
        <v>21</v>
      </c>
      <c r="K2733">
        <v>300</v>
      </c>
    </row>
    <row r="2734" spans="1:11">
      <c r="A2734">
        <v>293</v>
      </c>
      <c r="B2734" t="s">
        <v>139</v>
      </c>
      <c r="C2734">
        <v>4.2</v>
      </c>
      <c r="D2734" t="s">
        <v>138</v>
      </c>
      <c r="E2734" t="s">
        <v>132</v>
      </c>
      <c r="F2734" t="s">
        <v>140</v>
      </c>
      <c r="G2734" t="s">
        <v>130</v>
      </c>
      <c r="H2734" t="s">
        <v>231</v>
      </c>
      <c r="I2734">
        <v>75</v>
      </c>
      <c r="J2734">
        <f t="shared" si="42"/>
        <v>1</v>
      </c>
      <c r="K2734">
        <v>250</v>
      </c>
    </row>
    <row r="2735" spans="1:11">
      <c r="A2735">
        <v>522</v>
      </c>
      <c r="B2735" t="s">
        <v>139</v>
      </c>
      <c r="C2735">
        <v>4.0999999999999996</v>
      </c>
      <c r="D2735" t="s">
        <v>138</v>
      </c>
      <c r="E2735" t="s">
        <v>132</v>
      </c>
      <c r="F2735" t="s">
        <v>140</v>
      </c>
      <c r="G2735" t="s">
        <v>130</v>
      </c>
      <c r="H2735" t="s">
        <v>231</v>
      </c>
      <c r="I2735">
        <v>75</v>
      </c>
      <c r="J2735">
        <f t="shared" si="42"/>
        <v>2</v>
      </c>
      <c r="K2735">
        <v>400</v>
      </c>
    </row>
    <row r="2736" spans="1:11">
      <c r="A2736">
        <v>577</v>
      </c>
      <c r="B2736" t="s">
        <v>139</v>
      </c>
      <c r="C2736">
        <v>4.2</v>
      </c>
      <c r="D2736" t="s">
        <v>138</v>
      </c>
      <c r="E2736" t="s">
        <v>132</v>
      </c>
      <c r="F2736" t="s">
        <v>140</v>
      </c>
      <c r="G2736" t="s">
        <v>130</v>
      </c>
      <c r="H2736" t="s">
        <v>231</v>
      </c>
      <c r="I2736">
        <v>75</v>
      </c>
      <c r="J2736">
        <f t="shared" si="42"/>
        <v>3</v>
      </c>
      <c r="K2736">
        <v>300</v>
      </c>
    </row>
    <row r="2737" spans="1:11">
      <c r="A2737">
        <v>920</v>
      </c>
      <c r="B2737" t="s">
        <v>139</v>
      </c>
      <c r="C2737">
        <v>4.3</v>
      </c>
      <c r="D2737" t="s">
        <v>138</v>
      </c>
      <c r="E2737" t="s">
        <v>132</v>
      </c>
      <c r="F2737" t="s">
        <v>140</v>
      </c>
      <c r="G2737" t="s">
        <v>130</v>
      </c>
      <c r="H2737" t="s">
        <v>231</v>
      </c>
      <c r="I2737">
        <v>75</v>
      </c>
      <c r="J2737">
        <f t="shared" si="42"/>
        <v>4</v>
      </c>
      <c r="K2737">
        <v>250</v>
      </c>
    </row>
    <row r="2738" spans="1:11">
      <c r="A2738">
        <v>950</v>
      </c>
      <c r="B2738" t="s">
        <v>139</v>
      </c>
      <c r="C2738">
        <v>3.8</v>
      </c>
      <c r="D2738" t="s">
        <v>138</v>
      </c>
      <c r="E2738" t="s">
        <v>132</v>
      </c>
      <c r="F2738" t="s">
        <v>140</v>
      </c>
      <c r="G2738" t="s">
        <v>130</v>
      </c>
      <c r="H2738" t="s">
        <v>231</v>
      </c>
      <c r="I2738">
        <v>75</v>
      </c>
      <c r="J2738">
        <f t="shared" si="42"/>
        <v>5</v>
      </c>
      <c r="K2738">
        <v>250</v>
      </c>
    </row>
    <row r="2739" spans="1:11">
      <c r="A2739">
        <v>993</v>
      </c>
      <c r="B2739" t="s">
        <v>139</v>
      </c>
      <c r="C2739">
        <v>4.2</v>
      </c>
      <c r="D2739" t="s">
        <v>138</v>
      </c>
      <c r="E2739" t="s">
        <v>132</v>
      </c>
      <c r="F2739" t="s">
        <v>140</v>
      </c>
      <c r="G2739" t="s">
        <v>130</v>
      </c>
      <c r="H2739" t="s">
        <v>231</v>
      </c>
      <c r="I2739">
        <v>75</v>
      </c>
      <c r="J2739">
        <f t="shared" si="42"/>
        <v>6</v>
      </c>
      <c r="K2739">
        <v>500</v>
      </c>
    </row>
    <row r="2740" spans="1:11">
      <c r="A2740">
        <v>1340</v>
      </c>
      <c r="B2740" t="s">
        <v>139</v>
      </c>
      <c r="C2740">
        <v>3.7</v>
      </c>
      <c r="D2740" t="s">
        <v>138</v>
      </c>
      <c r="E2740" t="s">
        <v>132</v>
      </c>
      <c r="F2740" t="s">
        <v>140</v>
      </c>
      <c r="G2740" t="s">
        <v>130</v>
      </c>
      <c r="H2740" t="s">
        <v>231</v>
      </c>
      <c r="I2740">
        <v>75</v>
      </c>
      <c r="J2740">
        <f t="shared" si="42"/>
        <v>7</v>
      </c>
      <c r="K2740">
        <v>400</v>
      </c>
    </row>
    <row r="2741" spans="1:11">
      <c r="A2741">
        <v>1512</v>
      </c>
      <c r="B2741" t="s">
        <v>139</v>
      </c>
      <c r="C2741">
        <v>4</v>
      </c>
      <c r="D2741" t="s">
        <v>138</v>
      </c>
      <c r="E2741" t="s">
        <v>132</v>
      </c>
      <c r="F2741" t="s">
        <v>140</v>
      </c>
      <c r="G2741" t="s">
        <v>130</v>
      </c>
      <c r="H2741" t="s">
        <v>231</v>
      </c>
      <c r="I2741">
        <v>75</v>
      </c>
      <c r="J2741">
        <f t="shared" si="42"/>
        <v>8</v>
      </c>
      <c r="K2741">
        <v>350</v>
      </c>
    </row>
    <row r="2742" spans="1:11">
      <c r="A2742">
        <v>1851</v>
      </c>
      <c r="B2742" t="s">
        <v>139</v>
      </c>
      <c r="C2742">
        <v>4</v>
      </c>
      <c r="D2742" t="s">
        <v>138</v>
      </c>
      <c r="E2742" t="s">
        <v>132</v>
      </c>
      <c r="F2742" t="s">
        <v>140</v>
      </c>
      <c r="G2742" t="s">
        <v>130</v>
      </c>
      <c r="H2742" t="s">
        <v>231</v>
      </c>
      <c r="I2742">
        <v>75</v>
      </c>
      <c r="J2742">
        <f t="shared" si="42"/>
        <v>9</v>
      </c>
      <c r="K2742">
        <v>400</v>
      </c>
    </row>
    <row r="2743" spans="1:11">
      <c r="A2743">
        <v>2517</v>
      </c>
      <c r="B2743" t="s">
        <v>139</v>
      </c>
      <c r="C2743">
        <v>3.6</v>
      </c>
      <c r="D2743" t="s">
        <v>138</v>
      </c>
      <c r="E2743" t="s">
        <v>132</v>
      </c>
      <c r="F2743" t="s">
        <v>140</v>
      </c>
      <c r="G2743" t="s">
        <v>130</v>
      </c>
      <c r="H2743" t="s">
        <v>231</v>
      </c>
      <c r="I2743">
        <v>75</v>
      </c>
      <c r="J2743">
        <f t="shared" si="42"/>
        <v>10</v>
      </c>
      <c r="K2743">
        <v>300</v>
      </c>
    </row>
    <row r="2744" spans="1:11">
      <c r="A2744">
        <v>2864</v>
      </c>
      <c r="B2744" t="s">
        <v>139</v>
      </c>
      <c r="C2744">
        <v>4.4000000000000004</v>
      </c>
      <c r="D2744" t="s">
        <v>138</v>
      </c>
      <c r="E2744" t="s">
        <v>132</v>
      </c>
      <c r="F2744" t="s">
        <v>140</v>
      </c>
      <c r="G2744" t="s">
        <v>130</v>
      </c>
      <c r="H2744" t="s">
        <v>231</v>
      </c>
      <c r="I2744">
        <v>75</v>
      </c>
      <c r="J2744">
        <f t="shared" si="42"/>
        <v>11</v>
      </c>
      <c r="K2744">
        <v>300</v>
      </c>
    </row>
    <row r="2745" spans="1:11">
      <c r="A2745">
        <v>3001</v>
      </c>
      <c r="B2745" t="s">
        <v>139</v>
      </c>
      <c r="C2745">
        <v>3.7</v>
      </c>
      <c r="D2745" t="s">
        <v>138</v>
      </c>
      <c r="E2745" t="s">
        <v>132</v>
      </c>
      <c r="F2745" t="s">
        <v>140</v>
      </c>
      <c r="G2745" t="s">
        <v>130</v>
      </c>
      <c r="H2745" t="s">
        <v>231</v>
      </c>
      <c r="I2745">
        <v>75</v>
      </c>
      <c r="J2745">
        <f t="shared" si="42"/>
        <v>12</v>
      </c>
      <c r="K2745">
        <v>350</v>
      </c>
    </row>
    <row r="2746" spans="1:11">
      <c r="A2746">
        <v>3182</v>
      </c>
      <c r="B2746" t="s">
        <v>139</v>
      </c>
      <c r="C2746">
        <v>4.5</v>
      </c>
      <c r="D2746" t="s">
        <v>138</v>
      </c>
      <c r="E2746" t="s">
        <v>132</v>
      </c>
      <c r="F2746" t="s">
        <v>140</v>
      </c>
      <c r="G2746" t="s">
        <v>130</v>
      </c>
      <c r="H2746" t="s">
        <v>231</v>
      </c>
      <c r="I2746">
        <v>75</v>
      </c>
      <c r="J2746">
        <f t="shared" si="42"/>
        <v>13</v>
      </c>
      <c r="K2746">
        <v>500</v>
      </c>
    </row>
    <row r="2747" spans="1:11">
      <c r="A2747">
        <v>3312</v>
      </c>
      <c r="B2747" t="s">
        <v>139</v>
      </c>
      <c r="C2747">
        <v>4</v>
      </c>
      <c r="D2747" t="s">
        <v>138</v>
      </c>
      <c r="E2747" t="s">
        <v>132</v>
      </c>
      <c r="F2747" t="s">
        <v>140</v>
      </c>
      <c r="G2747" t="s">
        <v>130</v>
      </c>
      <c r="H2747" t="s">
        <v>231</v>
      </c>
      <c r="I2747">
        <v>75</v>
      </c>
      <c r="J2747">
        <f t="shared" si="42"/>
        <v>14</v>
      </c>
      <c r="K2747">
        <v>300</v>
      </c>
    </row>
    <row r="2748" spans="1:11">
      <c r="A2748">
        <v>3745</v>
      </c>
      <c r="B2748" t="s">
        <v>139</v>
      </c>
      <c r="C2748">
        <v>4.4000000000000004</v>
      </c>
      <c r="D2748" t="s">
        <v>138</v>
      </c>
      <c r="E2748" t="s">
        <v>132</v>
      </c>
      <c r="F2748" t="s">
        <v>140</v>
      </c>
      <c r="G2748" t="s">
        <v>130</v>
      </c>
      <c r="H2748" t="s">
        <v>231</v>
      </c>
      <c r="I2748">
        <v>75</v>
      </c>
      <c r="J2748">
        <f t="shared" si="42"/>
        <v>15</v>
      </c>
      <c r="K2748">
        <v>250</v>
      </c>
    </row>
    <row r="2749" spans="1:11">
      <c r="A2749">
        <v>4138</v>
      </c>
      <c r="B2749" t="s">
        <v>139</v>
      </c>
      <c r="C2749">
        <v>3.7</v>
      </c>
      <c r="D2749" t="s">
        <v>138</v>
      </c>
      <c r="E2749" t="s">
        <v>132</v>
      </c>
      <c r="F2749" t="s">
        <v>140</v>
      </c>
      <c r="G2749" t="s">
        <v>130</v>
      </c>
      <c r="H2749" t="s">
        <v>231</v>
      </c>
      <c r="I2749">
        <v>75</v>
      </c>
      <c r="J2749">
        <f t="shared" si="42"/>
        <v>16</v>
      </c>
      <c r="K2749">
        <v>400</v>
      </c>
    </row>
    <row r="2750" spans="1:11">
      <c r="A2750">
        <v>4209</v>
      </c>
      <c r="B2750" t="s">
        <v>139</v>
      </c>
      <c r="C2750">
        <v>4.4000000000000004</v>
      </c>
      <c r="D2750" t="s">
        <v>138</v>
      </c>
      <c r="E2750" t="s">
        <v>132</v>
      </c>
      <c r="F2750" t="s">
        <v>140</v>
      </c>
      <c r="G2750" t="s">
        <v>130</v>
      </c>
      <c r="H2750" t="s">
        <v>231</v>
      </c>
      <c r="I2750">
        <v>75</v>
      </c>
      <c r="J2750">
        <f t="shared" si="42"/>
        <v>17</v>
      </c>
      <c r="K2750">
        <v>300</v>
      </c>
    </row>
    <row r="2751" spans="1:11">
      <c r="A2751">
        <v>4328</v>
      </c>
      <c r="B2751" t="s">
        <v>139</v>
      </c>
      <c r="C2751">
        <v>3.9</v>
      </c>
      <c r="D2751" t="s">
        <v>138</v>
      </c>
      <c r="E2751" t="s">
        <v>132</v>
      </c>
      <c r="F2751" t="s">
        <v>140</v>
      </c>
      <c r="G2751" t="s">
        <v>130</v>
      </c>
      <c r="H2751" t="s">
        <v>231</v>
      </c>
      <c r="I2751">
        <v>75</v>
      </c>
      <c r="J2751">
        <f t="shared" si="42"/>
        <v>18</v>
      </c>
      <c r="K2751">
        <v>398</v>
      </c>
    </row>
    <row r="2752" spans="1:11">
      <c r="A2752">
        <v>5918</v>
      </c>
      <c r="B2752" t="s">
        <v>139</v>
      </c>
      <c r="C2752">
        <v>4</v>
      </c>
      <c r="D2752" t="s">
        <v>138</v>
      </c>
      <c r="E2752" t="s">
        <v>132</v>
      </c>
      <c r="F2752" t="s">
        <v>140</v>
      </c>
      <c r="G2752" t="s">
        <v>130</v>
      </c>
      <c r="H2752" t="s">
        <v>231</v>
      </c>
      <c r="I2752">
        <v>75</v>
      </c>
      <c r="J2752">
        <f t="shared" si="42"/>
        <v>19</v>
      </c>
      <c r="K2752">
        <v>250</v>
      </c>
    </row>
    <row r="2753" spans="1:11">
      <c r="A2753">
        <v>6244</v>
      </c>
      <c r="B2753" t="s">
        <v>139</v>
      </c>
      <c r="C2753">
        <v>3.9</v>
      </c>
      <c r="D2753" t="s">
        <v>138</v>
      </c>
      <c r="E2753" t="s">
        <v>132</v>
      </c>
      <c r="F2753" t="s">
        <v>140</v>
      </c>
      <c r="G2753" t="s">
        <v>130</v>
      </c>
      <c r="H2753" t="s">
        <v>231</v>
      </c>
      <c r="I2753">
        <v>75</v>
      </c>
      <c r="J2753">
        <f t="shared" si="42"/>
        <v>20</v>
      </c>
      <c r="K2753">
        <v>250</v>
      </c>
    </row>
    <row r="2754" spans="1:11">
      <c r="A2754">
        <v>6286</v>
      </c>
      <c r="B2754" t="s">
        <v>139</v>
      </c>
      <c r="C2754">
        <v>4.3</v>
      </c>
      <c r="D2754" t="s">
        <v>138</v>
      </c>
      <c r="E2754" t="s">
        <v>132</v>
      </c>
      <c r="F2754" t="s">
        <v>140</v>
      </c>
      <c r="G2754" t="s">
        <v>130</v>
      </c>
      <c r="H2754" t="s">
        <v>231</v>
      </c>
      <c r="I2754">
        <v>75</v>
      </c>
      <c r="J2754">
        <f t="shared" si="42"/>
        <v>21</v>
      </c>
      <c r="K2754">
        <v>300</v>
      </c>
    </row>
    <row r="2755" spans="1:11">
      <c r="A2755">
        <v>1303</v>
      </c>
      <c r="B2755" t="s">
        <v>137</v>
      </c>
      <c r="C2755">
        <v>2.9</v>
      </c>
      <c r="D2755" t="s">
        <v>136</v>
      </c>
      <c r="E2755" t="s">
        <v>132</v>
      </c>
      <c r="F2755" t="s">
        <v>131</v>
      </c>
      <c r="G2755" t="s">
        <v>130</v>
      </c>
      <c r="H2755" t="s">
        <v>232</v>
      </c>
      <c r="I2755">
        <v>76</v>
      </c>
      <c r="J2755">
        <f t="shared" si="42"/>
        <v>1</v>
      </c>
      <c r="K2755">
        <v>350</v>
      </c>
    </row>
    <row r="2756" spans="1:11">
      <c r="A2756">
        <v>2087</v>
      </c>
      <c r="B2756" t="s">
        <v>137</v>
      </c>
      <c r="C2756">
        <v>2.9</v>
      </c>
      <c r="D2756" t="s">
        <v>136</v>
      </c>
      <c r="E2756" t="s">
        <v>132</v>
      </c>
      <c r="F2756" t="s">
        <v>131</v>
      </c>
      <c r="G2756" t="s">
        <v>130</v>
      </c>
      <c r="H2756" t="s">
        <v>232</v>
      </c>
      <c r="I2756">
        <v>76</v>
      </c>
      <c r="J2756">
        <f t="shared" ref="J2756:J2796" si="43">IF(I2755=I2756,J2755+1,1)</f>
        <v>2</v>
      </c>
      <c r="K2756">
        <v>500</v>
      </c>
    </row>
    <row r="2757" spans="1:11">
      <c r="A2757">
        <v>2334</v>
      </c>
      <c r="B2757" t="s">
        <v>137</v>
      </c>
      <c r="C2757">
        <v>4.0999999999999996</v>
      </c>
      <c r="D2757" t="s">
        <v>136</v>
      </c>
      <c r="E2757" t="s">
        <v>132</v>
      </c>
      <c r="F2757" t="s">
        <v>131</v>
      </c>
      <c r="G2757" t="s">
        <v>130</v>
      </c>
      <c r="H2757" t="s">
        <v>232</v>
      </c>
      <c r="I2757">
        <v>76</v>
      </c>
      <c r="J2757">
        <f t="shared" si="43"/>
        <v>3</v>
      </c>
      <c r="K2757">
        <v>250</v>
      </c>
    </row>
    <row r="2758" spans="1:11">
      <c r="A2758">
        <v>2389</v>
      </c>
      <c r="B2758" t="s">
        <v>137</v>
      </c>
      <c r="C2758">
        <v>3.7</v>
      </c>
      <c r="D2758" t="s">
        <v>136</v>
      </c>
      <c r="E2758" t="s">
        <v>132</v>
      </c>
      <c r="F2758" t="s">
        <v>131</v>
      </c>
      <c r="G2758" t="s">
        <v>130</v>
      </c>
      <c r="H2758" t="s">
        <v>232</v>
      </c>
      <c r="I2758">
        <v>76</v>
      </c>
      <c r="J2758">
        <f t="shared" si="43"/>
        <v>4</v>
      </c>
      <c r="K2758">
        <v>250</v>
      </c>
    </row>
    <row r="2759" spans="1:11">
      <c r="A2759">
        <v>2558</v>
      </c>
      <c r="B2759" t="s">
        <v>137</v>
      </c>
      <c r="C2759">
        <v>4.2</v>
      </c>
      <c r="D2759" t="s">
        <v>136</v>
      </c>
      <c r="E2759" t="s">
        <v>132</v>
      </c>
      <c r="F2759" t="s">
        <v>131</v>
      </c>
      <c r="G2759" t="s">
        <v>130</v>
      </c>
      <c r="H2759" t="s">
        <v>232</v>
      </c>
      <c r="I2759">
        <v>76</v>
      </c>
      <c r="J2759">
        <f t="shared" si="43"/>
        <v>5</v>
      </c>
      <c r="K2759">
        <v>500</v>
      </c>
    </row>
    <row r="2760" spans="1:11">
      <c r="A2760">
        <v>2688</v>
      </c>
      <c r="B2760" t="s">
        <v>137</v>
      </c>
      <c r="C2760">
        <v>2.9</v>
      </c>
      <c r="D2760" t="s">
        <v>136</v>
      </c>
      <c r="E2760" t="s">
        <v>132</v>
      </c>
      <c r="F2760" t="s">
        <v>131</v>
      </c>
      <c r="G2760" t="s">
        <v>130</v>
      </c>
      <c r="H2760" t="s">
        <v>232</v>
      </c>
      <c r="I2760">
        <v>76</v>
      </c>
      <c r="J2760">
        <f t="shared" si="43"/>
        <v>6</v>
      </c>
      <c r="K2760">
        <v>300</v>
      </c>
    </row>
    <row r="2761" spans="1:11">
      <c r="A2761">
        <v>2763</v>
      </c>
      <c r="B2761" t="s">
        <v>137</v>
      </c>
      <c r="C2761">
        <v>2.9</v>
      </c>
      <c r="D2761" t="s">
        <v>136</v>
      </c>
      <c r="E2761" t="s">
        <v>132</v>
      </c>
      <c r="F2761" t="s">
        <v>131</v>
      </c>
      <c r="G2761" t="s">
        <v>130</v>
      </c>
      <c r="H2761" t="s">
        <v>232</v>
      </c>
      <c r="I2761">
        <v>76</v>
      </c>
      <c r="J2761">
        <f t="shared" si="43"/>
        <v>7</v>
      </c>
      <c r="K2761">
        <v>300</v>
      </c>
    </row>
    <row r="2762" spans="1:11">
      <c r="A2762">
        <v>2995</v>
      </c>
      <c r="B2762" t="s">
        <v>137</v>
      </c>
      <c r="C2762">
        <v>2.9</v>
      </c>
      <c r="D2762" t="s">
        <v>136</v>
      </c>
      <c r="E2762" t="s">
        <v>132</v>
      </c>
      <c r="F2762" t="s">
        <v>131</v>
      </c>
      <c r="G2762" t="s">
        <v>130</v>
      </c>
      <c r="H2762" t="s">
        <v>232</v>
      </c>
      <c r="I2762">
        <v>76</v>
      </c>
      <c r="J2762">
        <f t="shared" si="43"/>
        <v>8</v>
      </c>
      <c r="K2762">
        <v>250</v>
      </c>
    </row>
    <row r="2763" spans="1:11">
      <c r="A2763">
        <v>3280</v>
      </c>
      <c r="B2763" t="s">
        <v>137</v>
      </c>
      <c r="C2763">
        <v>4</v>
      </c>
      <c r="D2763" t="s">
        <v>136</v>
      </c>
      <c r="E2763" t="s">
        <v>132</v>
      </c>
      <c r="F2763" t="s">
        <v>131</v>
      </c>
      <c r="G2763" t="s">
        <v>130</v>
      </c>
      <c r="H2763" t="s">
        <v>232</v>
      </c>
      <c r="I2763">
        <v>76</v>
      </c>
      <c r="J2763">
        <f t="shared" si="43"/>
        <v>9</v>
      </c>
      <c r="K2763">
        <v>500</v>
      </c>
    </row>
    <row r="2764" spans="1:11">
      <c r="A2764">
        <v>3447</v>
      </c>
      <c r="B2764" t="s">
        <v>137</v>
      </c>
      <c r="C2764">
        <v>2.9</v>
      </c>
      <c r="D2764" t="s">
        <v>136</v>
      </c>
      <c r="E2764" t="s">
        <v>132</v>
      </c>
      <c r="F2764" t="s">
        <v>131</v>
      </c>
      <c r="G2764" t="s">
        <v>130</v>
      </c>
      <c r="H2764" t="s">
        <v>232</v>
      </c>
      <c r="I2764">
        <v>76</v>
      </c>
      <c r="J2764">
        <f t="shared" si="43"/>
        <v>10</v>
      </c>
      <c r="K2764">
        <v>250</v>
      </c>
    </row>
    <row r="2765" spans="1:11">
      <c r="A2765">
        <v>3724</v>
      </c>
      <c r="B2765" t="s">
        <v>137</v>
      </c>
      <c r="C2765">
        <v>2.9</v>
      </c>
      <c r="D2765" t="s">
        <v>136</v>
      </c>
      <c r="E2765" t="s">
        <v>132</v>
      </c>
      <c r="F2765" t="s">
        <v>131</v>
      </c>
      <c r="G2765" t="s">
        <v>130</v>
      </c>
      <c r="H2765" t="s">
        <v>232</v>
      </c>
      <c r="I2765">
        <v>76</v>
      </c>
      <c r="J2765">
        <f t="shared" si="43"/>
        <v>11</v>
      </c>
      <c r="K2765">
        <v>450</v>
      </c>
    </row>
    <row r="2766" spans="1:11">
      <c r="A2766">
        <v>3852</v>
      </c>
      <c r="B2766" t="s">
        <v>137</v>
      </c>
      <c r="C2766">
        <v>2.9</v>
      </c>
      <c r="D2766" t="s">
        <v>136</v>
      </c>
      <c r="E2766" t="s">
        <v>132</v>
      </c>
      <c r="F2766" t="s">
        <v>131</v>
      </c>
      <c r="G2766" t="s">
        <v>130</v>
      </c>
      <c r="H2766" t="s">
        <v>232</v>
      </c>
      <c r="I2766">
        <v>76</v>
      </c>
      <c r="J2766">
        <f t="shared" si="43"/>
        <v>12</v>
      </c>
      <c r="K2766">
        <v>400</v>
      </c>
    </row>
    <row r="2767" spans="1:11">
      <c r="A2767">
        <v>4166</v>
      </c>
      <c r="B2767" t="s">
        <v>137</v>
      </c>
      <c r="C2767">
        <v>2.9</v>
      </c>
      <c r="D2767" t="s">
        <v>136</v>
      </c>
      <c r="E2767" t="s">
        <v>132</v>
      </c>
      <c r="F2767" t="s">
        <v>131</v>
      </c>
      <c r="G2767" t="s">
        <v>130</v>
      </c>
      <c r="H2767" t="s">
        <v>232</v>
      </c>
      <c r="I2767">
        <v>76</v>
      </c>
      <c r="J2767">
        <f t="shared" si="43"/>
        <v>13</v>
      </c>
      <c r="K2767">
        <v>400</v>
      </c>
    </row>
    <row r="2768" spans="1:11">
      <c r="A2768">
        <v>4205</v>
      </c>
      <c r="B2768" t="s">
        <v>137</v>
      </c>
      <c r="C2768">
        <v>2.9</v>
      </c>
      <c r="D2768" t="s">
        <v>136</v>
      </c>
      <c r="E2768" t="s">
        <v>132</v>
      </c>
      <c r="F2768" t="s">
        <v>131</v>
      </c>
      <c r="G2768" t="s">
        <v>130</v>
      </c>
      <c r="H2768" t="s">
        <v>232</v>
      </c>
      <c r="I2768">
        <v>76</v>
      </c>
      <c r="J2768">
        <f t="shared" si="43"/>
        <v>14</v>
      </c>
      <c r="K2768">
        <v>400</v>
      </c>
    </row>
    <row r="2769" spans="1:11">
      <c r="A2769">
        <v>4308</v>
      </c>
      <c r="B2769" t="s">
        <v>137</v>
      </c>
      <c r="C2769">
        <v>2.9</v>
      </c>
      <c r="D2769" t="s">
        <v>136</v>
      </c>
      <c r="E2769" t="s">
        <v>132</v>
      </c>
      <c r="F2769" t="s">
        <v>131</v>
      </c>
      <c r="G2769" t="s">
        <v>130</v>
      </c>
      <c r="H2769" t="s">
        <v>232</v>
      </c>
      <c r="I2769">
        <v>76</v>
      </c>
      <c r="J2769">
        <f t="shared" si="43"/>
        <v>15</v>
      </c>
      <c r="K2769">
        <v>249</v>
      </c>
    </row>
    <row r="2770" spans="1:11">
      <c r="A2770">
        <v>4514</v>
      </c>
      <c r="B2770" t="s">
        <v>137</v>
      </c>
      <c r="C2770">
        <v>2.9</v>
      </c>
      <c r="D2770" t="s">
        <v>136</v>
      </c>
      <c r="E2770" t="s">
        <v>132</v>
      </c>
      <c r="F2770" t="s">
        <v>131</v>
      </c>
      <c r="G2770" t="s">
        <v>130</v>
      </c>
      <c r="H2770" t="s">
        <v>232</v>
      </c>
      <c r="I2770">
        <v>76</v>
      </c>
      <c r="J2770">
        <f t="shared" si="43"/>
        <v>16</v>
      </c>
      <c r="K2770">
        <v>300</v>
      </c>
    </row>
    <row r="2771" spans="1:11">
      <c r="A2771">
        <v>4664</v>
      </c>
      <c r="B2771" t="s">
        <v>137</v>
      </c>
      <c r="C2771">
        <v>2.9</v>
      </c>
      <c r="D2771" t="s">
        <v>136</v>
      </c>
      <c r="E2771" t="s">
        <v>132</v>
      </c>
      <c r="F2771" t="s">
        <v>131</v>
      </c>
      <c r="G2771" t="s">
        <v>130</v>
      </c>
      <c r="H2771" t="s">
        <v>232</v>
      </c>
      <c r="I2771">
        <v>76</v>
      </c>
      <c r="J2771">
        <f t="shared" si="43"/>
        <v>17</v>
      </c>
      <c r="K2771">
        <v>250</v>
      </c>
    </row>
    <row r="2772" spans="1:11">
      <c r="A2772">
        <v>6275</v>
      </c>
      <c r="B2772" t="s">
        <v>137</v>
      </c>
      <c r="C2772">
        <v>2.9</v>
      </c>
      <c r="D2772" t="s">
        <v>136</v>
      </c>
      <c r="E2772" t="s">
        <v>132</v>
      </c>
      <c r="F2772" t="s">
        <v>131</v>
      </c>
      <c r="G2772" t="s">
        <v>130</v>
      </c>
      <c r="H2772" t="s">
        <v>232</v>
      </c>
      <c r="I2772">
        <v>76</v>
      </c>
      <c r="J2772">
        <f t="shared" si="43"/>
        <v>18</v>
      </c>
      <c r="K2772">
        <v>300</v>
      </c>
    </row>
    <row r="2773" spans="1:11">
      <c r="A2773">
        <v>6399</v>
      </c>
      <c r="B2773" t="s">
        <v>137</v>
      </c>
      <c r="C2773">
        <v>2.9</v>
      </c>
      <c r="D2773" t="s">
        <v>136</v>
      </c>
      <c r="E2773" t="s">
        <v>132</v>
      </c>
      <c r="F2773" t="s">
        <v>131</v>
      </c>
      <c r="G2773" t="s">
        <v>130</v>
      </c>
      <c r="H2773" t="s">
        <v>232</v>
      </c>
      <c r="I2773">
        <v>76</v>
      </c>
      <c r="J2773">
        <f t="shared" si="43"/>
        <v>19</v>
      </c>
      <c r="K2773">
        <v>300</v>
      </c>
    </row>
    <row r="2774" spans="1:11">
      <c r="A2774">
        <v>6400</v>
      </c>
      <c r="B2774" t="s">
        <v>137</v>
      </c>
      <c r="C2774">
        <v>2.9</v>
      </c>
      <c r="D2774" t="s">
        <v>136</v>
      </c>
      <c r="E2774" t="s">
        <v>132</v>
      </c>
      <c r="F2774" t="s">
        <v>131</v>
      </c>
      <c r="G2774" t="s">
        <v>130</v>
      </c>
      <c r="H2774" t="s">
        <v>232</v>
      </c>
      <c r="I2774">
        <v>76</v>
      </c>
      <c r="J2774">
        <f t="shared" si="43"/>
        <v>20</v>
      </c>
      <c r="K2774">
        <v>320</v>
      </c>
    </row>
    <row r="2775" spans="1:11">
      <c r="A2775">
        <v>6547</v>
      </c>
      <c r="B2775" t="s">
        <v>137</v>
      </c>
      <c r="C2775">
        <v>2.9</v>
      </c>
      <c r="D2775" t="s">
        <v>136</v>
      </c>
      <c r="E2775" t="s">
        <v>132</v>
      </c>
      <c r="F2775" t="s">
        <v>131</v>
      </c>
      <c r="G2775" t="s">
        <v>130</v>
      </c>
      <c r="H2775" t="s">
        <v>232</v>
      </c>
      <c r="I2775">
        <v>76</v>
      </c>
      <c r="J2775">
        <f t="shared" si="43"/>
        <v>21</v>
      </c>
      <c r="K2775">
        <v>300</v>
      </c>
    </row>
    <row r="2776" spans="1:11">
      <c r="A2776">
        <v>785</v>
      </c>
      <c r="B2776" t="s">
        <v>145</v>
      </c>
      <c r="C2776">
        <v>4.0999999999999996</v>
      </c>
      <c r="D2776" t="s">
        <v>133</v>
      </c>
      <c r="E2776" t="s">
        <v>132</v>
      </c>
      <c r="F2776" t="s">
        <v>131</v>
      </c>
      <c r="G2776" t="s">
        <v>135</v>
      </c>
      <c r="H2776" t="s">
        <v>233</v>
      </c>
      <c r="I2776">
        <v>77</v>
      </c>
      <c r="J2776">
        <f t="shared" si="43"/>
        <v>1</v>
      </c>
      <c r="K2776">
        <v>400</v>
      </c>
    </row>
    <row r="2777" spans="1:11">
      <c r="A2777">
        <v>837</v>
      </c>
      <c r="B2777" t="s">
        <v>145</v>
      </c>
      <c r="C2777">
        <v>4.0999999999999996</v>
      </c>
      <c r="D2777" t="s">
        <v>133</v>
      </c>
      <c r="E2777" t="s">
        <v>132</v>
      </c>
      <c r="F2777" t="s">
        <v>131</v>
      </c>
      <c r="G2777" t="s">
        <v>135</v>
      </c>
      <c r="H2777" t="s">
        <v>233</v>
      </c>
      <c r="I2777">
        <v>77</v>
      </c>
      <c r="J2777">
        <f t="shared" si="43"/>
        <v>2</v>
      </c>
      <c r="K2777">
        <v>350</v>
      </c>
    </row>
    <row r="2778" spans="1:11">
      <c r="A2778">
        <v>898</v>
      </c>
      <c r="B2778" t="s">
        <v>145</v>
      </c>
      <c r="C2778">
        <v>4.3</v>
      </c>
      <c r="D2778" t="s">
        <v>133</v>
      </c>
      <c r="E2778" t="s">
        <v>132</v>
      </c>
      <c r="F2778" t="s">
        <v>131</v>
      </c>
      <c r="G2778" t="s">
        <v>135</v>
      </c>
      <c r="H2778" t="s">
        <v>233</v>
      </c>
      <c r="I2778">
        <v>77</v>
      </c>
      <c r="J2778">
        <f t="shared" si="43"/>
        <v>3</v>
      </c>
      <c r="K2778">
        <v>500</v>
      </c>
    </row>
    <row r="2779" spans="1:11">
      <c r="A2779">
        <v>899</v>
      </c>
      <c r="B2779" t="s">
        <v>145</v>
      </c>
      <c r="C2779">
        <v>4.2</v>
      </c>
      <c r="D2779" t="s">
        <v>133</v>
      </c>
      <c r="E2779" t="s">
        <v>132</v>
      </c>
      <c r="F2779" t="s">
        <v>131</v>
      </c>
      <c r="G2779" t="s">
        <v>135</v>
      </c>
      <c r="H2779" t="s">
        <v>233</v>
      </c>
      <c r="I2779">
        <v>77</v>
      </c>
      <c r="J2779">
        <f t="shared" si="43"/>
        <v>4</v>
      </c>
      <c r="K2779">
        <v>350</v>
      </c>
    </row>
    <row r="2780" spans="1:11">
      <c r="A2780">
        <v>1311</v>
      </c>
      <c r="B2780" t="s">
        <v>145</v>
      </c>
      <c r="C2780">
        <v>2.9</v>
      </c>
      <c r="D2780" t="s">
        <v>133</v>
      </c>
      <c r="E2780" t="s">
        <v>132</v>
      </c>
      <c r="F2780" t="s">
        <v>131</v>
      </c>
      <c r="G2780" t="s">
        <v>135</v>
      </c>
      <c r="H2780" t="s">
        <v>233</v>
      </c>
      <c r="I2780">
        <v>77</v>
      </c>
      <c r="J2780">
        <f t="shared" si="43"/>
        <v>5</v>
      </c>
      <c r="K2780">
        <v>500</v>
      </c>
    </row>
    <row r="2781" spans="1:11">
      <c r="A2781">
        <v>1610</v>
      </c>
      <c r="B2781" t="s">
        <v>145</v>
      </c>
      <c r="C2781">
        <v>4.3</v>
      </c>
      <c r="D2781" t="s">
        <v>133</v>
      </c>
      <c r="E2781" t="s">
        <v>132</v>
      </c>
      <c r="F2781" t="s">
        <v>131</v>
      </c>
      <c r="G2781" t="s">
        <v>135</v>
      </c>
      <c r="H2781" t="s">
        <v>233</v>
      </c>
      <c r="I2781">
        <v>77</v>
      </c>
      <c r="J2781">
        <f t="shared" si="43"/>
        <v>6</v>
      </c>
      <c r="K2781">
        <v>500</v>
      </c>
    </row>
    <row r="2782" spans="1:11">
      <c r="A2782">
        <v>3023</v>
      </c>
      <c r="B2782" t="s">
        <v>145</v>
      </c>
      <c r="C2782">
        <v>3.9</v>
      </c>
      <c r="D2782" t="s">
        <v>133</v>
      </c>
      <c r="E2782" t="s">
        <v>132</v>
      </c>
      <c r="F2782" t="s">
        <v>131</v>
      </c>
      <c r="G2782" t="s">
        <v>135</v>
      </c>
      <c r="H2782" t="s">
        <v>233</v>
      </c>
      <c r="I2782">
        <v>77</v>
      </c>
      <c r="J2782">
        <f t="shared" si="43"/>
        <v>7</v>
      </c>
      <c r="K2782">
        <v>300</v>
      </c>
    </row>
    <row r="2783" spans="1:11">
      <c r="A2783">
        <v>3475</v>
      </c>
      <c r="B2783" t="s">
        <v>145</v>
      </c>
      <c r="C2783">
        <v>2.9</v>
      </c>
      <c r="D2783" t="s">
        <v>133</v>
      </c>
      <c r="E2783" t="s">
        <v>132</v>
      </c>
      <c r="F2783" t="s">
        <v>131</v>
      </c>
      <c r="G2783" t="s">
        <v>135</v>
      </c>
      <c r="H2783" t="s">
        <v>233</v>
      </c>
      <c r="I2783">
        <v>77</v>
      </c>
      <c r="J2783">
        <f t="shared" si="43"/>
        <v>8</v>
      </c>
      <c r="K2783">
        <v>300</v>
      </c>
    </row>
    <row r="2784" spans="1:11">
      <c r="A2784">
        <v>3956</v>
      </c>
      <c r="B2784" t="s">
        <v>145</v>
      </c>
      <c r="C2784">
        <v>2.9</v>
      </c>
      <c r="D2784" t="s">
        <v>133</v>
      </c>
      <c r="E2784" t="s">
        <v>132</v>
      </c>
      <c r="F2784" t="s">
        <v>131</v>
      </c>
      <c r="G2784" t="s">
        <v>135</v>
      </c>
      <c r="H2784" t="s">
        <v>233</v>
      </c>
      <c r="I2784">
        <v>77</v>
      </c>
      <c r="J2784">
        <f t="shared" si="43"/>
        <v>9</v>
      </c>
      <c r="K2784">
        <v>300</v>
      </c>
    </row>
    <row r="2785" spans="1:11">
      <c r="A2785">
        <v>4063</v>
      </c>
      <c r="B2785" t="s">
        <v>145</v>
      </c>
      <c r="C2785">
        <v>2.9</v>
      </c>
      <c r="D2785" t="s">
        <v>133</v>
      </c>
      <c r="E2785" t="s">
        <v>132</v>
      </c>
      <c r="F2785" t="s">
        <v>131</v>
      </c>
      <c r="G2785" t="s">
        <v>135</v>
      </c>
      <c r="H2785" t="s">
        <v>233</v>
      </c>
      <c r="I2785">
        <v>77</v>
      </c>
      <c r="J2785">
        <f t="shared" si="43"/>
        <v>10</v>
      </c>
      <c r="K2785">
        <v>400</v>
      </c>
    </row>
    <row r="2786" spans="1:11">
      <c r="A2786">
        <v>4774</v>
      </c>
      <c r="B2786" t="s">
        <v>145</v>
      </c>
      <c r="C2786">
        <v>2.9</v>
      </c>
      <c r="D2786" t="s">
        <v>133</v>
      </c>
      <c r="E2786" t="s">
        <v>132</v>
      </c>
      <c r="F2786" t="s">
        <v>131</v>
      </c>
      <c r="G2786" t="s">
        <v>135</v>
      </c>
      <c r="H2786" t="s">
        <v>233</v>
      </c>
      <c r="I2786">
        <v>77</v>
      </c>
      <c r="J2786">
        <f t="shared" si="43"/>
        <v>11</v>
      </c>
      <c r="K2786">
        <v>400</v>
      </c>
    </row>
    <row r="2787" spans="1:11">
      <c r="A2787">
        <v>4818</v>
      </c>
      <c r="B2787" t="s">
        <v>145</v>
      </c>
      <c r="C2787">
        <v>2.9</v>
      </c>
      <c r="D2787" t="s">
        <v>133</v>
      </c>
      <c r="E2787" t="s">
        <v>132</v>
      </c>
      <c r="F2787" t="s">
        <v>131</v>
      </c>
      <c r="G2787" t="s">
        <v>135</v>
      </c>
      <c r="H2787" t="s">
        <v>233</v>
      </c>
      <c r="I2787">
        <v>77</v>
      </c>
      <c r="J2787">
        <f t="shared" si="43"/>
        <v>12</v>
      </c>
      <c r="K2787">
        <v>300</v>
      </c>
    </row>
    <row r="2788" spans="1:11">
      <c r="A2788">
        <v>4976</v>
      </c>
      <c r="B2788" t="s">
        <v>145</v>
      </c>
      <c r="C2788">
        <v>2.9</v>
      </c>
      <c r="D2788" t="s">
        <v>133</v>
      </c>
      <c r="E2788" t="s">
        <v>132</v>
      </c>
      <c r="F2788" t="s">
        <v>131</v>
      </c>
      <c r="G2788" t="s">
        <v>135</v>
      </c>
      <c r="H2788" t="s">
        <v>233</v>
      </c>
      <c r="I2788">
        <v>77</v>
      </c>
      <c r="J2788">
        <f t="shared" si="43"/>
        <v>13</v>
      </c>
      <c r="K2788">
        <v>400</v>
      </c>
    </row>
    <row r="2789" spans="1:11">
      <c r="A2789">
        <v>5841</v>
      </c>
      <c r="B2789" t="s">
        <v>145</v>
      </c>
      <c r="C2789">
        <v>2.9</v>
      </c>
      <c r="D2789" t="s">
        <v>133</v>
      </c>
      <c r="E2789" t="s">
        <v>132</v>
      </c>
      <c r="F2789" t="s">
        <v>131</v>
      </c>
      <c r="G2789" t="s">
        <v>135</v>
      </c>
      <c r="H2789" t="s">
        <v>233</v>
      </c>
      <c r="I2789">
        <v>77</v>
      </c>
      <c r="J2789">
        <f t="shared" si="43"/>
        <v>14</v>
      </c>
      <c r="K2789">
        <v>500</v>
      </c>
    </row>
    <row r="2790" spans="1:11">
      <c r="A2790">
        <v>6085</v>
      </c>
      <c r="B2790" t="s">
        <v>145</v>
      </c>
      <c r="C2790">
        <v>2.9</v>
      </c>
      <c r="D2790" t="s">
        <v>133</v>
      </c>
      <c r="E2790" t="s">
        <v>132</v>
      </c>
      <c r="F2790" t="s">
        <v>131</v>
      </c>
      <c r="G2790" t="s">
        <v>135</v>
      </c>
      <c r="H2790" t="s">
        <v>233</v>
      </c>
      <c r="I2790">
        <v>77</v>
      </c>
      <c r="J2790">
        <f t="shared" si="43"/>
        <v>15</v>
      </c>
      <c r="K2790">
        <v>500</v>
      </c>
    </row>
    <row r="2791" spans="1:11">
      <c r="A2791">
        <v>6308</v>
      </c>
      <c r="B2791" t="s">
        <v>145</v>
      </c>
      <c r="C2791">
        <v>2.9</v>
      </c>
      <c r="D2791" t="s">
        <v>133</v>
      </c>
      <c r="E2791" t="s">
        <v>132</v>
      </c>
      <c r="F2791" t="s">
        <v>131</v>
      </c>
      <c r="G2791" t="s">
        <v>135</v>
      </c>
      <c r="H2791" t="s">
        <v>233</v>
      </c>
      <c r="I2791">
        <v>77</v>
      </c>
      <c r="J2791">
        <f t="shared" si="43"/>
        <v>16</v>
      </c>
      <c r="K2791">
        <v>250</v>
      </c>
    </row>
    <row r="2792" spans="1:11">
      <c r="A2792">
        <v>6316</v>
      </c>
      <c r="B2792" t="s">
        <v>145</v>
      </c>
      <c r="C2792">
        <v>4.3</v>
      </c>
      <c r="D2792" t="s">
        <v>133</v>
      </c>
      <c r="E2792" t="s">
        <v>132</v>
      </c>
      <c r="F2792" t="s">
        <v>131</v>
      </c>
      <c r="G2792" t="s">
        <v>135</v>
      </c>
      <c r="H2792" t="s">
        <v>233</v>
      </c>
      <c r="I2792">
        <v>77</v>
      </c>
      <c r="J2792">
        <f t="shared" si="43"/>
        <v>17</v>
      </c>
      <c r="K2792">
        <v>250</v>
      </c>
    </row>
    <row r="2793" spans="1:11">
      <c r="A2793">
        <v>6330</v>
      </c>
      <c r="B2793" t="s">
        <v>145</v>
      </c>
      <c r="C2793">
        <v>2.9</v>
      </c>
      <c r="D2793" t="s">
        <v>133</v>
      </c>
      <c r="E2793" t="s">
        <v>132</v>
      </c>
      <c r="F2793" t="s">
        <v>131</v>
      </c>
      <c r="G2793" t="s">
        <v>135</v>
      </c>
      <c r="H2793" t="s">
        <v>233</v>
      </c>
      <c r="I2793">
        <v>77</v>
      </c>
      <c r="J2793">
        <f t="shared" si="43"/>
        <v>18</v>
      </c>
      <c r="K2793">
        <v>300</v>
      </c>
    </row>
    <row r="2794" spans="1:11">
      <c r="A2794">
        <v>6352</v>
      </c>
      <c r="B2794" t="s">
        <v>145</v>
      </c>
      <c r="C2794">
        <v>2.9</v>
      </c>
      <c r="D2794" t="s">
        <v>133</v>
      </c>
      <c r="E2794" t="s">
        <v>132</v>
      </c>
      <c r="F2794" t="s">
        <v>131</v>
      </c>
      <c r="G2794" t="s">
        <v>135</v>
      </c>
      <c r="H2794" t="s">
        <v>233</v>
      </c>
      <c r="I2794">
        <v>77</v>
      </c>
      <c r="J2794">
        <f t="shared" si="43"/>
        <v>19</v>
      </c>
      <c r="K2794">
        <v>250</v>
      </c>
    </row>
    <row r="2795" spans="1:11">
      <c r="A2795">
        <v>6372</v>
      </c>
      <c r="B2795" t="s">
        <v>145</v>
      </c>
      <c r="C2795">
        <v>2.9</v>
      </c>
      <c r="D2795" t="s">
        <v>133</v>
      </c>
      <c r="E2795" t="s">
        <v>132</v>
      </c>
      <c r="F2795" t="s">
        <v>131</v>
      </c>
      <c r="G2795" t="s">
        <v>135</v>
      </c>
      <c r="H2795" t="s">
        <v>233</v>
      </c>
      <c r="I2795">
        <v>77</v>
      </c>
      <c r="J2795">
        <f t="shared" si="43"/>
        <v>20</v>
      </c>
      <c r="K2795">
        <v>300</v>
      </c>
    </row>
    <row r="2796" spans="1:11">
      <c r="A2796">
        <v>6589</v>
      </c>
      <c r="B2796" t="s">
        <v>145</v>
      </c>
      <c r="C2796">
        <v>2.9</v>
      </c>
      <c r="D2796" t="s">
        <v>133</v>
      </c>
      <c r="E2796" t="s">
        <v>132</v>
      </c>
      <c r="F2796" t="s">
        <v>131</v>
      </c>
      <c r="G2796" t="s">
        <v>135</v>
      </c>
      <c r="H2796" t="s">
        <v>233</v>
      </c>
      <c r="I2796">
        <v>77</v>
      </c>
      <c r="J2796">
        <f t="shared" si="43"/>
        <v>21</v>
      </c>
      <c r="K2796">
        <v>250</v>
      </c>
    </row>
  </sheetData>
  <autoFilter ref="A1:K2796" xr:uid="{00000000-0001-0000-0A00-000000000000}"/>
  <sortState xmlns:xlrd2="http://schemas.microsoft.com/office/spreadsheetml/2017/richdata2" ref="A2:I2796">
    <sortCondition ref="I2:I279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6590"/>
  <sheetViews>
    <sheetView workbookViewId="0">
      <selection activeCell="K1" sqref="K1"/>
    </sheetView>
  </sheetViews>
  <sheetFormatPr defaultRowHeight="14.45"/>
  <cols>
    <col min="1" max="1" width="5.42578125" bestFit="1" customWidth="1"/>
    <col min="2" max="7" width="14.28515625" bestFit="1" customWidth="1"/>
  </cols>
  <sheetData>
    <row r="1" spans="1:10">
      <c r="A1" t="s">
        <v>15</v>
      </c>
      <c r="B1" t="s">
        <v>118</v>
      </c>
      <c r="C1" t="s">
        <v>154</v>
      </c>
      <c r="D1" t="s">
        <v>123</v>
      </c>
      <c r="E1" t="s">
        <v>115</v>
      </c>
      <c r="F1" t="s">
        <v>122</v>
      </c>
      <c r="G1" t="s">
        <v>121</v>
      </c>
      <c r="H1" t="s">
        <v>155</v>
      </c>
      <c r="I1" t="s">
        <v>15</v>
      </c>
      <c r="J1" t="s">
        <v>156</v>
      </c>
    </row>
    <row r="2" spans="1:10">
      <c r="A2">
        <v>1</v>
      </c>
      <c r="B2" t="s">
        <v>137</v>
      </c>
      <c r="C2">
        <v>4.4000000000000004</v>
      </c>
      <c r="D2" t="s">
        <v>133</v>
      </c>
      <c r="E2" t="s">
        <v>132</v>
      </c>
      <c r="F2" t="s">
        <v>131</v>
      </c>
      <c r="G2" t="s">
        <v>135</v>
      </c>
      <c r="H2" t="str">
        <f>_xlfn.CONCAT(B2,G2,F2,E2,D2)</f>
        <v>Bangalore40 - 6050 -200200 - 500Asian Cuisine</v>
      </c>
      <c r="I2">
        <v>4</v>
      </c>
      <c r="J2">
        <v>300</v>
      </c>
    </row>
    <row r="3" spans="1:10">
      <c r="A3">
        <v>2</v>
      </c>
      <c r="B3" t="s">
        <v>137</v>
      </c>
      <c r="C3">
        <v>4.0999999999999996</v>
      </c>
      <c r="D3" t="s">
        <v>136</v>
      </c>
      <c r="E3" t="s">
        <v>132</v>
      </c>
      <c r="F3" t="s">
        <v>131</v>
      </c>
      <c r="G3" t="s">
        <v>135</v>
      </c>
      <c r="H3" t="str">
        <f t="shared" ref="H3:H66" si="0">_xlfn.CONCAT(B3,G3,F3,E3,D3)</f>
        <v>Bangalore40 - 6050 -200200 - 500Indian Cuisine</v>
      </c>
      <c r="I3">
        <v>9</v>
      </c>
      <c r="J3">
        <v>300</v>
      </c>
    </row>
    <row r="4" spans="1:10">
      <c r="A4">
        <v>3</v>
      </c>
      <c r="B4" t="s">
        <v>137</v>
      </c>
      <c r="C4">
        <v>4.4000000000000004</v>
      </c>
      <c r="D4" t="s">
        <v>133</v>
      </c>
      <c r="E4" t="s">
        <v>148</v>
      </c>
      <c r="F4" t="s">
        <v>131</v>
      </c>
      <c r="G4" t="s">
        <v>135</v>
      </c>
      <c r="H4" t="str">
        <f t="shared" si="0"/>
        <v>Bangalore40 - 6050 -200500 - 1000Asian Cuisine</v>
      </c>
      <c r="I4" t="s">
        <v>234</v>
      </c>
      <c r="J4">
        <v>650</v>
      </c>
    </row>
    <row r="5" spans="1:10">
      <c r="A5">
        <v>4</v>
      </c>
      <c r="B5" t="s">
        <v>137</v>
      </c>
      <c r="C5">
        <v>3.9</v>
      </c>
      <c r="D5" t="s">
        <v>133</v>
      </c>
      <c r="E5" t="s">
        <v>132</v>
      </c>
      <c r="F5" t="s">
        <v>147</v>
      </c>
      <c r="G5" t="s">
        <v>135</v>
      </c>
      <c r="H5" t="str">
        <f t="shared" si="0"/>
        <v>Bangalore40 - 60200+200 - 500Asian Cuisine</v>
      </c>
      <c r="I5" t="s">
        <v>234</v>
      </c>
      <c r="J5">
        <v>250</v>
      </c>
    </row>
    <row r="6" spans="1:10">
      <c r="A6">
        <v>5</v>
      </c>
      <c r="B6" t="s">
        <v>137</v>
      </c>
      <c r="C6">
        <v>4</v>
      </c>
      <c r="D6" t="s">
        <v>136</v>
      </c>
      <c r="E6" t="s">
        <v>132</v>
      </c>
      <c r="F6" t="s">
        <v>140</v>
      </c>
      <c r="G6" t="s">
        <v>130</v>
      </c>
      <c r="H6" t="str">
        <f t="shared" si="0"/>
        <v>Bangalore60+0 - 50200 - 500Indian Cuisine</v>
      </c>
      <c r="I6" t="s">
        <v>234</v>
      </c>
      <c r="J6">
        <v>350</v>
      </c>
    </row>
    <row r="7" spans="1:10">
      <c r="A7">
        <v>6</v>
      </c>
      <c r="B7" t="s">
        <v>137</v>
      </c>
      <c r="C7">
        <v>4.5</v>
      </c>
      <c r="D7" t="s">
        <v>136</v>
      </c>
      <c r="E7" t="s">
        <v>148</v>
      </c>
      <c r="F7" t="s">
        <v>131</v>
      </c>
      <c r="G7" t="s">
        <v>135</v>
      </c>
      <c r="H7" t="str">
        <f t="shared" si="0"/>
        <v>Bangalore40 - 6050 -200500 - 1000Indian Cuisine</v>
      </c>
      <c r="I7" t="s">
        <v>234</v>
      </c>
      <c r="J7">
        <v>800</v>
      </c>
    </row>
    <row r="8" spans="1:10">
      <c r="A8">
        <v>7</v>
      </c>
      <c r="B8" t="s">
        <v>137</v>
      </c>
      <c r="C8">
        <v>4.0999999999999996</v>
      </c>
      <c r="D8" t="s">
        <v>138</v>
      </c>
      <c r="E8" t="s">
        <v>132</v>
      </c>
      <c r="F8" t="s">
        <v>131</v>
      </c>
      <c r="G8" t="s">
        <v>135</v>
      </c>
      <c r="H8" t="str">
        <f t="shared" si="0"/>
        <v>Bangalore40 - 6050 -200200 - 500American Cuisine</v>
      </c>
      <c r="I8">
        <v>36</v>
      </c>
      <c r="J8">
        <v>350</v>
      </c>
    </row>
    <row r="9" spans="1:10">
      <c r="A9">
        <v>8</v>
      </c>
      <c r="B9" t="s">
        <v>137</v>
      </c>
      <c r="C9">
        <v>4</v>
      </c>
      <c r="D9" t="s">
        <v>136</v>
      </c>
      <c r="E9" t="s">
        <v>132</v>
      </c>
      <c r="F9" t="s">
        <v>147</v>
      </c>
      <c r="G9" t="s">
        <v>135</v>
      </c>
      <c r="H9" t="str">
        <f t="shared" si="0"/>
        <v>Bangalore40 - 60200+200 - 500Indian Cuisine</v>
      </c>
      <c r="I9" t="s">
        <v>234</v>
      </c>
      <c r="J9">
        <v>300</v>
      </c>
    </row>
    <row r="10" spans="1:10">
      <c r="A10">
        <v>9</v>
      </c>
      <c r="B10" t="s">
        <v>137</v>
      </c>
      <c r="C10">
        <v>4.4000000000000004</v>
      </c>
      <c r="D10" t="s">
        <v>133</v>
      </c>
      <c r="E10" t="s">
        <v>132</v>
      </c>
      <c r="F10" t="s">
        <v>131</v>
      </c>
      <c r="G10" t="s">
        <v>135</v>
      </c>
      <c r="H10" t="str">
        <f t="shared" si="0"/>
        <v>Bangalore40 - 6050 -200200 - 500Asian Cuisine</v>
      </c>
      <c r="I10">
        <v>4</v>
      </c>
      <c r="J10">
        <v>400</v>
      </c>
    </row>
    <row r="11" spans="1:10">
      <c r="A11">
        <v>10</v>
      </c>
      <c r="B11" t="s">
        <v>137</v>
      </c>
      <c r="C11">
        <v>4.3</v>
      </c>
      <c r="D11" t="s">
        <v>133</v>
      </c>
      <c r="E11" t="s">
        <v>132</v>
      </c>
      <c r="F11" t="s">
        <v>147</v>
      </c>
      <c r="G11" t="s">
        <v>135</v>
      </c>
      <c r="H11" t="str">
        <f t="shared" si="0"/>
        <v>Bangalore40 - 60200+200 - 500Asian Cuisine</v>
      </c>
      <c r="I11" t="s">
        <v>234</v>
      </c>
      <c r="J11">
        <v>250</v>
      </c>
    </row>
    <row r="12" spans="1:10">
      <c r="A12">
        <v>11</v>
      </c>
      <c r="B12" t="s">
        <v>137</v>
      </c>
      <c r="C12">
        <v>4.2</v>
      </c>
      <c r="D12" t="s">
        <v>136</v>
      </c>
      <c r="E12" t="s">
        <v>148</v>
      </c>
      <c r="F12" t="s">
        <v>131</v>
      </c>
      <c r="G12" t="s">
        <v>135</v>
      </c>
      <c r="H12" t="str">
        <f t="shared" si="0"/>
        <v>Bangalore40 - 6050 -200500 - 1000Indian Cuisine</v>
      </c>
      <c r="I12" t="s">
        <v>234</v>
      </c>
      <c r="J12">
        <v>532</v>
      </c>
    </row>
    <row r="13" spans="1:10">
      <c r="A13">
        <v>12</v>
      </c>
      <c r="B13" t="s">
        <v>137</v>
      </c>
      <c r="C13">
        <v>2.9</v>
      </c>
      <c r="D13" t="s">
        <v>138</v>
      </c>
      <c r="E13" t="s">
        <v>132</v>
      </c>
      <c r="F13" t="s">
        <v>131</v>
      </c>
      <c r="G13" t="s">
        <v>135</v>
      </c>
      <c r="H13" t="str">
        <f t="shared" si="0"/>
        <v>Bangalore40 - 6050 -200200 - 500American Cuisine</v>
      </c>
      <c r="I13">
        <v>36</v>
      </c>
      <c r="J13">
        <v>500</v>
      </c>
    </row>
    <row r="14" spans="1:10">
      <c r="A14">
        <v>13</v>
      </c>
      <c r="B14" t="s">
        <v>137</v>
      </c>
      <c r="C14">
        <v>4.3</v>
      </c>
      <c r="D14" t="s">
        <v>138</v>
      </c>
      <c r="E14" t="s">
        <v>142</v>
      </c>
      <c r="F14" t="s">
        <v>131</v>
      </c>
      <c r="G14" t="s">
        <v>135</v>
      </c>
      <c r="H14" t="str">
        <f t="shared" si="0"/>
        <v>Bangalore40 - 6050 -200&lt;= 200American Cuisine</v>
      </c>
      <c r="I14">
        <v>55</v>
      </c>
      <c r="J14">
        <v>150</v>
      </c>
    </row>
    <row r="15" spans="1:10">
      <c r="A15">
        <v>14</v>
      </c>
      <c r="B15" t="s">
        <v>137</v>
      </c>
      <c r="C15">
        <v>4.3</v>
      </c>
      <c r="D15" t="s">
        <v>136</v>
      </c>
      <c r="E15" t="s">
        <v>132</v>
      </c>
      <c r="F15" t="s">
        <v>131</v>
      </c>
      <c r="G15" t="s">
        <v>135</v>
      </c>
      <c r="H15" t="str">
        <f t="shared" si="0"/>
        <v>Bangalore40 - 6050 -200200 - 500Indian Cuisine</v>
      </c>
      <c r="I15">
        <v>9</v>
      </c>
      <c r="J15">
        <v>290</v>
      </c>
    </row>
    <row r="16" spans="1:10">
      <c r="A16">
        <v>15</v>
      </c>
      <c r="B16" t="s">
        <v>137</v>
      </c>
      <c r="C16">
        <v>4.4000000000000004</v>
      </c>
      <c r="D16" t="s">
        <v>138</v>
      </c>
      <c r="E16" t="s">
        <v>132</v>
      </c>
      <c r="F16" t="s">
        <v>131</v>
      </c>
      <c r="G16" t="s">
        <v>135</v>
      </c>
      <c r="H16" t="str">
        <f t="shared" si="0"/>
        <v>Bangalore40 - 6050 -200200 - 500American Cuisine</v>
      </c>
      <c r="I16">
        <v>36</v>
      </c>
      <c r="J16">
        <v>250</v>
      </c>
    </row>
    <row r="17" spans="1:10">
      <c r="A17">
        <v>16</v>
      </c>
      <c r="B17" t="s">
        <v>137</v>
      </c>
      <c r="C17">
        <v>4.2</v>
      </c>
      <c r="D17" t="s">
        <v>136</v>
      </c>
      <c r="E17" t="s">
        <v>148</v>
      </c>
      <c r="F17" t="s">
        <v>147</v>
      </c>
      <c r="G17" t="s">
        <v>135</v>
      </c>
      <c r="H17" t="str">
        <f t="shared" si="0"/>
        <v>Bangalore40 - 60200+500 - 1000Indian Cuisine</v>
      </c>
      <c r="I17" t="s">
        <v>234</v>
      </c>
      <c r="J17">
        <v>800</v>
      </c>
    </row>
    <row r="18" spans="1:10">
      <c r="A18">
        <v>17</v>
      </c>
      <c r="B18" t="s">
        <v>146</v>
      </c>
      <c r="C18">
        <v>2.9</v>
      </c>
      <c r="D18" t="s">
        <v>133</v>
      </c>
      <c r="E18" t="s">
        <v>148</v>
      </c>
      <c r="F18" t="s">
        <v>131</v>
      </c>
      <c r="G18" t="s">
        <v>130</v>
      </c>
      <c r="H18" t="str">
        <f t="shared" si="0"/>
        <v>Hyderabad60+50 -200500 - 1000Asian Cuisine</v>
      </c>
      <c r="I18" t="s">
        <v>234</v>
      </c>
      <c r="J18">
        <v>800</v>
      </c>
    </row>
    <row r="19" spans="1:10">
      <c r="A19">
        <v>18</v>
      </c>
      <c r="B19" t="s">
        <v>137</v>
      </c>
      <c r="C19">
        <v>4.3</v>
      </c>
      <c r="D19" t="s">
        <v>136</v>
      </c>
      <c r="E19" t="s">
        <v>235</v>
      </c>
      <c r="F19" t="s">
        <v>131</v>
      </c>
      <c r="G19" t="s">
        <v>135</v>
      </c>
      <c r="H19" t="str">
        <f t="shared" si="0"/>
        <v>Bangalore40 - 6050 -2001000+Indian Cuisine</v>
      </c>
      <c r="I19" t="s">
        <v>234</v>
      </c>
      <c r="J19">
        <v>1200</v>
      </c>
    </row>
    <row r="20" spans="1:10">
      <c r="A20">
        <v>19</v>
      </c>
      <c r="B20" t="s">
        <v>137</v>
      </c>
      <c r="C20">
        <v>3.8</v>
      </c>
      <c r="D20" t="s">
        <v>133</v>
      </c>
      <c r="E20" t="s">
        <v>132</v>
      </c>
      <c r="F20" t="s">
        <v>131</v>
      </c>
      <c r="G20" t="s">
        <v>135</v>
      </c>
      <c r="H20" t="str">
        <f t="shared" si="0"/>
        <v>Bangalore40 - 6050 -200200 - 500Asian Cuisine</v>
      </c>
      <c r="I20">
        <v>4</v>
      </c>
      <c r="J20">
        <v>250</v>
      </c>
    </row>
    <row r="21" spans="1:10">
      <c r="A21">
        <v>20</v>
      </c>
      <c r="B21" t="s">
        <v>146</v>
      </c>
      <c r="C21">
        <v>4.0999999999999996</v>
      </c>
      <c r="D21" t="s">
        <v>133</v>
      </c>
      <c r="E21" t="s">
        <v>132</v>
      </c>
      <c r="F21" t="s">
        <v>147</v>
      </c>
      <c r="G21" t="s">
        <v>135</v>
      </c>
      <c r="H21" t="str">
        <f t="shared" si="0"/>
        <v>Hyderabad40 - 60200+200 - 500Asian Cuisine</v>
      </c>
      <c r="I21">
        <v>61</v>
      </c>
      <c r="J21">
        <v>400</v>
      </c>
    </row>
    <row r="22" spans="1:10">
      <c r="A22">
        <v>21</v>
      </c>
      <c r="B22" t="s">
        <v>146</v>
      </c>
      <c r="C22">
        <v>4.0999999999999996</v>
      </c>
      <c r="D22" t="s">
        <v>133</v>
      </c>
      <c r="E22" t="s">
        <v>132</v>
      </c>
      <c r="F22" t="s">
        <v>147</v>
      </c>
      <c r="G22" t="s">
        <v>135</v>
      </c>
      <c r="H22" t="str">
        <f t="shared" si="0"/>
        <v>Hyderabad40 - 60200+200 - 500Asian Cuisine</v>
      </c>
      <c r="I22">
        <v>61</v>
      </c>
      <c r="J22">
        <v>400</v>
      </c>
    </row>
    <row r="23" spans="1:10">
      <c r="A23">
        <v>22</v>
      </c>
      <c r="B23" t="s">
        <v>146</v>
      </c>
      <c r="C23">
        <v>4.0999999999999996</v>
      </c>
      <c r="D23" t="s">
        <v>138</v>
      </c>
      <c r="E23" t="s">
        <v>132</v>
      </c>
      <c r="F23" t="s">
        <v>131</v>
      </c>
      <c r="G23" t="s">
        <v>135</v>
      </c>
      <c r="H23" t="str">
        <f t="shared" si="0"/>
        <v>Hyderabad40 - 6050 -200200 - 500American Cuisine</v>
      </c>
      <c r="I23" t="s">
        <v>234</v>
      </c>
      <c r="J23">
        <v>250</v>
      </c>
    </row>
    <row r="24" spans="1:10">
      <c r="A24">
        <v>23</v>
      </c>
      <c r="B24" t="s">
        <v>134</v>
      </c>
      <c r="C24">
        <v>4.2</v>
      </c>
      <c r="D24" t="s">
        <v>133</v>
      </c>
      <c r="E24" t="s">
        <v>132</v>
      </c>
      <c r="F24" t="s">
        <v>131</v>
      </c>
      <c r="G24" t="s">
        <v>135</v>
      </c>
      <c r="H24" t="str">
        <f t="shared" si="0"/>
        <v>Mumbai40 - 6050 -200200 - 500Asian Cuisine</v>
      </c>
      <c r="I24">
        <v>2</v>
      </c>
      <c r="J24">
        <v>300</v>
      </c>
    </row>
    <row r="25" spans="1:10">
      <c r="A25">
        <v>24</v>
      </c>
      <c r="B25" t="s">
        <v>146</v>
      </c>
      <c r="C25">
        <v>4.3</v>
      </c>
      <c r="D25" t="s">
        <v>133</v>
      </c>
      <c r="E25" t="s">
        <v>148</v>
      </c>
      <c r="F25" t="s">
        <v>147</v>
      </c>
      <c r="G25" t="s">
        <v>130</v>
      </c>
      <c r="H25" t="str">
        <f t="shared" si="0"/>
        <v>Hyderabad60+200+500 - 1000Asian Cuisine</v>
      </c>
      <c r="I25" t="s">
        <v>234</v>
      </c>
      <c r="J25">
        <v>850</v>
      </c>
    </row>
    <row r="26" spans="1:10">
      <c r="A26">
        <v>25</v>
      </c>
      <c r="B26" t="s">
        <v>146</v>
      </c>
      <c r="C26">
        <v>4.2</v>
      </c>
      <c r="D26" t="s">
        <v>138</v>
      </c>
      <c r="E26" t="s">
        <v>235</v>
      </c>
      <c r="F26" t="s">
        <v>131</v>
      </c>
      <c r="G26" t="s">
        <v>130</v>
      </c>
      <c r="H26" t="str">
        <f t="shared" si="0"/>
        <v>Hyderabad60+50 -2001000+American Cuisine</v>
      </c>
      <c r="I26" t="s">
        <v>234</v>
      </c>
      <c r="J26">
        <v>1200</v>
      </c>
    </row>
    <row r="27" spans="1:10">
      <c r="A27">
        <v>26</v>
      </c>
      <c r="B27" t="s">
        <v>137</v>
      </c>
      <c r="C27">
        <v>4.2</v>
      </c>
      <c r="D27" t="s">
        <v>133</v>
      </c>
      <c r="E27" t="s">
        <v>148</v>
      </c>
      <c r="F27" t="s">
        <v>131</v>
      </c>
      <c r="G27" t="s">
        <v>135</v>
      </c>
      <c r="H27" t="str">
        <f t="shared" si="0"/>
        <v>Bangalore40 - 6050 -200500 - 1000Asian Cuisine</v>
      </c>
      <c r="I27" t="s">
        <v>234</v>
      </c>
      <c r="J27">
        <v>900</v>
      </c>
    </row>
    <row r="28" spans="1:10">
      <c r="A28">
        <v>27</v>
      </c>
      <c r="B28" t="s">
        <v>134</v>
      </c>
      <c r="C28">
        <v>4</v>
      </c>
      <c r="D28" t="s">
        <v>133</v>
      </c>
      <c r="E28" t="s">
        <v>132</v>
      </c>
      <c r="F28" t="s">
        <v>131</v>
      </c>
      <c r="G28" t="s">
        <v>135</v>
      </c>
      <c r="H28" t="str">
        <f t="shared" si="0"/>
        <v>Mumbai40 - 6050 -200200 - 500Asian Cuisine</v>
      </c>
      <c r="I28">
        <v>2</v>
      </c>
      <c r="J28">
        <v>300</v>
      </c>
    </row>
    <row r="29" spans="1:10">
      <c r="A29">
        <v>28</v>
      </c>
      <c r="B29" t="s">
        <v>137</v>
      </c>
      <c r="C29">
        <v>4.3</v>
      </c>
      <c r="D29" t="s">
        <v>133</v>
      </c>
      <c r="E29" t="s">
        <v>142</v>
      </c>
      <c r="F29" t="s">
        <v>147</v>
      </c>
      <c r="G29" t="s">
        <v>135</v>
      </c>
      <c r="H29" t="str">
        <f t="shared" si="0"/>
        <v>Bangalore40 - 60200+&lt;= 200Asian Cuisine</v>
      </c>
      <c r="I29" t="s">
        <v>234</v>
      </c>
      <c r="J29">
        <v>200</v>
      </c>
    </row>
    <row r="30" spans="1:10">
      <c r="A30">
        <v>29</v>
      </c>
      <c r="B30" t="s">
        <v>141</v>
      </c>
      <c r="C30">
        <v>4.2</v>
      </c>
      <c r="D30" t="s">
        <v>136</v>
      </c>
      <c r="E30" t="s">
        <v>142</v>
      </c>
      <c r="F30" t="s">
        <v>147</v>
      </c>
      <c r="G30" t="s">
        <v>135</v>
      </c>
      <c r="H30" t="str">
        <f t="shared" si="0"/>
        <v>Pune40 - 60200+&lt;= 200Indian Cuisine</v>
      </c>
      <c r="I30" t="s">
        <v>234</v>
      </c>
      <c r="J30">
        <v>200</v>
      </c>
    </row>
    <row r="31" spans="1:10">
      <c r="A31">
        <v>30</v>
      </c>
      <c r="B31" t="s">
        <v>141</v>
      </c>
      <c r="C31">
        <v>4.2</v>
      </c>
      <c r="D31" t="s">
        <v>133</v>
      </c>
      <c r="E31" t="s">
        <v>132</v>
      </c>
      <c r="F31" t="s">
        <v>147</v>
      </c>
      <c r="G31" t="s">
        <v>135</v>
      </c>
      <c r="H31" t="str">
        <f t="shared" si="0"/>
        <v>Pune40 - 60200+200 - 500Asian Cuisine</v>
      </c>
      <c r="I31" t="s">
        <v>234</v>
      </c>
      <c r="J31">
        <v>400</v>
      </c>
    </row>
    <row r="32" spans="1:10">
      <c r="A32">
        <v>31</v>
      </c>
      <c r="B32" t="s">
        <v>141</v>
      </c>
      <c r="C32">
        <v>4.0999999999999996</v>
      </c>
      <c r="D32" t="s">
        <v>236</v>
      </c>
      <c r="E32" t="s">
        <v>132</v>
      </c>
      <c r="F32" t="s">
        <v>140</v>
      </c>
      <c r="G32" t="s">
        <v>130</v>
      </c>
      <c r="H32" t="str">
        <f t="shared" si="0"/>
        <v>Pune60+0 - 50200 - 500European Cuisine</v>
      </c>
      <c r="I32" t="s">
        <v>234</v>
      </c>
      <c r="J32">
        <v>400</v>
      </c>
    </row>
    <row r="33" spans="1:10">
      <c r="A33">
        <v>32</v>
      </c>
      <c r="B33" t="s">
        <v>141</v>
      </c>
      <c r="C33">
        <v>4.0999999999999996</v>
      </c>
      <c r="D33" t="s">
        <v>133</v>
      </c>
      <c r="E33" t="s">
        <v>148</v>
      </c>
      <c r="F33" t="s">
        <v>140</v>
      </c>
      <c r="G33" t="s">
        <v>130</v>
      </c>
      <c r="H33" t="str">
        <f t="shared" si="0"/>
        <v>Pune60+0 - 50500 - 1000Asian Cuisine</v>
      </c>
      <c r="I33" t="s">
        <v>234</v>
      </c>
      <c r="J33">
        <v>750</v>
      </c>
    </row>
    <row r="34" spans="1:10">
      <c r="A34">
        <v>33</v>
      </c>
      <c r="B34" t="s">
        <v>134</v>
      </c>
      <c r="C34">
        <v>4.4000000000000004</v>
      </c>
      <c r="D34" t="s">
        <v>136</v>
      </c>
      <c r="E34" t="s">
        <v>132</v>
      </c>
      <c r="F34" t="s">
        <v>147</v>
      </c>
      <c r="G34" t="s">
        <v>130</v>
      </c>
      <c r="H34" t="str">
        <f t="shared" si="0"/>
        <v>Mumbai60+200+200 - 500Indian Cuisine</v>
      </c>
      <c r="I34" t="s">
        <v>234</v>
      </c>
      <c r="J34">
        <v>500</v>
      </c>
    </row>
    <row r="35" spans="1:10">
      <c r="A35">
        <v>34</v>
      </c>
      <c r="B35" t="s">
        <v>141</v>
      </c>
      <c r="C35">
        <v>4.4000000000000004</v>
      </c>
      <c r="D35" t="s">
        <v>136</v>
      </c>
      <c r="E35" t="s">
        <v>235</v>
      </c>
      <c r="F35" t="s">
        <v>131</v>
      </c>
      <c r="G35" t="s">
        <v>130</v>
      </c>
      <c r="H35" t="str">
        <f t="shared" si="0"/>
        <v>Pune60+50 -2001000+Indian Cuisine</v>
      </c>
      <c r="I35" t="s">
        <v>234</v>
      </c>
      <c r="J35">
        <v>1100</v>
      </c>
    </row>
    <row r="36" spans="1:10">
      <c r="A36">
        <v>35</v>
      </c>
      <c r="B36" t="s">
        <v>146</v>
      </c>
      <c r="C36">
        <v>4.2</v>
      </c>
      <c r="D36" t="s">
        <v>236</v>
      </c>
      <c r="E36" t="s">
        <v>148</v>
      </c>
      <c r="F36" t="s">
        <v>147</v>
      </c>
      <c r="G36" t="s">
        <v>144</v>
      </c>
      <c r="H36" t="str">
        <f t="shared" si="0"/>
        <v>Hyderabad0 - 40200+500 - 1000European Cuisine</v>
      </c>
      <c r="I36" t="s">
        <v>234</v>
      </c>
      <c r="J36">
        <v>600</v>
      </c>
    </row>
    <row r="37" spans="1:10">
      <c r="A37">
        <v>36</v>
      </c>
      <c r="B37" t="s">
        <v>146</v>
      </c>
      <c r="C37">
        <v>4</v>
      </c>
      <c r="D37" t="s">
        <v>133</v>
      </c>
      <c r="E37" t="s">
        <v>132</v>
      </c>
      <c r="F37" t="s">
        <v>147</v>
      </c>
      <c r="G37" t="s">
        <v>144</v>
      </c>
      <c r="H37" t="str">
        <f t="shared" si="0"/>
        <v>Hyderabad0 - 40200+200 - 500Asian Cuisine</v>
      </c>
      <c r="I37">
        <v>42</v>
      </c>
      <c r="J37">
        <v>500</v>
      </c>
    </row>
    <row r="38" spans="1:10">
      <c r="A38">
        <v>37</v>
      </c>
      <c r="B38" t="s">
        <v>146</v>
      </c>
      <c r="C38">
        <v>4.3</v>
      </c>
      <c r="D38" t="s">
        <v>133</v>
      </c>
      <c r="E38" t="s">
        <v>132</v>
      </c>
      <c r="F38" t="s">
        <v>147</v>
      </c>
      <c r="G38" t="s">
        <v>144</v>
      </c>
      <c r="H38" t="str">
        <f t="shared" si="0"/>
        <v>Hyderabad0 - 40200+200 - 500Asian Cuisine</v>
      </c>
      <c r="I38">
        <v>42</v>
      </c>
      <c r="J38">
        <v>500</v>
      </c>
    </row>
    <row r="39" spans="1:10">
      <c r="A39">
        <v>38</v>
      </c>
      <c r="B39" t="s">
        <v>146</v>
      </c>
      <c r="C39">
        <v>4.0999999999999996</v>
      </c>
      <c r="D39" t="s">
        <v>133</v>
      </c>
      <c r="E39" t="s">
        <v>148</v>
      </c>
      <c r="F39" t="s">
        <v>147</v>
      </c>
      <c r="G39" t="s">
        <v>144</v>
      </c>
      <c r="H39" t="str">
        <f t="shared" si="0"/>
        <v>Hyderabad0 - 40200+500 - 1000Asian Cuisine</v>
      </c>
      <c r="I39" t="s">
        <v>234</v>
      </c>
      <c r="J39">
        <v>800</v>
      </c>
    </row>
    <row r="40" spans="1:10">
      <c r="A40">
        <v>39</v>
      </c>
      <c r="B40" t="s">
        <v>137</v>
      </c>
      <c r="C40">
        <v>4.3</v>
      </c>
      <c r="D40" t="s">
        <v>136</v>
      </c>
      <c r="E40" t="s">
        <v>132</v>
      </c>
      <c r="F40" t="s">
        <v>140</v>
      </c>
      <c r="G40" t="s">
        <v>144</v>
      </c>
      <c r="H40" t="str">
        <f t="shared" si="0"/>
        <v>Bangalore0 - 400 - 50200 - 500Indian Cuisine</v>
      </c>
      <c r="I40" t="s">
        <v>234</v>
      </c>
      <c r="J40">
        <v>300</v>
      </c>
    </row>
    <row r="41" spans="1:10">
      <c r="A41">
        <v>40</v>
      </c>
      <c r="B41" t="s">
        <v>137</v>
      </c>
      <c r="C41">
        <v>4.2</v>
      </c>
      <c r="D41" t="s">
        <v>138</v>
      </c>
      <c r="E41" t="s">
        <v>132</v>
      </c>
      <c r="F41" t="s">
        <v>147</v>
      </c>
      <c r="G41" t="s">
        <v>144</v>
      </c>
      <c r="H41" t="str">
        <f t="shared" si="0"/>
        <v>Bangalore0 - 40200+200 - 500American Cuisine</v>
      </c>
      <c r="I41" t="s">
        <v>234</v>
      </c>
      <c r="J41">
        <v>300</v>
      </c>
    </row>
    <row r="42" spans="1:10">
      <c r="A42">
        <v>41</v>
      </c>
      <c r="B42" t="s">
        <v>137</v>
      </c>
      <c r="C42">
        <v>4.3</v>
      </c>
      <c r="D42" t="s">
        <v>133</v>
      </c>
      <c r="E42" t="s">
        <v>132</v>
      </c>
      <c r="F42" t="s">
        <v>131</v>
      </c>
      <c r="G42" t="s">
        <v>135</v>
      </c>
      <c r="H42" t="str">
        <f t="shared" si="0"/>
        <v>Bangalore40 - 6050 -200200 - 500Asian Cuisine</v>
      </c>
      <c r="I42">
        <v>4</v>
      </c>
      <c r="J42">
        <v>500</v>
      </c>
    </row>
    <row r="43" spans="1:10">
      <c r="A43">
        <v>42</v>
      </c>
      <c r="B43" t="s">
        <v>137</v>
      </c>
      <c r="C43">
        <v>4.0999999999999996</v>
      </c>
      <c r="D43" t="s">
        <v>138</v>
      </c>
      <c r="E43" t="s">
        <v>132</v>
      </c>
      <c r="F43" t="s">
        <v>131</v>
      </c>
      <c r="G43" t="s">
        <v>144</v>
      </c>
      <c r="H43" t="str">
        <f t="shared" si="0"/>
        <v>Bangalore0 - 4050 -200200 - 500American Cuisine</v>
      </c>
      <c r="I43" t="s">
        <v>234</v>
      </c>
      <c r="J43">
        <v>450</v>
      </c>
    </row>
    <row r="44" spans="1:10">
      <c r="A44">
        <v>43</v>
      </c>
      <c r="B44" t="s">
        <v>137</v>
      </c>
      <c r="C44">
        <v>2.9</v>
      </c>
      <c r="D44" t="s">
        <v>138</v>
      </c>
      <c r="E44" t="s">
        <v>132</v>
      </c>
      <c r="F44" t="s">
        <v>131</v>
      </c>
      <c r="G44" t="s">
        <v>144</v>
      </c>
      <c r="H44" t="str">
        <f t="shared" si="0"/>
        <v>Bangalore0 - 4050 -200200 - 500American Cuisine</v>
      </c>
      <c r="I44" t="s">
        <v>234</v>
      </c>
      <c r="J44">
        <v>300</v>
      </c>
    </row>
    <row r="45" spans="1:10">
      <c r="A45">
        <v>44</v>
      </c>
      <c r="B45" t="s">
        <v>137</v>
      </c>
      <c r="C45">
        <v>4.4000000000000004</v>
      </c>
      <c r="D45" t="s">
        <v>136</v>
      </c>
      <c r="E45" t="s">
        <v>148</v>
      </c>
      <c r="F45" t="s">
        <v>131</v>
      </c>
      <c r="G45" t="s">
        <v>144</v>
      </c>
      <c r="H45" t="str">
        <f t="shared" si="0"/>
        <v>Bangalore0 - 4050 -200500 - 1000Indian Cuisine</v>
      </c>
      <c r="I45" t="s">
        <v>234</v>
      </c>
      <c r="J45">
        <v>1000</v>
      </c>
    </row>
    <row r="46" spans="1:10">
      <c r="A46">
        <v>45</v>
      </c>
      <c r="B46" t="s">
        <v>137</v>
      </c>
      <c r="C46">
        <v>4.2</v>
      </c>
      <c r="D46" t="s">
        <v>136</v>
      </c>
      <c r="E46" t="s">
        <v>132</v>
      </c>
      <c r="F46" t="s">
        <v>131</v>
      </c>
      <c r="G46" t="s">
        <v>144</v>
      </c>
      <c r="H46" t="str">
        <f t="shared" si="0"/>
        <v>Bangalore0 - 4050 -200200 - 500Indian Cuisine</v>
      </c>
      <c r="I46" t="s">
        <v>234</v>
      </c>
      <c r="J46">
        <v>300</v>
      </c>
    </row>
    <row r="47" spans="1:10">
      <c r="A47">
        <v>46</v>
      </c>
      <c r="B47" t="s">
        <v>137</v>
      </c>
      <c r="C47">
        <v>2.9</v>
      </c>
      <c r="D47" t="s">
        <v>138</v>
      </c>
      <c r="E47" t="s">
        <v>132</v>
      </c>
      <c r="F47" t="s">
        <v>131</v>
      </c>
      <c r="G47" t="s">
        <v>135</v>
      </c>
      <c r="H47" t="str">
        <f t="shared" si="0"/>
        <v>Bangalore40 - 6050 -200200 - 500American Cuisine</v>
      </c>
      <c r="I47">
        <v>36</v>
      </c>
      <c r="J47">
        <v>450</v>
      </c>
    </row>
    <row r="48" spans="1:10">
      <c r="A48">
        <v>47</v>
      </c>
      <c r="B48" t="s">
        <v>134</v>
      </c>
      <c r="C48">
        <v>4.2</v>
      </c>
      <c r="D48" t="s">
        <v>133</v>
      </c>
      <c r="E48" t="s">
        <v>132</v>
      </c>
      <c r="F48" t="s">
        <v>140</v>
      </c>
      <c r="G48" t="s">
        <v>130</v>
      </c>
      <c r="H48" t="str">
        <f t="shared" si="0"/>
        <v>Mumbai60+0 - 50200 - 500Asian Cuisine</v>
      </c>
      <c r="I48" t="s">
        <v>234</v>
      </c>
      <c r="J48">
        <v>500</v>
      </c>
    </row>
    <row r="49" spans="1:10">
      <c r="A49">
        <v>48</v>
      </c>
      <c r="B49" t="s">
        <v>129</v>
      </c>
      <c r="C49">
        <v>4.4000000000000004</v>
      </c>
      <c r="D49" t="s">
        <v>133</v>
      </c>
      <c r="E49" t="s">
        <v>132</v>
      </c>
      <c r="F49" t="s">
        <v>131</v>
      </c>
      <c r="G49" t="s">
        <v>130</v>
      </c>
      <c r="H49" t="str">
        <f t="shared" si="0"/>
        <v>Kolkata60+50 -200200 - 500Asian Cuisine</v>
      </c>
      <c r="I49">
        <v>1</v>
      </c>
      <c r="J49">
        <v>500</v>
      </c>
    </row>
    <row r="50" spans="1:10">
      <c r="A50">
        <v>49</v>
      </c>
      <c r="B50" t="s">
        <v>129</v>
      </c>
      <c r="C50">
        <v>4.3</v>
      </c>
      <c r="D50" t="s">
        <v>133</v>
      </c>
      <c r="E50" t="s">
        <v>132</v>
      </c>
      <c r="F50" t="s">
        <v>147</v>
      </c>
      <c r="G50" t="s">
        <v>135</v>
      </c>
      <c r="H50" t="str">
        <f t="shared" si="0"/>
        <v>Kolkata40 - 60200+200 - 500Asian Cuisine</v>
      </c>
      <c r="I50" t="s">
        <v>234</v>
      </c>
      <c r="J50">
        <v>500</v>
      </c>
    </row>
    <row r="51" spans="1:10">
      <c r="A51">
        <v>50</v>
      </c>
      <c r="B51" t="s">
        <v>129</v>
      </c>
      <c r="C51">
        <v>4.3</v>
      </c>
      <c r="D51" t="s">
        <v>136</v>
      </c>
      <c r="E51" t="s">
        <v>132</v>
      </c>
      <c r="F51" t="s">
        <v>131</v>
      </c>
      <c r="G51" t="s">
        <v>130</v>
      </c>
      <c r="H51" t="str">
        <f t="shared" si="0"/>
        <v>Kolkata60+50 -200200 - 500Indian Cuisine</v>
      </c>
      <c r="I51">
        <v>3</v>
      </c>
      <c r="J51">
        <v>500</v>
      </c>
    </row>
    <row r="52" spans="1:10">
      <c r="A52">
        <v>51</v>
      </c>
      <c r="B52" t="s">
        <v>129</v>
      </c>
      <c r="C52">
        <v>4.3</v>
      </c>
      <c r="D52" t="s">
        <v>138</v>
      </c>
      <c r="E52" t="s">
        <v>148</v>
      </c>
      <c r="F52" t="s">
        <v>131</v>
      </c>
      <c r="G52" t="s">
        <v>130</v>
      </c>
      <c r="H52" t="str">
        <f t="shared" si="0"/>
        <v>Kolkata60+50 -200500 - 1000American Cuisine</v>
      </c>
      <c r="I52" t="s">
        <v>234</v>
      </c>
      <c r="J52">
        <v>700</v>
      </c>
    </row>
    <row r="53" spans="1:10">
      <c r="A53">
        <v>52</v>
      </c>
      <c r="B53" t="s">
        <v>129</v>
      </c>
      <c r="C53">
        <v>4.3</v>
      </c>
      <c r="D53" t="s">
        <v>136</v>
      </c>
      <c r="E53" t="s">
        <v>132</v>
      </c>
      <c r="F53" t="s">
        <v>147</v>
      </c>
      <c r="G53" t="s">
        <v>130</v>
      </c>
      <c r="H53" t="str">
        <f t="shared" si="0"/>
        <v>Kolkata60+200+200 - 500Indian Cuisine</v>
      </c>
      <c r="I53" t="s">
        <v>234</v>
      </c>
      <c r="J53">
        <v>500</v>
      </c>
    </row>
    <row r="54" spans="1:10">
      <c r="A54">
        <v>53</v>
      </c>
      <c r="B54" t="s">
        <v>129</v>
      </c>
      <c r="C54">
        <v>2.9</v>
      </c>
      <c r="D54" t="s">
        <v>133</v>
      </c>
      <c r="E54" t="s">
        <v>132</v>
      </c>
      <c r="F54" t="s">
        <v>131</v>
      </c>
      <c r="G54" t="s">
        <v>130</v>
      </c>
      <c r="H54" t="str">
        <f t="shared" si="0"/>
        <v>Kolkata60+50 -200200 - 500Asian Cuisine</v>
      </c>
      <c r="I54">
        <v>1</v>
      </c>
      <c r="J54">
        <v>500</v>
      </c>
    </row>
    <row r="55" spans="1:10">
      <c r="A55">
        <v>54</v>
      </c>
      <c r="B55" t="s">
        <v>137</v>
      </c>
      <c r="C55">
        <v>4.2</v>
      </c>
      <c r="D55" t="s">
        <v>136</v>
      </c>
      <c r="E55" t="s">
        <v>142</v>
      </c>
      <c r="F55" t="s">
        <v>131</v>
      </c>
      <c r="G55" t="s">
        <v>135</v>
      </c>
      <c r="H55" t="str">
        <f t="shared" si="0"/>
        <v>Bangalore40 - 6050 -200&lt;= 200Indian Cuisine</v>
      </c>
      <c r="I55">
        <v>17</v>
      </c>
      <c r="J55">
        <v>200</v>
      </c>
    </row>
    <row r="56" spans="1:10">
      <c r="A56">
        <v>55</v>
      </c>
      <c r="B56" t="s">
        <v>129</v>
      </c>
      <c r="C56">
        <v>4.3</v>
      </c>
      <c r="D56" t="s">
        <v>133</v>
      </c>
      <c r="E56" t="s">
        <v>132</v>
      </c>
      <c r="F56" t="s">
        <v>147</v>
      </c>
      <c r="G56" t="s">
        <v>135</v>
      </c>
      <c r="H56" t="str">
        <f t="shared" si="0"/>
        <v>Kolkata40 - 60200+200 - 500Asian Cuisine</v>
      </c>
      <c r="I56" t="s">
        <v>234</v>
      </c>
      <c r="J56">
        <v>500</v>
      </c>
    </row>
    <row r="57" spans="1:10">
      <c r="A57">
        <v>56</v>
      </c>
      <c r="B57" t="s">
        <v>129</v>
      </c>
      <c r="C57">
        <v>4.4000000000000004</v>
      </c>
      <c r="D57" t="s">
        <v>136</v>
      </c>
      <c r="E57" t="s">
        <v>235</v>
      </c>
      <c r="F57" t="s">
        <v>131</v>
      </c>
      <c r="G57" t="s">
        <v>130</v>
      </c>
      <c r="H57" t="str">
        <f t="shared" si="0"/>
        <v>Kolkata60+50 -2001000+Indian Cuisine</v>
      </c>
      <c r="I57" t="s">
        <v>234</v>
      </c>
      <c r="J57">
        <v>1100</v>
      </c>
    </row>
    <row r="58" spans="1:10">
      <c r="A58">
        <v>57</v>
      </c>
      <c r="B58" t="s">
        <v>137</v>
      </c>
      <c r="C58">
        <v>4.2</v>
      </c>
      <c r="D58" t="s">
        <v>138</v>
      </c>
      <c r="E58" t="s">
        <v>132</v>
      </c>
      <c r="F58" t="s">
        <v>131</v>
      </c>
      <c r="G58" t="s">
        <v>135</v>
      </c>
      <c r="H58" t="str">
        <f t="shared" si="0"/>
        <v>Bangalore40 - 6050 -200200 - 500American Cuisine</v>
      </c>
      <c r="I58">
        <v>36</v>
      </c>
      <c r="J58">
        <v>300</v>
      </c>
    </row>
    <row r="59" spans="1:10">
      <c r="A59">
        <v>58</v>
      </c>
      <c r="B59" t="s">
        <v>137</v>
      </c>
      <c r="C59">
        <v>3.9</v>
      </c>
      <c r="D59" t="s">
        <v>138</v>
      </c>
      <c r="E59" t="s">
        <v>142</v>
      </c>
      <c r="F59" t="s">
        <v>140</v>
      </c>
      <c r="G59" t="s">
        <v>135</v>
      </c>
      <c r="H59" t="str">
        <f t="shared" si="0"/>
        <v>Bangalore40 - 600 - 50&lt;= 200American Cuisine</v>
      </c>
      <c r="I59" t="s">
        <v>234</v>
      </c>
      <c r="J59">
        <v>200</v>
      </c>
    </row>
    <row r="60" spans="1:10">
      <c r="A60">
        <v>59</v>
      </c>
      <c r="B60" t="s">
        <v>134</v>
      </c>
      <c r="C60">
        <v>4.2</v>
      </c>
      <c r="D60" t="s">
        <v>133</v>
      </c>
      <c r="E60" t="s">
        <v>235</v>
      </c>
      <c r="F60" t="s">
        <v>147</v>
      </c>
      <c r="G60" t="s">
        <v>135</v>
      </c>
      <c r="H60" t="str">
        <f t="shared" si="0"/>
        <v>Mumbai40 - 60200+1000+Asian Cuisine</v>
      </c>
      <c r="I60" t="s">
        <v>234</v>
      </c>
      <c r="J60">
        <v>1100</v>
      </c>
    </row>
    <row r="61" spans="1:10">
      <c r="A61">
        <v>60</v>
      </c>
      <c r="B61" t="s">
        <v>134</v>
      </c>
      <c r="C61">
        <v>4.3</v>
      </c>
      <c r="D61" t="s">
        <v>133</v>
      </c>
      <c r="E61" t="s">
        <v>132</v>
      </c>
      <c r="F61" t="s">
        <v>131</v>
      </c>
      <c r="G61" t="s">
        <v>135</v>
      </c>
      <c r="H61" t="str">
        <f t="shared" si="0"/>
        <v>Mumbai40 - 6050 -200200 - 500Asian Cuisine</v>
      </c>
      <c r="I61">
        <v>2</v>
      </c>
      <c r="J61">
        <v>500</v>
      </c>
    </row>
    <row r="62" spans="1:10">
      <c r="A62">
        <v>61</v>
      </c>
      <c r="B62" t="s">
        <v>134</v>
      </c>
      <c r="C62">
        <v>4</v>
      </c>
      <c r="D62" t="s">
        <v>138</v>
      </c>
      <c r="E62" t="s">
        <v>132</v>
      </c>
      <c r="F62" t="s">
        <v>147</v>
      </c>
      <c r="G62" t="s">
        <v>135</v>
      </c>
      <c r="H62" t="str">
        <f t="shared" si="0"/>
        <v>Mumbai40 - 60200+200 - 500American Cuisine</v>
      </c>
      <c r="I62" t="s">
        <v>234</v>
      </c>
      <c r="J62">
        <v>450</v>
      </c>
    </row>
    <row r="63" spans="1:10">
      <c r="A63">
        <v>62</v>
      </c>
      <c r="B63" t="s">
        <v>134</v>
      </c>
      <c r="C63">
        <v>3.9</v>
      </c>
      <c r="D63" t="s">
        <v>138</v>
      </c>
      <c r="E63" t="s">
        <v>132</v>
      </c>
      <c r="F63" t="s">
        <v>131</v>
      </c>
      <c r="G63" t="s">
        <v>135</v>
      </c>
      <c r="H63" t="str">
        <f t="shared" si="0"/>
        <v>Mumbai40 - 6050 -200200 - 500American Cuisine</v>
      </c>
      <c r="I63">
        <v>5</v>
      </c>
      <c r="J63">
        <v>400</v>
      </c>
    </row>
    <row r="64" spans="1:10">
      <c r="A64">
        <v>63</v>
      </c>
      <c r="B64" t="s">
        <v>137</v>
      </c>
      <c r="C64">
        <v>4.0999999999999996</v>
      </c>
      <c r="D64" t="s">
        <v>133</v>
      </c>
      <c r="E64" t="s">
        <v>132</v>
      </c>
      <c r="F64" t="s">
        <v>147</v>
      </c>
      <c r="G64" t="s">
        <v>135</v>
      </c>
      <c r="H64" t="str">
        <f t="shared" si="0"/>
        <v>Bangalore40 - 60200+200 - 500Asian Cuisine</v>
      </c>
      <c r="I64" t="s">
        <v>234</v>
      </c>
      <c r="J64">
        <v>400</v>
      </c>
    </row>
    <row r="65" spans="1:10">
      <c r="A65">
        <v>64</v>
      </c>
      <c r="B65" t="s">
        <v>137</v>
      </c>
      <c r="C65">
        <v>2.9</v>
      </c>
      <c r="D65" t="s">
        <v>133</v>
      </c>
      <c r="E65" t="s">
        <v>132</v>
      </c>
      <c r="F65" t="s">
        <v>131</v>
      </c>
      <c r="G65" t="s">
        <v>135</v>
      </c>
      <c r="H65" t="str">
        <f t="shared" si="0"/>
        <v>Bangalore40 - 6050 -200200 - 500Asian Cuisine</v>
      </c>
      <c r="I65">
        <v>4</v>
      </c>
      <c r="J65">
        <v>500</v>
      </c>
    </row>
    <row r="66" spans="1:10">
      <c r="A66">
        <v>65</v>
      </c>
      <c r="B66" t="s">
        <v>137</v>
      </c>
      <c r="C66">
        <v>4.5</v>
      </c>
      <c r="D66" t="s">
        <v>138</v>
      </c>
      <c r="E66" t="s">
        <v>132</v>
      </c>
      <c r="F66" t="s">
        <v>147</v>
      </c>
      <c r="G66" t="s">
        <v>144</v>
      </c>
      <c r="H66" t="str">
        <f t="shared" si="0"/>
        <v>Bangalore0 - 40200+200 - 500American Cuisine</v>
      </c>
      <c r="I66" t="s">
        <v>234</v>
      </c>
      <c r="J66">
        <v>450</v>
      </c>
    </row>
    <row r="67" spans="1:10">
      <c r="A67">
        <v>66</v>
      </c>
      <c r="B67" t="s">
        <v>129</v>
      </c>
      <c r="C67">
        <v>4.3</v>
      </c>
      <c r="D67" t="s">
        <v>133</v>
      </c>
      <c r="E67" t="s">
        <v>132</v>
      </c>
      <c r="F67" t="s">
        <v>147</v>
      </c>
      <c r="G67" t="s">
        <v>130</v>
      </c>
      <c r="H67" t="str">
        <f t="shared" ref="H67:H130" si="1">_xlfn.CONCAT(B67,G67,F67,E67,D67)</f>
        <v>Kolkata60+200+200 - 500Asian Cuisine</v>
      </c>
      <c r="I67">
        <v>48</v>
      </c>
      <c r="J67">
        <v>400</v>
      </c>
    </row>
    <row r="68" spans="1:10">
      <c r="A68">
        <v>67</v>
      </c>
      <c r="B68" t="s">
        <v>137</v>
      </c>
      <c r="C68">
        <v>4.2</v>
      </c>
      <c r="D68" t="s">
        <v>136</v>
      </c>
      <c r="E68" t="s">
        <v>132</v>
      </c>
      <c r="F68" t="s">
        <v>147</v>
      </c>
      <c r="G68" t="s">
        <v>135</v>
      </c>
      <c r="H68" t="str">
        <f t="shared" si="1"/>
        <v>Bangalore40 - 60200+200 - 500Indian Cuisine</v>
      </c>
      <c r="I68" t="s">
        <v>234</v>
      </c>
      <c r="J68">
        <v>500</v>
      </c>
    </row>
    <row r="69" spans="1:10">
      <c r="A69">
        <v>68</v>
      </c>
      <c r="B69" t="s">
        <v>141</v>
      </c>
      <c r="C69">
        <v>4</v>
      </c>
      <c r="D69" t="s">
        <v>136</v>
      </c>
      <c r="E69" t="s">
        <v>132</v>
      </c>
      <c r="F69" t="s">
        <v>131</v>
      </c>
      <c r="G69" t="s">
        <v>135</v>
      </c>
      <c r="H69" t="str">
        <f t="shared" si="1"/>
        <v>Pune40 - 6050 -200200 - 500Indian Cuisine</v>
      </c>
      <c r="I69">
        <v>23</v>
      </c>
      <c r="J69">
        <v>300</v>
      </c>
    </row>
    <row r="70" spans="1:10">
      <c r="A70">
        <v>69</v>
      </c>
      <c r="B70" t="s">
        <v>146</v>
      </c>
      <c r="C70">
        <v>4.2</v>
      </c>
      <c r="D70" t="s">
        <v>138</v>
      </c>
      <c r="E70" t="s">
        <v>142</v>
      </c>
      <c r="F70" t="s">
        <v>147</v>
      </c>
      <c r="G70" t="s">
        <v>130</v>
      </c>
      <c r="H70" t="str">
        <f t="shared" si="1"/>
        <v>Hyderabad60+200+&lt;= 200American Cuisine</v>
      </c>
      <c r="I70" t="s">
        <v>234</v>
      </c>
      <c r="J70">
        <v>150</v>
      </c>
    </row>
    <row r="71" spans="1:10">
      <c r="A71">
        <v>70</v>
      </c>
      <c r="B71" t="s">
        <v>129</v>
      </c>
      <c r="C71">
        <v>4.4000000000000004</v>
      </c>
      <c r="D71" t="s">
        <v>133</v>
      </c>
      <c r="E71" t="s">
        <v>148</v>
      </c>
      <c r="F71" t="s">
        <v>131</v>
      </c>
      <c r="G71" t="s">
        <v>130</v>
      </c>
      <c r="H71" t="str">
        <f t="shared" si="1"/>
        <v>Kolkata60+50 -200500 - 1000Asian Cuisine</v>
      </c>
      <c r="I71">
        <v>54</v>
      </c>
      <c r="J71">
        <v>600</v>
      </c>
    </row>
    <row r="72" spans="1:10">
      <c r="A72">
        <v>71</v>
      </c>
      <c r="B72" t="s">
        <v>141</v>
      </c>
      <c r="C72">
        <v>4.2</v>
      </c>
      <c r="D72" t="s">
        <v>133</v>
      </c>
      <c r="E72" t="s">
        <v>235</v>
      </c>
      <c r="F72" t="s">
        <v>131</v>
      </c>
      <c r="G72" t="s">
        <v>135</v>
      </c>
      <c r="H72" t="str">
        <f t="shared" si="1"/>
        <v>Pune40 - 6050 -2001000+Asian Cuisine</v>
      </c>
      <c r="I72" t="s">
        <v>234</v>
      </c>
      <c r="J72">
        <v>1200</v>
      </c>
    </row>
    <row r="73" spans="1:10">
      <c r="A73">
        <v>72</v>
      </c>
      <c r="B73" t="s">
        <v>141</v>
      </c>
      <c r="C73">
        <v>2.9</v>
      </c>
      <c r="D73" t="s">
        <v>138</v>
      </c>
      <c r="E73" t="s">
        <v>132</v>
      </c>
      <c r="F73" t="s">
        <v>131</v>
      </c>
      <c r="G73" t="s">
        <v>144</v>
      </c>
      <c r="H73" t="str">
        <f t="shared" si="1"/>
        <v>Pune0 - 4050 -200200 - 500American Cuisine</v>
      </c>
      <c r="I73">
        <v>67</v>
      </c>
      <c r="J73">
        <v>450</v>
      </c>
    </row>
    <row r="74" spans="1:10">
      <c r="A74">
        <v>73</v>
      </c>
      <c r="B74" t="s">
        <v>141</v>
      </c>
      <c r="C74">
        <v>4.0999999999999996</v>
      </c>
      <c r="D74" t="s">
        <v>133</v>
      </c>
      <c r="E74" t="s">
        <v>132</v>
      </c>
      <c r="F74" t="s">
        <v>147</v>
      </c>
      <c r="G74" t="s">
        <v>135</v>
      </c>
      <c r="H74" t="str">
        <f t="shared" si="1"/>
        <v>Pune40 - 60200+200 - 500Asian Cuisine</v>
      </c>
      <c r="I74" t="s">
        <v>234</v>
      </c>
      <c r="J74">
        <v>350</v>
      </c>
    </row>
    <row r="75" spans="1:10">
      <c r="A75">
        <v>74</v>
      </c>
      <c r="B75" t="s">
        <v>137</v>
      </c>
      <c r="C75">
        <v>3.7</v>
      </c>
      <c r="D75" t="s">
        <v>133</v>
      </c>
      <c r="E75" t="s">
        <v>132</v>
      </c>
      <c r="F75" t="s">
        <v>140</v>
      </c>
      <c r="G75" t="s">
        <v>135</v>
      </c>
      <c r="H75" t="str">
        <f t="shared" si="1"/>
        <v>Bangalore40 - 600 - 50200 - 500Asian Cuisine</v>
      </c>
      <c r="I75" t="s">
        <v>234</v>
      </c>
      <c r="J75">
        <v>500</v>
      </c>
    </row>
    <row r="76" spans="1:10">
      <c r="A76">
        <v>75</v>
      </c>
      <c r="B76" t="s">
        <v>141</v>
      </c>
      <c r="C76">
        <v>4.2</v>
      </c>
      <c r="D76" t="s">
        <v>138</v>
      </c>
      <c r="E76" t="s">
        <v>132</v>
      </c>
      <c r="F76" t="s">
        <v>140</v>
      </c>
      <c r="G76" t="s">
        <v>135</v>
      </c>
      <c r="H76" t="str">
        <f t="shared" si="1"/>
        <v>Pune40 - 600 - 50200 - 500American Cuisine</v>
      </c>
      <c r="I76" t="s">
        <v>234</v>
      </c>
      <c r="J76">
        <v>250</v>
      </c>
    </row>
    <row r="77" spans="1:10">
      <c r="A77">
        <v>76</v>
      </c>
      <c r="B77" t="s">
        <v>141</v>
      </c>
      <c r="C77">
        <v>3.9</v>
      </c>
      <c r="D77" t="s">
        <v>138</v>
      </c>
      <c r="E77" t="s">
        <v>132</v>
      </c>
      <c r="F77" t="s">
        <v>131</v>
      </c>
      <c r="G77" t="s">
        <v>135</v>
      </c>
      <c r="H77" t="str">
        <f t="shared" si="1"/>
        <v>Pune40 - 6050 -200200 - 500American Cuisine</v>
      </c>
      <c r="I77">
        <v>24</v>
      </c>
      <c r="J77">
        <v>250</v>
      </c>
    </row>
    <row r="78" spans="1:10">
      <c r="A78">
        <v>77</v>
      </c>
      <c r="B78" t="s">
        <v>141</v>
      </c>
      <c r="C78">
        <v>4.2</v>
      </c>
      <c r="D78" t="s">
        <v>133</v>
      </c>
      <c r="E78" t="s">
        <v>132</v>
      </c>
      <c r="F78" t="s">
        <v>147</v>
      </c>
      <c r="G78" t="s">
        <v>144</v>
      </c>
      <c r="H78" t="str">
        <f t="shared" si="1"/>
        <v>Pune0 - 40200+200 - 500Asian Cuisine</v>
      </c>
      <c r="I78" t="s">
        <v>234</v>
      </c>
      <c r="J78">
        <v>400</v>
      </c>
    </row>
    <row r="79" spans="1:10">
      <c r="A79">
        <v>78</v>
      </c>
      <c r="B79" t="s">
        <v>146</v>
      </c>
      <c r="C79">
        <v>4.0999999999999996</v>
      </c>
      <c r="D79" t="s">
        <v>133</v>
      </c>
      <c r="E79" t="s">
        <v>132</v>
      </c>
      <c r="F79" t="s">
        <v>147</v>
      </c>
      <c r="G79" t="s">
        <v>144</v>
      </c>
      <c r="H79" t="str">
        <f t="shared" si="1"/>
        <v>Hyderabad0 - 40200+200 - 500Asian Cuisine</v>
      </c>
      <c r="I79">
        <v>42</v>
      </c>
      <c r="J79">
        <v>300</v>
      </c>
    </row>
    <row r="80" spans="1:10">
      <c r="A80">
        <v>79</v>
      </c>
      <c r="B80" t="s">
        <v>146</v>
      </c>
      <c r="C80">
        <v>3.9</v>
      </c>
      <c r="D80" t="s">
        <v>133</v>
      </c>
      <c r="E80" t="s">
        <v>132</v>
      </c>
      <c r="F80" t="s">
        <v>147</v>
      </c>
      <c r="G80" t="s">
        <v>130</v>
      </c>
      <c r="H80" t="str">
        <f t="shared" si="1"/>
        <v>Hyderabad60+200+200 - 500Asian Cuisine</v>
      </c>
      <c r="I80" t="s">
        <v>234</v>
      </c>
      <c r="J80">
        <v>300</v>
      </c>
    </row>
    <row r="81" spans="1:10">
      <c r="A81">
        <v>80</v>
      </c>
      <c r="B81" t="s">
        <v>146</v>
      </c>
      <c r="C81">
        <v>3.8</v>
      </c>
      <c r="D81" t="s">
        <v>133</v>
      </c>
      <c r="E81" t="s">
        <v>132</v>
      </c>
      <c r="F81" t="s">
        <v>147</v>
      </c>
      <c r="G81" t="s">
        <v>130</v>
      </c>
      <c r="H81" t="str">
        <f t="shared" si="1"/>
        <v>Hyderabad60+200+200 - 500Asian Cuisine</v>
      </c>
      <c r="I81" t="s">
        <v>234</v>
      </c>
      <c r="J81">
        <v>300</v>
      </c>
    </row>
    <row r="82" spans="1:10">
      <c r="A82">
        <v>81</v>
      </c>
      <c r="B82" t="s">
        <v>146</v>
      </c>
      <c r="C82">
        <v>3.8</v>
      </c>
      <c r="D82" t="s">
        <v>133</v>
      </c>
      <c r="E82" t="s">
        <v>132</v>
      </c>
      <c r="F82" t="s">
        <v>131</v>
      </c>
      <c r="G82" t="s">
        <v>135</v>
      </c>
      <c r="H82" t="str">
        <f t="shared" si="1"/>
        <v>Hyderabad40 - 6050 -200200 - 500Asian Cuisine</v>
      </c>
      <c r="I82">
        <v>43</v>
      </c>
      <c r="J82">
        <v>300</v>
      </c>
    </row>
    <row r="83" spans="1:10">
      <c r="A83">
        <v>82</v>
      </c>
      <c r="B83" t="s">
        <v>146</v>
      </c>
      <c r="C83">
        <v>3.9</v>
      </c>
      <c r="D83" t="s">
        <v>133</v>
      </c>
      <c r="E83" t="s">
        <v>132</v>
      </c>
      <c r="F83" t="s">
        <v>147</v>
      </c>
      <c r="G83" t="s">
        <v>144</v>
      </c>
      <c r="H83" t="str">
        <f t="shared" si="1"/>
        <v>Hyderabad0 - 40200+200 - 500Asian Cuisine</v>
      </c>
      <c r="I83">
        <v>42</v>
      </c>
      <c r="J83">
        <v>300</v>
      </c>
    </row>
    <row r="84" spans="1:10">
      <c r="A84">
        <v>83</v>
      </c>
      <c r="B84" t="s">
        <v>141</v>
      </c>
      <c r="C84">
        <v>4.0999999999999996</v>
      </c>
      <c r="D84" t="s">
        <v>138</v>
      </c>
      <c r="E84" t="s">
        <v>132</v>
      </c>
      <c r="F84" t="s">
        <v>131</v>
      </c>
      <c r="G84" t="s">
        <v>135</v>
      </c>
      <c r="H84" t="str">
        <f t="shared" si="1"/>
        <v>Pune40 - 6050 -200200 - 500American Cuisine</v>
      </c>
      <c r="I84">
        <v>24</v>
      </c>
      <c r="J84">
        <v>300</v>
      </c>
    </row>
    <row r="85" spans="1:10">
      <c r="A85">
        <v>84</v>
      </c>
      <c r="B85" t="s">
        <v>129</v>
      </c>
      <c r="C85">
        <v>4.4000000000000004</v>
      </c>
      <c r="D85" t="s">
        <v>136</v>
      </c>
      <c r="E85" t="s">
        <v>132</v>
      </c>
      <c r="F85" t="s">
        <v>147</v>
      </c>
      <c r="G85" t="s">
        <v>135</v>
      </c>
      <c r="H85" t="str">
        <f t="shared" si="1"/>
        <v>Kolkata40 - 60200+200 - 500Indian Cuisine</v>
      </c>
      <c r="I85" t="s">
        <v>234</v>
      </c>
      <c r="J85">
        <v>500</v>
      </c>
    </row>
    <row r="86" spans="1:10">
      <c r="A86">
        <v>85</v>
      </c>
      <c r="B86" t="s">
        <v>129</v>
      </c>
      <c r="C86">
        <v>4.4000000000000004</v>
      </c>
      <c r="D86" t="s">
        <v>236</v>
      </c>
      <c r="E86" t="s">
        <v>235</v>
      </c>
      <c r="F86" t="s">
        <v>147</v>
      </c>
      <c r="G86" t="s">
        <v>130</v>
      </c>
      <c r="H86" t="str">
        <f t="shared" si="1"/>
        <v>Kolkata60+200+1000+European Cuisine</v>
      </c>
      <c r="I86" t="s">
        <v>234</v>
      </c>
      <c r="J86">
        <v>1500</v>
      </c>
    </row>
    <row r="87" spans="1:10">
      <c r="A87">
        <v>86</v>
      </c>
      <c r="B87" t="s">
        <v>129</v>
      </c>
      <c r="C87">
        <v>4.0999999999999996</v>
      </c>
      <c r="D87" t="s">
        <v>138</v>
      </c>
      <c r="E87" t="s">
        <v>132</v>
      </c>
      <c r="F87" t="s">
        <v>131</v>
      </c>
      <c r="G87" t="s">
        <v>130</v>
      </c>
      <c r="H87" t="str">
        <f t="shared" si="1"/>
        <v>Kolkata60+50 -200200 - 500American Cuisine</v>
      </c>
      <c r="I87">
        <v>11</v>
      </c>
      <c r="J87">
        <v>400</v>
      </c>
    </row>
    <row r="88" spans="1:10">
      <c r="A88">
        <v>87</v>
      </c>
      <c r="B88" t="s">
        <v>129</v>
      </c>
      <c r="C88">
        <v>3.9</v>
      </c>
      <c r="D88" t="s">
        <v>136</v>
      </c>
      <c r="E88" t="s">
        <v>235</v>
      </c>
      <c r="F88" t="s">
        <v>140</v>
      </c>
      <c r="G88" t="s">
        <v>130</v>
      </c>
      <c r="H88" t="str">
        <f t="shared" si="1"/>
        <v>Kolkata60+0 - 501000+Indian Cuisine</v>
      </c>
      <c r="I88" t="s">
        <v>234</v>
      </c>
      <c r="J88">
        <v>1600</v>
      </c>
    </row>
    <row r="89" spans="1:10">
      <c r="A89">
        <v>88</v>
      </c>
      <c r="B89" t="s">
        <v>129</v>
      </c>
      <c r="C89">
        <v>4.2</v>
      </c>
      <c r="D89" t="s">
        <v>133</v>
      </c>
      <c r="E89" t="s">
        <v>142</v>
      </c>
      <c r="F89" t="s">
        <v>131</v>
      </c>
      <c r="G89" t="s">
        <v>135</v>
      </c>
      <c r="H89" t="str">
        <f t="shared" si="1"/>
        <v>Kolkata40 - 6050 -200&lt;= 200Asian Cuisine</v>
      </c>
      <c r="I89" t="s">
        <v>234</v>
      </c>
      <c r="J89">
        <v>200</v>
      </c>
    </row>
    <row r="90" spans="1:10">
      <c r="A90">
        <v>89</v>
      </c>
      <c r="B90" t="s">
        <v>129</v>
      </c>
      <c r="C90">
        <v>4.0999999999999996</v>
      </c>
      <c r="D90" t="s">
        <v>136</v>
      </c>
      <c r="E90" t="s">
        <v>132</v>
      </c>
      <c r="F90" t="s">
        <v>147</v>
      </c>
      <c r="G90" t="s">
        <v>135</v>
      </c>
      <c r="H90" t="str">
        <f t="shared" si="1"/>
        <v>Kolkata40 - 60200+200 - 500Indian Cuisine</v>
      </c>
      <c r="I90" t="s">
        <v>234</v>
      </c>
      <c r="J90">
        <v>500</v>
      </c>
    </row>
    <row r="91" spans="1:10">
      <c r="A91">
        <v>90</v>
      </c>
      <c r="B91" t="s">
        <v>129</v>
      </c>
      <c r="C91">
        <v>3.9</v>
      </c>
      <c r="D91" t="s">
        <v>138</v>
      </c>
      <c r="E91" t="s">
        <v>148</v>
      </c>
      <c r="F91" t="s">
        <v>140</v>
      </c>
      <c r="G91" t="s">
        <v>130</v>
      </c>
      <c r="H91" t="str">
        <f t="shared" si="1"/>
        <v>Kolkata60+0 - 50500 - 1000American Cuisine</v>
      </c>
      <c r="I91" t="s">
        <v>234</v>
      </c>
      <c r="J91">
        <v>600</v>
      </c>
    </row>
    <row r="92" spans="1:10">
      <c r="A92">
        <v>91</v>
      </c>
      <c r="B92" t="s">
        <v>146</v>
      </c>
      <c r="C92">
        <v>3.9</v>
      </c>
      <c r="D92" t="s">
        <v>133</v>
      </c>
      <c r="E92" t="s">
        <v>132</v>
      </c>
      <c r="F92" t="s">
        <v>147</v>
      </c>
      <c r="G92" t="s">
        <v>144</v>
      </c>
      <c r="H92" t="str">
        <f t="shared" si="1"/>
        <v>Hyderabad0 - 40200+200 - 500Asian Cuisine</v>
      </c>
      <c r="I92">
        <v>42</v>
      </c>
      <c r="J92">
        <v>350</v>
      </c>
    </row>
    <row r="93" spans="1:10">
      <c r="A93">
        <v>92</v>
      </c>
      <c r="B93" t="s">
        <v>146</v>
      </c>
      <c r="C93">
        <v>3.9</v>
      </c>
      <c r="D93" t="s">
        <v>133</v>
      </c>
      <c r="E93" t="s">
        <v>132</v>
      </c>
      <c r="F93" t="s">
        <v>147</v>
      </c>
      <c r="G93" t="s">
        <v>144</v>
      </c>
      <c r="H93" t="str">
        <f t="shared" si="1"/>
        <v>Hyderabad0 - 40200+200 - 500Asian Cuisine</v>
      </c>
      <c r="I93">
        <v>42</v>
      </c>
      <c r="J93">
        <v>300</v>
      </c>
    </row>
    <row r="94" spans="1:10">
      <c r="A94">
        <v>93</v>
      </c>
      <c r="B94" t="s">
        <v>137</v>
      </c>
      <c r="C94">
        <v>4.2</v>
      </c>
      <c r="D94" t="s">
        <v>138</v>
      </c>
      <c r="E94" t="s">
        <v>235</v>
      </c>
      <c r="F94" t="s">
        <v>131</v>
      </c>
      <c r="G94" t="s">
        <v>135</v>
      </c>
      <c r="H94" t="str">
        <f t="shared" si="1"/>
        <v>Bangalore40 - 6050 -2001000+American Cuisine</v>
      </c>
      <c r="I94" t="s">
        <v>234</v>
      </c>
      <c r="J94">
        <v>1100</v>
      </c>
    </row>
    <row r="95" spans="1:10">
      <c r="A95">
        <v>94</v>
      </c>
      <c r="B95" t="s">
        <v>146</v>
      </c>
      <c r="C95">
        <v>3.2</v>
      </c>
      <c r="D95" t="s">
        <v>138</v>
      </c>
      <c r="E95" t="s">
        <v>142</v>
      </c>
      <c r="F95" t="s">
        <v>140</v>
      </c>
      <c r="G95" t="s">
        <v>135</v>
      </c>
      <c r="H95" t="str">
        <f t="shared" si="1"/>
        <v>Hyderabad40 - 600 - 50&lt;= 200American Cuisine</v>
      </c>
      <c r="I95" t="s">
        <v>234</v>
      </c>
      <c r="J95">
        <v>200</v>
      </c>
    </row>
    <row r="96" spans="1:10">
      <c r="A96">
        <v>95</v>
      </c>
      <c r="B96" t="s">
        <v>146</v>
      </c>
      <c r="C96">
        <v>4</v>
      </c>
      <c r="D96" t="s">
        <v>133</v>
      </c>
      <c r="E96" t="s">
        <v>132</v>
      </c>
      <c r="F96" t="s">
        <v>147</v>
      </c>
      <c r="G96" t="s">
        <v>135</v>
      </c>
      <c r="H96" t="str">
        <f t="shared" si="1"/>
        <v>Hyderabad40 - 60200+200 - 500Asian Cuisine</v>
      </c>
      <c r="I96">
        <v>61</v>
      </c>
      <c r="J96">
        <v>300</v>
      </c>
    </row>
    <row r="97" spans="1:10">
      <c r="A97">
        <v>96</v>
      </c>
      <c r="B97" t="s">
        <v>146</v>
      </c>
      <c r="C97">
        <v>4.2</v>
      </c>
      <c r="D97" t="s">
        <v>133</v>
      </c>
      <c r="E97" t="s">
        <v>132</v>
      </c>
      <c r="F97" t="s">
        <v>140</v>
      </c>
      <c r="G97" t="s">
        <v>144</v>
      </c>
      <c r="H97" t="str">
        <f t="shared" si="1"/>
        <v>Hyderabad0 - 400 - 50200 - 500Asian Cuisine</v>
      </c>
      <c r="I97" t="s">
        <v>234</v>
      </c>
      <c r="J97">
        <v>300</v>
      </c>
    </row>
    <row r="98" spans="1:10">
      <c r="A98">
        <v>97</v>
      </c>
      <c r="B98" t="s">
        <v>146</v>
      </c>
      <c r="C98">
        <v>2.2000000000000002</v>
      </c>
      <c r="D98" t="s">
        <v>138</v>
      </c>
      <c r="E98" t="s">
        <v>142</v>
      </c>
      <c r="F98" t="s">
        <v>140</v>
      </c>
      <c r="G98" t="s">
        <v>135</v>
      </c>
      <c r="H98" t="str">
        <f t="shared" si="1"/>
        <v>Hyderabad40 - 600 - 50&lt;= 200American Cuisine</v>
      </c>
      <c r="I98" t="s">
        <v>234</v>
      </c>
      <c r="J98">
        <v>200</v>
      </c>
    </row>
    <row r="99" spans="1:10">
      <c r="A99">
        <v>98</v>
      </c>
      <c r="B99" t="s">
        <v>146</v>
      </c>
      <c r="C99">
        <v>3.6</v>
      </c>
      <c r="D99" t="s">
        <v>133</v>
      </c>
      <c r="E99" t="s">
        <v>132</v>
      </c>
      <c r="F99" t="s">
        <v>131</v>
      </c>
      <c r="G99" t="s">
        <v>130</v>
      </c>
      <c r="H99" t="str">
        <f t="shared" si="1"/>
        <v>Hyderabad60+50 -200200 - 500Asian Cuisine</v>
      </c>
      <c r="I99" t="s">
        <v>234</v>
      </c>
      <c r="J99">
        <v>300</v>
      </c>
    </row>
    <row r="100" spans="1:10">
      <c r="A100">
        <v>99</v>
      </c>
      <c r="B100" t="s">
        <v>141</v>
      </c>
      <c r="C100">
        <v>3.9</v>
      </c>
      <c r="D100" t="s">
        <v>138</v>
      </c>
      <c r="E100" t="s">
        <v>132</v>
      </c>
      <c r="F100" t="s">
        <v>131</v>
      </c>
      <c r="G100" t="s">
        <v>135</v>
      </c>
      <c r="H100" t="str">
        <f t="shared" si="1"/>
        <v>Pune40 - 6050 -200200 - 500American Cuisine</v>
      </c>
      <c r="I100">
        <v>24</v>
      </c>
      <c r="J100">
        <v>500</v>
      </c>
    </row>
    <row r="101" spans="1:10">
      <c r="A101">
        <v>100</v>
      </c>
      <c r="B101" t="s">
        <v>137</v>
      </c>
      <c r="C101">
        <v>4.0999999999999996</v>
      </c>
      <c r="D101" t="s">
        <v>136</v>
      </c>
      <c r="E101" t="s">
        <v>142</v>
      </c>
      <c r="F101" t="s">
        <v>147</v>
      </c>
      <c r="G101" t="s">
        <v>135</v>
      </c>
      <c r="H101" t="str">
        <f t="shared" si="1"/>
        <v>Bangalore40 - 60200+&lt;= 200Indian Cuisine</v>
      </c>
      <c r="I101" t="s">
        <v>234</v>
      </c>
      <c r="J101">
        <v>200</v>
      </c>
    </row>
    <row r="102" spans="1:10">
      <c r="A102">
        <v>101</v>
      </c>
      <c r="B102" t="s">
        <v>141</v>
      </c>
      <c r="C102">
        <v>4.2</v>
      </c>
      <c r="D102" t="s">
        <v>133</v>
      </c>
      <c r="E102" t="s">
        <v>148</v>
      </c>
      <c r="F102" t="s">
        <v>147</v>
      </c>
      <c r="G102" t="s">
        <v>144</v>
      </c>
      <c r="H102" t="str">
        <f t="shared" si="1"/>
        <v>Pune0 - 40200+500 - 1000Asian Cuisine</v>
      </c>
      <c r="I102" t="s">
        <v>234</v>
      </c>
      <c r="J102">
        <v>1000</v>
      </c>
    </row>
    <row r="103" spans="1:10">
      <c r="A103">
        <v>102</v>
      </c>
      <c r="B103" t="s">
        <v>141</v>
      </c>
      <c r="C103">
        <v>4.3</v>
      </c>
      <c r="D103" t="s">
        <v>236</v>
      </c>
      <c r="E103" t="s">
        <v>148</v>
      </c>
      <c r="F103" t="s">
        <v>131</v>
      </c>
      <c r="G103" t="s">
        <v>135</v>
      </c>
      <c r="H103" t="str">
        <f t="shared" si="1"/>
        <v>Pune40 - 6050 -200500 - 1000European Cuisine</v>
      </c>
      <c r="I103" t="s">
        <v>234</v>
      </c>
      <c r="J103">
        <v>800</v>
      </c>
    </row>
    <row r="104" spans="1:10">
      <c r="A104">
        <v>103</v>
      </c>
      <c r="B104" t="s">
        <v>141</v>
      </c>
      <c r="C104">
        <v>4.2</v>
      </c>
      <c r="D104" t="s">
        <v>133</v>
      </c>
      <c r="E104" t="s">
        <v>148</v>
      </c>
      <c r="F104" t="s">
        <v>131</v>
      </c>
      <c r="G104" t="s">
        <v>130</v>
      </c>
      <c r="H104" t="str">
        <f t="shared" si="1"/>
        <v>Pune60+50 -200500 - 1000Asian Cuisine</v>
      </c>
      <c r="I104" t="s">
        <v>234</v>
      </c>
      <c r="J104">
        <v>1000</v>
      </c>
    </row>
    <row r="105" spans="1:10">
      <c r="A105">
        <v>104</v>
      </c>
      <c r="B105" t="s">
        <v>141</v>
      </c>
      <c r="C105">
        <v>4</v>
      </c>
      <c r="D105" t="s">
        <v>138</v>
      </c>
      <c r="E105" t="s">
        <v>132</v>
      </c>
      <c r="F105" t="s">
        <v>140</v>
      </c>
      <c r="G105" t="s">
        <v>144</v>
      </c>
      <c r="H105" t="str">
        <f t="shared" si="1"/>
        <v>Pune0 - 400 - 50200 - 500American Cuisine</v>
      </c>
      <c r="I105" t="s">
        <v>234</v>
      </c>
      <c r="J105">
        <v>400</v>
      </c>
    </row>
    <row r="106" spans="1:10">
      <c r="A106">
        <v>105</v>
      </c>
      <c r="B106" t="s">
        <v>141</v>
      </c>
      <c r="C106">
        <v>4</v>
      </c>
      <c r="D106" t="s">
        <v>138</v>
      </c>
      <c r="E106" t="s">
        <v>132</v>
      </c>
      <c r="F106" t="s">
        <v>140</v>
      </c>
      <c r="G106" t="s">
        <v>130</v>
      </c>
      <c r="H106" t="str">
        <f t="shared" si="1"/>
        <v>Pune60+0 - 50200 - 500American Cuisine</v>
      </c>
      <c r="I106">
        <v>57</v>
      </c>
      <c r="J106">
        <v>250</v>
      </c>
    </row>
    <row r="107" spans="1:10">
      <c r="A107">
        <v>106</v>
      </c>
      <c r="B107" t="s">
        <v>141</v>
      </c>
      <c r="C107">
        <v>4.4000000000000004</v>
      </c>
      <c r="D107" t="s">
        <v>133</v>
      </c>
      <c r="E107" t="s">
        <v>148</v>
      </c>
      <c r="F107" t="s">
        <v>131</v>
      </c>
      <c r="G107" t="s">
        <v>135</v>
      </c>
      <c r="H107" t="str">
        <f t="shared" si="1"/>
        <v>Pune40 - 6050 -200500 - 1000Asian Cuisine</v>
      </c>
      <c r="I107" t="s">
        <v>234</v>
      </c>
      <c r="J107">
        <v>850</v>
      </c>
    </row>
    <row r="108" spans="1:10">
      <c r="A108">
        <v>107</v>
      </c>
      <c r="B108" t="s">
        <v>143</v>
      </c>
      <c r="C108">
        <v>2.9</v>
      </c>
      <c r="D108" t="s">
        <v>138</v>
      </c>
      <c r="E108" t="s">
        <v>132</v>
      </c>
      <c r="F108" t="s">
        <v>131</v>
      </c>
      <c r="G108" t="s">
        <v>135</v>
      </c>
      <c r="H108" t="str">
        <f t="shared" si="1"/>
        <v>Delhi40 - 6050 -200200 - 500American Cuisine</v>
      </c>
      <c r="I108">
        <v>31</v>
      </c>
      <c r="J108">
        <v>400</v>
      </c>
    </row>
    <row r="109" spans="1:10">
      <c r="A109">
        <v>108</v>
      </c>
      <c r="B109" t="s">
        <v>137</v>
      </c>
      <c r="C109">
        <v>3.9</v>
      </c>
      <c r="D109" t="s">
        <v>138</v>
      </c>
      <c r="E109" t="s">
        <v>132</v>
      </c>
      <c r="F109" t="s">
        <v>131</v>
      </c>
      <c r="G109" t="s">
        <v>135</v>
      </c>
      <c r="H109" t="str">
        <f t="shared" si="1"/>
        <v>Bangalore40 - 6050 -200200 - 500American Cuisine</v>
      </c>
      <c r="I109">
        <v>36</v>
      </c>
      <c r="J109">
        <v>326</v>
      </c>
    </row>
    <row r="110" spans="1:10">
      <c r="A110">
        <v>109</v>
      </c>
      <c r="B110" t="s">
        <v>129</v>
      </c>
      <c r="C110">
        <v>4.3</v>
      </c>
      <c r="D110" t="s">
        <v>133</v>
      </c>
      <c r="E110" t="s">
        <v>132</v>
      </c>
      <c r="F110" t="s">
        <v>147</v>
      </c>
      <c r="G110" t="s">
        <v>130</v>
      </c>
      <c r="H110" t="str">
        <f t="shared" si="1"/>
        <v>Kolkata60+200+200 - 500Asian Cuisine</v>
      </c>
      <c r="I110">
        <v>48</v>
      </c>
      <c r="J110">
        <v>250</v>
      </c>
    </row>
    <row r="111" spans="1:10">
      <c r="A111">
        <v>110</v>
      </c>
      <c r="B111" t="s">
        <v>129</v>
      </c>
      <c r="C111">
        <v>4.5</v>
      </c>
      <c r="D111" t="s">
        <v>133</v>
      </c>
      <c r="E111" t="s">
        <v>148</v>
      </c>
      <c r="F111" t="s">
        <v>131</v>
      </c>
      <c r="G111" t="s">
        <v>130</v>
      </c>
      <c r="H111" t="str">
        <f t="shared" si="1"/>
        <v>Kolkata60+50 -200500 - 1000Asian Cuisine</v>
      </c>
      <c r="I111">
        <v>54</v>
      </c>
      <c r="J111">
        <v>850</v>
      </c>
    </row>
    <row r="112" spans="1:10">
      <c r="A112">
        <v>111</v>
      </c>
      <c r="B112" t="s">
        <v>146</v>
      </c>
      <c r="C112">
        <v>3.8</v>
      </c>
      <c r="D112" t="s">
        <v>136</v>
      </c>
      <c r="E112" t="s">
        <v>142</v>
      </c>
      <c r="F112" t="s">
        <v>147</v>
      </c>
      <c r="G112" t="s">
        <v>144</v>
      </c>
      <c r="H112" t="str">
        <f t="shared" si="1"/>
        <v>Hyderabad0 - 40200+&lt;= 200Indian Cuisine</v>
      </c>
      <c r="I112" t="s">
        <v>234</v>
      </c>
      <c r="J112">
        <v>200</v>
      </c>
    </row>
    <row r="113" spans="1:10">
      <c r="A113">
        <v>112</v>
      </c>
      <c r="B113" t="s">
        <v>141</v>
      </c>
      <c r="C113">
        <v>4.5</v>
      </c>
      <c r="D113" t="s">
        <v>236</v>
      </c>
      <c r="E113" t="s">
        <v>148</v>
      </c>
      <c r="F113" t="s">
        <v>147</v>
      </c>
      <c r="G113" t="s">
        <v>144</v>
      </c>
      <c r="H113" t="str">
        <f t="shared" si="1"/>
        <v>Pune0 - 40200+500 - 1000European Cuisine</v>
      </c>
      <c r="I113" t="s">
        <v>234</v>
      </c>
      <c r="J113">
        <v>1000</v>
      </c>
    </row>
    <row r="114" spans="1:10">
      <c r="A114">
        <v>113</v>
      </c>
      <c r="B114" t="s">
        <v>141</v>
      </c>
      <c r="C114">
        <v>4.4000000000000004</v>
      </c>
      <c r="D114" t="s">
        <v>138</v>
      </c>
      <c r="E114" t="s">
        <v>142</v>
      </c>
      <c r="F114" t="s">
        <v>131</v>
      </c>
      <c r="G114" t="s">
        <v>144</v>
      </c>
      <c r="H114" t="str">
        <f t="shared" si="1"/>
        <v>Pune0 - 4050 -200&lt;= 200American Cuisine</v>
      </c>
      <c r="I114" t="s">
        <v>234</v>
      </c>
      <c r="J114">
        <v>200</v>
      </c>
    </row>
    <row r="115" spans="1:10">
      <c r="A115">
        <v>114</v>
      </c>
      <c r="B115" t="s">
        <v>141</v>
      </c>
      <c r="C115">
        <v>4.3</v>
      </c>
      <c r="D115" t="s">
        <v>138</v>
      </c>
      <c r="E115" t="s">
        <v>148</v>
      </c>
      <c r="F115" t="s">
        <v>147</v>
      </c>
      <c r="G115" t="s">
        <v>144</v>
      </c>
      <c r="H115" t="str">
        <f t="shared" si="1"/>
        <v>Pune0 - 40200+500 - 1000American Cuisine</v>
      </c>
      <c r="I115" t="s">
        <v>234</v>
      </c>
      <c r="J115">
        <v>600</v>
      </c>
    </row>
    <row r="116" spans="1:10">
      <c r="A116">
        <v>115</v>
      </c>
      <c r="B116" t="s">
        <v>141</v>
      </c>
      <c r="C116">
        <v>4.4000000000000004</v>
      </c>
      <c r="D116" t="s">
        <v>138</v>
      </c>
      <c r="E116" t="s">
        <v>142</v>
      </c>
      <c r="F116" t="s">
        <v>147</v>
      </c>
      <c r="G116" t="s">
        <v>144</v>
      </c>
      <c r="H116" t="str">
        <f t="shared" si="1"/>
        <v>Pune0 - 40200+&lt;= 200American Cuisine</v>
      </c>
      <c r="I116" t="s">
        <v>234</v>
      </c>
      <c r="J116">
        <v>200</v>
      </c>
    </row>
    <row r="117" spans="1:10">
      <c r="A117">
        <v>116</v>
      </c>
      <c r="B117" t="s">
        <v>134</v>
      </c>
      <c r="C117">
        <v>3.9</v>
      </c>
      <c r="D117" t="s">
        <v>133</v>
      </c>
      <c r="E117" t="s">
        <v>132</v>
      </c>
      <c r="F117" t="s">
        <v>140</v>
      </c>
      <c r="G117" t="s">
        <v>135</v>
      </c>
      <c r="H117" t="str">
        <f t="shared" si="1"/>
        <v>Mumbai40 - 600 - 50200 - 500Asian Cuisine</v>
      </c>
      <c r="I117">
        <v>21</v>
      </c>
      <c r="J117">
        <v>350</v>
      </c>
    </row>
    <row r="118" spans="1:10">
      <c r="A118">
        <v>117</v>
      </c>
      <c r="B118" t="s">
        <v>146</v>
      </c>
      <c r="C118">
        <v>3.9</v>
      </c>
      <c r="D118" t="s">
        <v>133</v>
      </c>
      <c r="E118" t="s">
        <v>148</v>
      </c>
      <c r="F118" t="s">
        <v>147</v>
      </c>
      <c r="G118" t="s">
        <v>135</v>
      </c>
      <c r="H118" t="str">
        <f t="shared" si="1"/>
        <v>Hyderabad40 - 60200+500 - 1000Asian Cuisine</v>
      </c>
      <c r="I118" t="s">
        <v>234</v>
      </c>
      <c r="J118">
        <v>750</v>
      </c>
    </row>
    <row r="119" spans="1:10">
      <c r="A119">
        <v>118</v>
      </c>
      <c r="B119" t="s">
        <v>137</v>
      </c>
      <c r="C119">
        <v>4.5</v>
      </c>
      <c r="D119" t="s">
        <v>136</v>
      </c>
      <c r="E119" t="s">
        <v>142</v>
      </c>
      <c r="F119" t="s">
        <v>131</v>
      </c>
      <c r="G119" t="s">
        <v>135</v>
      </c>
      <c r="H119" t="str">
        <f t="shared" si="1"/>
        <v>Bangalore40 - 6050 -200&lt;= 200Indian Cuisine</v>
      </c>
      <c r="I119">
        <v>17</v>
      </c>
      <c r="J119">
        <v>150</v>
      </c>
    </row>
    <row r="120" spans="1:10">
      <c r="A120">
        <v>119</v>
      </c>
      <c r="B120" t="s">
        <v>137</v>
      </c>
      <c r="C120">
        <v>4.3</v>
      </c>
      <c r="D120" t="s">
        <v>133</v>
      </c>
      <c r="E120" t="s">
        <v>148</v>
      </c>
      <c r="F120" t="s">
        <v>131</v>
      </c>
      <c r="G120" t="s">
        <v>144</v>
      </c>
      <c r="H120" t="str">
        <f t="shared" si="1"/>
        <v>Bangalore0 - 4050 -200500 - 1000Asian Cuisine</v>
      </c>
      <c r="I120" t="s">
        <v>234</v>
      </c>
      <c r="J120">
        <v>850</v>
      </c>
    </row>
    <row r="121" spans="1:10">
      <c r="A121">
        <v>120</v>
      </c>
      <c r="B121" t="s">
        <v>137</v>
      </c>
      <c r="C121">
        <v>4.3</v>
      </c>
      <c r="D121" t="s">
        <v>133</v>
      </c>
      <c r="E121" t="s">
        <v>148</v>
      </c>
      <c r="F121" t="s">
        <v>131</v>
      </c>
      <c r="G121" t="s">
        <v>135</v>
      </c>
      <c r="H121" t="str">
        <f t="shared" si="1"/>
        <v>Bangalore40 - 6050 -200500 - 1000Asian Cuisine</v>
      </c>
      <c r="I121" t="s">
        <v>234</v>
      </c>
      <c r="J121">
        <v>600</v>
      </c>
    </row>
    <row r="122" spans="1:10">
      <c r="A122">
        <v>121</v>
      </c>
      <c r="B122" t="s">
        <v>141</v>
      </c>
      <c r="C122">
        <v>4.4000000000000004</v>
      </c>
      <c r="D122" t="s">
        <v>138</v>
      </c>
      <c r="E122" t="s">
        <v>132</v>
      </c>
      <c r="F122" t="s">
        <v>131</v>
      </c>
      <c r="G122" t="s">
        <v>144</v>
      </c>
      <c r="H122" t="str">
        <f t="shared" si="1"/>
        <v>Pune0 - 4050 -200200 - 500American Cuisine</v>
      </c>
      <c r="I122">
        <v>67</v>
      </c>
      <c r="J122">
        <v>350</v>
      </c>
    </row>
    <row r="123" spans="1:10">
      <c r="A123">
        <v>122</v>
      </c>
      <c r="B123" t="s">
        <v>134</v>
      </c>
      <c r="C123">
        <v>4.4000000000000004</v>
      </c>
      <c r="D123" t="s">
        <v>138</v>
      </c>
      <c r="E123" t="s">
        <v>148</v>
      </c>
      <c r="F123" t="s">
        <v>131</v>
      </c>
      <c r="G123" t="s">
        <v>135</v>
      </c>
      <c r="H123" t="str">
        <f t="shared" si="1"/>
        <v>Mumbai40 - 6050 -200500 - 1000American Cuisine</v>
      </c>
      <c r="I123" t="s">
        <v>234</v>
      </c>
      <c r="J123">
        <v>600</v>
      </c>
    </row>
    <row r="124" spans="1:10">
      <c r="A124">
        <v>123</v>
      </c>
      <c r="B124" t="s">
        <v>141</v>
      </c>
      <c r="C124">
        <v>4</v>
      </c>
      <c r="D124" t="s">
        <v>133</v>
      </c>
      <c r="E124" t="s">
        <v>142</v>
      </c>
      <c r="F124" t="s">
        <v>147</v>
      </c>
      <c r="G124" t="s">
        <v>144</v>
      </c>
      <c r="H124" t="str">
        <f t="shared" si="1"/>
        <v>Pune0 - 40200+&lt;= 200Asian Cuisine</v>
      </c>
      <c r="I124" t="s">
        <v>234</v>
      </c>
      <c r="J124">
        <v>200</v>
      </c>
    </row>
    <row r="125" spans="1:10">
      <c r="A125">
        <v>124</v>
      </c>
      <c r="B125" t="s">
        <v>129</v>
      </c>
      <c r="C125">
        <v>4.5</v>
      </c>
      <c r="D125" t="s">
        <v>133</v>
      </c>
      <c r="E125" t="s">
        <v>148</v>
      </c>
      <c r="F125" t="s">
        <v>140</v>
      </c>
      <c r="G125" t="s">
        <v>130</v>
      </c>
      <c r="H125" t="str">
        <f t="shared" si="1"/>
        <v>Kolkata60+0 - 50500 - 1000Asian Cuisine</v>
      </c>
      <c r="I125">
        <v>69</v>
      </c>
      <c r="J125">
        <v>800</v>
      </c>
    </row>
    <row r="126" spans="1:10">
      <c r="A126">
        <v>125</v>
      </c>
      <c r="B126" t="s">
        <v>146</v>
      </c>
      <c r="C126">
        <v>4.4000000000000004</v>
      </c>
      <c r="D126" t="s">
        <v>133</v>
      </c>
      <c r="E126" t="s">
        <v>132</v>
      </c>
      <c r="F126" t="s">
        <v>147</v>
      </c>
      <c r="G126" t="s">
        <v>144</v>
      </c>
      <c r="H126" t="str">
        <f t="shared" si="1"/>
        <v>Hyderabad0 - 40200+200 - 500Asian Cuisine</v>
      </c>
      <c r="I126">
        <v>42</v>
      </c>
      <c r="J126">
        <v>500</v>
      </c>
    </row>
    <row r="127" spans="1:10">
      <c r="A127">
        <v>126</v>
      </c>
      <c r="B127" t="s">
        <v>141</v>
      </c>
      <c r="C127">
        <v>4.3</v>
      </c>
      <c r="D127" t="s">
        <v>138</v>
      </c>
      <c r="E127" t="s">
        <v>132</v>
      </c>
      <c r="F127" t="s">
        <v>131</v>
      </c>
      <c r="G127" t="s">
        <v>130</v>
      </c>
      <c r="H127" t="str">
        <f t="shared" si="1"/>
        <v>Pune60+50 -200200 - 500American Cuisine</v>
      </c>
      <c r="I127">
        <v>8</v>
      </c>
      <c r="J127">
        <v>300</v>
      </c>
    </row>
    <row r="128" spans="1:10">
      <c r="A128">
        <v>127</v>
      </c>
      <c r="B128" t="s">
        <v>137</v>
      </c>
      <c r="C128">
        <v>4.3</v>
      </c>
      <c r="D128" t="s">
        <v>136</v>
      </c>
      <c r="E128" t="s">
        <v>148</v>
      </c>
      <c r="F128" t="s">
        <v>131</v>
      </c>
      <c r="G128" t="s">
        <v>144</v>
      </c>
      <c r="H128" t="str">
        <f t="shared" si="1"/>
        <v>Bangalore0 - 4050 -200500 - 1000Indian Cuisine</v>
      </c>
      <c r="I128" t="s">
        <v>234</v>
      </c>
      <c r="J128">
        <v>800</v>
      </c>
    </row>
    <row r="129" spans="1:10">
      <c r="A129">
        <v>128</v>
      </c>
      <c r="B129" t="s">
        <v>137</v>
      </c>
      <c r="C129">
        <v>4.5</v>
      </c>
      <c r="D129" t="s">
        <v>138</v>
      </c>
      <c r="E129" t="s">
        <v>132</v>
      </c>
      <c r="F129" t="s">
        <v>131</v>
      </c>
      <c r="G129" t="s">
        <v>144</v>
      </c>
      <c r="H129" t="str">
        <f t="shared" si="1"/>
        <v>Bangalore0 - 4050 -200200 - 500American Cuisine</v>
      </c>
      <c r="I129" t="s">
        <v>234</v>
      </c>
      <c r="J129">
        <v>300</v>
      </c>
    </row>
    <row r="130" spans="1:10">
      <c r="A130">
        <v>129</v>
      </c>
      <c r="B130" t="s">
        <v>137</v>
      </c>
      <c r="C130">
        <v>4.4000000000000004</v>
      </c>
      <c r="D130" t="s">
        <v>138</v>
      </c>
      <c r="E130" t="s">
        <v>235</v>
      </c>
      <c r="F130" t="s">
        <v>131</v>
      </c>
      <c r="G130" t="s">
        <v>135</v>
      </c>
      <c r="H130" t="str">
        <f t="shared" si="1"/>
        <v>Bangalore40 - 6050 -2001000+American Cuisine</v>
      </c>
      <c r="I130" t="s">
        <v>234</v>
      </c>
      <c r="J130">
        <v>1100</v>
      </c>
    </row>
    <row r="131" spans="1:10">
      <c r="A131">
        <v>130</v>
      </c>
      <c r="B131" t="s">
        <v>137</v>
      </c>
      <c r="C131">
        <v>4.0999999999999996</v>
      </c>
      <c r="D131" t="s">
        <v>236</v>
      </c>
      <c r="E131" t="s">
        <v>132</v>
      </c>
      <c r="F131" t="s">
        <v>131</v>
      </c>
      <c r="G131" t="s">
        <v>135</v>
      </c>
      <c r="H131" t="str">
        <f t="shared" ref="H131:H194" si="2">_xlfn.CONCAT(B131,G131,F131,E131,D131)</f>
        <v>Bangalore40 - 6050 -200200 - 500European Cuisine</v>
      </c>
      <c r="I131" t="s">
        <v>234</v>
      </c>
      <c r="J131">
        <v>500</v>
      </c>
    </row>
    <row r="132" spans="1:10">
      <c r="A132">
        <v>131</v>
      </c>
      <c r="B132" t="s">
        <v>129</v>
      </c>
      <c r="C132">
        <v>4</v>
      </c>
      <c r="D132" t="s">
        <v>133</v>
      </c>
      <c r="E132" t="s">
        <v>132</v>
      </c>
      <c r="F132" t="s">
        <v>131</v>
      </c>
      <c r="G132" t="s">
        <v>130</v>
      </c>
      <c r="H132" t="str">
        <f t="shared" si="2"/>
        <v>Kolkata60+50 -200200 - 500Asian Cuisine</v>
      </c>
      <c r="I132">
        <v>1</v>
      </c>
      <c r="J132">
        <v>500</v>
      </c>
    </row>
    <row r="133" spans="1:10">
      <c r="A133">
        <v>132</v>
      </c>
      <c r="B133" t="s">
        <v>143</v>
      </c>
      <c r="C133">
        <v>4</v>
      </c>
      <c r="D133" t="s">
        <v>138</v>
      </c>
      <c r="E133" t="s">
        <v>132</v>
      </c>
      <c r="F133" t="s">
        <v>147</v>
      </c>
      <c r="G133" t="s">
        <v>135</v>
      </c>
      <c r="H133" t="str">
        <f t="shared" si="2"/>
        <v>Delhi40 - 60200+200 - 500American Cuisine</v>
      </c>
      <c r="I133" t="s">
        <v>234</v>
      </c>
      <c r="J133">
        <v>500</v>
      </c>
    </row>
    <row r="134" spans="1:10">
      <c r="A134">
        <v>133</v>
      </c>
      <c r="B134" t="s">
        <v>134</v>
      </c>
      <c r="C134">
        <v>3.9</v>
      </c>
      <c r="D134" t="s">
        <v>133</v>
      </c>
      <c r="E134" t="s">
        <v>132</v>
      </c>
      <c r="F134" t="s">
        <v>131</v>
      </c>
      <c r="G134" t="s">
        <v>144</v>
      </c>
      <c r="H134" t="str">
        <f t="shared" si="2"/>
        <v>Mumbai0 - 4050 -200200 - 500Asian Cuisine</v>
      </c>
      <c r="I134">
        <v>20</v>
      </c>
      <c r="J134">
        <v>300</v>
      </c>
    </row>
    <row r="135" spans="1:10">
      <c r="A135">
        <v>134</v>
      </c>
      <c r="B135" t="s">
        <v>134</v>
      </c>
      <c r="C135">
        <v>3.7</v>
      </c>
      <c r="D135" t="s">
        <v>133</v>
      </c>
      <c r="E135" t="s">
        <v>132</v>
      </c>
      <c r="F135" t="s">
        <v>147</v>
      </c>
      <c r="G135" t="s">
        <v>144</v>
      </c>
      <c r="H135" t="str">
        <f t="shared" si="2"/>
        <v>Mumbai0 - 40200+200 - 500Asian Cuisine</v>
      </c>
      <c r="I135" t="s">
        <v>234</v>
      </c>
      <c r="J135">
        <v>300</v>
      </c>
    </row>
    <row r="136" spans="1:10">
      <c r="A136">
        <v>135</v>
      </c>
      <c r="B136" t="s">
        <v>134</v>
      </c>
      <c r="C136">
        <v>4.0999999999999996</v>
      </c>
      <c r="D136" t="s">
        <v>133</v>
      </c>
      <c r="E136" t="s">
        <v>148</v>
      </c>
      <c r="F136" t="s">
        <v>147</v>
      </c>
      <c r="G136" t="s">
        <v>144</v>
      </c>
      <c r="H136" t="str">
        <f t="shared" si="2"/>
        <v>Mumbai0 - 40200+500 - 1000Asian Cuisine</v>
      </c>
      <c r="I136" t="s">
        <v>234</v>
      </c>
      <c r="J136">
        <v>750</v>
      </c>
    </row>
    <row r="137" spans="1:10">
      <c r="A137">
        <v>136</v>
      </c>
      <c r="B137" t="s">
        <v>139</v>
      </c>
      <c r="C137">
        <v>4.2</v>
      </c>
      <c r="D137" t="s">
        <v>133</v>
      </c>
      <c r="E137" t="s">
        <v>148</v>
      </c>
      <c r="F137" t="s">
        <v>131</v>
      </c>
      <c r="G137" t="s">
        <v>135</v>
      </c>
      <c r="H137" t="str">
        <f t="shared" si="2"/>
        <v>Chennai40 - 6050 -200500 - 1000Asian Cuisine</v>
      </c>
      <c r="I137" t="s">
        <v>234</v>
      </c>
      <c r="J137">
        <v>650</v>
      </c>
    </row>
    <row r="138" spans="1:10">
      <c r="A138">
        <v>137</v>
      </c>
      <c r="B138" t="s">
        <v>139</v>
      </c>
      <c r="C138">
        <v>4.5</v>
      </c>
      <c r="D138" t="s">
        <v>138</v>
      </c>
      <c r="E138" t="s">
        <v>132</v>
      </c>
      <c r="F138" t="s">
        <v>131</v>
      </c>
      <c r="G138" t="s">
        <v>130</v>
      </c>
      <c r="H138" t="str">
        <f t="shared" si="2"/>
        <v>Chennai60+50 -200200 - 500American Cuisine</v>
      </c>
      <c r="I138">
        <v>63</v>
      </c>
      <c r="J138">
        <v>500</v>
      </c>
    </row>
    <row r="139" spans="1:10">
      <c r="A139">
        <v>138</v>
      </c>
      <c r="B139" t="s">
        <v>137</v>
      </c>
      <c r="C139">
        <v>3.9</v>
      </c>
      <c r="D139" t="s">
        <v>133</v>
      </c>
      <c r="E139" t="s">
        <v>132</v>
      </c>
      <c r="F139" t="s">
        <v>140</v>
      </c>
      <c r="G139" t="s">
        <v>135</v>
      </c>
      <c r="H139" t="str">
        <f t="shared" si="2"/>
        <v>Bangalore40 - 600 - 50200 - 500Asian Cuisine</v>
      </c>
      <c r="I139" t="s">
        <v>234</v>
      </c>
      <c r="J139">
        <v>400</v>
      </c>
    </row>
    <row r="140" spans="1:10">
      <c r="A140">
        <v>139</v>
      </c>
      <c r="B140" t="s">
        <v>137</v>
      </c>
      <c r="C140">
        <v>4.4000000000000004</v>
      </c>
      <c r="D140" t="s">
        <v>138</v>
      </c>
      <c r="E140" t="s">
        <v>142</v>
      </c>
      <c r="F140" t="s">
        <v>147</v>
      </c>
      <c r="G140" t="s">
        <v>144</v>
      </c>
      <c r="H140" t="str">
        <f t="shared" si="2"/>
        <v>Bangalore0 - 40200+&lt;= 200American Cuisine</v>
      </c>
      <c r="I140" t="s">
        <v>234</v>
      </c>
      <c r="J140">
        <v>200</v>
      </c>
    </row>
    <row r="141" spans="1:10">
      <c r="A141">
        <v>140</v>
      </c>
      <c r="B141" t="s">
        <v>146</v>
      </c>
      <c r="C141">
        <v>4</v>
      </c>
      <c r="D141" t="s">
        <v>133</v>
      </c>
      <c r="E141" t="s">
        <v>142</v>
      </c>
      <c r="F141" t="s">
        <v>147</v>
      </c>
      <c r="G141" t="s">
        <v>135</v>
      </c>
      <c r="H141" t="str">
        <f t="shared" si="2"/>
        <v>Hyderabad40 - 60200+&lt;= 200Asian Cuisine</v>
      </c>
      <c r="I141" t="s">
        <v>234</v>
      </c>
      <c r="J141">
        <v>200</v>
      </c>
    </row>
    <row r="142" spans="1:10">
      <c r="A142">
        <v>141</v>
      </c>
      <c r="B142" t="s">
        <v>134</v>
      </c>
      <c r="C142">
        <v>4</v>
      </c>
      <c r="D142" t="s">
        <v>133</v>
      </c>
      <c r="E142" t="s">
        <v>132</v>
      </c>
      <c r="F142" t="s">
        <v>140</v>
      </c>
      <c r="G142" t="s">
        <v>144</v>
      </c>
      <c r="H142" t="str">
        <f t="shared" si="2"/>
        <v>Mumbai0 - 400 - 50200 - 500Asian Cuisine</v>
      </c>
      <c r="I142" t="s">
        <v>234</v>
      </c>
      <c r="J142">
        <v>500</v>
      </c>
    </row>
    <row r="143" spans="1:10">
      <c r="A143">
        <v>142</v>
      </c>
      <c r="B143" t="s">
        <v>141</v>
      </c>
      <c r="C143">
        <v>4.3</v>
      </c>
      <c r="D143" t="s">
        <v>133</v>
      </c>
      <c r="E143" t="s">
        <v>132</v>
      </c>
      <c r="F143" t="s">
        <v>131</v>
      </c>
      <c r="G143" t="s">
        <v>144</v>
      </c>
      <c r="H143" t="str">
        <f t="shared" si="2"/>
        <v>Pune0 - 4050 -200200 - 500Asian Cuisine</v>
      </c>
      <c r="I143" t="s">
        <v>234</v>
      </c>
      <c r="J143">
        <v>500</v>
      </c>
    </row>
    <row r="144" spans="1:10">
      <c r="A144">
        <v>143</v>
      </c>
      <c r="B144" t="s">
        <v>129</v>
      </c>
      <c r="C144">
        <v>4</v>
      </c>
      <c r="D144" t="s">
        <v>138</v>
      </c>
      <c r="E144" t="s">
        <v>132</v>
      </c>
      <c r="F144" t="s">
        <v>140</v>
      </c>
      <c r="G144" t="s">
        <v>130</v>
      </c>
      <c r="H144" t="str">
        <f t="shared" si="2"/>
        <v>Kolkata60+0 - 50200 - 500American Cuisine</v>
      </c>
      <c r="I144">
        <v>50</v>
      </c>
      <c r="J144">
        <v>350</v>
      </c>
    </row>
    <row r="145" spans="1:10">
      <c r="A145">
        <v>144</v>
      </c>
      <c r="B145" t="s">
        <v>137</v>
      </c>
      <c r="C145">
        <v>4</v>
      </c>
      <c r="D145" t="s">
        <v>138</v>
      </c>
      <c r="E145" t="s">
        <v>142</v>
      </c>
      <c r="F145" t="s">
        <v>131</v>
      </c>
      <c r="G145" t="s">
        <v>135</v>
      </c>
      <c r="H145" t="str">
        <f t="shared" si="2"/>
        <v>Bangalore40 - 6050 -200&lt;= 200American Cuisine</v>
      </c>
      <c r="I145">
        <v>55</v>
      </c>
      <c r="J145">
        <v>200</v>
      </c>
    </row>
    <row r="146" spans="1:10">
      <c r="A146">
        <v>145</v>
      </c>
      <c r="B146" t="s">
        <v>146</v>
      </c>
      <c r="C146">
        <v>4.3</v>
      </c>
      <c r="D146" t="s">
        <v>138</v>
      </c>
      <c r="E146" t="s">
        <v>132</v>
      </c>
      <c r="F146" t="s">
        <v>131</v>
      </c>
      <c r="G146" t="s">
        <v>144</v>
      </c>
      <c r="H146" t="str">
        <f t="shared" si="2"/>
        <v>Hyderabad0 - 4050 -200200 - 500American Cuisine</v>
      </c>
      <c r="I146" t="s">
        <v>234</v>
      </c>
      <c r="J146">
        <v>250</v>
      </c>
    </row>
    <row r="147" spans="1:10">
      <c r="A147">
        <v>146</v>
      </c>
      <c r="B147" t="s">
        <v>137</v>
      </c>
      <c r="C147">
        <v>4.0999999999999996</v>
      </c>
      <c r="D147" t="s">
        <v>138</v>
      </c>
      <c r="E147" t="s">
        <v>132</v>
      </c>
      <c r="F147" t="s">
        <v>147</v>
      </c>
      <c r="G147" t="s">
        <v>144</v>
      </c>
      <c r="H147" t="str">
        <f t="shared" si="2"/>
        <v>Bangalore0 - 40200+200 - 500American Cuisine</v>
      </c>
      <c r="I147" t="s">
        <v>234</v>
      </c>
      <c r="J147">
        <v>250</v>
      </c>
    </row>
    <row r="148" spans="1:10">
      <c r="A148">
        <v>147</v>
      </c>
      <c r="B148" t="s">
        <v>146</v>
      </c>
      <c r="C148">
        <v>3.9</v>
      </c>
      <c r="D148" t="s">
        <v>133</v>
      </c>
      <c r="E148" t="s">
        <v>132</v>
      </c>
      <c r="F148" t="s">
        <v>131</v>
      </c>
      <c r="G148" t="s">
        <v>144</v>
      </c>
      <c r="H148" t="str">
        <f t="shared" si="2"/>
        <v>Hyderabad0 - 4050 -200200 - 500Asian Cuisine</v>
      </c>
      <c r="I148">
        <v>66</v>
      </c>
      <c r="J148">
        <v>250</v>
      </c>
    </row>
    <row r="149" spans="1:10">
      <c r="A149">
        <v>148</v>
      </c>
      <c r="B149" t="s">
        <v>134</v>
      </c>
      <c r="C149">
        <v>2.9</v>
      </c>
      <c r="D149" t="s">
        <v>133</v>
      </c>
      <c r="E149" t="s">
        <v>148</v>
      </c>
      <c r="F149" t="s">
        <v>131</v>
      </c>
      <c r="G149" t="s">
        <v>135</v>
      </c>
      <c r="H149" t="str">
        <f t="shared" si="2"/>
        <v>Mumbai40 - 6050 -200500 - 1000Asian Cuisine</v>
      </c>
      <c r="I149">
        <v>49</v>
      </c>
      <c r="J149">
        <v>1000</v>
      </c>
    </row>
    <row r="150" spans="1:10">
      <c r="A150">
        <v>149</v>
      </c>
      <c r="B150" t="s">
        <v>129</v>
      </c>
      <c r="C150">
        <v>4.3</v>
      </c>
      <c r="D150" t="s">
        <v>138</v>
      </c>
      <c r="E150" t="s">
        <v>148</v>
      </c>
      <c r="F150" t="s">
        <v>140</v>
      </c>
      <c r="G150" t="s">
        <v>130</v>
      </c>
      <c r="H150" t="str">
        <f t="shared" si="2"/>
        <v>Kolkata60+0 - 50500 - 1000American Cuisine</v>
      </c>
      <c r="I150" t="s">
        <v>234</v>
      </c>
      <c r="J150">
        <v>700</v>
      </c>
    </row>
    <row r="151" spans="1:10">
      <c r="A151">
        <v>150</v>
      </c>
      <c r="B151" t="s">
        <v>129</v>
      </c>
      <c r="C151">
        <v>3.9</v>
      </c>
      <c r="D151" t="s">
        <v>236</v>
      </c>
      <c r="E151" t="s">
        <v>148</v>
      </c>
      <c r="F151" t="s">
        <v>140</v>
      </c>
      <c r="G151" t="s">
        <v>130</v>
      </c>
      <c r="H151" t="str">
        <f t="shared" si="2"/>
        <v>Kolkata60+0 - 50500 - 1000European Cuisine</v>
      </c>
      <c r="I151" t="s">
        <v>234</v>
      </c>
      <c r="J151">
        <v>850</v>
      </c>
    </row>
    <row r="152" spans="1:10">
      <c r="A152">
        <v>151</v>
      </c>
      <c r="B152" t="s">
        <v>137</v>
      </c>
      <c r="C152">
        <v>4.4000000000000004</v>
      </c>
      <c r="D152" t="s">
        <v>133</v>
      </c>
      <c r="E152" t="s">
        <v>235</v>
      </c>
      <c r="F152" t="s">
        <v>131</v>
      </c>
      <c r="G152" t="s">
        <v>135</v>
      </c>
      <c r="H152" t="str">
        <f t="shared" si="2"/>
        <v>Bangalore40 - 6050 -2001000+Asian Cuisine</v>
      </c>
      <c r="I152" t="s">
        <v>234</v>
      </c>
      <c r="J152">
        <v>1400</v>
      </c>
    </row>
    <row r="153" spans="1:10">
      <c r="A153">
        <v>152</v>
      </c>
      <c r="B153" t="s">
        <v>141</v>
      </c>
      <c r="C153">
        <v>4</v>
      </c>
      <c r="D153" t="s">
        <v>136</v>
      </c>
      <c r="E153" t="s">
        <v>132</v>
      </c>
      <c r="F153" t="s">
        <v>131</v>
      </c>
      <c r="G153" t="s">
        <v>130</v>
      </c>
      <c r="H153" t="str">
        <f t="shared" si="2"/>
        <v>Pune60+50 -200200 - 500Indian Cuisine</v>
      </c>
      <c r="I153">
        <v>14</v>
      </c>
      <c r="J153">
        <v>300</v>
      </c>
    </row>
    <row r="154" spans="1:10">
      <c r="A154">
        <v>153</v>
      </c>
      <c r="B154" t="s">
        <v>143</v>
      </c>
      <c r="C154">
        <v>4</v>
      </c>
      <c r="D154" t="s">
        <v>136</v>
      </c>
      <c r="E154" t="s">
        <v>132</v>
      </c>
      <c r="F154" t="s">
        <v>147</v>
      </c>
      <c r="G154" t="s">
        <v>130</v>
      </c>
      <c r="H154" t="str">
        <f t="shared" si="2"/>
        <v>Delhi60+200+200 - 500Indian Cuisine</v>
      </c>
      <c r="I154" t="s">
        <v>234</v>
      </c>
      <c r="J154">
        <v>300</v>
      </c>
    </row>
    <row r="155" spans="1:10">
      <c r="A155">
        <v>154</v>
      </c>
      <c r="B155" t="s">
        <v>129</v>
      </c>
      <c r="C155">
        <v>3.7</v>
      </c>
      <c r="D155" t="s">
        <v>138</v>
      </c>
      <c r="E155" t="s">
        <v>132</v>
      </c>
      <c r="F155" t="s">
        <v>147</v>
      </c>
      <c r="G155" t="s">
        <v>130</v>
      </c>
      <c r="H155" t="str">
        <f t="shared" si="2"/>
        <v>Kolkata60+200+200 - 500American Cuisine</v>
      </c>
      <c r="I155" t="s">
        <v>234</v>
      </c>
      <c r="J155">
        <v>300</v>
      </c>
    </row>
    <row r="156" spans="1:10">
      <c r="A156">
        <v>155</v>
      </c>
      <c r="B156" t="s">
        <v>134</v>
      </c>
      <c r="C156">
        <v>4.3</v>
      </c>
      <c r="D156" t="s">
        <v>133</v>
      </c>
      <c r="E156" t="s">
        <v>148</v>
      </c>
      <c r="F156" t="s">
        <v>131</v>
      </c>
      <c r="G156" t="s">
        <v>135</v>
      </c>
      <c r="H156" t="str">
        <f t="shared" si="2"/>
        <v>Mumbai40 - 6050 -200500 - 1000Asian Cuisine</v>
      </c>
      <c r="I156">
        <v>49</v>
      </c>
      <c r="J156">
        <v>850</v>
      </c>
    </row>
    <row r="157" spans="1:10">
      <c r="A157">
        <v>156</v>
      </c>
      <c r="B157" t="s">
        <v>139</v>
      </c>
      <c r="C157">
        <v>4.5999999999999996</v>
      </c>
      <c r="D157" t="s">
        <v>133</v>
      </c>
      <c r="E157" t="s">
        <v>235</v>
      </c>
      <c r="F157" t="s">
        <v>131</v>
      </c>
      <c r="G157" t="s">
        <v>130</v>
      </c>
      <c r="H157" t="str">
        <f t="shared" si="2"/>
        <v>Chennai60+50 -2001000+Asian Cuisine</v>
      </c>
      <c r="I157" t="s">
        <v>234</v>
      </c>
      <c r="J157">
        <v>1500</v>
      </c>
    </row>
    <row r="158" spans="1:10">
      <c r="A158">
        <v>157</v>
      </c>
      <c r="B158" t="s">
        <v>143</v>
      </c>
      <c r="C158">
        <v>4.5</v>
      </c>
      <c r="D158" t="s">
        <v>133</v>
      </c>
      <c r="E158" t="s">
        <v>235</v>
      </c>
      <c r="F158" t="s">
        <v>140</v>
      </c>
      <c r="G158" t="s">
        <v>130</v>
      </c>
      <c r="H158" t="str">
        <f t="shared" si="2"/>
        <v>Delhi60+0 - 501000+Asian Cuisine</v>
      </c>
      <c r="I158" t="s">
        <v>234</v>
      </c>
      <c r="J158">
        <v>1500</v>
      </c>
    </row>
    <row r="159" spans="1:10">
      <c r="A159">
        <v>158</v>
      </c>
      <c r="B159" t="s">
        <v>129</v>
      </c>
      <c r="C159">
        <v>4.0999999999999996</v>
      </c>
      <c r="D159" t="s">
        <v>133</v>
      </c>
      <c r="E159" t="s">
        <v>132</v>
      </c>
      <c r="F159" t="s">
        <v>140</v>
      </c>
      <c r="G159" t="s">
        <v>130</v>
      </c>
      <c r="H159" t="str">
        <f t="shared" si="2"/>
        <v>Kolkata60+0 - 50200 - 500Asian Cuisine</v>
      </c>
      <c r="I159">
        <v>7</v>
      </c>
      <c r="J159">
        <v>350</v>
      </c>
    </row>
    <row r="160" spans="1:10">
      <c r="A160">
        <v>159</v>
      </c>
      <c r="B160" t="s">
        <v>141</v>
      </c>
      <c r="C160">
        <v>4.5</v>
      </c>
      <c r="D160" t="s">
        <v>133</v>
      </c>
      <c r="E160" t="s">
        <v>132</v>
      </c>
      <c r="F160" t="s">
        <v>140</v>
      </c>
      <c r="G160" t="s">
        <v>130</v>
      </c>
      <c r="H160" t="str">
        <f t="shared" si="2"/>
        <v>Pune60+0 - 50200 - 500Asian Cuisine</v>
      </c>
      <c r="I160">
        <v>68</v>
      </c>
      <c r="J160">
        <v>400</v>
      </c>
    </row>
    <row r="161" spans="1:10">
      <c r="A161">
        <v>160</v>
      </c>
      <c r="B161" t="s">
        <v>129</v>
      </c>
      <c r="C161">
        <v>2.9</v>
      </c>
      <c r="D161" t="s">
        <v>133</v>
      </c>
      <c r="E161" t="s">
        <v>132</v>
      </c>
      <c r="F161" t="s">
        <v>131</v>
      </c>
      <c r="G161" t="s">
        <v>130</v>
      </c>
      <c r="H161" t="str">
        <f t="shared" si="2"/>
        <v>Kolkata60+50 -200200 - 500Asian Cuisine</v>
      </c>
      <c r="I161">
        <v>1</v>
      </c>
      <c r="J161">
        <v>500</v>
      </c>
    </row>
    <row r="162" spans="1:10">
      <c r="A162">
        <v>161</v>
      </c>
      <c r="B162" t="s">
        <v>129</v>
      </c>
      <c r="C162">
        <v>4.3</v>
      </c>
      <c r="D162" t="s">
        <v>133</v>
      </c>
      <c r="E162" t="s">
        <v>235</v>
      </c>
      <c r="F162" t="s">
        <v>131</v>
      </c>
      <c r="G162" t="s">
        <v>130</v>
      </c>
      <c r="H162" t="str">
        <f t="shared" si="2"/>
        <v>Kolkata60+50 -2001000+Asian Cuisine</v>
      </c>
      <c r="I162" t="s">
        <v>234</v>
      </c>
      <c r="J162">
        <v>1200</v>
      </c>
    </row>
    <row r="163" spans="1:10">
      <c r="A163">
        <v>162</v>
      </c>
      <c r="B163" t="s">
        <v>146</v>
      </c>
      <c r="C163">
        <v>4.3</v>
      </c>
      <c r="D163" t="s">
        <v>136</v>
      </c>
      <c r="E163" t="s">
        <v>132</v>
      </c>
      <c r="F163" t="s">
        <v>147</v>
      </c>
      <c r="G163" t="s">
        <v>135</v>
      </c>
      <c r="H163" t="str">
        <f t="shared" si="2"/>
        <v>Hyderabad40 - 60200+200 - 500Indian Cuisine</v>
      </c>
      <c r="I163" t="s">
        <v>234</v>
      </c>
      <c r="J163">
        <v>250</v>
      </c>
    </row>
    <row r="164" spans="1:10">
      <c r="A164">
        <v>163</v>
      </c>
      <c r="B164" t="s">
        <v>139</v>
      </c>
      <c r="C164">
        <v>4.4000000000000004</v>
      </c>
      <c r="D164" t="s">
        <v>236</v>
      </c>
      <c r="E164" t="s">
        <v>235</v>
      </c>
      <c r="F164" t="s">
        <v>147</v>
      </c>
      <c r="G164" t="s">
        <v>130</v>
      </c>
      <c r="H164" t="str">
        <f t="shared" si="2"/>
        <v>Chennai60+200+1000+European Cuisine</v>
      </c>
      <c r="I164" t="s">
        <v>234</v>
      </c>
      <c r="J164">
        <v>1100</v>
      </c>
    </row>
    <row r="165" spans="1:10">
      <c r="A165">
        <v>164</v>
      </c>
      <c r="B165" t="s">
        <v>143</v>
      </c>
      <c r="C165">
        <v>3.8</v>
      </c>
      <c r="D165" t="s">
        <v>138</v>
      </c>
      <c r="E165" t="s">
        <v>132</v>
      </c>
      <c r="F165" t="s">
        <v>147</v>
      </c>
      <c r="G165" t="s">
        <v>135</v>
      </c>
      <c r="H165" t="str">
        <f t="shared" si="2"/>
        <v>Delhi40 - 60200+200 - 500American Cuisine</v>
      </c>
      <c r="I165" t="s">
        <v>234</v>
      </c>
      <c r="J165">
        <v>500</v>
      </c>
    </row>
    <row r="166" spans="1:10">
      <c r="A166">
        <v>165</v>
      </c>
      <c r="B166" t="s">
        <v>146</v>
      </c>
      <c r="C166">
        <v>4.2</v>
      </c>
      <c r="D166" t="s">
        <v>133</v>
      </c>
      <c r="E166" t="s">
        <v>148</v>
      </c>
      <c r="F166" t="s">
        <v>140</v>
      </c>
      <c r="G166" t="s">
        <v>130</v>
      </c>
      <c r="H166" t="str">
        <f t="shared" si="2"/>
        <v>Hyderabad60+0 - 50500 - 1000Asian Cuisine</v>
      </c>
      <c r="I166" t="s">
        <v>234</v>
      </c>
      <c r="J166">
        <v>600</v>
      </c>
    </row>
    <row r="167" spans="1:10">
      <c r="A167">
        <v>166</v>
      </c>
      <c r="B167" t="s">
        <v>146</v>
      </c>
      <c r="C167">
        <v>3.8</v>
      </c>
      <c r="D167" t="s">
        <v>138</v>
      </c>
      <c r="E167" t="s">
        <v>142</v>
      </c>
      <c r="F167" t="s">
        <v>140</v>
      </c>
      <c r="G167" t="s">
        <v>130</v>
      </c>
      <c r="H167" t="str">
        <f t="shared" si="2"/>
        <v>Hyderabad60+0 - 50&lt;= 200American Cuisine</v>
      </c>
      <c r="I167" t="s">
        <v>234</v>
      </c>
      <c r="J167">
        <v>150</v>
      </c>
    </row>
    <row r="168" spans="1:10">
      <c r="A168">
        <v>167</v>
      </c>
      <c r="B168" t="s">
        <v>137</v>
      </c>
      <c r="C168">
        <v>4.4000000000000004</v>
      </c>
      <c r="D168" t="s">
        <v>236</v>
      </c>
      <c r="E168" t="s">
        <v>132</v>
      </c>
      <c r="F168" t="s">
        <v>147</v>
      </c>
      <c r="G168" t="s">
        <v>135</v>
      </c>
      <c r="H168" t="str">
        <f t="shared" si="2"/>
        <v>Bangalore40 - 60200+200 - 500European Cuisine</v>
      </c>
      <c r="I168" t="s">
        <v>234</v>
      </c>
      <c r="J168">
        <v>450</v>
      </c>
    </row>
    <row r="169" spans="1:10">
      <c r="A169">
        <v>168</v>
      </c>
      <c r="B169" t="s">
        <v>139</v>
      </c>
      <c r="C169">
        <v>4.0999999999999996</v>
      </c>
      <c r="D169" t="s">
        <v>133</v>
      </c>
      <c r="E169" t="s">
        <v>132</v>
      </c>
      <c r="F169" t="s">
        <v>140</v>
      </c>
      <c r="G169" t="s">
        <v>130</v>
      </c>
      <c r="H169" t="str">
        <f t="shared" si="2"/>
        <v>Chennai60+0 - 50200 - 500Asian Cuisine</v>
      </c>
      <c r="I169">
        <v>40</v>
      </c>
      <c r="J169">
        <v>500</v>
      </c>
    </row>
    <row r="170" spans="1:10">
      <c r="A170">
        <v>169</v>
      </c>
      <c r="B170" t="s">
        <v>139</v>
      </c>
      <c r="C170">
        <v>4.2</v>
      </c>
      <c r="D170" t="s">
        <v>133</v>
      </c>
      <c r="E170" t="s">
        <v>132</v>
      </c>
      <c r="F170" t="s">
        <v>140</v>
      </c>
      <c r="G170" t="s">
        <v>130</v>
      </c>
      <c r="H170" t="str">
        <f t="shared" si="2"/>
        <v>Chennai60+0 - 50200 - 500Asian Cuisine</v>
      </c>
      <c r="I170">
        <v>40</v>
      </c>
      <c r="J170">
        <v>350</v>
      </c>
    </row>
    <row r="171" spans="1:10">
      <c r="A171">
        <v>170</v>
      </c>
      <c r="B171" t="s">
        <v>143</v>
      </c>
      <c r="C171">
        <v>3.9</v>
      </c>
      <c r="D171" t="s">
        <v>138</v>
      </c>
      <c r="E171" t="s">
        <v>148</v>
      </c>
      <c r="F171" t="s">
        <v>131</v>
      </c>
      <c r="G171" t="s">
        <v>130</v>
      </c>
      <c r="H171" t="str">
        <f t="shared" si="2"/>
        <v>Delhi60+50 -200500 - 1000American Cuisine</v>
      </c>
      <c r="I171" t="s">
        <v>234</v>
      </c>
      <c r="J171">
        <v>600</v>
      </c>
    </row>
    <row r="172" spans="1:10">
      <c r="A172">
        <v>171</v>
      </c>
      <c r="B172" t="s">
        <v>129</v>
      </c>
      <c r="C172">
        <v>4.3</v>
      </c>
      <c r="D172" t="s">
        <v>133</v>
      </c>
      <c r="E172" t="s">
        <v>132</v>
      </c>
      <c r="F172" t="s">
        <v>140</v>
      </c>
      <c r="G172" t="s">
        <v>130</v>
      </c>
      <c r="H172" t="str">
        <f t="shared" si="2"/>
        <v>Kolkata60+0 - 50200 - 500Asian Cuisine</v>
      </c>
      <c r="I172">
        <v>7</v>
      </c>
      <c r="J172">
        <v>350</v>
      </c>
    </row>
    <row r="173" spans="1:10">
      <c r="A173">
        <v>172</v>
      </c>
      <c r="B173" t="s">
        <v>139</v>
      </c>
      <c r="C173">
        <v>4</v>
      </c>
      <c r="D173" t="s">
        <v>133</v>
      </c>
      <c r="E173" t="s">
        <v>132</v>
      </c>
      <c r="F173" t="s">
        <v>131</v>
      </c>
      <c r="G173" t="s">
        <v>130</v>
      </c>
      <c r="H173" t="str">
        <f t="shared" si="2"/>
        <v>Chennai60+50 -200200 - 500Asian Cuisine</v>
      </c>
      <c r="I173">
        <v>6</v>
      </c>
      <c r="J173">
        <v>500</v>
      </c>
    </row>
    <row r="174" spans="1:10">
      <c r="A174">
        <v>173</v>
      </c>
      <c r="B174" t="s">
        <v>129</v>
      </c>
      <c r="C174">
        <v>4.3</v>
      </c>
      <c r="D174" t="s">
        <v>136</v>
      </c>
      <c r="E174" t="s">
        <v>132</v>
      </c>
      <c r="F174" t="s">
        <v>147</v>
      </c>
      <c r="G174" t="s">
        <v>144</v>
      </c>
      <c r="H174" t="str">
        <f t="shared" si="2"/>
        <v>Kolkata0 - 40200+200 - 500Indian Cuisine</v>
      </c>
      <c r="I174" t="s">
        <v>234</v>
      </c>
      <c r="J174">
        <v>450</v>
      </c>
    </row>
    <row r="175" spans="1:10">
      <c r="A175">
        <v>174</v>
      </c>
      <c r="B175" t="s">
        <v>129</v>
      </c>
      <c r="C175">
        <v>4.2</v>
      </c>
      <c r="D175" t="s">
        <v>133</v>
      </c>
      <c r="E175" t="s">
        <v>132</v>
      </c>
      <c r="F175" t="s">
        <v>140</v>
      </c>
      <c r="G175" t="s">
        <v>135</v>
      </c>
      <c r="H175" t="str">
        <f t="shared" si="2"/>
        <v>Kolkata40 - 600 - 50200 - 500Asian Cuisine</v>
      </c>
      <c r="I175" t="s">
        <v>234</v>
      </c>
      <c r="J175">
        <v>350</v>
      </c>
    </row>
    <row r="176" spans="1:10">
      <c r="A176">
        <v>175</v>
      </c>
      <c r="B176" t="s">
        <v>146</v>
      </c>
      <c r="C176">
        <v>4.3</v>
      </c>
      <c r="D176" t="s">
        <v>237</v>
      </c>
      <c r="E176" t="s">
        <v>142</v>
      </c>
      <c r="F176" t="s">
        <v>131</v>
      </c>
      <c r="G176" t="s">
        <v>130</v>
      </c>
      <c r="H176" t="str">
        <f t="shared" si="2"/>
        <v>Hyderabad60+50 -200&lt;= 200Middle Eastern Cuisine</v>
      </c>
      <c r="I176" t="s">
        <v>234</v>
      </c>
      <c r="J176">
        <v>200</v>
      </c>
    </row>
    <row r="177" spans="1:10">
      <c r="A177">
        <v>176</v>
      </c>
      <c r="B177" t="s">
        <v>129</v>
      </c>
      <c r="C177">
        <v>3.9</v>
      </c>
      <c r="D177" t="s">
        <v>133</v>
      </c>
      <c r="E177" t="s">
        <v>132</v>
      </c>
      <c r="F177" t="s">
        <v>147</v>
      </c>
      <c r="G177" t="s">
        <v>135</v>
      </c>
      <c r="H177" t="str">
        <f t="shared" si="2"/>
        <v>Kolkata40 - 60200+200 - 500Asian Cuisine</v>
      </c>
      <c r="I177" t="s">
        <v>234</v>
      </c>
      <c r="J177">
        <v>400</v>
      </c>
    </row>
    <row r="178" spans="1:10">
      <c r="A178">
        <v>177</v>
      </c>
      <c r="B178" t="s">
        <v>129</v>
      </c>
      <c r="C178">
        <v>4.0999999999999996</v>
      </c>
      <c r="D178" t="s">
        <v>133</v>
      </c>
      <c r="E178" t="s">
        <v>132</v>
      </c>
      <c r="F178" t="s">
        <v>131</v>
      </c>
      <c r="G178" t="s">
        <v>135</v>
      </c>
      <c r="H178" t="str">
        <f t="shared" si="2"/>
        <v>Kolkata40 - 6050 -200200 - 500Asian Cuisine</v>
      </c>
      <c r="I178">
        <v>34</v>
      </c>
      <c r="J178">
        <v>300</v>
      </c>
    </row>
    <row r="179" spans="1:10">
      <c r="A179">
        <v>178</v>
      </c>
      <c r="B179" t="s">
        <v>129</v>
      </c>
      <c r="C179">
        <v>3.9</v>
      </c>
      <c r="D179" t="s">
        <v>133</v>
      </c>
      <c r="E179" t="s">
        <v>132</v>
      </c>
      <c r="F179" t="s">
        <v>131</v>
      </c>
      <c r="G179" t="s">
        <v>135</v>
      </c>
      <c r="H179" t="str">
        <f t="shared" si="2"/>
        <v>Kolkata40 - 6050 -200200 - 500Asian Cuisine</v>
      </c>
      <c r="I179">
        <v>34</v>
      </c>
      <c r="J179">
        <v>500</v>
      </c>
    </row>
    <row r="180" spans="1:10">
      <c r="A180">
        <v>179</v>
      </c>
      <c r="B180" t="s">
        <v>137</v>
      </c>
      <c r="C180">
        <v>4.2</v>
      </c>
      <c r="D180" t="s">
        <v>133</v>
      </c>
      <c r="E180" t="s">
        <v>132</v>
      </c>
      <c r="F180" t="s">
        <v>147</v>
      </c>
      <c r="G180" t="s">
        <v>144</v>
      </c>
      <c r="H180" t="str">
        <f t="shared" si="2"/>
        <v>Bangalore0 - 40200+200 - 500Asian Cuisine</v>
      </c>
      <c r="I180" t="s">
        <v>234</v>
      </c>
      <c r="J180">
        <v>450</v>
      </c>
    </row>
    <row r="181" spans="1:10">
      <c r="A181">
        <v>180</v>
      </c>
      <c r="B181" t="s">
        <v>139</v>
      </c>
      <c r="C181">
        <v>4.4000000000000004</v>
      </c>
      <c r="D181" t="s">
        <v>236</v>
      </c>
      <c r="E181" t="s">
        <v>132</v>
      </c>
      <c r="F181" t="s">
        <v>140</v>
      </c>
      <c r="G181" t="s">
        <v>135</v>
      </c>
      <c r="H181" t="str">
        <f t="shared" si="2"/>
        <v>Chennai40 - 600 - 50200 - 500European Cuisine</v>
      </c>
      <c r="I181" t="s">
        <v>234</v>
      </c>
      <c r="J181">
        <v>500</v>
      </c>
    </row>
    <row r="182" spans="1:10">
      <c r="A182">
        <v>181</v>
      </c>
      <c r="B182" t="s">
        <v>139</v>
      </c>
      <c r="C182">
        <v>4.4000000000000004</v>
      </c>
      <c r="D182" t="s">
        <v>133</v>
      </c>
      <c r="E182" t="s">
        <v>235</v>
      </c>
      <c r="F182" t="s">
        <v>131</v>
      </c>
      <c r="G182" t="s">
        <v>130</v>
      </c>
      <c r="H182" t="str">
        <f t="shared" si="2"/>
        <v>Chennai60+50 -2001000+Asian Cuisine</v>
      </c>
      <c r="I182" t="s">
        <v>234</v>
      </c>
      <c r="J182">
        <v>1400</v>
      </c>
    </row>
    <row r="183" spans="1:10">
      <c r="A183">
        <v>182</v>
      </c>
      <c r="B183" t="s">
        <v>134</v>
      </c>
      <c r="C183">
        <v>4.0999999999999996</v>
      </c>
      <c r="D183" t="s">
        <v>133</v>
      </c>
      <c r="E183" t="s">
        <v>142</v>
      </c>
      <c r="F183" t="s">
        <v>131</v>
      </c>
      <c r="G183" t="s">
        <v>135</v>
      </c>
      <c r="H183" t="str">
        <f t="shared" si="2"/>
        <v>Mumbai40 - 6050 -200&lt;= 200Asian Cuisine</v>
      </c>
      <c r="I183">
        <v>47</v>
      </c>
      <c r="J183">
        <v>200</v>
      </c>
    </row>
    <row r="184" spans="1:10">
      <c r="A184">
        <v>183</v>
      </c>
      <c r="B184" t="s">
        <v>134</v>
      </c>
      <c r="C184">
        <v>4.4000000000000004</v>
      </c>
      <c r="D184" t="s">
        <v>138</v>
      </c>
      <c r="E184" t="s">
        <v>132</v>
      </c>
      <c r="F184" t="s">
        <v>147</v>
      </c>
      <c r="G184" t="s">
        <v>144</v>
      </c>
      <c r="H184" t="str">
        <f t="shared" si="2"/>
        <v>Mumbai0 - 40200+200 - 500American Cuisine</v>
      </c>
      <c r="I184" t="s">
        <v>234</v>
      </c>
      <c r="J184">
        <v>350</v>
      </c>
    </row>
    <row r="185" spans="1:10">
      <c r="A185">
        <v>184</v>
      </c>
      <c r="B185" t="s">
        <v>139</v>
      </c>
      <c r="C185">
        <v>4.3</v>
      </c>
      <c r="D185" t="s">
        <v>236</v>
      </c>
      <c r="E185" t="s">
        <v>148</v>
      </c>
      <c r="F185" t="s">
        <v>147</v>
      </c>
      <c r="G185" t="s">
        <v>135</v>
      </c>
      <c r="H185" t="str">
        <f t="shared" si="2"/>
        <v>Chennai40 - 60200+500 - 1000European Cuisine</v>
      </c>
      <c r="I185" t="s">
        <v>234</v>
      </c>
      <c r="J185">
        <v>700</v>
      </c>
    </row>
    <row r="186" spans="1:10">
      <c r="A186">
        <v>185</v>
      </c>
      <c r="B186" t="s">
        <v>139</v>
      </c>
      <c r="C186">
        <v>3.9</v>
      </c>
      <c r="D186" t="s">
        <v>236</v>
      </c>
      <c r="E186" t="s">
        <v>148</v>
      </c>
      <c r="F186" t="s">
        <v>140</v>
      </c>
      <c r="G186" t="s">
        <v>130</v>
      </c>
      <c r="H186" t="str">
        <f t="shared" si="2"/>
        <v>Chennai60+0 - 50500 - 1000European Cuisine</v>
      </c>
      <c r="I186" t="s">
        <v>234</v>
      </c>
      <c r="J186">
        <v>800</v>
      </c>
    </row>
    <row r="187" spans="1:10">
      <c r="A187">
        <v>186</v>
      </c>
      <c r="B187" t="s">
        <v>137</v>
      </c>
      <c r="C187">
        <v>4.3</v>
      </c>
      <c r="D187" t="s">
        <v>138</v>
      </c>
      <c r="E187" t="s">
        <v>132</v>
      </c>
      <c r="F187" t="s">
        <v>131</v>
      </c>
      <c r="G187" t="s">
        <v>144</v>
      </c>
      <c r="H187" t="str">
        <f t="shared" si="2"/>
        <v>Bangalore0 - 4050 -200200 - 500American Cuisine</v>
      </c>
      <c r="I187" t="s">
        <v>234</v>
      </c>
      <c r="J187">
        <v>300</v>
      </c>
    </row>
    <row r="188" spans="1:10">
      <c r="A188">
        <v>187</v>
      </c>
      <c r="B188" t="s">
        <v>139</v>
      </c>
      <c r="C188">
        <v>4.0999999999999996</v>
      </c>
      <c r="D188" t="s">
        <v>236</v>
      </c>
      <c r="E188" t="s">
        <v>235</v>
      </c>
      <c r="F188" t="s">
        <v>140</v>
      </c>
      <c r="G188" t="s">
        <v>135</v>
      </c>
      <c r="H188" t="str">
        <f t="shared" si="2"/>
        <v>Chennai40 - 600 - 501000+European Cuisine</v>
      </c>
      <c r="I188" t="s">
        <v>234</v>
      </c>
      <c r="J188">
        <v>1200</v>
      </c>
    </row>
    <row r="189" spans="1:10">
      <c r="A189">
        <v>188</v>
      </c>
      <c r="B189" t="s">
        <v>139</v>
      </c>
      <c r="C189">
        <v>4.3</v>
      </c>
      <c r="D189" t="s">
        <v>133</v>
      </c>
      <c r="E189" t="s">
        <v>148</v>
      </c>
      <c r="F189" t="s">
        <v>131</v>
      </c>
      <c r="G189" t="s">
        <v>135</v>
      </c>
      <c r="H189" t="str">
        <f t="shared" si="2"/>
        <v>Chennai40 - 6050 -200500 - 1000Asian Cuisine</v>
      </c>
      <c r="I189" t="s">
        <v>234</v>
      </c>
      <c r="J189">
        <v>900</v>
      </c>
    </row>
    <row r="190" spans="1:10">
      <c r="A190">
        <v>189</v>
      </c>
      <c r="B190" t="s">
        <v>139</v>
      </c>
      <c r="C190">
        <v>4.0999999999999996</v>
      </c>
      <c r="D190" t="s">
        <v>236</v>
      </c>
      <c r="E190" t="s">
        <v>148</v>
      </c>
      <c r="F190" t="s">
        <v>140</v>
      </c>
      <c r="G190" t="s">
        <v>135</v>
      </c>
      <c r="H190" t="str">
        <f t="shared" si="2"/>
        <v>Chennai40 - 600 - 50500 - 1000European Cuisine</v>
      </c>
      <c r="I190" t="s">
        <v>234</v>
      </c>
      <c r="J190">
        <v>600</v>
      </c>
    </row>
    <row r="191" spans="1:10">
      <c r="A191">
        <v>190</v>
      </c>
      <c r="B191" t="s">
        <v>129</v>
      </c>
      <c r="C191">
        <v>4</v>
      </c>
      <c r="D191" t="s">
        <v>133</v>
      </c>
      <c r="E191" t="s">
        <v>142</v>
      </c>
      <c r="F191" t="s">
        <v>131</v>
      </c>
      <c r="G191" t="s">
        <v>135</v>
      </c>
      <c r="H191" t="str">
        <f t="shared" si="2"/>
        <v>Kolkata40 - 6050 -200&lt;= 200Asian Cuisine</v>
      </c>
      <c r="I191" t="s">
        <v>234</v>
      </c>
      <c r="J191">
        <v>100</v>
      </c>
    </row>
    <row r="192" spans="1:10">
      <c r="A192">
        <v>191</v>
      </c>
      <c r="B192" t="s">
        <v>129</v>
      </c>
      <c r="C192">
        <v>4.4000000000000004</v>
      </c>
      <c r="D192" t="s">
        <v>138</v>
      </c>
      <c r="E192" t="s">
        <v>132</v>
      </c>
      <c r="F192" t="s">
        <v>131</v>
      </c>
      <c r="G192" t="s">
        <v>130</v>
      </c>
      <c r="H192" t="str">
        <f t="shared" si="2"/>
        <v>Kolkata60+50 -200200 - 500American Cuisine</v>
      </c>
      <c r="I192">
        <v>11</v>
      </c>
      <c r="J192">
        <v>250</v>
      </c>
    </row>
    <row r="193" spans="1:10">
      <c r="A193">
        <v>192</v>
      </c>
      <c r="B193" t="s">
        <v>139</v>
      </c>
      <c r="C193">
        <v>4.4000000000000004</v>
      </c>
      <c r="D193" t="s">
        <v>136</v>
      </c>
      <c r="E193" t="s">
        <v>132</v>
      </c>
      <c r="F193" t="s">
        <v>131</v>
      </c>
      <c r="G193" t="s">
        <v>135</v>
      </c>
      <c r="H193" t="str">
        <f t="shared" si="2"/>
        <v>Chennai40 - 6050 -200200 - 500Indian Cuisine</v>
      </c>
      <c r="I193">
        <v>12</v>
      </c>
      <c r="J193">
        <v>250</v>
      </c>
    </row>
    <row r="194" spans="1:10">
      <c r="A194">
        <v>193</v>
      </c>
      <c r="B194" t="s">
        <v>146</v>
      </c>
      <c r="C194">
        <v>4</v>
      </c>
      <c r="D194" t="s">
        <v>133</v>
      </c>
      <c r="E194" t="s">
        <v>132</v>
      </c>
      <c r="F194" t="s">
        <v>147</v>
      </c>
      <c r="G194" t="s">
        <v>135</v>
      </c>
      <c r="H194" t="str">
        <f t="shared" si="2"/>
        <v>Hyderabad40 - 60200+200 - 500Asian Cuisine</v>
      </c>
      <c r="I194">
        <v>61</v>
      </c>
      <c r="J194">
        <v>300</v>
      </c>
    </row>
    <row r="195" spans="1:10">
      <c r="A195">
        <v>194</v>
      </c>
      <c r="B195" t="s">
        <v>146</v>
      </c>
      <c r="C195">
        <v>4</v>
      </c>
      <c r="D195" t="s">
        <v>136</v>
      </c>
      <c r="E195" t="s">
        <v>132</v>
      </c>
      <c r="F195" t="s">
        <v>147</v>
      </c>
      <c r="G195" t="s">
        <v>144</v>
      </c>
      <c r="H195" t="str">
        <f t="shared" ref="H195:H258" si="3">_xlfn.CONCAT(B195,G195,F195,E195,D195)</f>
        <v>Hyderabad0 - 40200+200 - 500Indian Cuisine</v>
      </c>
      <c r="I195" t="s">
        <v>234</v>
      </c>
      <c r="J195">
        <v>450</v>
      </c>
    </row>
    <row r="196" spans="1:10">
      <c r="A196">
        <v>195</v>
      </c>
      <c r="B196" t="s">
        <v>134</v>
      </c>
      <c r="C196">
        <v>4</v>
      </c>
      <c r="D196" t="s">
        <v>133</v>
      </c>
      <c r="E196" t="s">
        <v>148</v>
      </c>
      <c r="F196" t="s">
        <v>147</v>
      </c>
      <c r="G196" t="s">
        <v>135</v>
      </c>
      <c r="H196" t="str">
        <f t="shared" si="3"/>
        <v>Mumbai40 - 60200+500 - 1000Asian Cuisine</v>
      </c>
      <c r="I196" t="s">
        <v>234</v>
      </c>
      <c r="J196">
        <v>550</v>
      </c>
    </row>
    <row r="197" spans="1:10">
      <c r="A197">
        <v>196</v>
      </c>
      <c r="B197" t="s">
        <v>139</v>
      </c>
      <c r="C197">
        <v>4.3</v>
      </c>
      <c r="D197" t="s">
        <v>138</v>
      </c>
      <c r="E197" t="s">
        <v>142</v>
      </c>
      <c r="F197" t="s">
        <v>131</v>
      </c>
      <c r="G197" t="s">
        <v>130</v>
      </c>
      <c r="H197" t="str">
        <f t="shared" si="3"/>
        <v>Chennai60+50 -200&lt;= 200American Cuisine</v>
      </c>
      <c r="I197">
        <v>70</v>
      </c>
      <c r="J197">
        <v>200</v>
      </c>
    </row>
    <row r="198" spans="1:10">
      <c r="A198">
        <v>197</v>
      </c>
      <c r="B198" t="s">
        <v>139</v>
      </c>
      <c r="C198">
        <v>4.0999999999999996</v>
      </c>
      <c r="D198" t="s">
        <v>133</v>
      </c>
      <c r="E198" t="s">
        <v>132</v>
      </c>
      <c r="F198" t="s">
        <v>140</v>
      </c>
      <c r="G198" t="s">
        <v>130</v>
      </c>
      <c r="H198" t="str">
        <f t="shared" si="3"/>
        <v>Chennai60+0 - 50200 - 500Asian Cuisine</v>
      </c>
      <c r="I198">
        <v>40</v>
      </c>
      <c r="J198">
        <v>500</v>
      </c>
    </row>
    <row r="199" spans="1:10">
      <c r="A199">
        <v>198</v>
      </c>
      <c r="B199" t="s">
        <v>141</v>
      </c>
      <c r="C199">
        <v>4.0999999999999996</v>
      </c>
      <c r="D199" t="s">
        <v>138</v>
      </c>
      <c r="E199" t="s">
        <v>132</v>
      </c>
      <c r="F199" t="s">
        <v>147</v>
      </c>
      <c r="G199" t="s">
        <v>130</v>
      </c>
      <c r="H199" t="str">
        <f t="shared" si="3"/>
        <v>Pune60+200+200 - 500American Cuisine</v>
      </c>
      <c r="I199" t="s">
        <v>234</v>
      </c>
      <c r="J199">
        <v>250</v>
      </c>
    </row>
    <row r="200" spans="1:10">
      <c r="A200">
        <v>199</v>
      </c>
      <c r="B200" t="s">
        <v>129</v>
      </c>
      <c r="C200">
        <v>4.2</v>
      </c>
      <c r="D200" t="s">
        <v>133</v>
      </c>
      <c r="E200" t="s">
        <v>142</v>
      </c>
      <c r="F200" t="s">
        <v>131</v>
      </c>
      <c r="G200" t="s">
        <v>130</v>
      </c>
      <c r="H200" t="str">
        <f t="shared" si="3"/>
        <v>Kolkata60+50 -200&lt;= 200Asian Cuisine</v>
      </c>
      <c r="I200">
        <v>28</v>
      </c>
      <c r="J200">
        <v>200</v>
      </c>
    </row>
    <row r="201" spans="1:10">
      <c r="A201">
        <v>200</v>
      </c>
      <c r="B201" t="s">
        <v>137</v>
      </c>
      <c r="C201">
        <v>4.3</v>
      </c>
      <c r="D201" t="s">
        <v>133</v>
      </c>
      <c r="E201" t="s">
        <v>132</v>
      </c>
      <c r="F201" t="s">
        <v>131</v>
      </c>
      <c r="G201" t="s">
        <v>135</v>
      </c>
      <c r="H201" t="str">
        <f t="shared" si="3"/>
        <v>Bangalore40 - 6050 -200200 - 500Asian Cuisine</v>
      </c>
      <c r="I201">
        <v>4</v>
      </c>
      <c r="J201">
        <v>300</v>
      </c>
    </row>
    <row r="202" spans="1:10">
      <c r="A202">
        <v>201</v>
      </c>
      <c r="B202" t="s">
        <v>141</v>
      </c>
      <c r="C202">
        <v>4.4000000000000004</v>
      </c>
      <c r="D202" t="s">
        <v>236</v>
      </c>
      <c r="E202" t="s">
        <v>148</v>
      </c>
      <c r="F202" t="s">
        <v>140</v>
      </c>
      <c r="G202" t="s">
        <v>135</v>
      </c>
      <c r="H202" t="str">
        <f t="shared" si="3"/>
        <v>Pune40 - 600 - 50500 - 1000European Cuisine</v>
      </c>
      <c r="I202" t="s">
        <v>234</v>
      </c>
      <c r="J202">
        <v>700</v>
      </c>
    </row>
    <row r="203" spans="1:10">
      <c r="A203">
        <v>202</v>
      </c>
      <c r="B203" t="s">
        <v>141</v>
      </c>
      <c r="C203">
        <v>3.9</v>
      </c>
      <c r="D203" t="s">
        <v>138</v>
      </c>
      <c r="E203" t="s">
        <v>132</v>
      </c>
      <c r="F203" t="s">
        <v>140</v>
      </c>
      <c r="G203" t="s">
        <v>130</v>
      </c>
      <c r="H203" t="str">
        <f t="shared" si="3"/>
        <v>Pune60+0 - 50200 - 500American Cuisine</v>
      </c>
      <c r="I203">
        <v>57</v>
      </c>
      <c r="J203">
        <v>300</v>
      </c>
    </row>
    <row r="204" spans="1:10">
      <c r="A204">
        <v>203</v>
      </c>
      <c r="B204" t="s">
        <v>139</v>
      </c>
      <c r="C204">
        <v>4</v>
      </c>
      <c r="D204" t="s">
        <v>236</v>
      </c>
      <c r="E204" t="s">
        <v>148</v>
      </c>
      <c r="F204" t="s">
        <v>140</v>
      </c>
      <c r="G204" t="s">
        <v>130</v>
      </c>
      <c r="H204" t="str">
        <f t="shared" si="3"/>
        <v>Chennai60+0 - 50500 - 1000European Cuisine</v>
      </c>
      <c r="I204" t="s">
        <v>234</v>
      </c>
      <c r="J204">
        <v>1000</v>
      </c>
    </row>
    <row r="205" spans="1:10">
      <c r="A205">
        <v>204</v>
      </c>
      <c r="B205" t="s">
        <v>134</v>
      </c>
      <c r="C205">
        <v>2.9</v>
      </c>
      <c r="D205" t="s">
        <v>236</v>
      </c>
      <c r="E205" t="s">
        <v>235</v>
      </c>
      <c r="F205" t="s">
        <v>131</v>
      </c>
      <c r="G205" t="s">
        <v>135</v>
      </c>
      <c r="H205" t="str">
        <f t="shared" si="3"/>
        <v>Mumbai40 - 6050 -2001000+European Cuisine</v>
      </c>
      <c r="I205" t="s">
        <v>234</v>
      </c>
      <c r="J205">
        <v>1300</v>
      </c>
    </row>
    <row r="206" spans="1:10">
      <c r="A206">
        <v>205</v>
      </c>
      <c r="B206" t="s">
        <v>143</v>
      </c>
      <c r="C206">
        <v>4</v>
      </c>
      <c r="D206" t="s">
        <v>136</v>
      </c>
      <c r="E206" t="s">
        <v>132</v>
      </c>
      <c r="F206" t="s">
        <v>131</v>
      </c>
      <c r="G206" t="s">
        <v>135</v>
      </c>
      <c r="H206" t="str">
        <f t="shared" si="3"/>
        <v>Delhi40 - 6050 -200200 - 500Indian Cuisine</v>
      </c>
      <c r="I206">
        <v>15</v>
      </c>
      <c r="J206">
        <v>250</v>
      </c>
    </row>
    <row r="207" spans="1:10">
      <c r="A207">
        <v>206</v>
      </c>
      <c r="B207" t="s">
        <v>143</v>
      </c>
      <c r="C207">
        <v>3.9</v>
      </c>
      <c r="D207" t="s">
        <v>138</v>
      </c>
      <c r="E207" t="s">
        <v>132</v>
      </c>
      <c r="F207" t="s">
        <v>140</v>
      </c>
      <c r="G207" t="s">
        <v>135</v>
      </c>
      <c r="H207" t="str">
        <f t="shared" si="3"/>
        <v>Delhi40 - 600 - 50200 - 500American Cuisine</v>
      </c>
      <c r="I207" t="s">
        <v>234</v>
      </c>
      <c r="J207">
        <v>250</v>
      </c>
    </row>
    <row r="208" spans="1:10">
      <c r="A208">
        <v>207</v>
      </c>
      <c r="B208" t="s">
        <v>143</v>
      </c>
      <c r="C208">
        <v>4.0999999999999996</v>
      </c>
      <c r="D208" t="s">
        <v>136</v>
      </c>
      <c r="E208" t="s">
        <v>132</v>
      </c>
      <c r="F208" t="s">
        <v>131</v>
      </c>
      <c r="G208" t="s">
        <v>144</v>
      </c>
      <c r="H208" t="str">
        <f t="shared" si="3"/>
        <v>Delhi0 - 4050 -200200 - 500Indian Cuisine</v>
      </c>
      <c r="I208" t="s">
        <v>234</v>
      </c>
      <c r="J208">
        <v>250</v>
      </c>
    </row>
    <row r="209" spans="1:10">
      <c r="A209">
        <v>208</v>
      </c>
      <c r="B209" t="s">
        <v>129</v>
      </c>
      <c r="C209">
        <v>4.4000000000000004</v>
      </c>
      <c r="D209" t="s">
        <v>136</v>
      </c>
      <c r="E209" t="s">
        <v>132</v>
      </c>
      <c r="F209" t="s">
        <v>131</v>
      </c>
      <c r="G209" t="s">
        <v>135</v>
      </c>
      <c r="H209" t="str">
        <f t="shared" si="3"/>
        <v>Kolkata40 - 6050 -200200 - 500Indian Cuisine</v>
      </c>
      <c r="I209" t="s">
        <v>234</v>
      </c>
      <c r="J209">
        <v>500</v>
      </c>
    </row>
    <row r="210" spans="1:10">
      <c r="A210">
        <v>209</v>
      </c>
      <c r="B210" t="s">
        <v>129</v>
      </c>
      <c r="C210">
        <v>4.2</v>
      </c>
      <c r="D210" t="s">
        <v>236</v>
      </c>
      <c r="E210" t="s">
        <v>235</v>
      </c>
      <c r="F210" t="s">
        <v>131</v>
      </c>
      <c r="G210" t="s">
        <v>130</v>
      </c>
      <c r="H210" t="str">
        <f t="shared" si="3"/>
        <v>Kolkata60+50 -2001000+European Cuisine</v>
      </c>
      <c r="I210" t="s">
        <v>234</v>
      </c>
      <c r="J210">
        <v>1100</v>
      </c>
    </row>
    <row r="211" spans="1:10">
      <c r="A211">
        <v>210</v>
      </c>
      <c r="B211" t="s">
        <v>129</v>
      </c>
      <c r="C211">
        <v>4.0999999999999996</v>
      </c>
      <c r="D211" t="s">
        <v>138</v>
      </c>
      <c r="E211" t="s">
        <v>132</v>
      </c>
      <c r="F211" t="s">
        <v>131</v>
      </c>
      <c r="G211" t="s">
        <v>130</v>
      </c>
      <c r="H211" t="str">
        <f t="shared" si="3"/>
        <v>Kolkata60+50 -200200 - 500American Cuisine</v>
      </c>
      <c r="I211">
        <v>11</v>
      </c>
      <c r="J211">
        <v>400</v>
      </c>
    </row>
    <row r="212" spans="1:10">
      <c r="A212">
        <v>211</v>
      </c>
      <c r="B212" t="s">
        <v>129</v>
      </c>
      <c r="C212">
        <v>4.5</v>
      </c>
      <c r="D212" t="s">
        <v>133</v>
      </c>
      <c r="E212" t="s">
        <v>132</v>
      </c>
      <c r="F212" t="s">
        <v>147</v>
      </c>
      <c r="G212" t="s">
        <v>130</v>
      </c>
      <c r="H212" t="str">
        <f t="shared" si="3"/>
        <v>Kolkata60+200+200 - 500Asian Cuisine</v>
      </c>
      <c r="I212">
        <v>48</v>
      </c>
      <c r="J212">
        <v>450</v>
      </c>
    </row>
    <row r="213" spans="1:10">
      <c r="A213">
        <v>212</v>
      </c>
      <c r="B213" t="s">
        <v>134</v>
      </c>
      <c r="C213">
        <v>3.8</v>
      </c>
      <c r="D213" t="s">
        <v>138</v>
      </c>
      <c r="E213" t="s">
        <v>132</v>
      </c>
      <c r="F213" t="s">
        <v>147</v>
      </c>
      <c r="G213" t="s">
        <v>144</v>
      </c>
      <c r="H213" t="str">
        <f t="shared" si="3"/>
        <v>Mumbai0 - 40200+200 - 500American Cuisine</v>
      </c>
      <c r="I213" t="s">
        <v>234</v>
      </c>
      <c r="J213">
        <v>300</v>
      </c>
    </row>
    <row r="214" spans="1:10">
      <c r="A214">
        <v>213</v>
      </c>
      <c r="B214" t="s">
        <v>139</v>
      </c>
      <c r="C214">
        <v>4.2</v>
      </c>
      <c r="D214" t="s">
        <v>133</v>
      </c>
      <c r="E214" t="s">
        <v>132</v>
      </c>
      <c r="F214" t="s">
        <v>147</v>
      </c>
      <c r="G214" t="s">
        <v>130</v>
      </c>
      <c r="H214" t="str">
        <f t="shared" si="3"/>
        <v>Chennai60+200+200 - 500Asian Cuisine</v>
      </c>
      <c r="I214" t="s">
        <v>234</v>
      </c>
      <c r="J214">
        <v>400</v>
      </c>
    </row>
    <row r="215" spans="1:10">
      <c r="A215">
        <v>214</v>
      </c>
      <c r="B215" t="s">
        <v>137</v>
      </c>
      <c r="C215">
        <v>4.2</v>
      </c>
      <c r="D215" t="s">
        <v>236</v>
      </c>
      <c r="E215" t="s">
        <v>148</v>
      </c>
      <c r="F215" t="s">
        <v>131</v>
      </c>
      <c r="G215" t="s">
        <v>144</v>
      </c>
      <c r="H215" t="str">
        <f t="shared" si="3"/>
        <v>Bangalore0 - 4050 -200500 - 1000European Cuisine</v>
      </c>
      <c r="I215" t="s">
        <v>234</v>
      </c>
      <c r="J215">
        <v>1000</v>
      </c>
    </row>
    <row r="216" spans="1:10">
      <c r="A216">
        <v>215</v>
      </c>
      <c r="B216" t="s">
        <v>139</v>
      </c>
      <c r="C216">
        <v>4.3</v>
      </c>
      <c r="D216" t="s">
        <v>136</v>
      </c>
      <c r="E216" t="s">
        <v>148</v>
      </c>
      <c r="F216" t="s">
        <v>131</v>
      </c>
      <c r="G216" t="s">
        <v>135</v>
      </c>
      <c r="H216" t="str">
        <f t="shared" si="3"/>
        <v>Chennai40 - 6050 -200500 - 1000Indian Cuisine</v>
      </c>
      <c r="I216" t="s">
        <v>234</v>
      </c>
      <c r="J216">
        <v>900</v>
      </c>
    </row>
    <row r="217" spans="1:10">
      <c r="A217">
        <v>216</v>
      </c>
      <c r="B217" t="s">
        <v>139</v>
      </c>
      <c r="C217">
        <v>4.5</v>
      </c>
      <c r="D217" t="s">
        <v>133</v>
      </c>
      <c r="E217" t="s">
        <v>148</v>
      </c>
      <c r="F217" t="s">
        <v>131</v>
      </c>
      <c r="G217" t="s">
        <v>130</v>
      </c>
      <c r="H217" t="str">
        <f t="shared" si="3"/>
        <v>Chennai60+50 -200500 - 1000Asian Cuisine</v>
      </c>
      <c r="I217" t="s">
        <v>234</v>
      </c>
      <c r="J217">
        <v>900</v>
      </c>
    </row>
    <row r="218" spans="1:10">
      <c r="A218">
        <v>217</v>
      </c>
      <c r="B218" t="s">
        <v>129</v>
      </c>
      <c r="C218">
        <v>3.7</v>
      </c>
      <c r="D218" t="s">
        <v>133</v>
      </c>
      <c r="E218" t="s">
        <v>132</v>
      </c>
      <c r="F218" t="s">
        <v>131</v>
      </c>
      <c r="G218" t="s">
        <v>130</v>
      </c>
      <c r="H218" t="str">
        <f t="shared" si="3"/>
        <v>Kolkata60+50 -200200 - 500Asian Cuisine</v>
      </c>
      <c r="I218">
        <v>1</v>
      </c>
      <c r="J218">
        <v>400</v>
      </c>
    </row>
    <row r="219" spans="1:10">
      <c r="A219">
        <v>218</v>
      </c>
      <c r="B219" t="s">
        <v>129</v>
      </c>
      <c r="C219">
        <v>4.0999999999999996</v>
      </c>
      <c r="D219" t="s">
        <v>133</v>
      </c>
      <c r="E219" t="s">
        <v>132</v>
      </c>
      <c r="F219" t="s">
        <v>147</v>
      </c>
      <c r="G219" t="s">
        <v>130</v>
      </c>
      <c r="H219" t="str">
        <f t="shared" si="3"/>
        <v>Kolkata60+200+200 - 500Asian Cuisine</v>
      </c>
      <c r="I219">
        <v>48</v>
      </c>
      <c r="J219">
        <v>300</v>
      </c>
    </row>
    <row r="220" spans="1:10">
      <c r="A220">
        <v>219</v>
      </c>
      <c r="B220" t="s">
        <v>146</v>
      </c>
      <c r="C220">
        <v>4</v>
      </c>
      <c r="D220" t="s">
        <v>133</v>
      </c>
      <c r="E220" t="s">
        <v>132</v>
      </c>
      <c r="F220" t="s">
        <v>147</v>
      </c>
      <c r="G220" t="s">
        <v>135</v>
      </c>
      <c r="H220" t="str">
        <f t="shared" si="3"/>
        <v>Hyderabad40 - 60200+200 - 500Asian Cuisine</v>
      </c>
      <c r="I220">
        <v>61</v>
      </c>
      <c r="J220">
        <v>500</v>
      </c>
    </row>
    <row r="221" spans="1:10">
      <c r="A221">
        <v>220</v>
      </c>
      <c r="B221" t="s">
        <v>137</v>
      </c>
      <c r="C221">
        <v>4.2</v>
      </c>
      <c r="D221" t="s">
        <v>133</v>
      </c>
      <c r="E221" t="s">
        <v>132</v>
      </c>
      <c r="F221" t="s">
        <v>147</v>
      </c>
      <c r="G221" t="s">
        <v>135</v>
      </c>
      <c r="H221" t="str">
        <f t="shared" si="3"/>
        <v>Bangalore40 - 60200+200 - 500Asian Cuisine</v>
      </c>
      <c r="I221" t="s">
        <v>234</v>
      </c>
      <c r="J221">
        <v>400</v>
      </c>
    </row>
    <row r="222" spans="1:10">
      <c r="A222">
        <v>221</v>
      </c>
      <c r="B222" t="s">
        <v>139</v>
      </c>
      <c r="C222">
        <v>4.0999999999999996</v>
      </c>
      <c r="D222" t="s">
        <v>138</v>
      </c>
      <c r="E222" t="s">
        <v>132</v>
      </c>
      <c r="F222" t="s">
        <v>131</v>
      </c>
      <c r="G222" t="s">
        <v>135</v>
      </c>
      <c r="H222" t="str">
        <f t="shared" si="3"/>
        <v>Chennai40 - 6050 -200200 - 500American Cuisine</v>
      </c>
      <c r="I222">
        <v>38</v>
      </c>
      <c r="J222">
        <v>350</v>
      </c>
    </row>
    <row r="223" spans="1:10">
      <c r="A223">
        <v>222</v>
      </c>
      <c r="B223" t="s">
        <v>143</v>
      </c>
      <c r="C223">
        <v>4.3</v>
      </c>
      <c r="D223" t="s">
        <v>138</v>
      </c>
      <c r="E223" t="s">
        <v>132</v>
      </c>
      <c r="F223" t="s">
        <v>147</v>
      </c>
      <c r="G223" t="s">
        <v>144</v>
      </c>
      <c r="H223" t="str">
        <f t="shared" si="3"/>
        <v>Delhi0 - 40200+200 - 500American Cuisine</v>
      </c>
      <c r="I223" t="s">
        <v>234</v>
      </c>
      <c r="J223">
        <v>350</v>
      </c>
    </row>
    <row r="224" spans="1:10">
      <c r="A224">
        <v>223</v>
      </c>
      <c r="B224" t="s">
        <v>137</v>
      </c>
      <c r="C224">
        <v>4.4000000000000004</v>
      </c>
      <c r="D224" t="s">
        <v>133</v>
      </c>
      <c r="E224" t="s">
        <v>132</v>
      </c>
      <c r="F224" t="s">
        <v>131</v>
      </c>
      <c r="G224" t="s">
        <v>144</v>
      </c>
      <c r="H224" t="str">
        <f t="shared" si="3"/>
        <v>Bangalore0 - 4050 -200200 - 500Asian Cuisine</v>
      </c>
      <c r="I224" t="s">
        <v>234</v>
      </c>
      <c r="J224">
        <v>400</v>
      </c>
    </row>
    <row r="225" spans="1:10">
      <c r="A225">
        <v>224</v>
      </c>
      <c r="B225" t="s">
        <v>137</v>
      </c>
      <c r="C225">
        <v>4.5</v>
      </c>
      <c r="D225" t="s">
        <v>138</v>
      </c>
      <c r="E225" t="s">
        <v>148</v>
      </c>
      <c r="F225" t="s">
        <v>147</v>
      </c>
      <c r="G225" t="s">
        <v>144</v>
      </c>
      <c r="H225" t="str">
        <f t="shared" si="3"/>
        <v>Bangalore0 - 40200+500 - 1000American Cuisine</v>
      </c>
      <c r="I225" t="s">
        <v>234</v>
      </c>
      <c r="J225">
        <v>800</v>
      </c>
    </row>
    <row r="226" spans="1:10">
      <c r="A226">
        <v>225</v>
      </c>
      <c r="B226" t="s">
        <v>139</v>
      </c>
      <c r="C226">
        <v>4.4000000000000004</v>
      </c>
      <c r="D226" t="s">
        <v>133</v>
      </c>
      <c r="E226" t="s">
        <v>148</v>
      </c>
      <c r="F226" t="s">
        <v>147</v>
      </c>
      <c r="G226" t="s">
        <v>130</v>
      </c>
      <c r="H226" t="str">
        <f t="shared" si="3"/>
        <v>Chennai60+200+500 - 1000Asian Cuisine</v>
      </c>
      <c r="I226" t="s">
        <v>234</v>
      </c>
      <c r="J226">
        <v>800</v>
      </c>
    </row>
    <row r="227" spans="1:10">
      <c r="A227">
        <v>226</v>
      </c>
      <c r="B227" t="s">
        <v>143</v>
      </c>
      <c r="C227">
        <v>2.9</v>
      </c>
      <c r="D227" t="s">
        <v>133</v>
      </c>
      <c r="E227" t="s">
        <v>132</v>
      </c>
      <c r="F227" t="s">
        <v>131</v>
      </c>
      <c r="G227" t="s">
        <v>130</v>
      </c>
      <c r="H227" t="str">
        <f t="shared" si="3"/>
        <v>Delhi60+50 -200200 - 500Asian Cuisine</v>
      </c>
      <c r="I227" t="s">
        <v>234</v>
      </c>
      <c r="J227">
        <v>300</v>
      </c>
    </row>
    <row r="228" spans="1:10">
      <c r="A228">
        <v>227</v>
      </c>
      <c r="B228" t="s">
        <v>143</v>
      </c>
      <c r="C228">
        <v>3.8</v>
      </c>
      <c r="D228" t="s">
        <v>138</v>
      </c>
      <c r="E228" t="s">
        <v>142</v>
      </c>
      <c r="F228" t="s">
        <v>131</v>
      </c>
      <c r="G228" t="s">
        <v>144</v>
      </c>
      <c r="H228" t="str">
        <f t="shared" si="3"/>
        <v>Delhi0 - 4050 -200&lt;= 200American Cuisine</v>
      </c>
      <c r="I228" t="s">
        <v>234</v>
      </c>
      <c r="J228">
        <v>200</v>
      </c>
    </row>
    <row r="229" spans="1:10">
      <c r="A229">
        <v>228</v>
      </c>
      <c r="B229" t="s">
        <v>143</v>
      </c>
      <c r="C229">
        <v>4.0999999999999996</v>
      </c>
      <c r="D229" t="s">
        <v>136</v>
      </c>
      <c r="E229" t="s">
        <v>132</v>
      </c>
      <c r="F229" t="s">
        <v>131</v>
      </c>
      <c r="G229" t="s">
        <v>144</v>
      </c>
      <c r="H229" t="str">
        <f t="shared" si="3"/>
        <v>Delhi0 - 4050 -200200 - 500Indian Cuisine</v>
      </c>
      <c r="I229" t="s">
        <v>234</v>
      </c>
      <c r="J229">
        <v>400</v>
      </c>
    </row>
    <row r="230" spans="1:10">
      <c r="A230">
        <v>229</v>
      </c>
      <c r="B230" t="s">
        <v>143</v>
      </c>
      <c r="C230">
        <v>4.0999999999999996</v>
      </c>
      <c r="D230" t="s">
        <v>138</v>
      </c>
      <c r="E230" t="s">
        <v>132</v>
      </c>
      <c r="F230" t="s">
        <v>147</v>
      </c>
      <c r="G230" t="s">
        <v>135</v>
      </c>
      <c r="H230" t="str">
        <f t="shared" si="3"/>
        <v>Delhi40 - 60200+200 - 500American Cuisine</v>
      </c>
      <c r="I230" t="s">
        <v>234</v>
      </c>
      <c r="J230">
        <v>350</v>
      </c>
    </row>
    <row r="231" spans="1:10">
      <c r="A231">
        <v>230</v>
      </c>
      <c r="B231" t="s">
        <v>143</v>
      </c>
      <c r="C231">
        <v>4</v>
      </c>
      <c r="D231" t="s">
        <v>133</v>
      </c>
      <c r="E231" t="s">
        <v>132</v>
      </c>
      <c r="F231" t="s">
        <v>131</v>
      </c>
      <c r="G231" t="s">
        <v>135</v>
      </c>
      <c r="H231" t="str">
        <f t="shared" si="3"/>
        <v>Delhi40 - 6050 -200200 - 500Asian Cuisine</v>
      </c>
      <c r="I231">
        <v>29</v>
      </c>
      <c r="J231">
        <v>250</v>
      </c>
    </row>
    <row r="232" spans="1:10">
      <c r="A232">
        <v>231</v>
      </c>
      <c r="B232" t="s">
        <v>143</v>
      </c>
      <c r="C232">
        <v>4.3</v>
      </c>
      <c r="D232" t="s">
        <v>133</v>
      </c>
      <c r="E232" t="s">
        <v>132</v>
      </c>
      <c r="F232" t="s">
        <v>140</v>
      </c>
      <c r="G232" t="s">
        <v>135</v>
      </c>
      <c r="H232" t="str">
        <f t="shared" si="3"/>
        <v>Delhi40 - 600 - 50200 - 500Asian Cuisine</v>
      </c>
      <c r="I232" t="s">
        <v>234</v>
      </c>
      <c r="J232">
        <v>300</v>
      </c>
    </row>
    <row r="233" spans="1:10">
      <c r="A233">
        <v>232</v>
      </c>
      <c r="B233" t="s">
        <v>129</v>
      </c>
      <c r="C233">
        <v>4.3</v>
      </c>
      <c r="D233" t="s">
        <v>136</v>
      </c>
      <c r="E233" t="s">
        <v>132</v>
      </c>
      <c r="F233" t="s">
        <v>147</v>
      </c>
      <c r="G233" t="s">
        <v>135</v>
      </c>
      <c r="H233" t="str">
        <f t="shared" si="3"/>
        <v>Kolkata40 - 60200+200 - 500Indian Cuisine</v>
      </c>
      <c r="I233" t="s">
        <v>234</v>
      </c>
      <c r="J233">
        <v>500</v>
      </c>
    </row>
    <row r="234" spans="1:10">
      <c r="A234">
        <v>233</v>
      </c>
      <c r="B234" t="s">
        <v>129</v>
      </c>
      <c r="C234">
        <v>4.3</v>
      </c>
      <c r="D234" t="s">
        <v>136</v>
      </c>
      <c r="E234" t="s">
        <v>132</v>
      </c>
      <c r="F234" t="s">
        <v>147</v>
      </c>
      <c r="G234" t="s">
        <v>130</v>
      </c>
      <c r="H234" t="str">
        <f t="shared" si="3"/>
        <v>Kolkata60+200+200 - 500Indian Cuisine</v>
      </c>
      <c r="I234" t="s">
        <v>234</v>
      </c>
      <c r="J234">
        <v>350</v>
      </c>
    </row>
    <row r="235" spans="1:10">
      <c r="A235">
        <v>234</v>
      </c>
      <c r="B235" t="s">
        <v>143</v>
      </c>
      <c r="C235">
        <v>4.2</v>
      </c>
      <c r="D235" t="s">
        <v>136</v>
      </c>
      <c r="E235" t="s">
        <v>132</v>
      </c>
      <c r="F235" t="s">
        <v>131</v>
      </c>
      <c r="G235" t="s">
        <v>135</v>
      </c>
      <c r="H235" t="str">
        <f t="shared" si="3"/>
        <v>Delhi40 - 6050 -200200 - 500Indian Cuisine</v>
      </c>
      <c r="I235">
        <v>15</v>
      </c>
      <c r="J235">
        <v>400</v>
      </c>
    </row>
    <row r="236" spans="1:10">
      <c r="A236">
        <v>235</v>
      </c>
      <c r="B236" t="s">
        <v>141</v>
      </c>
      <c r="C236">
        <v>3.8</v>
      </c>
      <c r="D236" t="s">
        <v>133</v>
      </c>
      <c r="E236" t="s">
        <v>132</v>
      </c>
      <c r="F236" t="s">
        <v>147</v>
      </c>
      <c r="G236" t="s">
        <v>130</v>
      </c>
      <c r="H236" t="str">
        <f t="shared" si="3"/>
        <v>Pune60+200+200 - 500Asian Cuisine</v>
      </c>
      <c r="I236" t="s">
        <v>234</v>
      </c>
      <c r="J236">
        <v>300</v>
      </c>
    </row>
    <row r="237" spans="1:10">
      <c r="A237">
        <v>236</v>
      </c>
      <c r="B237" t="s">
        <v>141</v>
      </c>
      <c r="C237">
        <v>4</v>
      </c>
      <c r="D237" t="s">
        <v>138</v>
      </c>
      <c r="E237" t="s">
        <v>132</v>
      </c>
      <c r="F237" t="s">
        <v>131</v>
      </c>
      <c r="G237" t="s">
        <v>130</v>
      </c>
      <c r="H237" t="str">
        <f t="shared" si="3"/>
        <v>Pune60+50 -200200 - 500American Cuisine</v>
      </c>
      <c r="I237">
        <v>8</v>
      </c>
      <c r="J237">
        <v>300</v>
      </c>
    </row>
    <row r="238" spans="1:10">
      <c r="A238">
        <v>237</v>
      </c>
      <c r="B238" t="s">
        <v>129</v>
      </c>
      <c r="C238">
        <v>4.5</v>
      </c>
      <c r="D238" t="s">
        <v>236</v>
      </c>
      <c r="E238" t="s">
        <v>148</v>
      </c>
      <c r="F238" t="s">
        <v>131</v>
      </c>
      <c r="G238" t="s">
        <v>135</v>
      </c>
      <c r="H238" t="str">
        <f t="shared" si="3"/>
        <v>Kolkata40 - 6050 -200500 - 1000European Cuisine</v>
      </c>
      <c r="I238" t="s">
        <v>234</v>
      </c>
      <c r="J238">
        <v>1000</v>
      </c>
    </row>
    <row r="239" spans="1:10">
      <c r="A239">
        <v>238</v>
      </c>
      <c r="B239" t="s">
        <v>129</v>
      </c>
      <c r="C239">
        <v>4.0999999999999996</v>
      </c>
      <c r="D239" t="s">
        <v>133</v>
      </c>
      <c r="E239" t="s">
        <v>235</v>
      </c>
      <c r="F239" t="s">
        <v>131</v>
      </c>
      <c r="G239" t="s">
        <v>130</v>
      </c>
      <c r="H239" t="str">
        <f t="shared" si="3"/>
        <v>Kolkata60+50 -2001000+Asian Cuisine</v>
      </c>
      <c r="I239" t="s">
        <v>234</v>
      </c>
      <c r="J239">
        <v>1300</v>
      </c>
    </row>
    <row r="240" spans="1:10">
      <c r="A240">
        <v>239</v>
      </c>
      <c r="B240" t="s">
        <v>139</v>
      </c>
      <c r="C240">
        <v>4.3</v>
      </c>
      <c r="D240" t="s">
        <v>133</v>
      </c>
      <c r="E240" t="s">
        <v>148</v>
      </c>
      <c r="F240" t="s">
        <v>131</v>
      </c>
      <c r="G240" t="s">
        <v>135</v>
      </c>
      <c r="H240" t="str">
        <f t="shared" si="3"/>
        <v>Chennai40 - 6050 -200500 - 1000Asian Cuisine</v>
      </c>
      <c r="I240" t="s">
        <v>234</v>
      </c>
      <c r="J240">
        <v>600</v>
      </c>
    </row>
    <row r="241" spans="1:10">
      <c r="A241">
        <v>240</v>
      </c>
      <c r="B241" t="s">
        <v>137</v>
      </c>
      <c r="C241">
        <v>3.8</v>
      </c>
      <c r="D241" t="s">
        <v>138</v>
      </c>
      <c r="E241" t="s">
        <v>148</v>
      </c>
      <c r="F241" t="s">
        <v>131</v>
      </c>
      <c r="G241" t="s">
        <v>144</v>
      </c>
      <c r="H241" t="str">
        <f t="shared" si="3"/>
        <v>Bangalore0 - 4050 -200500 - 1000American Cuisine</v>
      </c>
      <c r="I241" t="s">
        <v>234</v>
      </c>
      <c r="J241">
        <v>600</v>
      </c>
    </row>
    <row r="242" spans="1:10">
      <c r="A242">
        <v>241</v>
      </c>
      <c r="B242" t="s">
        <v>129</v>
      </c>
      <c r="C242">
        <v>4.5</v>
      </c>
      <c r="D242" t="s">
        <v>136</v>
      </c>
      <c r="E242" t="s">
        <v>148</v>
      </c>
      <c r="F242" t="s">
        <v>131</v>
      </c>
      <c r="G242" t="s">
        <v>130</v>
      </c>
      <c r="H242" t="str">
        <f t="shared" si="3"/>
        <v>Kolkata60+50 -200500 - 1000Indian Cuisine</v>
      </c>
      <c r="I242" t="s">
        <v>234</v>
      </c>
      <c r="J242">
        <v>1000</v>
      </c>
    </row>
    <row r="243" spans="1:10">
      <c r="A243">
        <v>242</v>
      </c>
      <c r="B243" t="s">
        <v>146</v>
      </c>
      <c r="C243">
        <v>3.7</v>
      </c>
      <c r="D243" t="s">
        <v>133</v>
      </c>
      <c r="E243" t="s">
        <v>235</v>
      </c>
      <c r="F243" t="s">
        <v>140</v>
      </c>
      <c r="G243" t="s">
        <v>130</v>
      </c>
      <c r="H243" t="str">
        <f t="shared" si="3"/>
        <v>Hyderabad60+0 - 501000+Asian Cuisine</v>
      </c>
      <c r="I243" t="s">
        <v>234</v>
      </c>
      <c r="J243">
        <v>1200</v>
      </c>
    </row>
    <row r="244" spans="1:10">
      <c r="A244">
        <v>243</v>
      </c>
      <c r="B244" t="s">
        <v>146</v>
      </c>
      <c r="C244">
        <v>4.3</v>
      </c>
      <c r="D244" t="s">
        <v>133</v>
      </c>
      <c r="E244" t="s">
        <v>132</v>
      </c>
      <c r="F244" t="s">
        <v>131</v>
      </c>
      <c r="G244" t="s">
        <v>135</v>
      </c>
      <c r="H244" t="str">
        <f t="shared" si="3"/>
        <v>Hyderabad40 - 6050 -200200 - 500Asian Cuisine</v>
      </c>
      <c r="I244">
        <v>43</v>
      </c>
      <c r="J244">
        <v>400</v>
      </c>
    </row>
    <row r="245" spans="1:10">
      <c r="A245">
        <v>244</v>
      </c>
      <c r="B245" t="s">
        <v>139</v>
      </c>
      <c r="C245">
        <v>4.0999999999999996</v>
      </c>
      <c r="D245" t="s">
        <v>236</v>
      </c>
      <c r="E245" t="s">
        <v>235</v>
      </c>
      <c r="F245" t="s">
        <v>140</v>
      </c>
      <c r="G245" t="s">
        <v>130</v>
      </c>
      <c r="H245" t="str">
        <f t="shared" si="3"/>
        <v>Chennai60+0 - 501000+European Cuisine</v>
      </c>
      <c r="I245" t="s">
        <v>234</v>
      </c>
      <c r="J245">
        <v>1500</v>
      </c>
    </row>
    <row r="246" spans="1:10">
      <c r="A246">
        <v>245</v>
      </c>
      <c r="B246" t="s">
        <v>141</v>
      </c>
      <c r="C246">
        <v>4.2</v>
      </c>
      <c r="D246" t="s">
        <v>136</v>
      </c>
      <c r="E246" t="s">
        <v>132</v>
      </c>
      <c r="F246" t="s">
        <v>131</v>
      </c>
      <c r="G246" t="s">
        <v>135</v>
      </c>
      <c r="H246" t="str">
        <f t="shared" si="3"/>
        <v>Pune40 - 6050 -200200 - 500Indian Cuisine</v>
      </c>
      <c r="I246">
        <v>23</v>
      </c>
      <c r="J246">
        <v>500</v>
      </c>
    </row>
    <row r="247" spans="1:10">
      <c r="A247">
        <v>246</v>
      </c>
      <c r="B247" t="s">
        <v>141</v>
      </c>
      <c r="C247">
        <v>3.9</v>
      </c>
      <c r="D247" t="s">
        <v>133</v>
      </c>
      <c r="E247" t="s">
        <v>132</v>
      </c>
      <c r="F247" t="s">
        <v>147</v>
      </c>
      <c r="G247" t="s">
        <v>130</v>
      </c>
      <c r="H247" t="str">
        <f t="shared" si="3"/>
        <v>Pune60+200+200 - 500Asian Cuisine</v>
      </c>
      <c r="I247" t="s">
        <v>234</v>
      </c>
      <c r="J247">
        <v>300</v>
      </c>
    </row>
    <row r="248" spans="1:10">
      <c r="A248">
        <v>247</v>
      </c>
      <c r="B248" t="s">
        <v>129</v>
      </c>
      <c r="C248">
        <v>4</v>
      </c>
      <c r="D248" t="s">
        <v>236</v>
      </c>
      <c r="E248" t="s">
        <v>148</v>
      </c>
      <c r="F248" t="s">
        <v>140</v>
      </c>
      <c r="G248" t="s">
        <v>130</v>
      </c>
      <c r="H248" t="str">
        <f t="shared" si="3"/>
        <v>Kolkata60+0 - 50500 - 1000European Cuisine</v>
      </c>
      <c r="I248" t="s">
        <v>234</v>
      </c>
      <c r="J248">
        <v>1000</v>
      </c>
    </row>
    <row r="249" spans="1:10">
      <c r="A249">
        <v>248</v>
      </c>
      <c r="B249" t="s">
        <v>134</v>
      </c>
      <c r="C249">
        <v>4.5</v>
      </c>
      <c r="D249" t="s">
        <v>138</v>
      </c>
      <c r="E249" t="s">
        <v>148</v>
      </c>
      <c r="F249" t="s">
        <v>131</v>
      </c>
      <c r="G249" t="s">
        <v>135</v>
      </c>
      <c r="H249" t="str">
        <f t="shared" si="3"/>
        <v>Mumbai40 - 6050 -200500 - 1000American Cuisine</v>
      </c>
      <c r="I249" t="s">
        <v>234</v>
      </c>
      <c r="J249">
        <v>700</v>
      </c>
    </row>
    <row r="250" spans="1:10">
      <c r="A250">
        <v>249</v>
      </c>
      <c r="B250" t="s">
        <v>139</v>
      </c>
      <c r="C250">
        <v>3.8</v>
      </c>
      <c r="D250" t="s">
        <v>133</v>
      </c>
      <c r="E250" t="s">
        <v>132</v>
      </c>
      <c r="F250" t="s">
        <v>140</v>
      </c>
      <c r="G250" t="s">
        <v>130</v>
      </c>
      <c r="H250" t="str">
        <f t="shared" si="3"/>
        <v>Chennai60+0 - 50200 - 500Asian Cuisine</v>
      </c>
      <c r="I250">
        <v>40</v>
      </c>
      <c r="J250">
        <v>300</v>
      </c>
    </row>
    <row r="251" spans="1:10">
      <c r="A251">
        <v>250</v>
      </c>
      <c r="B251" t="s">
        <v>146</v>
      </c>
      <c r="C251">
        <v>4.0999999999999996</v>
      </c>
      <c r="D251" t="s">
        <v>138</v>
      </c>
      <c r="E251" t="s">
        <v>142</v>
      </c>
      <c r="F251" t="s">
        <v>147</v>
      </c>
      <c r="G251" t="s">
        <v>135</v>
      </c>
      <c r="H251" t="str">
        <f t="shared" si="3"/>
        <v>Hyderabad40 - 60200+&lt;= 200American Cuisine</v>
      </c>
      <c r="I251" t="s">
        <v>234</v>
      </c>
      <c r="J251">
        <v>200</v>
      </c>
    </row>
    <row r="252" spans="1:10">
      <c r="A252">
        <v>251</v>
      </c>
      <c r="B252" t="s">
        <v>141</v>
      </c>
      <c r="C252">
        <v>4.3</v>
      </c>
      <c r="D252" t="s">
        <v>138</v>
      </c>
      <c r="E252" t="s">
        <v>132</v>
      </c>
      <c r="F252" t="s">
        <v>140</v>
      </c>
      <c r="G252" t="s">
        <v>135</v>
      </c>
      <c r="H252" t="str">
        <f t="shared" si="3"/>
        <v>Pune40 - 600 - 50200 - 500American Cuisine</v>
      </c>
      <c r="I252" t="s">
        <v>234</v>
      </c>
      <c r="J252">
        <v>500</v>
      </c>
    </row>
    <row r="253" spans="1:10">
      <c r="A253">
        <v>252</v>
      </c>
      <c r="B253" t="s">
        <v>139</v>
      </c>
      <c r="C253">
        <v>4.3</v>
      </c>
      <c r="D253" t="s">
        <v>133</v>
      </c>
      <c r="E253" t="s">
        <v>148</v>
      </c>
      <c r="F253" t="s">
        <v>147</v>
      </c>
      <c r="G253" t="s">
        <v>130</v>
      </c>
      <c r="H253" t="str">
        <f t="shared" si="3"/>
        <v>Chennai60+200+500 - 1000Asian Cuisine</v>
      </c>
      <c r="I253" t="s">
        <v>234</v>
      </c>
      <c r="J253">
        <v>850</v>
      </c>
    </row>
    <row r="254" spans="1:10">
      <c r="A254">
        <v>253</v>
      </c>
      <c r="B254" t="s">
        <v>146</v>
      </c>
      <c r="C254">
        <v>4.2</v>
      </c>
      <c r="D254" t="s">
        <v>133</v>
      </c>
      <c r="E254" t="s">
        <v>132</v>
      </c>
      <c r="F254" t="s">
        <v>147</v>
      </c>
      <c r="G254" t="s">
        <v>135</v>
      </c>
      <c r="H254" t="str">
        <f t="shared" si="3"/>
        <v>Hyderabad40 - 60200+200 - 500Asian Cuisine</v>
      </c>
      <c r="I254">
        <v>61</v>
      </c>
      <c r="J254">
        <v>500</v>
      </c>
    </row>
    <row r="255" spans="1:10">
      <c r="A255">
        <v>254</v>
      </c>
      <c r="B255" t="s">
        <v>129</v>
      </c>
      <c r="C255">
        <v>3.8</v>
      </c>
      <c r="D255" t="s">
        <v>133</v>
      </c>
      <c r="E255" t="s">
        <v>132</v>
      </c>
      <c r="F255" t="s">
        <v>147</v>
      </c>
      <c r="G255" t="s">
        <v>135</v>
      </c>
      <c r="H255" t="str">
        <f t="shared" si="3"/>
        <v>Kolkata40 - 60200+200 - 500Asian Cuisine</v>
      </c>
      <c r="I255" t="s">
        <v>234</v>
      </c>
      <c r="J255">
        <v>300</v>
      </c>
    </row>
    <row r="256" spans="1:10">
      <c r="A256">
        <v>255</v>
      </c>
      <c r="B256" t="s">
        <v>139</v>
      </c>
      <c r="C256">
        <v>2.9</v>
      </c>
      <c r="D256" t="s">
        <v>133</v>
      </c>
      <c r="E256" t="s">
        <v>235</v>
      </c>
      <c r="F256" t="s">
        <v>131</v>
      </c>
      <c r="G256" t="s">
        <v>135</v>
      </c>
      <c r="H256" t="str">
        <f t="shared" si="3"/>
        <v>Chennai40 - 6050 -2001000+Asian Cuisine</v>
      </c>
      <c r="I256" t="s">
        <v>234</v>
      </c>
      <c r="J256">
        <v>1200</v>
      </c>
    </row>
    <row r="257" spans="1:10">
      <c r="A257">
        <v>256</v>
      </c>
      <c r="B257" t="s">
        <v>143</v>
      </c>
      <c r="C257">
        <v>2.9</v>
      </c>
      <c r="D257" t="s">
        <v>133</v>
      </c>
      <c r="E257" t="s">
        <v>132</v>
      </c>
      <c r="F257" t="s">
        <v>131</v>
      </c>
      <c r="G257" t="s">
        <v>130</v>
      </c>
      <c r="H257" t="str">
        <f t="shared" si="3"/>
        <v>Delhi60+50 -200200 - 500Asian Cuisine</v>
      </c>
      <c r="I257" t="s">
        <v>234</v>
      </c>
      <c r="J257">
        <v>500</v>
      </c>
    </row>
    <row r="258" spans="1:10">
      <c r="A258">
        <v>257</v>
      </c>
      <c r="B258" t="s">
        <v>129</v>
      </c>
      <c r="C258">
        <v>3.6</v>
      </c>
      <c r="D258" t="s">
        <v>236</v>
      </c>
      <c r="E258" t="s">
        <v>235</v>
      </c>
      <c r="F258" t="s">
        <v>140</v>
      </c>
      <c r="G258" t="s">
        <v>130</v>
      </c>
      <c r="H258" t="str">
        <f t="shared" si="3"/>
        <v>Kolkata60+0 - 501000+European Cuisine</v>
      </c>
      <c r="I258" t="s">
        <v>234</v>
      </c>
      <c r="J258">
        <v>1100</v>
      </c>
    </row>
    <row r="259" spans="1:10">
      <c r="A259">
        <v>258</v>
      </c>
      <c r="B259" t="s">
        <v>134</v>
      </c>
      <c r="C259">
        <v>4.2</v>
      </c>
      <c r="D259" t="s">
        <v>133</v>
      </c>
      <c r="E259" t="s">
        <v>235</v>
      </c>
      <c r="F259" t="s">
        <v>140</v>
      </c>
      <c r="G259" t="s">
        <v>135</v>
      </c>
      <c r="H259" t="str">
        <f t="shared" ref="H259:H322" si="4">_xlfn.CONCAT(B259,G259,F259,E259,D259)</f>
        <v>Mumbai40 - 600 - 501000+Asian Cuisine</v>
      </c>
      <c r="I259" t="s">
        <v>234</v>
      </c>
      <c r="J259">
        <v>1200</v>
      </c>
    </row>
    <row r="260" spans="1:10">
      <c r="A260">
        <v>259</v>
      </c>
      <c r="B260" t="s">
        <v>134</v>
      </c>
      <c r="C260">
        <v>4.0999999999999996</v>
      </c>
      <c r="D260" t="s">
        <v>133</v>
      </c>
      <c r="E260" t="s">
        <v>148</v>
      </c>
      <c r="F260" t="s">
        <v>147</v>
      </c>
      <c r="G260" t="s">
        <v>135</v>
      </c>
      <c r="H260" t="str">
        <f t="shared" si="4"/>
        <v>Mumbai40 - 60200+500 - 1000Asian Cuisine</v>
      </c>
      <c r="I260" t="s">
        <v>234</v>
      </c>
      <c r="J260">
        <v>600</v>
      </c>
    </row>
    <row r="261" spans="1:10">
      <c r="A261">
        <v>260</v>
      </c>
      <c r="B261" t="s">
        <v>143</v>
      </c>
      <c r="C261">
        <v>3.7</v>
      </c>
      <c r="D261" t="s">
        <v>236</v>
      </c>
      <c r="E261" t="s">
        <v>142</v>
      </c>
      <c r="F261" t="s">
        <v>140</v>
      </c>
      <c r="G261" t="s">
        <v>135</v>
      </c>
      <c r="H261" t="str">
        <f t="shared" si="4"/>
        <v>Delhi40 - 600 - 50&lt;= 200European Cuisine</v>
      </c>
      <c r="I261" t="s">
        <v>234</v>
      </c>
      <c r="J261">
        <v>200</v>
      </c>
    </row>
    <row r="262" spans="1:10">
      <c r="A262">
        <v>261</v>
      </c>
      <c r="B262" t="s">
        <v>146</v>
      </c>
      <c r="C262">
        <v>4.3</v>
      </c>
      <c r="D262" t="s">
        <v>138</v>
      </c>
      <c r="E262" t="s">
        <v>132</v>
      </c>
      <c r="F262" t="s">
        <v>147</v>
      </c>
      <c r="G262" t="s">
        <v>144</v>
      </c>
      <c r="H262" t="str">
        <f t="shared" si="4"/>
        <v>Hyderabad0 - 40200+200 - 500American Cuisine</v>
      </c>
      <c r="I262" t="s">
        <v>234</v>
      </c>
      <c r="J262">
        <v>350</v>
      </c>
    </row>
    <row r="263" spans="1:10">
      <c r="A263">
        <v>262</v>
      </c>
      <c r="B263" t="s">
        <v>141</v>
      </c>
      <c r="C263">
        <v>4.3</v>
      </c>
      <c r="D263" t="s">
        <v>136</v>
      </c>
      <c r="E263" t="s">
        <v>132</v>
      </c>
      <c r="F263" t="s">
        <v>131</v>
      </c>
      <c r="G263" t="s">
        <v>130</v>
      </c>
      <c r="H263" t="str">
        <f t="shared" si="4"/>
        <v>Pune60+50 -200200 - 500Indian Cuisine</v>
      </c>
      <c r="I263">
        <v>14</v>
      </c>
      <c r="J263">
        <v>400</v>
      </c>
    </row>
    <row r="264" spans="1:10">
      <c r="A264">
        <v>263</v>
      </c>
      <c r="B264" t="s">
        <v>141</v>
      </c>
      <c r="C264">
        <v>2.9</v>
      </c>
      <c r="D264" t="s">
        <v>136</v>
      </c>
      <c r="E264" t="s">
        <v>148</v>
      </c>
      <c r="F264" t="s">
        <v>131</v>
      </c>
      <c r="G264" t="s">
        <v>144</v>
      </c>
      <c r="H264" t="str">
        <f t="shared" si="4"/>
        <v>Pune0 - 4050 -200500 - 1000Indian Cuisine</v>
      </c>
      <c r="I264" t="s">
        <v>234</v>
      </c>
      <c r="J264">
        <v>1000</v>
      </c>
    </row>
    <row r="265" spans="1:10">
      <c r="A265">
        <v>264</v>
      </c>
      <c r="B265" t="s">
        <v>137</v>
      </c>
      <c r="C265">
        <v>4.0999999999999996</v>
      </c>
      <c r="D265" t="s">
        <v>138</v>
      </c>
      <c r="E265" t="s">
        <v>235</v>
      </c>
      <c r="F265" t="s">
        <v>140</v>
      </c>
      <c r="G265" t="s">
        <v>135</v>
      </c>
      <c r="H265" t="str">
        <f t="shared" si="4"/>
        <v>Bangalore40 - 600 - 501000+American Cuisine</v>
      </c>
      <c r="I265" t="s">
        <v>234</v>
      </c>
      <c r="J265">
        <v>1500</v>
      </c>
    </row>
    <row r="266" spans="1:10">
      <c r="A266">
        <v>265</v>
      </c>
      <c r="B266" t="s">
        <v>129</v>
      </c>
      <c r="C266">
        <v>4.5</v>
      </c>
      <c r="D266" t="s">
        <v>133</v>
      </c>
      <c r="E266" t="s">
        <v>148</v>
      </c>
      <c r="F266" t="s">
        <v>131</v>
      </c>
      <c r="G266" t="s">
        <v>130</v>
      </c>
      <c r="H266" t="str">
        <f t="shared" si="4"/>
        <v>Kolkata60+50 -200500 - 1000Asian Cuisine</v>
      </c>
      <c r="I266">
        <v>54</v>
      </c>
      <c r="J266">
        <v>1000</v>
      </c>
    </row>
    <row r="267" spans="1:10">
      <c r="A267">
        <v>266</v>
      </c>
      <c r="B267" t="s">
        <v>129</v>
      </c>
      <c r="C267">
        <v>4.5999999999999996</v>
      </c>
      <c r="D267" t="s">
        <v>236</v>
      </c>
      <c r="E267" t="s">
        <v>148</v>
      </c>
      <c r="F267" t="s">
        <v>131</v>
      </c>
      <c r="G267" t="s">
        <v>130</v>
      </c>
      <c r="H267" t="str">
        <f t="shared" si="4"/>
        <v>Kolkata60+50 -200500 - 1000European Cuisine</v>
      </c>
      <c r="I267" t="s">
        <v>234</v>
      </c>
      <c r="J267">
        <v>800</v>
      </c>
    </row>
    <row r="268" spans="1:10">
      <c r="A268">
        <v>267</v>
      </c>
      <c r="B268" t="s">
        <v>139</v>
      </c>
      <c r="C268">
        <v>4.7</v>
      </c>
      <c r="D268" t="s">
        <v>236</v>
      </c>
      <c r="E268" t="s">
        <v>148</v>
      </c>
      <c r="F268" t="s">
        <v>140</v>
      </c>
      <c r="G268" t="s">
        <v>135</v>
      </c>
      <c r="H268" t="str">
        <f t="shared" si="4"/>
        <v>Chennai40 - 600 - 50500 - 1000European Cuisine</v>
      </c>
      <c r="I268" t="s">
        <v>234</v>
      </c>
      <c r="J268">
        <v>700</v>
      </c>
    </row>
    <row r="269" spans="1:10">
      <c r="A269">
        <v>268</v>
      </c>
      <c r="B269" t="s">
        <v>139</v>
      </c>
      <c r="C269">
        <v>4.4000000000000004</v>
      </c>
      <c r="D269" t="s">
        <v>133</v>
      </c>
      <c r="E269" t="s">
        <v>132</v>
      </c>
      <c r="F269" t="s">
        <v>131</v>
      </c>
      <c r="G269" t="s">
        <v>135</v>
      </c>
      <c r="H269" t="str">
        <f t="shared" si="4"/>
        <v>Chennai40 - 6050 -200200 - 500Asian Cuisine</v>
      </c>
      <c r="I269">
        <v>25</v>
      </c>
      <c r="J269">
        <v>350</v>
      </c>
    </row>
    <row r="270" spans="1:10">
      <c r="A270">
        <v>269</v>
      </c>
      <c r="B270" t="s">
        <v>143</v>
      </c>
      <c r="C270">
        <v>3.8</v>
      </c>
      <c r="D270" t="s">
        <v>136</v>
      </c>
      <c r="E270" t="s">
        <v>132</v>
      </c>
      <c r="F270" t="s">
        <v>131</v>
      </c>
      <c r="G270" t="s">
        <v>144</v>
      </c>
      <c r="H270" t="str">
        <f t="shared" si="4"/>
        <v>Delhi0 - 4050 -200200 - 500Indian Cuisine</v>
      </c>
      <c r="I270" t="s">
        <v>234</v>
      </c>
      <c r="J270">
        <v>400</v>
      </c>
    </row>
    <row r="271" spans="1:10">
      <c r="A271">
        <v>270</v>
      </c>
      <c r="B271" t="s">
        <v>129</v>
      </c>
      <c r="C271">
        <v>4.0999999999999996</v>
      </c>
      <c r="D271" t="s">
        <v>136</v>
      </c>
      <c r="E271" t="s">
        <v>132</v>
      </c>
      <c r="F271" t="s">
        <v>147</v>
      </c>
      <c r="G271" t="s">
        <v>130</v>
      </c>
      <c r="H271" t="str">
        <f t="shared" si="4"/>
        <v>Kolkata60+200+200 - 500Indian Cuisine</v>
      </c>
      <c r="I271" t="s">
        <v>234</v>
      </c>
      <c r="J271">
        <v>400</v>
      </c>
    </row>
    <row r="272" spans="1:10">
      <c r="A272">
        <v>271</v>
      </c>
      <c r="B272" t="s">
        <v>139</v>
      </c>
      <c r="C272">
        <v>4.2</v>
      </c>
      <c r="D272" t="s">
        <v>236</v>
      </c>
      <c r="E272" t="s">
        <v>148</v>
      </c>
      <c r="F272" t="s">
        <v>131</v>
      </c>
      <c r="G272" t="s">
        <v>130</v>
      </c>
      <c r="H272" t="str">
        <f t="shared" si="4"/>
        <v>Chennai60+50 -200500 - 1000European Cuisine</v>
      </c>
      <c r="I272" t="s">
        <v>234</v>
      </c>
      <c r="J272">
        <v>850</v>
      </c>
    </row>
    <row r="273" spans="1:10">
      <c r="A273">
        <v>272</v>
      </c>
      <c r="B273" t="s">
        <v>143</v>
      </c>
      <c r="C273">
        <v>4.2</v>
      </c>
      <c r="D273" t="s">
        <v>133</v>
      </c>
      <c r="E273" t="s">
        <v>132</v>
      </c>
      <c r="F273" t="s">
        <v>140</v>
      </c>
      <c r="G273" t="s">
        <v>130</v>
      </c>
      <c r="H273" t="str">
        <f t="shared" si="4"/>
        <v>Delhi60+0 - 50200 - 500Asian Cuisine</v>
      </c>
      <c r="I273" t="s">
        <v>234</v>
      </c>
      <c r="J273">
        <v>400</v>
      </c>
    </row>
    <row r="274" spans="1:10">
      <c r="A274">
        <v>273</v>
      </c>
      <c r="B274" t="s">
        <v>143</v>
      </c>
      <c r="C274">
        <v>4.0999999999999996</v>
      </c>
      <c r="D274" t="s">
        <v>133</v>
      </c>
      <c r="E274" t="s">
        <v>148</v>
      </c>
      <c r="F274" t="s">
        <v>131</v>
      </c>
      <c r="G274" t="s">
        <v>144</v>
      </c>
      <c r="H274" t="str">
        <f t="shared" si="4"/>
        <v>Delhi0 - 4050 -200500 - 1000Asian Cuisine</v>
      </c>
      <c r="I274" t="s">
        <v>234</v>
      </c>
      <c r="J274">
        <v>600</v>
      </c>
    </row>
    <row r="275" spans="1:10">
      <c r="A275">
        <v>274</v>
      </c>
      <c r="B275" t="s">
        <v>146</v>
      </c>
      <c r="C275">
        <v>4</v>
      </c>
      <c r="D275" t="s">
        <v>133</v>
      </c>
      <c r="E275" t="s">
        <v>132</v>
      </c>
      <c r="F275" t="s">
        <v>147</v>
      </c>
      <c r="G275" t="s">
        <v>135</v>
      </c>
      <c r="H275" t="str">
        <f t="shared" si="4"/>
        <v>Hyderabad40 - 60200+200 - 500Asian Cuisine</v>
      </c>
      <c r="I275">
        <v>61</v>
      </c>
      <c r="J275">
        <v>500</v>
      </c>
    </row>
    <row r="276" spans="1:10">
      <c r="A276">
        <v>275</v>
      </c>
      <c r="B276" t="s">
        <v>137</v>
      </c>
      <c r="C276">
        <v>4.2</v>
      </c>
      <c r="D276" t="s">
        <v>236</v>
      </c>
      <c r="E276" t="s">
        <v>148</v>
      </c>
      <c r="F276" t="s">
        <v>131</v>
      </c>
      <c r="G276" t="s">
        <v>135</v>
      </c>
      <c r="H276" t="str">
        <f t="shared" si="4"/>
        <v>Bangalore40 - 6050 -200500 - 1000European Cuisine</v>
      </c>
      <c r="I276" t="s">
        <v>234</v>
      </c>
      <c r="J276">
        <v>800</v>
      </c>
    </row>
    <row r="277" spans="1:10">
      <c r="A277">
        <v>276</v>
      </c>
      <c r="B277" t="s">
        <v>139</v>
      </c>
      <c r="C277">
        <v>4.3</v>
      </c>
      <c r="D277" t="s">
        <v>133</v>
      </c>
      <c r="E277" t="s">
        <v>132</v>
      </c>
      <c r="F277" t="s">
        <v>147</v>
      </c>
      <c r="G277" t="s">
        <v>135</v>
      </c>
      <c r="H277" t="str">
        <f t="shared" si="4"/>
        <v>Chennai40 - 60200+200 - 500Asian Cuisine</v>
      </c>
      <c r="I277" t="s">
        <v>234</v>
      </c>
      <c r="J277">
        <v>450</v>
      </c>
    </row>
    <row r="278" spans="1:10">
      <c r="A278">
        <v>277</v>
      </c>
      <c r="B278" t="s">
        <v>146</v>
      </c>
      <c r="C278">
        <v>3.9</v>
      </c>
      <c r="D278" t="s">
        <v>133</v>
      </c>
      <c r="E278" t="s">
        <v>132</v>
      </c>
      <c r="F278" t="s">
        <v>147</v>
      </c>
      <c r="G278" t="s">
        <v>135</v>
      </c>
      <c r="H278" t="str">
        <f t="shared" si="4"/>
        <v>Hyderabad40 - 60200+200 - 500Asian Cuisine</v>
      </c>
      <c r="I278">
        <v>61</v>
      </c>
      <c r="J278">
        <v>300</v>
      </c>
    </row>
    <row r="279" spans="1:10">
      <c r="A279">
        <v>278</v>
      </c>
      <c r="B279" t="s">
        <v>139</v>
      </c>
      <c r="C279">
        <v>4.0999999999999996</v>
      </c>
      <c r="D279" t="s">
        <v>138</v>
      </c>
      <c r="E279" t="s">
        <v>142</v>
      </c>
      <c r="F279" t="s">
        <v>131</v>
      </c>
      <c r="G279" t="s">
        <v>130</v>
      </c>
      <c r="H279" t="str">
        <f t="shared" si="4"/>
        <v>Chennai60+50 -200&lt;= 200American Cuisine</v>
      </c>
      <c r="I279">
        <v>70</v>
      </c>
      <c r="J279">
        <v>150</v>
      </c>
    </row>
    <row r="280" spans="1:10">
      <c r="A280">
        <v>279</v>
      </c>
      <c r="B280" t="s">
        <v>139</v>
      </c>
      <c r="C280">
        <v>4</v>
      </c>
      <c r="D280" t="s">
        <v>133</v>
      </c>
      <c r="E280" t="s">
        <v>132</v>
      </c>
      <c r="F280" t="s">
        <v>147</v>
      </c>
      <c r="G280" t="s">
        <v>135</v>
      </c>
      <c r="H280" t="str">
        <f t="shared" si="4"/>
        <v>Chennai40 - 60200+200 - 500Asian Cuisine</v>
      </c>
      <c r="I280" t="s">
        <v>234</v>
      </c>
      <c r="J280">
        <v>350</v>
      </c>
    </row>
    <row r="281" spans="1:10">
      <c r="A281">
        <v>280</v>
      </c>
      <c r="B281" t="s">
        <v>139</v>
      </c>
      <c r="C281">
        <v>4.3</v>
      </c>
      <c r="D281" t="s">
        <v>133</v>
      </c>
      <c r="E281" t="s">
        <v>132</v>
      </c>
      <c r="F281" t="s">
        <v>131</v>
      </c>
      <c r="G281" t="s">
        <v>135</v>
      </c>
      <c r="H281" t="str">
        <f t="shared" si="4"/>
        <v>Chennai40 - 6050 -200200 - 500Asian Cuisine</v>
      </c>
      <c r="I281">
        <v>25</v>
      </c>
      <c r="J281">
        <v>500</v>
      </c>
    </row>
    <row r="282" spans="1:10">
      <c r="A282">
        <v>281</v>
      </c>
      <c r="B282" t="s">
        <v>146</v>
      </c>
      <c r="C282">
        <v>4.0999999999999996</v>
      </c>
      <c r="D282" t="s">
        <v>133</v>
      </c>
      <c r="E282" t="s">
        <v>132</v>
      </c>
      <c r="F282" t="s">
        <v>147</v>
      </c>
      <c r="G282" t="s">
        <v>130</v>
      </c>
      <c r="H282" t="str">
        <f t="shared" si="4"/>
        <v>Hyderabad60+200+200 - 500Asian Cuisine</v>
      </c>
      <c r="I282" t="s">
        <v>234</v>
      </c>
      <c r="J282">
        <v>500</v>
      </c>
    </row>
    <row r="283" spans="1:10">
      <c r="A283">
        <v>282</v>
      </c>
      <c r="B283" t="s">
        <v>129</v>
      </c>
      <c r="C283">
        <v>4.2</v>
      </c>
      <c r="D283" t="s">
        <v>133</v>
      </c>
      <c r="E283" t="s">
        <v>148</v>
      </c>
      <c r="F283" t="s">
        <v>147</v>
      </c>
      <c r="G283" t="s">
        <v>135</v>
      </c>
      <c r="H283" t="str">
        <f t="shared" si="4"/>
        <v>Kolkata40 - 60200+500 - 1000Asian Cuisine</v>
      </c>
      <c r="I283" t="s">
        <v>234</v>
      </c>
      <c r="J283">
        <v>800</v>
      </c>
    </row>
    <row r="284" spans="1:10">
      <c r="A284">
        <v>283</v>
      </c>
      <c r="B284" t="s">
        <v>129</v>
      </c>
      <c r="C284">
        <v>2.9</v>
      </c>
      <c r="D284" t="s">
        <v>133</v>
      </c>
      <c r="E284" t="s">
        <v>235</v>
      </c>
      <c r="F284" t="s">
        <v>131</v>
      </c>
      <c r="G284" t="s">
        <v>130</v>
      </c>
      <c r="H284" t="str">
        <f t="shared" si="4"/>
        <v>Kolkata60+50 -2001000+Asian Cuisine</v>
      </c>
      <c r="I284" t="s">
        <v>234</v>
      </c>
      <c r="J284">
        <v>1200</v>
      </c>
    </row>
    <row r="285" spans="1:10">
      <c r="A285">
        <v>284</v>
      </c>
      <c r="B285" t="s">
        <v>139</v>
      </c>
      <c r="C285">
        <v>4.3</v>
      </c>
      <c r="D285" t="s">
        <v>236</v>
      </c>
      <c r="E285" t="s">
        <v>235</v>
      </c>
      <c r="F285" t="s">
        <v>147</v>
      </c>
      <c r="G285" t="s">
        <v>135</v>
      </c>
      <c r="H285" t="str">
        <f t="shared" si="4"/>
        <v>Chennai40 - 60200+1000+European Cuisine</v>
      </c>
      <c r="I285" t="s">
        <v>234</v>
      </c>
      <c r="J285">
        <v>1200</v>
      </c>
    </row>
    <row r="286" spans="1:10">
      <c r="A286">
        <v>285</v>
      </c>
      <c r="B286" t="s">
        <v>134</v>
      </c>
      <c r="C286">
        <v>4.4000000000000004</v>
      </c>
      <c r="D286" t="s">
        <v>133</v>
      </c>
      <c r="E286" t="s">
        <v>148</v>
      </c>
      <c r="F286" t="s">
        <v>131</v>
      </c>
      <c r="G286" t="s">
        <v>135</v>
      </c>
      <c r="H286" t="str">
        <f t="shared" si="4"/>
        <v>Mumbai40 - 6050 -200500 - 1000Asian Cuisine</v>
      </c>
      <c r="I286">
        <v>49</v>
      </c>
      <c r="J286">
        <v>800</v>
      </c>
    </row>
    <row r="287" spans="1:10">
      <c r="A287">
        <v>286</v>
      </c>
      <c r="B287" t="s">
        <v>137</v>
      </c>
      <c r="C287">
        <v>4.3</v>
      </c>
      <c r="D287" t="s">
        <v>136</v>
      </c>
      <c r="E287" t="s">
        <v>132</v>
      </c>
      <c r="F287" t="s">
        <v>140</v>
      </c>
      <c r="G287" t="s">
        <v>135</v>
      </c>
      <c r="H287" t="str">
        <f t="shared" si="4"/>
        <v>Bangalore40 - 600 - 50200 - 500Indian Cuisine</v>
      </c>
      <c r="I287">
        <v>51</v>
      </c>
      <c r="J287">
        <v>300</v>
      </c>
    </row>
    <row r="288" spans="1:10">
      <c r="A288">
        <v>287</v>
      </c>
      <c r="B288" t="s">
        <v>139</v>
      </c>
      <c r="C288">
        <v>2.9</v>
      </c>
      <c r="D288" t="s">
        <v>236</v>
      </c>
      <c r="E288" t="s">
        <v>132</v>
      </c>
      <c r="F288" t="s">
        <v>131</v>
      </c>
      <c r="G288" t="s">
        <v>130</v>
      </c>
      <c r="H288" t="str">
        <f t="shared" si="4"/>
        <v>Chennai60+50 -200200 - 500European Cuisine</v>
      </c>
      <c r="I288" t="s">
        <v>234</v>
      </c>
      <c r="J288">
        <v>500</v>
      </c>
    </row>
    <row r="289" spans="1:10">
      <c r="A289">
        <v>288</v>
      </c>
      <c r="B289" t="s">
        <v>139</v>
      </c>
      <c r="C289">
        <v>4.4000000000000004</v>
      </c>
      <c r="D289" t="s">
        <v>133</v>
      </c>
      <c r="E289" t="s">
        <v>235</v>
      </c>
      <c r="F289" t="s">
        <v>131</v>
      </c>
      <c r="G289" t="s">
        <v>130</v>
      </c>
      <c r="H289" t="str">
        <f t="shared" si="4"/>
        <v>Chennai60+50 -2001000+Asian Cuisine</v>
      </c>
      <c r="I289" t="s">
        <v>234</v>
      </c>
      <c r="J289">
        <v>1500</v>
      </c>
    </row>
    <row r="290" spans="1:10">
      <c r="A290">
        <v>289</v>
      </c>
      <c r="B290" t="s">
        <v>129</v>
      </c>
      <c r="C290">
        <v>4.2</v>
      </c>
      <c r="D290" t="s">
        <v>133</v>
      </c>
      <c r="E290" t="s">
        <v>132</v>
      </c>
      <c r="F290" t="s">
        <v>147</v>
      </c>
      <c r="G290" t="s">
        <v>130</v>
      </c>
      <c r="H290" t="str">
        <f t="shared" si="4"/>
        <v>Kolkata60+200+200 - 500Asian Cuisine</v>
      </c>
      <c r="I290">
        <v>48</v>
      </c>
      <c r="J290">
        <v>300</v>
      </c>
    </row>
    <row r="291" spans="1:10">
      <c r="A291">
        <v>290</v>
      </c>
      <c r="B291" t="s">
        <v>141</v>
      </c>
      <c r="C291">
        <v>4.3</v>
      </c>
      <c r="D291" t="s">
        <v>133</v>
      </c>
      <c r="E291" t="s">
        <v>132</v>
      </c>
      <c r="F291" t="s">
        <v>131</v>
      </c>
      <c r="G291" t="s">
        <v>135</v>
      </c>
      <c r="H291" t="str">
        <f t="shared" si="4"/>
        <v>Pune40 - 6050 -200200 - 500Asian Cuisine</v>
      </c>
      <c r="I291">
        <v>27</v>
      </c>
      <c r="J291">
        <v>400</v>
      </c>
    </row>
    <row r="292" spans="1:10">
      <c r="A292">
        <v>291</v>
      </c>
      <c r="B292" t="s">
        <v>139</v>
      </c>
      <c r="C292">
        <v>4.4000000000000004</v>
      </c>
      <c r="D292" t="s">
        <v>236</v>
      </c>
      <c r="E292" t="s">
        <v>142</v>
      </c>
      <c r="F292" t="s">
        <v>140</v>
      </c>
      <c r="G292" t="s">
        <v>135</v>
      </c>
      <c r="H292" t="str">
        <f t="shared" si="4"/>
        <v>Chennai40 - 600 - 50&lt;= 200European Cuisine</v>
      </c>
      <c r="I292" t="s">
        <v>234</v>
      </c>
      <c r="J292">
        <v>200</v>
      </c>
    </row>
    <row r="293" spans="1:10">
      <c r="A293">
        <v>292</v>
      </c>
      <c r="B293" t="s">
        <v>139</v>
      </c>
      <c r="C293">
        <v>4.0999999999999996</v>
      </c>
      <c r="D293" t="s">
        <v>138</v>
      </c>
      <c r="E293" t="s">
        <v>148</v>
      </c>
      <c r="F293" t="s">
        <v>140</v>
      </c>
      <c r="G293" t="s">
        <v>135</v>
      </c>
      <c r="H293" t="str">
        <f t="shared" si="4"/>
        <v>Chennai40 - 600 - 50500 - 1000American Cuisine</v>
      </c>
      <c r="I293" t="s">
        <v>234</v>
      </c>
      <c r="J293">
        <v>1000</v>
      </c>
    </row>
    <row r="294" spans="1:10">
      <c r="A294">
        <v>293</v>
      </c>
      <c r="B294" t="s">
        <v>139</v>
      </c>
      <c r="C294">
        <v>4.2</v>
      </c>
      <c r="D294" t="s">
        <v>138</v>
      </c>
      <c r="E294" t="s">
        <v>132</v>
      </c>
      <c r="F294" t="s">
        <v>140</v>
      </c>
      <c r="G294" t="s">
        <v>130</v>
      </c>
      <c r="H294" t="str">
        <f t="shared" si="4"/>
        <v>Chennai60+0 - 50200 - 500American Cuisine</v>
      </c>
      <c r="I294">
        <v>75</v>
      </c>
      <c r="J294">
        <v>250</v>
      </c>
    </row>
    <row r="295" spans="1:10">
      <c r="A295">
        <v>294</v>
      </c>
      <c r="B295" t="s">
        <v>129</v>
      </c>
      <c r="C295">
        <v>4.3</v>
      </c>
      <c r="D295" t="s">
        <v>136</v>
      </c>
      <c r="E295" t="s">
        <v>132</v>
      </c>
      <c r="F295" t="s">
        <v>147</v>
      </c>
      <c r="G295" t="s">
        <v>130</v>
      </c>
      <c r="H295" t="str">
        <f t="shared" si="4"/>
        <v>Kolkata60+200+200 - 500Indian Cuisine</v>
      </c>
      <c r="I295" t="s">
        <v>234</v>
      </c>
      <c r="J295">
        <v>500</v>
      </c>
    </row>
    <row r="296" spans="1:10">
      <c r="A296">
        <v>295</v>
      </c>
      <c r="B296" t="s">
        <v>141</v>
      </c>
      <c r="C296">
        <v>3.9</v>
      </c>
      <c r="D296" t="s">
        <v>138</v>
      </c>
      <c r="E296" t="s">
        <v>132</v>
      </c>
      <c r="F296" t="s">
        <v>140</v>
      </c>
      <c r="G296" t="s">
        <v>130</v>
      </c>
      <c r="H296" t="str">
        <f t="shared" si="4"/>
        <v>Pune60+0 - 50200 - 500American Cuisine</v>
      </c>
      <c r="I296">
        <v>57</v>
      </c>
      <c r="J296">
        <v>500</v>
      </c>
    </row>
    <row r="297" spans="1:10">
      <c r="A297">
        <v>296</v>
      </c>
      <c r="B297" t="s">
        <v>141</v>
      </c>
      <c r="C297">
        <v>4.5</v>
      </c>
      <c r="D297" t="s">
        <v>138</v>
      </c>
      <c r="E297" t="s">
        <v>132</v>
      </c>
      <c r="F297" t="s">
        <v>131</v>
      </c>
      <c r="G297" t="s">
        <v>130</v>
      </c>
      <c r="H297" t="str">
        <f t="shared" si="4"/>
        <v>Pune60+50 -200200 - 500American Cuisine</v>
      </c>
      <c r="I297">
        <v>8</v>
      </c>
      <c r="J297">
        <v>300</v>
      </c>
    </row>
    <row r="298" spans="1:10">
      <c r="A298">
        <v>297</v>
      </c>
      <c r="B298" t="s">
        <v>141</v>
      </c>
      <c r="C298">
        <v>4.3</v>
      </c>
      <c r="D298" t="s">
        <v>138</v>
      </c>
      <c r="E298" t="s">
        <v>132</v>
      </c>
      <c r="F298" t="s">
        <v>131</v>
      </c>
      <c r="G298" t="s">
        <v>130</v>
      </c>
      <c r="H298" t="str">
        <f t="shared" si="4"/>
        <v>Pune60+50 -200200 - 500American Cuisine</v>
      </c>
      <c r="I298">
        <v>8</v>
      </c>
      <c r="J298">
        <v>250</v>
      </c>
    </row>
    <row r="299" spans="1:10">
      <c r="A299">
        <v>298</v>
      </c>
      <c r="B299" t="s">
        <v>141</v>
      </c>
      <c r="C299">
        <v>2.9</v>
      </c>
      <c r="D299" t="s">
        <v>138</v>
      </c>
      <c r="E299" t="s">
        <v>132</v>
      </c>
      <c r="F299" t="s">
        <v>131</v>
      </c>
      <c r="G299" t="s">
        <v>130</v>
      </c>
      <c r="H299" t="str">
        <f t="shared" si="4"/>
        <v>Pune60+50 -200200 - 500American Cuisine</v>
      </c>
      <c r="I299">
        <v>8</v>
      </c>
      <c r="J299">
        <v>500</v>
      </c>
    </row>
    <row r="300" spans="1:10">
      <c r="A300">
        <v>299</v>
      </c>
      <c r="B300" t="s">
        <v>141</v>
      </c>
      <c r="C300">
        <v>4</v>
      </c>
      <c r="D300" t="s">
        <v>133</v>
      </c>
      <c r="E300" t="s">
        <v>132</v>
      </c>
      <c r="F300" t="s">
        <v>131</v>
      </c>
      <c r="G300" t="s">
        <v>135</v>
      </c>
      <c r="H300" t="str">
        <f t="shared" si="4"/>
        <v>Pune40 - 6050 -200200 - 500Asian Cuisine</v>
      </c>
      <c r="I300">
        <v>27</v>
      </c>
      <c r="J300">
        <v>350</v>
      </c>
    </row>
    <row r="301" spans="1:10">
      <c r="A301">
        <v>300</v>
      </c>
      <c r="B301" t="s">
        <v>143</v>
      </c>
      <c r="C301">
        <v>4.3</v>
      </c>
      <c r="D301" t="s">
        <v>133</v>
      </c>
      <c r="E301" t="s">
        <v>132</v>
      </c>
      <c r="F301" t="s">
        <v>131</v>
      </c>
      <c r="G301" t="s">
        <v>135</v>
      </c>
      <c r="H301" t="str">
        <f t="shared" si="4"/>
        <v>Delhi40 - 6050 -200200 - 500Asian Cuisine</v>
      </c>
      <c r="I301">
        <v>29</v>
      </c>
      <c r="J301">
        <v>450</v>
      </c>
    </row>
    <row r="302" spans="1:10">
      <c r="A302">
        <v>301</v>
      </c>
      <c r="B302" t="s">
        <v>129</v>
      </c>
      <c r="C302">
        <v>4.2</v>
      </c>
      <c r="D302" t="s">
        <v>138</v>
      </c>
      <c r="E302" t="s">
        <v>132</v>
      </c>
      <c r="F302" t="s">
        <v>131</v>
      </c>
      <c r="G302" t="s">
        <v>135</v>
      </c>
      <c r="H302" t="str">
        <f t="shared" si="4"/>
        <v>Kolkata40 - 6050 -200200 - 500American Cuisine</v>
      </c>
      <c r="I302" t="s">
        <v>234</v>
      </c>
      <c r="J302">
        <v>400</v>
      </c>
    </row>
    <row r="303" spans="1:10">
      <c r="A303">
        <v>302</v>
      </c>
      <c r="B303" t="s">
        <v>134</v>
      </c>
      <c r="C303">
        <v>3.9</v>
      </c>
      <c r="D303" t="s">
        <v>136</v>
      </c>
      <c r="E303" t="s">
        <v>132</v>
      </c>
      <c r="F303" t="s">
        <v>147</v>
      </c>
      <c r="G303" t="s">
        <v>135</v>
      </c>
      <c r="H303" t="str">
        <f t="shared" si="4"/>
        <v>Mumbai40 - 60200+200 - 500Indian Cuisine</v>
      </c>
      <c r="I303" t="s">
        <v>234</v>
      </c>
      <c r="J303">
        <v>249</v>
      </c>
    </row>
    <row r="304" spans="1:10">
      <c r="A304">
        <v>303</v>
      </c>
      <c r="B304" t="s">
        <v>134</v>
      </c>
      <c r="C304">
        <v>4.4000000000000004</v>
      </c>
      <c r="D304" t="s">
        <v>133</v>
      </c>
      <c r="E304" t="s">
        <v>132</v>
      </c>
      <c r="F304" t="s">
        <v>131</v>
      </c>
      <c r="G304" t="s">
        <v>135</v>
      </c>
      <c r="H304" t="str">
        <f t="shared" si="4"/>
        <v>Mumbai40 - 6050 -200200 - 500Asian Cuisine</v>
      </c>
      <c r="I304">
        <v>2</v>
      </c>
      <c r="J304">
        <v>400</v>
      </c>
    </row>
    <row r="305" spans="1:10">
      <c r="A305">
        <v>304</v>
      </c>
      <c r="B305" t="s">
        <v>129</v>
      </c>
      <c r="C305">
        <v>4.0999999999999996</v>
      </c>
      <c r="D305" t="s">
        <v>133</v>
      </c>
      <c r="E305" t="s">
        <v>148</v>
      </c>
      <c r="F305" t="s">
        <v>131</v>
      </c>
      <c r="G305" t="s">
        <v>130</v>
      </c>
      <c r="H305" t="str">
        <f t="shared" si="4"/>
        <v>Kolkata60+50 -200500 - 1000Asian Cuisine</v>
      </c>
      <c r="I305">
        <v>54</v>
      </c>
      <c r="J305">
        <v>600</v>
      </c>
    </row>
    <row r="306" spans="1:10">
      <c r="A306">
        <v>305</v>
      </c>
      <c r="B306" t="s">
        <v>139</v>
      </c>
      <c r="C306">
        <v>4</v>
      </c>
      <c r="D306" t="s">
        <v>133</v>
      </c>
      <c r="E306" t="s">
        <v>148</v>
      </c>
      <c r="F306" t="s">
        <v>140</v>
      </c>
      <c r="G306" t="s">
        <v>144</v>
      </c>
      <c r="H306" t="str">
        <f t="shared" si="4"/>
        <v>Chennai0 - 400 - 50500 - 1000Asian Cuisine</v>
      </c>
      <c r="I306" t="s">
        <v>234</v>
      </c>
      <c r="J306">
        <v>600</v>
      </c>
    </row>
    <row r="307" spans="1:10">
      <c r="A307">
        <v>306</v>
      </c>
      <c r="B307" t="s">
        <v>139</v>
      </c>
      <c r="C307">
        <v>4.2</v>
      </c>
      <c r="D307" t="s">
        <v>136</v>
      </c>
      <c r="E307" t="s">
        <v>148</v>
      </c>
      <c r="F307" t="s">
        <v>131</v>
      </c>
      <c r="G307" t="s">
        <v>144</v>
      </c>
      <c r="H307" t="str">
        <f t="shared" si="4"/>
        <v>Chennai0 - 4050 -200500 - 1000Indian Cuisine</v>
      </c>
      <c r="I307" t="s">
        <v>234</v>
      </c>
      <c r="J307">
        <v>600</v>
      </c>
    </row>
    <row r="308" spans="1:10">
      <c r="A308">
        <v>307</v>
      </c>
      <c r="B308" t="s">
        <v>141</v>
      </c>
      <c r="C308">
        <v>4.0999999999999996</v>
      </c>
      <c r="D308" t="s">
        <v>133</v>
      </c>
      <c r="E308" t="s">
        <v>235</v>
      </c>
      <c r="F308" t="s">
        <v>140</v>
      </c>
      <c r="G308" t="s">
        <v>130</v>
      </c>
      <c r="H308" t="str">
        <f t="shared" si="4"/>
        <v>Pune60+0 - 501000+Asian Cuisine</v>
      </c>
      <c r="I308" t="s">
        <v>234</v>
      </c>
      <c r="J308">
        <v>1100</v>
      </c>
    </row>
    <row r="309" spans="1:10">
      <c r="A309">
        <v>308</v>
      </c>
      <c r="B309" t="s">
        <v>143</v>
      </c>
      <c r="C309">
        <v>4.2</v>
      </c>
      <c r="D309" t="s">
        <v>136</v>
      </c>
      <c r="E309" t="s">
        <v>132</v>
      </c>
      <c r="F309" t="s">
        <v>147</v>
      </c>
      <c r="G309" t="s">
        <v>144</v>
      </c>
      <c r="H309" t="str">
        <f t="shared" si="4"/>
        <v>Delhi0 - 40200+200 - 500Indian Cuisine</v>
      </c>
      <c r="I309" t="s">
        <v>234</v>
      </c>
      <c r="J309">
        <v>500</v>
      </c>
    </row>
    <row r="310" spans="1:10">
      <c r="A310">
        <v>309</v>
      </c>
      <c r="B310" t="s">
        <v>129</v>
      </c>
      <c r="C310">
        <v>4.3</v>
      </c>
      <c r="D310" t="s">
        <v>133</v>
      </c>
      <c r="E310" t="s">
        <v>148</v>
      </c>
      <c r="F310" t="s">
        <v>140</v>
      </c>
      <c r="G310" t="s">
        <v>130</v>
      </c>
      <c r="H310" t="str">
        <f t="shared" si="4"/>
        <v>Kolkata60+0 - 50500 - 1000Asian Cuisine</v>
      </c>
      <c r="I310">
        <v>69</v>
      </c>
      <c r="J310">
        <v>900</v>
      </c>
    </row>
    <row r="311" spans="1:10">
      <c r="A311">
        <v>310</v>
      </c>
      <c r="B311" t="s">
        <v>134</v>
      </c>
      <c r="C311">
        <v>4.2</v>
      </c>
      <c r="D311" t="s">
        <v>236</v>
      </c>
      <c r="E311" t="s">
        <v>148</v>
      </c>
      <c r="F311" t="s">
        <v>131</v>
      </c>
      <c r="G311" t="s">
        <v>135</v>
      </c>
      <c r="H311" t="str">
        <f t="shared" si="4"/>
        <v>Mumbai40 - 6050 -200500 - 1000European Cuisine</v>
      </c>
      <c r="I311" t="s">
        <v>234</v>
      </c>
      <c r="J311">
        <v>1000</v>
      </c>
    </row>
    <row r="312" spans="1:10">
      <c r="A312">
        <v>311</v>
      </c>
      <c r="B312" t="s">
        <v>143</v>
      </c>
      <c r="C312">
        <v>4.0999999999999996</v>
      </c>
      <c r="D312" t="s">
        <v>136</v>
      </c>
      <c r="E312" t="s">
        <v>142</v>
      </c>
      <c r="F312" t="s">
        <v>131</v>
      </c>
      <c r="G312" t="s">
        <v>135</v>
      </c>
      <c r="H312" t="str">
        <f t="shared" si="4"/>
        <v>Delhi40 - 6050 -200&lt;= 200Indian Cuisine</v>
      </c>
      <c r="I312" t="s">
        <v>234</v>
      </c>
      <c r="J312">
        <v>200</v>
      </c>
    </row>
    <row r="313" spans="1:10">
      <c r="A313">
        <v>312</v>
      </c>
      <c r="B313" t="s">
        <v>139</v>
      </c>
      <c r="C313">
        <v>4.2</v>
      </c>
      <c r="D313" t="s">
        <v>133</v>
      </c>
      <c r="E313" t="s">
        <v>132</v>
      </c>
      <c r="F313" t="s">
        <v>140</v>
      </c>
      <c r="G313" t="s">
        <v>130</v>
      </c>
      <c r="H313" t="str">
        <f t="shared" si="4"/>
        <v>Chennai60+0 - 50200 - 500Asian Cuisine</v>
      </c>
      <c r="I313">
        <v>40</v>
      </c>
      <c r="J313">
        <v>450</v>
      </c>
    </row>
    <row r="314" spans="1:10">
      <c r="A314">
        <v>313</v>
      </c>
      <c r="B314" t="s">
        <v>139</v>
      </c>
      <c r="C314">
        <v>4.4000000000000004</v>
      </c>
      <c r="D314" t="s">
        <v>136</v>
      </c>
      <c r="E314" t="s">
        <v>132</v>
      </c>
      <c r="F314" t="s">
        <v>147</v>
      </c>
      <c r="G314" t="s">
        <v>130</v>
      </c>
      <c r="H314" t="str">
        <f t="shared" si="4"/>
        <v>Chennai60+200+200 - 500Indian Cuisine</v>
      </c>
      <c r="I314" t="s">
        <v>234</v>
      </c>
      <c r="J314">
        <v>400</v>
      </c>
    </row>
    <row r="315" spans="1:10">
      <c r="A315">
        <v>314</v>
      </c>
      <c r="B315" t="s">
        <v>146</v>
      </c>
      <c r="C315">
        <v>3.8</v>
      </c>
      <c r="D315" t="s">
        <v>133</v>
      </c>
      <c r="E315" t="s">
        <v>132</v>
      </c>
      <c r="F315" t="s">
        <v>131</v>
      </c>
      <c r="G315" t="s">
        <v>144</v>
      </c>
      <c r="H315" t="str">
        <f t="shared" si="4"/>
        <v>Hyderabad0 - 4050 -200200 - 500Asian Cuisine</v>
      </c>
      <c r="I315">
        <v>66</v>
      </c>
      <c r="J315">
        <v>450</v>
      </c>
    </row>
    <row r="316" spans="1:10">
      <c r="A316">
        <v>315</v>
      </c>
      <c r="B316" t="s">
        <v>129</v>
      </c>
      <c r="C316">
        <v>4.0999999999999996</v>
      </c>
      <c r="D316" t="s">
        <v>136</v>
      </c>
      <c r="E316" t="s">
        <v>132</v>
      </c>
      <c r="F316" t="s">
        <v>131</v>
      </c>
      <c r="G316" t="s">
        <v>135</v>
      </c>
      <c r="H316" t="str">
        <f t="shared" si="4"/>
        <v>Kolkata40 - 6050 -200200 - 500Indian Cuisine</v>
      </c>
      <c r="I316" t="s">
        <v>234</v>
      </c>
      <c r="J316">
        <v>500</v>
      </c>
    </row>
    <row r="317" spans="1:10">
      <c r="A317">
        <v>316</v>
      </c>
      <c r="B317" t="s">
        <v>129</v>
      </c>
      <c r="C317">
        <v>4.3</v>
      </c>
      <c r="D317" t="s">
        <v>136</v>
      </c>
      <c r="E317" t="s">
        <v>132</v>
      </c>
      <c r="F317" t="s">
        <v>147</v>
      </c>
      <c r="G317" t="s">
        <v>130</v>
      </c>
      <c r="H317" t="str">
        <f t="shared" si="4"/>
        <v>Kolkata60+200+200 - 500Indian Cuisine</v>
      </c>
      <c r="I317" t="s">
        <v>234</v>
      </c>
      <c r="J317">
        <v>500</v>
      </c>
    </row>
    <row r="318" spans="1:10">
      <c r="A318">
        <v>317</v>
      </c>
      <c r="B318" t="s">
        <v>141</v>
      </c>
      <c r="C318">
        <v>4.0999999999999996</v>
      </c>
      <c r="D318" t="s">
        <v>138</v>
      </c>
      <c r="E318" t="s">
        <v>132</v>
      </c>
      <c r="F318" t="s">
        <v>147</v>
      </c>
      <c r="G318" t="s">
        <v>130</v>
      </c>
      <c r="H318" t="str">
        <f t="shared" si="4"/>
        <v>Pune60+200+200 - 500American Cuisine</v>
      </c>
      <c r="I318" t="s">
        <v>234</v>
      </c>
      <c r="J318">
        <v>250</v>
      </c>
    </row>
    <row r="319" spans="1:10">
      <c r="A319">
        <v>318</v>
      </c>
      <c r="B319" t="s">
        <v>141</v>
      </c>
      <c r="C319">
        <v>4.3</v>
      </c>
      <c r="D319" t="s">
        <v>138</v>
      </c>
      <c r="E319" t="s">
        <v>132</v>
      </c>
      <c r="F319" t="s">
        <v>131</v>
      </c>
      <c r="G319" t="s">
        <v>130</v>
      </c>
      <c r="H319" t="str">
        <f t="shared" si="4"/>
        <v>Pune60+50 -200200 - 500American Cuisine</v>
      </c>
      <c r="I319">
        <v>8</v>
      </c>
      <c r="J319">
        <v>250</v>
      </c>
    </row>
    <row r="320" spans="1:10">
      <c r="A320">
        <v>319</v>
      </c>
      <c r="B320" t="s">
        <v>139</v>
      </c>
      <c r="C320">
        <v>4</v>
      </c>
      <c r="D320" t="s">
        <v>133</v>
      </c>
      <c r="E320" t="s">
        <v>132</v>
      </c>
      <c r="F320" t="s">
        <v>147</v>
      </c>
      <c r="G320" t="s">
        <v>130</v>
      </c>
      <c r="H320" t="str">
        <f t="shared" si="4"/>
        <v>Chennai60+200+200 - 500Asian Cuisine</v>
      </c>
      <c r="I320" t="s">
        <v>234</v>
      </c>
      <c r="J320">
        <v>250</v>
      </c>
    </row>
    <row r="321" spans="1:10">
      <c r="A321">
        <v>320</v>
      </c>
      <c r="B321" t="s">
        <v>141</v>
      </c>
      <c r="C321">
        <v>3.8</v>
      </c>
      <c r="D321" t="s">
        <v>133</v>
      </c>
      <c r="E321" t="s">
        <v>132</v>
      </c>
      <c r="F321" t="s">
        <v>131</v>
      </c>
      <c r="G321" t="s">
        <v>144</v>
      </c>
      <c r="H321" t="str">
        <f t="shared" si="4"/>
        <v>Pune0 - 4050 -200200 - 500Asian Cuisine</v>
      </c>
      <c r="I321" t="s">
        <v>234</v>
      </c>
      <c r="J321">
        <v>350</v>
      </c>
    </row>
    <row r="322" spans="1:10">
      <c r="A322">
        <v>321</v>
      </c>
      <c r="B322" t="s">
        <v>141</v>
      </c>
      <c r="C322">
        <v>4.4000000000000004</v>
      </c>
      <c r="D322" t="s">
        <v>133</v>
      </c>
      <c r="E322" t="s">
        <v>132</v>
      </c>
      <c r="F322" t="s">
        <v>140</v>
      </c>
      <c r="G322" t="s">
        <v>144</v>
      </c>
      <c r="H322" t="str">
        <f t="shared" si="4"/>
        <v>Pune0 - 400 - 50200 - 500Asian Cuisine</v>
      </c>
      <c r="I322" t="s">
        <v>234</v>
      </c>
      <c r="J322">
        <v>500</v>
      </c>
    </row>
    <row r="323" spans="1:10">
      <c r="A323">
        <v>322</v>
      </c>
      <c r="B323" t="s">
        <v>139</v>
      </c>
      <c r="C323">
        <v>4.0999999999999996</v>
      </c>
      <c r="D323" t="s">
        <v>133</v>
      </c>
      <c r="E323" t="s">
        <v>148</v>
      </c>
      <c r="F323" t="s">
        <v>140</v>
      </c>
      <c r="G323" t="s">
        <v>135</v>
      </c>
      <c r="H323" t="str">
        <f t="shared" ref="H323:H386" si="5">_xlfn.CONCAT(B323,G323,F323,E323,D323)</f>
        <v>Chennai40 - 600 - 50500 - 1000Asian Cuisine</v>
      </c>
      <c r="I323" t="s">
        <v>234</v>
      </c>
      <c r="J323">
        <v>1000</v>
      </c>
    </row>
    <row r="324" spans="1:10">
      <c r="A324">
        <v>323</v>
      </c>
      <c r="B324" t="s">
        <v>129</v>
      </c>
      <c r="C324">
        <v>4.2</v>
      </c>
      <c r="D324" t="s">
        <v>236</v>
      </c>
      <c r="E324" t="s">
        <v>148</v>
      </c>
      <c r="F324" t="s">
        <v>140</v>
      </c>
      <c r="G324" t="s">
        <v>135</v>
      </c>
      <c r="H324" t="str">
        <f t="shared" si="5"/>
        <v>Kolkata40 - 600 - 50500 - 1000European Cuisine</v>
      </c>
      <c r="I324" t="s">
        <v>234</v>
      </c>
      <c r="J324">
        <v>700</v>
      </c>
    </row>
    <row r="325" spans="1:10">
      <c r="A325">
        <v>324</v>
      </c>
      <c r="B325" t="s">
        <v>129</v>
      </c>
      <c r="C325">
        <v>4.3</v>
      </c>
      <c r="D325" t="s">
        <v>133</v>
      </c>
      <c r="E325" t="s">
        <v>148</v>
      </c>
      <c r="F325" t="s">
        <v>147</v>
      </c>
      <c r="G325" t="s">
        <v>130</v>
      </c>
      <c r="H325" t="str">
        <f t="shared" si="5"/>
        <v>Kolkata60+200+500 - 1000Asian Cuisine</v>
      </c>
      <c r="I325" t="s">
        <v>234</v>
      </c>
      <c r="J325">
        <v>600</v>
      </c>
    </row>
    <row r="326" spans="1:10">
      <c r="A326">
        <v>325</v>
      </c>
      <c r="B326" t="s">
        <v>129</v>
      </c>
      <c r="C326">
        <v>4.2</v>
      </c>
      <c r="D326" t="s">
        <v>133</v>
      </c>
      <c r="E326" t="s">
        <v>235</v>
      </c>
      <c r="F326" t="s">
        <v>147</v>
      </c>
      <c r="G326" t="s">
        <v>130</v>
      </c>
      <c r="H326" t="str">
        <f t="shared" si="5"/>
        <v>Kolkata60+200+1000+Asian Cuisine</v>
      </c>
      <c r="I326" t="s">
        <v>234</v>
      </c>
      <c r="J326">
        <v>1200</v>
      </c>
    </row>
    <row r="327" spans="1:10">
      <c r="A327">
        <v>326</v>
      </c>
      <c r="B327" t="s">
        <v>137</v>
      </c>
      <c r="C327">
        <v>3.3</v>
      </c>
      <c r="D327" t="s">
        <v>133</v>
      </c>
      <c r="E327" t="s">
        <v>132</v>
      </c>
      <c r="F327" t="s">
        <v>131</v>
      </c>
      <c r="G327" t="s">
        <v>144</v>
      </c>
      <c r="H327" t="str">
        <f t="shared" si="5"/>
        <v>Bangalore0 - 4050 -200200 - 500Asian Cuisine</v>
      </c>
      <c r="I327" t="s">
        <v>234</v>
      </c>
      <c r="J327">
        <v>400</v>
      </c>
    </row>
    <row r="328" spans="1:10">
      <c r="A328">
        <v>327</v>
      </c>
      <c r="B328" t="s">
        <v>146</v>
      </c>
      <c r="C328">
        <v>4.5</v>
      </c>
      <c r="D328" t="s">
        <v>133</v>
      </c>
      <c r="E328" t="s">
        <v>148</v>
      </c>
      <c r="F328" t="s">
        <v>147</v>
      </c>
      <c r="G328" t="s">
        <v>130</v>
      </c>
      <c r="H328" t="str">
        <f t="shared" si="5"/>
        <v>Hyderabad60+200+500 - 1000Asian Cuisine</v>
      </c>
      <c r="I328" t="s">
        <v>234</v>
      </c>
      <c r="J328">
        <v>1000</v>
      </c>
    </row>
    <row r="329" spans="1:10">
      <c r="A329">
        <v>328</v>
      </c>
      <c r="B329" t="s">
        <v>141</v>
      </c>
      <c r="C329">
        <v>4.5</v>
      </c>
      <c r="D329" t="s">
        <v>133</v>
      </c>
      <c r="E329" t="s">
        <v>148</v>
      </c>
      <c r="F329" t="s">
        <v>131</v>
      </c>
      <c r="G329" t="s">
        <v>130</v>
      </c>
      <c r="H329" t="str">
        <f t="shared" si="5"/>
        <v>Pune60+50 -200500 - 1000Asian Cuisine</v>
      </c>
      <c r="I329" t="s">
        <v>234</v>
      </c>
      <c r="J329">
        <v>800</v>
      </c>
    </row>
    <row r="330" spans="1:10">
      <c r="A330">
        <v>329</v>
      </c>
      <c r="B330" t="s">
        <v>129</v>
      </c>
      <c r="C330">
        <v>3.5</v>
      </c>
      <c r="D330" t="s">
        <v>133</v>
      </c>
      <c r="E330" t="s">
        <v>132</v>
      </c>
      <c r="F330" t="s">
        <v>140</v>
      </c>
      <c r="G330" t="s">
        <v>130</v>
      </c>
      <c r="H330" t="str">
        <f t="shared" si="5"/>
        <v>Kolkata60+0 - 50200 - 500Asian Cuisine</v>
      </c>
      <c r="I330">
        <v>7</v>
      </c>
      <c r="J330">
        <v>400</v>
      </c>
    </row>
    <row r="331" spans="1:10">
      <c r="A331">
        <v>330</v>
      </c>
      <c r="B331" t="s">
        <v>129</v>
      </c>
      <c r="C331">
        <v>4.3</v>
      </c>
      <c r="D331" t="s">
        <v>138</v>
      </c>
      <c r="E331" t="s">
        <v>148</v>
      </c>
      <c r="F331" t="s">
        <v>131</v>
      </c>
      <c r="G331" t="s">
        <v>130</v>
      </c>
      <c r="H331" t="str">
        <f t="shared" si="5"/>
        <v>Kolkata60+50 -200500 - 1000American Cuisine</v>
      </c>
      <c r="I331" t="s">
        <v>234</v>
      </c>
      <c r="J331">
        <v>600</v>
      </c>
    </row>
    <row r="332" spans="1:10">
      <c r="A332">
        <v>331</v>
      </c>
      <c r="B332" t="s">
        <v>129</v>
      </c>
      <c r="C332">
        <v>3.9</v>
      </c>
      <c r="D332" t="s">
        <v>133</v>
      </c>
      <c r="E332" t="s">
        <v>132</v>
      </c>
      <c r="F332" t="s">
        <v>147</v>
      </c>
      <c r="G332" t="s">
        <v>130</v>
      </c>
      <c r="H332" t="str">
        <f t="shared" si="5"/>
        <v>Kolkata60+200+200 - 500Asian Cuisine</v>
      </c>
      <c r="I332">
        <v>48</v>
      </c>
      <c r="J332">
        <v>400</v>
      </c>
    </row>
    <row r="333" spans="1:10">
      <c r="A333">
        <v>332</v>
      </c>
      <c r="B333" t="s">
        <v>137</v>
      </c>
      <c r="C333">
        <v>3.8</v>
      </c>
      <c r="D333" t="s">
        <v>133</v>
      </c>
      <c r="E333" t="s">
        <v>142</v>
      </c>
      <c r="F333" t="s">
        <v>131</v>
      </c>
      <c r="G333" t="s">
        <v>135</v>
      </c>
      <c r="H333" t="str">
        <f t="shared" si="5"/>
        <v>Bangalore40 - 6050 -200&lt;= 200Asian Cuisine</v>
      </c>
      <c r="I333" t="s">
        <v>234</v>
      </c>
      <c r="J333">
        <v>200</v>
      </c>
    </row>
    <row r="334" spans="1:10">
      <c r="A334">
        <v>333</v>
      </c>
      <c r="B334" t="s">
        <v>139</v>
      </c>
      <c r="C334">
        <v>4.4000000000000004</v>
      </c>
      <c r="D334" t="s">
        <v>133</v>
      </c>
      <c r="E334" t="s">
        <v>235</v>
      </c>
      <c r="F334" t="s">
        <v>140</v>
      </c>
      <c r="G334" t="s">
        <v>130</v>
      </c>
      <c r="H334" t="str">
        <f t="shared" si="5"/>
        <v>Chennai60+0 - 501000+Asian Cuisine</v>
      </c>
      <c r="I334" t="s">
        <v>234</v>
      </c>
      <c r="J334">
        <v>1200</v>
      </c>
    </row>
    <row r="335" spans="1:10">
      <c r="A335">
        <v>334</v>
      </c>
      <c r="B335" t="s">
        <v>141</v>
      </c>
      <c r="C335">
        <v>3.9</v>
      </c>
      <c r="D335" t="s">
        <v>236</v>
      </c>
      <c r="E335" t="s">
        <v>235</v>
      </c>
      <c r="F335" t="s">
        <v>140</v>
      </c>
      <c r="G335" t="s">
        <v>130</v>
      </c>
      <c r="H335" t="str">
        <f t="shared" si="5"/>
        <v>Pune60+0 - 501000+European Cuisine</v>
      </c>
      <c r="I335" t="s">
        <v>234</v>
      </c>
      <c r="J335">
        <v>1100</v>
      </c>
    </row>
    <row r="336" spans="1:10">
      <c r="A336">
        <v>335</v>
      </c>
      <c r="B336" t="s">
        <v>139</v>
      </c>
      <c r="C336">
        <v>3.8</v>
      </c>
      <c r="D336" t="s">
        <v>138</v>
      </c>
      <c r="E336" t="s">
        <v>142</v>
      </c>
      <c r="F336" t="s">
        <v>131</v>
      </c>
      <c r="G336" t="s">
        <v>144</v>
      </c>
      <c r="H336" t="str">
        <f t="shared" si="5"/>
        <v>Chennai0 - 4050 -200&lt;= 200American Cuisine</v>
      </c>
      <c r="I336" t="s">
        <v>234</v>
      </c>
      <c r="J336">
        <v>100</v>
      </c>
    </row>
    <row r="337" spans="1:10">
      <c r="A337">
        <v>336</v>
      </c>
      <c r="B337" t="s">
        <v>146</v>
      </c>
      <c r="C337">
        <v>4.0999999999999996</v>
      </c>
      <c r="D337" t="s">
        <v>133</v>
      </c>
      <c r="E337" t="s">
        <v>132</v>
      </c>
      <c r="F337" t="s">
        <v>140</v>
      </c>
      <c r="G337" t="s">
        <v>130</v>
      </c>
      <c r="H337" t="str">
        <f t="shared" si="5"/>
        <v>Hyderabad60+0 - 50200 - 500Asian Cuisine</v>
      </c>
      <c r="I337" t="s">
        <v>234</v>
      </c>
      <c r="J337">
        <v>250</v>
      </c>
    </row>
    <row r="338" spans="1:10">
      <c r="A338">
        <v>337</v>
      </c>
      <c r="B338" t="s">
        <v>139</v>
      </c>
      <c r="C338">
        <v>4.5</v>
      </c>
      <c r="D338" t="s">
        <v>136</v>
      </c>
      <c r="E338" t="s">
        <v>132</v>
      </c>
      <c r="F338" t="s">
        <v>131</v>
      </c>
      <c r="G338" t="s">
        <v>144</v>
      </c>
      <c r="H338" t="str">
        <f t="shared" si="5"/>
        <v>Chennai0 - 4050 -200200 - 500Indian Cuisine</v>
      </c>
      <c r="I338" t="s">
        <v>234</v>
      </c>
      <c r="J338">
        <v>250</v>
      </c>
    </row>
    <row r="339" spans="1:10">
      <c r="A339">
        <v>338</v>
      </c>
      <c r="B339" t="s">
        <v>134</v>
      </c>
      <c r="C339">
        <v>4.3</v>
      </c>
      <c r="D339" t="s">
        <v>138</v>
      </c>
      <c r="E339" t="s">
        <v>132</v>
      </c>
      <c r="F339" t="s">
        <v>131</v>
      </c>
      <c r="G339" t="s">
        <v>135</v>
      </c>
      <c r="H339" t="str">
        <f t="shared" si="5"/>
        <v>Mumbai40 - 6050 -200200 - 500American Cuisine</v>
      </c>
      <c r="I339">
        <v>5</v>
      </c>
      <c r="J339">
        <v>500</v>
      </c>
    </row>
    <row r="340" spans="1:10">
      <c r="A340">
        <v>339</v>
      </c>
      <c r="B340" t="s">
        <v>134</v>
      </c>
      <c r="C340">
        <v>4.0999999999999996</v>
      </c>
      <c r="D340" t="s">
        <v>136</v>
      </c>
      <c r="E340" t="s">
        <v>132</v>
      </c>
      <c r="F340" t="s">
        <v>131</v>
      </c>
      <c r="G340" t="s">
        <v>144</v>
      </c>
      <c r="H340" t="str">
        <f t="shared" si="5"/>
        <v>Mumbai0 - 4050 -200200 - 500Indian Cuisine</v>
      </c>
      <c r="I340" t="s">
        <v>234</v>
      </c>
      <c r="J340">
        <v>500</v>
      </c>
    </row>
    <row r="341" spans="1:10">
      <c r="A341">
        <v>340</v>
      </c>
      <c r="B341" t="s">
        <v>129</v>
      </c>
      <c r="C341">
        <v>4.4000000000000004</v>
      </c>
      <c r="D341" t="s">
        <v>138</v>
      </c>
      <c r="E341" t="s">
        <v>148</v>
      </c>
      <c r="F341" t="s">
        <v>131</v>
      </c>
      <c r="G341" t="s">
        <v>130</v>
      </c>
      <c r="H341" t="str">
        <f t="shared" si="5"/>
        <v>Kolkata60+50 -200500 - 1000American Cuisine</v>
      </c>
      <c r="I341" t="s">
        <v>234</v>
      </c>
      <c r="J341">
        <v>900</v>
      </c>
    </row>
    <row r="342" spans="1:10">
      <c r="A342">
        <v>341</v>
      </c>
      <c r="B342" t="s">
        <v>129</v>
      </c>
      <c r="C342">
        <v>4.4000000000000004</v>
      </c>
      <c r="D342" t="s">
        <v>133</v>
      </c>
      <c r="E342" t="s">
        <v>132</v>
      </c>
      <c r="F342" t="s">
        <v>131</v>
      </c>
      <c r="G342" t="s">
        <v>130</v>
      </c>
      <c r="H342" t="str">
        <f t="shared" si="5"/>
        <v>Kolkata60+50 -200200 - 500Asian Cuisine</v>
      </c>
      <c r="I342">
        <v>1</v>
      </c>
      <c r="J342">
        <v>450</v>
      </c>
    </row>
    <row r="343" spans="1:10">
      <c r="A343">
        <v>342</v>
      </c>
      <c r="B343" t="s">
        <v>146</v>
      </c>
      <c r="C343">
        <v>3.8</v>
      </c>
      <c r="D343" t="s">
        <v>133</v>
      </c>
      <c r="E343" t="s">
        <v>235</v>
      </c>
      <c r="F343" t="s">
        <v>140</v>
      </c>
      <c r="G343" t="s">
        <v>135</v>
      </c>
      <c r="H343" t="str">
        <f t="shared" si="5"/>
        <v>Hyderabad40 - 600 - 501000+Asian Cuisine</v>
      </c>
      <c r="I343" t="s">
        <v>234</v>
      </c>
      <c r="J343">
        <v>1700</v>
      </c>
    </row>
    <row r="344" spans="1:10">
      <c r="A344">
        <v>343</v>
      </c>
      <c r="B344" t="s">
        <v>129</v>
      </c>
      <c r="C344">
        <v>4.3</v>
      </c>
      <c r="D344" t="s">
        <v>136</v>
      </c>
      <c r="E344" t="s">
        <v>132</v>
      </c>
      <c r="F344" t="s">
        <v>147</v>
      </c>
      <c r="G344" t="s">
        <v>130</v>
      </c>
      <c r="H344" t="str">
        <f t="shared" si="5"/>
        <v>Kolkata60+200+200 - 500Indian Cuisine</v>
      </c>
      <c r="I344" t="s">
        <v>234</v>
      </c>
      <c r="J344">
        <v>400</v>
      </c>
    </row>
    <row r="345" spans="1:10">
      <c r="A345">
        <v>344</v>
      </c>
      <c r="B345" t="s">
        <v>139</v>
      </c>
      <c r="C345">
        <v>3.6</v>
      </c>
      <c r="D345" t="s">
        <v>133</v>
      </c>
      <c r="E345" t="s">
        <v>132</v>
      </c>
      <c r="F345" t="s">
        <v>140</v>
      </c>
      <c r="G345" t="s">
        <v>130</v>
      </c>
      <c r="H345" t="str">
        <f t="shared" si="5"/>
        <v>Chennai60+0 - 50200 - 500Asian Cuisine</v>
      </c>
      <c r="I345">
        <v>40</v>
      </c>
      <c r="J345">
        <v>300</v>
      </c>
    </row>
    <row r="346" spans="1:10">
      <c r="A346">
        <v>345</v>
      </c>
      <c r="B346" t="s">
        <v>129</v>
      </c>
      <c r="C346">
        <v>4.2</v>
      </c>
      <c r="D346" t="s">
        <v>138</v>
      </c>
      <c r="E346" t="s">
        <v>148</v>
      </c>
      <c r="F346" t="s">
        <v>140</v>
      </c>
      <c r="G346" t="s">
        <v>130</v>
      </c>
      <c r="H346" t="str">
        <f t="shared" si="5"/>
        <v>Kolkata60+0 - 50500 - 1000American Cuisine</v>
      </c>
      <c r="I346" t="s">
        <v>234</v>
      </c>
      <c r="J346">
        <v>1000</v>
      </c>
    </row>
    <row r="347" spans="1:10">
      <c r="A347">
        <v>346</v>
      </c>
      <c r="B347" t="s">
        <v>137</v>
      </c>
      <c r="C347">
        <v>4.2</v>
      </c>
      <c r="D347" t="s">
        <v>138</v>
      </c>
      <c r="E347" t="s">
        <v>132</v>
      </c>
      <c r="F347" t="s">
        <v>131</v>
      </c>
      <c r="G347" t="s">
        <v>144</v>
      </c>
      <c r="H347" t="str">
        <f t="shared" si="5"/>
        <v>Bangalore0 - 4050 -200200 - 500American Cuisine</v>
      </c>
      <c r="I347" t="s">
        <v>234</v>
      </c>
      <c r="J347">
        <v>500</v>
      </c>
    </row>
    <row r="348" spans="1:10">
      <c r="A348">
        <v>347</v>
      </c>
      <c r="B348" t="s">
        <v>139</v>
      </c>
      <c r="C348">
        <v>3.9</v>
      </c>
      <c r="D348" t="s">
        <v>133</v>
      </c>
      <c r="E348" t="s">
        <v>132</v>
      </c>
      <c r="F348" t="s">
        <v>147</v>
      </c>
      <c r="G348" t="s">
        <v>130</v>
      </c>
      <c r="H348" t="str">
        <f t="shared" si="5"/>
        <v>Chennai60+200+200 - 500Asian Cuisine</v>
      </c>
      <c r="I348" t="s">
        <v>234</v>
      </c>
      <c r="J348">
        <v>400</v>
      </c>
    </row>
    <row r="349" spans="1:10">
      <c r="A349">
        <v>348</v>
      </c>
      <c r="B349" t="s">
        <v>139</v>
      </c>
      <c r="C349">
        <v>3.8</v>
      </c>
      <c r="D349" t="s">
        <v>133</v>
      </c>
      <c r="E349" t="s">
        <v>132</v>
      </c>
      <c r="F349" t="s">
        <v>131</v>
      </c>
      <c r="G349" t="s">
        <v>144</v>
      </c>
      <c r="H349" t="str">
        <f t="shared" si="5"/>
        <v>Chennai0 - 4050 -200200 - 500Asian Cuisine</v>
      </c>
      <c r="I349" t="s">
        <v>234</v>
      </c>
      <c r="J349">
        <v>500</v>
      </c>
    </row>
    <row r="350" spans="1:10">
      <c r="A350">
        <v>349</v>
      </c>
      <c r="B350" t="s">
        <v>137</v>
      </c>
      <c r="C350">
        <v>4.0999999999999996</v>
      </c>
      <c r="D350" t="s">
        <v>136</v>
      </c>
      <c r="E350" t="s">
        <v>148</v>
      </c>
      <c r="F350" t="s">
        <v>147</v>
      </c>
      <c r="G350" t="s">
        <v>135</v>
      </c>
      <c r="H350" t="str">
        <f t="shared" si="5"/>
        <v>Bangalore40 - 60200+500 - 1000Indian Cuisine</v>
      </c>
      <c r="I350" t="s">
        <v>234</v>
      </c>
      <c r="J350">
        <v>800</v>
      </c>
    </row>
    <row r="351" spans="1:10">
      <c r="A351">
        <v>350</v>
      </c>
      <c r="B351" t="s">
        <v>146</v>
      </c>
      <c r="C351">
        <v>4.0999999999999996</v>
      </c>
      <c r="D351" t="s">
        <v>133</v>
      </c>
      <c r="E351" t="s">
        <v>132</v>
      </c>
      <c r="F351" t="s">
        <v>147</v>
      </c>
      <c r="G351" t="s">
        <v>130</v>
      </c>
      <c r="H351" t="str">
        <f t="shared" si="5"/>
        <v>Hyderabad60+200+200 - 500Asian Cuisine</v>
      </c>
      <c r="I351" t="s">
        <v>234</v>
      </c>
      <c r="J351">
        <v>500</v>
      </c>
    </row>
    <row r="352" spans="1:10">
      <c r="A352">
        <v>351</v>
      </c>
      <c r="B352" t="s">
        <v>146</v>
      </c>
      <c r="C352">
        <v>4</v>
      </c>
      <c r="D352" t="s">
        <v>133</v>
      </c>
      <c r="E352" t="s">
        <v>132</v>
      </c>
      <c r="F352" t="s">
        <v>147</v>
      </c>
      <c r="G352" t="s">
        <v>135</v>
      </c>
      <c r="H352" t="str">
        <f t="shared" si="5"/>
        <v>Hyderabad40 - 60200+200 - 500Asian Cuisine</v>
      </c>
      <c r="I352">
        <v>61</v>
      </c>
      <c r="J352">
        <v>500</v>
      </c>
    </row>
    <row r="353" spans="1:10">
      <c r="A353">
        <v>352</v>
      </c>
      <c r="B353" t="s">
        <v>137</v>
      </c>
      <c r="C353">
        <v>3.9</v>
      </c>
      <c r="D353" t="s">
        <v>138</v>
      </c>
      <c r="E353" t="s">
        <v>132</v>
      </c>
      <c r="F353" t="s">
        <v>147</v>
      </c>
      <c r="G353" t="s">
        <v>135</v>
      </c>
      <c r="H353" t="str">
        <f t="shared" si="5"/>
        <v>Bangalore40 - 60200+200 - 500American Cuisine</v>
      </c>
      <c r="I353" t="s">
        <v>234</v>
      </c>
      <c r="J353">
        <v>400</v>
      </c>
    </row>
    <row r="354" spans="1:10">
      <c r="A354">
        <v>353</v>
      </c>
      <c r="B354" t="s">
        <v>146</v>
      </c>
      <c r="C354">
        <v>3.9</v>
      </c>
      <c r="D354" t="s">
        <v>133</v>
      </c>
      <c r="E354" t="s">
        <v>132</v>
      </c>
      <c r="F354" t="s">
        <v>147</v>
      </c>
      <c r="G354" t="s">
        <v>135</v>
      </c>
      <c r="H354" t="str">
        <f t="shared" si="5"/>
        <v>Hyderabad40 - 60200+200 - 500Asian Cuisine</v>
      </c>
      <c r="I354">
        <v>61</v>
      </c>
      <c r="J354">
        <v>500</v>
      </c>
    </row>
    <row r="355" spans="1:10">
      <c r="A355">
        <v>354</v>
      </c>
      <c r="B355" t="s">
        <v>146</v>
      </c>
      <c r="C355">
        <v>3.8</v>
      </c>
      <c r="D355" t="s">
        <v>133</v>
      </c>
      <c r="E355" t="s">
        <v>132</v>
      </c>
      <c r="F355" t="s">
        <v>147</v>
      </c>
      <c r="G355" t="s">
        <v>135</v>
      </c>
      <c r="H355" t="str">
        <f t="shared" si="5"/>
        <v>Hyderabad40 - 60200+200 - 500Asian Cuisine</v>
      </c>
      <c r="I355">
        <v>61</v>
      </c>
      <c r="J355">
        <v>500</v>
      </c>
    </row>
    <row r="356" spans="1:10">
      <c r="A356">
        <v>355</v>
      </c>
      <c r="B356" t="s">
        <v>137</v>
      </c>
      <c r="C356">
        <v>4.3</v>
      </c>
      <c r="D356" t="s">
        <v>236</v>
      </c>
      <c r="E356" t="s">
        <v>132</v>
      </c>
      <c r="F356" t="s">
        <v>131</v>
      </c>
      <c r="G356" t="s">
        <v>135</v>
      </c>
      <c r="H356" t="str">
        <f t="shared" si="5"/>
        <v>Bangalore40 - 6050 -200200 - 500European Cuisine</v>
      </c>
      <c r="I356" t="s">
        <v>234</v>
      </c>
      <c r="J356">
        <v>299</v>
      </c>
    </row>
    <row r="357" spans="1:10">
      <c r="A357">
        <v>356</v>
      </c>
      <c r="B357" t="s">
        <v>139</v>
      </c>
      <c r="C357">
        <v>4.4000000000000004</v>
      </c>
      <c r="D357" t="s">
        <v>136</v>
      </c>
      <c r="E357" t="s">
        <v>148</v>
      </c>
      <c r="F357" t="s">
        <v>131</v>
      </c>
      <c r="G357" t="s">
        <v>130</v>
      </c>
      <c r="H357" t="str">
        <f t="shared" si="5"/>
        <v>Chennai60+50 -200500 - 1000Indian Cuisine</v>
      </c>
      <c r="I357" t="s">
        <v>234</v>
      </c>
      <c r="J357">
        <v>700</v>
      </c>
    </row>
    <row r="358" spans="1:10">
      <c r="A358">
        <v>357</v>
      </c>
      <c r="B358" t="s">
        <v>143</v>
      </c>
      <c r="C358">
        <v>4.0999999999999996</v>
      </c>
      <c r="D358" t="s">
        <v>138</v>
      </c>
      <c r="E358" t="s">
        <v>132</v>
      </c>
      <c r="F358" t="s">
        <v>147</v>
      </c>
      <c r="G358" t="s">
        <v>130</v>
      </c>
      <c r="H358" t="str">
        <f t="shared" si="5"/>
        <v>Delhi60+200+200 - 500American Cuisine</v>
      </c>
      <c r="I358" t="s">
        <v>234</v>
      </c>
      <c r="J358">
        <v>450</v>
      </c>
    </row>
    <row r="359" spans="1:10">
      <c r="A359">
        <v>358</v>
      </c>
      <c r="B359" t="s">
        <v>134</v>
      </c>
      <c r="C359">
        <v>4.2</v>
      </c>
      <c r="D359" t="s">
        <v>136</v>
      </c>
      <c r="E359" t="s">
        <v>142</v>
      </c>
      <c r="F359" t="s">
        <v>131</v>
      </c>
      <c r="G359" t="s">
        <v>144</v>
      </c>
      <c r="H359" t="str">
        <f t="shared" si="5"/>
        <v>Mumbai0 - 4050 -200&lt;= 200Indian Cuisine</v>
      </c>
      <c r="I359" t="s">
        <v>234</v>
      </c>
      <c r="J359">
        <v>200</v>
      </c>
    </row>
    <row r="360" spans="1:10">
      <c r="A360">
        <v>359</v>
      </c>
      <c r="B360" t="s">
        <v>129</v>
      </c>
      <c r="C360">
        <v>4.3</v>
      </c>
      <c r="D360" t="s">
        <v>136</v>
      </c>
      <c r="E360" t="s">
        <v>132</v>
      </c>
      <c r="F360" t="s">
        <v>131</v>
      </c>
      <c r="G360" t="s">
        <v>130</v>
      </c>
      <c r="H360" t="str">
        <f t="shared" si="5"/>
        <v>Kolkata60+50 -200200 - 500Indian Cuisine</v>
      </c>
      <c r="I360">
        <v>3</v>
      </c>
      <c r="J360">
        <v>350</v>
      </c>
    </row>
    <row r="361" spans="1:10">
      <c r="A361">
        <v>360</v>
      </c>
      <c r="B361" t="s">
        <v>129</v>
      </c>
      <c r="C361">
        <v>4.2</v>
      </c>
      <c r="D361" t="s">
        <v>133</v>
      </c>
      <c r="E361" t="s">
        <v>235</v>
      </c>
      <c r="F361" t="s">
        <v>131</v>
      </c>
      <c r="G361" t="s">
        <v>130</v>
      </c>
      <c r="H361" t="str">
        <f t="shared" si="5"/>
        <v>Kolkata60+50 -2001000+Asian Cuisine</v>
      </c>
      <c r="I361" t="s">
        <v>234</v>
      </c>
      <c r="J361">
        <v>1300</v>
      </c>
    </row>
    <row r="362" spans="1:10">
      <c r="A362">
        <v>361</v>
      </c>
      <c r="B362" t="s">
        <v>137</v>
      </c>
      <c r="C362">
        <v>4.3</v>
      </c>
      <c r="D362" t="s">
        <v>133</v>
      </c>
      <c r="E362" t="s">
        <v>132</v>
      </c>
      <c r="F362" t="s">
        <v>147</v>
      </c>
      <c r="G362" t="s">
        <v>135</v>
      </c>
      <c r="H362" t="str">
        <f t="shared" si="5"/>
        <v>Bangalore40 - 60200+200 - 500Asian Cuisine</v>
      </c>
      <c r="I362" t="s">
        <v>234</v>
      </c>
      <c r="J362">
        <v>400</v>
      </c>
    </row>
    <row r="363" spans="1:10">
      <c r="A363">
        <v>362</v>
      </c>
      <c r="B363" t="s">
        <v>137</v>
      </c>
      <c r="C363">
        <v>4.2</v>
      </c>
      <c r="D363" t="s">
        <v>236</v>
      </c>
      <c r="E363" t="s">
        <v>142</v>
      </c>
      <c r="F363" t="s">
        <v>131</v>
      </c>
      <c r="G363" t="s">
        <v>135</v>
      </c>
      <c r="H363" t="str">
        <f t="shared" si="5"/>
        <v>Bangalore40 - 6050 -200&lt;= 200European Cuisine</v>
      </c>
      <c r="I363" t="s">
        <v>234</v>
      </c>
      <c r="J363">
        <v>200</v>
      </c>
    </row>
    <row r="364" spans="1:10">
      <c r="A364">
        <v>363</v>
      </c>
      <c r="B364" t="s">
        <v>134</v>
      </c>
      <c r="C364">
        <v>3.7</v>
      </c>
      <c r="D364" t="s">
        <v>138</v>
      </c>
      <c r="E364" t="s">
        <v>132</v>
      </c>
      <c r="F364" t="s">
        <v>131</v>
      </c>
      <c r="G364" t="s">
        <v>135</v>
      </c>
      <c r="H364" t="str">
        <f t="shared" si="5"/>
        <v>Mumbai40 - 6050 -200200 - 500American Cuisine</v>
      </c>
      <c r="I364">
        <v>5</v>
      </c>
      <c r="J364">
        <v>250</v>
      </c>
    </row>
    <row r="365" spans="1:10">
      <c r="A365">
        <v>364</v>
      </c>
      <c r="B365" t="s">
        <v>129</v>
      </c>
      <c r="C365">
        <v>4.0999999999999996</v>
      </c>
      <c r="D365" t="s">
        <v>133</v>
      </c>
      <c r="E365" t="s">
        <v>132</v>
      </c>
      <c r="F365" t="s">
        <v>131</v>
      </c>
      <c r="G365" t="s">
        <v>130</v>
      </c>
      <c r="H365" t="str">
        <f t="shared" si="5"/>
        <v>Kolkata60+50 -200200 - 500Asian Cuisine</v>
      </c>
      <c r="I365">
        <v>1</v>
      </c>
      <c r="J365">
        <v>500</v>
      </c>
    </row>
    <row r="366" spans="1:10">
      <c r="A366">
        <v>365</v>
      </c>
      <c r="B366" t="s">
        <v>129</v>
      </c>
      <c r="C366">
        <v>2.9</v>
      </c>
      <c r="D366" t="s">
        <v>133</v>
      </c>
      <c r="E366" t="s">
        <v>148</v>
      </c>
      <c r="F366" t="s">
        <v>131</v>
      </c>
      <c r="G366" t="s">
        <v>130</v>
      </c>
      <c r="H366" t="str">
        <f t="shared" si="5"/>
        <v>Kolkata60+50 -200500 - 1000Asian Cuisine</v>
      </c>
      <c r="I366">
        <v>54</v>
      </c>
      <c r="J366">
        <v>800</v>
      </c>
    </row>
    <row r="367" spans="1:10">
      <c r="A367">
        <v>366</v>
      </c>
      <c r="B367" t="s">
        <v>139</v>
      </c>
      <c r="C367">
        <v>4.3</v>
      </c>
      <c r="D367" t="s">
        <v>133</v>
      </c>
      <c r="E367" t="s">
        <v>132</v>
      </c>
      <c r="F367" t="s">
        <v>131</v>
      </c>
      <c r="G367" t="s">
        <v>130</v>
      </c>
      <c r="H367" t="str">
        <f t="shared" si="5"/>
        <v>Chennai60+50 -200200 - 500Asian Cuisine</v>
      </c>
      <c r="I367">
        <v>6</v>
      </c>
      <c r="J367">
        <v>500</v>
      </c>
    </row>
    <row r="368" spans="1:10">
      <c r="A368">
        <v>367</v>
      </c>
      <c r="B368" t="s">
        <v>139</v>
      </c>
      <c r="C368">
        <v>4.5</v>
      </c>
      <c r="D368" t="s">
        <v>133</v>
      </c>
      <c r="E368" t="s">
        <v>148</v>
      </c>
      <c r="F368" t="s">
        <v>131</v>
      </c>
      <c r="G368" t="s">
        <v>144</v>
      </c>
      <c r="H368" t="str">
        <f t="shared" si="5"/>
        <v>Chennai0 - 4050 -200500 - 1000Asian Cuisine</v>
      </c>
      <c r="I368" t="s">
        <v>234</v>
      </c>
      <c r="J368">
        <v>700</v>
      </c>
    </row>
    <row r="369" spans="1:10">
      <c r="A369">
        <v>368</v>
      </c>
      <c r="B369" t="s">
        <v>143</v>
      </c>
      <c r="C369">
        <v>3.9</v>
      </c>
      <c r="D369" t="s">
        <v>133</v>
      </c>
      <c r="E369" t="s">
        <v>132</v>
      </c>
      <c r="F369" t="s">
        <v>131</v>
      </c>
      <c r="G369" t="s">
        <v>135</v>
      </c>
      <c r="H369" t="str">
        <f t="shared" si="5"/>
        <v>Delhi40 - 6050 -200200 - 500Asian Cuisine</v>
      </c>
      <c r="I369">
        <v>29</v>
      </c>
      <c r="J369">
        <v>300</v>
      </c>
    </row>
    <row r="370" spans="1:10">
      <c r="A370">
        <v>369</v>
      </c>
      <c r="B370" t="s">
        <v>141</v>
      </c>
      <c r="C370">
        <v>4.3</v>
      </c>
      <c r="D370" t="s">
        <v>136</v>
      </c>
      <c r="E370" t="s">
        <v>132</v>
      </c>
      <c r="F370" t="s">
        <v>140</v>
      </c>
      <c r="G370" t="s">
        <v>130</v>
      </c>
      <c r="H370" t="str">
        <f t="shared" si="5"/>
        <v>Pune60+0 - 50200 - 500Indian Cuisine</v>
      </c>
      <c r="I370" t="s">
        <v>234</v>
      </c>
      <c r="J370">
        <v>500</v>
      </c>
    </row>
    <row r="371" spans="1:10">
      <c r="A371">
        <v>370</v>
      </c>
      <c r="B371" t="s">
        <v>141</v>
      </c>
      <c r="C371">
        <v>4</v>
      </c>
      <c r="D371" t="s">
        <v>236</v>
      </c>
      <c r="E371" t="s">
        <v>148</v>
      </c>
      <c r="F371" t="s">
        <v>140</v>
      </c>
      <c r="G371" t="s">
        <v>130</v>
      </c>
      <c r="H371" t="str">
        <f t="shared" si="5"/>
        <v>Pune60+0 - 50500 - 1000European Cuisine</v>
      </c>
      <c r="I371" t="s">
        <v>234</v>
      </c>
      <c r="J371">
        <v>800</v>
      </c>
    </row>
    <row r="372" spans="1:10">
      <c r="A372">
        <v>371</v>
      </c>
      <c r="B372" t="s">
        <v>141</v>
      </c>
      <c r="C372">
        <v>4.0999999999999996</v>
      </c>
      <c r="D372" t="s">
        <v>133</v>
      </c>
      <c r="E372" t="s">
        <v>132</v>
      </c>
      <c r="F372" t="s">
        <v>147</v>
      </c>
      <c r="G372" t="s">
        <v>135</v>
      </c>
      <c r="H372" t="str">
        <f t="shared" si="5"/>
        <v>Pune40 - 60200+200 - 500Asian Cuisine</v>
      </c>
      <c r="I372" t="s">
        <v>234</v>
      </c>
      <c r="J372">
        <v>400</v>
      </c>
    </row>
    <row r="373" spans="1:10">
      <c r="A373">
        <v>372</v>
      </c>
      <c r="B373" t="s">
        <v>141</v>
      </c>
      <c r="C373">
        <v>4</v>
      </c>
      <c r="D373" t="s">
        <v>236</v>
      </c>
      <c r="E373" t="s">
        <v>148</v>
      </c>
      <c r="F373" t="s">
        <v>140</v>
      </c>
      <c r="G373" t="s">
        <v>144</v>
      </c>
      <c r="H373" t="str">
        <f t="shared" si="5"/>
        <v>Pune0 - 400 - 50500 - 1000European Cuisine</v>
      </c>
      <c r="I373" t="s">
        <v>234</v>
      </c>
      <c r="J373">
        <v>1000</v>
      </c>
    </row>
    <row r="374" spans="1:10">
      <c r="A374">
        <v>373</v>
      </c>
      <c r="B374" t="s">
        <v>129</v>
      </c>
      <c r="C374">
        <v>4.0999999999999996</v>
      </c>
      <c r="D374" t="s">
        <v>136</v>
      </c>
      <c r="E374" t="s">
        <v>148</v>
      </c>
      <c r="F374" t="s">
        <v>131</v>
      </c>
      <c r="G374" t="s">
        <v>135</v>
      </c>
      <c r="H374" t="str">
        <f t="shared" si="5"/>
        <v>Kolkata40 - 6050 -200500 - 1000Indian Cuisine</v>
      </c>
      <c r="I374" t="s">
        <v>234</v>
      </c>
      <c r="J374">
        <v>900</v>
      </c>
    </row>
    <row r="375" spans="1:10">
      <c r="A375">
        <v>374</v>
      </c>
      <c r="B375" t="s">
        <v>129</v>
      </c>
      <c r="C375">
        <v>4.2</v>
      </c>
      <c r="D375" t="s">
        <v>138</v>
      </c>
      <c r="E375" t="s">
        <v>132</v>
      </c>
      <c r="F375" t="s">
        <v>147</v>
      </c>
      <c r="G375" t="s">
        <v>135</v>
      </c>
      <c r="H375" t="str">
        <f t="shared" si="5"/>
        <v>Kolkata40 - 60200+200 - 500American Cuisine</v>
      </c>
      <c r="I375" t="s">
        <v>234</v>
      </c>
      <c r="J375">
        <v>500</v>
      </c>
    </row>
    <row r="376" spans="1:10">
      <c r="A376">
        <v>375</v>
      </c>
      <c r="B376" t="s">
        <v>139</v>
      </c>
      <c r="C376">
        <v>4.0999999999999996</v>
      </c>
      <c r="D376" t="s">
        <v>138</v>
      </c>
      <c r="E376" t="s">
        <v>142</v>
      </c>
      <c r="F376" t="s">
        <v>140</v>
      </c>
      <c r="G376" t="s">
        <v>130</v>
      </c>
      <c r="H376" t="str">
        <f t="shared" si="5"/>
        <v>Chennai60+0 - 50&lt;= 200American Cuisine</v>
      </c>
      <c r="I376" t="s">
        <v>234</v>
      </c>
      <c r="J376">
        <v>200</v>
      </c>
    </row>
    <row r="377" spans="1:10">
      <c r="A377">
        <v>376</v>
      </c>
      <c r="B377" t="s">
        <v>129</v>
      </c>
      <c r="C377">
        <v>4.2</v>
      </c>
      <c r="D377" t="s">
        <v>133</v>
      </c>
      <c r="E377" t="s">
        <v>132</v>
      </c>
      <c r="F377" t="s">
        <v>147</v>
      </c>
      <c r="G377" t="s">
        <v>135</v>
      </c>
      <c r="H377" t="str">
        <f t="shared" si="5"/>
        <v>Kolkata40 - 60200+200 - 500Asian Cuisine</v>
      </c>
      <c r="I377" t="s">
        <v>234</v>
      </c>
      <c r="J377">
        <v>300</v>
      </c>
    </row>
    <row r="378" spans="1:10">
      <c r="A378">
        <v>377</v>
      </c>
      <c r="B378" t="s">
        <v>137</v>
      </c>
      <c r="C378">
        <v>4.0999999999999996</v>
      </c>
      <c r="D378" t="s">
        <v>138</v>
      </c>
      <c r="E378" t="s">
        <v>142</v>
      </c>
      <c r="F378" t="s">
        <v>147</v>
      </c>
      <c r="G378" t="s">
        <v>135</v>
      </c>
      <c r="H378" t="str">
        <f t="shared" si="5"/>
        <v>Bangalore40 - 60200+&lt;= 200American Cuisine</v>
      </c>
      <c r="I378" t="s">
        <v>234</v>
      </c>
      <c r="J378">
        <v>200</v>
      </c>
    </row>
    <row r="379" spans="1:10">
      <c r="A379">
        <v>378</v>
      </c>
      <c r="B379" t="s">
        <v>129</v>
      </c>
      <c r="C379">
        <v>4.3</v>
      </c>
      <c r="D379" t="s">
        <v>133</v>
      </c>
      <c r="E379" t="s">
        <v>132</v>
      </c>
      <c r="F379" t="s">
        <v>131</v>
      </c>
      <c r="G379" t="s">
        <v>144</v>
      </c>
      <c r="H379" t="str">
        <f t="shared" si="5"/>
        <v>Kolkata0 - 4050 -200200 - 500Asian Cuisine</v>
      </c>
      <c r="I379" t="s">
        <v>234</v>
      </c>
      <c r="J379">
        <v>300</v>
      </c>
    </row>
    <row r="380" spans="1:10">
      <c r="A380">
        <v>379</v>
      </c>
      <c r="B380" t="s">
        <v>139</v>
      </c>
      <c r="C380">
        <v>4.5</v>
      </c>
      <c r="D380" t="s">
        <v>236</v>
      </c>
      <c r="E380" t="s">
        <v>148</v>
      </c>
      <c r="F380" t="s">
        <v>140</v>
      </c>
      <c r="G380" t="s">
        <v>130</v>
      </c>
      <c r="H380" t="str">
        <f t="shared" si="5"/>
        <v>Chennai60+0 - 50500 - 1000European Cuisine</v>
      </c>
      <c r="I380" t="s">
        <v>234</v>
      </c>
      <c r="J380">
        <v>1000</v>
      </c>
    </row>
    <row r="381" spans="1:10">
      <c r="A381">
        <v>380</v>
      </c>
      <c r="B381" t="s">
        <v>129</v>
      </c>
      <c r="C381">
        <v>3.5</v>
      </c>
      <c r="D381" t="s">
        <v>133</v>
      </c>
      <c r="E381" t="s">
        <v>148</v>
      </c>
      <c r="F381" t="s">
        <v>140</v>
      </c>
      <c r="G381" t="s">
        <v>130</v>
      </c>
      <c r="H381" t="str">
        <f t="shared" si="5"/>
        <v>Kolkata60+0 - 50500 - 1000Asian Cuisine</v>
      </c>
      <c r="I381">
        <v>69</v>
      </c>
      <c r="J381">
        <v>1000</v>
      </c>
    </row>
    <row r="382" spans="1:10">
      <c r="A382">
        <v>381</v>
      </c>
      <c r="B382" t="s">
        <v>141</v>
      </c>
      <c r="C382">
        <v>2.9</v>
      </c>
      <c r="D382" t="s">
        <v>133</v>
      </c>
      <c r="E382" t="s">
        <v>148</v>
      </c>
      <c r="F382" t="s">
        <v>131</v>
      </c>
      <c r="G382" t="s">
        <v>135</v>
      </c>
      <c r="H382" t="str">
        <f t="shared" si="5"/>
        <v>Pune40 - 6050 -200500 - 1000Asian Cuisine</v>
      </c>
      <c r="I382" t="s">
        <v>234</v>
      </c>
      <c r="J382">
        <v>1000</v>
      </c>
    </row>
    <row r="383" spans="1:10">
      <c r="A383">
        <v>382</v>
      </c>
      <c r="B383" t="s">
        <v>141</v>
      </c>
      <c r="C383">
        <v>2.9</v>
      </c>
      <c r="D383" t="s">
        <v>133</v>
      </c>
      <c r="E383" t="s">
        <v>148</v>
      </c>
      <c r="F383" t="s">
        <v>131</v>
      </c>
      <c r="G383" t="s">
        <v>135</v>
      </c>
      <c r="H383" t="str">
        <f t="shared" si="5"/>
        <v>Pune40 - 6050 -200500 - 1000Asian Cuisine</v>
      </c>
      <c r="I383" t="s">
        <v>234</v>
      </c>
      <c r="J383">
        <v>550</v>
      </c>
    </row>
    <row r="384" spans="1:10">
      <c r="A384">
        <v>383</v>
      </c>
      <c r="B384" t="s">
        <v>141</v>
      </c>
      <c r="C384">
        <v>4.3</v>
      </c>
      <c r="D384" t="s">
        <v>136</v>
      </c>
      <c r="E384" t="s">
        <v>142</v>
      </c>
      <c r="F384" t="s">
        <v>131</v>
      </c>
      <c r="G384" t="s">
        <v>144</v>
      </c>
      <c r="H384" t="str">
        <f t="shared" si="5"/>
        <v>Pune0 - 4050 -200&lt;= 200Indian Cuisine</v>
      </c>
      <c r="I384" t="s">
        <v>234</v>
      </c>
      <c r="J384">
        <v>200</v>
      </c>
    </row>
    <row r="385" spans="1:10">
      <c r="A385">
        <v>384</v>
      </c>
      <c r="B385" t="s">
        <v>141</v>
      </c>
      <c r="C385">
        <v>4.3</v>
      </c>
      <c r="D385" t="s">
        <v>138</v>
      </c>
      <c r="E385" t="s">
        <v>142</v>
      </c>
      <c r="F385" t="s">
        <v>131</v>
      </c>
      <c r="G385" t="s">
        <v>130</v>
      </c>
      <c r="H385" t="str">
        <f t="shared" si="5"/>
        <v>Pune60+50 -200&lt;= 200American Cuisine</v>
      </c>
      <c r="I385">
        <v>37</v>
      </c>
      <c r="J385">
        <v>200</v>
      </c>
    </row>
    <row r="386" spans="1:10">
      <c r="A386">
        <v>385</v>
      </c>
      <c r="B386" t="s">
        <v>139</v>
      </c>
      <c r="C386">
        <v>4.2</v>
      </c>
      <c r="D386" t="s">
        <v>136</v>
      </c>
      <c r="E386" t="s">
        <v>148</v>
      </c>
      <c r="F386" t="s">
        <v>140</v>
      </c>
      <c r="G386" t="s">
        <v>130</v>
      </c>
      <c r="H386" t="str">
        <f t="shared" si="5"/>
        <v>Chennai60+0 - 50500 - 1000Indian Cuisine</v>
      </c>
      <c r="I386" t="s">
        <v>234</v>
      </c>
      <c r="J386">
        <v>600</v>
      </c>
    </row>
    <row r="387" spans="1:10">
      <c r="A387">
        <v>386</v>
      </c>
      <c r="B387" t="s">
        <v>129</v>
      </c>
      <c r="C387">
        <v>2.9</v>
      </c>
      <c r="D387" t="s">
        <v>133</v>
      </c>
      <c r="E387" t="s">
        <v>148</v>
      </c>
      <c r="F387" t="s">
        <v>131</v>
      </c>
      <c r="G387" t="s">
        <v>135</v>
      </c>
      <c r="H387" t="str">
        <f t="shared" ref="H387:H450" si="6">_xlfn.CONCAT(B387,G387,F387,E387,D387)</f>
        <v>Kolkata40 - 6050 -200500 - 1000Asian Cuisine</v>
      </c>
      <c r="I387" t="s">
        <v>234</v>
      </c>
      <c r="J387">
        <v>600</v>
      </c>
    </row>
    <row r="388" spans="1:10">
      <c r="A388">
        <v>387</v>
      </c>
      <c r="B388" t="s">
        <v>129</v>
      </c>
      <c r="C388">
        <v>2.9</v>
      </c>
      <c r="D388" t="s">
        <v>133</v>
      </c>
      <c r="E388" t="s">
        <v>132</v>
      </c>
      <c r="F388" t="s">
        <v>131</v>
      </c>
      <c r="G388" t="s">
        <v>130</v>
      </c>
      <c r="H388" t="str">
        <f t="shared" si="6"/>
        <v>Kolkata60+50 -200200 - 500Asian Cuisine</v>
      </c>
      <c r="I388">
        <v>1</v>
      </c>
      <c r="J388">
        <v>400</v>
      </c>
    </row>
    <row r="389" spans="1:10">
      <c r="A389">
        <v>388</v>
      </c>
      <c r="B389" t="s">
        <v>129</v>
      </c>
      <c r="C389">
        <v>4</v>
      </c>
      <c r="D389" t="s">
        <v>133</v>
      </c>
      <c r="E389" t="s">
        <v>148</v>
      </c>
      <c r="F389" t="s">
        <v>140</v>
      </c>
      <c r="G389" t="s">
        <v>130</v>
      </c>
      <c r="H389" t="str">
        <f t="shared" si="6"/>
        <v>Kolkata60+0 - 50500 - 1000Asian Cuisine</v>
      </c>
      <c r="I389">
        <v>69</v>
      </c>
      <c r="J389">
        <v>1000</v>
      </c>
    </row>
    <row r="390" spans="1:10">
      <c r="A390">
        <v>389</v>
      </c>
      <c r="B390" t="s">
        <v>129</v>
      </c>
      <c r="C390">
        <v>4.4000000000000004</v>
      </c>
      <c r="D390" t="s">
        <v>133</v>
      </c>
      <c r="E390" t="s">
        <v>148</v>
      </c>
      <c r="F390" t="s">
        <v>131</v>
      </c>
      <c r="G390" t="s">
        <v>130</v>
      </c>
      <c r="H390" t="str">
        <f t="shared" si="6"/>
        <v>Kolkata60+50 -200500 - 1000Asian Cuisine</v>
      </c>
      <c r="I390">
        <v>54</v>
      </c>
      <c r="J390">
        <v>1000</v>
      </c>
    </row>
    <row r="391" spans="1:10">
      <c r="A391">
        <v>390</v>
      </c>
      <c r="B391" t="s">
        <v>129</v>
      </c>
      <c r="C391">
        <v>4.2</v>
      </c>
      <c r="D391" t="s">
        <v>138</v>
      </c>
      <c r="E391" t="s">
        <v>132</v>
      </c>
      <c r="F391" t="s">
        <v>131</v>
      </c>
      <c r="G391" t="s">
        <v>130</v>
      </c>
      <c r="H391" t="str">
        <f t="shared" si="6"/>
        <v>Kolkata60+50 -200200 - 500American Cuisine</v>
      </c>
      <c r="I391">
        <v>11</v>
      </c>
      <c r="J391">
        <v>250</v>
      </c>
    </row>
    <row r="392" spans="1:10">
      <c r="A392">
        <v>391</v>
      </c>
      <c r="B392" t="s">
        <v>143</v>
      </c>
      <c r="C392">
        <v>4</v>
      </c>
      <c r="D392" t="s">
        <v>133</v>
      </c>
      <c r="E392" t="s">
        <v>235</v>
      </c>
      <c r="F392" t="s">
        <v>131</v>
      </c>
      <c r="G392" t="s">
        <v>130</v>
      </c>
      <c r="H392" t="str">
        <f t="shared" si="6"/>
        <v>Delhi60+50 -2001000+Asian Cuisine</v>
      </c>
      <c r="I392" t="s">
        <v>234</v>
      </c>
      <c r="J392">
        <v>1100</v>
      </c>
    </row>
    <row r="393" spans="1:10">
      <c r="A393">
        <v>392</v>
      </c>
      <c r="B393" t="s">
        <v>134</v>
      </c>
      <c r="C393">
        <v>4.3</v>
      </c>
      <c r="D393" t="s">
        <v>133</v>
      </c>
      <c r="E393" t="s">
        <v>148</v>
      </c>
      <c r="F393" t="s">
        <v>131</v>
      </c>
      <c r="G393" t="s">
        <v>135</v>
      </c>
      <c r="H393" t="str">
        <f t="shared" si="6"/>
        <v>Mumbai40 - 6050 -200500 - 1000Asian Cuisine</v>
      </c>
      <c r="I393">
        <v>49</v>
      </c>
      <c r="J393">
        <v>700</v>
      </c>
    </row>
    <row r="394" spans="1:10">
      <c r="A394">
        <v>393</v>
      </c>
      <c r="B394" t="s">
        <v>137</v>
      </c>
      <c r="C394">
        <v>4.3</v>
      </c>
      <c r="D394" t="s">
        <v>133</v>
      </c>
      <c r="E394" t="s">
        <v>148</v>
      </c>
      <c r="F394" t="s">
        <v>140</v>
      </c>
      <c r="G394" t="s">
        <v>135</v>
      </c>
      <c r="H394" t="str">
        <f t="shared" si="6"/>
        <v>Bangalore40 - 600 - 50500 - 1000Asian Cuisine</v>
      </c>
      <c r="I394" t="s">
        <v>234</v>
      </c>
      <c r="J394">
        <v>599</v>
      </c>
    </row>
    <row r="395" spans="1:10">
      <c r="A395">
        <v>394</v>
      </c>
      <c r="B395" t="s">
        <v>137</v>
      </c>
      <c r="C395">
        <v>4.0999999999999996</v>
      </c>
      <c r="D395" t="s">
        <v>136</v>
      </c>
      <c r="E395" t="s">
        <v>132</v>
      </c>
      <c r="F395" t="s">
        <v>147</v>
      </c>
      <c r="G395" t="s">
        <v>135</v>
      </c>
      <c r="H395" t="str">
        <f t="shared" si="6"/>
        <v>Bangalore40 - 60200+200 - 500Indian Cuisine</v>
      </c>
      <c r="I395" t="s">
        <v>234</v>
      </c>
      <c r="J395">
        <v>500</v>
      </c>
    </row>
    <row r="396" spans="1:10">
      <c r="A396">
        <v>395</v>
      </c>
      <c r="B396" t="s">
        <v>139</v>
      </c>
      <c r="C396">
        <v>4.4000000000000004</v>
      </c>
      <c r="D396" t="s">
        <v>236</v>
      </c>
      <c r="E396" t="s">
        <v>148</v>
      </c>
      <c r="F396" t="s">
        <v>147</v>
      </c>
      <c r="G396" t="s">
        <v>135</v>
      </c>
      <c r="H396" t="str">
        <f t="shared" si="6"/>
        <v>Chennai40 - 60200+500 - 1000European Cuisine</v>
      </c>
      <c r="I396" t="s">
        <v>234</v>
      </c>
      <c r="J396">
        <v>700</v>
      </c>
    </row>
    <row r="397" spans="1:10">
      <c r="A397">
        <v>396</v>
      </c>
      <c r="B397" t="s">
        <v>134</v>
      </c>
      <c r="C397">
        <v>4.0999999999999996</v>
      </c>
      <c r="D397" t="s">
        <v>133</v>
      </c>
      <c r="E397" t="s">
        <v>142</v>
      </c>
      <c r="F397" t="s">
        <v>131</v>
      </c>
      <c r="G397" t="s">
        <v>135</v>
      </c>
      <c r="H397" t="str">
        <f t="shared" si="6"/>
        <v>Mumbai40 - 6050 -200&lt;= 200Asian Cuisine</v>
      </c>
      <c r="I397">
        <v>47</v>
      </c>
      <c r="J397">
        <v>200</v>
      </c>
    </row>
    <row r="398" spans="1:10">
      <c r="A398">
        <v>397</v>
      </c>
      <c r="B398" t="s">
        <v>137</v>
      </c>
      <c r="C398">
        <v>2.9</v>
      </c>
      <c r="D398" t="s">
        <v>133</v>
      </c>
      <c r="E398" t="s">
        <v>132</v>
      </c>
      <c r="F398" t="s">
        <v>131</v>
      </c>
      <c r="G398" t="s">
        <v>130</v>
      </c>
      <c r="H398" t="str">
        <f t="shared" si="6"/>
        <v>Bangalore60+50 -200200 - 500Asian Cuisine</v>
      </c>
      <c r="I398" t="s">
        <v>234</v>
      </c>
      <c r="J398">
        <v>300</v>
      </c>
    </row>
    <row r="399" spans="1:10">
      <c r="A399">
        <v>398</v>
      </c>
      <c r="B399" t="s">
        <v>139</v>
      </c>
      <c r="C399">
        <v>4.0999999999999996</v>
      </c>
      <c r="D399" t="s">
        <v>133</v>
      </c>
      <c r="E399" t="s">
        <v>132</v>
      </c>
      <c r="F399" t="s">
        <v>140</v>
      </c>
      <c r="G399" t="s">
        <v>130</v>
      </c>
      <c r="H399" t="str">
        <f t="shared" si="6"/>
        <v>Chennai60+0 - 50200 - 500Asian Cuisine</v>
      </c>
      <c r="I399">
        <v>40</v>
      </c>
      <c r="J399">
        <v>350</v>
      </c>
    </row>
    <row r="400" spans="1:10">
      <c r="A400">
        <v>399</v>
      </c>
      <c r="B400" t="s">
        <v>129</v>
      </c>
      <c r="C400">
        <v>4.0999999999999996</v>
      </c>
      <c r="D400" t="s">
        <v>133</v>
      </c>
      <c r="E400" t="s">
        <v>148</v>
      </c>
      <c r="F400" t="s">
        <v>140</v>
      </c>
      <c r="G400" t="s">
        <v>130</v>
      </c>
      <c r="H400" t="str">
        <f t="shared" si="6"/>
        <v>Kolkata60+0 - 50500 - 1000Asian Cuisine</v>
      </c>
      <c r="I400">
        <v>69</v>
      </c>
      <c r="J400">
        <v>1000</v>
      </c>
    </row>
    <row r="401" spans="1:10">
      <c r="A401">
        <v>400</v>
      </c>
      <c r="B401" t="s">
        <v>129</v>
      </c>
      <c r="C401">
        <v>2.9</v>
      </c>
      <c r="D401" t="s">
        <v>133</v>
      </c>
      <c r="E401" t="s">
        <v>235</v>
      </c>
      <c r="F401" t="s">
        <v>131</v>
      </c>
      <c r="G401" t="s">
        <v>130</v>
      </c>
      <c r="H401" t="str">
        <f t="shared" si="6"/>
        <v>Kolkata60+50 -2001000+Asian Cuisine</v>
      </c>
      <c r="I401" t="s">
        <v>234</v>
      </c>
      <c r="J401">
        <v>1400</v>
      </c>
    </row>
    <row r="402" spans="1:10">
      <c r="A402">
        <v>401</v>
      </c>
      <c r="B402" t="s">
        <v>143</v>
      </c>
      <c r="C402">
        <v>4.0999999999999996</v>
      </c>
      <c r="D402" t="s">
        <v>138</v>
      </c>
      <c r="E402" t="s">
        <v>142</v>
      </c>
      <c r="F402" t="s">
        <v>131</v>
      </c>
      <c r="G402" t="s">
        <v>130</v>
      </c>
      <c r="H402" t="str">
        <f t="shared" si="6"/>
        <v>Delhi60+50 -200&lt;= 200American Cuisine</v>
      </c>
      <c r="I402" t="s">
        <v>234</v>
      </c>
      <c r="J402">
        <v>200</v>
      </c>
    </row>
    <row r="403" spans="1:10">
      <c r="A403">
        <v>402</v>
      </c>
      <c r="B403" t="s">
        <v>143</v>
      </c>
      <c r="C403">
        <v>2.9</v>
      </c>
      <c r="D403" t="s">
        <v>236</v>
      </c>
      <c r="E403" t="s">
        <v>142</v>
      </c>
      <c r="F403" t="s">
        <v>131</v>
      </c>
      <c r="G403" t="s">
        <v>135</v>
      </c>
      <c r="H403" t="str">
        <f t="shared" si="6"/>
        <v>Delhi40 - 6050 -200&lt;= 200European Cuisine</v>
      </c>
      <c r="I403" t="s">
        <v>234</v>
      </c>
      <c r="J403">
        <v>150</v>
      </c>
    </row>
    <row r="404" spans="1:10">
      <c r="A404">
        <v>403</v>
      </c>
      <c r="B404" t="s">
        <v>143</v>
      </c>
      <c r="C404">
        <v>3.3</v>
      </c>
      <c r="D404" t="s">
        <v>138</v>
      </c>
      <c r="E404" t="s">
        <v>132</v>
      </c>
      <c r="F404" t="s">
        <v>131</v>
      </c>
      <c r="G404" t="s">
        <v>135</v>
      </c>
      <c r="H404" t="str">
        <f t="shared" si="6"/>
        <v>Delhi40 - 6050 -200200 - 500American Cuisine</v>
      </c>
      <c r="I404">
        <v>31</v>
      </c>
      <c r="J404">
        <v>300</v>
      </c>
    </row>
    <row r="405" spans="1:10">
      <c r="A405">
        <v>404</v>
      </c>
      <c r="B405" t="s">
        <v>134</v>
      </c>
      <c r="C405">
        <v>4.2</v>
      </c>
      <c r="D405" t="s">
        <v>133</v>
      </c>
      <c r="E405" t="s">
        <v>132</v>
      </c>
      <c r="F405" t="s">
        <v>147</v>
      </c>
      <c r="G405" t="s">
        <v>144</v>
      </c>
      <c r="H405" t="str">
        <f t="shared" si="6"/>
        <v>Mumbai0 - 40200+200 - 500Asian Cuisine</v>
      </c>
      <c r="I405" t="s">
        <v>234</v>
      </c>
      <c r="J405">
        <v>400</v>
      </c>
    </row>
    <row r="406" spans="1:10">
      <c r="A406">
        <v>405</v>
      </c>
      <c r="B406" t="s">
        <v>129</v>
      </c>
      <c r="C406">
        <v>4.5</v>
      </c>
      <c r="D406" t="s">
        <v>138</v>
      </c>
      <c r="E406" t="s">
        <v>132</v>
      </c>
      <c r="F406" t="s">
        <v>147</v>
      </c>
      <c r="G406" t="s">
        <v>130</v>
      </c>
      <c r="H406" t="str">
        <f t="shared" si="6"/>
        <v>Kolkata60+200+200 - 500American Cuisine</v>
      </c>
      <c r="I406" t="s">
        <v>234</v>
      </c>
      <c r="J406">
        <v>350</v>
      </c>
    </row>
    <row r="407" spans="1:10">
      <c r="A407">
        <v>406</v>
      </c>
      <c r="B407" t="s">
        <v>129</v>
      </c>
      <c r="C407">
        <v>3.9</v>
      </c>
      <c r="D407" t="s">
        <v>133</v>
      </c>
      <c r="E407" t="s">
        <v>132</v>
      </c>
      <c r="F407" t="s">
        <v>147</v>
      </c>
      <c r="G407" t="s">
        <v>135</v>
      </c>
      <c r="H407" t="str">
        <f t="shared" si="6"/>
        <v>Kolkata40 - 60200+200 - 500Asian Cuisine</v>
      </c>
      <c r="I407" t="s">
        <v>234</v>
      </c>
      <c r="J407">
        <v>300</v>
      </c>
    </row>
    <row r="408" spans="1:10">
      <c r="A408">
        <v>407</v>
      </c>
      <c r="B408" t="s">
        <v>129</v>
      </c>
      <c r="C408">
        <v>4.2</v>
      </c>
      <c r="D408" t="s">
        <v>236</v>
      </c>
      <c r="E408" t="s">
        <v>148</v>
      </c>
      <c r="F408" t="s">
        <v>140</v>
      </c>
      <c r="G408" t="s">
        <v>130</v>
      </c>
      <c r="H408" t="str">
        <f t="shared" si="6"/>
        <v>Kolkata60+0 - 50500 - 1000European Cuisine</v>
      </c>
      <c r="I408" t="s">
        <v>234</v>
      </c>
      <c r="J408">
        <v>650</v>
      </c>
    </row>
    <row r="409" spans="1:10">
      <c r="A409">
        <v>408</v>
      </c>
      <c r="B409" t="s">
        <v>141</v>
      </c>
      <c r="C409">
        <v>4.3</v>
      </c>
      <c r="D409" t="s">
        <v>133</v>
      </c>
      <c r="E409" t="s">
        <v>235</v>
      </c>
      <c r="F409" t="s">
        <v>131</v>
      </c>
      <c r="G409" t="s">
        <v>130</v>
      </c>
      <c r="H409" t="str">
        <f t="shared" si="6"/>
        <v>Pune60+50 -2001000+Asian Cuisine</v>
      </c>
      <c r="I409" t="s">
        <v>234</v>
      </c>
      <c r="J409">
        <v>1100</v>
      </c>
    </row>
    <row r="410" spans="1:10">
      <c r="A410">
        <v>409</v>
      </c>
      <c r="B410" t="s">
        <v>141</v>
      </c>
      <c r="C410">
        <v>4</v>
      </c>
      <c r="D410" t="s">
        <v>133</v>
      </c>
      <c r="E410" t="s">
        <v>132</v>
      </c>
      <c r="F410" t="s">
        <v>147</v>
      </c>
      <c r="G410" t="s">
        <v>130</v>
      </c>
      <c r="H410" t="str">
        <f t="shared" si="6"/>
        <v>Pune60+200+200 - 500Asian Cuisine</v>
      </c>
      <c r="I410" t="s">
        <v>234</v>
      </c>
      <c r="J410">
        <v>300</v>
      </c>
    </row>
    <row r="411" spans="1:10">
      <c r="A411">
        <v>410</v>
      </c>
      <c r="B411" t="s">
        <v>134</v>
      </c>
      <c r="C411">
        <v>3.7</v>
      </c>
      <c r="D411" t="s">
        <v>138</v>
      </c>
      <c r="E411" t="s">
        <v>132</v>
      </c>
      <c r="F411" t="s">
        <v>140</v>
      </c>
      <c r="G411" t="s">
        <v>135</v>
      </c>
      <c r="H411" t="str">
        <f t="shared" si="6"/>
        <v>Mumbai40 - 600 - 50200 - 500American Cuisine</v>
      </c>
      <c r="I411" t="s">
        <v>234</v>
      </c>
      <c r="J411">
        <v>250</v>
      </c>
    </row>
    <row r="412" spans="1:10">
      <c r="A412">
        <v>411</v>
      </c>
      <c r="B412" t="s">
        <v>134</v>
      </c>
      <c r="C412">
        <v>4.2</v>
      </c>
      <c r="D412" t="s">
        <v>133</v>
      </c>
      <c r="E412" t="s">
        <v>132</v>
      </c>
      <c r="F412" t="s">
        <v>140</v>
      </c>
      <c r="G412" t="s">
        <v>135</v>
      </c>
      <c r="H412" t="str">
        <f t="shared" si="6"/>
        <v>Mumbai40 - 600 - 50200 - 500Asian Cuisine</v>
      </c>
      <c r="I412">
        <v>21</v>
      </c>
      <c r="J412">
        <v>250</v>
      </c>
    </row>
    <row r="413" spans="1:10">
      <c r="A413">
        <v>412</v>
      </c>
      <c r="B413" t="s">
        <v>134</v>
      </c>
      <c r="C413">
        <v>4.5</v>
      </c>
      <c r="D413" t="s">
        <v>133</v>
      </c>
      <c r="E413" t="s">
        <v>148</v>
      </c>
      <c r="F413" t="s">
        <v>140</v>
      </c>
      <c r="G413" t="s">
        <v>135</v>
      </c>
      <c r="H413" t="str">
        <f t="shared" si="6"/>
        <v>Mumbai40 - 600 - 50500 - 1000Asian Cuisine</v>
      </c>
      <c r="I413" t="s">
        <v>234</v>
      </c>
      <c r="J413">
        <v>750</v>
      </c>
    </row>
    <row r="414" spans="1:10">
      <c r="A414">
        <v>413</v>
      </c>
      <c r="B414" t="s">
        <v>139</v>
      </c>
      <c r="C414">
        <v>4.5</v>
      </c>
      <c r="D414" t="s">
        <v>133</v>
      </c>
      <c r="E414" t="s">
        <v>235</v>
      </c>
      <c r="F414" t="s">
        <v>131</v>
      </c>
      <c r="G414" t="s">
        <v>130</v>
      </c>
      <c r="H414" t="str">
        <f t="shared" si="6"/>
        <v>Chennai60+50 -2001000+Asian Cuisine</v>
      </c>
      <c r="I414" t="s">
        <v>234</v>
      </c>
      <c r="J414">
        <v>1400</v>
      </c>
    </row>
    <row r="415" spans="1:10">
      <c r="A415">
        <v>414</v>
      </c>
      <c r="B415" t="s">
        <v>139</v>
      </c>
      <c r="C415">
        <v>4.3</v>
      </c>
      <c r="D415" t="s">
        <v>133</v>
      </c>
      <c r="E415" t="s">
        <v>235</v>
      </c>
      <c r="F415" t="s">
        <v>140</v>
      </c>
      <c r="G415" t="s">
        <v>130</v>
      </c>
      <c r="H415" t="str">
        <f t="shared" si="6"/>
        <v>Chennai60+0 - 501000+Asian Cuisine</v>
      </c>
      <c r="I415" t="s">
        <v>234</v>
      </c>
      <c r="J415">
        <v>1500</v>
      </c>
    </row>
    <row r="416" spans="1:10">
      <c r="A416">
        <v>415</v>
      </c>
      <c r="B416" t="s">
        <v>129</v>
      </c>
      <c r="C416">
        <v>4</v>
      </c>
      <c r="D416" t="s">
        <v>133</v>
      </c>
      <c r="E416" t="s">
        <v>148</v>
      </c>
      <c r="F416" t="s">
        <v>140</v>
      </c>
      <c r="G416" t="s">
        <v>130</v>
      </c>
      <c r="H416" t="str">
        <f t="shared" si="6"/>
        <v>Kolkata60+0 - 50500 - 1000Asian Cuisine</v>
      </c>
      <c r="I416">
        <v>69</v>
      </c>
      <c r="J416">
        <v>1000</v>
      </c>
    </row>
    <row r="417" spans="1:10">
      <c r="A417">
        <v>416</v>
      </c>
      <c r="B417" t="s">
        <v>129</v>
      </c>
      <c r="C417">
        <v>4.4000000000000004</v>
      </c>
      <c r="D417" t="s">
        <v>236</v>
      </c>
      <c r="E417" t="s">
        <v>148</v>
      </c>
      <c r="F417" t="s">
        <v>131</v>
      </c>
      <c r="G417" t="s">
        <v>135</v>
      </c>
      <c r="H417" t="str">
        <f t="shared" si="6"/>
        <v>Kolkata40 - 6050 -200500 - 1000European Cuisine</v>
      </c>
      <c r="I417" t="s">
        <v>234</v>
      </c>
      <c r="J417">
        <v>550</v>
      </c>
    </row>
    <row r="418" spans="1:10">
      <c r="A418">
        <v>417</v>
      </c>
      <c r="B418" t="s">
        <v>129</v>
      </c>
      <c r="C418">
        <v>4.2</v>
      </c>
      <c r="D418" t="s">
        <v>138</v>
      </c>
      <c r="E418" t="s">
        <v>132</v>
      </c>
      <c r="F418" t="s">
        <v>131</v>
      </c>
      <c r="G418" t="s">
        <v>130</v>
      </c>
      <c r="H418" t="str">
        <f t="shared" si="6"/>
        <v>Kolkata60+50 -200200 - 500American Cuisine</v>
      </c>
      <c r="I418">
        <v>11</v>
      </c>
      <c r="J418">
        <v>400</v>
      </c>
    </row>
    <row r="419" spans="1:10">
      <c r="A419">
        <v>418</v>
      </c>
      <c r="B419" t="s">
        <v>134</v>
      </c>
      <c r="C419">
        <v>4.0999999999999996</v>
      </c>
      <c r="D419" t="s">
        <v>136</v>
      </c>
      <c r="E419" t="s">
        <v>132</v>
      </c>
      <c r="F419" t="s">
        <v>147</v>
      </c>
      <c r="G419" t="s">
        <v>135</v>
      </c>
      <c r="H419" t="str">
        <f t="shared" si="6"/>
        <v>Mumbai40 - 60200+200 - 500Indian Cuisine</v>
      </c>
      <c r="I419" t="s">
        <v>234</v>
      </c>
      <c r="J419">
        <v>400</v>
      </c>
    </row>
    <row r="420" spans="1:10">
      <c r="A420">
        <v>419</v>
      </c>
      <c r="B420" t="s">
        <v>143</v>
      </c>
      <c r="C420">
        <v>4.3</v>
      </c>
      <c r="D420" t="s">
        <v>138</v>
      </c>
      <c r="E420" t="s">
        <v>132</v>
      </c>
      <c r="F420" t="s">
        <v>131</v>
      </c>
      <c r="G420" t="s">
        <v>130</v>
      </c>
      <c r="H420" t="str">
        <f t="shared" si="6"/>
        <v>Delhi60+50 -200200 - 500American Cuisine</v>
      </c>
      <c r="I420" t="s">
        <v>234</v>
      </c>
      <c r="J420">
        <v>250</v>
      </c>
    </row>
    <row r="421" spans="1:10">
      <c r="A421">
        <v>420</v>
      </c>
      <c r="B421" t="s">
        <v>141</v>
      </c>
      <c r="C421">
        <v>4.2</v>
      </c>
      <c r="D421" t="s">
        <v>136</v>
      </c>
      <c r="E421" t="s">
        <v>148</v>
      </c>
      <c r="F421" t="s">
        <v>147</v>
      </c>
      <c r="G421" t="s">
        <v>144</v>
      </c>
      <c r="H421" t="str">
        <f t="shared" si="6"/>
        <v>Pune0 - 40200+500 - 1000Indian Cuisine</v>
      </c>
      <c r="I421" t="s">
        <v>234</v>
      </c>
      <c r="J421">
        <v>600</v>
      </c>
    </row>
    <row r="422" spans="1:10">
      <c r="A422">
        <v>421</v>
      </c>
      <c r="B422" t="s">
        <v>141</v>
      </c>
      <c r="C422">
        <v>4.4000000000000004</v>
      </c>
      <c r="D422" t="s">
        <v>136</v>
      </c>
      <c r="E422" t="s">
        <v>235</v>
      </c>
      <c r="F422" t="s">
        <v>131</v>
      </c>
      <c r="G422" t="s">
        <v>135</v>
      </c>
      <c r="H422" t="str">
        <f t="shared" si="6"/>
        <v>Pune40 - 6050 -2001000+Indian Cuisine</v>
      </c>
      <c r="I422" t="s">
        <v>234</v>
      </c>
      <c r="J422">
        <v>1200</v>
      </c>
    </row>
    <row r="423" spans="1:10">
      <c r="A423">
        <v>422</v>
      </c>
      <c r="B423" t="s">
        <v>139</v>
      </c>
      <c r="C423">
        <v>4.4000000000000004</v>
      </c>
      <c r="D423" t="s">
        <v>136</v>
      </c>
      <c r="E423" t="s">
        <v>132</v>
      </c>
      <c r="F423" t="s">
        <v>131</v>
      </c>
      <c r="G423" t="s">
        <v>135</v>
      </c>
      <c r="H423" t="str">
        <f t="shared" si="6"/>
        <v>Chennai40 - 6050 -200200 - 500Indian Cuisine</v>
      </c>
      <c r="I423">
        <v>12</v>
      </c>
      <c r="J423">
        <v>350</v>
      </c>
    </row>
    <row r="424" spans="1:10">
      <c r="A424">
        <v>423</v>
      </c>
      <c r="B424" t="s">
        <v>141</v>
      </c>
      <c r="C424">
        <v>4.3</v>
      </c>
      <c r="D424" t="s">
        <v>133</v>
      </c>
      <c r="E424" t="s">
        <v>132</v>
      </c>
      <c r="F424" t="s">
        <v>131</v>
      </c>
      <c r="G424" t="s">
        <v>130</v>
      </c>
      <c r="H424" t="str">
        <f t="shared" si="6"/>
        <v>Pune60+50 -200200 - 500Asian Cuisine</v>
      </c>
      <c r="I424">
        <v>18</v>
      </c>
      <c r="J424">
        <v>300</v>
      </c>
    </row>
    <row r="425" spans="1:10">
      <c r="A425">
        <v>424</v>
      </c>
      <c r="B425" t="s">
        <v>129</v>
      </c>
      <c r="C425">
        <v>3.8</v>
      </c>
      <c r="D425" t="s">
        <v>136</v>
      </c>
      <c r="E425" t="s">
        <v>148</v>
      </c>
      <c r="F425" t="s">
        <v>140</v>
      </c>
      <c r="G425" t="s">
        <v>130</v>
      </c>
      <c r="H425" t="str">
        <f t="shared" si="6"/>
        <v>Kolkata60+0 - 50500 - 1000Indian Cuisine</v>
      </c>
      <c r="I425" t="s">
        <v>234</v>
      </c>
      <c r="J425">
        <v>700</v>
      </c>
    </row>
    <row r="426" spans="1:10">
      <c r="A426">
        <v>425</v>
      </c>
      <c r="B426" t="s">
        <v>134</v>
      </c>
      <c r="C426">
        <v>4.3</v>
      </c>
      <c r="D426" t="s">
        <v>133</v>
      </c>
      <c r="E426" t="s">
        <v>132</v>
      </c>
      <c r="F426" t="s">
        <v>131</v>
      </c>
      <c r="G426" t="s">
        <v>135</v>
      </c>
      <c r="H426" t="str">
        <f t="shared" si="6"/>
        <v>Mumbai40 - 6050 -200200 - 500Asian Cuisine</v>
      </c>
      <c r="I426">
        <v>2</v>
      </c>
      <c r="J426">
        <v>450</v>
      </c>
    </row>
    <row r="427" spans="1:10">
      <c r="A427">
        <v>426</v>
      </c>
      <c r="B427" t="s">
        <v>134</v>
      </c>
      <c r="C427">
        <v>3.7</v>
      </c>
      <c r="D427" t="s">
        <v>133</v>
      </c>
      <c r="E427" t="s">
        <v>132</v>
      </c>
      <c r="F427" t="s">
        <v>140</v>
      </c>
      <c r="G427" t="s">
        <v>135</v>
      </c>
      <c r="H427" t="str">
        <f t="shared" si="6"/>
        <v>Mumbai40 - 600 - 50200 - 500Asian Cuisine</v>
      </c>
      <c r="I427">
        <v>21</v>
      </c>
      <c r="J427">
        <v>400</v>
      </c>
    </row>
    <row r="428" spans="1:10">
      <c r="A428">
        <v>427</v>
      </c>
      <c r="B428" t="s">
        <v>134</v>
      </c>
      <c r="C428">
        <v>3.9</v>
      </c>
      <c r="D428" t="s">
        <v>133</v>
      </c>
      <c r="E428" t="s">
        <v>132</v>
      </c>
      <c r="F428" t="s">
        <v>131</v>
      </c>
      <c r="G428" t="s">
        <v>135</v>
      </c>
      <c r="H428" t="str">
        <f t="shared" si="6"/>
        <v>Mumbai40 - 6050 -200200 - 500Asian Cuisine</v>
      </c>
      <c r="I428">
        <v>2</v>
      </c>
      <c r="J428">
        <v>500</v>
      </c>
    </row>
    <row r="429" spans="1:10">
      <c r="A429">
        <v>428</v>
      </c>
      <c r="B429" t="s">
        <v>141</v>
      </c>
      <c r="C429">
        <v>4.3</v>
      </c>
      <c r="D429" t="s">
        <v>138</v>
      </c>
      <c r="E429" t="s">
        <v>142</v>
      </c>
      <c r="F429" t="s">
        <v>131</v>
      </c>
      <c r="G429" t="s">
        <v>130</v>
      </c>
      <c r="H429" t="str">
        <f t="shared" si="6"/>
        <v>Pune60+50 -200&lt;= 200American Cuisine</v>
      </c>
      <c r="I429">
        <v>37</v>
      </c>
      <c r="J429">
        <v>200</v>
      </c>
    </row>
    <row r="430" spans="1:10">
      <c r="A430">
        <v>429</v>
      </c>
      <c r="B430" t="s">
        <v>134</v>
      </c>
      <c r="C430">
        <v>3.9</v>
      </c>
      <c r="D430" t="s">
        <v>133</v>
      </c>
      <c r="E430" t="s">
        <v>132</v>
      </c>
      <c r="F430" t="s">
        <v>147</v>
      </c>
      <c r="G430" t="s">
        <v>135</v>
      </c>
      <c r="H430" t="str">
        <f t="shared" si="6"/>
        <v>Mumbai40 - 60200+200 - 500Asian Cuisine</v>
      </c>
      <c r="I430" t="s">
        <v>234</v>
      </c>
      <c r="J430">
        <v>250</v>
      </c>
    </row>
    <row r="431" spans="1:10">
      <c r="A431">
        <v>430</v>
      </c>
      <c r="B431" t="s">
        <v>129</v>
      </c>
      <c r="C431">
        <v>4.4000000000000004</v>
      </c>
      <c r="D431" t="s">
        <v>133</v>
      </c>
      <c r="E431" t="s">
        <v>132</v>
      </c>
      <c r="F431" t="s">
        <v>140</v>
      </c>
      <c r="G431" t="s">
        <v>135</v>
      </c>
      <c r="H431" t="str">
        <f t="shared" si="6"/>
        <v>Kolkata40 - 600 - 50200 - 500Asian Cuisine</v>
      </c>
      <c r="I431" t="s">
        <v>234</v>
      </c>
      <c r="J431">
        <v>500</v>
      </c>
    </row>
    <row r="432" spans="1:10">
      <c r="A432">
        <v>431</v>
      </c>
      <c r="B432" t="s">
        <v>129</v>
      </c>
      <c r="C432">
        <v>4.5999999999999996</v>
      </c>
      <c r="D432" t="s">
        <v>133</v>
      </c>
      <c r="E432" t="s">
        <v>132</v>
      </c>
      <c r="F432" t="s">
        <v>131</v>
      </c>
      <c r="G432" t="s">
        <v>135</v>
      </c>
      <c r="H432" t="str">
        <f t="shared" si="6"/>
        <v>Kolkata40 - 6050 -200200 - 500Asian Cuisine</v>
      </c>
      <c r="I432">
        <v>34</v>
      </c>
      <c r="J432">
        <v>500</v>
      </c>
    </row>
    <row r="433" spans="1:10">
      <c r="A433">
        <v>432</v>
      </c>
      <c r="B433" t="s">
        <v>129</v>
      </c>
      <c r="C433">
        <v>4.4000000000000004</v>
      </c>
      <c r="D433" t="s">
        <v>236</v>
      </c>
      <c r="E433" t="s">
        <v>132</v>
      </c>
      <c r="F433" t="s">
        <v>147</v>
      </c>
      <c r="G433" t="s">
        <v>135</v>
      </c>
      <c r="H433" t="str">
        <f t="shared" si="6"/>
        <v>Kolkata40 - 60200+200 - 500European Cuisine</v>
      </c>
      <c r="I433" t="s">
        <v>234</v>
      </c>
      <c r="J433">
        <v>350</v>
      </c>
    </row>
    <row r="434" spans="1:10">
      <c r="A434">
        <v>433</v>
      </c>
      <c r="B434" t="s">
        <v>143</v>
      </c>
      <c r="C434">
        <v>4.2</v>
      </c>
      <c r="D434" t="s">
        <v>136</v>
      </c>
      <c r="E434" t="s">
        <v>148</v>
      </c>
      <c r="F434" t="s">
        <v>140</v>
      </c>
      <c r="G434" t="s">
        <v>144</v>
      </c>
      <c r="H434" t="str">
        <f t="shared" si="6"/>
        <v>Delhi0 - 400 - 50500 - 1000Indian Cuisine</v>
      </c>
      <c r="I434" t="s">
        <v>234</v>
      </c>
      <c r="J434">
        <v>700</v>
      </c>
    </row>
    <row r="435" spans="1:10">
      <c r="A435">
        <v>434</v>
      </c>
      <c r="B435" t="s">
        <v>141</v>
      </c>
      <c r="C435">
        <v>2.9</v>
      </c>
      <c r="D435" t="s">
        <v>236</v>
      </c>
      <c r="E435" t="s">
        <v>142</v>
      </c>
      <c r="F435" t="s">
        <v>131</v>
      </c>
      <c r="G435" t="s">
        <v>130</v>
      </c>
      <c r="H435" t="str">
        <f t="shared" si="6"/>
        <v>Pune60+50 -200&lt;= 200European Cuisine</v>
      </c>
      <c r="I435" t="s">
        <v>234</v>
      </c>
      <c r="J435">
        <v>200</v>
      </c>
    </row>
    <row r="436" spans="1:10">
      <c r="A436">
        <v>435</v>
      </c>
      <c r="B436" t="s">
        <v>141</v>
      </c>
      <c r="C436">
        <v>4.4000000000000004</v>
      </c>
      <c r="D436" t="s">
        <v>136</v>
      </c>
      <c r="E436" t="s">
        <v>142</v>
      </c>
      <c r="F436" t="s">
        <v>131</v>
      </c>
      <c r="G436" t="s">
        <v>130</v>
      </c>
      <c r="H436" t="str">
        <f t="shared" si="6"/>
        <v>Pune60+50 -200&lt;= 200Indian Cuisine</v>
      </c>
      <c r="I436">
        <v>65</v>
      </c>
      <c r="J436">
        <v>200</v>
      </c>
    </row>
    <row r="437" spans="1:10">
      <c r="A437">
        <v>436</v>
      </c>
      <c r="B437" t="s">
        <v>137</v>
      </c>
      <c r="C437">
        <v>4.0999999999999996</v>
      </c>
      <c r="D437" t="s">
        <v>133</v>
      </c>
      <c r="E437" t="s">
        <v>132</v>
      </c>
      <c r="F437" t="s">
        <v>147</v>
      </c>
      <c r="G437" t="s">
        <v>135</v>
      </c>
      <c r="H437" t="str">
        <f t="shared" si="6"/>
        <v>Bangalore40 - 60200+200 - 500Asian Cuisine</v>
      </c>
      <c r="I437" t="s">
        <v>234</v>
      </c>
      <c r="J437">
        <v>500</v>
      </c>
    </row>
    <row r="438" spans="1:10">
      <c r="A438">
        <v>437</v>
      </c>
      <c r="B438" t="s">
        <v>137</v>
      </c>
      <c r="C438">
        <v>4.4000000000000004</v>
      </c>
      <c r="D438" t="s">
        <v>236</v>
      </c>
      <c r="E438" t="s">
        <v>132</v>
      </c>
      <c r="F438" t="s">
        <v>140</v>
      </c>
      <c r="G438" t="s">
        <v>135</v>
      </c>
      <c r="H438" t="str">
        <f t="shared" si="6"/>
        <v>Bangalore40 - 600 - 50200 - 500European Cuisine</v>
      </c>
      <c r="I438" t="s">
        <v>234</v>
      </c>
      <c r="J438">
        <v>500</v>
      </c>
    </row>
    <row r="439" spans="1:10">
      <c r="A439">
        <v>438</v>
      </c>
      <c r="B439" t="s">
        <v>129</v>
      </c>
      <c r="C439">
        <v>2.9</v>
      </c>
      <c r="D439" t="s">
        <v>236</v>
      </c>
      <c r="E439" t="s">
        <v>148</v>
      </c>
      <c r="F439" t="s">
        <v>131</v>
      </c>
      <c r="G439" t="s">
        <v>130</v>
      </c>
      <c r="H439" t="str">
        <f t="shared" si="6"/>
        <v>Kolkata60+50 -200500 - 1000European Cuisine</v>
      </c>
      <c r="I439" t="s">
        <v>234</v>
      </c>
      <c r="J439">
        <v>650</v>
      </c>
    </row>
    <row r="440" spans="1:10">
      <c r="A440">
        <v>439</v>
      </c>
      <c r="B440" t="s">
        <v>139</v>
      </c>
      <c r="C440">
        <v>4.0999999999999996</v>
      </c>
      <c r="D440" t="s">
        <v>136</v>
      </c>
      <c r="E440" t="s">
        <v>132</v>
      </c>
      <c r="F440" t="s">
        <v>140</v>
      </c>
      <c r="G440" t="s">
        <v>130</v>
      </c>
      <c r="H440" t="str">
        <f t="shared" si="6"/>
        <v>Chennai60+0 - 50200 - 500Indian Cuisine</v>
      </c>
      <c r="I440">
        <v>62</v>
      </c>
      <c r="J440">
        <v>250</v>
      </c>
    </row>
    <row r="441" spans="1:10">
      <c r="A441">
        <v>440</v>
      </c>
      <c r="B441" t="s">
        <v>143</v>
      </c>
      <c r="C441">
        <v>4.2</v>
      </c>
      <c r="D441" t="s">
        <v>136</v>
      </c>
      <c r="E441" t="s">
        <v>132</v>
      </c>
      <c r="F441" t="s">
        <v>140</v>
      </c>
      <c r="G441" t="s">
        <v>135</v>
      </c>
      <c r="H441" t="str">
        <f t="shared" si="6"/>
        <v>Delhi40 - 600 - 50200 - 500Indian Cuisine</v>
      </c>
      <c r="I441" t="s">
        <v>234</v>
      </c>
      <c r="J441">
        <v>300</v>
      </c>
    </row>
    <row r="442" spans="1:10">
      <c r="A442">
        <v>441</v>
      </c>
      <c r="B442" t="s">
        <v>134</v>
      </c>
      <c r="C442">
        <v>4.0999999999999996</v>
      </c>
      <c r="D442" t="s">
        <v>138</v>
      </c>
      <c r="E442" t="s">
        <v>132</v>
      </c>
      <c r="F442" t="s">
        <v>131</v>
      </c>
      <c r="G442" t="s">
        <v>135</v>
      </c>
      <c r="H442" t="str">
        <f t="shared" si="6"/>
        <v>Mumbai40 - 6050 -200200 - 500American Cuisine</v>
      </c>
      <c r="I442">
        <v>5</v>
      </c>
      <c r="J442">
        <v>300</v>
      </c>
    </row>
    <row r="443" spans="1:10">
      <c r="A443">
        <v>442</v>
      </c>
      <c r="B443" t="s">
        <v>139</v>
      </c>
      <c r="C443">
        <v>4.5</v>
      </c>
      <c r="D443" t="s">
        <v>133</v>
      </c>
      <c r="E443" t="s">
        <v>132</v>
      </c>
      <c r="F443" t="s">
        <v>131</v>
      </c>
      <c r="G443" t="s">
        <v>130</v>
      </c>
      <c r="H443" t="str">
        <f t="shared" si="6"/>
        <v>Chennai60+50 -200200 - 500Asian Cuisine</v>
      </c>
      <c r="I443">
        <v>6</v>
      </c>
      <c r="J443">
        <v>500</v>
      </c>
    </row>
    <row r="444" spans="1:10">
      <c r="A444">
        <v>443</v>
      </c>
      <c r="B444" t="s">
        <v>141</v>
      </c>
      <c r="C444">
        <v>4.0999999999999996</v>
      </c>
      <c r="D444" t="s">
        <v>133</v>
      </c>
      <c r="E444" t="s">
        <v>132</v>
      </c>
      <c r="F444" t="s">
        <v>147</v>
      </c>
      <c r="G444" t="s">
        <v>130</v>
      </c>
      <c r="H444" t="str">
        <f t="shared" si="6"/>
        <v>Pune60+200+200 - 500Asian Cuisine</v>
      </c>
      <c r="I444" t="s">
        <v>234</v>
      </c>
      <c r="J444">
        <v>350</v>
      </c>
    </row>
    <row r="445" spans="1:10">
      <c r="A445">
        <v>444</v>
      </c>
      <c r="B445" t="s">
        <v>143</v>
      </c>
      <c r="C445">
        <v>3.6</v>
      </c>
      <c r="D445" t="s">
        <v>236</v>
      </c>
      <c r="E445" t="s">
        <v>148</v>
      </c>
      <c r="F445" t="s">
        <v>131</v>
      </c>
      <c r="G445" t="s">
        <v>135</v>
      </c>
      <c r="H445" t="str">
        <f t="shared" si="6"/>
        <v>Delhi40 - 6050 -200500 - 1000European Cuisine</v>
      </c>
      <c r="I445" t="s">
        <v>234</v>
      </c>
      <c r="J445">
        <v>600</v>
      </c>
    </row>
    <row r="446" spans="1:10">
      <c r="A446">
        <v>445</v>
      </c>
      <c r="B446" t="s">
        <v>141</v>
      </c>
      <c r="C446">
        <v>3.9</v>
      </c>
      <c r="D446" t="s">
        <v>138</v>
      </c>
      <c r="E446" t="s">
        <v>132</v>
      </c>
      <c r="F446" t="s">
        <v>131</v>
      </c>
      <c r="G446" t="s">
        <v>144</v>
      </c>
      <c r="H446" t="str">
        <f t="shared" si="6"/>
        <v>Pune0 - 4050 -200200 - 500American Cuisine</v>
      </c>
      <c r="I446">
        <v>67</v>
      </c>
      <c r="J446">
        <v>350</v>
      </c>
    </row>
    <row r="447" spans="1:10">
      <c r="A447">
        <v>446</v>
      </c>
      <c r="B447" t="s">
        <v>139</v>
      </c>
      <c r="C447">
        <v>3.2</v>
      </c>
      <c r="D447" t="s">
        <v>138</v>
      </c>
      <c r="E447" t="s">
        <v>142</v>
      </c>
      <c r="F447" t="s">
        <v>140</v>
      </c>
      <c r="G447" t="s">
        <v>130</v>
      </c>
      <c r="H447" t="str">
        <f t="shared" si="6"/>
        <v>Chennai60+0 - 50&lt;= 200American Cuisine</v>
      </c>
      <c r="I447" t="s">
        <v>234</v>
      </c>
      <c r="J447">
        <v>150</v>
      </c>
    </row>
    <row r="448" spans="1:10">
      <c r="A448">
        <v>447</v>
      </c>
      <c r="B448" t="s">
        <v>129</v>
      </c>
      <c r="C448">
        <v>4.2</v>
      </c>
      <c r="D448" t="s">
        <v>236</v>
      </c>
      <c r="E448" t="s">
        <v>235</v>
      </c>
      <c r="F448" t="s">
        <v>131</v>
      </c>
      <c r="G448" t="s">
        <v>130</v>
      </c>
      <c r="H448" t="str">
        <f t="shared" si="6"/>
        <v>Kolkata60+50 -2001000+European Cuisine</v>
      </c>
      <c r="I448" t="s">
        <v>234</v>
      </c>
      <c r="J448">
        <v>1100</v>
      </c>
    </row>
    <row r="449" spans="1:10">
      <c r="A449">
        <v>448</v>
      </c>
      <c r="B449" t="s">
        <v>134</v>
      </c>
      <c r="C449">
        <v>2.9</v>
      </c>
      <c r="D449" t="s">
        <v>133</v>
      </c>
      <c r="E449" t="s">
        <v>132</v>
      </c>
      <c r="F449" t="s">
        <v>131</v>
      </c>
      <c r="G449" t="s">
        <v>144</v>
      </c>
      <c r="H449" t="str">
        <f t="shared" si="6"/>
        <v>Mumbai0 - 4050 -200200 - 500Asian Cuisine</v>
      </c>
      <c r="I449">
        <v>20</v>
      </c>
      <c r="J449">
        <v>400</v>
      </c>
    </row>
    <row r="450" spans="1:10">
      <c r="A450">
        <v>449</v>
      </c>
      <c r="B450" t="s">
        <v>143</v>
      </c>
      <c r="C450">
        <v>4.2</v>
      </c>
      <c r="D450" t="s">
        <v>136</v>
      </c>
      <c r="E450" t="s">
        <v>132</v>
      </c>
      <c r="F450" t="s">
        <v>131</v>
      </c>
      <c r="G450" t="s">
        <v>135</v>
      </c>
      <c r="H450" t="str">
        <f t="shared" si="6"/>
        <v>Delhi40 - 6050 -200200 - 500Indian Cuisine</v>
      </c>
      <c r="I450">
        <v>15</v>
      </c>
      <c r="J450">
        <v>400</v>
      </c>
    </row>
    <row r="451" spans="1:10">
      <c r="A451">
        <v>450</v>
      </c>
      <c r="B451" t="s">
        <v>134</v>
      </c>
      <c r="C451">
        <v>4.2</v>
      </c>
      <c r="D451" t="s">
        <v>133</v>
      </c>
      <c r="E451" t="s">
        <v>132</v>
      </c>
      <c r="F451" t="s">
        <v>131</v>
      </c>
      <c r="G451" t="s">
        <v>135</v>
      </c>
      <c r="H451" t="str">
        <f t="shared" ref="H451:H514" si="7">_xlfn.CONCAT(B451,G451,F451,E451,D451)</f>
        <v>Mumbai40 - 6050 -200200 - 500Asian Cuisine</v>
      </c>
      <c r="I451">
        <v>2</v>
      </c>
      <c r="J451">
        <v>400</v>
      </c>
    </row>
    <row r="452" spans="1:10">
      <c r="A452">
        <v>451</v>
      </c>
      <c r="B452" t="s">
        <v>134</v>
      </c>
      <c r="C452">
        <v>4.5</v>
      </c>
      <c r="D452" t="s">
        <v>133</v>
      </c>
      <c r="E452" t="s">
        <v>235</v>
      </c>
      <c r="F452" t="s">
        <v>131</v>
      </c>
      <c r="G452" t="s">
        <v>135</v>
      </c>
      <c r="H452" t="str">
        <f t="shared" si="7"/>
        <v>Mumbai40 - 6050 -2001000+Asian Cuisine</v>
      </c>
      <c r="I452" t="s">
        <v>234</v>
      </c>
      <c r="J452">
        <v>1100</v>
      </c>
    </row>
    <row r="453" spans="1:10">
      <c r="A453">
        <v>452</v>
      </c>
      <c r="B453" t="s">
        <v>139</v>
      </c>
      <c r="C453">
        <v>4</v>
      </c>
      <c r="D453" t="s">
        <v>136</v>
      </c>
      <c r="E453" t="s">
        <v>132</v>
      </c>
      <c r="F453" t="s">
        <v>131</v>
      </c>
      <c r="G453" t="s">
        <v>135</v>
      </c>
      <c r="H453" t="str">
        <f t="shared" si="7"/>
        <v>Chennai40 - 6050 -200200 - 500Indian Cuisine</v>
      </c>
      <c r="I453">
        <v>12</v>
      </c>
      <c r="J453">
        <v>400</v>
      </c>
    </row>
    <row r="454" spans="1:10">
      <c r="A454">
        <v>453</v>
      </c>
      <c r="B454" t="s">
        <v>139</v>
      </c>
      <c r="C454">
        <v>4.2</v>
      </c>
      <c r="D454" t="s">
        <v>136</v>
      </c>
      <c r="E454" t="s">
        <v>148</v>
      </c>
      <c r="F454" t="s">
        <v>131</v>
      </c>
      <c r="G454" t="s">
        <v>135</v>
      </c>
      <c r="H454" t="str">
        <f t="shared" si="7"/>
        <v>Chennai40 - 6050 -200500 - 1000Indian Cuisine</v>
      </c>
      <c r="I454" t="s">
        <v>234</v>
      </c>
      <c r="J454">
        <v>900</v>
      </c>
    </row>
    <row r="455" spans="1:10">
      <c r="A455">
        <v>454</v>
      </c>
      <c r="B455" t="s">
        <v>137</v>
      </c>
      <c r="C455">
        <v>4.2</v>
      </c>
      <c r="D455" t="s">
        <v>136</v>
      </c>
      <c r="E455" t="s">
        <v>148</v>
      </c>
      <c r="F455" t="s">
        <v>131</v>
      </c>
      <c r="G455" t="s">
        <v>135</v>
      </c>
      <c r="H455" t="str">
        <f t="shared" si="7"/>
        <v>Bangalore40 - 6050 -200500 - 1000Indian Cuisine</v>
      </c>
      <c r="I455" t="s">
        <v>234</v>
      </c>
      <c r="J455">
        <v>900</v>
      </c>
    </row>
    <row r="456" spans="1:10">
      <c r="A456">
        <v>455</v>
      </c>
      <c r="B456" t="s">
        <v>141</v>
      </c>
      <c r="C456">
        <v>2.9</v>
      </c>
      <c r="D456" t="s">
        <v>133</v>
      </c>
      <c r="E456" t="s">
        <v>148</v>
      </c>
      <c r="F456" t="s">
        <v>131</v>
      </c>
      <c r="G456" t="s">
        <v>135</v>
      </c>
      <c r="H456" t="str">
        <f t="shared" si="7"/>
        <v>Pune40 - 6050 -200500 - 1000Asian Cuisine</v>
      </c>
      <c r="I456" t="s">
        <v>234</v>
      </c>
      <c r="J456">
        <v>900</v>
      </c>
    </row>
    <row r="457" spans="1:10">
      <c r="A457">
        <v>456</v>
      </c>
      <c r="B457" t="s">
        <v>141</v>
      </c>
      <c r="C457">
        <v>4.3</v>
      </c>
      <c r="D457" t="s">
        <v>138</v>
      </c>
      <c r="E457" t="s">
        <v>235</v>
      </c>
      <c r="F457" t="s">
        <v>140</v>
      </c>
      <c r="G457" t="s">
        <v>130</v>
      </c>
      <c r="H457" t="str">
        <f t="shared" si="7"/>
        <v>Pune60+0 - 501000+American Cuisine</v>
      </c>
      <c r="I457" t="s">
        <v>234</v>
      </c>
      <c r="J457">
        <v>1200</v>
      </c>
    </row>
    <row r="458" spans="1:10">
      <c r="A458">
        <v>457</v>
      </c>
      <c r="B458" t="s">
        <v>143</v>
      </c>
      <c r="C458">
        <v>2.9</v>
      </c>
      <c r="D458" t="s">
        <v>133</v>
      </c>
      <c r="E458" t="s">
        <v>132</v>
      </c>
      <c r="F458" t="s">
        <v>131</v>
      </c>
      <c r="G458" t="s">
        <v>135</v>
      </c>
      <c r="H458" t="str">
        <f t="shared" si="7"/>
        <v>Delhi40 - 6050 -200200 - 500Asian Cuisine</v>
      </c>
      <c r="I458">
        <v>29</v>
      </c>
      <c r="J458">
        <v>500</v>
      </c>
    </row>
    <row r="459" spans="1:10">
      <c r="A459">
        <v>458</v>
      </c>
      <c r="B459" t="s">
        <v>146</v>
      </c>
      <c r="C459">
        <v>4.0999999999999996</v>
      </c>
      <c r="D459" t="s">
        <v>237</v>
      </c>
      <c r="E459" t="s">
        <v>142</v>
      </c>
      <c r="F459" t="s">
        <v>140</v>
      </c>
      <c r="G459" t="s">
        <v>135</v>
      </c>
      <c r="H459" t="str">
        <f t="shared" si="7"/>
        <v>Hyderabad40 - 600 - 50&lt;= 200Middle Eastern Cuisine</v>
      </c>
      <c r="I459" t="s">
        <v>234</v>
      </c>
      <c r="J459">
        <v>200</v>
      </c>
    </row>
    <row r="460" spans="1:10">
      <c r="A460">
        <v>459</v>
      </c>
      <c r="B460" t="s">
        <v>146</v>
      </c>
      <c r="C460">
        <v>4.0999999999999996</v>
      </c>
      <c r="D460" t="s">
        <v>133</v>
      </c>
      <c r="E460" t="s">
        <v>132</v>
      </c>
      <c r="F460" t="s">
        <v>147</v>
      </c>
      <c r="G460" t="s">
        <v>135</v>
      </c>
      <c r="H460" t="str">
        <f t="shared" si="7"/>
        <v>Hyderabad40 - 60200+200 - 500Asian Cuisine</v>
      </c>
      <c r="I460">
        <v>61</v>
      </c>
      <c r="J460">
        <v>250</v>
      </c>
    </row>
    <row r="461" spans="1:10">
      <c r="A461">
        <v>460</v>
      </c>
      <c r="B461" t="s">
        <v>134</v>
      </c>
      <c r="C461">
        <v>4.3</v>
      </c>
      <c r="D461" t="s">
        <v>133</v>
      </c>
      <c r="E461" t="s">
        <v>132</v>
      </c>
      <c r="F461" t="s">
        <v>147</v>
      </c>
      <c r="G461" t="s">
        <v>135</v>
      </c>
      <c r="H461" t="str">
        <f t="shared" si="7"/>
        <v>Mumbai40 - 60200+200 - 500Asian Cuisine</v>
      </c>
      <c r="I461" t="s">
        <v>234</v>
      </c>
      <c r="J461">
        <v>500</v>
      </c>
    </row>
    <row r="462" spans="1:10">
      <c r="A462">
        <v>461</v>
      </c>
      <c r="B462" t="s">
        <v>139</v>
      </c>
      <c r="C462">
        <v>3.9</v>
      </c>
      <c r="D462" t="s">
        <v>133</v>
      </c>
      <c r="E462" t="s">
        <v>132</v>
      </c>
      <c r="F462" t="s">
        <v>140</v>
      </c>
      <c r="G462" t="s">
        <v>130</v>
      </c>
      <c r="H462" t="str">
        <f t="shared" si="7"/>
        <v>Chennai60+0 - 50200 - 500Asian Cuisine</v>
      </c>
      <c r="I462">
        <v>40</v>
      </c>
      <c r="J462">
        <v>500</v>
      </c>
    </row>
    <row r="463" spans="1:10">
      <c r="A463">
        <v>462</v>
      </c>
      <c r="B463" t="s">
        <v>143</v>
      </c>
      <c r="C463">
        <v>3.6</v>
      </c>
      <c r="D463" t="s">
        <v>236</v>
      </c>
      <c r="E463" t="s">
        <v>132</v>
      </c>
      <c r="F463" t="s">
        <v>140</v>
      </c>
      <c r="G463" t="s">
        <v>130</v>
      </c>
      <c r="H463" t="str">
        <f t="shared" si="7"/>
        <v>Delhi60+0 - 50200 - 500European Cuisine</v>
      </c>
      <c r="I463" t="s">
        <v>234</v>
      </c>
      <c r="J463">
        <v>500</v>
      </c>
    </row>
    <row r="464" spans="1:10">
      <c r="A464">
        <v>463</v>
      </c>
      <c r="B464" t="s">
        <v>143</v>
      </c>
      <c r="C464">
        <v>4.0999999999999996</v>
      </c>
      <c r="D464" t="s">
        <v>133</v>
      </c>
      <c r="E464" t="s">
        <v>132</v>
      </c>
      <c r="F464" t="s">
        <v>147</v>
      </c>
      <c r="G464" t="s">
        <v>130</v>
      </c>
      <c r="H464" t="str">
        <f t="shared" si="7"/>
        <v>Delhi60+200+200 - 500Asian Cuisine</v>
      </c>
      <c r="I464" t="s">
        <v>234</v>
      </c>
      <c r="J464">
        <v>300</v>
      </c>
    </row>
    <row r="465" spans="1:10">
      <c r="A465">
        <v>464</v>
      </c>
      <c r="B465" t="s">
        <v>141</v>
      </c>
      <c r="C465">
        <v>4.3</v>
      </c>
      <c r="D465" t="s">
        <v>133</v>
      </c>
      <c r="E465" t="s">
        <v>148</v>
      </c>
      <c r="F465" t="s">
        <v>131</v>
      </c>
      <c r="G465" t="s">
        <v>144</v>
      </c>
      <c r="H465" t="str">
        <f t="shared" si="7"/>
        <v>Pune0 - 4050 -200500 - 1000Asian Cuisine</v>
      </c>
      <c r="I465" t="s">
        <v>234</v>
      </c>
      <c r="J465">
        <v>800</v>
      </c>
    </row>
    <row r="466" spans="1:10">
      <c r="A466">
        <v>465</v>
      </c>
      <c r="B466" t="s">
        <v>129</v>
      </c>
      <c r="C466">
        <v>4.4000000000000004</v>
      </c>
      <c r="D466" t="s">
        <v>133</v>
      </c>
      <c r="E466" t="s">
        <v>132</v>
      </c>
      <c r="F466" t="s">
        <v>131</v>
      </c>
      <c r="G466" t="s">
        <v>135</v>
      </c>
      <c r="H466" t="str">
        <f t="shared" si="7"/>
        <v>Kolkata40 - 6050 -200200 - 500Asian Cuisine</v>
      </c>
      <c r="I466">
        <v>34</v>
      </c>
      <c r="J466">
        <v>500</v>
      </c>
    </row>
    <row r="467" spans="1:10">
      <c r="A467">
        <v>466</v>
      </c>
      <c r="B467" t="s">
        <v>146</v>
      </c>
      <c r="C467">
        <v>4</v>
      </c>
      <c r="D467" t="s">
        <v>133</v>
      </c>
      <c r="E467" t="s">
        <v>148</v>
      </c>
      <c r="F467" t="s">
        <v>140</v>
      </c>
      <c r="G467" t="s">
        <v>135</v>
      </c>
      <c r="H467" t="str">
        <f t="shared" si="7"/>
        <v>Hyderabad40 - 600 - 50500 - 1000Asian Cuisine</v>
      </c>
      <c r="I467" t="s">
        <v>234</v>
      </c>
      <c r="J467">
        <v>550</v>
      </c>
    </row>
    <row r="468" spans="1:10">
      <c r="A468">
        <v>467</v>
      </c>
      <c r="B468" t="s">
        <v>143</v>
      </c>
      <c r="C468">
        <v>4.2</v>
      </c>
      <c r="D468" t="s">
        <v>138</v>
      </c>
      <c r="E468" t="s">
        <v>132</v>
      </c>
      <c r="F468" t="s">
        <v>147</v>
      </c>
      <c r="G468" t="s">
        <v>144</v>
      </c>
      <c r="H468" t="str">
        <f t="shared" si="7"/>
        <v>Delhi0 - 40200+200 - 500American Cuisine</v>
      </c>
      <c r="I468" t="s">
        <v>234</v>
      </c>
      <c r="J468">
        <v>400</v>
      </c>
    </row>
    <row r="469" spans="1:10">
      <c r="A469">
        <v>468</v>
      </c>
      <c r="B469" t="s">
        <v>139</v>
      </c>
      <c r="C469">
        <v>4.3</v>
      </c>
      <c r="D469" t="s">
        <v>133</v>
      </c>
      <c r="E469" t="s">
        <v>132</v>
      </c>
      <c r="F469" t="s">
        <v>147</v>
      </c>
      <c r="G469" t="s">
        <v>135</v>
      </c>
      <c r="H469" t="str">
        <f t="shared" si="7"/>
        <v>Chennai40 - 60200+200 - 500Asian Cuisine</v>
      </c>
      <c r="I469" t="s">
        <v>234</v>
      </c>
      <c r="J469">
        <v>300</v>
      </c>
    </row>
    <row r="470" spans="1:10">
      <c r="A470">
        <v>469</v>
      </c>
      <c r="B470" t="s">
        <v>141</v>
      </c>
      <c r="C470">
        <v>3.3</v>
      </c>
      <c r="D470" t="s">
        <v>133</v>
      </c>
      <c r="E470" t="s">
        <v>142</v>
      </c>
      <c r="F470" t="s">
        <v>131</v>
      </c>
      <c r="G470" t="s">
        <v>135</v>
      </c>
      <c r="H470" t="str">
        <f t="shared" si="7"/>
        <v>Pune40 - 6050 -200&lt;= 200Asian Cuisine</v>
      </c>
      <c r="I470" t="s">
        <v>234</v>
      </c>
      <c r="J470">
        <v>200</v>
      </c>
    </row>
    <row r="471" spans="1:10">
      <c r="A471">
        <v>470</v>
      </c>
      <c r="B471" t="s">
        <v>141</v>
      </c>
      <c r="C471">
        <v>4.4000000000000004</v>
      </c>
      <c r="D471" t="s">
        <v>138</v>
      </c>
      <c r="E471" t="s">
        <v>132</v>
      </c>
      <c r="F471" t="s">
        <v>131</v>
      </c>
      <c r="G471" t="s">
        <v>130</v>
      </c>
      <c r="H471" t="str">
        <f t="shared" si="7"/>
        <v>Pune60+50 -200200 - 500American Cuisine</v>
      </c>
      <c r="I471">
        <v>8</v>
      </c>
      <c r="J471">
        <v>300</v>
      </c>
    </row>
    <row r="472" spans="1:10">
      <c r="A472">
        <v>471</v>
      </c>
      <c r="B472" t="s">
        <v>143</v>
      </c>
      <c r="C472">
        <v>4.0999999999999996</v>
      </c>
      <c r="D472" t="s">
        <v>133</v>
      </c>
      <c r="E472" t="s">
        <v>148</v>
      </c>
      <c r="F472" t="s">
        <v>147</v>
      </c>
      <c r="G472" t="s">
        <v>144</v>
      </c>
      <c r="H472" t="str">
        <f t="shared" si="7"/>
        <v>Delhi0 - 40200+500 - 1000Asian Cuisine</v>
      </c>
      <c r="I472" t="s">
        <v>234</v>
      </c>
      <c r="J472">
        <v>600</v>
      </c>
    </row>
    <row r="473" spans="1:10">
      <c r="A473">
        <v>472</v>
      </c>
      <c r="B473" t="s">
        <v>143</v>
      </c>
      <c r="C473">
        <v>4.2</v>
      </c>
      <c r="D473" t="s">
        <v>236</v>
      </c>
      <c r="E473" t="s">
        <v>142</v>
      </c>
      <c r="F473" t="s">
        <v>147</v>
      </c>
      <c r="G473" t="s">
        <v>135</v>
      </c>
      <c r="H473" t="str">
        <f t="shared" si="7"/>
        <v>Delhi40 - 60200+&lt;= 200European Cuisine</v>
      </c>
      <c r="I473" t="s">
        <v>234</v>
      </c>
      <c r="J473">
        <v>200</v>
      </c>
    </row>
    <row r="474" spans="1:10">
      <c r="A474">
        <v>473</v>
      </c>
      <c r="B474" t="s">
        <v>134</v>
      </c>
      <c r="C474">
        <v>3.8</v>
      </c>
      <c r="D474" t="s">
        <v>138</v>
      </c>
      <c r="E474" t="s">
        <v>132</v>
      </c>
      <c r="F474" t="s">
        <v>147</v>
      </c>
      <c r="G474" t="s">
        <v>144</v>
      </c>
      <c r="H474" t="str">
        <f t="shared" si="7"/>
        <v>Mumbai0 - 40200+200 - 500American Cuisine</v>
      </c>
      <c r="I474" t="s">
        <v>234</v>
      </c>
      <c r="J474">
        <v>300</v>
      </c>
    </row>
    <row r="475" spans="1:10">
      <c r="A475">
        <v>474</v>
      </c>
      <c r="B475" t="s">
        <v>137</v>
      </c>
      <c r="C475">
        <v>4.3</v>
      </c>
      <c r="D475" t="s">
        <v>138</v>
      </c>
      <c r="E475" t="s">
        <v>132</v>
      </c>
      <c r="F475" t="s">
        <v>147</v>
      </c>
      <c r="G475" t="s">
        <v>135</v>
      </c>
      <c r="H475" t="str">
        <f t="shared" si="7"/>
        <v>Bangalore40 - 60200+200 - 500American Cuisine</v>
      </c>
      <c r="I475" t="s">
        <v>234</v>
      </c>
      <c r="J475">
        <v>450</v>
      </c>
    </row>
    <row r="476" spans="1:10">
      <c r="A476">
        <v>475</v>
      </c>
      <c r="B476" t="s">
        <v>146</v>
      </c>
      <c r="C476">
        <v>4.3</v>
      </c>
      <c r="D476" t="s">
        <v>138</v>
      </c>
      <c r="E476" t="s">
        <v>132</v>
      </c>
      <c r="F476" t="s">
        <v>147</v>
      </c>
      <c r="G476" t="s">
        <v>135</v>
      </c>
      <c r="H476" t="str">
        <f t="shared" si="7"/>
        <v>Hyderabad40 - 60200+200 - 500American Cuisine</v>
      </c>
      <c r="I476" t="s">
        <v>234</v>
      </c>
      <c r="J476">
        <v>250</v>
      </c>
    </row>
    <row r="477" spans="1:10">
      <c r="A477">
        <v>476</v>
      </c>
      <c r="B477" t="s">
        <v>141</v>
      </c>
      <c r="C477">
        <v>2.9</v>
      </c>
      <c r="D477" t="s">
        <v>138</v>
      </c>
      <c r="E477" t="s">
        <v>132</v>
      </c>
      <c r="F477" t="s">
        <v>131</v>
      </c>
      <c r="G477" t="s">
        <v>135</v>
      </c>
      <c r="H477" t="str">
        <f t="shared" si="7"/>
        <v>Pune40 - 6050 -200200 - 500American Cuisine</v>
      </c>
      <c r="I477">
        <v>24</v>
      </c>
      <c r="J477">
        <v>500</v>
      </c>
    </row>
    <row r="478" spans="1:10">
      <c r="A478">
        <v>477</v>
      </c>
      <c r="B478" t="s">
        <v>129</v>
      </c>
      <c r="C478">
        <v>4</v>
      </c>
      <c r="D478" t="s">
        <v>133</v>
      </c>
      <c r="E478" t="s">
        <v>132</v>
      </c>
      <c r="F478" t="s">
        <v>147</v>
      </c>
      <c r="G478" t="s">
        <v>135</v>
      </c>
      <c r="H478" t="str">
        <f t="shared" si="7"/>
        <v>Kolkata40 - 60200+200 - 500Asian Cuisine</v>
      </c>
      <c r="I478" t="s">
        <v>234</v>
      </c>
      <c r="J478">
        <v>300</v>
      </c>
    </row>
    <row r="479" spans="1:10">
      <c r="A479">
        <v>478</v>
      </c>
      <c r="B479" t="s">
        <v>129</v>
      </c>
      <c r="C479">
        <v>4.0999999999999996</v>
      </c>
      <c r="D479" t="s">
        <v>133</v>
      </c>
      <c r="E479" t="s">
        <v>132</v>
      </c>
      <c r="F479" t="s">
        <v>147</v>
      </c>
      <c r="G479" t="s">
        <v>130</v>
      </c>
      <c r="H479" t="str">
        <f t="shared" si="7"/>
        <v>Kolkata60+200+200 - 500Asian Cuisine</v>
      </c>
      <c r="I479">
        <v>48</v>
      </c>
      <c r="J479">
        <v>400</v>
      </c>
    </row>
    <row r="480" spans="1:10">
      <c r="A480">
        <v>479</v>
      </c>
      <c r="B480" t="s">
        <v>129</v>
      </c>
      <c r="C480">
        <v>4</v>
      </c>
      <c r="D480" t="s">
        <v>133</v>
      </c>
      <c r="E480" t="s">
        <v>132</v>
      </c>
      <c r="F480" t="s">
        <v>147</v>
      </c>
      <c r="G480" t="s">
        <v>130</v>
      </c>
      <c r="H480" t="str">
        <f t="shared" si="7"/>
        <v>Kolkata60+200+200 - 500Asian Cuisine</v>
      </c>
      <c r="I480">
        <v>48</v>
      </c>
      <c r="J480">
        <v>300</v>
      </c>
    </row>
    <row r="481" spans="1:10">
      <c r="A481">
        <v>480</v>
      </c>
      <c r="B481" t="s">
        <v>129</v>
      </c>
      <c r="C481">
        <v>4.3</v>
      </c>
      <c r="D481" t="s">
        <v>133</v>
      </c>
      <c r="E481" t="s">
        <v>132</v>
      </c>
      <c r="F481" t="s">
        <v>147</v>
      </c>
      <c r="G481" t="s">
        <v>130</v>
      </c>
      <c r="H481" t="str">
        <f t="shared" si="7"/>
        <v>Kolkata60+200+200 - 500Asian Cuisine</v>
      </c>
      <c r="I481">
        <v>48</v>
      </c>
      <c r="J481">
        <v>300</v>
      </c>
    </row>
    <row r="482" spans="1:10">
      <c r="A482">
        <v>481</v>
      </c>
      <c r="B482" t="s">
        <v>146</v>
      </c>
      <c r="C482">
        <v>4.4000000000000004</v>
      </c>
      <c r="D482" t="s">
        <v>133</v>
      </c>
      <c r="E482" t="s">
        <v>235</v>
      </c>
      <c r="F482" t="s">
        <v>131</v>
      </c>
      <c r="G482" t="s">
        <v>130</v>
      </c>
      <c r="H482" t="str">
        <f t="shared" si="7"/>
        <v>Hyderabad60+50 -2001000+Asian Cuisine</v>
      </c>
      <c r="I482" t="s">
        <v>234</v>
      </c>
      <c r="J482">
        <v>1500</v>
      </c>
    </row>
    <row r="483" spans="1:10">
      <c r="A483">
        <v>482</v>
      </c>
      <c r="B483" t="s">
        <v>146</v>
      </c>
      <c r="C483">
        <v>4</v>
      </c>
      <c r="D483" t="s">
        <v>138</v>
      </c>
      <c r="E483" t="s">
        <v>142</v>
      </c>
      <c r="F483" t="s">
        <v>140</v>
      </c>
      <c r="G483" t="s">
        <v>135</v>
      </c>
      <c r="H483" t="str">
        <f t="shared" si="7"/>
        <v>Hyderabad40 - 600 - 50&lt;= 200American Cuisine</v>
      </c>
      <c r="I483" t="s">
        <v>234</v>
      </c>
      <c r="J483">
        <v>200</v>
      </c>
    </row>
    <row r="484" spans="1:10">
      <c r="A484">
        <v>483</v>
      </c>
      <c r="B484" t="s">
        <v>137</v>
      </c>
      <c r="C484">
        <v>2.9</v>
      </c>
      <c r="D484" t="s">
        <v>136</v>
      </c>
      <c r="E484" t="s">
        <v>235</v>
      </c>
      <c r="F484" t="s">
        <v>131</v>
      </c>
      <c r="G484" t="s">
        <v>135</v>
      </c>
      <c r="H484" t="str">
        <f t="shared" si="7"/>
        <v>Bangalore40 - 6050 -2001000+Indian Cuisine</v>
      </c>
      <c r="I484" t="s">
        <v>234</v>
      </c>
      <c r="J484">
        <v>1400</v>
      </c>
    </row>
    <row r="485" spans="1:10">
      <c r="A485">
        <v>484</v>
      </c>
      <c r="B485" t="s">
        <v>129</v>
      </c>
      <c r="C485">
        <v>4.2</v>
      </c>
      <c r="D485" t="s">
        <v>138</v>
      </c>
      <c r="E485" t="s">
        <v>235</v>
      </c>
      <c r="F485" t="s">
        <v>140</v>
      </c>
      <c r="G485" t="s">
        <v>130</v>
      </c>
      <c r="H485" t="str">
        <f t="shared" si="7"/>
        <v>Kolkata60+0 - 501000+American Cuisine</v>
      </c>
      <c r="I485" t="s">
        <v>234</v>
      </c>
      <c r="J485">
        <v>1500</v>
      </c>
    </row>
    <row r="486" spans="1:10">
      <c r="A486">
        <v>485</v>
      </c>
      <c r="B486" t="s">
        <v>137</v>
      </c>
      <c r="C486">
        <v>2.9</v>
      </c>
      <c r="D486" t="s">
        <v>138</v>
      </c>
      <c r="E486" t="s">
        <v>148</v>
      </c>
      <c r="F486" t="s">
        <v>131</v>
      </c>
      <c r="G486" t="s">
        <v>144</v>
      </c>
      <c r="H486" t="str">
        <f t="shared" si="7"/>
        <v>Bangalore0 - 4050 -200500 - 1000American Cuisine</v>
      </c>
      <c r="I486" t="s">
        <v>234</v>
      </c>
      <c r="J486">
        <v>600</v>
      </c>
    </row>
    <row r="487" spans="1:10">
      <c r="A487">
        <v>486</v>
      </c>
      <c r="B487" t="s">
        <v>141</v>
      </c>
      <c r="C487">
        <v>4</v>
      </c>
      <c r="D487" t="s">
        <v>136</v>
      </c>
      <c r="E487" t="s">
        <v>132</v>
      </c>
      <c r="F487" t="s">
        <v>147</v>
      </c>
      <c r="G487" t="s">
        <v>144</v>
      </c>
      <c r="H487" t="str">
        <f t="shared" si="7"/>
        <v>Pune0 - 40200+200 - 500Indian Cuisine</v>
      </c>
      <c r="I487" t="s">
        <v>234</v>
      </c>
      <c r="J487">
        <v>400</v>
      </c>
    </row>
    <row r="488" spans="1:10">
      <c r="A488">
        <v>487</v>
      </c>
      <c r="B488" t="s">
        <v>141</v>
      </c>
      <c r="C488">
        <v>4.3</v>
      </c>
      <c r="D488" t="s">
        <v>236</v>
      </c>
      <c r="E488" t="s">
        <v>235</v>
      </c>
      <c r="F488" t="s">
        <v>140</v>
      </c>
      <c r="G488" t="s">
        <v>130</v>
      </c>
      <c r="H488" t="str">
        <f t="shared" si="7"/>
        <v>Pune60+0 - 501000+European Cuisine</v>
      </c>
      <c r="I488" t="s">
        <v>234</v>
      </c>
      <c r="J488">
        <v>1100</v>
      </c>
    </row>
    <row r="489" spans="1:10">
      <c r="A489">
        <v>488</v>
      </c>
      <c r="B489" t="s">
        <v>139</v>
      </c>
      <c r="C489">
        <v>4.3</v>
      </c>
      <c r="D489" t="s">
        <v>138</v>
      </c>
      <c r="E489" t="s">
        <v>132</v>
      </c>
      <c r="F489" t="s">
        <v>140</v>
      </c>
      <c r="G489" t="s">
        <v>135</v>
      </c>
      <c r="H489" t="str">
        <f t="shared" si="7"/>
        <v>Chennai40 - 600 - 50200 - 500American Cuisine</v>
      </c>
      <c r="I489" t="s">
        <v>234</v>
      </c>
      <c r="J489">
        <v>500</v>
      </c>
    </row>
    <row r="490" spans="1:10">
      <c r="A490">
        <v>489</v>
      </c>
      <c r="B490" t="s">
        <v>129</v>
      </c>
      <c r="C490">
        <v>4.3</v>
      </c>
      <c r="D490" t="s">
        <v>133</v>
      </c>
      <c r="E490" t="s">
        <v>132</v>
      </c>
      <c r="F490" t="s">
        <v>131</v>
      </c>
      <c r="G490" t="s">
        <v>135</v>
      </c>
      <c r="H490" t="str">
        <f t="shared" si="7"/>
        <v>Kolkata40 - 6050 -200200 - 500Asian Cuisine</v>
      </c>
      <c r="I490">
        <v>34</v>
      </c>
      <c r="J490">
        <v>500</v>
      </c>
    </row>
    <row r="491" spans="1:10">
      <c r="A491">
        <v>490</v>
      </c>
      <c r="B491" t="s">
        <v>134</v>
      </c>
      <c r="C491">
        <v>2.9</v>
      </c>
      <c r="D491" t="s">
        <v>133</v>
      </c>
      <c r="E491" t="s">
        <v>132</v>
      </c>
      <c r="F491" t="s">
        <v>131</v>
      </c>
      <c r="G491" t="s">
        <v>135</v>
      </c>
      <c r="H491" t="str">
        <f t="shared" si="7"/>
        <v>Mumbai40 - 6050 -200200 - 500Asian Cuisine</v>
      </c>
      <c r="I491">
        <v>2</v>
      </c>
      <c r="J491">
        <v>350</v>
      </c>
    </row>
    <row r="492" spans="1:10">
      <c r="A492">
        <v>491</v>
      </c>
      <c r="B492" t="s">
        <v>134</v>
      </c>
      <c r="C492">
        <v>4.3</v>
      </c>
      <c r="D492" t="s">
        <v>133</v>
      </c>
      <c r="E492" t="s">
        <v>235</v>
      </c>
      <c r="F492" t="s">
        <v>131</v>
      </c>
      <c r="G492" t="s">
        <v>135</v>
      </c>
      <c r="H492" t="str">
        <f t="shared" si="7"/>
        <v>Mumbai40 - 6050 -2001000+Asian Cuisine</v>
      </c>
      <c r="I492" t="s">
        <v>234</v>
      </c>
      <c r="J492">
        <v>1200</v>
      </c>
    </row>
    <row r="493" spans="1:10">
      <c r="A493">
        <v>492</v>
      </c>
      <c r="B493" t="s">
        <v>134</v>
      </c>
      <c r="C493">
        <v>4.3</v>
      </c>
      <c r="D493" t="s">
        <v>133</v>
      </c>
      <c r="E493" t="s">
        <v>148</v>
      </c>
      <c r="F493" t="s">
        <v>140</v>
      </c>
      <c r="G493" t="s">
        <v>135</v>
      </c>
      <c r="H493" t="str">
        <f t="shared" si="7"/>
        <v>Mumbai40 - 600 - 50500 - 1000Asian Cuisine</v>
      </c>
      <c r="I493" t="s">
        <v>234</v>
      </c>
      <c r="J493">
        <v>1000</v>
      </c>
    </row>
    <row r="494" spans="1:10">
      <c r="A494">
        <v>493</v>
      </c>
      <c r="B494" t="s">
        <v>129</v>
      </c>
      <c r="C494">
        <v>4.0999999999999996</v>
      </c>
      <c r="D494" t="s">
        <v>133</v>
      </c>
      <c r="E494" t="s">
        <v>142</v>
      </c>
      <c r="F494" t="s">
        <v>147</v>
      </c>
      <c r="G494" t="s">
        <v>135</v>
      </c>
      <c r="H494" t="str">
        <f t="shared" si="7"/>
        <v>Kolkata40 - 60200+&lt;= 200Asian Cuisine</v>
      </c>
      <c r="I494" t="s">
        <v>234</v>
      </c>
      <c r="J494">
        <v>100</v>
      </c>
    </row>
    <row r="495" spans="1:10">
      <c r="A495">
        <v>494</v>
      </c>
      <c r="B495" t="s">
        <v>141</v>
      </c>
      <c r="C495">
        <v>2.9</v>
      </c>
      <c r="D495" t="s">
        <v>133</v>
      </c>
      <c r="E495" t="s">
        <v>132</v>
      </c>
      <c r="F495" t="s">
        <v>131</v>
      </c>
      <c r="G495" t="s">
        <v>135</v>
      </c>
      <c r="H495" t="str">
        <f t="shared" si="7"/>
        <v>Pune40 - 6050 -200200 - 500Asian Cuisine</v>
      </c>
      <c r="I495">
        <v>27</v>
      </c>
      <c r="J495">
        <v>500</v>
      </c>
    </row>
    <row r="496" spans="1:10">
      <c r="A496">
        <v>495</v>
      </c>
      <c r="B496" t="s">
        <v>134</v>
      </c>
      <c r="C496">
        <v>4.3</v>
      </c>
      <c r="D496" t="s">
        <v>133</v>
      </c>
      <c r="E496" t="s">
        <v>132</v>
      </c>
      <c r="F496" t="s">
        <v>131</v>
      </c>
      <c r="G496" t="s">
        <v>135</v>
      </c>
      <c r="H496" t="str">
        <f t="shared" si="7"/>
        <v>Mumbai40 - 6050 -200200 - 500Asian Cuisine</v>
      </c>
      <c r="I496">
        <v>2</v>
      </c>
      <c r="J496">
        <v>500</v>
      </c>
    </row>
    <row r="497" spans="1:10">
      <c r="A497">
        <v>496</v>
      </c>
      <c r="B497" t="s">
        <v>146</v>
      </c>
      <c r="C497">
        <v>4.3</v>
      </c>
      <c r="D497" t="s">
        <v>236</v>
      </c>
      <c r="E497" t="s">
        <v>235</v>
      </c>
      <c r="F497" t="s">
        <v>131</v>
      </c>
      <c r="G497" t="s">
        <v>130</v>
      </c>
      <c r="H497" t="str">
        <f t="shared" si="7"/>
        <v>Hyderabad60+50 -2001000+European Cuisine</v>
      </c>
      <c r="I497" t="s">
        <v>234</v>
      </c>
      <c r="J497">
        <v>1500</v>
      </c>
    </row>
    <row r="498" spans="1:10">
      <c r="A498">
        <v>497</v>
      </c>
      <c r="B498" t="s">
        <v>134</v>
      </c>
      <c r="C498">
        <v>4</v>
      </c>
      <c r="D498" t="s">
        <v>133</v>
      </c>
      <c r="E498" t="s">
        <v>148</v>
      </c>
      <c r="F498" t="s">
        <v>140</v>
      </c>
      <c r="G498" t="s">
        <v>135</v>
      </c>
      <c r="H498" t="str">
        <f t="shared" si="7"/>
        <v>Mumbai40 - 600 - 50500 - 1000Asian Cuisine</v>
      </c>
      <c r="I498" t="s">
        <v>234</v>
      </c>
      <c r="J498">
        <v>600</v>
      </c>
    </row>
    <row r="499" spans="1:10">
      <c r="A499">
        <v>498</v>
      </c>
      <c r="B499" t="s">
        <v>146</v>
      </c>
      <c r="C499">
        <v>4.2</v>
      </c>
      <c r="D499" t="s">
        <v>138</v>
      </c>
      <c r="E499" t="s">
        <v>132</v>
      </c>
      <c r="F499" t="s">
        <v>147</v>
      </c>
      <c r="G499" t="s">
        <v>144</v>
      </c>
      <c r="H499" t="str">
        <f t="shared" si="7"/>
        <v>Hyderabad0 - 40200+200 - 500American Cuisine</v>
      </c>
      <c r="I499" t="s">
        <v>234</v>
      </c>
      <c r="J499">
        <v>400</v>
      </c>
    </row>
    <row r="500" spans="1:10">
      <c r="A500">
        <v>499</v>
      </c>
      <c r="B500" t="s">
        <v>141</v>
      </c>
      <c r="C500">
        <v>4.3</v>
      </c>
      <c r="D500" t="s">
        <v>138</v>
      </c>
      <c r="E500" t="s">
        <v>132</v>
      </c>
      <c r="F500" t="s">
        <v>147</v>
      </c>
      <c r="G500" t="s">
        <v>144</v>
      </c>
      <c r="H500" t="str">
        <f t="shared" si="7"/>
        <v>Pune0 - 40200+200 - 500American Cuisine</v>
      </c>
      <c r="I500" t="s">
        <v>234</v>
      </c>
      <c r="J500">
        <v>400</v>
      </c>
    </row>
    <row r="501" spans="1:10">
      <c r="A501">
        <v>500</v>
      </c>
      <c r="B501" t="s">
        <v>134</v>
      </c>
      <c r="C501">
        <v>4.2</v>
      </c>
      <c r="D501" t="s">
        <v>133</v>
      </c>
      <c r="E501" t="s">
        <v>132</v>
      </c>
      <c r="F501" t="s">
        <v>147</v>
      </c>
      <c r="G501" t="s">
        <v>135</v>
      </c>
      <c r="H501" t="str">
        <f t="shared" si="7"/>
        <v>Mumbai40 - 60200+200 - 500Asian Cuisine</v>
      </c>
      <c r="I501" t="s">
        <v>234</v>
      </c>
      <c r="J501">
        <v>400</v>
      </c>
    </row>
    <row r="502" spans="1:10">
      <c r="A502">
        <v>501</v>
      </c>
      <c r="B502" t="s">
        <v>134</v>
      </c>
      <c r="C502">
        <v>4.3</v>
      </c>
      <c r="D502" t="s">
        <v>133</v>
      </c>
      <c r="E502" t="s">
        <v>148</v>
      </c>
      <c r="F502" t="s">
        <v>131</v>
      </c>
      <c r="G502" t="s">
        <v>135</v>
      </c>
      <c r="H502" t="str">
        <f t="shared" si="7"/>
        <v>Mumbai40 - 6050 -200500 - 1000Asian Cuisine</v>
      </c>
      <c r="I502">
        <v>49</v>
      </c>
      <c r="J502">
        <v>550</v>
      </c>
    </row>
    <row r="503" spans="1:10">
      <c r="A503">
        <v>502</v>
      </c>
      <c r="B503" t="s">
        <v>129</v>
      </c>
      <c r="C503">
        <v>4.2</v>
      </c>
      <c r="D503" t="s">
        <v>133</v>
      </c>
      <c r="E503" t="s">
        <v>148</v>
      </c>
      <c r="F503" t="s">
        <v>131</v>
      </c>
      <c r="G503" t="s">
        <v>130</v>
      </c>
      <c r="H503" t="str">
        <f t="shared" si="7"/>
        <v>Kolkata60+50 -200500 - 1000Asian Cuisine</v>
      </c>
      <c r="I503">
        <v>54</v>
      </c>
      <c r="J503">
        <v>1000</v>
      </c>
    </row>
    <row r="504" spans="1:10">
      <c r="A504">
        <v>503</v>
      </c>
      <c r="B504" t="s">
        <v>129</v>
      </c>
      <c r="C504">
        <v>4.2</v>
      </c>
      <c r="D504" t="s">
        <v>133</v>
      </c>
      <c r="E504" t="s">
        <v>148</v>
      </c>
      <c r="F504" t="s">
        <v>131</v>
      </c>
      <c r="G504" t="s">
        <v>130</v>
      </c>
      <c r="H504" t="str">
        <f t="shared" si="7"/>
        <v>Kolkata60+50 -200500 - 1000Asian Cuisine</v>
      </c>
      <c r="I504">
        <v>54</v>
      </c>
      <c r="J504">
        <v>600</v>
      </c>
    </row>
    <row r="505" spans="1:10">
      <c r="A505">
        <v>504</v>
      </c>
      <c r="B505" t="s">
        <v>129</v>
      </c>
      <c r="C505">
        <v>4.4000000000000004</v>
      </c>
      <c r="D505" t="s">
        <v>133</v>
      </c>
      <c r="E505" t="s">
        <v>132</v>
      </c>
      <c r="F505" t="s">
        <v>140</v>
      </c>
      <c r="G505" t="s">
        <v>130</v>
      </c>
      <c r="H505" t="str">
        <f t="shared" si="7"/>
        <v>Kolkata60+0 - 50200 - 500Asian Cuisine</v>
      </c>
      <c r="I505">
        <v>7</v>
      </c>
      <c r="J505">
        <v>500</v>
      </c>
    </row>
    <row r="506" spans="1:10">
      <c r="A506">
        <v>505</v>
      </c>
      <c r="B506" t="s">
        <v>141</v>
      </c>
      <c r="C506">
        <v>4.3</v>
      </c>
      <c r="D506" t="s">
        <v>138</v>
      </c>
      <c r="E506" t="s">
        <v>142</v>
      </c>
      <c r="F506" t="s">
        <v>131</v>
      </c>
      <c r="G506" t="s">
        <v>130</v>
      </c>
      <c r="H506" t="str">
        <f t="shared" si="7"/>
        <v>Pune60+50 -200&lt;= 200American Cuisine</v>
      </c>
      <c r="I506">
        <v>37</v>
      </c>
      <c r="J506">
        <v>200</v>
      </c>
    </row>
    <row r="507" spans="1:10">
      <c r="A507">
        <v>506</v>
      </c>
      <c r="B507" t="s">
        <v>129</v>
      </c>
      <c r="C507">
        <v>4</v>
      </c>
      <c r="D507" t="s">
        <v>136</v>
      </c>
      <c r="E507" t="s">
        <v>142</v>
      </c>
      <c r="F507" t="s">
        <v>140</v>
      </c>
      <c r="G507" t="s">
        <v>144</v>
      </c>
      <c r="H507" t="str">
        <f t="shared" si="7"/>
        <v>Kolkata0 - 400 - 50&lt;= 200Indian Cuisine</v>
      </c>
      <c r="I507" t="s">
        <v>234</v>
      </c>
      <c r="J507">
        <v>150</v>
      </c>
    </row>
    <row r="508" spans="1:10">
      <c r="A508">
        <v>507</v>
      </c>
      <c r="B508" t="s">
        <v>129</v>
      </c>
      <c r="C508">
        <v>4.5999999999999996</v>
      </c>
      <c r="D508" t="s">
        <v>236</v>
      </c>
      <c r="E508" t="s">
        <v>132</v>
      </c>
      <c r="F508" t="s">
        <v>140</v>
      </c>
      <c r="G508" t="s">
        <v>130</v>
      </c>
      <c r="H508" t="str">
        <f t="shared" si="7"/>
        <v>Kolkata60+0 - 50200 - 500European Cuisine</v>
      </c>
      <c r="I508" t="s">
        <v>234</v>
      </c>
      <c r="J508">
        <v>300</v>
      </c>
    </row>
    <row r="509" spans="1:10">
      <c r="A509">
        <v>508</v>
      </c>
      <c r="B509" t="s">
        <v>139</v>
      </c>
      <c r="C509">
        <v>4</v>
      </c>
      <c r="D509" t="s">
        <v>136</v>
      </c>
      <c r="E509" t="s">
        <v>132</v>
      </c>
      <c r="F509" t="s">
        <v>147</v>
      </c>
      <c r="G509" t="s">
        <v>135</v>
      </c>
      <c r="H509" t="str">
        <f t="shared" si="7"/>
        <v>Chennai40 - 60200+200 - 500Indian Cuisine</v>
      </c>
      <c r="I509" t="s">
        <v>234</v>
      </c>
      <c r="J509">
        <v>300</v>
      </c>
    </row>
    <row r="510" spans="1:10">
      <c r="A510">
        <v>509</v>
      </c>
      <c r="B510" t="s">
        <v>141</v>
      </c>
      <c r="C510">
        <v>4</v>
      </c>
      <c r="D510" t="s">
        <v>133</v>
      </c>
      <c r="E510" t="s">
        <v>132</v>
      </c>
      <c r="F510" t="s">
        <v>131</v>
      </c>
      <c r="G510" t="s">
        <v>135</v>
      </c>
      <c r="H510" t="str">
        <f t="shared" si="7"/>
        <v>Pune40 - 6050 -200200 - 500Asian Cuisine</v>
      </c>
      <c r="I510">
        <v>27</v>
      </c>
      <c r="J510">
        <v>300</v>
      </c>
    </row>
    <row r="511" spans="1:10">
      <c r="A511">
        <v>510</v>
      </c>
      <c r="B511" t="s">
        <v>129</v>
      </c>
      <c r="C511">
        <v>4</v>
      </c>
      <c r="D511" t="s">
        <v>138</v>
      </c>
      <c r="E511" t="s">
        <v>142</v>
      </c>
      <c r="F511" t="s">
        <v>140</v>
      </c>
      <c r="G511" t="s">
        <v>130</v>
      </c>
      <c r="H511" t="str">
        <f t="shared" si="7"/>
        <v>Kolkata60+0 - 50&lt;= 200American Cuisine</v>
      </c>
      <c r="I511" t="s">
        <v>234</v>
      </c>
      <c r="J511">
        <v>200</v>
      </c>
    </row>
    <row r="512" spans="1:10">
      <c r="A512">
        <v>511</v>
      </c>
      <c r="B512" t="s">
        <v>129</v>
      </c>
      <c r="C512">
        <v>4.4000000000000004</v>
      </c>
      <c r="D512" t="s">
        <v>133</v>
      </c>
      <c r="E512" t="s">
        <v>235</v>
      </c>
      <c r="F512" t="s">
        <v>131</v>
      </c>
      <c r="G512" t="s">
        <v>135</v>
      </c>
      <c r="H512" t="str">
        <f t="shared" si="7"/>
        <v>Kolkata40 - 6050 -2001000+Asian Cuisine</v>
      </c>
      <c r="I512" t="s">
        <v>234</v>
      </c>
      <c r="J512">
        <v>1400</v>
      </c>
    </row>
    <row r="513" spans="1:10">
      <c r="A513">
        <v>512</v>
      </c>
      <c r="B513" t="s">
        <v>134</v>
      </c>
      <c r="C513">
        <v>2.9</v>
      </c>
      <c r="D513" t="s">
        <v>133</v>
      </c>
      <c r="E513" t="s">
        <v>132</v>
      </c>
      <c r="F513" t="s">
        <v>131</v>
      </c>
      <c r="G513" t="s">
        <v>135</v>
      </c>
      <c r="H513" t="str">
        <f t="shared" si="7"/>
        <v>Mumbai40 - 6050 -200200 - 500Asian Cuisine</v>
      </c>
      <c r="I513">
        <v>2</v>
      </c>
      <c r="J513">
        <v>350</v>
      </c>
    </row>
    <row r="514" spans="1:10">
      <c r="A514">
        <v>513</v>
      </c>
      <c r="B514" t="s">
        <v>143</v>
      </c>
      <c r="C514">
        <v>3.7</v>
      </c>
      <c r="D514" t="s">
        <v>133</v>
      </c>
      <c r="E514" t="s">
        <v>132</v>
      </c>
      <c r="F514" t="s">
        <v>147</v>
      </c>
      <c r="G514" t="s">
        <v>135</v>
      </c>
      <c r="H514" t="str">
        <f t="shared" si="7"/>
        <v>Delhi40 - 60200+200 - 500Asian Cuisine</v>
      </c>
      <c r="I514" t="s">
        <v>234</v>
      </c>
      <c r="J514">
        <v>300</v>
      </c>
    </row>
    <row r="515" spans="1:10">
      <c r="A515">
        <v>514</v>
      </c>
      <c r="B515" t="s">
        <v>134</v>
      </c>
      <c r="C515">
        <v>4.3</v>
      </c>
      <c r="D515" t="s">
        <v>133</v>
      </c>
      <c r="E515" t="s">
        <v>148</v>
      </c>
      <c r="F515" t="s">
        <v>131</v>
      </c>
      <c r="G515" t="s">
        <v>135</v>
      </c>
      <c r="H515" t="str">
        <f t="shared" ref="H515:H578" si="8">_xlfn.CONCAT(B515,G515,F515,E515,D515)</f>
        <v>Mumbai40 - 6050 -200500 - 1000Asian Cuisine</v>
      </c>
      <c r="I515">
        <v>49</v>
      </c>
      <c r="J515">
        <v>900</v>
      </c>
    </row>
    <row r="516" spans="1:10">
      <c r="A516">
        <v>515</v>
      </c>
      <c r="B516" t="s">
        <v>134</v>
      </c>
      <c r="C516">
        <v>4.3</v>
      </c>
      <c r="D516" t="s">
        <v>133</v>
      </c>
      <c r="E516" t="s">
        <v>132</v>
      </c>
      <c r="F516" t="s">
        <v>147</v>
      </c>
      <c r="G516" t="s">
        <v>135</v>
      </c>
      <c r="H516" t="str">
        <f t="shared" si="8"/>
        <v>Mumbai40 - 60200+200 - 500Asian Cuisine</v>
      </c>
      <c r="I516" t="s">
        <v>234</v>
      </c>
      <c r="J516">
        <v>500</v>
      </c>
    </row>
    <row r="517" spans="1:10">
      <c r="A517">
        <v>516</v>
      </c>
      <c r="B517" t="s">
        <v>129</v>
      </c>
      <c r="C517">
        <v>4.0999999999999996</v>
      </c>
      <c r="D517" t="s">
        <v>136</v>
      </c>
      <c r="E517" t="s">
        <v>148</v>
      </c>
      <c r="F517" t="s">
        <v>140</v>
      </c>
      <c r="G517" t="s">
        <v>130</v>
      </c>
      <c r="H517" t="str">
        <f t="shared" si="8"/>
        <v>Kolkata60+0 - 50500 - 1000Indian Cuisine</v>
      </c>
      <c r="I517" t="s">
        <v>234</v>
      </c>
      <c r="J517">
        <v>700</v>
      </c>
    </row>
    <row r="518" spans="1:10">
      <c r="A518">
        <v>517</v>
      </c>
      <c r="B518" t="s">
        <v>129</v>
      </c>
      <c r="C518">
        <v>4.4000000000000004</v>
      </c>
      <c r="D518" t="s">
        <v>136</v>
      </c>
      <c r="E518" t="s">
        <v>142</v>
      </c>
      <c r="F518" t="s">
        <v>147</v>
      </c>
      <c r="G518" t="s">
        <v>135</v>
      </c>
      <c r="H518" t="str">
        <f t="shared" si="8"/>
        <v>Kolkata40 - 60200+&lt;= 200Indian Cuisine</v>
      </c>
      <c r="I518" t="s">
        <v>234</v>
      </c>
      <c r="J518">
        <v>200</v>
      </c>
    </row>
    <row r="519" spans="1:10">
      <c r="A519">
        <v>518</v>
      </c>
      <c r="B519" t="s">
        <v>137</v>
      </c>
      <c r="C519">
        <v>4.5</v>
      </c>
      <c r="D519" t="s">
        <v>133</v>
      </c>
      <c r="E519" t="s">
        <v>235</v>
      </c>
      <c r="F519" t="s">
        <v>147</v>
      </c>
      <c r="G519" t="s">
        <v>130</v>
      </c>
      <c r="H519" t="str">
        <f t="shared" si="8"/>
        <v>Bangalore60+200+1000+Asian Cuisine</v>
      </c>
      <c r="I519" t="s">
        <v>234</v>
      </c>
      <c r="J519">
        <v>1100</v>
      </c>
    </row>
    <row r="520" spans="1:10">
      <c r="A520">
        <v>519</v>
      </c>
      <c r="B520" t="s">
        <v>146</v>
      </c>
      <c r="C520">
        <v>3.7</v>
      </c>
      <c r="D520" t="s">
        <v>133</v>
      </c>
      <c r="E520" t="s">
        <v>132</v>
      </c>
      <c r="F520" t="s">
        <v>140</v>
      </c>
      <c r="G520" t="s">
        <v>130</v>
      </c>
      <c r="H520" t="str">
        <f t="shared" si="8"/>
        <v>Hyderabad60+0 - 50200 - 500Asian Cuisine</v>
      </c>
      <c r="I520" t="s">
        <v>234</v>
      </c>
      <c r="J520">
        <v>300</v>
      </c>
    </row>
    <row r="521" spans="1:10">
      <c r="A521">
        <v>520</v>
      </c>
      <c r="B521" t="s">
        <v>146</v>
      </c>
      <c r="C521">
        <v>4.0999999999999996</v>
      </c>
      <c r="D521" t="s">
        <v>133</v>
      </c>
      <c r="E521" t="s">
        <v>132</v>
      </c>
      <c r="F521" t="s">
        <v>147</v>
      </c>
      <c r="G521" t="s">
        <v>135</v>
      </c>
      <c r="H521" t="str">
        <f t="shared" si="8"/>
        <v>Hyderabad40 - 60200+200 - 500Asian Cuisine</v>
      </c>
      <c r="I521">
        <v>61</v>
      </c>
      <c r="J521">
        <v>400</v>
      </c>
    </row>
    <row r="522" spans="1:10">
      <c r="A522">
        <v>521</v>
      </c>
      <c r="B522" t="s">
        <v>137</v>
      </c>
      <c r="C522">
        <v>3.6</v>
      </c>
      <c r="D522" t="s">
        <v>138</v>
      </c>
      <c r="E522" t="s">
        <v>132</v>
      </c>
      <c r="F522" t="s">
        <v>140</v>
      </c>
      <c r="G522" t="s">
        <v>130</v>
      </c>
      <c r="H522" t="str">
        <f t="shared" si="8"/>
        <v>Bangalore60+0 - 50200 - 500American Cuisine</v>
      </c>
      <c r="I522" t="s">
        <v>234</v>
      </c>
      <c r="J522">
        <v>450</v>
      </c>
    </row>
    <row r="523" spans="1:10">
      <c r="A523">
        <v>522</v>
      </c>
      <c r="B523" t="s">
        <v>139</v>
      </c>
      <c r="C523">
        <v>4.0999999999999996</v>
      </c>
      <c r="D523" t="s">
        <v>138</v>
      </c>
      <c r="E523" t="s">
        <v>132</v>
      </c>
      <c r="F523" t="s">
        <v>140</v>
      </c>
      <c r="G523" t="s">
        <v>130</v>
      </c>
      <c r="H523" t="str">
        <f t="shared" si="8"/>
        <v>Chennai60+0 - 50200 - 500American Cuisine</v>
      </c>
      <c r="I523">
        <v>75</v>
      </c>
      <c r="J523">
        <v>400</v>
      </c>
    </row>
    <row r="524" spans="1:10">
      <c r="A524">
        <v>523</v>
      </c>
      <c r="B524" t="s">
        <v>137</v>
      </c>
      <c r="C524">
        <v>4.2</v>
      </c>
      <c r="D524" t="s">
        <v>133</v>
      </c>
      <c r="E524" t="s">
        <v>132</v>
      </c>
      <c r="F524" t="s">
        <v>131</v>
      </c>
      <c r="G524" t="s">
        <v>135</v>
      </c>
      <c r="H524" t="str">
        <f t="shared" si="8"/>
        <v>Bangalore40 - 6050 -200200 - 500Asian Cuisine</v>
      </c>
      <c r="I524">
        <v>4</v>
      </c>
      <c r="J524">
        <v>400</v>
      </c>
    </row>
    <row r="525" spans="1:10">
      <c r="A525">
        <v>524</v>
      </c>
      <c r="B525" t="s">
        <v>141</v>
      </c>
      <c r="C525">
        <v>4.0999999999999996</v>
      </c>
      <c r="D525" t="s">
        <v>136</v>
      </c>
      <c r="E525" t="s">
        <v>132</v>
      </c>
      <c r="F525" t="s">
        <v>147</v>
      </c>
      <c r="G525" t="s">
        <v>130</v>
      </c>
      <c r="H525" t="str">
        <f t="shared" si="8"/>
        <v>Pune60+200+200 - 500Indian Cuisine</v>
      </c>
      <c r="I525" t="s">
        <v>234</v>
      </c>
      <c r="J525">
        <v>350</v>
      </c>
    </row>
    <row r="526" spans="1:10">
      <c r="A526">
        <v>525</v>
      </c>
      <c r="B526" t="s">
        <v>141</v>
      </c>
      <c r="C526">
        <v>3.6</v>
      </c>
      <c r="D526" t="s">
        <v>133</v>
      </c>
      <c r="E526" t="s">
        <v>142</v>
      </c>
      <c r="F526" t="s">
        <v>140</v>
      </c>
      <c r="G526" t="s">
        <v>130</v>
      </c>
      <c r="H526" t="str">
        <f t="shared" si="8"/>
        <v>Pune60+0 - 50&lt;= 200Asian Cuisine</v>
      </c>
      <c r="I526" t="s">
        <v>234</v>
      </c>
      <c r="J526">
        <v>200</v>
      </c>
    </row>
    <row r="527" spans="1:10">
      <c r="A527">
        <v>526</v>
      </c>
      <c r="B527" t="s">
        <v>139</v>
      </c>
      <c r="C527">
        <v>4.0999999999999996</v>
      </c>
      <c r="D527" t="s">
        <v>133</v>
      </c>
      <c r="E527" t="s">
        <v>132</v>
      </c>
      <c r="F527" t="s">
        <v>147</v>
      </c>
      <c r="G527" t="s">
        <v>135</v>
      </c>
      <c r="H527" t="str">
        <f t="shared" si="8"/>
        <v>Chennai40 - 60200+200 - 500Asian Cuisine</v>
      </c>
      <c r="I527" t="s">
        <v>234</v>
      </c>
      <c r="J527">
        <v>300</v>
      </c>
    </row>
    <row r="528" spans="1:10">
      <c r="A528">
        <v>527</v>
      </c>
      <c r="B528" t="s">
        <v>134</v>
      </c>
      <c r="C528">
        <v>2.9</v>
      </c>
      <c r="D528" t="s">
        <v>133</v>
      </c>
      <c r="E528" t="s">
        <v>132</v>
      </c>
      <c r="F528" t="s">
        <v>131</v>
      </c>
      <c r="G528" t="s">
        <v>135</v>
      </c>
      <c r="H528" t="str">
        <f t="shared" si="8"/>
        <v>Mumbai40 - 6050 -200200 - 500Asian Cuisine</v>
      </c>
      <c r="I528">
        <v>2</v>
      </c>
      <c r="J528">
        <v>500</v>
      </c>
    </row>
    <row r="529" spans="1:10">
      <c r="A529">
        <v>528</v>
      </c>
      <c r="B529" t="s">
        <v>141</v>
      </c>
      <c r="C529">
        <v>3.8</v>
      </c>
      <c r="D529" t="s">
        <v>133</v>
      </c>
      <c r="E529" t="s">
        <v>142</v>
      </c>
      <c r="F529" t="s">
        <v>140</v>
      </c>
      <c r="G529" t="s">
        <v>135</v>
      </c>
      <c r="H529" t="str">
        <f t="shared" si="8"/>
        <v>Pune40 - 600 - 50&lt;= 200Asian Cuisine</v>
      </c>
      <c r="I529" t="s">
        <v>234</v>
      </c>
      <c r="J529">
        <v>200</v>
      </c>
    </row>
    <row r="530" spans="1:10">
      <c r="A530">
        <v>529</v>
      </c>
      <c r="B530" t="s">
        <v>141</v>
      </c>
      <c r="C530">
        <v>2.9</v>
      </c>
      <c r="D530" t="s">
        <v>133</v>
      </c>
      <c r="E530" t="s">
        <v>148</v>
      </c>
      <c r="F530" t="s">
        <v>131</v>
      </c>
      <c r="G530" t="s">
        <v>130</v>
      </c>
      <c r="H530" t="str">
        <f t="shared" si="8"/>
        <v>Pune60+50 -200500 - 1000Asian Cuisine</v>
      </c>
      <c r="I530" t="s">
        <v>234</v>
      </c>
      <c r="J530">
        <v>600</v>
      </c>
    </row>
    <row r="531" spans="1:10">
      <c r="A531">
        <v>530</v>
      </c>
      <c r="B531" t="s">
        <v>141</v>
      </c>
      <c r="C531">
        <v>4</v>
      </c>
      <c r="D531" t="s">
        <v>133</v>
      </c>
      <c r="E531" t="s">
        <v>142</v>
      </c>
      <c r="F531" t="s">
        <v>140</v>
      </c>
      <c r="G531" t="s">
        <v>135</v>
      </c>
      <c r="H531" t="str">
        <f t="shared" si="8"/>
        <v>Pune40 - 600 - 50&lt;= 200Asian Cuisine</v>
      </c>
      <c r="I531" t="s">
        <v>234</v>
      </c>
      <c r="J531">
        <v>200</v>
      </c>
    </row>
    <row r="532" spans="1:10">
      <c r="A532">
        <v>531</v>
      </c>
      <c r="B532" t="s">
        <v>146</v>
      </c>
      <c r="C532">
        <v>4.2</v>
      </c>
      <c r="D532" t="s">
        <v>138</v>
      </c>
      <c r="E532" t="s">
        <v>132</v>
      </c>
      <c r="F532" t="s">
        <v>140</v>
      </c>
      <c r="G532" t="s">
        <v>135</v>
      </c>
      <c r="H532" t="str">
        <f t="shared" si="8"/>
        <v>Hyderabad40 - 600 - 50200 - 500American Cuisine</v>
      </c>
      <c r="I532" t="s">
        <v>234</v>
      </c>
      <c r="J532">
        <v>400</v>
      </c>
    </row>
    <row r="533" spans="1:10">
      <c r="A533">
        <v>532</v>
      </c>
      <c r="B533" t="s">
        <v>141</v>
      </c>
      <c r="C533">
        <v>4.4000000000000004</v>
      </c>
      <c r="D533" t="s">
        <v>133</v>
      </c>
      <c r="E533" t="s">
        <v>148</v>
      </c>
      <c r="F533" t="s">
        <v>140</v>
      </c>
      <c r="G533" t="s">
        <v>135</v>
      </c>
      <c r="H533" t="str">
        <f t="shared" si="8"/>
        <v>Pune40 - 600 - 50500 - 1000Asian Cuisine</v>
      </c>
      <c r="I533" t="s">
        <v>234</v>
      </c>
      <c r="J533">
        <v>600</v>
      </c>
    </row>
    <row r="534" spans="1:10">
      <c r="A534">
        <v>533</v>
      </c>
      <c r="B534" t="s">
        <v>129</v>
      </c>
      <c r="C534">
        <v>4.7</v>
      </c>
      <c r="D534" t="s">
        <v>133</v>
      </c>
      <c r="E534" t="s">
        <v>132</v>
      </c>
      <c r="F534" t="s">
        <v>140</v>
      </c>
      <c r="G534" t="s">
        <v>130</v>
      </c>
      <c r="H534" t="str">
        <f t="shared" si="8"/>
        <v>Kolkata60+0 - 50200 - 500Asian Cuisine</v>
      </c>
      <c r="I534">
        <v>7</v>
      </c>
      <c r="J534">
        <v>400</v>
      </c>
    </row>
    <row r="535" spans="1:10">
      <c r="A535">
        <v>534</v>
      </c>
      <c r="B535" t="s">
        <v>139</v>
      </c>
      <c r="C535">
        <v>4.0999999999999996</v>
      </c>
      <c r="D535" t="s">
        <v>136</v>
      </c>
      <c r="E535" t="s">
        <v>132</v>
      </c>
      <c r="F535" t="s">
        <v>131</v>
      </c>
      <c r="G535" t="s">
        <v>130</v>
      </c>
      <c r="H535" t="str">
        <f t="shared" si="8"/>
        <v>Chennai60+50 -200200 - 500Indian Cuisine</v>
      </c>
      <c r="I535">
        <v>16</v>
      </c>
      <c r="J535">
        <v>300</v>
      </c>
    </row>
    <row r="536" spans="1:10">
      <c r="A536">
        <v>535</v>
      </c>
      <c r="B536" t="s">
        <v>139</v>
      </c>
      <c r="C536">
        <v>3.9</v>
      </c>
      <c r="D536" t="s">
        <v>133</v>
      </c>
      <c r="E536" t="s">
        <v>132</v>
      </c>
      <c r="F536" t="s">
        <v>131</v>
      </c>
      <c r="G536" t="s">
        <v>135</v>
      </c>
      <c r="H536" t="str">
        <f t="shared" si="8"/>
        <v>Chennai40 - 6050 -200200 - 500Asian Cuisine</v>
      </c>
      <c r="I536">
        <v>25</v>
      </c>
      <c r="J536">
        <v>400</v>
      </c>
    </row>
    <row r="537" spans="1:10">
      <c r="A537">
        <v>536</v>
      </c>
      <c r="B537" t="s">
        <v>143</v>
      </c>
      <c r="C537">
        <v>4.3</v>
      </c>
      <c r="D537" t="s">
        <v>138</v>
      </c>
      <c r="E537" t="s">
        <v>132</v>
      </c>
      <c r="F537" t="s">
        <v>131</v>
      </c>
      <c r="G537" t="s">
        <v>144</v>
      </c>
      <c r="H537" t="str">
        <f t="shared" si="8"/>
        <v>Delhi0 - 4050 -200200 - 500American Cuisine</v>
      </c>
      <c r="I537" t="s">
        <v>234</v>
      </c>
      <c r="J537">
        <v>400</v>
      </c>
    </row>
    <row r="538" spans="1:10">
      <c r="A538">
        <v>537</v>
      </c>
      <c r="B538" t="s">
        <v>141</v>
      </c>
      <c r="C538">
        <v>2.9</v>
      </c>
      <c r="D538" t="s">
        <v>133</v>
      </c>
      <c r="E538" t="s">
        <v>132</v>
      </c>
      <c r="F538" t="s">
        <v>131</v>
      </c>
      <c r="G538" t="s">
        <v>130</v>
      </c>
      <c r="H538" t="str">
        <f t="shared" si="8"/>
        <v>Pune60+50 -200200 - 500Asian Cuisine</v>
      </c>
      <c r="I538">
        <v>18</v>
      </c>
      <c r="J538">
        <v>300</v>
      </c>
    </row>
    <row r="539" spans="1:10">
      <c r="A539">
        <v>538</v>
      </c>
      <c r="B539" t="s">
        <v>141</v>
      </c>
      <c r="C539">
        <v>2.9</v>
      </c>
      <c r="D539" t="s">
        <v>136</v>
      </c>
      <c r="E539" t="s">
        <v>148</v>
      </c>
      <c r="F539" t="s">
        <v>131</v>
      </c>
      <c r="G539" t="s">
        <v>130</v>
      </c>
      <c r="H539" t="str">
        <f t="shared" si="8"/>
        <v>Pune60+50 -200500 - 1000Indian Cuisine</v>
      </c>
      <c r="I539" t="s">
        <v>234</v>
      </c>
      <c r="J539">
        <v>600</v>
      </c>
    </row>
    <row r="540" spans="1:10">
      <c r="A540">
        <v>539</v>
      </c>
      <c r="B540" t="s">
        <v>141</v>
      </c>
      <c r="C540">
        <v>4.2</v>
      </c>
      <c r="D540" t="s">
        <v>133</v>
      </c>
      <c r="E540" t="s">
        <v>132</v>
      </c>
      <c r="F540" t="s">
        <v>140</v>
      </c>
      <c r="G540" t="s">
        <v>144</v>
      </c>
      <c r="H540" t="str">
        <f t="shared" si="8"/>
        <v>Pune0 - 400 - 50200 - 500Asian Cuisine</v>
      </c>
      <c r="I540" t="s">
        <v>234</v>
      </c>
      <c r="J540">
        <v>350</v>
      </c>
    </row>
    <row r="541" spans="1:10">
      <c r="A541">
        <v>540</v>
      </c>
      <c r="B541" t="s">
        <v>141</v>
      </c>
      <c r="C541">
        <v>4</v>
      </c>
      <c r="D541" t="s">
        <v>136</v>
      </c>
      <c r="E541" t="s">
        <v>132</v>
      </c>
      <c r="F541" t="s">
        <v>131</v>
      </c>
      <c r="G541" t="s">
        <v>130</v>
      </c>
      <c r="H541" t="str">
        <f t="shared" si="8"/>
        <v>Pune60+50 -200200 - 500Indian Cuisine</v>
      </c>
      <c r="I541">
        <v>14</v>
      </c>
      <c r="J541">
        <v>500</v>
      </c>
    </row>
    <row r="542" spans="1:10">
      <c r="A542">
        <v>541</v>
      </c>
      <c r="B542" t="s">
        <v>129</v>
      </c>
      <c r="C542">
        <v>3.9</v>
      </c>
      <c r="D542" t="s">
        <v>136</v>
      </c>
      <c r="E542" t="s">
        <v>132</v>
      </c>
      <c r="F542" t="s">
        <v>131</v>
      </c>
      <c r="G542" t="s">
        <v>130</v>
      </c>
      <c r="H542" t="str">
        <f t="shared" si="8"/>
        <v>Kolkata60+50 -200200 - 500Indian Cuisine</v>
      </c>
      <c r="I542">
        <v>3</v>
      </c>
      <c r="J542">
        <v>250</v>
      </c>
    </row>
    <row r="543" spans="1:10">
      <c r="A543">
        <v>542</v>
      </c>
      <c r="B543" t="s">
        <v>146</v>
      </c>
      <c r="C543">
        <v>4.2</v>
      </c>
      <c r="D543" t="s">
        <v>138</v>
      </c>
      <c r="E543" t="s">
        <v>132</v>
      </c>
      <c r="F543" t="s">
        <v>147</v>
      </c>
      <c r="G543" t="s">
        <v>130</v>
      </c>
      <c r="H543" t="str">
        <f t="shared" si="8"/>
        <v>Hyderabad60+200+200 - 500American Cuisine</v>
      </c>
      <c r="I543" t="s">
        <v>234</v>
      </c>
      <c r="J543">
        <v>300</v>
      </c>
    </row>
    <row r="544" spans="1:10">
      <c r="A544">
        <v>543</v>
      </c>
      <c r="B544" t="s">
        <v>146</v>
      </c>
      <c r="C544">
        <v>4.0999999999999996</v>
      </c>
      <c r="D544" t="s">
        <v>133</v>
      </c>
      <c r="E544" t="s">
        <v>148</v>
      </c>
      <c r="F544" t="s">
        <v>140</v>
      </c>
      <c r="G544" t="s">
        <v>130</v>
      </c>
      <c r="H544" t="str">
        <f t="shared" si="8"/>
        <v>Hyderabad60+0 - 50500 - 1000Asian Cuisine</v>
      </c>
      <c r="I544" t="s">
        <v>234</v>
      </c>
      <c r="J544">
        <v>1000</v>
      </c>
    </row>
    <row r="545" spans="1:10">
      <c r="A545">
        <v>544</v>
      </c>
      <c r="B545" t="s">
        <v>129</v>
      </c>
      <c r="C545">
        <v>4.3</v>
      </c>
      <c r="D545" t="s">
        <v>236</v>
      </c>
      <c r="E545" t="s">
        <v>235</v>
      </c>
      <c r="F545" t="s">
        <v>131</v>
      </c>
      <c r="G545" t="s">
        <v>130</v>
      </c>
      <c r="H545" t="str">
        <f t="shared" si="8"/>
        <v>Kolkata60+50 -2001000+European Cuisine</v>
      </c>
      <c r="I545" t="s">
        <v>234</v>
      </c>
      <c r="J545">
        <v>1200</v>
      </c>
    </row>
    <row r="546" spans="1:10">
      <c r="A546">
        <v>545</v>
      </c>
      <c r="B546" t="s">
        <v>129</v>
      </c>
      <c r="C546">
        <v>2.9</v>
      </c>
      <c r="D546" t="s">
        <v>236</v>
      </c>
      <c r="E546" t="s">
        <v>148</v>
      </c>
      <c r="F546" t="s">
        <v>131</v>
      </c>
      <c r="G546" t="s">
        <v>130</v>
      </c>
      <c r="H546" t="str">
        <f t="shared" si="8"/>
        <v>Kolkata60+50 -200500 - 1000European Cuisine</v>
      </c>
      <c r="I546" t="s">
        <v>234</v>
      </c>
      <c r="J546">
        <v>1000</v>
      </c>
    </row>
    <row r="547" spans="1:10">
      <c r="A547">
        <v>546</v>
      </c>
      <c r="B547" t="s">
        <v>141</v>
      </c>
      <c r="C547">
        <v>4.5999999999999996</v>
      </c>
      <c r="D547" t="s">
        <v>133</v>
      </c>
      <c r="E547" t="s">
        <v>132</v>
      </c>
      <c r="F547" t="s">
        <v>131</v>
      </c>
      <c r="G547" t="s">
        <v>135</v>
      </c>
      <c r="H547" t="str">
        <f t="shared" si="8"/>
        <v>Pune40 - 6050 -200200 - 500Asian Cuisine</v>
      </c>
      <c r="I547">
        <v>27</v>
      </c>
      <c r="J547">
        <v>300</v>
      </c>
    </row>
    <row r="548" spans="1:10">
      <c r="A548">
        <v>547</v>
      </c>
      <c r="B548" t="s">
        <v>134</v>
      </c>
      <c r="C548">
        <v>4.4000000000000004</v>
      </c>
      <c r="D548" t="s">
        <v>136</v>
      </c>
      <c r="E548" t="s">
        <v>132</v>
      </c>
      <c r="F548" t="s">
        <v>140</v>
      </c>
      <c r="G548" t="s">
        <v>135</v>
      </c>
      <c r="H548" t="str">
        <f t="shared" si="8"/>
        <v>Mumbai40 - 600 - 50200 - 500Indian Cuisine</v>
      </c>
      <c r="I548">
        <v>19</v>
      </c>
      <c r="J548">
        <v>500</v>
      </c>
    </row>
    <row r="549" spans="1:10">
      <c r="A549">
        <v>548</v>
      </c>
      <c r="B549" t="s">
        <v>143</v>
      </c>
      <c r="C549">
        <v>3.5</v>
      </c>
      <c r="D549" t="s">
        <v>138</v>
      </c>
      <c r="E549" t="s">
        <v>142</v>
      </c>
      <c r="F549" t="s">
        <v>140</v>
      </c>
      <c r="G549" t="s">
        <v>130</v>
      </c>
      <c r="H549" t="str">
        <f t="shared" si="8"/>
        <v>Delhi60+0 - 50&lt;= 200American Cuisine</v>
      </c>
      <c r="I549" t="s">
        <v>234</v>
      </c>
      <c r="J549">
        <v>200</v>
      </c>
    </row>
    <row r="550" spans="1:10">
      <c r="A550">
        <v>549</v>
      </c>
      <c r="B550" t="s">
        <v>137</v>
      </c>
      <c r="C550">
        <v>4.4000000000000004</v>
      </c>
      <c r="D550" t="s">
        <v>138</v>
      </c>
      <c r="E550" t="s">
        <v>132</v>
      </c>
      <c r="F550" t="s">
        <v>147</v>
      </c>
      <c r="G550" t="s">
        <v>144</v>
      </c>
      <c r="H550" t="str">
        <f t="shared" si="8"/>
        <v>Bangalore0 - 40200+200 - 500American Cuisine</v>
      </c>
      <c r="I550" t="s">
        <v>234</v>
      </c>
      <c r="J550">
        <v>400</v>
      </c>
    </row>
    <row r="551" spans="1:10">
      <c r="A551">
        <v>550</v>
      </c>
      <c r="B551" t="s">
        <v>146</v>
      </c>
      <c r="C551">
        <v>2.9</v>
      </c>
      <c r="D551" t="s">
        <v>133</v>
      </c>
      <c r="E551" t="s">
        <v>132</v>
      </c>
      <c r="F551" t="s">
        <v>131</v>
      </c>
      <c r="G551" t="s">
        <v>144</v>
      </c>
      <c r="H551" t="str">
        <f t="shared" si="8"/>
        <v>Hyderabad0 - 4050 -200200 - 500Asian Cuisine</v>
      </c>
      <c r="I551">
        <v>66</v>
      </c>
      <c r="J551">
        <v>350</v>
      </c>
    </row>
    <row r="552" spans="1:10">
      <c r="A552">
        <v>551</v>
      </c>
      <c r="B552" t="s">
        <v>141</v>
      </c>
      <c r="C552">
        <v>4.5</v>
      </c>
      <c r="D552" t="s">
        <v>138</v>
      </c>
      <c r="E552" t="s">
        <v>132</v>
      </c>
      <c r="F552" t="s">
        <v>147</v>
      </c>
      <c r="G552" t="s">
        <v>135</v>
      </c>
      <c r="H552" t="str">
        <f t="shared" si="8"/>
        <v>Pune40 - 60200+200 - 500American Cuisine</v>
      </c>
      <c r="I552" t="s">
        <v>234</v>
      </c>
      <c r="J552">
        <v>300</v>
      </c>
    </row>
    <row r="553" spans="1:10">
      <c r="A553">
        <v>552</v>
      </c>
      <c r="B553" t="s">
        <v>141</v>
      </c>
      <c r="C553">
        <v>4.0999999999999996</v>
      </c>
      <c r="D553" t="s">
        <v>136</v>
      </c>
      <c r="E553" t="s">
        <v>142</v>
      </c>
      <c r="F553" t="s">
        <v>147</v>
      </c>
      <c r="G553" t="s">
        <v>135</v>
      </c>
      <c r="H553" t="str">
        <f t="shared" si="8"/>
        <v>Pune40 - 60200+&lt;= 200Indian Cuisine</v>
      </c>
      <c r="I553" t="s">
        <v>234</v>
      </c>
      <c r="J553">
        <v>200</v>
      </c>
    </row>
    <row r="554" spans="1:10">
      <c r="A554">
        <v>553</v>
      </c>
      <c r="B554" t="s">
        <v>129</v>
      </c>
      <c r="C554">
        <v>4.4000000000000004</v>
      </c>
      <c r="D554" t="s">
        <v>138</v>
      </c>
      <c r="E554" t="s">
        <v>142</v>
      </c>
      <c r="F554" t="s">
        <v>131</v>
      </c>
      <c r="G554" t="s">
        <v>130</v>
      </c>
      <c r="H554" t="str">
        <f t="shared" si="8"/>
        <v>Kolkata60+50 -200&lt;= 200American Cuisine</v>
      </c>
      <c r="I554">
        <v>35</v>
      </c>
      <c r="J554">
        <v>120</v>
      </c>
    </row>
    <row r="555" spans="1:10">
      <c r="A555">
        <v>554</v>
      </c>
      <c r="B555" t="s">
        <v>139</v>
      </c>
      <c r="C555">
        <v>2.9</v>
      </c>
      <c r="D555" t="s">
        <v>236</v>
      </c>
      <c r="E555" t="s">
        <v>235</v>
      </c>
      <c r="F555" t="s">
        <v>131</v>
      </c>
      <c r="G555" t="s">
        <v>130</v>
      </c>
      <c r="H555" t="str">
        <f t="shared" si="8"/>
        <v>Chennai60+50 -2001000+European Cuisine</v>
      </c>
      <c r="I555" t="s">
        <v>234</v>
      </c>
      <c r="J555">
        <v>1400</v>
      </c>
    </row>
    <row r="556" spans="1:10">
      <c r="A556">
        <v>555</v>
      </c>
      <c r="B556" t="s">
        <v>134</v>
      </c>
      <c r="C556">
        <v>3.7</v>
      </c>
      <c r="D556" t="s">
        <v>136</v>
      </c>
      <c r="E556" t="s">
        <v>132</v>
      </c>
      <c r="F556" t="s">
        <v>140</v>
      </c>
      <c r="G556" t="s">
        <v>135</v>
      </c>
      <c r="H556" t="str">
        <f t="shared" si="8"/>
        <v>Mumbai40 - 600 - 50200 - 500Indian Cuisine</v>
      </c>
      <c r="I556">
        <v>19</v>
      </c>
      <c r="J556">
        <v>450</v>
      </c>
    </row>
    <row r="557" spans="1:10">
      <c r="A557">
        <v>556</v>
      </c>
      <c r="B557" t="s">
        <v>143</v>
      </c>
      <c r="C557">
        <v>3.5</v>
      </c>
      <c r="D557" t="s">
        <v>138</v>
      </c>
      <c r="E557" t="s">
        <v>132</v>
      </c>
      <c r="F557" t="s">
        <v>140</v>
      </c>
      <c r="G557" t="s">
        <v>135</v>
      </c>
      <c r="H557" t="str">
        <f t="shared" si="8"/>
        <v>Delhi40 - 600 - 50200 - 500American Cuisine</v>
      </c>
      <c r="I557" t="s">
        <v>234</v>
      </c>
      <c r="J557">
        <v>250</v>
      </c>
    </row>
    <row r="558" spans="1:10">
      <c r="A558">
        <v>557</v>
      </c>
      <c r="B558" t="s">
        <v>146</v>
      </c>
      <c r="C558">
        <v>4.2</v>
      </c>
      <c r="D558" t="s">
        <v>136</v>
      </c>
      <c r="E558" t="s">
        <v>148</v>
      </c>
      <c r="F558" t="s">
        <v>140</v>
      </c>
      <c r="G558" t="s">
        <v>130</v>
      </c>
      <c r="H558" t="str">
        <f t="shared" si="8"/>
        <v>Hyderabad60+0 - 50500 - 1000Indian Cuisine</v>
      </c>
      <c r="I558" t="s">
        <v>234</v>
      </c>
      <c r="J558">
        <v>1000</v>
      </c>
    </row>
    <row r="559" spans="1:10">
      <c r="A559">
        <v>558</v>
      </c>
      <c r="B559" t="s">
        <v>141</v>
      </c>
      <c r="C559">
        <v>4</v>
      </c>
      <c r="D559" t="s">
        <v>138</v>
      </c>
      <c r="E559" t="s">
        <v>235</v>
      </c>
      <c r="F559" t="s">
        <v>140</v>
      </c>
      <c r="G559" t="s">
        <v>130</v>
      </c>
      <c r="H559" t="str">
        <f t="shared" si="8"/>
        <v>Pune60+0 - 501000+American Cuisine</v>
      </c>
      <c r="I559" t="s">
        <v>234</v>
      </c>
      <c r="J559">
        <v>1100</v>
      </c>
    </row>
    <row r="560" spans="1:10">
      <c r="A560">
        <v>559</v>
      </c>
      <c r="B560" t="s">
        <v>141</v>
      </c>
      <c r="C560">
        <v>4.4000000000000004</v>
      </c>
      <c r="D560" t="s">
        <v>133</v>
      </c>
      <c r="E560" t="s">
        <v>148</v>
      </c>
      <c r="F560" t="s">
        <v>140</v>
      </c>
      <c r="G560" t="s">
        <v>135</v>
      </c>
      <c r="H560" t="str">
        <f t="shared" si="8"/>
        <v>Pune40 - 600 - 50500 - 1000Asian Cuisine</v>
      </c>
      <c r="I560" t="s">
        <v>234</v>
      </c>
      <c r="J560">
        <v>600</v>
      </c>
    </row>
    <row r="561" spans="1:10">
      <c r="A561">
        <v>560</v>
      </c>
      <c r="B561" t="s">
        <v>129</v>
      </c>
      <c r="C561">
        <v>4.4000000000000004</v>
      </c>
      <c r="D561" t="s">
        <v>133</v>
      </c>
      <c r="E561" t="s">
        <v>235</v>
      </c>
      <c r="F561" t="s">
        <v>140</v>
      </c>
      <c r="G561" t="s">
        <v>135</v>
      </c>
      <c r="H561" t="str">
        <f t="shared" si="8"/>
        <v>Kolkata40 - 600 - 501000+Asian Cuisine</v>
      </c>
      <c r="I561" t="s">
        <v>234</v>
      </c>
      <c r="J561">
        <v>1200</v>
      </c>
    </row>
    <row r="562" spans="1:10">
      <c r="A562">
        <v>561</v>
      </c>
      <c r="B562" t="s">
        <v>129</v>
      </c>
      <c r="C562">
        <v>4</v>
      </c>
      <c r="D562" t="s">
        <v>133</v>
      </c>
      <c r="E562" t="s">
        <v>132</v>
      </c>
      <c r="F562" t="s">
        <v>147</v>
      </c>
      <c r="G562" t="s">
        <v>130</v>
      </c>
      <c r="H562" t="str">
        <f t="shared" si="8"/>
        <v>Kolkata60+200+200 - 500Asian Cuisine</v>
      </c>
      <c r="I562">
        <v>48</v>
      </c>
      <c r="J562">
        <v>300</v>
      </c>
    </row>
    <row r="563" spans="1:10">
      <c r="A563">
        <v>562</v>
      </c>
      <c r="B563" t="s">
        <v>129</v>
      </c>
      <c r="C563">
        <v>4.2</v>
      </c>
      <c r="D563" t="s">
        <v>136</v>
      </c>
      <c r="E563" t="s">
        <v>132</v>
      </c>
      <c r="F563" t="s">
        <v>140</v>
      </c>
      <c r="G563" t="s">
        <v>130</v>
      </c>
      <c r="H563" t="str">
        <f t="shared" si="8"/>
        <v>Kolkata60+0 - 50200 - 500Indian Cuisine</v>
      </c>
      <c r="I563">
        <v>22</v>
      </c>
      <c r="J563">
        <v>400</v>
      </c>
    </row>
    <row r="564" spans="1:10">
      <c r="A564">
        <v>563</v>
      </c>
      <c r="B564" t="s">
        <v>139</v>
      </c>
      <c r="C564">
        <v>4</v>
      </c>
      <c r="D564" t="s">
        <v>237</v>
      </c>
      <c r="E564" t="s">
        <v>132</v>
      </c>
      <c r="F564" t="s">
        <v>131</v>
      </c>
      <c r="G564" t="s">
        <v>144</v>
      </c>
      <c r="H564" t="str">
        <f t="shared" si="8"/>
        <v>Chennai0 - 4050 -200200 - 500Middle Eastern Cuisine</v>
      </c>
      <c r="I564" t="s">
        <v>234</v>
      </c>
      <c r="J564">
        <v>300</v>
      </c>
    </row>
    <row r="565" spans="1:10">
      <c r="A565">
        <v>564</v>
      </c>
      <c r="B565" t="s">
        <v>129</v>
      </c>
      <c r="C565">
        <v>4</v>
      </c>
      <c r="D565" t="s">
        <v>133</v>
      </c>
      <c r="E565" t="s">
        <v>132</v>
      </c>
      <c r="F565" t="s">
        <v>147</v>
      </c>
      <c r="G565" t="s">
        <v>130</v>
      </c>
      <c r="H565" t="str">
        <f t="shared" si="8"/>
        <v>Kolkata60+200+200 - 500Asian Cuisine</v>
      </c>
      <c r="I565">
        <v>48</v>
      </c>
      <c r="J565">
        <v>300</v>
      </c>
    </row>
    <row r="566" spans="1:10">
      <c r="A566">
        <v>565</v>
      </c>
      <c r="B566" t="s">
        <v>134</v>
      </c>
      <c r="C566">
        <v>4.0999999999999996</v>
      </c>
      <c r="D566" t="s">
        <v>133</v>
      </c>
      <c r="E566" t="s">
        <v>132</v>
      </c>
      <c r="F566" t="s">
        <v>147</v>
      </c>
      <c r="G566" t="s">
        <v>144</v>
      </c>
      <c r="H566" t="str">
        <f t="shared" si="8"/>
        <v>Mumbai0 - 40200+200 - 500Asian Cuisine</v>
      </c>
      <c r="I566" t="s">
        <v>234</v>
      </c>
      <c r="J566">
        <v>250</v>
      </c>
    </row>
    <row r="567" spans="1:10">
      <c r="A567">
        <v>566</v>
      </c>
      <c r="B567" t="s">
        <v>134</v>
      </c>
      <c r="C567">
        <v>4.2</v>
      </c>
      <c r="D567" t="s">
        <v>138</v>
      </c>
      <c r="E567" t="s">
        <v>142</v>
      </c>
      <c r="F567" t="s">
        <v>131</v>
      </c>
      <c r="G567" t="s">
        <v>135</v>
      </c>
      <c r="H567" t="str">
        <f t="shared" si="8"/>
        <v>Mumbai40 - 6050 -200&lt;= 200American Cuisine</v>
      </c>
      <c r="I567">
        <v>59</v>
      </c>
      <c r="J567">
        <v>200</v>
      </c>
    </row>
    <row r="568" spans="1:10">
      <c r="A568">
        <v>567</v>
      </c>
      <c r="B568" t="s">
        <v>146</v>
      </c>
      <c r="C568">
        <v>4.3</v>
      </c>
      <c r="D568" t="s">
        <v>236</v>
      </c>
      <c r="E568" t="s">
        <v>132</v>
      </c>
      <c r="F568" t="s">
        <v>131</v>
      </c>
      <c r="G568" t="s">
        <v>135</v>
      </c>
      <c r="H568" t="str">
        <f t="shared" si="8"/>
        <v>Hyderabad40 - 6050 -200200 - 500European Cuisine</v>
      </c>
      <c r="I568" t="s">
        <v>234</v>
      </c>
      <c r="J568">
        <v>300</v>
      </c>
    </row>
    <row r="569" spans="1:10">
      <c r="A569">
        <v>568</v>
      </c>
      <c r="B569" t="s">
        <v>137</v>
      </c>
      <c r="C569">
        <v>4.0999999999999996</v>
      </c>
      <c r="D569" t="s">
        <v>133</v>
      </c>
      <c r="E569" t="s">
        <v>142</v>
      </c>
      <c r="F569" t="s">
        <v>147</v>
      </c>
      <c r="G569" t="s">
        <v>135</v>
      </c>
      <c r="H569" t="str">
        <f t="shared" si="8"/>
        <v>Bangalore40 - 60200+&lt;= 200Asian Cuisine</v>
      </c>
      <c r="I569" t="s">
        <v>234</v>
      </c>
      <c r="J569">
        <v>193</v>
      </c>
    </row>
    <row r="570" spans="1:10">
      <c r="A570">
        <v>569</v>
      </c>
      <c r="B570" t="s">
        <v>134</v>
      </c>
      <c r="C570">
        <v>3.8</v>
      </c>
      <c r="D570" t="s">
        <v>236</v>
      </c>
      <c r="E570" t="s">
        <v>148</v>
      </c>
      <c r="F570" t="s">
        <v>131</v>
      </c>
      <c r="G570" t="s">
        <v>144</v>
      </c>
      <c r="H570" t="str">
        <f t="shared" si="8"/>
        <v>Mumbai0 - 4050 -200500 - 1000European Cuisine</v>
      </c>
      <c r="I570" t="s">
        <v>234</v>
      </c>
      <c r="J570">
        <v>600</v>
      </c>
    </row>
    <row r="571" spans="1:10">
      <c r="A571">
        <v>570</v>
      </c>
      <c r="B571" t="s">
        <v>141</v>
      </c>
      <c r="C571">
        <v>4.3</v>
      </c>
      <c r="D571" t="s">
        <v>138</v>
      </c>
      <c r="E571" t="s">
        <v>142</v>
      </c>
      <c r="F571" t="s">
        <v>131</v>
      </c>
      <c r="G571" t="s">
        <v>135</v>
      </c>
      <c r="H571" t="str">
        <f t="shared" si="8"/>
        <v>Pune40 - 6050 -200&lt;= 200American Cuisine</v>
      </c>
      <c r="I571">
        <v>53</v>
      </c>
      <c r="J571">
        <v>200</v>
      </c>
    </row>
    <row r="572" spans="1:10">
      <c r="A572">
        <v>571</v>
      </c>
      <c r="B572" t="s">
        <v>129</v>
      </c>
      <c r="C572">
        <v>4.4000000000000004</v>
      </c>
      <c r="D572" t="s">
        <v>133</v>
      </c>
      <c r="E572" t="s">
        <v>132</v>
      </c>
      <c r="F572" t="s">
        <v>140</v>
      </c>
      <c r="G572" t="s">
        <v>144</v>
      </c>
      <c r="H572" t="str">
        <f t="shared" si="8"/>
        <v>Kolkata0 - 400 - 50200 - 500Asian Cuisine</v>
      </c>
      <c r="I572" t="s">
        <v>234</v>
      </c>
      <c r="J572">
        <v>400</v>
      </c>
    </row>
    <row r="573" spans="1:10">
      <c r="A573">
        <v>572</v>
      </c>
      <c r="B573" t="s">
        <v>134</v>
      </c>
      <c r="C573">
        <v>3.4</v>
      </c>
      <c r="D573" t="s">
        <v>236</v>
      </c>
      <c r="E573" t="s">
        <v>148</v>
      </c>
      <c r="F573" t="s">
        <v>140</v>
      </c>
      <c r="G573" t="s">
        <v>135</v>
      </c>
      <c r="H573" t="str">
        <f t="shared" si="8"/>
        <v>Mumbai40 - 600 - 50500 - 1000European Cuisine</v>
      </c>
      <c r="I573" t="s">
        <v>234</v>
      </c>
      <c r="J573">
        <v>600</v>
      </c>
    </row>
    <row r="574" spans="1:10">
      <c r="A574">
        <v>573</v>
      </c>
      <c r="B574" t="s">
        <v>143</v>
      </c>
      <c r="C574">
        <v>4.3</v>
      </c>
      <c r="D574" t="s">
        <v>136</v>
      </c>
      <c r="E574" t="s">
        <v>132</v>
      </c>
      <c r="F574" t="s">
        <v>147</v>
      </c>
      <c r="G574" t="s">
        <v>135</v>
      </c>
      <c r="H574" t="str">
        <f t="shared" si="8"/>
        <v>Delhi40 - 60200+200 - 500Indian Cuisine</v>
      </c>
      <c r="I574" t="s">
        <v>234</v>
      </c>
      <c r="J574">
        <v>350</v>
      </c>
    </row>
    <row r="575" spans="1:10">
      <c r="A575">
        <v>574</v>
      </c>
      <c r="B575" t="s">
        <v>139</v>
      </c>
      <c r="C575">
        <v>3.8</v>
      </c>
      <c r="D575" t="s">
        <v>136</v>
      </c>
      <c r="E575" t="s">
        <v>132</v>
      </c>
      <c r="F575" t="s">
        <v>140</v>
      </c>
      <c r="G575" t="s">
        <v>130</v>
      </c>
      <c r="H575" t="str">
        <f t="shared" si="8"/>
        <v>Chennai60+0 - 50200 - 500Indian Cuisine</v>
      </c>
      <c r="I575">
        <v>62</v>
      </c>
      <c r="J575">
        <v>400</v>
      </c>
    </row>
    <row r="576" spans="1:10">
      <c r="A576">
        <v>575</v>
      </c>
      <c r="B576" t="s">
        <v>137</v>
      </c>
      <c r="C576">
        <v>4.4000000000000004</v>
      </c>
      <c r="D576" t="s">
        <v>133</v>
      </c>
      <c r="E576" t="s">
        <v>235</v>
      </c>
      <c r="F576" t="s">
        <v>131</v>
      </c>
      <c r="G576" t="s">
        <v>144</v>
      </c>
      <c r="H576" t="str">
        <f t="shared" si="8"/>
        <v>Bangalore0 - 4050 -2001000+Asian Cuisine</v>
      </c>
      <c r="I576" t="s">
        <v>234</v>
      </c>
      <c r="J576">
        <v>1300</v>
      </c>
    </row>
    <row r="577" spans="1:10">
      <c r="A577">
        <v>576</v>
      </c>
      <c r="B577" t="s">
        <v>139</v>
      </c>
      <c r="C577">
        <v>2.9</v>
      </c>
      <c r="D577" t="s">
        <v>133</v>
      </c>
      <c r="E577" t="s">
        <v>148</v>
      </c>
      <c r="F577" t="s">
        <v>131</v>
      </c>
      <c r="G577" t="s">
        <v>130</v>
      </c>
      <c r="H577" t="str">
        <f t="shared" si="8"/>
        <v>Chennai60+50 -200500 - 1000Asian Cuisine</v>
      </c>
      <c r="I577" t="s">
        <v>234</v>
      </c>
      <c r="J577">
        <v>850</v>
      </c>
    </row>
    <row r="578" spans="1:10">
      <c r="A578">
        <v>577</v>
      </c>
      <c r="B578" t="s">
        <v>139</v>
      </c>
      <c r="C578">
        <v>4.2</v>
      </c>
      <c r="D578" t="s">
        <v>138</v>
      </c>
      <c r="E578" t="s">
        <v>132</v>
      </c>
      <c r="F578" t="s">
        <v>140</v>
      </c>
      <c r="G578" t="s">
        <v>130</v>
      </c>
      <c r="H578" t="str">
        <f t="shared" si="8"/>
        <v>Chennai60+0 - 50200 - 500American Cuisine</v>
      </c>
      <c r="I578">
        <v>75</v>
      </c>
      <c r="J578">
        <v>300</v>
      </c>
    </row>
    <row r="579" spans="1:10">
      <c r="A579">
        <v>578</v>
      </c>
      <c r="B579" t="s">
        <v>137</v>
      </c>
      <c r="C579">
        <v>4.2</v>
      </c>
      <c r="D579" t="s">
        <v>133</v>
      </c>
      <c r="E579" t="s">
        <v>148</v>
      </c>
      <c r="F579" t="s">
        <v>131</v>
      </c>
      <c r="G579" t="s">
        <v>144</v>
      </c>
      <c r="H579" t="str">
        <f t="shared" ref="H579:H642" si="9">_xlfn.CONCAT(B579,G579,F579,E579,D579)</f>
        <v>Bangalore0 - 4050 -200500 - 1000Asian Cuisine</v>
      </c>
      <c r="I579" t="s">
        <v>234</v>
      </c>
      <c r="J579">
        <v>1000</v>
      </c>
    </row>
    <row r="580" spans="1:10">
      <c r="A580">
        <v>579</v>
      </c>
      <c r="B580" t="s">
        <v>141</v>
      </c>
      <c r="C580">
        <v>2.9</v>
      </c>
      <c r="D580" t="s">
        <v>138</v>
      </c>
      <c r="E580" t="s">
        <v>132</v>
      </c>
      <c r="F580" t="s">
        <v>131</v>
      </c>
      <c r="G580" t="s">
        <v>130</v>
      </c>
      <c r="H580" t="str">
        <f t="shared" si="9"/>
        <v>Pune60+50 -200200 - 500American Cuisine</v>
      </c>
      <c r="I580">
        <v>8</v>
      </c>
      <c r="J580">
        <v>300</v>
      </c>
    </row>
    <row r="581" spans="1:10">
      <c r="A581">
        <v>580</v>
      </c>
      <c r="B581" t="s">
        <v>129</v>
      </c>
      <c r="C581">
        <v>4.4000000000000004</v>
      </c>
      <c r="D581" t="s">
        <v>133</v>
      </c>
      <c r="E581" t="s">
        <v>132</v>
      </c>
      <c r="F581" t="s">
        <v>147</v>
      </c>
      <c r="G581" t="s">
        <v>135</v>
      </c>
      <c r="H581" t="str">
        <f t="shared" si="9"/>
        <v>Kolkata40 - 60200+200 - 500Asian Cuisine</v>
      </c>
      <c r="I581" t="s">
        <v>234</v>
      </c>
      <c r="J581">
        <v>350</v>
      </c>
    </row>
    <row r="582" spans="1:10">
      <c r="A582">
        <v>581</v>
      </c>
      <c r="B582" t="s">
        <v>141</v>
      </c>
      <c r="C582">
        <v>4.4000000000000004</v>
      </c>
      <c r="D582" t="s">
        <v>133</v>
      </c>
      <c r="E582" t="s">
        <v>132</v>
      </c>
      <c r="F582" t="s">
        <v>131</v>
      </c>
      <c r="G582" t="s">
        <v>130</v>
      </c>
      <c r="H582" t="str">
        <f t="shared" si="9"/>
        <v>Pune60+50 -200200 - 500Asian Cuisine</v>
      </c>
      <c r="I582">
        <v>18</v>
      </c>
      <c r="J582">
        <v>500</v>
      </c>
    </row>
    <row r="583" spans="1:10">
      <c r="A583">
        <v>582</v>
      </c>
      <c r="B583" t="s">
        <v>137</v>
      </c>
      <c r="C583">
        <v>4</v>
      </c>
      <c r="D583" t="s">
        <v>133</v>
      </c>
      <c r="E583" t="s">
        <v>148</v>
      </c>
      <c r="F583" t="s">
        <v>147</v>
      </c>
      <c r="G583" t="s">
        <v>135</v>
      </c>
      <c r="H583" t="str">
        <f t="shared" si="9"/>
        <v>Bangalore40 - 60200+500 - 1000Asian Cuisine</v>
      </c>
      <c r="I583" t="s">
        <v>234</v>
      </c>
      <c r="J583">
        <v>700</v>
      </c>
    </row>
    <row r="584" spans="1:10">
      <c r="A584">
        <v>583</v>
      </c>
      <c r="B584" t="s">
        <v>134</v>
      </c>
      <c r="C584">
        <v>4</v>
      </c>
      <c r="D584" t="s">
        <v>133</v>
      </c>
      <c r="E584" t="s">
        <v>132</v>
      </c>
      <c r="F584" t="s">
        <v>147</v>
      </c>
      <c r="G584" t="s">
        <v>144</v>
      </c>
      <c r="H584" t="str">
        <f t="shared" si="9"/>
        <v>Mumbai0 - 40200+200 - 500Asian Cuisine</v>
      </c>
      <c r="I584" t="s">
        <v>234</v>
      </c>
      <c r="J584">
        <v>400</v>
      </c>
    </row>
    <row r="585" spans="1:10">
      <c r="A585">
        <v>584</v>
      </c>
      <c r="B585" t="s">
        <v>141</v>
      </c>
      <c r="C585">
        <v>4.2</v>
      </c>
      <c r="D585" t="s">
        <v>138</v>
      </c>
      <c r="E585" t="s">
        <v>132</v>
      </c>
      <c r="F585" t="s">
        <v>131</v>
      </c>
      <c r="G585" t="s">
        <v>144</v>
      </c>
      <c r="H585" t="str">
        <f t="shared" si="9"/>
        <v>Pune0 - 4050 -200200 - 500American Cuisine</v>
      </c>
      <c r="I585">
        <v>67</v>
      </c>
      <c r="J585">
        <v>250</v>
      </c>
    </row>
    <row r="586" spans="1:10">
      <c r="A586">
        <v>585</v>
      </c>
      <c r="B586" t="s">
        <v>134</v>
      </c>
      <c r="C586">
        <v>4.4000000000000004</v>
      </c>
      <c r="D586" t="s">
        <v>133</v>
      </c>
      <c r="E586" t="s">
        <v>132</v>
      </c>
      <c r="F586" t="s">
        <v>131</v>
      </c>
      <c r="G586" t="s">
        <v>135</v>
      </c>
      <c r="H586" t="str">
        <f t="shared" si="9"/>
        <v>Mumbai40 - 6050 -200200 - 500Asian Cuisine</v>
      </c>
      <c r="I586">
        <v>2</v>
      </c>
      <c r="J586">
        <v>450</v>
      </c>
    </row>
    <row r="587" spans="1:10">
      <c r="A587">
        <v>586</v>
      </c>
      <c r="B587" t="s">
        <v>129</v>
      </c>
      <c r="C587">
        <v>4.4000000000000004</v>
      </c>
      <c r="D587" t="s">
        <v>133</v>
      </c>
      <c r="E587" t="s">
        <v>132</v>
      </c>
      <c r="F587" t="s">
        <v>131</v>
      </c>
      <c r="G587" t="s">
        <v>135</v>
      </c>
      <c r="H587" t="str">
        <f t="shared" si="9"/>
        <v>Kolkata40 - 6050 -200200 - 500Asian Cuisine</v>
      </c>
      <c r="I587">
        <v>34</v>
      </c>
      <c r="J587">
        <v>400</v>
      </c>
    </row>
    <row r="588" spans="1:10">
      <c r="A588">
        <v>587</v>
      </c>
      <c r="B588" t="s">
        <v>129</v>
      </c>
      <c r="C588">
        <v>4.2</v>
      </c>
      <c r="D588" t="s">
        <v>133</v>
      </c>
      <c r="E588" t="s">
        <v>142</v>
      </c>
      <c r="F588" t="s">
        <v>147</v>
      </c>
      <c r="G588" t="s">
        <v>135</v>
      </c>
      <c r="H588" t="str">
        <f t="shared" si="9"/>
        <v>Kolkata40 - 60200+&lt;= 200Asian Cuisine</v>
      </c>
      <c r="I588" t="s">
        <v>234</v>
      </c>
      <c r="J588">
        <v>100</v>
      </c>
    </row>
    <row r="589" spans="1:10">
      <c r="A589">
        <v>588</v>
      </c>
      <c r="B589" t="s">
        <v>134</v>
      </c>
      <c r="C589">
        <v>4.3</v>
      </c>
      <c r="D589" t="s">
        <v>133</v>
      </c>
      <c r="E589" t="s">
        <v>132</v>
      </c>
      <c r="F589" t="s">
        <v>140</v>
      </c>
      <c r="G589" t="s">
        <v>135</v>
      </c>
      <c r="H589" t="str">
        <f t="shared" si="9"/>
        <v>Mumbai40 - 600 - 50200 - 500Asian Cuisine</v>
      </c>
      <c r="I589">
        <v>21</v>
      </c>
      <c r="J589">
        <v>350</v>
      </c>
    </row>
    <row r="590" spans="1:10">
      <c r="A590">
        <v>589</v>
      </c>
      <c r="B590" t="s">
        <v>137</v>
      </c>
      <c r="C590">
        <v>4.3</v>
      </c>
      <c r="D590" t="s">
        <v>136</v>
      </c>
      <c r="E590" t="s">
        <v>142</v>
      </c>
      <c r="F590" t="s">
        <v>147</v>
      </c>
      <c r="G590" t="s">
        <v>135</v>
      </c>
      <c r="H590" t="str">
        <f t="shared" si="9"/>
        <v>Bangalore40 - 60200+&lt;= 200Indian Cuisine</v>
      </c>
      <c r="I590" t="s">
        <v>234</v>
      </c>
      <c r="J590">
        <v>200</v>
      </c>
    </row>
    <row r="591" spans="1:10">
      <c r="A591">
        <v>590</v>
      </c>
      <c r="B591" t="s">
        <v>134</v>
      </c>
      <c r="C591">
        <v>4.3</v>
      </c>
      <c r="D591" t="s">
        <v>136</v>
      </c>
      <c r="E591" t="s">
        <v>148</v>
      </c>
      <c r="F591" t="s">
        <v>131</v>
      </c>
      <c r="G591" t="s">
        <v>135</v>
      </c>
      <c r="H591" t="str">
        <f t="shared" si="9"/>
        <v>Mumbai40 - 6050 -200500 - 1000Indian Cuisine</v>
      </c>
      <c r="I591" t="s">
        <v>234</v>
      </c>
      <c r="J591">
        <v>600</v>
      </c>
    </row>
    <row r="592" spans="1:10">
      <c r="A592">
        <v>591</v>
      </c>
      <c r="B592" t="s">
        <v>143</v>
      </c>
      <c r="C592">
        <v>4.0999999999999996</v>
      </c>
      <c r="D592" t="s">
        <v>236</v>
      </c>
      <c r="E592" t="s">
        <v>132</v>
      </c>
      <c r="F592" t="s">
        <v>140</v>
      </c>
      <c r="G592" t="s">
        <v>135</v>
      </c>
      <c r="H592" t="str">
        <f t="shared" si="9"/>
        <v>Delhi40 - 600 - 50200 - 500European Cuisine</v>
      </c>
      <c r="I592" t="s">
        <v>234</v>
      </c>
      <c r="J592">
        <v>400</v>
      </c>
    </row>
    <row r="593" spans="1:10">
      <c r="A593">
        <v>592</v>
      </c>
      <c r="B593" t="s">
        <v>137</v>
      </c>
      <c r="C593">
        <v>4.3</v>
      </c>
      <c r="D593" t="s">
        <v>136</v>
      </c>
      <c r="E593" t="s">
        <v>132</v>
      </c>
      <c r="F593" t="s">
        <v>147</v>
      </c>
      <c r="G593" t="s">
        <v>144</v>
      </c>
      <c r="H593" t="str">
        <f t="shared" si="9"/>
        <v>Bangalore0 - 40200+200 - 500Indian Cuisine</v>
      </c>
      <c r="I593" t="s">
        <v>234</v>
      </c>
      <c r="J593">
        <v>499</v>
      </c>
    </row>
    <row r="594" spans="1:10">
      <c r="A594">
        <v>593</v>
      </c>
      <c r="B594" t="s">
        <v>137</v>
      </c>
      <c r="C594">
        <v>4.5</v>
      </c>
      <c r="D594" t="s">
        <v>138</v>
      </c>
      <c r="E594" t="s">
        <v>132</v>
      </c>
      <c r="F594" t="s">
        <v>147</v>
      </c>
      <c r="G594" t="s">
        <v>144</v>
      </c>
      <c r="H594" t="str">
        <f t="shared" si="9"/>
        <v>Bangalore0 - 40200+200 - 500American Cuisine</v>
      </c>
      <c r="I594" t="s">
        <v>234</v>
      </c>
      <c r="J594">
        <v>250</v>
      </c>
    </row>
    <row r="595" spans="1:10">
      <c r="A595">
        <v>594</v>
      </c>
      <c r="B595" t="s">
        <v>129</v>
      </c>
      <c r="C595">
        <v>4.0999999999999996</v>
      </c>
      <c r="D595" t="s">
        <v>138</v>
      </c>
      <c r="E595" t="s">
        <v>132</v>
      </c>
      <c r="F595" t="s">
        <v>147</v>
      </c>
      <c r="G595" t="s">
        <v>130</v>
      </c>
      <c r="H595" t="str">
        <f t="shared" si="9"/>
        <v>Kolkata60+200+200 - 500American Cuisine</v>
      </c>
      <c r="I595" t="s">
        <v>234</v>
      </c>
      <c r="J595">
        <v>250</v>
      </c>
    </row>
    <row r="596" spans="1:10">
      <c r="A596">
        <v>595</v>
      </c>
      <c r="B596" t="s">
        <v>143</v>
      </c>
      <c r="C596">
        <v>3.8</v>
      </c>
      <c r="D596" t="s">
        <v>133</v>
      </c>
      <c r="E596" t="s">
        <v>132</v>
      </c>
      <c r="F596" t="s">
        <v>140</v>
      </c>
      <c r="G596" t="s">
        <v>135</v>
      </c>
      <c r="H596" t="str">
        <f t="shared" si="9"/>
        <v>Delhi40 - 600 - 50200 - 500Asian Cuisine</v>
      </c>
      <c r="I596" t="s">
        <v>234</v>
      </c>
      <c r="J596">
        <v>500</v>
      </c>
    </row>
    <row r="597" spans="1:10">
      <c r="A597">
        <v>596</v>
      </c>
      <c r="B597" t="s">
        <v>141</v>
      </c>
      <c r="C597">
        <v>2.9</v>
      </c>
      <c r="D597" t="s">
        <v>236</v>
      </c>
      <c r="E597" t="s">
        <v>132</v>
      </c>
      <c r="F597" t="s">
        <v>131</v>
      </c>
      <c r="G597" t="s">
        <v>130</v>
      </c>
      <c r="H597" t="str">
        <f t="shared" si="9"/>
        <v>Pune60+50 -200200 - 500European Cuisine</v>
      </c>
      <c r="I597" t="s">
        <v>234</v>
      </c>
      <c r="J597">
        <v>350</v>
      </c>
    </row>
    <row r="598" spans="1:10">
      <c r="A598">
        <v>597</v>
      </c>
      <c r="B598" t="s">
        <v>137</v>
      </c>
      <c r="C598">
        <v>4.2</v>
      </c>
      <c r="D598" t="s">
        <v>136</v>
      </c>
      <c r="E598" t="s">
        <v>132</v>
      </c>
      <c r="F598" t="s">
        <v>147</v>
      </c>
      <c r="G598" t="s">
        <v>135</v>
      </c>
      <c r="H598" t="str">
        <f t="shared" si="9"/>
        <v>Bangalore40 - 60200+200 - 500Indian Cuisine</v>
      </c>
      <c r="I598" t="s">
        <v>234</v>
      </c>
      <c r="J598">
        <v>400</v>
      </c>
    </row>
    <row r="599" spans="1:10">
      <c r="A599">
        <v>598</v>
      </c>
      <c r="B599" t="s">
        <v>134</v>
      </c>
      <c r="C599">
        <v>2.9</v>
      </c>
      <c r="D599" t="s">
        <v>133</v>
      </c>
      <c r="E599" t="s">
        <v>132</v>
      </c>
      <c r="F599" t="s">
        <v>131</v>
      </c>
      <c r="G599" t="s">
        <v>135</v>
      </c>
      <c r="H599" t="str">
        <f t="shared" si="9"/>
        <v>Mumbai40 - 6050 -200200 - 500Asian Cuisine</v>
      </c>
      <c r="I599">
        <v>2</v>
      </c>
      <c r="J599">
        <v>250</v>
      </c>
    </row>
    <row r="600" spans="1:10">
      <c r="A600">
        <v>599</v>
      </c>
      <c r="B600" t="s">
        <v>143</v>
      </c>
      <c r="C600">
        <v>4</v>
      </c>
      <c r="D600" t="s">
        <v>133</v>
      </c>
      <c r="E600" t="s">
        <v>132</v>
      </c>
      <c r="F600" t="s">
        <v>147</v>
      </c>
      <c r="G600" t="s">
        <v>144</v>
      </c>
      <c r="H600" t="str">
        <f t="shared" si="9"/>
        <v>Delhi0 - 40200+200 - 500Asian Cuisine</v>
      </c>
      <c r="I600" t="s">
        <v>234</v>
      </c>
      <c r="J600">
        <v>300</v>
      </c>
    </row>
    <row r="601" spans="1:10">
      <c r="A601">
        <v>600</v>
      </c>
      <c r="B601" t="s">
        <v>137</v>
      </c>
      <c r="C601">
        <v>3.7</v>
      </c>
      <c r="D601" t="s">
        <v>138</v>
      </c>
      <c r="E601" t="s">
        <v>148</v>
      </c>
      <c r="F601" t="s">
        <v>140</v>
      </c>
      <c r="G601" t="s">
        <v>135</v>
      </c>
      <c r="H601" t="str">
        <f t="shared" si="9"/>
        <v>Bangalore40 - 600 - 50500 - 1000American Cuisine</v>
      </c>
      <c r="I601" t="s">
        <v>234</v>
      </c>
      <c r="J601">
        <v>600</v>
      </c>
    </row>
    <row r="602" spans="1:10">
      <c r="A602">
        <v>601</v>
      </c>
      <c r="B602" t="s">
        <v>137</v>
      </c>
      <c r="C602">
        <v>4</v>
      </c>
      <c r="D602" t="s">
        <v>133</v>
      </c>
      <c r="E602" t="s">
        <v>148</v>
      </c>
      <c r="F602" t="s">
        <v>140</v>
      </c>
      <c r="G602" t="s">
        <v>130</v>
      </c>
      <c r="H602" t="str">
        <f t="shared" si="9"/>
        <v>Bangalore60+0 - 50500 - 1000Asian Cuisine</v>
      </c>
      <c r="I602" t="s">
        <v>234</v>
      </c>
      <c r="J602">
        <v>600</v>
      </c>
    </row>
    <row r="603" spans="1:10">
      <c r="A603">
        <v>602</v>
      </c>
      <c r="B603" t="s">
        <v>139</v>
      </c>
      <c r="C603">
        <v>4.2</v>
      </c>
      <c r="D603" t="s">
        <v>138</v>
      </c>
      <c r="E603" t="s">
        <v>132</v>
      </c>
      <c r="F603" t="s">
        <v>147</v>
      </c>
      <c r="G603" t="s">
        <v>130</v>
      </c>
      <c r="H603" t="str">
        <f t="shared" si="9"/>
        <v>Chennai60+200+200 - 500American Cuisine</v>
      </c>
      <c r="I603" t="s">
        <v>234</v>
      </c>
      <c r="J603">
        <v>300</v>
      </c>
    </row>
    <row r="604" spans="1:10">
      <c r="A604">
        <v>603</v>
      </c>
      <c r="B604" t="s">
        <v>129</v>
      </c>
      <c r="C604">
        <v>4.3</v>
      </c>
      <c r="D604" t="s">
        <v>138</v>
      </c>
      <c r="E604" t="s">
        <v>132</v>
      </c>
      <c r="F604" t="s">
        <v>147</v>
      </c>
      <c r="G604" t="s">
        <v>130</v>
      </c>
      <c r="H604" t="str">
        <f t="shared" si="9"/>
        <v>Kolkata60+200+200 - 500American Cuisine</v>
      </c>
      <c r="I604" t="s">
        <v>234</v>
      </c>
      <c r="J604">
        <v>400</v>
      </c>
    </row>
    <row r="605" spans="1:10">
      <c r="A605">
        <v>604</v>
      </c>
      <c r="B605" t="s">
        <v>143</v>
      </c>
      <c r="C605">
        <v>4.3</v>
      </c>
      <c r="D605" t="s">
        <v>133</v>
      </c>
      <c r="E605" t="s">
        <v>132</v>
      </c>
      <c r="F605" t="s">
        <v>131</v>
      </c>
      <c r="G605" t="s">
        <v>130</v>
      </c>
      <c r="H605" t="str">
        <f t="shared" si="9"/>
        <v>Delhi60+50 -200200 - 500Asian Cuisine</v>
      </c>
      <c r="I605" t="s">
        <v>234</v>
      </c>
      <c r="J605">
        <v>500</v>
      </c>
    </row>
    <row r="606" spans="1:10">
      <c r="A606">
        <v>605</v>
      </c>
      <c r="B606" t="s">
        <v>141</v>
      </c>
      <c r="C606">
        <v>3.8</v>
      </c>
      <c r="D606" t="s">
        <v>133</v>
      </c>
      <c r="E606" t="s">
        <v>132</v>
      </c>
      <c r="F606" t="s">
        <v>140</v>
      </c>
      <c r="G606" t="s">
        <v>130</v>
      </c>
      <c r="H606" t="str">
        <f t="shared" si="9"/>
        <v>Pune60+0 - 50200 - 500Asian Cuisine</v>
      </c>
      <c r="I606">
        <v>68</v>
      </c>
      <c r="J606">
        <v>300</v>
      </c>
    </row>
    <row r="607" spans="1:10">
      <c r="A607">
        <v>606</v>
      </c>
      <c r="B607" t="s">
        <v>146</v>
      </c>
      <c r="C607">
        <v>3.8</v>
      </c>
      <c r="D607" t="s">
        <v>138</v>
      </c>
      <c r="E607" t="s">
        <v>132</v>
      </c>
      <c r="F607" t="s">
        <v>131</v>
      </c>
      <c r="G607" t="s">
        <v>135</v>
      </c>
      <c r="H607" t="str">
        <f t="shared" si="9"/>
        <v>Hyderabad40 - 6050 -200200 - 500American Cuisine</v>
      </c>
      <c r="I607" t="s">
        <v>234</v>
      </c>
      <c r="J607">
        <v>250</v>
      </c>
    </row>
    <row r="608" spans="1:10">
      <c r="A608">
        <v>607</v>
      </c>
      <c r="B608" t="s">
        <v>141</v>
      </c>
      <c r="C608">
        <v>4.2</v>
      </c>
      <c r="D608" t="s">
        <v>138</v>
      </c>
      <c r="E608" t="s">
        <v>132</v>
      </c>
      <c r="F608" t="s">
        <v>131</v>
      </c>
      <c r="G608" t="s">
        <v>135</v>
      </c>
      <c r="H608" t="str">
        <f t="shared" si="9"/>
        <v>Pune40 - 6050 -200200 - 500American Cuisine</v>
      </c>
      <c r="I608">
        <v>24</v>
      </c>
      <c r="J608">
        <v>500</v>
      </c>
    </row>
    <row r="609" spans="1:10">
      <c r="A609">
        <v>608</v>
      </c>
      <c r="B609" t="s">
        <v>134</v>
      </c>
      <c r="C609">
        <v>3.5</v>
      </c>
      <c r="D609" t="s">
        <v>236</v>
      </c>
      <c r="E609" t="s">
        <v>148</v>
      </c>
      <c r="F609" t="s">
        <v>140</v>
      </c>
      <c r="G609" t="s">
        <v>135</v>
      </c>
      <c r="H609" t="str">
        <f t="shared" si="9"/>
        <v>Mumbai40 - 600 - 50500 - 1000European Cuisine</v>
      </c>
      <c r="I609" t="s">
        <v>234</v>
      </c>
      <c r="J609">
        <v>1000</v>
      </c>
    </row>
    <row r="610" spans="1:10">
      <c r="A610">
        <v>609</v>
      </c>
      <c r="B610" t="s">
        <v>143</v>
      </c>
      <c r="C610">
        <v>4.0999999999999996</v>
      </c>
      <c r="D610" t="s">
        <v>133</v>
      </c>
      <c r="E610" t="s">
        <v>132</v>
      </c>
      <c r="F610" t="s">
        <v>147</v>
      </c>
      <c r="G610" t="s">
        <v>144</v>
      </c>
      <c r="H610" t="str">
        <f t="shared" si="9"/>
        <v>Delhi0 - 40200+200 - 500Asian Cuisine</v>
      </c>
      <c r="I610" t="s">
        <v>234</v>
      </c>
      <c r="J610">
        <v>350</v>
      </c>
    </row>
    <row r="611" spans="1:10">
      <c r="A611">
        <v>610</v>
      </c>
      <c r="B611" t="s">
        <v>143</v>
      </c>
      <c r="C611">
        <v>3.8</v>
      </c>
      <c r="D611" t="s">
        <v>138</v>
      </c>
      <c r="E611" t="s">
        <v>132</v>
      </c>
      <c r="F611" t="s">
        <v>131</v>
      </c>
      <c r="G611" t="s">
        <v>130</v>
      </c>
      <c r="H611" t="str">
        <f t="shared" si="9"/>
        <v>Delhi60+50 -200200 - 500American Cuisine</v>
      </c>
      <c r="I611" t="s">
        <v>234</v>
      </c>
      <c r="J611">
        <v>350</v>
      </c>
    </row>
    <row r="612" spans="1:10">
      <c r="A612">
        <v>611</v>
      </c>
      <c r="B612" t="s">
        <v>141</v>
      </c>
      <c r="C612">
        <v>3.9</v>
      </c>
      <c r="D612" t="s">
        <v>133</v>
      </c>
      <c r="E612" t="s">
        <v>132</v>
      </c>
      <c r="F612" t="s">
        <v>131</v>
      </c>
      <c r="G612" t="s">
        <v>135</v>
      </c>
      <c r="H612" t="str">
        <f t="shared" si="9"/>
        <v>Pune40 - 6050 -200200 - 500Asian Cuisine</v>
      </c>
      <c r="I612">
        <v>27</v>
      </c>
      <c r="J612">
        <v>500</v>
      </c>
    </row>
    <row r="613" spans="1:10">
      <c r="A613">
        <v>612</v>
      </c>
      <c r="B613" t="s">
        <v>137</v>
      </c>
      <c r="C613">
        <v>3.7</v>
      </c>
      <c r="D613" t="s">
        <v>133</v>
      </c>
      <c r="E613" t="s">
        <v>132</v>
      </c>
      <c r="F613" t="s">
        <v>140</v>
      </c>
      <c r="G613" t="s">
        <v>135</v>
      </c>
      <c r="H613" t="str">
        <f t="shared" si="9"/>
        <v>Bangalore40 - 600 - 50200 - 500Asian Cuisine</v>
      </c>
      <c r="I613" t="s">
        <v>234</v>
      </c>
      <c r="J613">
        <v>300</v>
      </c>
    </row>
    <row r="614" spans="1:10">
      <c r="A614">
        <v>613</v>
      </c>
      <c r="B614" t="s">
        <v>137</v>
      </c>
      <c r="C614">
        <v>4.0999999999999996</v>
      </c>
      <c r="D614" t="s">
        <v>133</v>
      </c>
      <c r="E614" t="s">
        <v>132</v>
      </c>
      <c r="F614" t="s">
        <v>140</v>
      </c>
      <c r="G614" t="s">
        <v>135</v>
      </c>
      <c r="H614" t="str">
        <f t="shared" si="9"/>
        <v>Bangalore40 - 600 - 50200 - 500Asian Cuisine</v>
      </c>
      <c r="I614" t="s">
        <v>234</v>
      </c>
      <c r="J614">
        <v>300</v>
      </c>
    </row>
    <row r="615" spans="1:10">
      <c r="A615">
        <v>614</v>
      </c>
      <c r="B615" t="s">
        <v>141</v>
      </c>
      <c r="C615">
        <v>2.9</v>
      </c>
      <c r="D615" t="s">
        <v>133</v>
      </c>
      <c r="E615" t="s">
        <v>148</v>
      </c>
      <c r="F615" t="s">
        <v>131</v>
      </c>
      <c r="G615" t="s">
        <v>144</v>
      </c>
      <c r="H615" t="str">
        <f t="shared" si="9"/>
        <v>Pune0 - 4050 -200500 - 1000Asian Cuisine</v>
      </c>
      <c r="I615" t="s">
        <v>234</v>
      </c>
      <c r="J615">
        <v>800</v>
      </c>
    </row>
    <row r="616" spans="1:10">
      <c r="A616">
        <v>615</v>
      </c>
      <c r="B616" t="s">
        <v>134</v>
      </c>
      <c r="C616">
        <v>2.9</v>
      </c>
      <c r="D616" t="s">
        <v>138</v>
      </c>
      <c r="E616" t="s">
        <v>132</v>
      </c>
      <c r="F616" t="s">
        <v>131</v>
      </c>
      <c r="G616" t="s">
        <v>135</v>
      </c>
      <c r="H616" t="str">
        <f t="shared" si="9"/>
        <v>Mumbai40 - 6050 -200200 - 500American Cuisine</v>
      </c>
      <c r="I616">
        <v>5</v>
      </c>
      <c r="J616">
        <v>300</v>
      </c>
    </row>
    <row r="617" spans="1:10">
      <c r="A617">
        <v>616</v>
      </c>
      <c r="B617" t="s">
        <v>146</v>
      </c>
      <c r="C617">
        <v>3.9</v>
      </c>
      <c r="D617" t="s">
        <v>133</v>
      </c>
      <c r="E617" t="s">
        <v>132</v>
      </c>
      <c r="F617" t="s">
        <v>131</v>
      </c>
      <c r="G617" t="s">
        <v>144</v>
      </c>
      <c r="H617" t="str">
        <f t="shared" si="9"/>
        <v>Hyderabad0 - 4050 -200200 - 500Asian Cuisine</v>
      </c>
      <c r="I617">
        <v>66</v>
      </c>
      <c r="J617">
        <v>450</v>
      </c>
    </row>
    <row r="618" spans="1:10">
      <c r="A618">
        <v>617</v>
      </c>
      <c r="B618" t="s">
        <v>137</v>
      </c>
      <c r="C618">
        <v>4.5</v>
      </c>
      <c r="D618" t="s">
        <v>138</v>
      </c>
      <c r="E618" t="s">
        <v>148</v>
      </c>
      <c r="F618" t="s">
        <v>140</v>
      </c>
      <c r="G618" t="s">
        <v>135</v>
      </c>
      <c r="H618" t="str">
        <f t="shared" si="9"/>
        <v>Bangalore40 - 600 - 50500 - 1000American Cuisine</v>
      </c>
      <c r="I618" t="s">
        <v>234</v>
      </c>
      <c r="J618">
        <v>700</v>
      </c>
    </row>
    <row r="619" spans="1:10">
      <c r="A619">
        <v>618</v>
      </c>
      <c r="B619" t="s">
        <v>129</v>
      </c>
      <c r="C619">
        <v>4.3</v>
      </c>
      <c r="D619" t="s">
        <v>136</v>
      </c>
      <c r="E619" t="s">
        <v>132</v>
      </c>
      <c r="F619" t="s">
        <v>131</v>
      </c>
      <c r="G619" t="s">
        <v>130</v>
      </c>
      <c r="H619" t="str">
        <f t="shared" si="9"/>
        <v>Kolkata60+50 -200200 - 500Indian Cuisine</v>
      </c>
      <c r="I619">
        <v>3</v>
      </c>
      <c r="J619">
        <v>500</v>
      </c>
    </row>
    <row r="620" spans="1:10">
      <c r="A620">
        <v>619</v>
      </c>
      <c r="B620" t="s">
        <v>129</v>
      </c>
      <c r="C620">
        <v>4.2</v>
      </c>
      <c r="D620" t="s">
        <v>133</v>
      </c>
      <c r="E620" t="s">
        <v>132</v>
      </c>
      <c r="F620" t="s">
        <v>131</v>
      </c>
      <c r="G620" t="s">
        <v>135</v>
      </c>
      <c r="H620" t="str">
        <f t="shared" si="9"/>
        <v>Kolkata40 - 6050 -200200 - 500Asian Cuisine</v>
      </c>
      <c r="I620">
        <v>34</v>
      </c>
      <c r="J620">
        <v>300</v>
      </c>
    </row>
    <row r="621" spans="1:10">
      <c r="A621">
        <v>620</v>
      </c>
      <c r="B621" t="s">
        <v>146</v>
      </c>
      <c r="C621">
        <v>4</v>
      </c>
      <c r="D621" t="s">
        <v>136</v>
      </c>
      <c r="E621" t="s">
        <v>142</v>
      </c>
      <c r="F621" t="s">
        <v>147</v>
      </c>
      <c r="G621" t="s">
        <v>144</v>
      </c>
      <c r="H621" t="str">
        <f t="shared" si="9"/>
        <v>Hyderabad0 - 40200+&lt;= 200Indian Cuisine</v>
      </c>
      <c r="I621" t="s">
        <v>234</v>
      </c>
      <c r="J621">
        <v>200</v>
      </c>
    </row>
    <row r="622" spans="1:10">
      <c r="A622">
        <v>621</v>
      </c>
      <c r="B622" t="s">
        <v>129</v>
      </c>
      <c r="C622">
        <v>4.3</v>
      </c>
      <c r="D622" t="s">
        <v>133</v>
      </c>
      <c r="E622" t="s">
        <v>148</v>
      </c>
      <c r="F622" t="s">
        <v>147</v>
      </c>
      <c r="G622" t="s">
        <v>135</v>
      </c>
      <c r="H622" t="str">
        <f t="shared" si="9"/>
        <v>Kolkata40 - 60200+500 - 1000Asian Cuisine</v>
      </c>
      <c r="I622" t="s">
        <v>234</v>
      </c>
      <c r="J622">
        <v>600</v>
      </c>
    </row>
    <row r="623" spans="1:10">
      <c r="A623">
        <v>622</v>
      </c>
      <c r="B623" t="s">
        <v>139</v>
      </c>
      <c r="C623">
        <v>4.3</v>
      </c>
      <c r="D623" t="s">
        <v>138</v>
      </c>
      <c r="E623" t="s">
        <v>142</v>
      </c>
      <c r="F623" t="s">
        <v>131</v>
      </c>
      <c r="G623" t="s">
        <v>130</v>
      </c>
      <c r="H623" t="str">
        <f t="shared" si="9"/>
        <v>Chennai60+50 -200&lt;= 200American Cuisine</v>
      </c>
      <c r="I623">
        <v>70</v>
      </c>
      <c r="J623">
        <v>200</v>
      </c>
    </row>
    <row r="624" spans="1:10">
      <c r="A624">
        <v>623</v>
      </c>
      <c r="B624" t="s">
        <v>134</v>
      </c>
      <c r="C624">
        <v>4.3</v>
      </c>
      <c r="D624" t="s">
        <v>138</v>
      </c>
      <c r="E624" t="s">
        <v>132</v>
      </c>
      <c r="F624" t="s">
        <v>147</v>
      </c>
      <c r="G624" t="s">
        <v>144</v>
      </c>
      <c r="H624" t="str">
        <f t="shared" si="9"/>
        <v>Mumbai0 - 40200+200 - 500American Cuisine</v>
      </c>
      <c r="I624" t="s">
        <v>234</v>
      </c>
      <c r="J624">
        <v>400</v>
      </c>
    </row>
    <row r="625" spans="1:10">
      <c r="A625">
        <v>624</v>
      </c>
      <c r="B625" t="s">
        <v>134</v>
      </c>
      <c r="C625">
        <v>3.8</v>
      </c>
      <c r="D625" t="s">
        <v>133</v>
      </c>
      <c r="E625" t="s">
        <v>132</v>
      </c>
      <c r="F625" t="s">
        <v>131</v>
      </c>
      <c r="G625" t="s">
        <v>144</v>
      </c>
      <c r="H625" t="str">
        <f t="shared" si="9"/>
        <v>Mumbai0 - 4050 -200200 - 500Asian Cuisine</v>
      </c>
      <c r="I625">
        <v>20</v>
      </c>
      <c r="J625">
        <v>300</v>
      </c>
    </row>
    <row r="626" spans="1:10">
      <c r="A626">
        <v>625</v>
      </c>
      <c r="B626" t="s">
        <v>137</v>
      </c>
      <c r="C626">
        <v>4.3</v>
      </c>
      <c r="D626" t="s">
        <v>236</v>
      </c>
      <c r="E626" t="s">
        <v>235</v>
      </c>
      <c r="F626" t="s">
        <v>131</v>
      </c>
      <c r="G626" t="s">
        <v>144</v>
      </c>
      <c r="H626" t="str">
        <f t="shared" si="9"/>
        <v>Bangalore0 - 4050 -2001000+European Cuisine</v>
      </c>
      <c r="I626" t="s">
        <v>234</v>
      </c>
      <c r="J626">
        <v>1200</v>
      </c>
    </row>
    <row r="627" spans="1:10">
      <c r="A627">
        <v>626</v>
      </c>
      <c r="B627" t="s">
        <v>137</v>
      </c>
      <c r="C627">
        <v>4</v>
      </c>
      <c r="D627" t="s">
        <v>133</v>
      </c>
      <c r="E627" t="s">
        <v>142</v>
      </c>
      <c r="F627" t="s">
        <v>131</v>
      </c>
      <c r="G627" t="s">
        <v>135</v>
      </c>
      <c r="H627" t="str">
        <f t="shared" si="9"/>
        <v>Bangalore40 - 6050 -200&lt;= 200Asian Cuisine</v>
      </c>
      <c r="I627" t="s">
        <v>234</v>
      </c>
      <c r="J627">
        <v>200</v>
      </c>
    </row>
    <row r="628" spans="1:10">
      <c r="A628">
        <v>627</v>
      </c>
      <c r="B628" t="s">
        <v>146</v>
      </c>
      <c r="C628">
        <v>2.9</v>
      </c>
      <c r="D628" t="s">
        <v>133</v>
      </c>
      <c r="E628" t="s">
        <v>132</v>
      </c>
      <c r="F628" t="s">
        <v>131</v>
      </c>
      <c r="G628" t="s">
        <v>135</v>
      </c>
      <c r="H628" t="str">
        <f t="shared" si="9"/>
        <v>Hyderabad40 - 6050 -200200 - 500Asian Cuisine</v>
      </c>
      <c r="I628">
        <v>43</v>
      </c>
      <c r="J628">
        <v>250</v>
      </c>
    </row>
    <row r="629" spans="1:10">
      <c r="A629">
        <v>628</v>
      </c>
      <c r="B629" t="s">
        <v>129</v>
      </c>
      <c r="C629">
        <v>4.5</v>
      </c>
      <c r="D629" t="s">
        <v>133</v>
      </c>
      <c r="E629" t="s">
        <v>142</v>
      </c>
      <c r="F629" t="s">
        <v>140</v>
      </c>
      <c r="G629" t="s">
        <v>144</v>
      </c>
      <c r="H629" t="str">
        <f t="shared" si="9"/>
        <v>Kolkata0 - 400 - 50&lt;= 200Asian Cuisine</v>
      </c>
      <c r="I629" t="s">
        <v>234</v>
      </c>
      <c r="J629">
        <v>200</v>
      </c>
    </row>
    <row r="630" spans="1:10">
      <c r="A630">
        <v>629</v>
      </c>
      <c r="B630" t="s">
        <v>134</v>
      </c>
      <c r="C630">
        <v>3.9</v>
      </c>
      <c r="D630" t="s">
        <v>133</v>
      </c>
      <c r="E630" t="s">
        <v>132</v>
      </c>
      <c r="F630" t="s">
        <v>140</v>
      </c>
      <c r="G630" t="s">
        <v>135</v>
      </c>
      <c r="H630" t="str">
        <f t="shared" si="9"/>
        <v>Mumbai40 - 600 - 50200 - 500Asian Cuisine</v>
      </c>
      <c r="I630">
        <v>21</v>
      </c>
      <c r="J630">
        <v>500</v>
      </c>
    </row>
    <row r="631" spans="1:10">
      <c r="A631">
        <v>630</v>
      </c>
      <c r="B631" t="s">
        <v>146</v>
      </c>
      <c r="C631">
        <v>4</v>
      </c>
      <c r="D631" t="s">
        <v>138</v>
      </c>
      <c r="E631" t="s">
        <v>142</v>
      </c>
      <c r="F631" t="s">
        <v>131</v>
      </c>
      <c r="G631" t="s">
        <v>144</v>
      </c>
      <c r="H631" t="str">
        <f t="shared" si="9"/>
        <v>Hyderabad0 - 4050 -200&lt;= 200American Cuisine</v>
      </c>
      <c r="I631" t="s">
        <v>234</v>
      </c>
      <c r="J631">
        <v>200</v>
      </c>
    </row>
    <row r="632" spans="1:10">
      <c r="A632">
        <v>631</v>
      </c>
      <c r="B632" t="s">
        <v>141</v>
      </c>
      <c r="C632">
        <v>4</v>
      </c>
      <c r="D632" t="s">
        <v>138</v>
      </c>
      <c r="E632" t="s">
        <v>132</v>
      </c>
      <c r="F632" t="s">
        <v>131</v>
      </c>
      <c r="G632" t="s">
        <v>135</v>
      </c>
      <c r="H632" t="str">
        <f t="shared" si="9"/>
        <v>Pune40 - 6050 -200200 - 500American Cuisine</v>
      </c>
      <c r="I632">
        <v>24</v>
      </c>
      <c r="J632">
        <v>300</v>
      </c>
    </row>
    <row r="633" spans="1:10">
      <c r="A633">
        <v>632</v>
      </c>
      <c r="B633" t="s">
        <v>141</v>
      </c>
      <c r="C633">
        <v>4</v>
      </c>
      <c r="D633" t="s">
        <v>133</v>
      </c>
      <c r="E633" t="s">
        <v>132</v>
      </c>
      <c r="F633" t="s">
        <v>140</v>
      </c>
      <c r="G633" t="s">
        <v>130</v>
      </c>
      <c r="H633" t="str">
        <f t="shared" si="9"/>
        <v>Pune60+0 - 50200 - 500Asian Cuisine</v>
      </c>
      <c r="I633">
        <v>68</v>
      </c>
      <c r="J633">
        <v>250</v>
      </c>
    </row>
    <row r="634" spans="1:10">
      <c r="A634">
        <v>633</v>
      </c>
      <c r="B634" t="s">
        <v>146</v>
      </c>
      <c r="C634">
        <v>4</v>
      </c>
      <c r="D634" t="s">
        <v>133</v>
      </c>
      <c r="E634" t="s">
        <v>148</v>
      </c>
      <c r="F634" t="s">
        <v>147</v>
      </c>
      <c r="G634" t="s">
        <v>135</v>
      </c>
      <c r="H634" t="str">
        <f t="shared" si="9"/>
        <v>Hyderabad40 - 60200+500 - 1000Asian Cuisine</v>
      </c>
      <c r="I634" t="s">
        <v>234</v>
      </c>
      <c r="J634">
        <v>700</v>
      </c>
    </row>
    <row r="635" spans="1:10">
      <c r="A635">
        <v>634</v>
      </c>
      <c r="B635" t="s">
        <v>134</v>
      </c>
      <c r="C635">
        <v>4</v>
      </c>
      <c r="D635" t="s">
        <v>138</v>
      </c>
      <c r="E635" t="s">
        <v>148</v>
      </c>
      <c r="F635" t="s">
        <v>147</v>
      </c>
      <c r="G635" t="s">
        <v>135</v>
      </c>
      <c r="H635" t="str">
        <f t="shared" si="9"/>
        <v>Mumbai40 - 60200+500 - 1000American Cuisine</v>
      </c>
      <c r="I635" t="s">
        <v>234</v>
      </c>
      <c r="J635">
        <v>600</v>
      </c>
    </row>
    <row r="636" spans="1:10">
      <c r="A636">
        <v>635</v>
      </c>
      <c r="B636" t="s">
        <v>134</v>
      </c>
      <c r="C636">
        <v>4.2</v>
      </c>
      <c r="D636" t="s">
        <v>138</v>
      </c>
      <c r="E636" t="s">
        <v>142</v>
      </c>
      <c r="F636" t="s">
        <v>131</v>
      </c>
      <c r="G636" t="s">
        <v>135</v>
      </c>
      <c r="H636" t="str">
        <f t="shared" si="9"/>
        <v>Mumbai40 - 6050 -200&lt;= 200American Cuisine</v>
      </c>
      <c r="I636">
        <v>59</v>
      </c>
      <c r="J636">
        <v>200</v>
      </c>
    </row>
    <row r="637" spans="1:10">
      <c r="A637">
        <v>636</v>
      </c>
      <c r="B637" t="s">
        <v>143</v>
      </c>
      <c r="C637">
        <v>3.8</v>
      </c>
      <c r="D637" t="s">
        <v>138</v>
      </c>
      <c r="E637" t="s">
        <v>132</v>
      </c>
      <c r="F637" t="s">
        <v>147</v>
      </c>
      <c r="G637" t="s">
        <v>144</v>
      </c>
      <c r="H637" t="str">
        <f t="shared" si="9"/>
        <v>Delhi0 - 40200+200 - 500American Cuisine</v>
      </c>
      <c r="I637" t="s">
        <v>234</v>
      </c>
      <c r="J637">
        <v>250</v>
      </c>
    </row>
    <row r="638" spans="1:10">
      <c r="A638">
        <v>637</v>
      </c>
      <c r="B638" t="s">
        <v>141</v>
      </c>
      <c r="C638">
        <v>2.9</v>
      </c>
      <c r="D638" t="s">
        <v>136</v>
      </c>
      <c r="E638" t="s">
        <v>132</v>
      </c>
      <c r="F638" t="s">
        <v>131</v>
      </c>
      <c r="G638" t="s">
        <v>130</v>
      </c>
      <c r="H638" t="str">
        <f t="shared" si="9"/>
        <v>Pune60+50 -200200 - 500Indian Cuisine</v>
      </c>
      <c r="I638">
        <v>14</v>
      </c>
      <c r="J638">
        <v>450</v>
      </c>
    </row>
    <row r="639" spans="1:10">
      <c r="A639">
        <v>638</v>
      </c>
      <c r="B639" t="s">
        <v>137</v>
      </c>
      <c r="C639">
        <v>4.2</v>
      </c>
      <c r="D639" t="s">
        <v>136</v>
      </c>
      <c r="E639" t="s">
        <v>132</v>
      </c>
      <c r="F639" t="s">
        <v>131</v>
      </c>
      <c r="G639" t="s">
        <v>135</v>
      </c>
      <c r="H639" t="str">
        <f t="shared" si="9"/>
        <v>Bangalore40 - 6050 -200200 - 500Indian Cuisine</v>
      </c>
      <c r="I639">
        <v>9</v>
      </c>
      <c r="J639">
        <v>300</v>
      </c>
    </row>
    <row r="640" spans="1:10">
      <c r="A640">
        <v>639</v>
      </c>
      <c r="B640" t="s">
        <v>129</v>
      </c>
      <c r="C640">
        <v>4.3</v>
      </c>
      <c r="D640" t="s">
        <v>136</v>
      </c>
      <c r="E640" t="s">
        <v>132</v>
      </c>
      <c r="F640" t="s">
        <v>131</v>
      </c>
      <c r="G640" t="s">
        <v>135</v>
      </c>
      <c r="H640" t="str">
        <f t="shared" si="9"/>
        <v>Kolkata40 - 6050 -200200 - 500Indian Cuisine</v>
      </c>
      <c r="I640" t="s">
        <v>234</v>
      </c>
      <c r="J640">
        <v>250</v>
      </c>
    </row>
    <row r="641" spans="1:10">
      <c r="A641">
        <v>640</v>
      </c>
      <c r="B641" t="s">
        <v>141</v>
      </c>
      <c r="C641">
        <v>4.5999999999999996</v>
      </c>
      <c r="D641" t="s">
        <v>138</v>
      </c>
      <c r="E641" t="s">
        <v>132</v>
      </c>
      <c r="F641" t="s">
        <v>140</v>
      </c>
      <c r="G641" t="s">
        <v>135</v>
      </c>
      <c r="H641" t="str">
        <f t="shared" si="9"/>
        <v>Pune40 - 600 - 50200 - 500American Cuisine</v>
      </c>
      <c r="I641" t="s">
        <v>234</v>
      </c>
      <c r="J641">
        <v>250</v>
      </c>
    </row>
    <row r="642" spans="1:10">
      <c r="A642">
        <v>641</v>
      </c>
      <c r="B642" t="s">
        <v>141</v>
      </c>
      <c r="C642">
        <v>4.0999999999999996</v>
      </c>
      <c r="D642" t="s">
        <v>236</v>
      </c>
      <c r="E642" t="s">
        <v>148</v>
      </c>
      <c r="F642" t="s">
        <v>131</v>
      </c>
      <c r="G642" t="s">
        <v>130</v>
      </c>
      <c r="H642" t="str">
        <f t="shared" si="9"/>
        <v>Pune60+50 -200500 - 1000European Cuisine</v>
      </c>
      <c r="I642" t="s">
        <v>234</v>
      </c>
      <c r="J642">
        <v>1000</v>
      </c>
    </row>
    <row r="643" spans="1:10">
      <c r="A643">
        <v>642</v>
      </c>
      <c r="B643" t="s">
        <v>129</v>
      </c>
      <c r="C643">
        <v>3.9</v>
      </c>
      <c r="D643" t="s">
        <v>133</v>
      </c>
      <c r="E643" t="s">
        <v>132</v>
      </c>
      <c r="F643" t="s">
        <v>131</v>
      </c>
      <c r="G643" t="s">
        <v>130</v>
      </c>
      <c r="H643" t="str">
        <f t="shared" ref="H643:H706" si="10">_xlfn.CONCAT(B643,G643,F643,E643,D643)</f>
        <v>Kolkata60+50 -200200 - 500Asian Cuisine</v>
      </c>
      <c r="I643">
        <v>1</v>
      </c>
      <c r="J643">
        <v>300</v>
      </c>
    </row>
    <row r="644" spans="1:10">
      <c r="A644">
        <v>643</v>
      </c>
      <c r="B644" t="s">
        <v>139</v>
      </c>
      <c r="C644">
        <v>4.5999999999999996</v>
      </c>
      <c r="D644" t="s">
        <v>236</v>
      </c>
      <c r="E644" t="s">
        <v>148</v>
      </c>
      <c r="F644" t="s">
        <v>140</v>
      </c>
      <c r="G644" t="s">
        <v>135</v>
      </c>
      <c r="H644" t="str">
        <f t="shared" si="10"/>
        <v>Chennai40 - 600 - 50500 - 1000European Cuisine</v>
      </c>
      <c r="I644" t="s">
        <v>234</v>
      </c>
      <c r="J644">
        <v>1000</v>
      </c>
    </row>
    <row r="645" spans="1:10">
      <c r="A645">
        <v>644</v>
      </c>
      <c r="B645" t="s">
        <v>146</v>
      </c>
      <c r="C645">
        <v>3.4</v>
      </c>
      <c r="D645" t="s">
        <v>136</v>
      </c>
      <c r="E645" t="s">
        <v>132</v>
      </c>
      <c r="F645" t="s">
        <v>147</v>
      </c>
      <c r="G645" t="s">
        <v>135</v>
      </c>
      <c r="H645" t="str">
        <f t="shared" si="10"/>
        <v>Hyderabad40 - 60200+200 - 500Indian Cuisine</v>
      </c>
      <c r="I645" t="s">
        <v>234</v>
      </c>
      <c r="J645">
        <v>300</v>
      </c>
    </row>
    <row r="646" spans="1:10">
      <c r="A646">
        <v>645</v>
      </c>
      <c r="B646" t="s">
        <v>139</v>
      </c>
      <c r="C646">
        <v>2.9</v>
      </c>
      <c r="D646" t="s">
        <v>138</v>
      </c>
      <c r="E646" t="s">
        <v>132</v>
      </c>
      <c r="F646" t="s">
        <v>131</v>
      </c>
      <c r="G646" t="s">
        <v>135</v>
      </c>
      <c r="H646" t="str">
        <f t="shared" si="10"/>
        <v>Chennai40 - 6050 -200200 - 500American Cuisine</v>
      </c>
      <c r="I646">
        <v>38</v>
      </c>
      <c r="J646">
        <v>500</v>
      </c>
    </row>
    <row r="647" spans="1:10">
      <c r="A647">
        <v>646</v>
      </c>
      <c r="B647" t="s">
        <v>129</v>
      </c>
      <c r="C647">
        <v>4.2</v>
      </c>
      <c r="D647" t="s">
        <v>133</v>
      </c>
      <c r="E647" t="s">
        <v>148</v>
      </c>
      <c r="F647" t="s">
        <v>131</v>
      </c>
      <c r="G647" t="s">
        <v>130</v>
      </c>
      <c r="H647" t="str">
        <f t="shared" si="10"/>
        <v>Kolkata60+50 -200500 - 1000Asian Cuisine</v>
      </c>
      <c r="I647">
        <v>54</v>
      </c>
      <c r="J647">
        <v>1000</v>
      </c>
    </row>
    <row r="648" spans="1:10">
      <c r="A648">
        <v>647</v>
      </c>
      <c r="B648" t="s">
        <v>134</v>
      </c>
      <c r="C648">
        <v>4.4000000000000004</v>
      </c>
      <c r="D648" t="s">
        <v>138</v>
      </c>
      <c r="E648" t="s">
        <v>132</v>
      </c>
      <c r="F648" t="s">
        <v>131</v>
      </c>
      <c r="G648" t="s">
        <v>135</v>
      </c>
      <c r="H648" t="str">
        <f t="shared" si="10"/>
        <v>Mumbai40 - 6050 -200200 - 500American Cuisine</v>
      </c>
      <c r="I648">
        <v>5</v>
      </c>
      <c r="J648">
        <v>300</v>
      </c>
    </row>
    <row r="649" spans="1:10">
      <c r="A649">
        <v>648</v>
      </c>
      <c r="B649" t="s">
        <v>146</v>
      </c>
      <c r="C649">
        <v>4.4000000000000004</v>
      </c>
      <c r="D649" t="s">
        <v>138</v>
      </c>
      <c r="E649" t="s">
        <v>142</v>
      </c>
      <c r="F649" t="s">
        <v>131</v>
      </c>
      <c r="G649" t="s">
        <v>135</v>
      </c>
      <c r="H649" t="str">
        <f t="shared" si="10"/>
        <v>Hyderabad40 - 6050 -200&lt;= 200American Cuisine</v>
      </c>
      <c r="I649" t="s">
        <v>234</v>
      </c>
      <c r="J649">
        <v>150</v>
      </c>
    </row>
    <row r="650" spans="1:10">
      <c r="A650">
        <v>649</v>
      </c>
      <c r="B650" t="s">
        <v>139</v>
      </c>
      <c r="C650">
        <v>4</v>
      </c>
      <c r="D650" t="s">
        <v>136</v>
      </c>
      <c r="E650" t="s">
        <v>132</v>
      </c>
      <c r="F650" t="s">
        <v>131</v>
      </c>
      <c r="G650" t="s">
        <v>135</v>
      </c>
      <c r="H650" t="str">
        <f t="shared" si="10"/>
        <v>Chennai40 - 6050 -200200 - 500Indian Cuisine</v>
      </c>
      <c r="I650">
        <v>12</v>
      </c>
      <c r="J650">
        <v>300</v>
      </c>
    </row>
    <row r="651" spans="1:10">
      <c r="A651">
        <v>650</v>
      </c>
      <c r="B651" t="s">
        <v>129</v>
      </c>
      <c r="C651">
        <v>4.4000000000000004</v>
      </c>
      <c r="D651" t="s">
        <v>133</v>
      </c>
      <c r="E651" t="s">
        <v>148</v>
      </c>
      <c r="F651" t="s">
        <v>147</v>
      </c>
      <c r="G651" t="s">
        <v>130</v>
      </c>
      <c r="H651" t="str">
        <f t="shared" si="10"/>
        <v>Kolkata60+200+500 - 1000Asian Cuisine</v>
      </c>
      <c r="I651" t="s">
        <v>234</v>
      </c>
      <c r="J651">
        <v>600</v>
      </c>
    </row>
    <row r="652" spans="1:10">
      <c r="A652">
        <v>651</v>
      </c>
      <c r="B652" t="s">
        <v>139</v>
      </c>
      <c r="C652">
        <v>3.8</v>
      </c>
      <c r="D652" t="s">
        <v>133</v>
      </c>
      <c r="E652" t="s">
        <v>148</v>
      </c>
      <c r="F652" t="s">
        <v>147</v>
      </c>
      <c r="G652" t="s">
        <v>144</v>
      </c>
      <c r="H652" t="str">
        <f t="shared" si="10"/>
        <v>Chennai0 - 40200+500 - 1000Asian Cuisine</v>
      </c>
      <c r="I652" t="s">
        <v>234</v>
      </c>
      <c r="J652">
        <v>600</v>
      </c>
    </row>
    <row r="653" spans="1:10">
      <c r="A653">
        <v>652</v>
      </c>
      <c r="B653" t="s">
        <v>129</v>
      </c>
      <c r="C653">
        <v>3.7</v>
      </c>
      <c r="D653" t="s">
        <v>133</v>
      </c>
      <c r="E653" t="s">
        <v>132</v>
      </c>
      <c r="F653" t="s">
        <v>140</v>
      </c>
      <c r="G653" t="s">
        <v>130</v>
      </c>
      <c r="H653" t="str">
        <f t="shared" si="10"/>
        <v>Kolkata60+0 - 50200 - 500Asian Cuisine</v>
      </c>
      <c r="I653">
        <v>7</v>
      </c>
      <c r="J653">
        <v>250</v>
      </c>
    </row>
    <row r="654" spans="1:10">
      <c r="A654">
        <v>653</v>
      </c>
      <c r="B654" t="s">
        <v>129</v>
      </c>
      <c r="C654">
        <v>2.9</v>
      </c>
      <c r="D654" t="s">
        <v>133</v>
      </c>
      <c r="E654" t="s">
        <v>148</v>
      </c>
      <c r="F654" t="s">
        <v>131</v>
      </c>
      <c r="G654" t="s">
        <v>130</v>
      </c>
      <c r="H654" t="str">
        <f t="shared" si="10"/>
        <v>Kolkata60+50 -200500 - 1000Asian Cuisine</v>
      </c>
      <c r="I654">
        <v>54</v>
      </c>
      <c r="J654">
        <v>800</v>
      </c>
    </row>
    <row r="655" spans="1:10">
      <c r="A655">
        <v>654</v>
      </c>
      <c r="B655" t="s">
        <v>134</v>
      </c>
      <c r="C655">
        <v>3.9</v>
      </c>
      <c r="D655" t="s">
        <v>136</v>
      </c>
      <c r="E655" t="s">
        <v>148</v>
      </c>
      <c r="F655" t="s">
        <v>140</v>
      </c>
      <c r="G655" t="s">
        <v>135</v>
      </c>
      <c r="H655" t="str">
        <f t="shared" si="10"/>
        <v>Mumbai40 - 600 - 50500 - 1000Indian Cuisine</v>
      </c>
      <c r="I655" t="s">
        <v>234</v>
      </c>
      <c r="J655">
        <v>800</v>
      </c>
    </row>
    <row r="656" spans="1:10">
      <c r="A656">
        <v>655</v>
      </c>
      <c r="B656" t="s">
        <v>141</v>
      </c>
      <c r="C656">
        <v>4.5999999999999996</v>
      </c>
      <c r="D656" t="s">
        <v>133</v>
      </c>
      <c r="E656" t="s">
        <v>132</v>
      </c>
      <c r="F656" t="s">
        <v>131</v>
      </c>
      <c r="G656" t="s">
        <v>144</v>
      </c>
      <c r="H656" t="str">
        <f t="shared" si="10"/>
        <v>Pune0 - 4050 -200200 - 500Asian Cuisine</v>
      </c>
      <c r="I656" t="s">
        <v>234</v>
      </c>
      <c r="J656">
        <v>400</v>
      </c>
    </row>
    <row r="657" spans="1:10">
      <c r="A657">
        <v>656</v>
      </c>
      <c r="B657" t="s">
        <v>141</v>
      </c>
      <c r="C657">
        <v>4.4000000000000004</v>
      </c>
      <c r="D657" t="s">
        <v>236</v>
      </c>
      <c r="E657" t="s">
        <v>132</v>
      </c>
      <c r="F657" t="s">
        <v>131</v>
      </c>
      <c r="G657" t="s">
        <v>130</v>
      </c>
      <c r="H657" t="str">
        <f t="shared" si="10"/>
        <v>Pune60+50 -200200 - 500European Cuisine</v>
      </c>
      <c r="I657" t="s">
        <v>234</v>
      </c>
      <c r="J657">
        <v>400</v>
      </c>
    </row>
    <row r="658" spans="1:10">
      <c r="A658">
        <v>657</v>
      </c>
      <c r="B658" t="s">
        <v>134</v>
      </c>
      <c r="C658">
        <v>2.9</v>
      </c>
      <c r="D658" t="s">
        <v>138</v>
      </c>
      <c r="E658" t="s">
        <v>132</v>
      </c>
      <c r="F658" t="s">
        <v>131</v>
      </c>
      <c r="G658" t="s">
        <v>135</v>
      </c>
      <c r="H658" t="str">
        <f t="shared" si="10"/>
        <v>Mumbai40 - 6050 -200200 - 500American Cuisine</v>
      </c>
      <c r="I658">
        <v>5</v>
      </c>
      <c r="J658">
        <v>400</v>
      </c>
    </row>
    <row r="659" spans="1:10">
      <c r="A659">
        <v>658</v>
      </c>
      <c r="B659" t="s">
        <v>134</v>
      </c>
      <c r="C659">
        <v>2.9</v>
      </c>
      <c r="D659" t="s">
        <v>236</v>
      </c>
      <c r="E659" t="s">
        <v>132</v>
      </c>
      <c r="F659" t="s">
        <v>131</v>
      </c>
      <c r="G659" t="s">
        <v>135</v>
      </c>
      <c r="H659" t="str">
        <f t="shared" si="10"/>
        <v>Mumbai40 - 6050 -200200 - 500European Cuisine</v>
      </c>
      <c r="I659" t="s">
        <v>234</v>
      </c>
      <c r="J659">
        <v>400</v>
      </c>
    </row>
    <row r="660" spans="1:10">
      <c r="A660">
        <v>659</v>
      </c>
      <c r="B660" t="s">
        <v>141</v>
      </c>
      <c r="C660">
        <v>4.4000000000000004</v>
      </c>
      <c r="D660" t="s">
        <v>236</v>
      </c>
      <c r="E660" t="s">
        <v>132</v>
      </c>
      <c r="F660" t="s">
        <v>140</v>
      </c>
      <c r="G660" t="s">
        <v>144</v>
      </c>
      <c r="H660" t="str">
        <f t="shared" si="10"/>
        <v>Pune0 - 400 - 50200 - 500European Cuisine</v>
      </c>
      <c r="I660" t="s">
        <v>234</v>
      </c>
      <c r="J660">
        <v>400</v>
      </c>
    </row>
    <row r="661" spans="1:10">
      <c r="A661">
        <v>660</v>
      </c>
      <c r="B661" t="s">
        <v>134</v>
      </c>
      <c r="C661">
        <v>3.9</v>
      </c>
      <c r="D661" t="s">
        <v>133</v>
      </c>
      <c r="E661" t="s">
        <v>132</v>
      </c>
      <c r="F661" t="s">
        <v>147</v>
      </c>
      <c r="G661" t="s">
        <v>135</v>
      </c>
      <c r="H661" t="str">
        <f t="shared" si="10"/>
        <v>Mumbai40 - 60200+200 - 500Asian Cuisine</v>
      </c>
      <c r="I661" t="s">
        <v>234</v>
      </c>
      <c r="J661">
        <v>400</v>
      </c>
    </row>
    <row r="662" spans="1:10">
      <c r="A662">
        <v>661</v>
      </c>
      <c r="B662" t="s">
        <v>141</v>
      </c>
      <c r="C662">
        <v>3.7</v>
      </c>
      <c r="D662" t="s">
        <v>136</v>
      </c>
      <c r="E662" t="s">
        <v>132</v>
      </c>
      <c r="F662" t="s">
        <v>131</v>
      </c>
      <c r="G662" t="s">
        <v>130</v>
      </c>
      <c r="H662" t="str">
        <f t="shared" si="10"/>
        <v>Pune60+50 -200200 - 500Indian Cuisine</v>
      </c>
      <c r="I662">
        <v>14</v>
      </c>
      <c r="J662">
        <v>300</v>
      </c>
    </row>
    <row r="663" spans="1:10">
      <c r="A663">
        <v>662</v>
      </c>
      <c r="B663" t="s">
        <v>143</v>
      </c>
      <c r="C663">
        <v>3.7</v>
      </c>
      <c r="D663" t="s">
        <v>236</v>
      </c>
      <c r="E663" t="s">
        <v>132</v>
      </c>
      <c r="F663" t="s">
        <v>147</v>
      </c>
      <c r="G663" t="s">
        <v>135</v>
      </c>
      <c r="H663" t="str">
        <f t="shared" si="10"/>
        <v>Delhi40 - 60200+200 - 500European Cuisine</v>
      </c>
      <c r="I663" t="s">
        <v>234</v>
      </c>
      <c r="J663">
        <v>400</v>
      </c>
    </row>
    <row r="664" spans="1:10">
      <c r="A664">
        <v>663</v>
      </c>
      <c r="B664" t="s">
        <v>139</v>
      </c>
      <c r="C664">
        <v>4.2</v>
      </c>
      <c r="D664" t="s">
        <v>133</v>
      </c>
      <c r="E664" t="s">
        <v>132</v>
      </c>
      <c r="F664" t="s">
        <v>131</v>
      </c>
      <c r="G664" t="s">
        <v>135</v>
      </c>
      <c r="H664" t="str">
        <f t="shared" si="10"/>
        <v>Chennai40 - 6050 -200200 - 500Asian Cuisine</v>
      </c>
      <c r="I664">
        <v>25</v>
      </c>
      <c r="J664">
        <v>350</v>
      </c>
    </row>
    <row r="665" spans="1:10">
      <c r="A665">
        <v>664</v>
      </c>
      <c r="B665" t="s">
        <v>137</v>
      </c>
      <c r="C665">
        <v>4.2</v>
      </c>
      <c r="D665" t="s">
        <v>138</v>
      </c>
      <c r="E665" t="s">
        <v>132</v>
      </c>
      <c r="F665" t="s">
        <v>147</v>
      </c>
      <c r="G665" t="s">
        <v>144</v>
      </c>
      <c r="H665" t="str">
        <f t="shared" si="10"/>
        <v>Bangalore0 - 40200+200 - 500American Cuisine</v>
      </c>
      <c r="I665" t="s">
        <v>234</v>
      </c>
      <c r="J665">
        <v>300</v>
      </c>
    </row>
    <row r="666" spans="1:10">
      <c r="A666">
        <v>665</v>
      </c>
      <c r="B666" t="s">
        <v>139</v>
      </c>
      <c r="C666">
        <v>4.3</v>
      </c>
      <c r="D666" t="s">
        <v>133</v>
      </c>
      <c r="E666" t="s">
        <v>235</v>
      </c>
      <c r="F666" t="s">
        <v>140</v>
      </c>
      <c r="G666" t="s">
        <v>130</v>
      </c>
      <c r="H666" t="str">
        <f t="shared" si="10"/>
        <v>Chennai60+0 - 501000+Asian Cuisine</v>
      </c>
      <c r="I666" t="s">
        <v>234</v>
      </c>
      <c r="J666">
        <v>1900</v>
      </c>
    </row>
    <row r="667" spans="1:10">
      <c r="A667">
        <v>666</v>
      </c>
      <c r="B667" t="s">
        <v>139</v>
      </c>
      <c r="C667">
        <v>2.9</v>
      </c>
      <c r="D667" t="s">
        <v>236</v>
      </c>
      <c r="E667" t="s">
        <v>148</v>
      </c>
      <c r="F667" t="s">
        <v>131</v>
      </c>
      <c r="G667" t="s">
        <v>130</v>
      </c>
      <c r="H667" t="str">
        <f t="shared" si="10"/>
        <v>Chennai60+50 -200500 - 1000European Cuisine</v>
      </c>
      <c r="I667" t="s">
        <v>234</v>
      </c>
      <c r="J667">
        <v>1000</v>
      </c>
    </row>
    <row r="668" spans="1:10">
      <c r="A668">
        <v>667</v>
      </c>
      <c r="B668" t="s">
        <v>141</v>
      </c>
      <c r="C668">
        <v>3.9</v>
      </c>
      <c r="D668" t="s">
        <v>133</v>
      </c>
      <c r="E668" t="s">
        <v>132</v>
      </c>
      <c r="F668" t="s">
        <v>131</v>
      </c>
      <c r="G668" t="s">
        <v>144</v>
      </c>
      <c r="H668" t="str">
        <f t="shared" si="10"/>
        <v>Pune0 - 4050 -200200 - 500Asian Cuisine</v>
      </c>
      <c r="I668" t="s">
        <v>234</v>
      </c>
      <c r="J668">
        <v>250</v>
      </c>
    </row>
    <row r="669" spans="1:10">
      <c r="A669">
        <v>668</v>
      </c>
      <c r="B669" t="s">
        <v>134</v>
      </c>
      <c r="C669">
        <v>4.3</v>
      </c>
      <c r="D669" t="s">
        <v>236</v>
      </c>
      <c r="E669" t="s">
        <v>132</v>
      </c>
      <c r="F669" t="s">
        <v>131</v>
      </c>
      <c r="G669" t="s">
        <v>144</v>
      </c>
      <c r="H669" t="str">
        <f t="shared" si="10"/>
        <v>Mumbai0 - 4050 -200200 - 500European Cuisine</v>
      </c>
      <c r="I669" t="s">
        <v>234</v>
      </c>
      <c r="J669">
        <v>300</v>
      </c>
    </row>
    <row r="670" spans="1:10">
      <c r="A670">
        <v>669</v>
      </c>
      <c r="B670" t="s">
        <v>146</v>
      </c>
      <c r="C670">
        <v>4.2</v>
      </c>
      <c r="D670" t="s">
        <v>133</v>
      </c>
      <c r="E670" t="s">
        <v>132</v>
      </c>
      <c r="F670" t="s">
        <v>147</v>
      </c>
      <c r="G670" t="s">
        <v>144</v>
      </c>
      <c r="H670" t="str">
        <f t="shared" si="10"/>
        <v>Hyderabad0 - 40200+200 - 500Asian Cuisine</v>
      </c>
      <c r="I670">
        <v>42</v>
      </c>
      <c r="J670">
        <v>350</v>
      </c>
    </row>
    <row r="671" spans="1:10">
      <c r="A671">
        <v>670</v>
      </c>
      <c r="B671" t="s">
        <v>143</v>
      </c>
      <c r="C671">
        <v>3.8</v>
      </c>
      <c r="D671" t="s">
        <v>133</v>
      </c>
      <c r="E671" t="s">
        <v>132</v>
      </c>
      <c r="F671" t="s">
        <v>131</v>
      </c>
      <c r="G671" t="s">
        <v>144</v>
      </c>
      <c r="H671" t="str">
        <f t="shared" si="10"/>
        <v>Delhi0 - 4050 -200200 - 500Asian Cuisine</v>
      </c>
      <c r="I671">
        <v>74</v>
      </c>
      <c r="J671">
        <v>400</v>
      </c>
    </row>
    <row r="672" spans="1:10">
      <c r="A672">
        <v>671</v>
      </c>
      <c r="B672" t="s">
        <v>137</v>
      </c>
      <c r="C672">
        <v>2.9</v>
      </c>
      <c r="D672" t="s">
        <v>138</v>
      </c>
      <c r="E672" t="s">
        <v>142</v>
      </c>
      <c r="F672" t="s">
        <v>131</v>
      </c>
      <c r="G672" t="s">
        <v>135</v>
      </c>
      <c r="H672" t="str">
        <f t="shared" si="10"/>
        <v>Bangalore40 - 6050 -200&lt;= 200American Cuisine</v>
      </c>
      <c r="I672">
        <v>55</v>
      </c>
      <c r="J672">
        <v>150</v>
      </c>
    </row>
    <row r="673" spans="1:10">
      <c r="A673">
        <v>672</v>
      </c>
      <c r="B673" t="s">
        <v>129</v>
      </c>
      <c r="C673">
        <v>4.3</v>
      </c>
      <c r="D673" t="s">
        <v>138</v>
      </c>
      <c r="E673" t="s">
        <v>142</v>
      </c>
      <c r="F673" t="s">
        <v>147</v>
      </c>
      <c r="G673" t="s">
        <v>130</v>
      </c>
      <c r="H673" t="str">
        <f t="shared" si="10"/>
        <v>Kolkata60+200+&lt;= 200American Cuisine</v>
      </c>
      <c r="I673" t="s">
        <v>234</v>
      </c>
      <c r="J673">
        <v>200</v>
      </c>
    </row>
    <row r="674" spans="1:10">
      <c r="A674">
        <v>673</v>
      </c>
      <c r="B674" t="s">
        <v>139</v>
      </c>
      <c r="C674">
        <v>4.0999999999999996</v>
      </c>
      <c r="D674" t="s">
        <v>133</v>
      </c>
      <c r="E674" t="s">
        <v>142</v>
      </c>
      <c r="F674" t="s">
        <v>140</v>
      </c>
      <c r="G674" t="s">
        <v>135</v>
      </c>
      <c r="H674" t="str">
        <f t="shared" si="10"/>
        <v>Chennai40 - 600 - 50&lt;= 200Asian Cuisine</v>
      </c>
      <c r="I674" t="s">
        <v>234</v>
      </c>
      <c r="J674">
        <v>100</v>
      </c>
    </row>
    <row r="675" spans="1:10">
      <c r="A675">
        <v>674</v>
      </c>
      <c r="B675" t="s">
        <v>134</v>
      </c>
      <c r="C675">
        <v>2.9</v>
      </c>
      <c r="D675" t="s">
        <v>138</v>
      </c>
      <c r="E675" t="s">
        <v>132</v>
      </c>
      <c r="F675" t="s">
        <v>131</v>
      </c>
      <c r="G675" t="s">
        <v>144</v>
      </c>
      <c r="H675" t="str">
        <f t="shared" si="10"/>
        <v>Mumbai0 - 4050 -200200 - 500American Cuisine</v>
      </c>
      <c r="I675" t="s">
        <v>234</v>
      </c>
      <c r="J675">
        <v>400</v>
      </c>
    </row>
    <row r="676" spans="1:10">
      <c r="A676">
        <v>675</v>
      </c>
      <c r="B676" t="s">
        <v>145</v>
      </c>
      <c r="C676">
        <v>4.3</v>
      </c>
      <c r="D676" t="s">
        <v>138</v>
      </c>
      <c r="E676" t="s">
        <v>142</v>
      </c>
      <c r="F676" t="s">
        <v>131</v>
      </c>
      <c r="G676" t="s">
        <v>135</v>
      </c>
      <c r="H676" t="str">
        <f t="shared" si="10"/>
        <v>Ahmedabad40 - 6050 -200&lt;= 200American Cuisine</v>
      </c>
      <c r="I676">
        <v>26</v>
      </c>
      <c r="J676">
        <v>200</v>
      </c>
    </row>
    <row r="677" spans="1:10">
      <c r="A677">
        <v>676</v>
      </c>
      <c r="B677" t="s">
        <v>145</v>
      </c>
      <c r="C677">
        <v>4.5</v>
      </c>
      <c r="D677" t="s">
        <v>136</v>
      </c>
      <c r="E677" t="s">
        <v>132</v>
      </c>
      <c r="F677" t="s">
        <v>140</v>
      </c>
      <c r="G677" t="s">
        <v>144</v>
      </c>
      <c r="H677" t="str">
        <f t="shared" si="10"/>
        <v>Ahmedabad0 - 400 - 50200 - 500Indian Cuisine</v>
      </c>
      <c r="I677" t="s">
        <v>234</v>
      </c>
      <c r="J677">
        <v>400</v>
      </c>
    </row>
    <row r="678" spans="1:10">
      <c r="A678">
        <v>677</v>
      </c>
      <c r="B678" t="s">
        <v>129</v>
      </c>
      <c r="C678">
        <v>4.2</v>
      </c>
      <c r="D678" t="s">
        <v>133</v>
      </c>
      <c r="E678" t="s">
        <v>132</v>
      </c>
      <c r="F678" t="s">
        <v>131</v>
      </c>
      <c r="G678" t="s">
        <v>130</v>
      </c>
      <c r="H678" t="str">
        <f t="shared" si="10"/>
        <v>Kolkata60+50 -200200 - 500Asian Cuisine</v>
      </c>
      <c r="I678">
        <v>1</v>
      </c>
      <c r="J678">
        <v>300</v>
      </c>
    </row>
    <row r="679" spans="1:10">
      <c r="A679">
        <v>678</v>
      </c>
      <c r="B679" t="s">
        <v>145</v>
      </c>
      <c r="C679">
        <v>4</v>
      </c>
      <c r="D679" t="s">
        <v>133</v>
      </c>
      <c r="E679" t="s">
        <v>148</v>
      </c>
      <c r="F679" t="s">
        <v>131</v>
      </c>
      <c r="G679" t="s">
        <v>144</v>
      </c>
      <c r="H679" t="str">
        <f t="shared" si="10"/>
        <v>Ahmedabad0 - 4050 -200500 - 1000Asian Cuisine</v>
      </c>
      <c r="I679" t="s">
        <v>234</v>
      </c>
      <c r="J679">
        <v>800</v>
      </c>
    </row>
    <row r="680" spans="1:10">
      <c r="A680">
        <v>679</v>
      </c>
      <c r="B680" t="s">
        <v>145</v>
      </c>
      <c r="C680">
        <v>4.3</v>
      </c>
      <c r="D680" t="s">
        <v>236</v>
      </c>
      <c r="E680" t="s">
        <v>132</v>
      </c>
      <c r="F680" t="s">
        <v>131</v>
      </c>
      <c r="G680" t="s">
        <v>135</v>
      </c>
      <c r="H680" t="str">
        <f t="shared" si="10"/>
        <v>Ahmedabad40 - 6050 -200200 - 500European Cuisine</v>
      </c>
      <c r="I680" t="s">
        <v>234</v>
      </c>
      <c r="J680">
        <v>300</v>
      </c>
    </row>
    <row r="681" spans="1:10">
      <c r="A681">
        <v>680</v>
      </c>
      <c r="B681" t="s">
        <v>143</v>
      </c>
      <c r="C681">
        <v>3.7</v>
      </c>
      <c r="D681" t="s">
        <v>133</v>
      </c>
      <c r="E681" t="s">
        <v>132</v>
      </c>
      <c r="F681" t="s">
        <v>140</v>
      </c>
      <c r="G681" t="s">
        <v>130</v>
      </c>
      <c r="H681" t="str">
        <f t="shared" si="10"/>
        <v>Delhi60+0 - 50200 - 500Asian Cuisine</v>
      </c>
      <c r="I681" t="s">
        <v>234</v>
      </c>
      <c r="J681">
        <v>300</v>
      </c>
    </row>
    <row r="682" spans="1:10">
      <c r="A682">
        <v>681</v>
      </c>
      <c r="B682" t="s">
        <v>134</v>
      </c>
      <c r="C682">
        <v>2.9</v>
      </c>
      <c r="D682" t="s">
        <v>138</v>
      </c>
      <c r="E682" t="s">
        <v>142</v>
      </c>
      <c r="F682" t="s">
        <v>131</v>
      </c>
      <c r="G682" t="s">
        <v>135</v>
      </c>
      <c r="H682" t="str">
        <f t="shared" si="10"/>
        <v>Mumbai40 - 6050 -200&lt;= 200American Cuisine</v>
      </c>
      <c r="I682">
        <v>59</v>
      </c>
      <c r="J682">
        <v>200</v>
      </c>
    </row>
    <row r="683" spans="1:10">
      <c r="A683">
        <v>682</v>
      </c>
      <c r="B683" t="s">
        <v>145</v>
      </c>
      <c r="C683">
        <v>4.3</v>
      </c>
      <c r="D683" t="s">
        <v>236</v>
      </c>
      <c r="E683" t="s">
        <v>148</v>
      </c>
      <c r="F683" t="s">
        <v>131</v>
      </c>
      <c r="G683" t="s">
        <v>135</v>
      </c>
      <c r="H683" t="str">
        <f t="shared" si="10"/>
        <v>Ahmedabad40 - 6050 -200500 - 1000European Cuisine</v>
      </c>
      <c r="I683" t="s">
        <v>234</v>
      </c>
      <c r="J683">
        <v>550</v>
      </c>
    </row>
    <row r="684" spans="1:10">
      <c r="A684">
        <v>683</v>
      </c>
      <c r="B684" t="s">
        <v>145</v>
      </c>
      <c r="C684">
        <v>4.4000000000000004</v>
      </c>
      <c r="D684" t="s">
        <v>133</v>
      </c>
      <c r="E684" t="s">
        <v>132</v>
      </c>
      <c r="F684" t="s">
        <v>131</v>
      </c>
      <c r="G684" t="s">
        <v>144</v>
      </c>
      <c r="H684" t="str">
        <f t="shared" si="10"/>
        <v>Ahmedabad0 - 4050 -200200 - 500Asian Cuisine</v>
      </c>
      <c r="I684" t="s">
        <v>234</v>
      </c>
      <c r="J684">
        <v>400</v>
      </c>
    </row>
    <row r="685" spans="1:10">
      <c r="A685">
        <v>684</v>
      </c>
      <c r="B685" t="s">
        <v>145</v>
      </c>
      <c r="C685">
        <v>4</v>
      </c>
      <c r="D685" t="s">
        <v>138</v>
      </c>
      <c r="E685" t="s">
        <v>132</v>
      </c>
      <c r="F685" t="s">
        <v>147</v>
      </c>
      <c r="G685" t="s">
        <v>135</v>
      </c>
      <c r="H685" t="str">
        <f t="shared" si="10"/>
        <v>Ahmedabad40 - 60200+200 - 500American Cuisine</v>
      </c>
      <c r="I685" t="s">
        <v>234</v>
      </c>
      <c r="J685">
        <v>300</v>
      </c>
    </row>
    <row r="686" spans="1:10">
      <c r="A686">
        <v>685</v>
      </c>
      <c r="B686" t="s">
        <v>141</v>
      </c>
      <c r="C686">
        <v>4.5999999999999996</v>
      </c>
      <c r="D686" t="s">
        <v>133</v>
      </c>
      <c r="E686" t="s">
        <v>235</v>
      </c>
      <c r="F686" t="s">
        <v>147</v>
      </c>
      <c r="G686" t="s">
        <v>135</v>
      </c>
      <c r="H686" t="str">
        <f t="shared" si="10"/>
        <v>Pune40 - 60200+1000+Asian Cuisine</v>
      </c>
      <c r="I686" t="s">
        <v>234</v>
      </c>
      <c r="J686">
        <v>1100</v>
      </c>
    </row>
    <row r="687" spans="1:10">
      <c r="A687">
        <v>686</v>
      </c>
      <c r="B687" t="s">
        <v>145</v>
      </c>
      <c r="C687">
        <v>4.5</v>
      </c>
      <c r="D687" t="s">
        <v>236</v>
      </c>
      <c r="E687" t="s">
        <v>148</v>
      </c>
      <c r="F687" t="s">
        <v>131</v>
      </c>
      <c r="G687" t="s">
        <v>135</v>
      </c>
      <c r="H687" t="str">
        <f t="shared" si="10"/>
        <v>Ahmedabad40 - 6050 -200500 - 1000European Cuisine</v>
      </c>
      <c r="I687" t="s">
        <v>234</v>
      </c>
      <c r="J687">
        <v>600</v>
      </c>
    </row>
    <row r="688" spans="1:10">
      <c r="A688">
        <v>687</v>
      </c>
      <c r="B688" t="s">
        <v>143</v>
      </c>
      <c r="C688">
        <v>3.8</v>
      </c>
      <c r="D688" t="s">
        <v>133</v>
      </c>
      <c r="E688" t="s">
        <v>142</v>
      </c>
      <c r="F688" t="s">
        <v>140</v>
      </c>
      <c r="G688" t="s">
        <v>135</v>
      </c>
      <c r="H688" t="str">
        <f t="shared" si="10"/>
        <v>Delhi40 - 600 - 50&lt;= 200Asian Cuisine</v>
      </c>
      <c r="I688" t="s">
        <v>234</v>
      </c>
      <c r="J688">
        <v>150</v>
      </c>
    </row>
    <row r="689" spans="1:10">
      <c r="A689">
        <v>688</v>
      </c>
      <c r="B689" t="s">
        <v>129</v>
      </c>
      <c r="C689">
        <v>3.9</v>
      </c>
      <c r="D689" t="s">
        <v>136</v>
      </c>
      <c r="E689" t="s">
        <v>132</v>
      </c>
      <c r="F689" t="s">
        <v>140</v>
      </c>
      <c r="G689" t="s">
        <v>130</v>
      </c>
      <c r="H689" t="str">
        <f t="shared" si="10"/>
        <v>Kolkata60+0 - 50200 - 500Indian Cuisine</v>
      </c>
      <c r="I689">
        <v>22</v>
      </c>
      <c r="J689">
        <v>500</v>
      </c>
    </row>
    <row r="690" spans="1:10">
      <c r="A690">
        <v>689</v>
      </c>
      <c r="B690" t="s">
        <v>129</v>
      </c>
      <c r="C690">
        <v>4.3</v>
      </c>
      <c r="D690" t="s">
        <v>236</v>
      </c>
      <c r="E690" t="s">
        <v>235</v>
      </c>
      <c r="F690" t="s">
        <v>131</v>
      </c>
      <c r="G690" t="s">
        <v>130</v>
      </c>
      <c r="H690" t="str">
        <f t="shared" si="10"/>
        <v>Kolkata60+50 -2001000+European Cuisine</v>
      </c>
      <c r="I690" t="s">
        <v>234</v>
      </c>
      <c r="J690">
        <v>1100</v>
      </c>
    </row>
    <row r="691" spans="1:10">
      <c r="A691">
        <v>690</v>
      </c>
      <c r="B691" t="s">
        <v>146</v>
      </c>
      <c r="C691">
        <v>4.0999999999999996</v>
      </c>
      <c r="D691" t="s">
        <v>138</v>
      </c>
      <c r="E691" t="s">
        <v>132</v>
      </c>
      <c r="F691" t="s">
        <v>147</v>
      </c>
      <c r="G691" t="s">
        <v>144</v>
      </c>
      <c r="H691" t="str">
        <f t="shared" si="10"/>
        <v>Hyderabad0 - 40200+200 - 500American Cuisine</v>
      </c>
      <c r="I691" t="s">
        <v>234</v>
      </c>
      <c r="J691">
        <v>300</v>
      </c>
    </row>
    <row r="692" spans="1:10">
      <c r="A692">
        <v>691</v>
      </c>
      <c r="B692" t="s">
        <v>145</v>
      </c>
      <c r="C692">
        <v>4</v>
      </c>
      <c r="D692" t="s">
        <v>136</v>
      </c>
      <c r="E692" t="s">
        <v>132</v>
      </c>
      <c r="F692" t="s">
        <v>131</v>
      </c>
      <c r="G692" t="s">
        <v>135</v>
      </c>
      <c r="H692" t="str">
        <f t="shared" si="10"/>
        <v>Ahmedabad40 - 6050 -200200 - 500Indian Cuisine</v>
      </c>
      <c r="I692">
        <v>46</v>
      </c>
      <c r="J692">
        <v>350</v>
      </c>
    </row>
    <row r="693" spans="1:10">
      <c r="A693">
        <v>692</v>
      </c>
      <c r="B693" t="s">
        <v>145</v>
      </c>
      <c r="C693">
        <v>3.8</v>
      </c>
      <c r="D693" t="s">
        <v>138</v>
      </c>
      <c r="E693" t="s">
        <v>142</v>
      </c>
      <c r="F693" t="s">
        <v>131</v>
      </c>
      <c r="G693" t="s">
        <v>144</v>
      </c>
      <c r="H693" t="str">
        <f t="shared" si="10"/>
        <v>Ahmedabad0 - 4050 -200&lt;= 200American Cuisine</v>
      </c>
      <c r="I693" t="s">
        <v>234</v>
      </c>
      <c r="J693">
        <v>200</v>
      </c>
    </row>
    <row r="694" spans="1:10">
      <c r="A694">
        <v>693</v>
      </c>
      <c r="B694" t="s">
        <v>137</v>
      </c>
      <c r="C694">
        <v>4</v>
      </c>
      <c r="D694" t="s">
        <v>138</v>
      </c>
      <c r="E694" t="s">
        <v>132</v>
      </c>
      <c r="F694" t="s">
        <v>147</v>
      </c>
      <c r="G694" t="s">
        <v>135</v>
      </c>
      <c r="H694" t="str">
        <f t="shared" si="10"/>
        <v>Bangalore40 - 60200+200 - 500American Cuisine</v>
      </c>
      <c r="I694" t="s">
        <v>234</v>
      </c>
      <c r="J694">
        <v>500</v>
      </c>
    </row>
    <row r="695" spans="1:10">
      <c r="A695">
        <v>694</v>
      </c>
      <c r="B695" t="s">
        <v>129</v>
      </c>
      <c r="C695">
        <v>4.4000000000000004</v>
      </c>
      <c r="D695" t="s">
        <v>133</v>
      </c>
      <c r="E695" t="s">
        <v>132</v>
      </c>
      <c r="F695" t="s">
        <v>131</v>
      </c>
      <c r="G695" t="s">
        <v>144</v>
      </c>
      <c r="H695" t="str">
        <f t="shared" si="10"/>
        <v>Kolkata0 - 4050 -200200 - 500Asian Cuisine</v>
      </c>
      <c r="I695" t="s">
        <v>234</v>
      </c>
      <c r="J695">
        <v>250</v>
      </c>
    </row>
    <row r="696" spans="1:10">
      <c r="A696">
        <v>695</v>
      </c>
      <c r="B696" t="s">
        <v>137</v>
      </c>
      <c r="C696">
        <v>4.3</v>
      </c>
      <c r="D696" t="s">
        <v>133</v>
      </c>
      <c r="E696" t="s">
        <v>132</v>
      </c>
      <c r="F696" t="s">
        <v>147</v>
      </c>
      <c r="G696" t="s">
        <v>135</v>
      </c>
      <c r="H696" t="str">
        <f t="shared" si="10"/>
        <v>Bangalore40 - 60200+200 - 500Asian Cuisine</v>
      </c>
      <c r="I696" t="s">
        <v>234</v>
      </c>
      <c r="J696">
        <v>350</v>
      </c>
    </row>
    <row r="697" spans="1:10">
      <c r="A697">
        <v>696</v>
      </c>
      <c r="B697" t="s">
        <v>139</v>
      </c>
      <c r="C697">
        <v>4.0999999999999996</v>
      </c>
      <c r="D697" t="s">
        <v>136</v>
      </c>
      <c r="E697" t="s">
        <v>235</v>
      </c>
      <c r="F697" t="s">
        <v>131</v>
      </c>
      <c r="G697" t="s">
        <v>130</v>
      </c>
      <c r="H697" t="str">
        <f t="shared" si="10"/>
        <v>Chennai60+50 -2001000+Indian Cuisine</v>
      </c>
      <c r="I697" t="s">
        <v>234</v>
      </c>
      <c r="J697">
        <v>1500</v>
      </c>
    </row>
    <row r="698" spans="1:10">
      <c r="A698">
        <v>697</v>
      </c>
      <c r="B698" t="s">
        <v>139</v>
      </c>
      <c r="C698">
        <v>4.4000000000000004</v>
      </c>
      <c r="D698" t="s">
        <v>138</v>
      </c>
      <c r="E698" t="s">
        <v>132</v>
      </c>
      <c r="F698" t="s">
        <v>147</v>
      </c>
      <c r="G698" t="s">
        <v>135</v>
      </c>
      <c r="H698" t="str">
        <f t="shared" si="10"/>
        <v>Chennai40 - 60200+200 - 500American Cuisine</v>
      </c>
      <c r="I698" t="s">
        <v>234</v>
      </c>
      <c r="J698">
        <v>350</v>
      </c>
    </row>
    <row r="699" spans="1:10">
      <c r="A699">
        <v>698</v>
      </c>
      <c r="B699" t="s">
        <v>143</v>
      </c>
      <c r="C699">
        <v>3.5</v>
      </c>
      <c r="D699" t="s">
        <v>236</v>
      </c>
      <c r="E699" t="s">
        <v>132</v>
      </c>
      <c r="F699" t="s">
        <v>131</v>
      </c>
      <c r="G699" t="s">
        <v>144</v>
      </c>
      <c r="H699" t="str">
        <f t="shared" si="10"/>
        <v>Delhi0 - 4050 -200200 - 500European Cuisine</v>
      </c>
      <c r="I699" t="s">
        <v>234</v>
      </c>
      <c r="J699">
        <v>400</v>
      </c>
    </row>
    <row r="700" spans="1:10">
      <c r="A700">
        <v>699</v>
      </c>
      <c r="B700" t="s">
        <v>145</v>
      </c>
      <c r="C700">
        <v>2.8</v>
      </c>
      <c r="D700" t="s">
        <v>136</v>
      </c>
      <c r="E700" t="s">
        <v>132</v>
      </c>
      <c r="F700" t="s">
        <v>140</v>
      </c>
      <c r="G700" t="s">
        <v>144</v>
      </c>
      <c r="H700" t="str">
        <f t="shared" si="10"/>
        <v>Ahmedabad0 - 400 - 50200 - 500Indian Cuisine</v>
      </c>
      <c r="I700" t="s">
        <v>234</v>
      </c>
      <c r="J700">
        <v>450</v>
      </c>
    </row>
    <row r="701" spans="1:10">
      <c r="A701">
        <v>700</v>
      </c>
      <c r="B701" t="s">
        <v>145</v>
      </c>
      <c r="C701">
        <v>4.3</v>
      </c>
      <c r="D701" t="s">
        <v>133</v>
      </c>
      <c r="E701" t="s">
        <v>148</v>
      </c>
      <c r="F701" t="s">
        <v>140</v>
      </c>
      <c r="G701" t="s">
        <v>135</v>
      </c>
      <c r="H701" t="str">
        <f t="shared" si="10"/>
        <v>Ahmedabad40 - 600 - 50500 - 1000Asian Cuisine</v>
      </c>
      <c r="I701" t="s">
        <v>234</v>
      </c>
      <c r="J701">
        <v>900</v>
      </c>
    </row>
    <row r="702" spans="1:10">
      <c r="A702">
        <v>701</v>
      </c>
      <c r="B702" t="s">
        <v>145</v>
      </c>
      <c r="C702">
        <v>2.9</v>
      </c>
      <c r="D702" t="s">
        <v>138</v>
      </c>
      <c r="E702" t="s">
        <v>148</v>
      </c>
      <c r="F702" t="s">
        <v>131</v>
      </c>
      <c r="G702" t="s">
        <v>144</v>
      </c>
      <c r="H702" t="str">
        <f t="shared" si="10"/>
        <v>Ahmedabad0 - 4050 -200500 - 1000American Cuisine</v>
      </c>
      <c r="I702" t="s">
        <v>234</v>
      </c>
      <c r="J702">
        <v>700</v>
      </c>
    </row>
    <row r="703" spans="1:10">
      <c r="A703">
        <v>702</v>
      </c>
      <c r="B703" t="s">
        <v>143</v>
      </c>
      <c r="C703">
        <v>2.9</v>
      </c>
      <c r="D703" t="s">
        <v>236</v>
      </c>
      <c r="E703" t="s">
        <v>132</v>
      </c>
      <c r="F703" t="s">
        <v>131</v>
      </c>
      <c r="G703" t="s">
        <v>130</v>
      </c>
      <c r="H703" t="str">
        <f t="shared" si="10"/>
        <v>Delhi60+50 -200200 - 500European Cuisine</v>
      </c>
      <c r="I703" t="s">
        <v>234</v>
      </c>
      <c r="J703">
        <v>500</v>
      </c>
    </row>
    <row r="704" spans="1:10">
      <c r="A704">
        <v>703</v>
      </c>
      <c r="B704" t="s">
        <v>129</v>
      </c>
      <c r="C704">
        <v>3.8</v>
      </c>
      <c r="D704" t="s">
        <v>133</v>
      </c>
      <c r="E704" t="s">
        <v>132</v>
      </c>
      <c r="F704" t="s">
        <v>131</v>
      </c>
      <c r="G704" t="s">
        <v>135</v>
      </c>
      <c r="H704" t="str">
        <f t="shared" si="10"/>
        <v>Kolkata40 - 6050 -200200 - 500Asian Cuisine</v>
      </c>
      <c r="I704">
        <v>34</v>
      </c>
      <c r="J704">
        <v>400</v>
      </c>
    </row>
    <row r="705" spans="1:10">
      <c r="A705">
        <v>704</v>
      </c>
      <c r="B705" t="s">
        <v>145</v>
      </c>
      <c r="C705">
        <v>4.3</v>
      </c>
      <c r="D705" t="s">
        <v>138</v>
      </c>
      <c r="E705" t="s">
        <v>132</v>
      </c>
      <c r="F705" t="s">
        <v>147</v>
      </c>
      <c r="G705" t="s">
        <v>135</v>
      </c>
      <c r="H705" t="str">
        <f t="shared" si="10"/>
        <v>Ahmedabad40 - 60200+200 - 500American Cuisine</v>
      </c>
      <c r="I705" t="s">
        <v>234</v>
      </c>
      <c r="J705">
        <v>400</v>
      </c>
    </row>
    <row r="706" spans="1:10">
      <c r="A706">
        <v>705</v>
      </c>
      <c r="B706" t="s">
        <v>145</v>
      </c>
      <c r="C706">
        <v>2.9</v>
      </c>
      <c r="D706" t="s">
        <v>133</v>
      </c>
      <c r="E706" t="s">
        <v>148</v>
      </c>
      <c r="F706" t="s">
        <v>131</v>
      </c>
      <c r="G706" t="s">
        <v>135</v>
      </c>
      <c r="H706" t="str">
        <f t="shared" si="10"/>
        <v>Ahmedabad40 - 6050 -200500 - 1000Asian Cuisine</v>
      </c>
      <c r="I706" t="s">
        <v>234</v>
      </c>
      <c r="J706">
        <v>600</v>
      </c>
    </row>
    <row r="707" spans="1:10">
      <c r="A707">
        <v>706</v>
      </c>
      <c r="B707" t="s">
        <v>129</v>
      </c>
      <c r="C707">
        <v>4.3</v>
      </c>
      <c r="D707" t="s">
        <v>133</v>
      </c>
      <c r="E707" t="s">
        <v>132</v>
      </c>
      <c r="F707" t="s">
        <v>131</v>
      </c>
      <c r="G707" t="s">
        <v>135</v>
      </c>
      <c r="H707" t="str">
        <f t="shared" ref="H707:H770" si="11">_xlfn.CONCAT(B707,G707,F707,E707,D707)</f>
        <v>Kolkata40 - 6050 -200200 - 500Asian Cuisine</v>
      </c>
      <c r="I707">
        <v>34</v>
      </c>
      <c r="J707">
        <v>500</v>
      </c>
    </row>
    <row r="708" spans="1:10">
      <c r="A708">
        <v>707</v>
      </c>
      <c r="B708" t="s">
        <v>145</v>
      </c>
      <c r="C708">
        <v>4.0999999999999996</v>
      </c>
      <c r="D708" t="s">
        <v>133</v>
      </c>
      <c r="E708" t="s">
        <v>132</v>
      </c>
      <c r="F708" t="s">
        <v>131</v>
      </c>
      <c r="G708" t="s">
        <v>144</v>
      </c>
      <c r="H708" t="str">
        <f t="shared" si="11"/>
        <v>Ahmedabad0 - 4050 -200200 - 500Asian Cuisine</v>
      </c>
      <c r="I708" t="s">
        <v>234</v>
      </c>
      <c r="J708">
        <v>250</v>
      </c>
    </row>
    <row r="709" spans="1:10">
      <c r="A709">
        <v>708</v>
      </c>
      <c r="B709" t="s">
        <v>145</v>
      </c>
      <c r="C709">
        <v>3.8</v>
      </c>
      <c r="D709" t="s">
        <v>138</v>
      </c>
      <c r="E709" t="s">
        <v>132</v>
      </c>
      <c r="F709" t="s">
        <v>140</v>
      </c>
      <c r="G709" t="s">
        <v>144</v>
      </c>
      <c r="H709" t="str">
        <f t="shared" si="11"/>
        <v>Ahmedabad0 - 400 - 50200 - 500American Cuisine</v>
      </c>
      <c r="I709" t="s">
        <v>234</v>
      </c>
      <c r="J709">
        <v>400</v>
      </c>
    </row>
    <row r="710" spans="1:10">
      <c r="A710">
        <v>709</v>
      </c>
      <c r="B710" t="s">
        <v>129</v>
      </c>
      <c r="C710">
        <v>4.5</v>
      </c>
      <c r="D710" t="s">
        <v>138</v>
      </c>
      <c r="E710" t="s">
        <v>148</v>
      </c>
      <c r="F710" t="s">
        <v>131</v>
      </c>
      <c r="G710" t="s">
        <v>130</v>
      </c>
      <c r="H710" t="str">
        <f t="shared" si="11"/>
        <v>Kolkata60+50 -200500 - 1000American Cuisine</v>
      </c>
      <c r="I710" t="s">
        <v>234</v>
      </c>
      <c r="J710">
        <v>550</v>
      </c>
    </row>
    <row r="711" spans="1:10">
      <c r="A711">
        <v>710</v>
      </c>
      <c r="B711" t="s">
        <v>145</v>
      </c>
      <c r="C711">
        <v>4.2</v>
      </c>
      <c r="D711" t="s">
        <v>136</v>
      </c>
      <c r="E711" t="s">
        <v>132</v>
      </c>
      <c r="F711" t="s">
        <v>131</v>
      </c>
      <c r="G711" t="s">
        <v>144</v>
      </c>
      <c r="H711" t="str">
        <f t="shared" si="11"/>
        <v>Ahmedabad0 - 4050 -200200 - 500Indian Cuisine</v>
      </c>
      <c r="I711" t="s">
        <v>234</v>
      </c>
      <c r="J711">
        <v>500</v>
      </c>
    </row>
    <row r="712" spans="1:10">
      <c r="A712">
        <v>711</v>
      </c>
      <c r="B712" t="s">
        <v>145</v>
      </c>
      <c r="C712">
        <v>4.3</v>
      </c>
      <c r="D712" t="s">
        <v>138</v>
      </c>
      <c r="E712" t="s">
        <v>132</v>
      </c>
      <c r="F712" t="s">
        <v>147</v>
      </c>
      <c r="G712" t="s">
        <v>144</v>
      </c>
      <c r="H712" t="str">
        <f t="shared" si="11"/>
        <v>Ahmedabad0 - 40200+200 - 500American Cuisine</v>
      </c>
      <c r="I712" t="s">
        <v>234</v>
      </c>
      <c r="J712">
        <v>400</v>
      </c>
    </row>
    <row r="713" spans="1:10">
      <c r="A713">
        <v>712</v>
      </c>
      <c r="B713" t="s">
        <v>143</v>
      </c>
      <c r="C713">
        <v>4.0999999999999996</v>
      </c>
      <c r="D713" t="s">
        <v>133</v>
      </c>
      <c r="E713" t="s">
        <v>132</v>
      </c>
      <c r="F713" t="s">
        <v>140</v>
      </c>
      <c r="G713" t="s">
        <v>135</v>
      </c>
      <c r="H713" t="str">
        <f t="shared" si="11"/>
        <v>Delhi40 - 600 - 50200 - 500Asian Cuisine</v>
      </c>
      <c r="I713" t="s">
        <v>234</v>
      </c>
      <c r="J713">
        <v>250</v>
      </c>
    </row>
    <row r="714" spans="1:10">
      <c r="A714">
        <v>713</v>
      </c>
      <c r="B714" t="s">
        <v>141</v>
      </c>
      <c r="C714">
        <v>4</v>
      </c>
      <c r="D714" t="s">
        <v>138</v>
      </c>
      <c r="E714" t="s">
        <v>132</v>
      </c>
      <c r="F714" t="s">
        <v>131</v>
      </c>
      <c r="G714" t="s">
        <v>130</v>
      </c>
      <c r="H714" t="str">
        <f t="shared" si="11"/>
        <v>Pune60+50 -200200 - 500American Cuisine</v>
      </c>
      <c r="I714">
        <v>8</v>
      </c>
      <c r="J714">
        <v>500</v>
      </c>
    </row>
    <row r="715" spans="1:10">
      <c r="A715">
        <v>714</v>
      </c>
      <c r="B715" t="s">
        <v>137</v>
      </c>
      <c r="C715">
        <v>4.4000000000000004</v>
      </c>
      <c r="D715" t="s">
        <v>136</v>
      </c>
      <c r="E715" t="s">
        <v>235</v>
      </c>
      <c r="F715" t="s">
        <v>131</v>
      </c>
      <c r="G715" t="s">
        <v>135</v>
      </c>
      <c r="H715" t="str">
        <f t="shared" si="11"/>
        <v>Bangalore40 - 6050 -2001000+Indian Cuisine</v>
      </c>
      <c r="I715" t="s">
        <v>234</v>
      </c>
      <c r="J715">
        <v>1300</v>
      </c>
    </row>
    <row r="716" spans="1:10">
      <c r="A716">
        <v>715</v>
      </c>
      <c r="B716" t="s">
        <v>145</v>
      </c>
      <c r="C716">
        <v>4.2</v>
      </c>
      <c r="D716" t="s">
        <v>136</v>
      </c>
      <c r="E716" t="s">
        <v>142</v>
      </c>
      <c r="F716" t="s">
        <v>147</v>
      </c>
      <c r="G716" t="s">
        <v>135</v>
      </c>
      <c r="H716" t="str">
        <f t="shared" si="11"/>
        <v>Ahmedabad40 - 60200+&lt;= 200Indian Cuisine</v>
      </c>
      <c r="I716" t="s">
        <v>234</v>
      </c>
      <c r="J716">
        <v>200</v>
      </c>
    </row>
    <row r="717" spans="1:10">
      <c r="A717">
        <v>716</v>
      </c>
      <c r="B717" t="s">
        <v>139</v>
      </c>
      <c r="C717">
        <v>4.3</v>
      </c>
      <c r="D717" t="s">
        <v>138</v>
      </c>
      <c r="E717" t="s">
        <v>132</v>
      </c>
      <c r="F717" t="s">
        <v>147</v>
      </c>
      <c r="G717" t="s">
        <v>144</v>
      </c>
      <c r="H717" t="str">
        <f t="shared" si="11"/>
        <v>Chennai0 - 40200+200 - 500American Cuisine</v>
      </c>
      <c r="I717" t="s">
        <v>234</v>
      </c>
      <c r="J717">
        <v>400</v>
      </c>
    </row>
    <row r="718" spans="1:10">
      <c r="A718">
        <v>717</v>
      </c>
      <c r="B718" t="s">
        <v>129</v>
      </c>
      <c r="C718">
        <v>3.9</v>
      </c>
      <c r="D718" t="s">
        <v>133</v>
      </c>
      <c r="E718" t="s">
        <v>142</v>
      </c>
      <c r="F718" t="s">
        <v>131</v>
      </c>
      <c r="G718" t="s">
        <v>130</v>
      </c>
      <c r="H718" t="str">
        <f t="shared" si="11"/>
        <v>Kolkata60+50 -200&lt;= 200Asian Cuisine</v>
      </c>
      <c r="I718">
        <v>28</v>
      </c>
      <c r="J718">
        <v>200</v>
      </c>
    </row>
    <row r="719" spans="1:10">
      <c r="A719">
        <v>718</v>
      </c>
      <c r="B719" t="s">
        <v>141</v>
      </c>
      <c r="C719">
        <v>4.4000000000000004</v>
      </c>
      <c r="D719" t="s">
        <v>133</v>
      </c>
      <c r="E719" t="s">
        <v>235</v>
      </c>
      <c r="F719" t="s">
        <v>147</v>
      </c>
      <c r="G719" t="s">
        <v>130</v>
      </c>
      <c r="H719" t="str">
        <f t="shared" si="11"/>
        <v>Pune60+200+1000+Asian Cuisine</v>
      </c>
      <c r="I719" t="s">
        <v>234</v>
      </c>
      <c r="J719">
        <v>1200</v>
      </c>
    </row>
    <row r="720" spans="1:10">
      <c r="A720">
        <v>719</v>
      </c>
      <c r="B720" t="s">
        <v>139</v>
      </c>
      <c r="C720">
        <v>4.5999999999999996</v>
      </c>
      <c r="D720" t="s">
        <v>133</v>
      </c>
      <c r="E720" t="s">
        <v>148</v>
      </c>
      <c r="F720" t="s">
        <v>147</v>
      </c>
      <c r="G720" t="s">
        <v>130</v>
      </c>
      <c r="H720" t="str">
        <f t="shared" si="11"/>
        <v>Chennai60+200+500 - 1000Asian Cuisine</v>
      </c>
      <c r="I720" t="s">
        <v>234</v>
      </c>
      <c r="J720">
        <v>950</v>
      </c>
    </row>
    <row r="721" spans="1:10">
      <c r="A721">
        <v>720</v>
      </c>
      <c r="B721" t="s">
        <v>139</v>
      </c>
      <c r="C721">
        <v>4.0999999999999996</v>
      </c>
      <c r="D721" t="s">
        <v>133</v>
      </c>
      <c r="E721" t="s">
        <v>132</v>
      </c>
      <c r="F721" t="s">
        <v>131</v>
      </c>
      <c r="G721" t="s">
        <v>130</v>
      </c>
      <c r="H721" t="str">
        <f t="shared" si="11"/>
        <v>Chennai60+50 -200200 - 500Asian Cuisine</v>
      </c>
      <c r="I721">
        <v>6</v>
      </c>
      <c r="J721">
        <v>400</v>
      </c>
    </row>
    <row r="722" spans="1:10">
      <c r="A722">
        <v>721</v>
      </c>
      <c r="B722" t="s">
        <v>129</v>
      </c>
      <c r="C722">
        <v>2.9</v>
      </c>
      <c r="D722" t="s">
        <v>136</v>
      </c>
      <c r="E722" t="s">
        <v>132</v>
      </c>
      <c r="F722" t="s">
        <v>131</v>
      </c>
      <c r="G722" t="s">
        <v>130</v>
      </c>
      <c r="H722" t="str">
        <f t="shared" si="11"/>
        <v>Kolkata60+50 -200200 - 500Indian Cuisine</v>
      </c>
      <c r="I722">
        <v>3</v>
      </c>
      <c r="J722">
        <v>300</v>
      </c>
    </row>
    <row r="723" spans="1:10">
      <c r="A723">
        <v>722</v>
      </c>
      <c r="B723" t="s">
        <v>129</v>
      </c>
      <c r="C723">
        <v>4.4000000000000004</v>
      </c>
      <c r="D723" t="s">
        <v>236</v>
      </c>
      <c r="E723" t="s">
        <v>132</v>
      </c>
      <c r="F723" t="s">
        <v>140</v>
      </c>
      <c r="G723" t="s">
        <v>130</v>
      </c>
      <c r="H723" t="str">
        <f t="shared" si="11"/>
        <v>Kolkata60+0 - 50200 - 500European Cuisine</v>
      </c>
      <c r="I723" t="s">
        <v>234</v>
      </c>
      <c r="J723">
        <v>250</v>
      </c>
    </row>
    <row r="724" spans="1:10">
      <c r="A724">
        <v>723</v>
      </c>
      <c r="B724" t="s">
        <v>129</v>
      </c>
      <c r="C724">
        <v>4.0999999999999996</v>
      </c>
      <c r="D724" t="s">
        <v>136</v>
      </c>
      <c r="E724" t="s">
        <v>132</v>
      </c>
      <c r="F724" t="s">
        <v>147</v>
      </c>
      <c r="G724" t="s">
        <v>135</v>
      </c>
      <c r="H724" t="str">
        <f t="shared" si="11"/>
        <v>Kolkata40 - 60200+200 - 500Indian Cuisine</v>
      </c>
      <c r="I724" t="s">
        <v>234</v>
      </c>
      <c r="J724">
        <v>300</v>
      </c>
    </row>
    <row r="725" spans="1:10">
      <c r="A725">
        <v>724</v>
      </c>
      <c r="B725" t="s">
        <v>139</v>
      </c>
      <c r="C725">
        <v>4.0999999999999996</v>
      </c>
      <c r="D725" t="s">
        <v>136</v>
      </c>
      <c r="E725" t="s">
        <v>132</v>
      </c>
      <c r="F725" t="s">
        <v>140</v>
      </c>
      <c r="G725" t="s">
        <v>135</v>
      </c>
      <c r="H725" t="str">
        <f t="shared" si="11"/>
        <v>Chennai40 - 600 - 50200 - 500Indian Cuisine</v>
      </c>
      <c r="I725" t="s">
        <v>234</v>
      </c>
      <c r="J725">
        <v>250</v>
      </c>
    </row>
    <row r="726" spans="1:10">
      <c r="A726">
        <v>725</v>
      </c>
      <c r="B726" t="s">
        <v>129</v>
      </c>
      <c r="C726">
        <v>3.7</v>
      </c>
      <c r="D726" t="s">
        <v>136</v>
      </c>
      <c r="E726" t="s">
        <v>142</v>
      </c>
      <c r="F726" t="s">
        <v>140</v>
      </c>
      <c r="G726" t="s">
        <v>130</v>
      </c>
      <c r="H726" t="str">
        <f t="shared" si="11"/>
        <v>Kolkata60+0 - 50&lt;= 200Indian Cuisine</v>
      </c>
      <c r="I726">
        <v>60</v>
      </c>
      <c r="J726">
        <v>200</v>
      </c>
    </row>
    <row r="727" spans="1:10">
      <c r="A727">
        <v>726</v>
      </c>
      <c r="B727" t="s">
        <v>139</v>
      </c>
      <c r="C727">
        <v>3.9</v>
      </c>
      <c r="D727" t="s">
        <v>136</v>
      </c>
      <c r="E727" t="s">
        <v>132</v>
      </c>
      <c r="F727" t="s">
        <v>131</v>
      </c>
      <c r="G727" t="s">
        <v>135</v>
      </c>
      <c r="H727" t="str">
        <f t="shared" si="11"/>
        <v>Chennai40 - 6050 -200200 - 500Indian Cuisine</v>
      </c>
      <c r="I727">
        <v>12</v>
      </c>
      <c r="J727">
        <v>500</v>
      </c>
    </row>
    <row r="728" spans="1:10">
      <c r="A728">
        <v>727</v>
      </c>
      <c r="B728" t="s">
        <v>141</v>
      </c>
      <c r="C728">
        <v>2.9</v>
      </c>
      <c r="D728" t="s">
        <v>133</v>
      </c>
      <c r="E728" t="s">
        <v>132</v>
      </c>
      <c r="F728" t="s">
        <v>131</v>
      </c>
      <c r="G728" t="s">
        <v>135</v>
      </c>
      <c r="H728" t="str">
        <f t="shared" si="11"/>
        <v>Pune40 - 6050 -200200 - 500Asian Cuisine</v>
      </c>
      <c r="I728">
        <v>27</v>
      </c>
      <c r="J728">
        <v>500</v>
      </c>
    </row>
    <row r="729" spans="1:10">
      <c r="A729">
        <v>728</v>
      </c>
      <c r="B729" t="s">
        <v>139</v>
      </c>
      <c r="C729">
        <v>4.0999999999999996</v>
      </c>
      <c r="D729" t="s">
        <v>136</v>
      </c>
      <c r="E729" t="s">
        <v>132</v>
      </c>
      <c r="F729" t="s">
        <v>140</v>
      </c>
      <c r="G729" t="s">
        <v>130</v>
      </c>
      <c r="H729" t="str">
        <f t="shared" si="11"/>
        <v>Chennai60+0 - 50200 - 500Indian Cuisine</v>
      </c>
      <c r="I729">
        <v>62</v>
      </c>
      <c r="J729">
        <v>250</v>
      </c>
    </row>
    <row r="730" spans="1:10">
      <c r="A730">
        <v>729</v>
      </c>
      <c r="B730" t="s">
        <v>137</v>
      </c>
      <c r="C730">
        <v>4</v>
      </c>
      <c r="D730" t="s">
        <v>138</v>
      </c>
      <c r="E730" t="s">
        <v>148</v>
      </c>
      <c r="F730" t="s">
        <v>140</v>
      </c>
      <c r="G730" t="s">
        <v>135</v>
      </c>
      <c r="H730" t="str">
        <f t="shared" si="11"/>
        <v>Bangalore40 - 600 - 50500 - 1000American Cuisine</v>
      </c>
      <c r="I730" t="s">
        <v>234</v>
      </c>
      <c r="J730">
        <v>1000</v>
      </c>
    </row>
    <row r="731" spans="1:10">
      <c r="A731">
        <v>730</v>
      </c>
      <c r="B731" t="s">
        <v>146</v>
      </c>
      <c r="C731">
        <v>4</v>
      </c>
      <c r="D731" t="s">
        <v>136</v>
      </c>
      <c r="E731" t="s">
        <v>142</v>
      </c>
      <c r="F731" t="s">
        <v>147</v>
      </c>
      <c r="G731" t="s">
        <v>130</v>
      </c>
      <c r="H731" t="str">
        <f t="shared" si="11"/>
        <v>Hyderabad60+200+&lt;= 200Indian Cuisine</v>
      </c>
      <c r="I731" t="s">
        <v>234</v>
      </c>
      <c r="J731">
        <v>150</v>
      </c>
    </row>
    <row r="732" spans="1:10">
      <c r="A732">
        <v>731</v>
      </c>
      <c r="B732" t="s">
        <v>139</v>
      </c>
      <c r="C732">
        <v>2.9</v>
      </c>
      <c r="D732" t="s">
        <v>138</v>
      </c>
      <c r="E732" t="s">
        <v>132</v>
      </c>
      <c r="F732" t="s">
        <v>131</v>
      </c>
      <c r="G732" t="s">
        <v>135</v>
      </c>
      <c r="H732" t="str">
        <f t="shared" si="11"/>
        <v>Chennai40 - 6050 -200200 - 500American Cuisine</v>
      </c>
      <c r="I732">
        <v>38</v>
      </c>
      <c r="J732">
        <v>350</v>
      </c>
    </row>
    <row r="733" spans="1:10">
      <c r="A733">
        <v>732</v>
      </c>
      <c r="B733" t="s">
        <v>129</v>
      </c>
      <c r="C733">
        <v>4.2</v>
      </c>
      <c r="D733" t="s">
        <v>133</v>
      </c>
      <c r="E733" t="s">
        <v>235</v>
      </c>
      <c r="F733" t="s">
        <v>131</v>
      </c>
      <c r="G733" t="s">
        <v>130</v>
      </c>
      <c r="H733" t="str">
        <f t="shared" si="11"/>
        <v>Kolkata60+50 -2001000+Asian Cuisine</v>
      </c>
      <c r="I733" t="s">
        <v>234</v>
      </c>
      <c r="J733">
        <v>1200</v>
      </c>
    </row>
    <row r="734" spans="1:10">
      <c r="A734">
        <v>733</v>
      </c>
      <c r="B734" t="s">
        <v>134</v>
      </c>
      <c r="C734">
        <v>2.9</v>
      </c>
      <c r="D734" t="s">
        <v>133</v>
      </c>
      <c r="E734" t="s">
        <v>132</v>
      </c>
      <c r="F734" t="s">
        <v>131</v>
      </c>
      <c r="G734" t="s">
        <v>135</v>
      </c>
      <c r="H734" t="str">
        <f t="shared" si="11"/>
        <v>Mumbai40 - 6050 -200200 - 500Asian Cuisine</v>
      </c>
      <c r="I734">
        <v>2</v>
      </c>
      <c r="J734">
        <v>500</v>
      </c>
    </row>
    <row r="735" spans="1:10">
      <c r="A735">
        <v>734</v>
      </c>
      <c r="B735" t="s">
        <v>141</v>
      </c>
      <c r="C735">
        <v>4.4000000000000004</v>
      </c>
      <c r="D735" t="s">
        <v>133</v>
      </c>
      <c r="E735" t="s">
        <v>148</v>
      </c>
      <c r="F735" t="s">
        <v>140</v>
      </c>
      <c r="G735" t="s">
        <v>135</v>
      </c>
      <c r="H735" t="str">
        <f t="shared" si="11"/>
        <v>Pune40 - 600 - 50500 - 1000Asian Cuisine</v>
      </c>
      <c r="I735" t="s">
        <v>234</v>
      </c>
      <c r="J735">
        <v>800</v>
      </c>
    </row>
    <row r="736" spans="1:10">
      <c r="A736">
        <v>735</v>
      </c>
      <c r="B736" t="s">
        <v>134</v>
      </c>
      <c r="C736">
        <v>2.9</v>
      </c>
      <c r="D736" t="s">
        <v>133</v>
      </c>
      <c r="E736" t="s">
        <v>148</v>
      </c>
      <c r="F736" t="s">
        <v>131</v>
      </c>
      <c r="G736" t="s">
        <v>135</v>
      </c>
      <c r="H736" t="str">
        <f t="shared" si="11"/>
        <v>Mumbai40 - 6050 -200500 - 1000Asian Cuisine</v>
      </c>
      <c r="I736">
        <v>49</v>
      </c>
      <c r="J736">
        <v>550</v>
      </c>
    </row>
    <row r="737" spans="1:10">
      <c r="A737">
        <v>736</v>
      </c>
      <c r="B737" t="s">
        <v>129</v>
      </c>
      <c r="C737">
        <v>4.4000000000000004</v>
      </c>
      <c r="D737" t="s">
        <v>133</v>
      </c>
      <c r="E737" t="s">
        <v>148</v>
      </c>
      <c r="F737" t="s">
        <v>140</v>
      </c>
      <c r="G737" t="s">
        <v>130</v>
      </c>
      <c r="H737" t="str">
        <f t="shared" si="11"/>
        <v>Kolkata60+0 - 50500 - 1000Asian Cuisine</v>
      </c>
      <c r="I737">
        <v>69</v>
      </c>
      <c r="J737">
        <v>600</v>
      </c>
    </row>
    <row r="738" spans="1:10">
      <c r="A738">
        <v>737</v>
      </c>
      <c r="B738" t="s">
        <v>137</v>
      </c>
      <c r="C738">
        <v>4.3</v>
      </c>
      <c r="D738" t="s">
        <v>236</v>
      </c>
      <c r="E738" t="s">
        <v>148</v>
      </c>
      <c r="F738" t="s">
        <v>131</v>
      </c>
      <c r="G738" t="s">
        <v>135</v>
      </c>
      <c r="H738" t="str">
        <f t="shared" si="11"/>
        <v>Bangalore40 - 6050 -200500 - 1000European Cuisine</v>
      </c>
      <c r="I738" t="s">
        <v>234</v>
      </c>
      <c r="J738">
        <v>700</v>
      </c>
    </row>
    <row r="739" spans="1:10">
      <c r="A739">
        <v>738</v>
      </c>
      <c r="B739" t="s">
        <v>145</v>
      </c>
      <c r="C739">
        <v>4</v>
      </c>
      <c r="D739" t="s">
        <v>236</v>
      </c>
      <c r="E739" t="s">
        <v>148</v>
      </c>
      <c r="F739" t="s">
        <v>131</v>
      </c>
      <c r="G739" t="s">
        <v>144</v>
      </c>
      <c r="H739" t="str">
        <f t="shared" si="11"/>
        <v>Ahmedabad0 - 4050 -200500 - 1000European Cuisine</v>
      </c>
      <c r="I739" t="s">
        <v>234</v>
      </c>
      <c r="J739">
        <v>600</v>
      </c>
    </row>
    <row r="740" spans="1:10">
      <c r="A740">
        <v>739</v>
      </c>
      <c r="B740" t="s">
        <v>145</v>
      </c>
      <c r="C740">
        <v>4.2</v>
      </c>
      <c r="D740" t="s">
        <v>236</v>
      </c>
      <c r="E740" t="s">
        <v>132</v>
      </c>
      <c r="F740" t="s">
        <v>140</v>
      </c>
      <c r="G740" t="s">
        <v>144</v>
      </c>
      <c r="H740" t="str">
        <f t="shared" si="11"/>
        <v>Ahmedabad0 - 400 - 50200 - 500European Cuisine</v>
      </c>
      <c r="I740" t="s">
        <v>234</v>
      </c>
      <c r="J740">
        <v>400</v>
      </c>
    </row>
    <row r="741" spans="1:10">
      <c r="A741">
        <v>740</v>
      </c>
      <c r="B741" t="s">
        <v>146</v>
      </c>
      <c r="C741">
        <v>3.9</v>
      </c>
      <c r="D741" t="s">
        <v>138</v>
      </c>
      <c r="E741" t="s">
        <v>132</v>
      </c>
      <c r="F741" t="s">
        <v>131</v>
      </c>
      <c r="G741" t="s">
        <v>144</v>
      </c>
      <c r="H741" t="str">
        <f t="shared" si="11"/>
        <v>Hyderabad0 - 4050 -200200 - 500American Cuisine</v>
      </c>
      <c r="I741" t="s">
        <v>234</v>
      </c>
      <c r="J741">
        <v>400</v>
      </c>
    </row>
    <row r="742" spans="1:10">
      <c r="A742">
        <v>741</v>
      </c>
      <c r="B742" t="s">
        <v>146</v>
      </c>
      <c r="C742">
        <v>3.4</v>
      </c>
      <c r="D742" t="s">
        <v>138</v>
      </c>
      <c r="E742" t="s">
        <v>132</v>
      </c>
      <c r="F742" t="s">
        <v>140</v>
      </c>
      <c r="G742" t="s">
        <v>144</v>
      </c>
      <c r="H742" t="str">
        <f t="shared" si="11"/>
        <v>Hyderabad0 - 400 - 50200 - 500American Cuisine</v>
      </c>
      <c r="I742" t="s">
        <v>234</v>
      </c>
      <c r="J742">
        <v>300</v>
      </c>
    </row>
    <row r="743" spans="1:10">
      <c r="A743">
        <v>742</v>
      </c>
      <c r="B743" t="s">
        <v>146</v>
      </c>
      <c r="C743">
        <v>3.9</v>
      </c>
      <c r="D743" t="s">
        <v>133</v>
      </c>
      <c r="E743" t="s">
        <v>132</v>
      </c>
      <c r="F743" t="s">
        <v>131</v>
      </c>
      <c r="G743" t="s">
        <v>144</v>
      </c>
      <c r="H743" t="str">
        <f t="shared" si="11"/>
        <v>Hyderabad0 - 4050 -200200 - 500Asian Cuisine</v>
      </c>
      <c r="I743">
        <v>66</v>
      </c>
      <c r="J743">
        <v>300</v>
      </c>
    </row>
    <row r="744" spans="1:10">
      <c r="A744">
        <v>743</v>
      </c>
      <c r="B744" t="s">
        <v>134</v>
      </c>
      <c r="C744">
        <v>4</v>
      </c>
      <c r="D744" t="s">
        <v>133</v>
      </c>
      <c r="E744" t="s">
        <v>132</v>
      </c>
      <c r="F744" t="s">
        <v>131</v>
      </c>
      <c r="G744" t="s">
        <v>135</v>
      </c>
      <c r="H744" t="str">
        <f t="shared" si="11"/>
        <v>Mumbai40 - 6050 -200200 - 500Asian Cuisine</v>
      </c>
      <c r="I744">
        <v>2</v>
      </c>
      <c r="J744">
        <v>300</v>
      </c>
    </row>
    <row r="745" spans="1:10">
      <c r="A745">
        <v>744</v>
      </c>
      <c r="B745" t="s">
        <v>129</v>
      </c>
      <c r="C745">
        <v>2.9</v>
      </c>
      <c r="D745" t="s">
        <v>236</v>
      </c>
      <c r="E745" t="s">
        <v>148</v>
      </c>
      <c r="F745" t="s">
        <v>131</v>
      </c>
      <c r="G745" t="s">
        <v>135</v>
      </c>
      <c r="H745" t="str">
        <f t="shared" si="11"/>
        <v>Kolkata40 - 6050 -200500 - 1000European Cuisine</v>
      </c>
      <c r="I745" t="s">
        <v>234</v>
      </c>
      <c r="J745">
        <v>800</v>
      </c>
    </row>
    <row r="746" spans="1:10">
      <c r="A746">
        <v>745</v>
      </c>
      <c r="B746" t="s">
        <v>129</v>
      </c>
      <c r="C746">
        <v>3.8</v>
      </c>
      <c r="D746" t="s">
        <v>133</v>
      </c>
      <c r="E746" t="s">
        <v>148</v>
      </c>
      <c r="F746" t="s">
        <v>140</v>
      </c>
      <c r="G746" t="s">
        <v>130</v>
      </c>
      <c r="H746" t="str">
        <f t="shared" si="11"/>
        <v>Kolkata60+0 - 50500 - 1000Asian Cuisine</v>
      </c>
      <c r="I746">
        <v>69</v>
      </c>
      <c r="J746">
        <v>700</v>
      </c>
    </row>
    <row r="747" spans="1:10">
      <c r="A747">
        <v>746</v>
      </c>
      <c r="B747" t="s">
        <v>129</v>
      </c>
      <c r="C747">
        <v>4.4000000000000004</v>
      </c>
      <c r="D747" t="s">
        <v>236</v>
      </c>
      <c r="E747" t="s">
        <v>148</v>
      </c>
      <c r="F747" t="s">
        <v>140</v>
      </c>
      <c r="G747" t="s">
        <v>130</v>
      </c>
      <c r="H747" t="str">
        <f t="shared" si="11"/>
        <v>Kolkata60+0 - 50500 - 1000European Cuisine</v>
      </c>
      <c r="I747" t="s">
        <v>234</v>
      </c>
      <c r="J747">
        <v>800</v>
      </c>
    </row>
    <row r="748" spans="1:10">
      <c r="A748">
        <v>747</v>
      </c>
      <c r="B748" t="s">
        <v>146</v>
      </c>
      <c r="C748">
        <v>3.8</v>
      </c>
      <c r="D748" t="s">
        <v>133</v>
      </c>
      <c r="E748" t="s">
        <v>132</v>
      </c>
      <c r="F748" t="s">
        <v>131</v>
      </c>
      <c r="G748" t="s">
        <v>135</v>
      </c>
      <c r="H748" t="str">
        <f t="shared" si="11"/>
        <v>Hyderabad40 - 6050 -200200 - 500Asian Cuisine</v>
      </c>
      <c r="I748">
        <v>43</v>
      </c>
      <c r="J748">
        <v>350</v>
      </c>
    </row>
    <row r="749" spans="1:10">
      <c r="A749">
        <v>748</v>
      </c>
      <c r="B749" t="s">
        <v>146</v>
      </c>
      <c r="C749">
        <v>3.9</v>
      </c>
      <c r="D749" t="s">
        <v>136</v>
      </c>
      <c r="E749" t="s">
        <v>148</v>
      </c>
      <c r="F749" t="s">
        <v>140</v>
      </c>
      <c r="G749" t="s">
        <v>130</v>
      </c>
      <c r="H749" t="str">
        <f t="shared" si="11"/>
        <v>Hyderabad60+0 - 50500 - 1000Indian Cuisine</v>
      </c>
      <c r="I749" t="s">
        <v>234</v>
      </c>
      <c r="J749">
        <v>1000</v>
      </c>
    </row>
    <row r="750" spans="1:10">
      <c r="A750">
        <v>749</v>
      </c>
      <c r="B750" t="s">
        <v>139</v>
      </c>
      <c r="C750">
        <v>4</v>
      </c>
      <c r="D750" t="s">
        <v>138</v>
      </c>
      <c r="E750" t="s">
        <v>132</v>
      </c>
      <c r="F750" t="s">
        <v>147</v>
      </c>
      <c r="G750" t="s">
        <v>130</v>
      </c>
      <c r="H750" t="str">
        <f t="shared" si="11"/>
        <v>Chennai60+200+200 - 500American Cuisine</v>
      </c>
      <c r="I750" t="s">
        <v>234</v>
      </c>
      <c r="J750">
        <v>300</v>
      </c>
    </row>
    <row r="751" spans="1:10">
      <c r="A751">
        <v>750</v>
      </c>
      <c r="B751" t="s">
        <v>129</v>
      </c>
      <c r="C751">
        <v>4.5</v>
      </c>
      <c r="D751" t="s">
        <v>138</v>
      </c>
      <c r="E751" t="s">
        <v>142</v>
      </c>
      <c r="F751" t="s">
        <v>131</v>
      </c>
      <c r="G751" t="s">
        <v>130</v>
      </c>
      <c r="H751" t="str">
        <f t="shared" si="11"/>
        <v>Kolkata60+50 -200&lt;= 200American Cuisine</v>
      </c>
      <c r="I751">
        <v>35</v>
      </c>
      <c r="J751">
        <v>200</v>
      </c>
    </row>
    <row r="752" spans="1:10">
      <c r="A752">
        <v>751</v>
      </c>
      <c r="B752" t="s">
        <v>141</v>
      </c>
      <c r="C752">
        <v>4.4000000000000004</v>
      </c>
      <c r="D752" t="s">
        <v>138</v>
      </c>
      <c r="E752" t="s">
        <v>132</v>
      </c>
      <c r="F752" t="s">
        <v>131</v>
      </c>
      <c r="G752" t="s">
        <v>130</v>
      </c>
      <c r="H752" t="str">
        <f t="shared" si="11"/>
        <v>Pune60+50 -200200 - 500American Cuisine</v>
      </c>
      <c r="I752">
        <v>8</v>
      </c>
      <c r="J752">
        <v>400</v>
      </c>
    </row>
    <row r="753" spans="1:10">
      <c r="A753">
        <v>752</v>
      </c>
      <c r="B753" t="s">
        <v>129</v>
      </c>
      <c r="C753">
        <v>4.0999999999999996</v>
      </c>
      <c r="D753" t="s">
        <v>133</v>
      </c>
      <c r="E753" t="s">
        <v>132</v>
      </c>
      <c r="F753" t="s">
        <v>147</v>
      </c>
      <c r="G753" t="s">
        <v>130</v>
      </c>
      <c r="H753" t="str">
        <f t="shared" si="11"/>
        <v>Kolkata60+200+200 - 500Asian Cuisine</v>
      </c>
      <c r="I753">
        <v>48</v>
      </c>
      <c r="J753">
        <v>350</v>
      </c>
    </row>
    <row r="754" spans="1:10">
      <c r="A754">
        <v>753</v>
      </c>
      <c r="B754" t="s">
        <v>141</v>
      </c>
      <c r="C754">
        <v>4.5</v>
      </c>
      <c r="D754" t="s">
        <v>138</v>
      </c>
      <c r="E754" t="s">
        <v>132</v>
      </c>
      <c r="F754" t="s">
        <v>131</v>
      </c>
      <c r="G754" t="s">
        <v>130</v>
      </c>
      <c r="H754" t="str">
        <f t="shared" si="11"/>
        <v>Pune60+50 -200200 - 500American Cuisine</v>
      </c>
      <c r="I754">
        <v>8</v>
      </c>
      <c r="J754">
        <v>500</v>
      </c>
    </row>
    <row r="755" spans="1:10">
      <c r="A755">
        <v>754</v>
      </c>
      <c r="B755" t="s">
        <v>145</v>
      </c>
      <c r="C755">
        <v>4.4000000000000004</v>
      </c>
      <c r="D755" t="s">
        <v>133</v>
      </c>
      <c r="E755" t="s">
        <v>235</v>
      </c>
      <c r="F755" t="s">
        <v>140</v>
      </c>
      <c r="G755" t="s">
        <v>135</v>
      </c>
      <c r="H755" t="str">
        <f t="shared" si="11"/>
        <v>Ahmedabad40 - 600 - 501000+Asian Cuisine</v>
      </c>
      <c r="I755" t="s">
        <v>234</v>
      </c>
      <c r="J755">
        <v>1200</v>
      </c>
    </row>
    <row r="756" spans="1:10">
      <c r="A756">
        <v>755</v>
      </c>
      <c r="B756" t="s">
        <v>139</v>
      </c>
      <c r="C756">
        <v>4.3</v>
      </c>
      <c r="D756" t="s">
        <v>136</v>
      </c>
      <c r="E756" t="s">
        <v>132</v>
      </c>
      <c r="F756" t="s">
        <v>131</v>
      </c>
      <c r="G756" t="s">
        <v>135</v>
      </c>
      <c r="H756" t="str">
        <f t="shared" si="11"/>
        <v>Chennai40 - 6050 -200200 - 500Indian Cuisine</v>
      </c>
      <c r="I756">
        <v>12</v>
      </c>
      <c r="J756">
        <v>300</v>
      </c>
    </row>
    <row r="757" spans="1:10">
      <c r="A757">
        <v>756</v>
      </c>
      <c r="B757" t="s">
        <v>129</v>
      </c>
      <c r="C757">
        <v>2.9</v>
      </c>
      <c r="D757" t="s">
        <v>236</v>
      </c>
      <c r="E757" t="s">
        <v>132</v>
      </c>
      <c r="F757" t="s">
        <v>131</v>
      </c>
      <c r="G757" t="s">
        <v>135</v>
      </c>
      <c r="H757" t="str">
        <f t="shared" si="11"/>
        <v>Kolkata40 - 6050 -200200 - 500European Cuisine</v>
      </c>
      <c r="I757" t="s">
        <v>234</v>
      </c>
      <c r="J757">
        <v>250</v>
      </c>
    </row>
    <row r="758" spans="1:10">
      <c r="A758">
        <v>757</v>
      </c>
      <c r="B758" t="s">
        <v>137</v>
      </c>
      <c r="C758">
        <v>4.0999999999999996</v>
      </c>
      <c r="D758" t="s">
        <v>133</v>
      </c>
      <c r="E758" t="s">
        <v>132</v>
      </c>
      <c r="F758" t="s">
        <v>147</v>
      </c>
      <c r="G758" t="s">
        <v>135</v>
      </c>
      <c r="H758" t="str">
        <f t="shared" si="11"/>
        <v>Bangalore40 - 60200+200 - 500Asian Cuisine</v>
      </c>
      <c r="I758" t="s">
        <v>234</v>
      </c>
      <c r="J758">
        <v>500</v>
      </c>
    </row>
    <row r="759" spans="1:10">
      <c r="A759">
        <v>758</v>
      </c>
      <c r="B759" t="s">
        <v>139</v>
      </c>
      <c r="C759">
        <v>3.9</v>
      </c>
      <c r="D759" t="s">
        <v>138</v>
      </c>
      <c r="E759" t="s">
        <v>132</v>
      </c>
      <c r="F759" t="s">
        <v>140</v>
      </c>
      <c r="G759" t="s">
        <v>135</v>
      </c>
      <c r="H759" t="str">
        <f t="shared" si="11"/>
        <v>Chennai40 - 600 - 50200 - 500American Cuisine</v>
      </c>
      <c r="I759" t="s">
        <v>234</v>
      </c>
      <c r="J759">
        <v>250</v>
      </c>
    </row>
    <row r="760" spans="1:10">
      <c r="A760">
        <v>759</v>
      </c>
      <c r="B760" t="s">
        <v>141</v>
      </c>
      <c r="C760">
        <v>4.0999999999999996</v>
      </c>
      <c r="D760" t="s">
        <v>133</v>
      </c>
      <c r="E760" t="s">
        <v>132</v>
      </c>
      <c r="F760" t="s">
        <v>140</v>
      </c>
      <c r="G760" t="s">
        <v>135</v>
      </c>
      <c r="H760" t="str">
        <f t="shared" si="11"/>
        <v>Pune40 - 600 - 50200 - 500Asian Cuisine</v>
      </c>
      <c r="I760" t="s">
        <v>234</v>
      </c>
      <c r="J760">
        <v>250</v>
      </c>
    </row>
    <row r="761" spans="1:10">
      <c r="A761">
        <v>760</v>
      </c>
      <c r="B761" t="s">
        <v>141</v>
      </c>
      <c r="C761">
        <v>2.9</v>
      </c>
      <c r="D761" t="s">
        <v>133</v>
      </c>
      <c r="E761" t="s">
        <v>132</v>
      </c>
      <c r="F761" t="s">
        <v>131</v>
      </c>
      <c r="G761" t="s">
        <v>130</v>
      </c>
      <c r="H761" t="str">
        <f t="shared" si="11"/>
        <v>Pune60+50 -200200 - 500Asian Cuisine</v>
      </c>
      <c r="I761">
        <v>18</v>
      </c>
      <c r="J761">
        <v>500</v>
      </c>
    </row>
    <row r="762" spans="1:10">
      <c r="A762">
        <v>761</v>
      </c>
      <c r="B762" t="s">
        <v>141</v>
      </c>
      <c r="C762">
        <v>4.0999999999999996</v>
      </c>
      <c r="D762" t="s">
        <v>136</v>
      </c>
      <c r="E762" t="s">
        <v>132</v>
      </c>
      <c r="F762" t="s">
        <v>147</v>
      </c>
      <c r="G762" t="s">
        <v>135</v>
      </c>
      <c r="H762" t="str">
        <f t="shared" si="11"/>
        <v>Pune40 - 60200+200 - 500Indian Cuisine</v>
      </c>
      <c r="I762" t="s">
        <v>234</v>
      </c>
      <c r="J762">
        <v>350</v>
      </c>
    </row>
    <row r="763" spans="1:10">
      <c r="A763">
        <v>762</v>
      </c>
      <c r="B763" t="s">
        <v>129</v>
      </c>
      <c r="C763">
        <v>4.5</v>
      </c>
      <c r="D763" t="s">
        <v>133</v>
      </c>
      <c r="E763" t="s">
        <v>132</v>
      </c>
      <c r="F763" t="s">
        <v>147</v>
      </c>
      <c r="G763" t="s">
        <v>135</v>
      </c>
      <c r="H763" t="str">
        <f t="shared" si="11"/>
        <v>Kolkata40 - 60200+200 - 500Asian Cuisine</v>
      </c>
      <c r="I763" t="s">
        <v>234</v>
      </c>
      <c r="J763">
        <v>300</v>
      </c>
    </row>
    <row r="764" spans="1:10">
      <c r="A764">
        <v>763</v>
      </c>
      <c r="B764" t="s">
        <v>141</v>
      </c>
      <c r="C764">
        <v>4.0999999999999996</v>
      </c>
      <c r="D764" t="s">
        <v>136</v>
      </c>
      <c r="E764" t="s">
        <v>132</v>
      </c>
      <c r="F764" t="s">
        <v>131</v>
      </c>
      <c r="G764" t="s">
        <v>135</v>
      </c>
      <c r="H764" t="str">
        <f t="shared" si="11"/>
        <v>Pune40 - 6050 -200200 - 500Indian Cuisine</v>
      </c>
      <c r="I764">
        <v>23</v>
      </c>
      <c r="J764">
        <v>400</v>
      </c>
    </row>
    <row r="765" spans="1:10">
      <c r="A765">
        <v>764</v>
      </c>
      <c r="B765" t="s">
        <v>134</v>
      </c>
      <c r="C765">
        <v>4</v>
      </c>
      <c r="D765" t="s">
        <v>133</v>
      </c>
      <c r="E765" t="s">
        <v>148</v>
      </c>
      <c r="F765" t="s">
        <v>131</v>
      </c>
      <c r="G765" t="s">
        <v>144</v>
      </c>
      <c r="H765" t="str">
        <f t="shared" si="11"/>
        <v>Mumbai0 - 4050 -200500 - 1000Asian Cuisine</v>
      </c>
      <c r="I765" t="s">
        <v>234</v>
      </c>
      <c r="J765">
        <v>800</v>
      </c>
    </row>
    <row r="766" spans="1:10">
      <c r="A766">
        <v>765</v>
      </c>
      <c r="B766" t="s">
        <v>143</v>
      </c>
      <c r="C766">
        <v>3.9</v>
      </c>
      <c r="D766" t="s">
        <v>133</v>
      </c>
      <c r="E766" t="s">
        <v>142</v>
      </c>
      <c r="F766" t="s">
        <v>131</v>
      </c>
      <c r="G766" t="s">
        <v>130</v>
      </c>
      <c r="H766" t="str">
        <f t="shared" si="11"/>
        <v>Delhi60+50 -200&lt;= 200Asian Cuisine</v>
      </c>
      <c r="I766" t="s">
        <v>234</v>
      </c>
      <c r="J766">
        <v>200</v>
      </c>
    </row>
    <row r="767" spans="1:10">
      <c r="A767">
        <v>766</v>
      </c>
      <c r="B767" t="s">
        <v>145</v>
      </c>
      <c r="C767">
        <v>4</v>
      </c>
      <c r="D767" t="s">
        <v>138</v>
      </c>
      <c r="E767" t="s">
        <v>132</v>
      </c>
      <c r="F767" t="s">
        <v>131</v>
      </c>
      <c r="G767" t="s">
        <v>144</v>
      </c>
      <c r="H767" t="str">
        <f t="shared" si="11"/>
        <v>Ahmedabad0 - 4050 -200200 - 500American Cuisine</v>
      </c>
      <c r="I767" t="s">
        <v>234</v>
      </c>
      <c r="J767">
        <v>350</v>
      </c>
    </row>
    <row r="768" spans="1:10">
      <c r="A768">
        <v>767</v>
      </c>
      <c r="B768" t="s">
        <v>139</v>
      </c>
      <c r="C768">
        <v>4.0999999999999996</v>
      </c>
      <c r="D768" t="s">
        <v>138</v>
      </c>
      <c r="E768" t="s">
        <v>132</v>
      </c>
      <c r="F768" t="s">
        <v>140</v>
      </c>
      <c r="G768" t="s">
        <v>135</v>
      </c>
      <c r="H768" t="str">
        <f t="shared" si="11"/>
        <v>Chennai40 - 600 - 50200 - 500American Cuisine</v>
      </c>
      <c r="I768" t="s">
        <v>234</v>
      </c>
      <c r="J768">
        <v>250</v>
      </c>
    </row>
    <row r="769" spans="1:10">
      <c r="A769">
        <v>768</v>
      </c>
      <c r="B769" t="s">
        <v>134</v>
      </c>
      <c r="C769">
        <v>2.9</v>
      </c>
      <c r="D769" t="s">
        <v>138</v>
      </c>
      <c r="E769" t="s">
        <v>132</v>
      </c>
      <c r="F769" t="s">
        <v>131</v>
      </c>
      <c r="G769" t="s">
        <v>135</v>
      </c>
      <c r="H769" t="str">
        <f t="shared" si="11"/>
        <v>Mumbai40 - 6050 -200200 - 500American Cuisine</v>
      </c>
      <c r="I769">
        <v>5</v>
      </c>
      <c r="J769">
        <v>300</v>
      </c>
    </row>
    <row r="770" spans="1:10">
      <c r="A770">
        <v>769</v>
      </c>
      <c r="B770" t="s">
        <v>129</v>
      </c>
      <c r="C770">
        <v>4.2</v>
      </c>
      <c r="D770" t="s">
        <v>136</v>
      </c>
      <c r="E770" t="s">
        <v>132</v>
      </c>
      <c r="F770" t="s">
        <v>140</v>
      </c>
      <c r="G770" t="s">
        <v>130</v>
      </c>
      <c r="H770" t="str">
        <f t="shared" si="11"/>
        <v>Kolkata60+0 - 50200 - 500Indian Cuisine</v>
      </c>
      <c r="I770">
        <v>22</v>
      </c>
      <c r="J770">
        <v>450</v>
      </c>
    </row>
    <row r="771" spans="1:10">
      <c r="A771">
        <v>770</v>
      </c>
      <c r="B771" t="s">
        <v>129</v>
      </c>
      <c r="C771">
        <v>4.2</v>
      </c>
      <c r="D771" t="s">
        <v>136</v>
      </c>
      <c r="E771" t="s">
        <v>142</v>
      </c>
      <c r="F771" t="s">
        <v>131</v>
      </c>
      <c r="G771" t="s">
        <v>135</v>
      </c>
      <c r="H771" t="str">
        <f t="shared" ref="H771:H834" si="12">_xlfn.CONCAT(B771,G771,F771,E771,D771)</f>
        <v>Kolkata40 - 6050 -200&lt;= 200Indian Cuisine</v>
      </c>
      <c r="I771">
        <v>72</v>
      </c>
      <c r="J771">
        <v>200</v>
      </c>
    </row>
    <row r="772" spans="1:10">
      <c r="A772">
        <v>771</v>
      </c>
      <c r="B772" t="s">
        <v>134</v>
      </c>
      <c r="C772">
        <v>3.8</v>
      </c>
      <c r="D772" t="s">
        <v>133</v>
      </c>
      <c r="E772" t="s">
        <v>132</v>
      </c>
      <c r="F772" t="s">
        <v>140</v>
      </c>
      <c r="G772" t="s">
        <v>135</v>
      </c>
      <c r="H772" t="str">
        <f t="shared" si="12"/>
        <v>Mumbai40 - 600 - 50200 - 500Asian Cuisine</v>
      </c>
      <c r="I772">
        <v>21</v>
      </c>
      <c r="J772">
        <v>500</v>
      </c>
    </row>
    <row r="773" spans="1:10">
      <c r="A773">
        <v>772</v>
      </c>
      <c r="B773" t="s">
        <v>137</v>
      </c>
      <c r="C773">
        <v>4.4000000000000004</v>
      </c>
      <c r="D773" t="s">
        <v>136</v>
      </c>
      <c r="E773" t="s">
        <v>148</v>
      </c>
      <c r="F773" t="s">
        <v>147</v>
      </c>
      <c r="G773" t="s">
        <v>144</v>
      </c>
      <c r="H773" t="str">
        <f t="shared" si="12"/>
        <v>Bangalore0 - 40200+500 - 1000Indian Cuisine</v>
      </c>
      <c r="I773" t="s">
        <v>234</v>
      </c>
      <c r="J773">
        <v>600</v>
      </c>
    </row>
    <row r="774" spans="1:10">
      <c r="A774">
        <v>773</v>
      </c>
      <c r="B774" t="s">
        <v>134</v>
      </c>
      <c r="C774">
        <v>4.2</v>
      </c>
      <c r="D774" t="s">
        <v>138</v>
      </c>
      <c r="E774" t="s">
        <v>142</v>
      </c>
      <c r="F774" t="s">
        <v>131</v>
      </c>
      <c r="G774" t="s">
        <v>135</v>
      </c>
      <c r="H774" t="str">
        <f t="shared" si="12"/>
        <v>Mumbai40 - 6050 -200&lt;= 200American Cuisine</v>
      </c>
      <c r="I774">
        <v>59</v>
      </c>
      <c r="J774">
        <v>200</v>
      </c>
    </row>
    <row r="775" spans="1:10">
      <c r="A775">
        <v>774</v>
      </c>
      <c r="B775" t="s">
        <v>129</v>
      </c>
      <c r="C775">
        <v>4</v>
      </c>
      <c r="D775" t="s">
        <v>133</v>
      </c>
      <c r="E775" t="s">
        <v>132</v>
      </c>
      <c r="F775" t="s">
        <v>140</v>
      </c>
      <c r="G775" t="s">
        <v>130</v>
      </c>
      <c r="H775" t="str">
        <f t="shared" si="12"/>
        <v>Kolkata60+0 - 50200 - 500Asian Cuisine</v>
      </c>
      <c r="I775">
        <v>7</v>
      </c>
      <c r="J775">
        <v>400</v>
      </c>
    </row>
    <row r="776" spans="1:10">
      <c r="A776">
        <v>775</v>
      </c>
      <c r="B776" t="s">
        <v>134</v>
      </c>
      <c r="C776">
        <v>4</v>
      </c>
      <c r="D776" t="s">
        <v>133</v>
      </c>
      <c r="E776" t="s">
        <v>132</v>
      </c>
      <c r="F776" t="s">
        <v>131</v>
      </c>
      <c r="G776" t="s">
        <v>135</v>
      </c>
      <c r="H776" t="str">
        <f t="shared" si="12"/>
        <v>Mumbai40 - 6050 -200200 - 500Asian Cuisine</v>
      </c>
      <c r="I776">
        <v>2</v>
      </c>
      <c r="J776">
        <v>300</v>
      </c>
    </row>
    <row r="777" spans="1:10">
      <c r="A777">
        <v>776</v>
      </c>
      <c r="B777" t="s">
        <v>134</v>
      </c>
      <c r="C777">
        <v>4</v>
      </c>
      <c r="D777" t="s">
        <v>133</v>
      </c>
      <c r="E777" t="s">
        <v>132</v>
      </c>
      <c r="F777" t="s">
        <v>131</v>
      </c>
      <c r="G777" t="s">
        <v>135</v>
      </c>
      <c r="H777" t="str">
        <f t="shared" si="12"/>
        <v>Mumbai40 - 6050 -200200 - 500Asian Cuisine</v>
      </c>
      <c r="I777">
        <v>2</v>
      </c>
      <c r="J777">
        <v>300</v>
      </c>
    </row>
    <row r="778" spans="1:10">
      <c r="A778">
        <v>777</v>
      </c>
      <c r="B778" t="s">
        <v>134</v>
      </c>
      <c r="C778">
        <v>4.2</v>
      </c>
      <c r="D778" t="s">
        <v>133</v>
      </c>
      <c r="E778" t="s">
        <v>132</v>
      </c>
      <c r="F778" t="s">
        <v>131</v>
      </c>
      <c r="G778" t="s">
        <v>135</v>
      </c>
      <c r="H778" t="str">
        <f t="shared" si="12"/>
        <v>Mumbai40 - 6050 -200200 - 500Asian Cuisine</v>
      </c>
      <c r="I778">
        <v>2</v>
      </c>
      <c r="J778">
        <v>250</v>
      </c>
    </row>
    <row r="779" spans="1:10">
      <c r="A779">
        <v>778</v>
      </c>
      <c r="B779" t="s">
        <v>129</v>
      </c>
      <c r="C779">
        <v>4</v>
      </c>
      <c r="D779" t="s">
        <v>133</v>
      </c>
      <c r="E779" t="s">
        <v>132</v>
      </c>
      <c r="F779" t="s">
        <v>131</v>
      </c>
      <c r="G779" t="s">
        <v>130</v>
      </c>
      <c r="H779" t="str">
        <f t="shared" si="12"/>
        <v>Kolkata60+50 -200200 - 500Asian Cuisine</v>
      </c>
      <c r="I779">
        <v>1</v>
      </c>
      <c r="J779">
        <v>250</v>
      </c>
    </row>
    <row r="780" spans="1:10">
      <c r="A780">
        <v>779</v>
      </c>
      <c r="B780" t="s">
        <v>137</v>
      </c>
      <c r="C780">
        <v>4.2</v>
      </c>
      <c r="D780" t="s">
        <v>136</v>
      </c>
      <c r="E780" t="s">
        <v>148</v>
      </c>
      <c r="F780" t="s">
        <v>131</v>
      </c>
      <c r="G780" t="s">
        <v>135</v>
      </c>
      <c r="H780" t="str">
        <f t="shared" si="12"/>
        <v>Bangalore40 - 6050 -200500 - 1000Indian Cuisine</v>
      </c>
      <c r="I780" t="s">
        <v>234</v>
      </c>
      <c r="J780">
        <v>600</v>
      </c>
    </row>
    <row r="781" spans="1:10">
      <c r="A781">
        <v>780</v>
      </c>
      <c r="B781" t="s">
        <v>141</v>
      </c>
      <c r="C781">
        <v>3.7</v>
      </c>
      <c r="D781" t="s">
        <v>133</v>
      </c>
      <c r="E781" t="s">
        <v>132</v>
      </c>
      <c r="F781" t="s">
        <v>131</v>
      </c>
      <c r="G781" t="s">
        <v>135</v>
      </c>
      <c r="H781" t="str">
        <f t="shared" si="12"/>
        <v>Pune40 - 6050 -200200 - 500Asian Cuisine</v>
      </c>
      <c r="I781">
        <v>27</v>
      </c>
      <c r="J781">
        <v>400</v>
      </c>
    </row>
    <row r="782" spans="1:10">
      <c r="A782">
        <v>781</v>
      </c>
      <c r="B782" t="s">
        <v>137</v>
      </c>
      <c r="C782">
        <v>4.2</v>
      </c>
      <c r="D782" t="s">
        <v>138</v>
      </c>
      <c r="E782" t="s">
        <v>132</v>
      </c>
      <c r="F782" t="s">
        <v>140</v>
      </c>
      <c r="G782" t="s">
        <v>135</v>
      </c>
      <c r="H782" t="str">
        <f t="shared" si="12"/>
        <v>Bangalore40 - 600 - 50200 - 500American Cuisine</v>
      </c>
      <c r="I782" t="s">
        <v>234</v>
      </c>
      <c r="J782">
        <v>250</v>
      </c>
    </row>
    <row r="783" spans="1:10">
      <c r="A783">
        <v>782</v>
      </c>
      <c r="B783" t="s">
        <v>141</v>
      </c>
      <c r="C783">
        <v>2.9</v>
      </c>
      <c r="D783" t="s">
        <v>138</v>
      </c>
      <c r="E783" t="s">
        <v>142</v>
      </c>
      <c r="F783" t="s">
        <v>131</v>
      </c>
      <c r="G783" t="s">
        <v>144</v>
      </c>
      <c r="H783" t="str">
        <f t="shared" si="12"/>
        <v>Pune0 - 4050 -200&lt;= 200American Cuisine</v>
      </c>
      <c r="I783" t="s">
        <v>234</v>
      </c>
      <c r="J783">
        <v>200</v>
      </c>
    </row>
    <row r="784" spans="1:10">
      <c r="A784">
        <v>783</v>
      </c>
      <c r="B784" t="s">
        <v>129</v>
      </c>
      <c r="C784">
        <v>3.7</v>
      </c>
      <c r="D784" t="s">
        <v>237</v>
      </c>
      <c r="E784" t="s">
        <v>142</v>
      </c>
      <c r="F784" t="s">
        <v>131</v>
      </c>
      <c r="G784" t="s">
        <v>130</v>
      </c>
      <c r="H784" t="str">
        <f t="shared" si="12"/>
        <v>Kolkata60+50 -200&lt;= 200Middle Eastern Cuisine</v>
      </c>
      <c r="I784" t="s">
        <v>234</v>
      </c>
      <c r="J784">
        <v>200</v>
      </c>
    </row>
    <row r="785" spans="1:10">
      <c r="A785">
        <v>784</v>
      </c>
      <c r="B785" t="s">
        <v>145</v>
      </c>
      <c r="C785">
        <v>4.4000000000000004</v>
      </c>
      <c r="D785" t="s">
        <v>138</v>
      </c>
      <c r="E785" t="s">
        <v>132</v>
      </c>
      <c r="F785" t="s">
        <v>131</v>
      </c>
      <c r="G785" t="s">
        <v>144</v>
      </c>
      <c r="H785" t="str">
        <f t="shared" si="12"/>
        <v>Ahmedabad0 - 4050 -200200 - 500American Cuisine</v>
      </c>
      <c r="I785" t="s">
        <v>234</v>
      </c>
      <c r="J785">
        <v>300</v>
      </c>
    </row>
    <row r="786" spans="1:10">
      <c r="A786">
        <v>785</v>
      </c>
      <c r="B786" t="s">
        <v>145</v>
      </c>
      <c r="C786">
        <v>4.0999999999999996</v>
      </c>
      <c r="D786" t="s">
        <v>133</v>
      </c>
      <c r="E786" t="s">
        <v>132</v>
      </c>
      <c r="F786" t="s">
        <v>131</v>
      </c>
      <c r="G786" t="s">
        <v>135</v>
      </c>
      <c r="H786" t="str">
        <f t="shared" si="12"/>
        <v>Ahmedabad40 - 6050 -200200 - 500Asian Cuisine</v>
      </c>
      <c r="I786">
        <v>77</v>
      </c>
      <c r="J786">
        <v>400</v>
      </c>
    </row>
    <row r="787" spans="1:10">
      <c r="A787">
        <v>786</v>
      </c>
      <c r="B787" t="s">
        <v>134</v>
      </c>
      <c r="C787">
        <v>4</v>
      </c>
      <c r="D787" t="s">
        <v>133</v>
      </c>
      <c r="E787" t="s">
        <v>132</v>
      </c>
      <c r="F787" t="s">
        <v>140</v>
      </c>
      <c r="G787" t="s">
        <v>144</v>
      </c>
      <c r="H787" t="str">
        <f t="shared" si="12"/>
        <v>Mumbai0 - 400 - 50200 - 500Asian Cuisine</v>
      </c>
      <c r="I787" t="s">
        <v>234</v>
      </c>
      <c r="J787">
        <v>400</v>
      </c>
    </row>
    <row r="788" spans="1:10">
      <c r="A788">
        <v>787</v>
      </c>
      <c r="B788" t="s">
        <v>134</v>
      </c>
      <c r="C788">
        <v>4.4000000000000004</v>
      </c>
      <c r="D788" t="s">
        <v>136</v>
      </c>
      <c r="E788" t="s">
        <v>142</v>
      </c>
      <c r="F788" t="s">
        <v>147</v>
      </c>
      <c r="G788" t="s">
        <v>144</v>
      </c>
      <c r="H788" t="str">
        <f t="shared" si="12"/>
        <v>Mumbai0 - 40200+&lt;= 200Indian Cuisine</v>
      </c>
      <c r="I788" t="s">
        <v>234</v>
      </c>
      <c r="J788">
        <v>200</v>
      </c>
    </row>
    <row r="789" spans="1:10">
      <c r="A789">
        <v>788</v>
      </c>
      <c r="B789" t="s">
        <v>139</v>
      </c>
      <c r="C789">
        <v>4.0999999999999996</v>
      </c>
      <c r="D789" t="s">
        <v>138</v>
      </c>
      <c r="E789" t="s">
        <v>132</v>
      </c>
      <c r="F789" t="s">
        <v>131</v>
      </c>
      <c r="G789" t="s">
        <v>135</v>
      </c>
      <c r="H789" t="str">
        <f t="shared" si="12"/>
        <v>Chennai40 - 6050 -200200 - 500American Cuisine</v>
      </c>
      <c r="I789">
        <v>38</v>
      </c>
      <c r="J789">
        <v>400</v>
      </c>
    </row>
    <row r="790" spans="1:10">
      <c r="A790">
        <v>789</v>
      </c>
      <c r="B790" t="s">
        <v>139</v>
      </c>
      <c r="C790">
        <v>4.3</v>
      </c>
      <c r="D790" t="s">
        <v>236</v>
      </c>
      <c r="E790" t="s">
        <v>148</v>
      </c>
      <c r="F790" t="s">
        <v>140</v>
      </c>
      <c r="G790" t="s">
        <v>130</v>
      </c>
      <c r="H790" t="str">
        <f t="shared" si="12"/>
        <v>Chennai60+0 - 50500 - 1000European Cuisine</v>
      </c>
      <c r="I790" t="s">
        <v>234</v>
      </c>
      <c r="J790">
        <v>1000</v>
      </c>
    </row>
    <row r="791" spans="1:10">
      <c r="A791">
        <v>790</v>
      </c>
      <c r="B791" t="s">
        <v>143</v>
      </c>
      <c r="C791">
        <v>2.9</v>
      </c>
      <c r="D791" t="s">
        <v>138</v>
      </c>
      <c r="E791" t="s">
        <v>132</v>
      </c>
      <c r="F791" t="s">
        <v>131</v>
      </c>
      <c r="G791" t="s">
        <v>135</v>
      </c>
      <c r="H791" t="str">
        <f t="shared" si="12"/>
        <v>Delhi40 - 6050 -200200 - 500American Cuisine</v>
      </c>
      <c r="I791">
        <v>31</v>
      </c>
      <c r="J791">
        <v>400</v>
      </c>
    </row>
    <row r="792" spans="1:10">
      <c r="A792">
        <v>791</v>
      </c>
      <c r="B792" t="s">
        <v>134</v>
      </c>
      <c r="C792">
        <v>3.3</v>
      </c>
      <c r="D792" t="s">
        <v>133</v>
      </c>
      <c r="E792" t="s">
        <v>148</v>
      </c>
      <c r="F792" t="s">
        <v>131</v>
      </c>
      <c r="G792" t="s">
        <v>144</v>
      </c>
      <c r="H792" t="str">
        <f t="shared" si="12"/>
        <v>Mumbai0 - 4050 -200500 - 1000Asian Cuisine</v>
      </c>
      <c r="I792" t="s">
        <v>234</v>
      </c>
      <c r="J792">
        <v>600</v>
      </c>
    </row>
    <row r="793" spans="1:10">
      <c r="A793">
        <v>792</v>
      </c>
      <c r="B793" t="s">
        <v>134</v>
      </c>
      <c r="C793">
        <v>4.5</v>
      </c>
      <c r="D793" t="s">
        <v>133</v>
      </c>
      <c r="E793" t="s">
        <v>148</v>
      </c>
      <c r="F793" t="s">
        <v>140</v>
      </c>
      <c r="G793" t="s">
        <v>130</v>
      </c>
      <c r="H793" t="str">
        <f t="shared" si="12"/>
        <v>Mumbai60+0 - 50500 - 1000Asian Cuisine</v>
      </c>
      <c r="I793" t="s">
        <v>234</v>
      </c>
      <c r="J793">
        <v>600</v>
      </c>
    </row>
    <row r="794" spans="1:10">
      <c r="A794">
        <v>793</v>
      </c>
      <c r="B794" t="s">
        <v>134</v>
      </c>
      <c r="C794">
        <v>4.2</v>
      </c>
      <c r="D794" t="s">
        <v>138</v>
      </c>
      <c r="E794" t="s">
        <v>132</v>
      </c>
      <c r="F794" t="s">
        <v>140</v>
      </c>
      <c r="G794" t="s">
        <v>135</v>
      </c>
      <c r="H794" t="str">
        <f t="shared" si="12"/>
        <v>Mumbai40 - 600 - 50200 - 500American Cuisine</v>
      </c>
      <c r="I794" t="s">
        <v>234</v>
      </c>
      <c r="J794">
        <v>400</v>
      </c>
    </row>
    <row r="795" spans="1:10">
      <c r="A795">
        <v>794</v>
      </c>
      <c r="B795" t="s">
        <v>141</v>
      </c>
      <c r="C795">
        <v>4.2</v>
      </c>
      <c r="D795" t="s">
        <v>138</v>
      </c>
      <c r="E795" t="s">
        <v>132</v>
      </c>
      <c r="F795" t="s">
        <v>147</v>
      </c>
      <c r="G795" t="s">
        <v>135</v>
      </c>
      <c r="H795" t="str">
        <f t="shared" si="12"/>
        <v>Pune40 - 60200+200 - 500American Cuisine</v>
      </c>
      <c r="I795" t="s">
        <v>234</v>
      </c>
      <c r="J795">
        <v>350</v>
      </c>
    </row>
    <row r="796" spans="1:10">
      <c r="A796">
        <v>795</v>
      </c>
      <c r="B796" t="s">
        <v>141</v>
      </c>
      <c r="C796">
        <v>3.9</v>
      </c>
      <c r="D796" t="s">
        <v>133</v>
      </c>
      <c r="E796" t="s">
        <v>132</v>
      </c>
      <c r="F796" t="s">
        <v>131</v>
      </c>
      <c r="G796" t="s">
        <v>135</v>
      </c>
      <c r="H796" t="str">
        <f t="shared" si="12"/>
        <v>Pune40 - 6050 -200200 - 500Asian Cuisine</v>
      </c>
      <c r="I796">
        <v>27</v>
      </c>
      <c r="J796">
        <v>400</v>
      </c>
    </row>
    <row r="797" spans="1:10">
      <c r="A797">
        <v>796</v>
      </c>
      <c r="B797" t="s">
        <v>139</v>
      </c>
      <c r="C797">
        <v>3.6</v>
      </c>
      <c r="D797" t="s">
        <v>136</v>
      </c>
      <c r="E797" t="s">
        <v>132</v>
      </c>
      <c r="F797" t="s">
        <v>131</v>
      </c>
      <c r="G797" t="s">
        <v>130</v>
      </c>
      <c r="H797" t="str">
        <f t="shared" si="12"/>
        <v>Chennai60+50 -200200 - 500Indian Cuisine</v>
      </c>
      <c r="I797">
        <v>16</v>
      </c>
      <c r="J797">
        <v>350</v>
      </c>
    </row>
    <row r="798" spans="1:10">
      <c r="A798">
        <v>797</v>
      </c>
      <c r="B798" t="s">
        <v>134</v>
      </c>
      <c r="C798">
        <v>4.2</v>
      </c>
      <c r="D798" t="s">
        <v>138</v>
      </c>
      <c r="E798" t="s">
        <v>142</v>
      </c>
      <c r="F798" t="s">
        <v>131</v>
      </c>
      <c r="G798" t="s">
        <v>144</v>
      </c>
      <c r="H798" t="str">
        <f t="shared" si="12"/>
        <v>Mumbai0 - 4050 -200&lt;= 200American Cuisine</v>
      </c>
      <c r="I798" t="s">
        <v>234</v>
      </c>
      <c r="J798">
        <v>200</v>
      </c>
    </row>
    <row r="799" spans="1:10">
      <c r="A799">
        <v>798</v>
      </c>
      <c r="B799" t="s">
        <v>141</v>
      </c>
      <c r="C799">
        <v>2.9</v>
      </c>
      <c r="D799" t="s">
        <v>138</v>
      </c>
      <c r="E799" t="s">
        <v>142</v>
      </c>
      <c r="F799" t="s">
        <v>131</v>
      </c>
      <c r="G799" t="s">
        <v>130</v>
      </c>
      <c r="H799" t="str">
        <f t="shared" si="12"/>
        <v>Pune60+50 -200&lt;= 200American Cuisine</v>
      </c>
      <c r="I799">
        <v>37</v>
      </c>
      <c r="J799">
        <v>200</v>
      </c>
    </row>
    <row r="800" spans="1:10">
      <c r="A800">
        <v>799</v>
      </c>
      <c r="B800" t="s">
        <v>141</v>
      </c>
      <c r="C800">
        <v>4.4000000000000004</v>
      </c>
      <c r="D800" t="s">
        <v>133</v>
      </c>
      <c r="E800" t="s">
        <v>132</v>
      </c>
      <c r="F800" t="s">
        <v>140</v>
      </c>
      <c r="G800" t="s">
        <v>135</v>
      </c>
      <c r="H800" t="str">
        <f t="shared" si="12"/>
        <v>Pune40 - 600 - 50200 - 500Asian Cuisine</v>
      </c>
      <c r="I800" t="s">
        <v>234</v>
      </c>
      <c r="J800">
        <v>450</v>
      </c>
    </row>
    <row r="801" spans="1:10">
      <c r="A801">
        <v>800</v>
      </c>
      <c r="B801" t="s">
        <v>145</v>
      </c>
      <c r="C801">
        <v>2.9</v>
      </c>
      <c r="D801" t="s">
        <v>136</v>
      </c>
      <c r="E801" t="s">
        <v>132</v>
      </c>
      <c r="F801" t="s">
        <v>131</v>
      </c>
      <c r="G801" t="s">
        <v>135</v>
      </c>
      <c r="H801" t="str">
        <f t="shared" si="12"/>
        <v>Ahmedabad40 - 6050 -200200 - 500Indian Cuisine</v>
      </c>
      <c r="I801">
        <v>46</v>
      </c>
      <c r="J801">
        <v>300</v>
      </c>
    </row>
    <row r="802" spans="1:10">
      <c r="A802">
        <v>801</v>
      </c>
      <c r="B802" t="s">
        <v>143</v>
      </c>
      <c r="C802">
        <v>4.2</v>
      </c>
      <c r="D802" t="s">
        <v>236</v>
      </c>
      <c r="E802" t="s">
        <v>132</v>
      </c>
      <c r="F802" t="s">
        <v>147</v>
      </c>
      <c r="G802" t="s">
        <v>135</v>
      </c>
      <c r="H802" t="str">
        <f t="shared" si="12"/>
        <v>Delhi40 - 60200+200 - 500European Cuisine</v>
      </c>
      <c r="I802" t="s">
        <v>234</v>
      </c>
      <c r="J802">
        <v>450</v>
      </c>
    </row>
    <row r="803" spans="1:10">
      <c r="A803">
        <v>802</v>
      </c>
      <c r="B803" t="s">
        <v>139</v>
      </c>
      <c r="C803">
        <v>4</v>
      </c>
      <c r="D803" t="s">
        <v>237</v>
      </c>
      <c r="E803" t="s">
        <v>132</v>
      </c>
      <c r="F803" t="s">
        <v>147</v>
      </c>
      <c r="G803" t="s">
        <v>135</v>
      </c>
      <c r="H803" t="str">
        <f t="shared" si="12"/>
        <v>Chennai40 - 60200+200 - 500Middle Eastern Cuisine</v>
      </c>
      <c r="I803" t="s">
        <v>234</v>
      </c>
      <c r="J803">
        <v>400</v>
      </c>
    </row>
    <row r="804" spans="1:10">
      <c r="A804">
        <v>803</v>
      </c>
      <c r="B804" t="s">
        <v>137</v>
      </c>
      <c r="C804">
        <v>2.9</v>
      </c>
      <c r="D804" t="s">
        <v>138</v>
      </c>
      <c r="E804" t="s">
        <v>148</v>
      </c>
      <c r="F804" t="s">
        <v>131</v>
      </c>
      <c r="G804" t="s">
        <v>135</v>
      </c>
      <c r="H804" t="str">
        <f t="shared" si="12"/>
        <v>Bangalore40 - 6050 -200500 - 1000American Cuisine</v>
      </c>
      <c r="I804" t="s">
        <v>234</v>
      </c>
      <c r="J804">
        <v>1000</v>
      </c>
    </row>
    <row r="805" spans="1:10">
      <c r="A805">
        <v>804</v>
      </c>
      <c r="B805" t="s">
        <v>141</v>
      </c>
      <c r="C805">
        <v>4.8</v>
      </c>
      <c r="D805" t="s">
        <v>236</v>
      </c>
      <c r="E805" t="s">
        <v>132</v>
      </c>
      <c r="F805" t="s">
        <v>140</v>
      </c>
      <c r="G805" t="s">
        <v>135</v>
      </c>
      <c r="H805" t="str">
        <f t="shared" si="12"/>
        <v>Pune40 - 600 - 50200 - 500European Cuisine</v>
      </c>
      <c r="I805" t="s">
        <v>234</v>
      </c>
      <c r="J805">
        <v>500</v>
      </c>
    </row>
    <row r="806" spans="1:10">
      <c r="A806">
        <v>805</v>
      </c>
      <c r="B806" t="s">
        <v>146</v>
      </c>
      <c r="C806">
        <v>3.4</v>
      </c>
      <c r="D806" t="s">
        <v>133</v>
      </c>
      <c r="E806" t="s">
        <v>132</v>
      </c>
      <c r="F806" t="s">
        <v>140</v>
      </c>
      <c r="G806" t="s">
        <v>130</v>
      </c>
      <c r="H806" t="str">
        <f t="shared" si="12"/>
        <v>Hyderabad60+0 - 50200 - 500Asian Cuisine</v>
      </c>
      <c r="I806" t="s">
        <v>234</v>
      </c>
      <c r="J806">
        <v>300</v>
      </c>
    </row>
    <row r="807" spans="1:10">
      <c r="A807">
        <v>806</v>
      </c>
      <c r="B807" t="s">
        <v>146</v>
      </c>
      <c r="C807">
        <v>3.9</v>
      </c>
      <c r="D807" t="s">
        <v>133</v>
      </c>
      <c r="E807" t="s">
        <v>132</v>
      </c>
      <c r="F807" t="s">
        <v>147</v>
      </c>
      <c r="G807" t="s">
        <v>130</v>
      </c>
      <c r="H807" t="str">
        <f t="shared" si="12"/>
        <v>Hyderabad60+200+200 - 500Asian Cuisine</v>
      </c>
      <c r="I807" t="s">
        <v>234</v>
      </c>
      <c r="J807">
        <v>300</v>
      </c>
    </row>
    <row r="808" spans="1:10">
      <c r="A808">
        <v>807</v>
      </c>
      <c r="B808" t="s">
        <v>137</v>
      </c>
      <c r="C808">
        <v>4.2</v>
      </c>
      <c r="D808" t="s">
        <v>138</v>
      </c>
      <c r="E808" t="s">
        <v>132</v>
      </c>
      <c r="F808" t="s">
        <v>147</v>
      </c>
      <c r="G808" t="s">
        <v>144</v>
      </c>
      <c r="H808" t="str">
        <f t="shared" si="12"/>
        <v>Bangalore0 - 40200+200 - 500American Cuisine</v>
      </c>
      <c r="I808" t="s">
        <v>234</v>
      </c>
      <c r="J808">
        <v>400</v>
      </c>
    </row>
    <row r="809" spans="1:10">
      <c r="A809">
        <v>808</v>
      </c>
      <c r="B809" t="s">
        <v>129</v>
      </c>
      <c r="C809">
        <v>4</v>
      </c>
      <c r="D809" t="s">
        <v>133</v>
      </c>
      <c r="E809" t="s">
        <v>132</v>
      </c>
      <c r="F809" t="s">
        <v>131</v>
      </c>
      <c r="G809" t="s">
        <v>130</v>
      </c>
      <c r="H809" t="str">
        <f t="shared" si="12"/>
        <v>Kolkata60+50 -200200 - 500Asian Cuisine</v>
      </c>
      <c r="I809">
        <v>1</v>
      </c>
      <c r="J809">
        <v>250</v>
      </c>
    </row>
    <row r="810" spans="1:10">
      <c r="A810">
        <v>809</v>
      </c>
      <c r="B810" t="s">
        <v>134</v>
      </c>
      <c r="C810">
        <v>4.4000000000000004</v>
      </c>
      <c r="D810" t="s">
        <v>133</v>
      </c>
      <c r="E810" t="s">
        <v>132</v>
      </c>
      <c r="F810" t="s">
        <v>131</v>
      </c>
      <c r="G810" t="s">
        <v>144</v>
      </c>
      <c r="H810" t="str">
        <f t="shared" si="12"/>
        <v>Mumbai0 - 4050 -200200 - 500Asian Cuisine</v>
      </c>
      <c r="I810">
        <v>20</v>
      </c>
      <c r="J810">
        <v>300</v>
      </c>
    </row>
    <row r="811" spans="1:10">
      <c r="A811">
        <v>810</v>
      </c>
      <c r="B811" t="s">
        <v>146</v>
      </c>
      <c r="C811">
        <v>4.0999999999999996</v>
      </c>
      <c r="D811" t="s">
        <v>136</v>
      </c>
      <c r="E811" t="s">
        <v>132</v>
      </c>
      <c r="F811" t="s">
        <v>147</v>
      </c>
      <c r="G811" t="s">
        <v>144</v>
      </c>
      <c r="H811" t="str">
        <f t="shared" si="12"/>
        <v>Hyderabad0 - 40200+200 - 500Indian Cuisine</v>
      </c>
      <c r="I811" t="s">
        <v>234</v>
      </c>
      <c r="J811">
        <v>500</v>
      </c>
    </row>
    <row r="812" spans="1:10">
      <c r="A812">
        <v>811</v>
      </c>
      <c r="B812" t="s">
        <v>139</v>
      </c>
      <c r="C812">
        <v>4.2</v>
      </c>
      <c r="D812" t="s">
        <v>136</v>
      </c>
      <c r="E812" t="s">
        <v>132</v>
      </c>
      <c r="F812" t="s">
        <v>147</v>
      </c>
      <c r="G812" t="s">
        <v>135</v>
      </c>
      <c r="H812" t="str">
        <f t="shared" si="12"/>
        <v>Chennai40 - 60200+200 - 500Indian Cuisine</v>
      </c>
      <c r="I812" t="s">
        <v>234</v>
      </c>
      <c r="J812">
        <v>300</v>
      </c>
    </row>
    <row r="813" spans="1:10">
      <c r="A813">
        <v>812</v>
      </c>
      <c r="B813" t="s">
        <v>143</v>
      </c>
      <c r="C813">
        <v>3.8</v>
      </c>
      <c r="D813" t="s">
        <v>133</v>
      </c>
      <c r="E813" t="s">
        <v>132</v>
      </c>
      <c r="F813" t="s">
        <v>147</v>
      </c>
      <c r="G813" t="s">
        <v>144</v>
      </c>
      <c r="H813" t="str">
        <f t="shared" si="12"/>
        <v>Delhi0 - 40200+200 - 500Asian Cuisine</v>
      </c>
      <c r="I813" t="s">
        <v>234</v>
      </c>
      <c r="J813">
        <v>250</v>
      </c>
    </row>
    <row r="814" spans="1:10">
      <c r="A814">
        <v>813</v>
      </c>
      <c r="B814" t="s">
        <v>139</v>
      </c>
      <c r="C814">
        <v>4</v>
      </c>
      <c r="D814" t="s">
        <v>133</v>
      </c>
      <c r="E814" t="s">
        <v>132</v>
      </c>
      <c r="F814" t="s">
        <v>147</v>
      </c>
      <c r="G814" t="s">
        <v>135</v>
      </c>
      <c r="H814" t="str">
        <f t="shared" si="12"/>
        <v>Chennai40 - 60200+200 - 500Asian Cuisine</v>
      </c>
      <c r="I814" t="s">
        <v>234</v>
      </c>
      <c r="J814">
        <v>350</v>
      </c>
    </row>
    <row r="815" spans="1:10">
      <c r="A815">
        <v>814</v>
      </c>
      <c r="B815" t="s">
        <v>141</v>
      </c>
      <c r="C815">
        <v>2.9</v>
      </c>
      <c r="D815" t="s">
        <v>133</v>
      </c>
      <c r="E815" t="s">
        <v>132</v>
      </c>
      <c r="F815" t="s">
        <v>131</v>
      </c>
      <c r="G815" t="s">
        <v>144</v>
      </c>
      <c r="H815" t="str">
        <f t="shared" si="12"/>
        <v>Pune0 - 4050 -200200 - 500Asian Cuisine</v>
      </c>
      <c r="I815" t="s">
        <v>234</v>
      </c>
      <c r="J815">
        <v>450</v>
      </c>
    </row>
    <row r="816" spans="1:10">
      <c r="A816">
        <v>815</v>
      </c>
      <c r="B816" t="s">
        <v>134</v>
      </c>
      <c r="C816">
        <v>3.9</v>
      </c>
      <c r="D816" t="s">
        <v>138</v>
      </c>
      <c r="E816" t="s">
        <v>132</v>
      </c>
      <c r="F816" t="s">
        <v>140</v>
      </c>
      <c r="G816" t="s">
        <v>135</v>
      </c>
      <c r="H816" t="str">
        <f t="shared" si="12"/>
        <v>Mumbai40 - 600 - 50200 - 500American Cuisine</v>
      </c>
      <c r="I816" t="s">
        <v>234</v>
      </c>
      <c r="J816">
        <v>250</v>
      </c>
    </row>
    <row r="817" spans="1:10">
      <c r="A817">
        <v>816</v>
      </c>
      <c r="B817" t="s">
        <v>137</v>
      </c>
      <c r="C817">
        <v>4.2</v>
      </c>
      <c r="D817" t="s">
        <v>133</v>
      </c>
      <c r="E817" t="s">
        <v>132</v>
      </c>
      <c r="F817" t="s">
        <v>131</v>
      </c>
      <c r="G817" t="s">
        <v>144</v>
      </c>
      <c r="H817" t="str">
        <f t="shared" si="12"/>
        <v>Bangalore0 - 4050 -200200 - 500Asian Cuisine</v>
      </c>
      <c r="I817" t="s">
        <v>234</v>
      </c>
      <c r="J817">
        <v>450</v>
      </c>
    </row>
    <row r="818" spans="1:10">
      <c r="A818">
        <v>817</v>
      </c>
      <c r="B818" t="s">
        <v>139</v>
      </c>
      <c r="C818">
        <v>4.4000000000000004</v>
      </c>
      <c r="D818" t="s">
        <v>136</v>
      </c>
      <c r="E818" t="s">
        <v>132</v>
      </c>
      <c r="F818" t="s">
        <v>131</v>
      </c>
      <c r="G818" t="s">
        <v>135</v>
      </c>
      <c r="H818" t="str">
        <f t="shared" si="12"/>
        <v>Chennai40 - 6050 -200200 - 500Indian Cuisine</v>
      </c>
      <c r="I818">
        <v>12</v>
      </c>
      <c r="J818">
        <v>250</v>
      </c>
    </row>
    <row r="819" spans="1:10">
      <c r="A819">
        <v>818</v>
      </c>
      <c r="B819" t="s">
        <v>129</v>
      </c>
      <c r="C819">
        <v>4</v>
      </c>
      <c r="D819" t="s">
        <v>133</v>
      </c>
      <c r="E819" t="s">
        <v>142</v>
      </c>
      <c r="F819" t="s">
        <v>147</v>
      </c>
      <c r="G819" t="s">
        <v>130</v>
      </c>
      <c r="H819" t="str">
        <f t="shared" si="12"/>
        <v>Kolkata60+200+&lt;= 200Asian Cuisine</v>
      </c>
      <c r="I819" t="s">
        <v>234</v>
      </c>
      <c r="J819">
        <v>200</v>
      </c>
    </row>
    <row r="820" spans="1:10">
      <c r="A820">
        <v>819</v>
      </c>
      <c r="B820" t="s">
        <v>129</v>
      </c>
      <c r="C820">
        <v>4.2</v>
      </c>
      <c r="D820" t="s">
        <v>138</v>
      </c>
      <c r="E820" t="s">
        <v>142</v>
      </c>
      <c r="F820" t="s">
        <v>147</v>
      </c>
      <c r="G820" t="s">
        <v>130</v>
      </c>
      <c r="H820" t="str">
        <f t="shared" si="12"/>
        <v>Kolkata60+200+&lt;= 200American Cuisine</v>
      </c>
      <c r="I820" t="s">
        <v>234</v>
      </c>
      <c r="J820">
        <v>150</v>
      </c>
    </row>
    <row r="821" spans="1:10">
      <c r="A821">
        <v>820</v>
      </c>
      <c r="B821" t="s">
        <v>139</v>
      </c>
      <c r="C821">
        <v>4.3</v>
      </c>
      <c r="D821" t="s">
        <v>133</v>
      </c>
      <c r="E821" t="s">
        <v>148</v>
      </c>
      <c r="F821" t="s">
        <v>131</v>
      </c>
      <c r="G821" t="s">
        <v>130</v>
      </c>
      <c r="H821" t="str">
        <f t="shared" si="12"/>
        <v>Chennai60+50 -200500 - 1000Asian Cuisine</v>
      </c>
      <c r="I821" t="s">
        <v>234</v>
      </c>
      <c r="J821">
        <v>1000</v>
      </c>
    </row>
    <row r="822" spans="1:10">
      <c r="A822">
        <v>821</v>
      </c>
      <c r="B822" t="s">
        <v>141</v>
      </c>
      <c r="C822">
        <v>2.9</v>
      </c>
      <c r="D822" t="s">
        <v>136</v>
      </c>
      <c r="E822" t="s">
        <v>132</v>
      </c>
      <c r="F822" t="s">
        <v>131</v>
      </c>
      <c r="G822" t="s">
        <v>135</v>
      </c>
      <c r="H822" t="str">
        <f t="shared" si="12"/>
        <v>Pune40 - 6050 -200200 - 500Indian Cuisine</v>
      </c>
      <c r="I822">
        <v>23</v>
      </c>
      <c r="J822">
        <v>400</v>
      </c>
    </row>
    <row r="823" spans="1:10">
      <c r="A823">
        <v>822</v>
      </c>
      <c r="B823" t="s">
        <v>129</v>
      </c>
      <c r="C823">
        <v>4.2</v>
      </c>
      <c r="D823" t="s">
        <v>133</v>
      </c>
      <c r="E823" t="s">
        <v>132</v>
      </c>
      <c r="F823" t="s">
        <v>147</v>
      </c>
      <c r="G823" t="s">
        <v>130</v>
      </c>
      <c r="H823" t="str">
        <f t="shared" si="12"/>
        <v>Kolkata60+200+200 - 500Asian Cuisine</v>
      </c>
      <c r="I823">
        <v>48</v>
      </c>
      <c r="J823">
        <v>300</v>
      </c>
    </row>
    <row r="824" spans="1:10">
      <c r="A824">
        <v>823</v>
      </c>
      <c r="B824" t="s">
        <v>145</v>
      </c>
      <c r="C824">
        <v>4.2</v>
      </c>
      <c r="D824" t="s">
        <v>138</v>
      </c>
      <c r="E824" t="s">
        <v>148</v>
      </c>
      <c r="F824" t="s">
        <v>131</v>
      </c>
      <c r="G824" t="s">
        <v>144</v>
      </c>
      <c r="H824" t="str">
        <f t="shared" si="12"/>
        <v>Ahmedabad0 - 4050 -200500 - 1000American Cuisine</v>
      </c>
      <c r="I824" t="s">
        <v>234</v>
      </c>
      <c r="J824">
        <v>700</v>
      </c>
    </row>
    <row r="825" spans="1:10">
      <c r="A825">
        <v>824</v>
      </c>
      <c r="B825" t="s">
        <v>129</v>
      </c>
      <c r="C825">
        <v>4.4000000000000004</v>
      </c>
      <c r="D825" t="s">
        <v>138</v>
      </c>
      <c r="E825" t="s">
        <v>132</v>
      </c>
      <c r="F825" t="s">
        <v>147</v>
      </c>
      <c r="G825" t="s">
        <v>135</v>
      </c>
      <c r="H825" t="str">
        <f t="shared" si="12"/>
        <v>Kolkata40 - 60200+200 - 500American Cuisine</v>
      </c>
      <c r="I825" t="s">
        <v>234</v>
      </c>
      <c r="J825">
        <v>450</v>
      </c>
    </row>
    <row r="826" spans="1:10">
      <c r="A826">
        <v>825</v>
      </c>
      <c r="B826" t="s">
        <v>143</v>
      </c>
      <c r="C826">
        <v>4.3</v>
      </c>
      <c r="D826" t="s">
        <v>138</v>
      </c>
      <c r="E826" t="s">
        <v>142</v>
      </c>
      <c r="F826" t="s">
        <v>140</v>
      </c>
      <c r="G826" t="s">
        <v>135</v>
      </c>
      <c r="H826" t="str">
        <f t="shared" si="12"/>
        <v>Delhi40 - 600 - 50&lt;= 200American Cuisine</v>
      </c>
      <c r="I826" t="s">
        <v>234</v>
      </c>
      <c r="J826">
        <v>150</v>
      </c>
    </row>
    <row r="827" spans="1:10">
      <c r="A827">
        <v>826</v>
      </c>
      <c r="B827" t="s">
        <v>137</v>
      </c>
      <c r="C827">
        <v>4</v>
      </c>
      <c r="D827" t="s">
        <v>138</v>
      </c>
      <c r="E827" t="s">
        <v>132</v>
      </c>
      <c r="F827" t="s">
        <v>147</v>
      </c>
      <c r="G827" t="s">
        <v>135</v>
      </c>
      <c r="H827" t="str">
        <f t="shared" si="12"/>
        <v>Bangalore40 - 60200+200 - 500American Cuisine</v>
      </c>
      <c r="I827" t="s">
        <v>234</v>
      </c>
      <c r="J827">
        <v>250</v>
      </c>
    </row>
    <row r="828" spans="1:10">
      <c r="A828">
        <v>827</v>
      </c>
      <c r="B828" t="s">
        <v>137</v>
      </c>
      <c r="C828">
        <v>3.8</v>
      </c>
      <c r="D828" t="s">
        <v>133</v>
      </c>
      <c r="E828" t="s">
        <v>132</v>
      </c>
      <c r="F828" t="s">
        <v>131</v>
      </c>
      <c r="G828" t="s">
        <v>135</v>
      </c>
      <c r="H828" t="str">
        <f t="shared" si="12"/>
        <v>Bangalore40 - 6050 -200200 - 500Asian Cuisine</v>
      </c>
      <c r="I828">
        <v>4</v>
      </c>
      <c r="J828">
        <v>300</v>
      </c>
    </row>
    <row r="829" spans="1:10">
      <c r="A829">
        <v>828</v>
      </c>
      <c r="B829" t="s">
        <v>141</v>
      </c>
      <c r="C829">
        <v>4</v>
      </c>
      <c r="D829" t="s">
        <v>138</v>
      </c>
      <c r="E829" t="s">
        <v>132</v>
      </c>
      <c r="F829" t="s">
        <v>131</v>
      </c>
      <c r="G829" t="s">
        <v>144</v>
      </c>
      <c r="H829" t="str">
        <f t="shared" si="12"/>
        <v>Pune0 - 4050 -200200 - 500American Cuisine</v>
      </c>
      <c r="I829">
        <v>67</v>
      </c>
      <c r="J829">
        <v>300</v>
      </c>
    </row>
    <row r="830" spans="1:10">
      <c r="A830">
        <v>829</v>
      </c>
      <c r="B830" t="s">
        <v>134</v>
      </c>
      <c r="C830">
        <v>4.3</v>
      </c>
      <c r="D830" t="s">
        <v>133</v>
      </c>
      <c r="E830" t="s">
        <v>148</v>
      </c>
      <c r="F830" t="s">
        <v>140</v>
      </c>
      <c r="G830" t="s">
        <v>135</v>
      </c>
      <c r="H830" t="str">
        <f t="shared" si="12"/>
        <v>Mumbai40 - 600 - 50500 - 1000Asian Cuisine</v>
      </c>
      <c r="I830" t="s">
        <v>234</v>
      </c>
      <c r="J830">
        <v>650</v>
      </c>
    </row>
    <row r="831" spans="1:10">
      <c r="A831">
        <v>830</v>
      </c>
      <c r="B831" t="s">
        <v>139</v>
      </c>
      <c r="C831">
        <v>4.0999999999999996</v>
      </c>
      <c r="D831" t="s">
        <v>138</v>
      </c>
      <c r="E831" t="s">
        <v>142</v>
      </c>
      <c r="F831" t="s">
        <v>131</v>
      </c>
      <c r="G831" t="s">
        <v>130</v>
      </c>
      <c r="H831" t="str">
        <f t="shared" si="12"/>
        <v>Chennai60+50 -200&lt;= 200American Cuisine</v>
      </c>
      <c r="I831">
        <v>70</v>
      </c>
      <c r="J831">
        <v>200</v>
      </c>
    </row>
    <row r="832" spans="1:10">
      <c r="A832">
        <v>831</v>
      </c>
      <c r="B832" t="s">
        <v>129</v>
      </c>
      <c r="C832">
        <v>2.9</v>
      </c>
      <c r="D832" t="s">
        <v>136</v>
      </c>
      <c r="E832" t="s">
        <v>142</v>
      </c>
      <c r="F832" t="s">
        <v>131</v>
      </c>
      <c r="G832" t="s">
        <v>130</v>
      </c>
      <c r="H832" t="str">
        <f t="shared" si="12"/>
        <v>Kolkata60+50 -200&lt;= 200Indian Cuisine</v>
      </c>
      <c r="I832">
        <v>13</v>
      </c>
      <c r="J832">
        <v>200</v>
      </c>
    </row>
    <row r="833" spans="1:10">
      <c r="A833">
        <v>832</v>
      </c>
      <c r="B833" t="s">
        <v>129</v>
      </c>
      <c r="C833">
        <v>3.9</v>
      </c>
      <c r="D833" t="s">
        <v>133</v>
      </c>
      <c r="E833" t="s">
        <v>132</v>
      </c>
      <c r="F833" t="s">
        <v>131</v>
      </c>
      <c r="G833" t="s">
        <v>130</v>
      </c>
      <c r="H833" t="str">
        <f t="shared" si="12"/>
        <v>Kolkata60+50 -200200 - 500Asian Cuisine</v>
      </c>
      <c r="I833">
        <v>1</v>
      </c>
      <c r="J833">
        <v>500</v>
      </c>
    </row>
    <row r="834" spans="1:10">
      <c r="A834">
        <v>833</v>
      </c>
      <c r="B834" t="s">
        <v>139</v>
      </c>
      <c r="C834">
        <v>4.0999999999999996</v>
      </c>
      <c r="D834" t="s">
        <v>138</v>
      </c>
      <c r="E834" t="s">
        <v>132</v>
      </c>
      <c r="F834" t="s">
        <v>131</v>
      </c>
      <c r="G834" t="s">
        <v>135</v>
      </c>
      <c r="H834" t="str">
        <f t="shared" si="12"/>
        <v>Chennai40 - 6050 -200200 - 500American Cuisine</v>
      </c>
      <c r="I834">
        <v>38</v>
      </c>
      <c r="J834">
        <v>300</v>
      </c>
    </row>
    <row r="835" spans="1:10">
      <c r="A835">
        <v>834</v>
      </c>
      <c r="B835" t="s">
        <v>141</v>
      </c>
      <c r="C835">
        <v>4.2</v>
      </c>
      <c r="D835" t="s">
        <v>133</v>
      </c>
      <c r="E835" t="s">
        <v>148</v>
      </c>
      <c r="F835" t="s">
        <v>131</v>
      </c>
      <c r="G835" t="s">
        <v>130</v>
      </c>
      <c r="H835" t="str">
        <f t="shared" ref="H835:H898" si="13">_xlfn.CONCAT(B835,G835,F835,E835,D835)</f>
        <v>Pune60+50 -200500 - 1000Asian Cuisine</v>
      </c>
      <c r="I835" t="s">
        <v>234</v>
      </c>
      <c r="J835">
        <v>600</v>
      </c>
    </row>
    <row r="836" spans="1:10">
      <c r="A836">
        <v>835</v>
      </c>
      <c r="B836" t="s">
        <v>139</v>
      </c>
      <c r="C836">
        <v>4.2</v>
      </c>
      <c r="D836" t="s">
        <v>138</v>
      </c>
      <c r="E836" t="s">
        <v>132</v>
      </c>
      <c r="F836" t="s">
        <v>131</v>
      </c>
      <c r="G836" t="s">
        <v>135</v>
      </c>
      <c r="H836" t="str">
        <f t="shared" si="13"/>
        <v>Chennai40 - 6050 -200200 - 500American Cuisine</v>
      </c>
      <c r="I836">
        <v>38</v>
      </c>
      <c r="J836">
        <v>250</v>
      </c>
    </row>
    <row r="837" spans="1:10">
      <c r="A837">
        <v>836</v>
      </c>
      <c r="B837" t="s">
        <v>145</v>
      </c>
      <c r="C837">
        <v>3.8</v>
      </c>
      <c r="D837" t="s">
        <v>136</v>
      </c>
      <c r="E837" t="s">
        <v>132</v>
      </c>
      <c r="F837" t="s">
        <v>131</v>
      </c>
      <c r="G837" t="s">
        <v>144</v>
      </c>
      <c r="H837" t="str">
        <f t="shared" si="13"/>
        <v>Ahmedabad0 - 4050 -200200 - 500Indian Cuisine</v>
      </c>
      <c r="I837" t="s">
        <v>234</v>
      </c>
      <c r="J837">
        <v>250</v>
      </c>
    </row>
    <row r="838" spans="1:10">
      <c r="A838">
        <v>837</v>
      </c>
      <c r="B838" t="s">
        <v>145</v>
      </c>
      <c r="C838">
        <v>4.0999999999999996</v>
      </c>
      <c r="D838" t="s">
        <v>133</v>
      </c>
      <c r="E838" t="s">
        <v>132</v>
      </c>
      <c r="F838" t="s">
        <v>131</v>
      </c>
      <c r="G838" t="s">
        <v>135</v>
      </c>
      <c r="H838" t="str">
        <f t="shared" si="13"/>
        <v>Ahmedabad40 - 6050 -200200 - 500Asian Cuisine</v>
      </c>
      <c r="I838">
        <v>77</v>
      </c>
      <c r="J838">
        <v>350</v>
      </c>
    </row>
    <row r="839" spans="1:10">
      <c r="A839">
        <v>838</v>
      </c>
      <c r="B839" t="s">
        <v>139</v>
      </c>
      <c r="C839">
        <v>4.0999999999999996</v>
      </c>
      <c r="D839" t="s">
        <v>138</v>
      </c>
      <c r="E839" t="s">
        <v>132</v>
      </c>
      <c r="F839" t="s">
        <v>131</v>
      </c>
      <c r="G839" t="s">
        <v>144</v>
      </c>
      <c r="H839" t="str">
        <f t="shared" si="13"/>
        <v>Chennai0 - 4050 -200200 - 500American Cuisine</v>
      </c>
      <c r="I839" t="s">
        <v>234</v>
      </c>
      <c r="J839">
        <v>300</v>
      </c>
    </row>
    <row r="840" spans="1:10">
      <c r="A840">
        <v>839</v>
      </c>
      <c r="B840" t="s">
        <v>141</v>
      </c>
      <c r="C840">
        <v>2.9</v>
      </c>
      <c r="D840" t="s">
        <v>133</v>
      </c>
      <c r="E840" t="s">
        <v>142</v>
      </c>
      <c r="F840" t="s">
        <v>131</v>
      </c>
      <c r="G840" t="s">
        <v>130</v>
      </c>
      <c r="H840" t="str">
        <f t="shared" si="13"/>
        <v>Pune60+50 -200&lt;= 200Asian Cuisine</v>
      </c>
      <c r="I840">
        <v>58</v>
      </c>
      <c r="J840">
        <v>200</v>
      </c>
    </row>
    <row r="841" spans="1:10">
      <c r="A841">
        <v>840</v>
      </c>
      <c r="B841" t="s">
        <v>137</v>
      </c>
      <c r="C841">
        <v>4.4000000000000004</v>
      </c>
      <c r="D841" t="s">
        <v>136</v>
      </c>
      <c r="E841" t="s">
        <v>132</v>
      </c>
      <c r="F841" t="s">
        <v>147</v>
      </c>
      <c r="G841" t="s">
        <v>144</v>
      </c>
      <c r="H841" t="str">
        <f t="shared" si="13"/>
        <v>Bangalore0 - 40200+200 - 500Indian Cuisine</v>
      </c>
      <c r="I841" t="s">
        <v>234</v>
      </c>
      <c r="J841">
        <v>500</v>
      </c>
    </row>
    <row r="842" spans="1:10">
      <c r="A842">
        <v>841</v>
      </c>
      <c r="B842" t="s">
        <v>129</v>
      </c>
      <c r="C842">
        <v>4.2</v>
      </c>
      <c r="D842" t="s">
        <v>138</v>
      </c>
      <c r="E842" t="s">
        <v>148</v>
      </c>
      <c r="F842" t="s">
        <v>140</v>
      </c>
      <c r="G842" t="s">
        <v>135</v>
      </c>
      <c r="H842" t="str">
        <f t="shared" si="13"/>
        <v>Kolkata40 - 600 - 50500 - 1000American Cuisine</v>
      </c>
      <c r="I842" t="s">
        <v>234</v>
      </c>
      <c r="J842">
        <v>1000</v>
      </c>
    </row>
    <row r="843" spans="1:10">
      <c r="A843">
        <v>842</v>
      </c>
      <c r="B843" t="s">
        <v>143</v>
      </c>
      <c r="C843">
        <v>4.5999999999999996</v>
      </c>
      <c r="D843" t="s">
        <v>138</v>
      </c>
      <c r="E843" t="s">
        <v>132</v>
      </c>
      <c r="F843" t="s">
        <v>140</v>
      </c>
      <c r="G843" t="s">
        <v>135</v>
      </c>
      <c r="H843" t="str">
        <f t="shared" si="13"/>
        <v>Delhi40 - 600 - 50200 - 500American Cuisine</v>
      </c>
      <c r="I843" t="s">
        <v>234</v>
      </c>
      <c r="J843">
        <v>250</v>
      </c>
    </row>
    <row r="844" spans="1:10">
      <c r="A844">
        <v>843</v>
      </c>
      <c r="B844" t="s">
        <v>146</v>
      </c>
      <c r="C844">
        <v>3.8</v>
      </c>
      <c r="D844" t="s">
        <v>133</v>
      </c>
      <c r="E844" t="s">
        <v>132</v>
      </c>
      <c r="F844" t="s">
        <v>131</v>
      </c>
      <c r="G844" t="s">
        <v>144</v>
      </c>
      <c r="H844" t="str">
        <f t="shared" si="13"/>
        <v>Hyderabad0 - 4050 -200200 - 500Asian Cuisine</v>
      </c>
      <c r="I844">
        <v>66</v>
      </c>
      <c r="J844">
        <v>400</v>
      </c>
    </row>
    <row r="845" spans="1:10">
      <c r="A845">
        <v>844</v>
      </c>
      <c r="B845" t="s">
        <v>134</v>
      </c>
      <c r="C845">
        <v>4.2</v>
      </c>
      <c r="D845" t="s">
        <v>138</v>
      </c>
      <c r="E845" t="s">
        <v>142</v>
      </c>
      <c r="F845" t="s">
        <v>147</v>
      </c>
      <c r="G845" t="s">
        <v>144</v>
      </c>
      <c r="H845" t="str">
        <f t="shared" si="13"/>
        <v>Mumbai0 - 40200+&lt;= 200American Cuisine</v>
      </c>
      <c r="I845" t="s">
        <v>234</v>
      </c>
      <c r="J845">
        <v>150</v>
      </c>
    </row>
    <row r="846" spans="1:10">
      <c r="A846">
        <v>845</v>
      </c>
      <c r="B846" t="s">
        <v>139</v>
      </c>
      <c r="C846">
        <v>4.3</v>
      </c>
      <c r="D846" t="s">
        <v>133</v>
      </c>
      <c r="E846" t="s">
        <v>132</v>
      </c>
      <c r="F846" t="s">
        <v>147</v>
      </c>
      <c r="G846" t="s">
        <v>135</v>
      </c>
      <c r="H846" t="str">
        <f t="shared" si="13"/>
        <v>Chennai40 - 60200+200 - 500Asian Cuisine</v>
      </c>
      <c r="I846" t="s">
        <v>234</v>
      </c>
      <c r="J846">
        <v>450</v>
      </c>
    </row>
    <row r="847" spans="1:10">
      <c r="A847">
        <v>846</v>
      </c>
      <c r="B847" t="s">
        <v>139</v>
      </c>
      <c r="C847">
        <v>4.3</v>
      </c>
      <c r="D847" t="s">
        <v>133</v>
      </c>
      <c r="E847" t="s">
        <v>132</v>
      </c>
      <c r="F847" t="s">
        <v>131</v>
      </c>
      <c r="G847" t="s">
        <v>144</v>
      </c>
      <c r="H847" t="str">
        <f t="shared" si="13"/>
        <v>Chennai0 - 4050 -200200 - 500Asian Cuisine</v>
      </c>
      <c r="I847" t="s">
        <v>234</v>
      </c>
      <c r="J847">
        <v>400</v>
      </c>
    </row>
    <row r="848" spans="1:10">
      <c r="A848">
        <v>847</v>
      </c>
      <c r="B848" t="s">
        <v>146</v>
      </c>
      <c r="C848">
        <v>4.3</v>
      </c>
      <c r="D848" t="s">
        <v>136</v>
      </c>
      <c r="E848" t="s">
        <v>148</v>
      </c>
      <c r="F848" t="s">
        <v>131</v>
      </c>
      <c r="G848" t="s">
        <v>135</v>
      </c>
      <c r="H848" t="str">
        <f t="shared" si="13"/>
        <v>Hyderabad40 - 6050 -200500 - 1000Indian Cuisine</v>
      </c>
      <c r="I848" t="s">
        <v>234</v>
      </c>
      <c r="J848">
        <v>850</v>
      </c>
    </row>
    <row r="849" spans="1:10">
      <c r="A849">
        <v>848</v>
      </c>
      <c r="B849" t="s">
        <v>134</v>
      </c>
      <c r="C849">
        <v>3.7</v>
      </c>
      <c r="D849" t="s">
        <v>133</v>
      </c>
      <c r="E849" t="s">
        <v>132</v>
      </c>
      <c r="F849" t="s">
        <v>140</v>
      </c>
      <c r="G849" t="s">
        <v>135</v>
      </c>
      <c r="H849" t="str">
        <f t="shared" si="13"/>
        <v>Mumbai40 - 600 - 50200 - 500Asian Cuisine</v>
      </c>
      <c r="I849">
        <v>21</v>
      </c>
      <c r="J849">
        <v>300</v>
      </c>
    </row>
    <row r="850" spans="1:10">
      <c r="A850">
        <v>849</v>
      </c>
      <c r="B850" t="s">
        <v>141</v>
      </c>
      <c r="C850">
        <v>2.9</v>
      </c>
      <c r="D850" t="s">
        <v>138</v>
      </c>
      <c r="E850" t="s">
        <v>142</v>
      </c>
      <c r="F850" t="s">
        <v>131</v>
      </c>
      <c r="G850" t="s">
        <v>135</v>
      </c>
      <c r="H850" t="str">
        <f t="shared" si="13"/>
        <v>Pune40 - 6050 -200&lt;= 200American Cuisine</v>
      </c>
      <c r="I850">
        <v>53</v>
      </c>
      <c r="J850">
        <v>200</v>
      </c>
    </row>
    <row r="851" spans="1:10">
      <c r="A851">
        <v>850</v>
      </c>
      <c r="B851" t="s">
        <v>129</v>
      </c>
      <c r="C851">
        <v>3.7</v>
      </c>
      <c r="D851" t="s">
        <v>136</v>
      </c>
      <c r="E851" t="s">
        <v>132</v>
      </c>
      <c r="F851" t="s">
        <v>140</v>
      </c>
      <c r="G851" t="s">
        <v>130</v>
      </c>
      <c r="H851" t="str">
        <f t="shared" si="13"/>
        <v>Kolkata60+0 - 50200 - 500Indian Cuisine</v>
      </c>
      <c r="I851">
        <v>22</v>
      </c>
      <c r="J851">
        <v>250</v>
      </c>
    </row>
    <row r="852" spans="1:10">
      <c r="A852">
        <v>851</v>
      </c>
      <c r="B852" t="s">
        <v>143</v>
      </c>
      <c r="C852">
        <v>3.4</v>
      </c>
      <c r="D852" t="s">
        <v>236</v>
      </c>
      <c r="E852" t="s">
        <v>132</v>
      </c>
      <c r="F852" t="s">
        <v>140</v>
      </c>
      <c r="G852" t="s">
        <v>130</v>
      </c>
      <c r="H852" t="str">
        <f t="shared" si="13"/>
        <v>Delhi60+0 - 50200 - 500European Cuisine</v>
      </c>
      <c r="I852" t="s">
        <v>234</v>
      </c>
      <c r="J852">
        <v>400</v>
      </c>
    </row>
    <row r="853" spans="1:10">
      <c r="A853">
        <v>852</v>
      </c>
      <c r="B853" t="s">
        <v>141</v>
      </c>
      <c r="C853">
        <v>2.9</v>
      </c>
      <c r="D853" t="s">
        <v>133</v>
      </c>
      <c r="E853" t="s">
        <v>142</v>
      </c>
      <c r="F853" t="s">
        <v>131</v>
      </c>
      <c r="G853" t="s">
        <v>135</v>
      </c>
      <c r="H853" t="str">
        <f t="shared" si="13"/>
        <v>Pune40 - 6050 -200&lt;= 200Asian Cuisine</v>
      </c>
      <c r="I853" t="s">
        <v>234</v>
      </c>
      <c r="J853">
        <v>200</v>
      </c>
    </row>
    <row r="854" spans="1:10">
      <c r="A854">
        <v>853</v>
      </c>
      <c r="B854" t="s">
        <v>141</v>
      </c>
      <c r="C854">
        <v>4.0999999999999996</v>
      </c>
      <c r="D854" t="s">
        <v>133</v>
      </c>
      <c r="E854" t="s">
        <v>132</v>
      </c>
      <c r="F854" t="s">
        <v>140</v>
      </c>
      <c r="G854" t="s">
        <v>144</v>
      </c>
      <c r="H854" t="str">
        <f t="shared" si="13"/>
        <v>Pune0 - 400 - 50200 - 500Asian Cuisine</v>
      </c>
      <c r="I854" t="s">
        <v>234</v>
      </c>
      <c r="J854">
        <v>400</v>
      </c>
    </row>
    <row r="855" spans="1:10">
      <c r="A855">
        <v>854</v>
      </c>
      <c r="B855" t="s">
        <v>137</v>
      </c>
      <c r="C855">
        <v>3.9</v>
      </c>
      <c r="D855" t="s">
        <v>133</v>
      </c>
      <c r="E855" t="s">
        <v>132</v>
      </c>
      <c r="F855" t="s">
        <v>131</v>
      </c>
      <c r="G855" t="s">
        <v>135</v>
      </c>
      <c r="H855" t="str">
        <f t="shared" si="13"/>
        <v>Bangalore40 - 6050 -200200 - 500Asian Cuisine</v>
      </c>
      <c r="I855">
        <v>4</v>
      </c>
      <c r="J855">
        <v>330</v>
      </c>
    </row>
    <row r="856" spans="1:10">
      <c r="A856">
        <v>855</v>
      </c>
      <c r="B856" t="s">
        <v>139</v>
      </c>
      <c r="C856">
        <v>4.3</v>
      </c>
      <c r="D856" t="s">
        <v>133</v>
      </c>
      <c r="E856" t="s">
        <v>132</v>
      </c>
      <c r="F856" t="s">
        <v>147</v>
      </c>
      <c r="G856" t="s">
        <v>135</v>
      </c>
      <c r="H856" t="str">
        <f t="shared" si="13"/>
        <v>Chennai40 - 60200+200 - 500Asian Cuisine</v>
      </c>
      <c r="I856" t="s">
        <v>234</v>
      </c>
      <c r="J856">
        <v>450</v>
      </c>
    </row>
    <row r="857" spans="1:10">
      <c r="A857">
        <v>856</v>
      </c>
      <c r="B857" t="s">
        <v>134</v>
      </c>
      <c r="C857">
        <v>2.9</v>
      </c>
      <c r="D857" t="s">
        <v>136</v>
      </c>
      <c r="E857" t="s">
        <v>132</v>
      </c>
      <c r="F857" t="s">
        <v>140</v>
      </c>
      <c r="G857" t="s">
        <v>135</v>
      </c>
      <c r="H857" t="str">
        <f t="shared" si="13"/>
        <v>Mumbai40 - 600 - 50200 - 500Indian Cuisine</v>
      </c>
      <c r="I857">
        <v>19</v>
      </c>
      <c r="J857">
        <v>500</v>
      </c>
    </row>
    <row r="858" spans="1:10">
      <c r="A858">
        <v>857</v>
      </c>
      <c r="B858" t="s">
        <v>145</v>
      </c>
      <c r="C858">
        <v>4.0999999999999996</v>
      </c>
      <c r="D858" t="s">
        <v>133</v>
      </c>
      <c r="E858" t="s">
        <v>148</v>
      </c>
      <c r="F858" t="s">
        <v>131</v>
      </c>
      <c r="G858" t="s">
        <v>135</v>
      </c>
      <c r="H858" t="str">
        <f t="shared" si="13"/>
        <v>Ahmedabad40 - 6050 -200500 - 1000Asian Cuisine</v>
      </c>
      <c r="I858" t="s">
        <v>234</v>
      </c>
      <c r="J858">
        <v>850</v>
      </c>
    </row>
    <row r="859" spans="1:10">
      <c r="A859">
        <v>858</v>
      </c>
      <c r="B859" t="s">
        <v>145</v>
      </c>
      <c r="C859">
        <v>4</v>
      </c>
      <c r="D859" t="s">
        <v>138</v>
      </c>
      <c r="E859" t="s">
        <v>132</v>
      </c>
      <c r="F859" t="s">
        <v>131</v>
      </c>
      <c r="G859" t="s">
        <v>144</v>
      </c>
      <c r="H859" t="str">
        <f t="shared" si="13"/>
        <v>Ahmedabad0 - 4050 -200200 - 500American Cuisine</v>
      </c>
      <c r="I859" t="s">
        <v>234</v>
      </c>
      <c r="J859">
        <v>350</v>
      </c>
    </row>
    <row r="860" spans="1:10">
      <c r="A860">
        <v>859</v>
      </c>
      <c r="B860" t="s">
        <v>145</v>
      </c>
      <c r="C860">
        <v>4.3</v>
      </c>
      <c r="D860" t="s">
        <v>133</v>
      </c>
      <c r="E860" t="s">
        <v>235</v>
      </c>
      <c r="F860" t="s">
        <v>140</v>
      </c>
      <c r="G860" t="s">
        <v>135</v>
      </c>
      <c r="H860" t="str">
        <f t="shared" si="13"/>
        <v>Ahmedabad40 - 600 - 501000+Asian Cuisine</v>
      </c>
      <c r="I860" t="s">
        <v>234</v>
      </c>
      <c r="J860">
        <v>1100</v>
      </c>
    </row>
    <row r="861" spans="1:10">
      <c r="A861">
        <v>860</v>
      </c>
      <c r="B861" t="s">
        <v>129</v>
      </c>
      <c r="C861">
        <v>4.2</v>
      </c>
      <c r="D861" t="s">
        <v>133</v>
      </c>
      <c r="E861" t="s">
        <v>132</v>
      </c>
      <c r="F861" t="s">
        <v>140</v>
      </c>
      <c r="G861" t="s">
        <v>130</v>
      </c>
      <c r="H861" t="str">
        <f t="shared" si="13"/>
        <v>Kolkata60+0 - 50200 - 500Asian Cuisine</v>
      </c>
      <c r="I861">
        <v>7</v>
      </c>
      <c r="J861">
        <v>400</v>
      </c>
    </row>
    <row r="862" spans="1:10">
      <c r="A862">
        <v>861</v>
      </c>
      <c r="B862" t="s">
        <v>129</v>
      </c>
      <c r="C862">
        <v>2.9</v>
      </c>
      <c r="D862" t="s">
        <v>133</v>
      </c>
      <c r="E862" t="s">
        <v>235</v>
      </c>
      <c r="F862" t="s">
        <v>131</v>
      </c>
      <c r="G862" t="s">
        <v>130</v>
      </c>
      <c r="H862" t="str">
        <f t="shared" si="13"/>
        <v>Kolkata60+50 -2001000+Asian Cuisine</v>
      </c>
      <c r="I862" t="s">
        <v>234</v>
      </c>
      <c r="J862">
        <v>1200</v>
      </c>
    </row>
    <row r="863" spans="1:10">
      <c r="A863">
        <v>862</v>
      </c>
      <c r="B863" t="s">
        <v>141</v>
      </c>
      <c r="C863">
        <v>2.9</v>
      </c>
      <c r="D863" t="s">
        <v>138</v>
      </c>
      <c r="E863" t="s">
        <v>142</v>
      </c>
      <c r="F863" t="s">
        <v>131</v>
      </c>
      <c r="G863" t="s">
        <v>130</v>
      </c>
      <c r="H863" t="str">
        <f t="shared" si="13"/>
        <v>Pune60+50 -200&lt;= 200American Cuisine</v>
      </c>
      <c r="I863">
        <v>37</v>
      </c>
      <c r="J863">
        <v>200</v>
      </c>
    </row>
    <row r="864" spans="1:10">
      <c r="A864">
        <v>863</v>
      </c>
      <c r="B864" t="s">
        <v>145</v>
      </c>
      <c r="C864">
        <v>4.4000000000000004</v>
      </c>
      <c r="D864" t="s">
        <v>133</v>
      </c>
      <c r="E864" t="s">
        <v>132</v>
      </c>
      <c r="F864" t="s">
        <v>131</v>
      </c>
      <c r="G864" t="s">
        <v>144</v>
      </c>
      <c r="H864" t="str">
        <f t="shared" si="13"/>
        <v>Ahmedabad0 - 4050 -200200 - 500Asian Cuisine</v>
      </c>
      <c r="I864" t="s">
        <v>234</v>
      </c>
      <c r="J864">
        <v>450</v>
      </c>
    </row>
    <row r="865" spans="1:10">
      <c r="A865">
        <v>864</v>
      </c>
      <c r="B865" t="s">
        <v>134</v>
      </c>
      <c r="C865">
        <v>4</v>
      </c>
      <c r="D865" t="s">
        <v>133</v>
      </c>
      <c r="E865" t="s">
        <v>235</v>
      </c>
      <c r="F865" t="s">
        <v>147</v>
      </c>
      <c r="G865" t="s">
        <v>144</v>
      </c>
      <c r="H865" t="str">
        <f t="shared" si="13"/>
        <v>Mumbai0 - 40200+1000+Asian Cuisine</v>
      </c>
      <c r="I865" t="s">
        <v>234</v>
      </c>
      <c r="J865">
        <v>1100</v>
      </c>
    </row>
    <row r="866" spans="1:10">
      <c r="A866">
        <v>865</v>
      </c>
      <c r="B866" t="s">
        <v>129</v>
      </c>
      <c r="C866">
        <v>3.9</v>
      </c>
      <c r="D866" t="s">
        <v>133</v>
      </c>
      <c r="E866" t="s">
        <v>142</v>
      </c>
      <c r="F866" t="s">
        <v>140</v>
      </c>
      <c r="G866" t="s">
        <v>135</v>
      </c>
      <c r="H866" t="str">
        <f t="shared" si="13"/>
        <v>Kolkata40 - 600 - 50&lt;= 200Asian Cuisine</v>
      </c>
      <c r="I866" t="s">
        <v>234</v>
      </c>
      <c r="J866">
        <v>200</v>
      </c>
    </row>
    <row r="867" spans="1:10">
      <c r="A867">
        <v>866</v>
      </c>
      <c r="B867" t="s">
        <v>134</v>
      </c>
      <c r="C867">
        <v>4.2</v>
      </c>
      <c r="D867" t="s">
        <v>133</v>
      </c>
      <c r="E867" t="s">
        <v>148</v>
      </c>
      <c r="F867" t="s">
        <v>147</v>
      </c>
      <c r="G867" t="s">
        <v>144</v>
      </c>
      <c r="H867" t="str">
        <f t="shared" si="13"/>
        <v>Mumbai0 - 40200+500 - 1000Asian Cuisine</v>
      </c>
      <c r="I867" t="s">
        <v>234</v>
      </c>
      <c r="J867">
        <v>650</v>
      </c>
    </row>
    <row r="868" spans="1:10">
      <c r="A868">
        <v>867</v>
      </c>
      <c r="B868" t="s">
        <v>141</v>
      </c>
      <c r="C868">
        <v>2.9</v>
      </c>
      <c r="D868" t="s">
        <v>133</v>
      </c>
      <c r="E868" t="s">
        <v>132</v>
      </c>
      <c r="F868" t="s">
        <v>131</v>
      </c>
      <c r="G868" t="s">
        <v>130</v>
      </c>
      <c r="H868" t="str">
        <f t="shared" si="13"/>
        <v>Pune60+50 -200200 - 500Asian Cuisine</v>
      </c>
      <c r="I868">
        <v>18</v>
      </c>
      <c r="J868">
        <v>300</v>
      </c>
    </row>
    <row r="869" spans="1:10">
      <c r="A869">
        <v>868</v>
      </c>
      <c r="B869" t="s">
        <v>137</v>
      </c>
      <c r="C869">
        <v>4.4000000000000004</v>
      </c>
      <c r="D869" t="s">
        <v>138</v>
      </c>
      <c r="E869" t="s">
        <v>148</v>
      </c>
      <c r="F869" t="s">
        <v>140</v>
      </c>
      <c r="G869" t="s">
        <v>135</v>
      </c>
      <c r="H869" t="str">
        <f t="shared" si="13"/>
        <v>Bangalore40 - 600 - 50500 - 1000American Cuisine</v>
      </c>
      <c r="I869" t="s">
        <v>234</v>
      </c>
      <c r="J869">
        <v>600</v>
      </c>
    </row>
    <row r="870" spans="1:10">
      <c r="A870">
        <v>869</v>
      </c>
      <c r="B870" t="s">
        <v>134</v>
      </c>
      <c r="C870">
        <v>4</v>
      </c>
      <c r="D870" t="s">
        <v>133</v>
      </c>
      <c r="E870" t="s">
        <v>132</v>
      </c>
      <c r="F870" t="s">
        <v>140</v>
      </c>
      <c r="G870" t="s">
        <v>135</v>
      </c>
      <c r="H870" t="str">
        <f t="shared" si="13"/>
        <v>Mumbai40 - 600 - 50200 - 500Asian Cuisine</v>
      </c>
      <c r="I870">
        <v>21</v>
      </c>
      <c r="J870">
        <v>350</v>
      </c>
    </row>
    <row r="871" spans="1:10">
      <c r="A871">
        <v>870</v>
      </c>
      <c r="B871" t="s">
        <v>134</v>
      </c>
      <c r="C871">
        <v>4.3</v>
      </c>
      <c r="D871" t="s">
        <v>138</v>
      </c>
      <c r="E871" t="s">
        <v>132</v>
      </c>
      <c r="F871" t="s">
        <v>140</v>
      </c>
      <c r="G871" t="s">
        <v>135</v>
      </c>
      <c r="H871" t="str">
        <f t="shared" si="13"/>
        <v>Mumbai40 - 600 - 50200 - 500American Cuisine</v>
      </c>
      <c r="I871" t="s">
        <v>234</v>
      </c>
      <c r="J871">
        <v>300</v>
      </c>
    </row>
    <row r="872" spans="1:10">
      <c r="A872">
        <v>871</v>
      </c>
      <c r="B872" t="s">
        <v>134</v>
      </c>
      <c r="C872">
        <v>4</v>
      </c>
      <c r="D872" t="s">
        <v>236</v>
      </c>
      <c r="E872" t="s">
        <v>132</v>
      </c>
      <c r="F872" t="s">
        <v>131</v>
      </c>
      <c r="G872" t="s">
        <v>135</v>
      </c>
      <c r="H872" t="str">
        <f t="shared" si="13"/>
        <v>Mumbai40 - 6050 -200200 - 500European Cuisine</v>
      </c>
      <c r="I872" t="s">
        <v>234</v>
      </c>
      <c r="J872">
        <v>500</v>
      </c>
    </row>
    <row r="873" spans="1:10">
      <c r="A873">
        <v>872</v>
      </c>
      <c r="B873" t="s">
        <v>145</v>
      </c>
      <c r="C873">
        <v>4.0999999999999996</v>
      </c>
      <c r="D873" t="s">
        <v>136</v>
      </c>
      <c r="E873" t="s">
        <v>132</v>
      </c>
      <c r="F873" t="s">
        <v>147</v>
      </c>
      <c r="G873" t="s">
        <v>144</v>
      </c>
      <c r="H873" t="str">
        <f t="shared" si="13"/>
        <v>Ahmedabad0 - 40200+200 - 500Indian Cuisine</v>
      </c>
      <c r="I873" t="s">
        <v>234</v>
      </c>
      <c r="J873">
        <v>250</v>
      </c>
    </row>
    <row r="874" spans="1:10">
      <c r="A874">
        <v>873</v>
      </c>
      <c r="B874" t="s">
        <v>129</v>
      </c>
      <c r="C874">
        <v>4.3</v>
      </c>
      <c r="D874" t="s">
        <v>133</v>
      </c>
      <c r="E874" t="s">
        <v>148</v>
      </c>
      <c r="F874" t="s">
        <v>140</v>
      </c>
      <c r="G874" t="s">
        <v>130</v>
      </c>
      <c r="H874" t="str">
        <f t="shared" si="13"/>
        <v>Kolkata60+0 - 50500 - 1000Asian Cuisine</v>
      </c>
      <c r="I874">
        <v>69</v>
      </c>
      <c r="J874">
        <v>600</v>
      </c>
    </row>
    <row r="875" spans="1:10">
      <c r="A875">
        <v>874</v>
      </c>
      <c r="B875" t="s">
        <v>137</v>
      </c>
      <c r="C875">
        <v>4.2</v>
      </c>
      <c r="D875" t="s">
        <v>133</v>
      </c>
      <c r="E875" t="s">
        <v>132</v>
      </c>
      <c r="F875" t="s">
        <v>131</v>
      </c>
      <c r="G875" t="s">
        <v>144</v>
      </c>
      <c r="H875" t="str">
        <f t="shared" si="13"/>
        <v>Bangalore0 - 4050 -200200 - 500Asian Cuisine</v>
      </c>
      <c r="I875" t="s">
        <v>234</v>
      </c>
      <c r="J875">
        <v>400</v>
      </c>
    </row>
    <row r="876" spans="1:10">
      <c r="A876">
        <v>875</v>
      </c>
      <c r="B876" t="s">
        <v>139</v>
      </c>
      <c r="C876">
        <v>3.5</v>
      </c>
      <c r="D876" t="s">
        <v>133</v>
      </c>
      <c r="E876" t="s">
        <v>142</v>
      </c>
      <c r="F876" t="s">
        <v>140</v>
      </c>
      <c r="G876" t="s">
        <v>130</v>
      </c>
      <c r="H876" t="str">
        <f t="shared" si="13"/>
        <v>Chennai60+0 - 50&lt;= 200Asian Cuisine</v>
      </c>
      <c r="I876" t="s">
        <v>234</v>
      </c>
      <c r="J876">
        <v>200</v>
      </c>
    </row>
    <row r="877" spans="1:10">
      <c r="A877">
        <v>876</v>
      </c>
      <c r="B877" t="s">
        <v>134</v>
      </c>
      <c r="C877">
        <v>2.9</v>
      </c>
      <c r="D877" t="s">
        <v>133</v>
      </c>
      <c r="E877" t="s">
        <v>132</v>
      </c>
      <c r="F877" t="s">
        <v>131</v>
      </c>
      <c r="G877" t="s">
        <v>135</v>
      </c>
      <c r="H877" t="str">
        <f t="shared" si="13"/>
        <v>Mumbai40 - 6050 -200200 - 500Asian Cuisine</v>
      </c>
      <c r="I877">
        <v>2</v>
      </c>
      <c r="J877">
        <v>500</v>
      </c>
    </row>
    <row r="878" spans="1:10">
      <c r="A878">
        <v>877</v>
      </c>
      <c r="B878" t="s">
        <v>129</v>
      </c>
      <c r="C878">
        <v>4.7</v>
      </c>
      <c r="D878" t="s">
        <v>133</v>
      </c>
      <c r="E878" t="s">
        <v>132</v>
      </c>
      <c r="F878" t="s">
        <v>140</v>
      </c>
      <c r="G878" t="s">
        <v>130</v>
      </c>
      <c r="H878" t="str">
        <f t="shared" si="13"/>
        <v>Kolkata60+0 - 50200 - 500Asian Cuisine</v>
      </c>
      <c r="I878">
        <v>7</v>
      </c>
      <c r="J878">
        <v>300</v>
      </c>
    </row>
    <row r="879" spans="1:10">
      <c r="A879">
        <v>878</v>
      </c>
      <c r="B879" t="s">
        <v>134</v>
      </c>
      <c r="C879">
        <v>4.7</v>
      </c>
      <c r="D879" t="s">
        <v>136</v>
      </c>
      <c r="E879" t="s">
        <v>148</v>
      </c>
      <c r="F879" t="s">
        <v>140</v>
      </c>
      <c r="G879" t="s">
        <v>135</v>
      </c>
      <c r="H879" t="str">
        <f t="shared" si="13"/>
        <v>Mumbai40 - 600 - 50500 - 1000Indian Cuisine</v>
      </c>
      <c r="I879" t="s">
        <v>234</v>
      </c>
      <c r="J879">
        <v>1000</v>
      </c>
    </row>
    <row r="880" spans="1:10">
      <c r="A880">
        <v>879</v>
      </c>
      <c r="B880" t="s">
        <v>134</v>
      </c>
      <c r="C880">
        <v>4</v>
      </c>
      <c r="D880" t="s">
        <v>138</v>
      </c>
      <c r="E880" t="s">
        <v>132</v>
      </c>
      <c r="F880" t="s">
        <v>140</v>
      </c>
      <c r="G880" t="s">
        <v>144</v>
      </c>
      <c r="H880" t="str">
        <f t="shared" si="13"/>
        <v>Mumbai0 - 400 - 50200 - 500American Cuisine</v>
      </c>
      <c r="I880" t="s">
        <v>234</v>
      </c>
      <c r="J880">
        <v>250</v>
      </c>
    </row>
    <row r="881" spans="1:10">
      <c r="A881">
        <v>880</v>
      </c>
      <c r="B881" t="s">
        <v>137</v>
      </c>
      <c r="C881">
        <v>4.5</v>
      </c>
      <c r="D881" t="s">
        <v>138</v>
      </c>
      <c r="E881" t="s">
        <v>148</v>
      </c>
      <c r="F881" t="s">
        <v>131</v>
      </c>
      <c r="G881" t="s">
        <v>135</v>
      </c>
      <c r="H881" t="str">
        <f t="shared" si="13"/>
        <v>Bangalore40 - 6050 -200500 - 1000American Cuisine</v>
      </c>
      <c r="I881" t="s">
        <v>234</v>
      </c>
      <c r="J881">
        <v>800</v>
      </c>
    </row>
    <row r="882" spans="1:10">
      <c r="A882">
        <v>881</v>
      </c>
      <c r="B882" t="s">
        <v>129</v>
      </c>
      <c r="C882">
        <v>4.2</v>
      </c>
      <c r="D882" t="s">
        <v>133</v>
      </c>
      <c r="E882" t="s">
        <v>132</v>
      </c>
      <c r="F882" t="s">
        <v>147</v>
      </c>
      <c r="G882" t="s">
        <v>130</v>
      </c>
      <c r="H882" t="str">
        <f t="shared" si="13"/>
        <v>Kolkata60+200+200 - 500Asian Cuisine</v>
      </c>
      <c r="I882">
        <v>48</v>
      </c>
      <c r="J882">
        <v>250</v>
      </c>
    </row>
    <row r="883" spans="1:10">
      <c r="A883">
        <v>882</v>
      </c>
      <c r="B883" t="s">
        <v>139</v>
      </c>
      <c r="C883">
        <v>3.8</v>
      </c>
      <c r="D883" t="s">
        <v>136</v>
      </c>
      <c r="E883" t="s">
        <v>132</v>
      </c>
      <c r="F883" t="s">
        <v>140</v>
      </c>
      <c r="G883" t="s">
        <v>144</v>
      </c>
      <c r="H883" t="str">
        <f t="shared" si="13"/>
        <v>Chennai0 - 400 - 50200 - 500Indian Cuisine</v>
      </c>
      <c r="I883" t="s">
        <v>234</v>
      </c>
      <c r="J883">
        <v>300</v>
      </c>
    </row>
    <row r="884" spans="1:10">
      <c r="A884">
        <v>883</v>
      </c>
      <c r="B884" t="s">
        <v>139</v>
      </c>
      <c r="C884">
        <v>4.0999999999999996</v>
      </c>
      <c r="D884" t="s">
        <v>133</v>
      </c>
      <c r="E884" t="s">
        <v>132</v>
      </c>
      <c r="F884" t="s">
        <v>147</v>
      </c>
      <c r="G884" t="s">
        <v>144</v>
      </c>
      <c r="H884" t="str">
        <f t="shared" si="13"/>
        <v>Chennai0 - 40200+200 - 500Asian Cuisine</v>
      </c>
      <c r="I884" t="s">
        <v>234</v>
      </c>
      <c r="J884">
        <v>300</v>
      </c>
    </row>
    <row r="885" spans="1:10">
      <c r="A885">
        <v>884</v>
      </c>
      <c r="B885" t="s">
        <v>145</v>
      </c>
      <c r="C885">
        <v>4.5999999999999996</v>
      </c>
      <c r="D885" t="s">
        <v>133</v>
      </c>
      <c r="E885" t="s">
        <v>132</v>
      </c>
      <c r="F885" t="s">
        <v>140</v>
      </c>
      <c r="G885" t="s">
        <v>135</v>
      </c>
      <c r="H885" t="str">
        <f t="shared" si="13"/>
        <v>Ahmedabad40 - 600 - 50200 - 500Asian Cuisine</v>
      </c>
      <c r="I885" t="s">
        <v>234</v>
      </c>
      <c r="J885">
        <v>450</v>
      </c>
    </row>
    <row r="886" spans="1:10">
      <c r="A886">
        <v>885</v>
      </c>
      <c r="B886" t="s">
        <v>129</v>
      </c>
      <c r="C886">
        <v>2.9</v>
      </c>
      <c r="D886" t="s">
        <v>133</v>
      </c>
      <c r="E886" t="s">
        <v>132</v>
      </c>
      <c r="F886" t="s">
        <v>131</v>
      </c>
      <c r="G886" t="s">
        <v>130</v>
      </c>
      <c r="H886" t="str">
        <f t="shared" si="13"/>
        <v>Kolkata60+50 -200200 - 500Asian Cuisine</v>
      </c>
      <c r="I886">
        <v>1</v>
      </c>
      <c r="J886">
        <v>250</v>
      </c>
    </row>
    <row r="887" spans="1:10">
      <c r="A887">
        <v>886</v>
      </c>
      <c r="B887" t="s">
        <v>139</v>
      </c>
      <c r="C887">
        <v>3.8</v>
      </c>
      <c r="D887" t="s">
        <v>138</v>
      </c>
      <c r="E887" t="s">
        <v>142</v>
      </c>
      <c r="F887" t="s">
        <v>140</v>
      </c>
      <c r="G887" t="s">
        <v>130</v>
      </c>
      <c r="H887" t="str">
        <f t="shared" si="13"/>
        <v>Chennai60+0 - 50&lt;= 200American Cuisine</v>
      </c>
      <c r="I887" t="s">
        <v>234</v>
      </c>
      <c r="J887">
        <v>200</v>
      </c>
    </row>
    <row r="888" spans="1:10">
      <c r="A888">
        <v>887</v>
      </c>
      <c r="B888" t="s">
        <v>141</v>
      </c>
      <c r="C888">
        <v>2.9</v>
      </c>
      <c r="D888" t="s">
        <v>133</v>
      </c>
      <c r="E888" t="s">
        <v>132</v>
      </c>
      <c r="F888" t="s">
        <v>131</v>
      </c>
      <c r="G888" t="s">
        <v>130</v>
      </c>
      <c r="H888" t="str">
        <f t="shared" si="13"/>
        <v>Pune60+50 -200200 - 500Asian Cuisine</v>
      </c>
      <c r="I888">
        <v>18</v>
      </c>
      <c r="J888">
        <v>300</v>
      </c>
    </row>
    <row r="889" spans="1:10">
      <c r="A889">
        <v>888</v>
      </c>
      <c r="B889" t="s">
        <v>141</v>
      </c>
      <c r="C889">
        <v>3.2</v>
      </c>
      <c r="D889" t="s">
        <v>133</v>
      </c>
      <c r="E889" t="s">
        <v>132</v>
      </c>
      <c r="F889" t="s">
        <v>140</v>
      </c>
      <c r="G889" t="s">
        <v>130</v>
      </c>
      <c r="H889" t="str">
        <f t="shared" si="13"/>
        <v>Pune60+0 - 50200 - 500Asian Cuisine</v>
      </c>
      <c r="I889">
        <v>68</v>
      </c>
      <c r="J889">
        <v>300</v>
      </c>
    </row>
    <row r="890" spans="1:10">
      <c r="A890">
        <v>889</v>
      </c>
      <c r="B890" t="s">
        <v>143</v>
      </c>
      <c r="C890">
        <v>4.3</v>
      </c>
      <c r="D890" t="s">
        <v>133</v>
      </c>
      <c r="E890" t="s">
        <v>148</v>
      </c>
      <c r="F890" t="s">
        <v>131</v>
      </c>
      <c r="G890" t="s">
        <v>130</v>
      </c>
      <c r="H890" t="str">
        <f t="shared" si="13"/>
        <v>Delhi60+50 -200500 - 1000Asian Cuisine</v>
      </c>
      <c r="I890" t="s">
        <v>234</v>
      </c>
      <c r="J890">
        <v>1000</v>
      </c>
    </row>
    <row r="891" spans="1:10">
      <c r="A891">
        <v>890</v>
      </c>
      <c r="B891" t="s">
        <v>139</v>
      </c>
      <c r="C891">
        <v>3.8</v>
      </c>
      <c r="D891" t="s">
        <v>133</v>
      </c>
      <c r="E891" t="s">
        <v>132</v>
      </c>
      <c r="F891" t="s">
        <v>140</v>
      </c>
      <c r="G891" t="s">
        <v>130</v>
      </c>
      <c r="H891" t="str">
        <f t="shared" si="13"/>
        <v>Chennai60+0 - 50200 - 500Asian Cuisine</v>
      </c>
      <c r="I891">
        <v>40</v>
      </c>
      <c r="J891">
        <v>250</v>
      </c>
    </row>
    <row r="892" spans="1:10">
      <c r="A892">
        <v>891</v>
      </c>
      <c r="B892" t="s">
        <v>139</v>
      </c>
      <c r="C892">
        <v>3.8</v>
      </c>
      <c r="D892" t="s">
        <v>133</v>
      </c>
      <c r="E892" t="s">
        <v>132</v>
      </c>
      <c r="F892" t="s">
        <v>147</v>
      </c>
      <c r="G892" t="s">
        <v>135</v>
      </c>
      <c r="H892" t="str">
        <f t="shared" si="13"/>
        <v>Chennai40 - 60200+200 - 500Asian Cuisine</v>
      </c>
      <c r="I892" t="s">
        <v>234</v>
      </c>
      <c r="J892">
        <v>400</v>
      </c>
    </row>
    <row r="893" spans="1:10">
      <c r="A893">
        <v>892</v>
      </c>
      <c r="B893" t="s">
        <v>146</v>
      </c>
      <c r="C893">
        <v>3.6</v>
      </c>
      <c r="D893" t="s">
        <v>133</v>
      </c>
      <c r="E893" t="s">
        <v>132</v>
      </c>
      <c r="F893" t="s">
        <v>131</v>
      </c>
      <c r="G893" t="s">
        <v>135</v>
      </c>
      <c r="H893" t="str">
        <f t="shared" si="13"/>
        <v>Hyderabad40 - 6050 -200200 - 500Asian Cuisine</v>
      </c>
      <c r="I893">
        <v>43</v>
      </c>
      <c r="J893">
        <v>250</v>
      </c>
    </row>
    <row r="894" spans="1:10">
      <c r="A894">
        <v>893</v>
      </c>
      <c r="B894" t="s">
        <v>141</v>
      </c>
      <c r="C894">
        <v>4.5</v>
      </c>
      <c r="D894" t="s">
        <v>138</v>
      </c>
      <c r="E894" t="s">
        <v>142</v>
      </c>
      <c r="F894" t="s">
        <v>131</v>
      </c>
      <c r="G894" t="s">
        <v>130</v>
      </c>
      <c r="H894" t="str">
        <f t="shared" si="13"/>
        <v>Pune60+50 -200&lt;= 200American Cuisine</v>
      </c>
      <c r="I894">
        <v>37</v>
      </c>
      <c r="J894">
        <v>200</v>
      </c>
    </row>
    <row r="895" spans="1:10">
      <c r="A895">
        <v>894</v>
      </c>
      <c r="B895" t="s">
        <v>141</v>
      </c>
      <c r="C895">
        <v>3.7</v>
      </c>
      <c r="D895" t="s">
        <v>136</v>
      </c>
      <c r="E895" t="s">
        <v>142</v>
      </c>
      <c r="F895" t="s">
        <v>131</v>
      </c>
      <c r="G895" t="s">
        <v>144</v>
      </c>
      <c r="H895" t="str">
        <f t="shared" si="13"/>
        <v>Pune0 - 4050 -200&lt;= 200Indian Cuisine</v>
      </c>
      <c r="I895" t="s">
        <v>234</v>
      </c>
      <c r="J895">
        <v>200</v>
      </c>
    </row>
    <row r="896" spans="1:10">
      <c r="A896">
        <v>895</v>
      </c>
      <c r="B896" t="s">
        <v>146</v>
      </c>
      <c r="C896">
        <v>3.7</v>
      </c>
      <c r="D896" t="s">
        <v>138</v>
      </c>
      <c r="E896" t="s">
        <v>132</v>
      </c>
      <c r="F896" t="s">
        <v>147</v>
      </c>
      <c r="G896" t="s">
        <v>144</v>
      </c>
      <c r="H896" t="str">
        <f t="shared" si="13"/>
        <v>Hyderabad0 - 40200+200 - 500American Cuisine</v>
      </c>
      <c r="I896" t="s">
        <v>234</v>
      </c>
      <c r="J896">
        <v>250</v>
      </c>
    </row>
    <row r="897" spans="1:10">
      <c r="A897">
        <v>896</v>
      </c>
      <c r="B897" t="s">
        <v>134</v>
      </c>
      <c r="C897">
        <v>4</v>
      </c>
      <c r="D897" t="s">
        <v>136</v>
      </c>
      <c r="E897" t="s">
        <v>148</v>
      </c>
      <c r="F897" t="s">
        <v>131</v>
      </c>
      <c r="G897" t="s">
        <v>135</v>
      </c>
      <c r="H897" t="str">
        <f t="shared" si="13"/>
        <v>Mumbai40 - 6050 -200500 - 1000Indian Cuisine</v>
      </c>
      <c r="I897" t="s">
        <v>234</v>
      </c>
      <c r="J897">
        <v>600</v>
      </c>
    </row>
    <row r="898" spans="1:10">
      <c r="A898">
        <v>897</v>
      </c>
      <c r="B898" t="s">
        <v>134</v>
      </c>
      <c r="C898">
        <v>4.4000000000000004</v>
      </c>
      <c r="D898" t="s">
        <v>133</v>
      </c>
      <c r="E898" t="s">
        <v>148</v>
      </c>
      <c r="F898" t="s">
        <v>131</v>
      </c>
      <c r="G898" t="s">
        <v>135</v>
      </c>
      <c r="H898" t="str">
        <f t="shared" si="13"/>
        <v>Mumbai40 - 6050 -200500 - 1000Asian Cuisine</v>
      </c>
      <c r="I898">
        <v>49</v>
      </c>
      <c r="J898">
        <v>800</v>
      </c>
    </row>
    <row r="899" spans="1:10">
      <c r="A899">
        <v>898</v>
      </c>
      <c r="B899" t="s">
        <v>145</v>
      </c>
      <c r="C899">
        <v>4.3</v>
      </c>
      <c r="D899" t="s">
        <v>133</v>
      </c>
      <c r="E899" t="s">
        <v>132</v>
      </c>
      <c r="F899" t="s">
        <v>131</v>
      </c>
      <c r="G899" t="s">
        <v>135</v>
      </c>
      <c r="H899" t="str">
        <f t="shared" ref="H899:H962" si="14">_xlfn.CONCAT(B899,G899,F899,E899,D899)</f>
        <v>Ahmedabad40 - 6050 -200200 - 500Asian Cuisine</v>
      </c>
      <c r="I899">
        <v>77</v>
      </c>
      <c r="J899">
        <v>500</v>
      </c>
    </row>
    <row r="900" spans="1:10">
      <c r="A900">
        <v>899</v>
      </c>
      <c r="B900" t="s">
        <v>145</v>
      </c>
      <c r="C900">
        <v>4.2</v>
      </c>
      <c r="D900" t="s">
        <v>133</v>
      </c>
      <c r="E900" t="s">
        <v>132</v>
      </c>
      <c r="F900" t="s">
        <v>131</v>
      </c>
      <c r="G900" t="s">
        <v>135</v>
      </c>
      <c r="H900" t="str">
        <f t="shared" si="14"/>
        <v>Ahmedabad40 - 6050 -200200 - 500Asian Cuisine</v>
      </c>
      <c r="I900">
        <v>77</v>
      </c>
      <c r="J900">
        <v>350</v>
      </c>
    </row>
    <row r="901" spans="1:10">
      <c r="A901">
        <v>900</v>
      </c>
      <c r="B901" t="s">
        <v>146</v>
      </c>
      <c r="C901">
        <v>3.6</v>
      </c>
      <c r="D901" t="s">
        <v>136</v>
      </c>
      <c r="E901" t="s">
        <v>142</v>
      </c>
      <c r="F901" t="s">
        <v>147</v>
      </c>
      <c r="G901" t="s">
        <v>135</v>
      </c>
      <c r="H901" t="str">
        <f t="shared" si="14"/>
        <v>Hyderabad40 - 60200+&lt;= 200Indian Cuisine</v>
      </c>
      <c r="I901" t="s">
        <v>234</v>
      </c>
      <c r="J901">
        <v>200</v>
      </c>
    </row>
    <row r="902" spans="1:10">
      <c r="A902">
        <v>901</v>
      </c>
      <c r="B902" t="s">
        <v>145</v>
      </c>
      <c r="C902">
        <v>4.5999999999999996</v>
      </c>
      <c r="D902" t="s">
        <v>133</v>
      </c>
      <c r="E902" t="s">
        <v>132</v>
      </c>
      <c r="F902" t="s">
        <v>140</v>
      </c>
      <c r="G902" t="s">
        <v>135</v>
      </c>
      <c r="H902" t="str">
        <f t="shared" si="14"/>
        <v>Ahmedabad40 - 600 - 50200 - 500Asian Cuisine</v>
      </c>
      <c r="I902" t="s">
        <v>234</v>
      </c>
      <c r="J902">
        <v>450</v>
      </c>
    </row>
    <row r="903" spans="1:10">
      <c r="A903">
        <v>902</v>
      </c>
      <c r="B903" t="s">
        <v>145</v>
      </c>
      <c r="C903">
        <v>4.2</v>
      </c>
      <c r="D903" t="s">
        <v>136</v>
      </c>
      <c r="E903" t="s">
        <v>148</v>
      </c>
      <c r="F903" t="s">
        <v>140</v>
      </c>
      <c r="G903" t="s">
        <v>144</v>
      </c>
      <c r="H903" t="str">
        <f t="shared" si="14"/>
        <v>Ahmedabad0 - 400 - 50500 - 1000Indian Cuisine</v>
      </c>
      <c r="I903" t="s">
        <v>234</v>
      </c>
      <c r="J903">
        <v>700</v>
      </c>
    </row>
    <row r="904" spans="1:10">
      <c r="A904">
        <v>903</v>
      </c>
      <c r="B904" t="s">
        <v>145</v>
      </c>
      <c r="C904">
        <v>4.4000000000000004</v>
      </c>
      <c r="D904" t="s">
        <v>133</v>
      </c>
      <c r="E904" t="s">
        <v>235</v>
      </c>
      <c r="F904" t="s">
        <v>140</v>
      </c>
      <c r="G904" t="s">
        <v>135</v>
      </c>
      <c r="H904" t="str">
        <f t="shared" si="14"/>
        <v>Ahmedabad40 - 600 - 501000+Asian Cuisine</v>
      </c>
      <c r="I904" t="s">
        <v>234</v>
      </c>
      <c r="J904">
        <v>1200</v>
      </c>
    </row>
    <row r="905" spans="1:10">
      <c r="A905">
        <v>904</v>
      </c>
      <c r="B905" t="s">
        <v>129</v>
      </c>
      <c r="C905">
        <v>4.2</v>
      </c>
      <c r="D905" t="s">
        <v>133</v>
      </c>
      <c r="E905" t="s">
        <v>132</v>
      </c>
      <c r="F905" t="s">
        <v>147</v>
      </c>
      <c r="G905" t="s">
        <v>130</v>
      </c>
      <c r="H905" t="str">
        <f t="shared" si="14"/>
        <v>Kolkata60+200+200 - 500Asian Cuisine</v>
      </c>
      <c r="I905">
        <v>48</v>
      </c>
      <c r="J905">
        <v>350</v>
      </c>
    </row>
    <row r="906" spans="1:10">
      <c r="A906">
        <v>905</v>
      </c>
      <c r="B906" t="s">
        <v>129</v>
      </c>
      <c r="C906">
        <v>4</v>
      </c>
      <c r="D906" t="s">
        <v>236</v>
      </c>
      <c r="E906" t="s">
        <v>132</v>
      </c>
      <c r="F906" t="s">
        <v>140</v>
      </c>
      <c r="G906" t="s">
        <v>130</v>
      </c>
      <c r="H906" t="str">
        <f t="shared" si="14"/>
        <v>Kolkata60+0 - 50200 - 500European Cuisine</v>
      </c>
      <c r="I906" t="s">
        <v>234</v>
      </c>
      <c r="J906">
        <v>350</v>
      </c>
    </row>
    <row r="907" spans="1:10">
      <c r="A907">
        <v>906</v>
      </c>
      <c r="B907" t="s">
        <v>139</v>
      </c>
      <c r="C907">
        <v>4.3</v>
      </c>
      <c r="D907" t="s">
        <v>133</v>
      </c>
      <c r="E907" t="s">
        <v>142</v>
      </c>
      <c r="F907" t="s">
        <v>140</v>
      </c>
      <c r="G907" t="s">
        <v>130</v>
      </c>
      <c r="H907" t="str">
        <f t="shared" si="14"/>
        <v>Chennai60+0 - 50&lt;= 200Asian Cuisine</v>
      </c>
      <c r="I907" t="s">
        <v>234</v>
      </c>
      <c r="J907">
        <v>150</v>
      </c>
    </row>
    <row r="908" spans="1:10">
      <c r="A908">
        <v>907</v>
      </c>
      <c r="B908" t="s">
        <v>139</v>
      </c>
      <c r="C908">
        <v>4.4000000000000004</v>
      </c>
      <c r="D908" t="s">
        <v>133</v>
      </c>
      <c r="E908" t="s">
        <v>132</v>
      </c>
      <c r="F908" t="s">
        <v>131</v>
      </c>
      <c r="G908" t="s">
        <v>135</v>
      </c>
      <c r="H908" t="str">
        <f t="shared" si="14"/>
        <v>Chennai40 - 6050 -200200 - 500Asian Cuisine</v>
      </c>
      <c r="I908">
        <v>25</v>
      </c>
      <c r="J908">
        <v>400</v>
      </c>
    </row>
    <row r="909" spans="1:10">
      <c r="A909">
        <v>908</v>
      </c>
      <c r="B909" t="s">
        <v>145</v>
      </c>
      <c r="C909">
        <v>4.2</v>
      </c>
      <c r="D909" t="s">
        <v>133</v>
      </c>
      <c r="E909" t="s">
        <v>132</v>
      </c>
      <c r="F909" t="s">
        <v>140</v>
      </c>
      <c r="G909" t="s">
        <v>135</v>
      </c>
      <c r="H909" t="str">
        <f t="shared" si="14"/>
        <v>Ahmedabad40 - 600 - 50200 - 500Asian Cuisine</v>
      </c>
      <c r="I909" t="s">
        <v>234</v>
      </c>
      <c r="J909">
        <v>450</v>
      </c>
    </row>
    <row r="910" spans="1:10">
      <c r="A910">
        <v>909</v>
      </c>
      <c r="B910" t="s">
        <v>139</v>
      </c>
      <c r="C910">
        <v>3.9</v>
      </c>
      <c r="D910" t="s">
        <v>133</v>
      </c>
      <c r="E910" t="s">
        <v>132</v>
      </c>
      <c r="F910" t="s">
        <v>131</v>
      </c>
      <c r="G910" t="s">
        <v>130</v>
      </c>
      <c r="H910" t="str">
        <f t="shared" si="14"/>
        <v>Chennai60+50 -200200 - 500Asian Cuisine</v>
      </c>
      <c r="I910">
        <v>6</v>
      </c>
      <c r="J910">
        <v>500</v>
      </c>
    </row>
    <row r="911" spans="1:10">
      <c r="A911">
        <v>910</v>
      </c>
      <c r="B911" t="s">
        <v>139</v>
      </c>
      <c r="C911">
        <v>2.9</v>
      </c>
      <c r="D911" t="s">
        <v>133</v>
      </c>
      <c r="E911" t="s">
        <v>132</v>
      </c>
      <c r="F911" t="s">
        <v>131</v>
      </c>
      <c r="G911" t="s">
        <v>144</v>
      </c>
      <c r="H911" t="str">
        <f t="shared" si="14"/>
        <v>Chennai0 - 4050 -200200 - 500Asian Cuisine</v>
      </c>
      <c r="I911" t="s">
        <v>234</v>
      </c>
      <c r="J911">
        <v>400</v>
      </c>
    </row>
    <row r="912" spans="1:10">
      <c r="A912">
        <v>911</v>
      </c>
      <c r="B912" t="s">
        <v>145</v>
      </c>
      <c r="C912">
        <v>4.2</v>
      </c>
      <c r="D912" t="s">
        <v>138</v>
      </c>
      <c r="E912" t="s">
        <v>132</v>
      </c>
      <c r="F912" t="s">
        <v>140</v>
      </c>
      <c r="G912" t="s">
        <v>135</v>
      </c>
      <c r="H912" t="str">
        <f t="shared" si="14"/>
        <v>Ahmedabad40 - 600 - 50200 - 500American Cuisine</v>
      </c>
      <c r="I912" t="s">
        <v>234</v>
      </c>
      <c r="J912">
        <v>450</v>
      </c>
    </row>
    <row r="913" spans="1:10">
      <c r="A913">
        <v>912</v>
      </c>
      <c r="B913" t="s">
        <v>139</v>
      </c>
      <c r="C913">
        <v>3.9</v>
      </c>
      <c r="D913" t="s">
        <v>133</v>
      </c>
      <c r="E913" t="s">
        <v>132</v>
      </c>
      <c r="F913" t="s">
        <v>147</v>
      </c>
      <c r="G913" t="s">
        <v>135</v>
      </c>
      <c r="H913" t="str">
        <f t="shared" si="14"/>
        <v>Chennai40 - 60200+200 - 500Asian Cuisine</v>
      </c>
      <c r="I913" t="s">
        <v>234</v>
      </c>
      <c r="J913">
        <v>250</v>
      </c>
    </row>
    <row r="914" spans="1:10">
      <c r="A914">
        <v>913</v>
      </c>
      <c r="B914" t="s">
        <v>129</v>
      </c>
      <c r="C914">
        <v>4.5999999999999996</v>
      </c>
      <c r="D914" t="s">
        <v>133</v>
      </c>
      <c r="E914" t="s">
        <v>132</v>
      </c>
      <c r="F914" t="s">
        <v>131</v>
      </c>
      <c r="G914" t="s">
        <v>130</v>
      </c>
      <c r="H914" t="str">
        <f t="shared" si="14"/>
        <v>Kolkata60+50 -200200 - 500Asian Cuisine</v>
      </c>
      <c r="I914">
        <v>1</v>
      </c>
      <c r="J914">
        <v>500</v>
      </c>
    </row>
    <row r="915" spans="1:10">
      <c r="A915">
        <v>914</v>
      </c>
      <c r="B915" t="s">
        <v>139</v>
      </c>
      <c r="C915">
        <v>2.9</v>
      </c>
      <c r="D915" t="s">
        <v>133</v>
      </c>
      <c r="E915" t="s">
        <v>148</v>
      </c>
      <c r="F915" t="s">
        <v>131</v>
      </c>
      <c r="G915" t="s">
        <v>144</v>
      </c>
      <c r="H915" t="str">
        <f t="shared" si="14"/>
        <v>Chennai0 - 4050 -200500 - 1000Asian Cuisine</v>
      </c>
      <c r="I915" t="s">
        <v>234</v>
      </c>
      <c r="J915">
        <v>650</v>
      </c>
    </row>
    <row r="916" spans="1:10">
      <c r="A916">
        <v>915</v>
      </c>
      <c r="B916" t="s">
        <v>129</v>
      </c>
      <c r="C916">
        <v>4.4000000000000004</v>
      </c>
      <c r="D916" t="s">
        <v>138</v>
      </c>
      <c r="E916" t="s">
        <v>142</v>
      </c>
      <c r="F916" t="s">
        <v>140</v>
      </c>
      <c r="G916" t="s">
        <v>130</v>
      </c>
      <c r="H916" t="str">
        <f t="shared" si="14"/>
        <v>Kolkata60+0 - 50&lt;= 200American Cuisine</v>
      </c>
      <c r="I916" t="s">
        <v>234</v>
      </c>
      <c r="J916">
        <v>200</v>
      </c>
    </row>
    <row r="917" spans="1:10">
      <c r="A917">
        <v>916</v>
      </c>
      <c r="B917" t="s">
        <v>137</v>
      </c>
      <c r="C917">
        <v>4.2</v>
      </c>
      <c r="D917" t="s">
        <v>133</v>
      </c>
      <c r="E917" t="s">
        <v>132</v>
      </c>
      <c r="F917" t="s">
        <v>131</v>
      </c>
      <c r="G917" t="s">
        <v>135</v>
      </c>
      <c r="H917" t="str">
        <f t="shared" si="14"/>
        <v>Bangalore40 - 6050 -200200 - 500Asian Cuisine</v>
      </c>
      <c r="I917">
        <v>4</v>
      </c>
      <c r="J917">
        <v>350</v>
      </c>
    </row>
    <row r="918" spans="1:10">
      <c r="A918">
        <v>917</v>
      </c>
      <c r="B918" t="s">
        <v>134</v>
      </c>
      <c r="C918">
        <v>4.3</v>
      </c>
      <c r="D918" t="s">
        <v>133</v>
      </c>
      <c r="E918" t="s">
        <v>148</v>
      </c>
      <c r="F918" t="s">
        <v>131</v>
      </c>
      <c r="G918" t="s">
        <v>135</v>
      </c>
      <c r="H918" t="str">
        <f t="shared" si="14"/>
        <v>Mumbai40 - 6050 -200500 - 1000Asian Cuisine</v>
      </c>
      <c r="I918">
        <v>49</v>
      </c>
      <c r="J918">
        <v>600</v>
      </c>
    </row>
    <row r="919" spans="1:10">
      <c r="A919">
        <v>918</v>
      </c>
      <c r="B919" t="s">
        <v>139</v>
      </c>
      <c r="C919">
        <v>3.9</v>
      </c>
      <c r="D919" t="s">
        <v>133</v>
      </c>
      <c r="E919" t="s">
        <v>148</v>
      </c>
      <c r="F919" t="s">
        <v>140</v>
      </c>
      <c r="G919" t="s">
        <v>135</v>
      </c>
      <c r="H919" t="str">
        <f t="shared" si="14"/>
        <v>Chennai40 - 600 - 50500 - 1000Asian Cuisine</v>
      </c>
      <c r="I919" t="s">
        <v>234</v>
      </c>
      <c r="J919">
        <v>750</v>
      </c>
    </row>
    <row r="920" spans="1:10">
      <c r="A920">
        <v>919</v>
      </c>
      <c r="B920" t="s">
        <v>139</v>
      </c>
      <c r="C920">
        <v>4.0999999999999996</v>
      </c>
      <c r="D920" t="s">
        <v>133</v>
      </c>
      <c r="E920" t="s">
        <v>132</v>
      </c>
      <c r="F920" t="s">
        <v>147</v>
      </c>
      <c r="G920" t="s">
        <v>130</v>
      </c>
      <c r="H920" t="str">
        <f t="shared" si="14"/>
        <v>Chennai60+200+200 - 500Asian Cuisine</v>
      </c>
      <c r="I920" t="s">
        <v>234</v>
      </c>
      <c r="J920">
        <v>500</v>
      </c>
    </row>
    <row r="921" spans="1:10">
      <c r="A921">
        <v>920</v>
      </c>
      <c r="B921" t="s">
        <v>139</v>
      </c>
      <c r="C921">
        <v>4.3</v>
      </c>
      <c r="D921" t="s">
        <v>138</v>
      </c>
      <c r="E921" t="s">
        <v>132</v>
      </c>
      <c r="F921" t="s">
        <v>140</v>
      </c>
      <c r="G921" t="s">
        <v>130</v>
      </c>
      <c r="H921" t="str">
        <f t="shared" si="14"/>
        <v>Chennai60+0 - 50200 - 500American Cuisine</v>
      </c>
      <c r="I921">
        <v>75</v>
      </c>
      <c r="J921">
        <v>250</v>
      </c>
    </row>
    <row r="922" spans="1:10">
      <c r="A922">
        <v>921</v>
      </c>
      <c r="B922" t="s">
        <v>139</v>
      </c>
      <c r="C922">
        <v>3.8</v>
      </c>
      <c r="D922" t="s">
        <v>133</v>
      </c>
      <c r="E922" t="s">
        <v>132</v>
      </c>
      <c r="F922" t="s">
        <v>140</v>
      </c>
      <c r="G922" t="s">
        <v>144</v>
      </c>
      <c r="H922" t="str">
        <f t="shared" si="14"/>
        <v>Chennai0 - 400 - 50200 - 500Asian Cuisine</v>
      </c>
      <c r="I922" t="s">
        <v>234</v>
      </c>
      <c r="J922">
        <v>500</v>
      </c>
    </row>
    <row r="923" spans="1:10">
      <c r="A923">
        <v>922</v>
      </c>
      <c r="B923" t="s">
        <v>143</v>
      </c>
      <c r="C923">
        <v>2.9</v>
      </c>
      <c r="D923" t="s">
        <v>136</v>
      </c>
      <c r="E923" t="s">
        <v>132</v>
      </c>
      <c r="F923" t="s">
        <v>131</v>
      </c>
      <c r="G923" t="s">
        <v>144</v>
      </c>
      <c r="H923" t="str">
        <f t="shared" si="14"/>
        <v>Delhi0 - 4050 -200200 - 500Indian Cuisine</v>
      </c>
      <c r="I923" t="s">
        <v>234</v>
      </c>
      <c r="J923">
        <v>500</v>
      </c>
    </row>
    <row r="924" spans="1:10">
      <c r="A924">
        <v>923</v>
      </c>
      <c r="B924" t="s">
        <v>139</v>
      </c>
      <c r="C924">
        <v>3.7</v>
      </c>
      <c r="D924" t="s">
        <v>136</v>
      </c>
      <c r="E924" t="s">
        <v>132</v>
      </c>
      <c r="F924" t="s">
        <v>131</v>
      </c>
      <c r="G924" t="s">
        <v>135</v>
      </c>
      <c r="H924" t="str">
        <f t="shared" si="14"/>
        <v>Chennai40 - 6050 -200200 - 500Indian Cuisine</v>
      </c>
      <c r="I924">
        <v>12</v>
      </c>
      <c r="J924">
        <v>300</v>
      </c>
    </row>
    <row r="925" spans="1:10">
      <c r="A925">
        <v>924</v>
      </c>
      <c r="B925" t="s">
        <v>139</v>
      </c>
      <c r="C925">
        <v>4.3</v>
      </c>
      <c r="D925" t="s">
        <v>138</v>
      </c>
      <c r="E925" t="s">
        <v>132</v>
      </c>
      <c r="F925" t="s">
        <v>131</v>
      </c>
      <c r="G925" t="s">
        <v>130</v>
      </c>
      <c r="H925" t="str">
        <f t="shared" si="14"/>
        <v>Chennai60+50 -200200 - 500American Cuisine</v>
      </c>
      <c r="I925">
        <v>63</v>
      </c>
      <c r="J925">
        <v>300</v>
      </c>
    </row>
    <row r="926" spans="1:10">
      <c r="A926">
        <v>925</v>
      </c>
      <c r="B926" t="s">
        <v>141</v>
      </c>
      <c r="C926">
        <v>4.3</v>
      </c>
      <c r="D926" t="s">
        <v>138</v>
      </c>
      <c r="E926" t="s">
        <v>132</v>
      </c>
      <c r="F926" t="s">
        <v>147</v>
      </c>
      <c r="G926" t="s">
        <v>130</v>
      </c>
      <c r="H926" t="str">
        <f t="shared" si="14"/>
        <v>Pune60+200+200 - 500American Cuisine</v>
      </c>
      <c r="I926" t="s">
        <v>234</v>
      </c>
      <c r="J926">
        <v>300</v>
      </c>
    </row>
    <row r="927" spans="1:10">
      <c r="A927">
        <v>926</v>
      </c>
      <c r="B927" t="s">
        <v>139</v>
      </c>
      <c r="C927">
        <v>4</v>
      </c>
      <c r="D927" t="s">
        <v>133</v>
      </c>
      <c r="E927" t="s">
        <v>132</v>
      </c>
      <c r="F927" t="s">
        <v>131</v>
      </c>
      <c r="G927" t="s">
        <v>135</v>
      </c>
      <c r="H927" t="str">
        <f t="shared" si="14"/>
        <v>Chennai40 - 6050 -200200 - 500Asian Cuisine</v>
      </c>
      <c r="I927">
        <v>25</v>
      </c>
      <c r="J927">
        <v>350</v>
      </c>
    </row>
    <row r="928" spans="1:10">
      <c r="A928">
        <v>927</v>
      </c>
      <c r="B928" t="s">
        <v>146</v>
      </c>
      <c r="C928">
        <v>4</v>
      </c>
      <c r="D928" t="s">
        <v>133</v>
      </c>
      <c r="E928" t="s">
        <v>132</v>
      </c>
      <c r="F928" t="s">
        <v>140</v>
      </c>
      <c r="G928" t="s">
        <v>130</v>
      </c>
      <c r="H928" t="str">
        <f t="shared" si="14"/>
        <v>Hyderabad60+0 - 50200 - 500Asian Cuisine</v>
      </c>
      <c r="I928" t="s">
        <v>234</v>
      </c>
      <c r="J928">
        <v>400</v>
      </c>
    </row>
    <row r="929" spans="1:10">
      <c r="A929">
        <v>928</v>
      </c>
      <c r="B929" t="s">
        <v>139</v>
      </c>
      <c r="C929">
        <v>4</v>
      </c>
      <c r="D929" t="s">
        <v>133</v>
      </c>
      <c r="E929" t="s">
        <v>132</v>
      </c>
      <c r="F929" t="s">
        <v>131</v>
      </c>
      <c r="G929" t="s">
        <v>130</v>
      </c>
      <c r="H929" t="str">
        <f t="shared" si="14"/>
        <v>Chennai60+50 -200200 - 500Asian Cuisine</v>
      </c>
      <c r="I929">
        <v>6</v>
      </c>
      <c r="J929">
        <v>400</v>
      </c>
    </row>
    <row r="930" spans="1:10">
      <c r="A930">
        <v>929</v>
      </c>
      <c r="B930" t="s">
        <v>141</v>
      </c>
      <c r="C930">
        <v>2.9</v>
      </c>
      <c r="D930" t="s">
        <v>136</v>
      </c>
      <c r="E930" t="s">
        <v>132</v>
      </c>
      <c r="F930" t="s">
        <v>131</v>
      </c>
      <c r="G930" t="s">
        <v>135</v>
      </c>
      <c r="H930" t="str">
        <f t="shared" si="14"/>
        <v>Pune40 - 6050 -200200 - 500Indian Cuisine</v>
      </c>
      <c r="I930">
        <v>23</v>
      </c>
      <c r="J930">
        <v>300</v>
      </c>
    </row>
    <row r="931" spans="1:10">
      <c r="A931">
        <v>930</v>
      </c>
      <c r="B931" t="s">
        <v>143</v>
      </c>
      <c r="C931">
        <v>2.9</v>
      </c>
      <c r="D931" t="s">
        <v>138</v>
      </c>
      <c r="E931" t="s">
        <v>132</v>
      </c>
      <c r="F931" t="s">
        <v>131</v>
      </c>
      <c r="G931" t="s">
        <v>130</v>
      </c>
      <c r="H931" t="str">
        <f t="shared" si="14"/>
        <v>Delhi60+50 -200200 - 500American Cuisine</v>
      </c>
      <c r="I931" t="s">
        <v>234</v>
      </c>
      <c r="J931">
        <v>400</v>
      </c>
    </row>
    <row r="932" spans="1:10">
      <c r="A932">
        <v>931</v>
      </c>
      <c r="B932" t="s">
        <v>129</v>
      </c>
      <c r="C932">
        <v>2.9</v>
      </c>
      <c r="D932" t="s">
        <v>236</v>
      </c>
      <c r="E932" t="s">
        <v>132</v>
      </c>
      <c r="F932" t="s">
        <v>131</v>
      </c>
      <c r="G932" t="s">
        <v>130</v>
      </c>
      <c r="H932" t="str">
        <f t="shared" si="14"/>
        <v>Kolkata60+50 -200200 - 500European Cuisine</v>
      </c>
      <c r="I932" t="s">
        <v>234</v>
      </c>
      <c r="J932">
        <v>300</v>
      </c>
    </row>
    <row r="933" spans="1:10">
      <c r="A933">
        <v>932</v>
      </c>
      <c r="B933" t="s">
        <v>141</v>
      </c>
      <c r="C933">
        <v>4.5</v>
      </c>
      <c r="D933" t="s">
        <v>138</v>
      </c>
      <c r="E933" t="s">
        <v>132</v>
      </c>
      <c r="F933" t="s">
        <v>131</v>
      </c>
      <c r="G933" t="s">
        <v>130</v>
      </c>
      <c r="H933" t="str">
        <f t="shared" si="14"/>
        <v>Pune60+50 -200200 - 500American Cuisine</v>
      </c>
      <c r="I933">
        <v>8</v>
      </c>
      <c r="J933">
        <v>500</v>
      </c>
    </row>
    <row r="934" spans="1:10">
      <c r="A934">
        <v>933</v>
      </c>
      <c r="B934" t="s">
        <v>146</v>
      </c>
      <c r="C934">
        <v>4.0999999999999996</v>
      </c>
      <c r="D934" t="s">
        <v>138</v>
      </c>
      <c r="E934" t="s">
        <v>142</v>
      </c>
      <c r="F934" t="s">
        <v>140</v>
      </c>
      <c r="G934" t="s">
        <v>144</v>
      </c>
      <c r="H934" t="str">
        <f t="shared" si="14"/>
        <v>Hyderabad0 - 400 - 50&lt;= 200American Cuisine</v>
      </c>
      <c r="I934" t="s">
        <v>234</v>
      </c>
      <c r="J934">
        <v>150</v>
      </c>
    </row>
    <row r="935" spans="1:10">
      <c r="A935">
        <v>934</v>
      </c>
      <c r="B935" t="s">
        <v>129</v>
      </c>
      <c r="C935">
        <v>4.3</v>
      </c>
      <c r="D935" t="s">
        <v>133</v>
      </c>
      <c r="E935" t="s">
        <v>132</v>
      </c>
      <c r="F935" t="s">
        <v>140</v>
      </c>
      <c r="G935" t="s">
        <v>130</v>
      </c>
      <c r="H935" t="str">
        <f t="shared" si="14"/>
        <v>Kolkata60+0 - 50200 - 500Asian Cuisine</v>
      </c>
      <c r="I935">
        <v>7</v>
      </c>
      <c r="J935">
        <v>400</v>
      </c>
    </row>
    <row r="936" spans="1:10">
      <c r="A936">
        <v>935</v>
      </c>
      <c r="B936" t="s">
        <v>137</v>
      </c>
      <c r="C936">
        <v>4.2</v>
      </c>
      <c r="D936" t="s">
        <v>133</v>
      </c>
      <c r="E936" t="s">
        <v>132</v>
      </c>
      <c r="F936" t="s">
        <v>131</v>
      </c>
      <c r="G936" t="s">
        <v>135</v>
      </c>
      <c r="H936" t="str">
        <f t="shared" si="14"/>
        <v>Bangalore40 - 6050 -200200 - 500Asian Cuisine</v>
      </c>
      <c r="I936">
        <v>4</v>
      </c>
      <c r="J936">
        <v>500</v>
      </c>
    </row>
    <row r="937" spans="1:10">
      <c r="A937">
        <v>936</v>
      </c>
      <c r="B937" t="s">
        <v>139</v>
      </c>
      <c r="C937">
        <v>3.9</v>
      </c>
      <c r="D937" t="s">
        <v>133</v>
      </c>
      <c r="E937" t="s">
        <v>132</v>
      </c>
      <c r="F937" t="s">
        <v>131</v>
      </c>
      <c r="G937" t="s">
        <v>135</v>
      </c>
      <c r="H937" t="str">
        <f t="shared" si="14"/>
        <v>Chennai40 - 6050 -200200 - 500Asian Cuisine</v>
      </c>
      <c r="I937">
        <v>25</v>
      </c>
      <c r="J937">
        <v>400</v>
      </c>
    </row>
    <row r="938" spans="1:10">
      <c r="A938">
        <v>937</v>
      </c>
      <c r="B938" t="s">
        <v>143</v>
      </c>
      <c r="C938">
        <v>2.9</v>
      </c>
      <c r="D938" t="s">
        <v>133</v>
      </c>
      <c r="E938" t="s">
        <v>148</v>
      </c>
      <c r="F938" t="s">
        <v>131</v>
      </c>
      <c r="G938" t="s">
        <v>144</v>
      </c>
      <c r="H938" t="str">
        <f t="shared" si="14"/>
        <v>Delhi0 - 4050 -200500 - 1000Asian Cuisine</v>
      </c>
      <c r="I938" t="s">
        <v>234</v>
      </c>
      <c r="J938">
        <v>800</v>
      </c>
    </row>
    <row r="939" spans="1:10">
      <c r="A939">
        <v>938</v>
      </c>
      <c r="B939" t="s">
        <v>139</v>
      </c>
      <c r="C939">
        <v>4.0999999999999996</v>
      </c>
      <c r="D939" t="s">
        <v>138</v>
      </c>
      <c r="E939" t="s">
        <v>132</v>
      </c>
      <c r="F939" t="s">
        <v>131</v>
      </c>
      <c r="G939" t="s">
        <v>135</v>
      </c>
      <c r="H939" t="str">
        <f t="shared" si="14"/>
        <v>Chennai40 - 6050 -200200 - 500American Cuisine</v>
      </c>
      <c r="I939">
        <v>38</v>
      </c>
      <c r="J939">
        <v>450</v>
      </c>
    </row>
    <row r="940" spans="1:10">
      <c r="A940">
        <v>939</v>
      </c>
      <c r="B940" t="s">
        <v>137</v>
      </c>
      <c r="C940">
        <v>4.3</v>
      </c>
      <c r="D940" t="s">
        <v>133</v>
      </c>
      <c r="E940" t="s">
        <v>148</v>
      </c>
      <c r="F940" t="s">
        <v>131</v>
      </c>
      <c r="G940" t="s">
        <v>144</v>
      </c>
      <c r="H940" t="str">
        <f t="shared" si="14"/>
        <v>Bangalore0 - 4050 -200500 - 1000Asian Cuisine</v>
      </c>
      <c r="I940" t="s">
        <v>234</v>
      </c>
      <c r="J940">
        <v>800</v>
      </c>
    </row>
    <row r="941" spans="1:10">
      <c r="A941">
        <v>940</v>
      </c>
      <c r="B941" t="s">
        <v>145</v>
      </c>
      <c r="C941">
        <v>2.9</v>
      </c>
      <c r="D941" t="s">
        <v>133</v>
      </c>
      <c r="E941" t="s">
        <v>148</v>
      </c>
      <c r="F941" t="s">
        <v>131</v>
      </c>
      <c r="G941" t="s">
        <v>144</v>
      </c>
      <c r="H941" t="str">
        <f t="shared" si="14"/>
        <v>Ahmedabad0 - 4050 -200500 - 1000Asian Cuisine</v>
      </c>
      <c r="I941" t="s">
        <v>234</v>
      </c>
      <c r="J941">
        <v>650</v>
      </c>
    </row>
    <row r="942" spans="1:10">
      <c r="A942">
        <v>941</v>
      </c>
      <c r="B942" t="s">
        <v>139</v>
      </c>
      <c r="C942">
        <v>4.4000000000000004</v>
      </c>
      <c r="D942" t="s">
        <v>136</v>
      </c>
      <c r="E942" t="s">
        <v>142</v>
      </c>
      <c r="F942" t="s">
        <v>131</v>
      </c>
      <c r="G942" t="s">
        <v>135</v>
      </c>
      <c r="H942" t="str">
        <f t="shared" si="14"/>
        <v>Chennai40 - 6050 -200&lt;= 200Indian Cuisine</v>
      </c>
      <c r="I942">
        <v>44</v>
      </c>
      <c r="J942">
        <v>200</v>
      </c>
    </row>
    <row r="943" spans="1:10">
      <c r="A943">
        <v>942</v>
      </c>
      <c r="B943" t="s">
        <v>134</v>
      </c>
      <c r="C943">
        <v>4.3</v>
      </c>
      <c r="D943" t="s">
        <v>138</v>
      </c>
      <c r="E943" t="s">
        <v>132</v>
      </c>
      <c r="F943" t="s">
        <v>147</v>
      </c>
      <c r="G943" t="s">
        <v>135</v>
      </c>
      <c r="H943" t="str">
        <f t="shared" si="14"/>
        <v>Mumbai40 - 60200+200 - 500American Cuisine</v>
      </c>
      <c r="I943" t="s">
        <v>234</v>
      </c>
      <c r="J943">
        <v>400</v>
      </c>
    </row>
    <row r="944" spans="1:10">
      <c r="A944">
        <v>943</v>
      </c>
      <c r="B944" t="s">
        <v>146</v>
      </c>
      <c r="C944">
        <v>3.9</v>
      </c>
      <c r="D944" t="s">
        <v>133</v>
      </c>
      <c r="E944" t="s">
        <v>142</v>
      </c>
      <c r="F944" t="s">
        <v>147</v>
      </c>
      <c r="G944" t="s">
        <v>135</v>
      </c>
      <c r="H944" t="str">
        <f t="shared" si="14"/>
        <v>Hyderabad40 - 60200+&lt;= 200Asian Cuisine</v>
      </c>
      <c r="I944" t="s">
        <v>234</v>
      </c>
      <c r="J944">
        <v>200</v>
      </c>
    </row>
    <row r="945" spans="1:10">
      <c r="A945">
        <v>944</v>
      </c>
      <c r="B945" t="s">
        <v>146</v>
      </c>
      <c r="C945">
        <v>4</v>
      </c>
      <c r="D945" t="s">
        <v>136</v>
      </c>
      <c r="E945" t="s">
        <v>142</v>
      </c>
      <c r="F945" t="s">
        <v>147</v>
      </c>
      <c r="G945" t="s">
        <v>135</v>
      </c>
      <c r="H945" t="str">
        <f t="shared" si="14"/>
        <v>Hyderabad40 - 60200+&lt;= 200Indian Cuisine</v>
      </c>
      <c r="I945" t="s">
        <v>234</v>
      </c>
      <c r="J945">
        <v>200</v>
      </c>
    </row>
    <row r="946" spans="1:10">
      <c r="A946">
        <v>945</v>
      </c>
      <c r="B946" t="s">
        <v>141</v>
      </c>
      <c r="C946">
        <v>4.3</v>
      </c>
      <c r="D946" t="s">
        <v>133</v>
      </c>
      <c r="E946" t="s">
        <v>132</v>
      </c>
      <c r="F946" t="s">
        <v>131</v>
      </c>
      <c r="G946" t="s">
        <v>135</v>
      </c>
      <c r="H946" t="str">
        <f t="shared" si="14"/>
        <v>Pune40 - 6050 -200200 - 500Asian Cuisine</v>
      </c>
      <c r="I946">
        <v>27</v>
      </c>
      <c r="J946">
        <v>300</v>
      </c>
    </row>
    <row r="947" spans="1:10">
      <c r="A947">
        <v>946</v>
      </c>
      <c r="B947" t="s">
        <v>146</v>
      </c>
      <c r="C947">
        <v>4.0999999999999996</v>
      </c>
      <c r="D947" t="s">
        <v>133</v>
      </c>
      <c r="E947" t="s">
        <v>148</v>
      </c>
      <c r="F947" t="s">
        <v>147</v>
      </c>
      <c r="G947" t="s">
        <v>130</v>
      </c>
      <c r="H947" t="str">
        <f t="shared" si="14"/>
        <v>Hyderabad60+200+500 - 1000Asian Cuisine</v>
      </c>
      <c r="I947" t="s">
        <v>234</v>
      </c>
      <c r="J947">
        <v>800</v>
      </c>
    </row>
    <row r="948" spans="1:10">
      <c r="A948">
        <v>947</v>
      </c>
      <c r="B948" t="s">
        <v>137</v>
      </c>
      <c r="C948">
        <v>4.5</v>
      </c>
      <c r="D948" t="s">
        <v>236</v>
      </c>
      <c r="E948" t="s">
        <v>148</v>
      </c>
      <c r="F948" t="s">
        <v>131</v>
      </c>
      <c r="G948" t="s">
        <v>144</v>
      </c>
      <c r="H948" t="str">
        <f t="shared" si="14"/>
        <v>Bangalore0 - 4050 -200500 - 1000European Cuisine</v>
      </c>
      <c r="I948" t="s">
        <v>234</v>
      </c>
      <c r="J948">
        <v>1000</v>
      </c>
    </row>
    <row r="949" spans="1:10">
      <c r="A949">
        <v>948</v>
      </c>
      <c r="B949" t="s">
        <v>129</v>
      </c>
      <c r="C949">
        <v>2.9</v>
      </c>
      <c r="D949" t="s">
        <v>133</v>
      </c>
      <c r="E949" t="s">
        <v>235</v>
      </c>
      <c r="F949" t="s">
        <v>131</v>
      </c>
      <c r="G949" t="s">
        <v>130</v>
      </c>
      <c r="H949" t="str">
        <f t="shared" si="14"/>
        <v>Kolkata60+50 -2001000+Asian Cuisine</v>
      </c>
      <c r="I949" t="s">
        <v>234</v>
      </c>
      <c r="J949">
        <v>1200</v>
      </c>
    </row>
    <row r="950" spans="1:10">
      <c r="A950">
        <v>949</v>
      </c>
      <c r="B950" t="s">
        <v>139</v>
      </c>
      <c r="C950">
        <v>4</v>
      </c>
      <c r="D950" t="s">
        <v>236</v>
      </c>
      <c r="E950" t="s">
        <v>132</v>
      </c>
      <c r="F950" t="s">
        <v>131</v>
      </c>
      <c r="G950" t="s">
        <v>130</v>
      </c>
      <c r="H950" t="str">
        <f t="shared" si="14"/>
        <v>Chennai60+50 -200200 - 500European Cuisine</v>
      </c>
      <c r="I950" t="s">
        <v>234</v>
      </c>
      <c r="J950">
        <v>250</v>
      </c>
    </row>
    <row r="951" spans="1:10">
      <c r="A951">
        <v>950</v>
      </c>
      <c r="B951" t="s">
        <v>139</v>
      </c>
      <c r="C951">
        <v>3.8</v>
      </c>
      <c r="D951" t="s">
        <v>138</v>
      </c>
      <c r="E951" t="s">
        <v>132</v>
      </c>
      <c r="F951" t="s">
        <v>140</v>
      </c>
      <c r="G951" t="s">
        <v>130</v>
      </c>
      <c r="H951" t="str">
        <f t="shared" si="14"/>
        <v>Chennai60+0 - 50200 - 500American Cuisine</v>
      </c>
      <c r="I951">
        <v>75</v>
      </c>
      <c r="J951">
        <v>250</v>
      </c>
    </row>
    <row r="952" spans="1:10">
      <c r="A952">
        <v>951</v>
      </c>
      <c r="B952" t="s">
        <v>139</v>
      </c>
      <c r="C952">
        <v>4.0999999999999996</v>
      </c>
      <c r="D952" t="s">
        <v>138</v>
      </c>
      <c r="E952" t="s">
        <v>142</v>
      </c>
      <c r="F952" t="s">
        <v>140</v>
      </c>
      <c r="G952" t="s">
        <v>135</v>
      </c>
      <c r="H952" t="str">
        <f t="shared" si="14"/>
        <v>Chennai40 - 600 - 50&lt;= 200American Cuisine</v>
      </c>
      <c r="I952" t="s">
        <v>234</v>
      </c>
      <c r="J952">
        <v>150</v>
      </c>
    </row>
    <row r="953" spans="1:10">
      <c r="A953">
        <v>952</v>
      </c>
      <c r="B953" t="s">
        <v>145</v>
      </c>
      <c r="C953">
        <v>3.9</v>
      </c>
      <c r="D953" t="s">
        <v>133</v>
      </c>
      <c r="E953" t="s">
        <v>132</v>
      </c>
      <c r="F953" t="s">
        <v>140</v>
      </c>
      <c r="G953" t="s">
        <v>135</v>
      </c>
      <c r="H953" t="str">
        <f t="shared" si="14"/>
        <v>Ahmedabad40 - 600 - 50200 - 500Asian Cuisine</v>
      </c>
      <c r="I953" t="s">
        <v>234</v>
      </c>
      <c r="J953">
        <v>350</v>
      </c>
    </row>
    <row r="954" spans="1:10">
      <c r="A954">
        <v>953</v>
      </c>
      <c r="B954" t="s">
        <v>145</v>
      </c>
      <c r="C954">
        <v>4</v>
      </c>
      <c r="D954" t="s">
        <v>133</v>
      </c>
      <c r="E954" t="s">
        <v>148</v>
      </c>
      <c r="F954" t="s">
        <v>140</v>
      </c>
      <c r="G954" t="s">
        <v>144</v>
      </c>
      <c r="H954" t="str">
        <f t="shared" si="14"/>
        <v>Ahmedabad0 - 400 - 50500 - 1000Asian Cuisine</v>
      </c>
      <c r="I954" t="s">
        <v>234</v>
      </c>
      <c r="J954">
        <v>700</v>
      </c>
    </row>
    <row r="955" spans="1:10">
      <c r="A955">
        <v>954</v>
      </c>
      <c r="B955" t="s">
        <v>129</v>
      </c>
      <c r="C955">
        <v>4.5</v>
      </c>
      <c r="D955" t="s">
        <v>236</v>
      </c>
      <c r="E955" t="s">
        <v>235</v>
      </c>
      <c r="F955" t="s">
        <v>140</v>
      </c>
      <c r="G955" t="s">
        <v>135</v>
      </c>
      <c r="H955" t="str">
        <f t="shared" si="14"/>
        <v>Kolkata40 - 600 - 501000+European Cuisine</v>
      </c>
      <c r="I955" t="s">
        <v>234</v>
      </c>
      <c r="J955">
        <v>1200</v>
      </c>
    </row>
    <row r="956" spans="1:10">
      <c r="A956">
        <v>955</v>
      </c>
      <c r="B956" t="s">
        <v>129</v>
      </c>
      <c r="C956">
        <v>3.3</v>
      </c>
      <c r="D956" t="s">
        <v>236</v>
      </c>
      <c r="E956" t="s">
        <v>132</v>
      </c>
      <c r="F956" t="s">
        <v>131</v>
      </c>
      <c r="G956" t="s">
        <v>130</v>
      </c>
      <c r="H956" t="str">
        <f t="shared" si="14"/>
        <v>Kolkata60+50 -200200 - 500European Cuisine</v>
      </c>
      <c r="I956" t="s">
        <v>234</v>
      </c>
      <c r="J956">
        <v>250</v>
      </c>
    </row>
    <row r="957" spans="1:10">
      <c r="A957">
        <v>956</v>
      </c>
      <c r="B957" t="s">
        <v>141</v>
      </c>
      <c r="C957">
        <v>4.0999999999999996</v>
      </c>
      <c r="D957" t="s">
        <v>136</v>
      </c>
      <c r="E957" t="s">
        <v>142</v>
      </c>
      <c r="F957" t="s">
        <v>140</v>
      </c>
      <c r="G957" t="s">
        <v>144</v>
      </c>
      <c r="H957" t="str">
        <f t="shared" si="14"/>
        <v>Pune0 - 400 - 50&lt;= 200Indian Cuisine</v>
      </c>
      <c r="I957" t="s">
        <v>234</v>
      </c>
      <c r="J957">
        <v>200</v>
      </c>
    </row>
    <row r="958" spans="1:10">
      <c r="A958">
        <v>957</v>
      </c>
      <c r="B958" t="s">
        <v>134</v>
      </c>
      <c r="C958">
        <v>4.4000000000000004</v>
      </c>
      <c r="D958" t="s">
        <v>138</v>
      </c>
      <c r="E958" t="s">
        <v>132</v>
      </c>
      <c r="F958" t="s">
        <v>131</v>
      </c>
      <c r="G958" t="s">
        <v>135</v>
      </c>
      <c r="H958" t="str">
        <f t="shared" si="14"/>
        <v>Mumbai40 - 6050 -200200 - 500American Cuisine</v>
      </c>
      <c r="I958">
        <v>5</v>
      </c>
      <c r="J958">
        <v>350</v>
      </c>
    </row>
    <row r="959" spans="1:10">
      <c r="A959">
        <v>958</v>
      </c>
      <c r="B959" t="s">
        <v>129</v>
      </c>
      <c r="C959">
        <v>2.9</v>
      </c>
      <c r="D959" t="s">
        <v>138</v>
      </c>
      <c r="E959" t="s">
        <v>142</v>
      </c>
      <c r="F959" t="s">
        <v>131</v>
      </c>
      <c r="G959" t="s">
        <v>135</v>
      </c>
      <c r="H959" t="str">
        <f t="shared" si="14"/>
        <v>Kolkata40 - 6050 -200&lt;= 200American Cuisine</v>
      </c>
      <c r="I959" t="s">
        <v>234</v>
      </c>
      <c r="J959">
        <v>200</v>
      </c>
    </row>
    <row r="960" spans="1:10">
      <c r="A960">
        <v>959</v>
      </c>
      <c r="B960" t="s">
        <v>146</v>
      </c>
      <c r="C960">
        <v>4</v>
      </c>
      <c r="D960" t="s">
        <v>133</v>
      </c>
      <c r="E960" t="s">
        <v>132</v>
      </c>
      <c r="F960" t="s">
        <v>131</v>
      </c>
      <c r="G960" t="s">
        <v>144</v>
      </c>
      <c r="H960" t="str">
        <f t="shared" si="14"/>
        <v>Hyderabad0 - 4050 -200200 - 500Asian Cuisine</v>
      </c>
      <c r="I960">
        <v>66</v>
      </c>
      <c r="J960">
        <v>400</v>
      </c>
    </row>
    <row r="961" spans="1:10">
      <c r="A961">
        <v>960</v>
      </c>
      <c r="B961" t="s">
        <v>137</v>
      </c>
      <c r="C961">
        <v>3.8</v>
      </c>
      <c r="D961" t="s">
        <v>136</v>
      </c>
      <c r="E961" t="s">
        <v>132</v>
      </c>
      <c r="F961" t="s">
        <v>147</v>
      </c>
      <c r="G961" t="s">
        <v>135</v>
      </c>
      <c r="H961" t="str">
        <f t="shared" si="14"/>
        <v>Bangalore40 - 60200+200 - 500Indian Cuisine</v>
      </c>
      <c r="I961" t="s">
        <v>234</v>
      </c>
      <c r="J961">
        <v>250</v>
      </c>
    </row>
    <row r="962" spans="1:10">
      <c r="A962">
        <v>961</v>
      </c>
      <c r="B962" t="s">
        <v>134</v>
      </c>
      <c r="C962">
        <v>3.9</v>
      </c>
      <c r="D962" t="s">
        <v>138</v>
      </c>
      <c r="E962" t="s">
        <v>132</v>
      </c>
      <c r="F962" t="s">
        <v>140</v>
      </c>
      <c r="G962" t="s">
        <v>135</v>
      </c>
      <c r="H962" t="str">
        <f t="shared" si="14"/>
        <v>Mumbai40 - 600 - 50200 - 500American Cuisine</v>
      </c>
      <c r="I962" t="s">
        <v>234</v>
      </c>
      <c r="J962">
        <v>450</v>
      </c>
    </row>
    <row r="963" spans="1:10">
      <c r="A963">
        <v>962</v>
      </c>
      <c r="B963" t="s">
        <v>139</v>
      </c>
      <c r="C963">
        <v>3.6</v>
      </c>
      <c r="D963" t="s">
        <v>133</v>
      </c>
      <c r="E963" t="s">
        <v>132</v>
      </c>
      <c r="F963" t="s">
        <v>140</v>
      </c>
      <c r="G963" t="s">
        <v>144</v>
      </c>
      <c r="H963" t="str">
        <f t="shared" ref="H963:H1026" si="15">_xlfn.CONCAT(B963,G963,F963,E963,D963)</f>
        <v>Chennai0 - 400 - 50200 - 500Asian Cuisine</v>
      </c>
      <c r="I963" t="s">
        <v>234</v>
      </c>
      <c r="J963">
        <v>300</v>
      </c>
    </row>
    <row r="964" spans="1:10">
      <c r="A964">
        <v>963</v>
      </c>
      <c r="B964" t="s">
        <v>139</v>
      </c>
      <c r="C964">
        <v>4.5</v>
      </c>
      <c r="D964" t="s">
        <v>236</v>
      </c>
      <c r="E964" t="s">
        <v>235</v>
      </c>
      <c r="F964" t="s">
        <v>140</v>
      </c>
      <c r="G964" t="s">
        <v>130</v>
      </c>
      <c r="H964" t="str">
        <f t="shared" si="15"/>
        <v>Chennai60+0 - 501000+European Cuisine</v>
      </c>
      <c r="I964" t="s">
        <v>234</v>
      </c>
      <c r="J964">
        <v>1100</v>
      </c>
    </row>
    <row r="965" spans="1:10">
      <c r="A965">
        <v>964</v>
      </c>
      <c r="B965" t="s">
        <v>129</v>
      </c>
      <c r="C965">
        <v>4.5999999999999996</v>
      </c>
      <c r="D965" t="s">
        <v>138</v>
      </c>
      <c r="E965" t="s">
        <v>132</v>
      </c>
      <c r="F965" t="s">
        <v>131</v>
      </c>
      <c r="G965" t="s">
        <v>135</v>
      </c>
      <c r="H965" t="str">
        <f t="shared" si="15"/>
        <v>Kolkata40 - 6050 -200200 - 500American Cuisine</v>
      </c>
      <c r="I965" t="s">
        <v>234</v>
      </c>
      <c r="J965">
        <v>400</v>
      </c>
    </row>
    <row r="966" spans="1:10">
      <c r="A966">
        <v>965</v>
      </c>
      <c r="B966" t="s">
        <v>141</v>
      </c>
      <c r="C966">
        <v>3.5</v>
      </c>
      <c r="D966" t="s">
        <v>133</v>
      </c>
      <c r="E966" t="s">
        <v>132</v>
      </c>
      <c r="F966" t="s">
        <v>140</v>
      </c>
      <c r="G966" t="s">
        <v>135</v>
      </c>
      <c r="H966" t="str">
        <f t="shared" si="15"/>
        <v>Pune40 - 600 - 50200 - 500Asian Cuisine</v>
      </c>
      <c r="I966" t="s">
        <v>234</v>
      </c>
      <c r="J966">
        <v>250</v>
      </c>
    </row>
    <row r="967" spans="1:10">
      <c r="A967">
        <v>966</v>
      </c>
      <c r="B967" t="s">
        <v>139</v>
      </c>
      <c r="C967">
        <v>2.9</v>
      </c>
      <c r="D967" t="s">
        <v>136</v>
      </c>
      <c r="E967" t="s">
        <v>132</v>
      </c>
      <c r="F967" t="s">
        <v>131</v>
      </c>
      <c r="G967" t="s">
        <v>135</v>
      </c>
      <c r="H967" t="str">
        <f t="shared" si="15"/>
        <v>Chennai40 - 6050 -200200 - 500Indian Cuisine</v>
      </c>
      <c r="I967">
        <v>12</v>
      </c>
      <c r="J967">
        <v>250</v>
      </c>
    </row>
    <row r="968" spans="1:10">
      <c r="A968">
        <v>967</v>
      </c>
      <c r="B968" t="s">
        <v>139</v>
      </c>
      <c r="C968">
        <v>4.4000000000000004</v>
      </c>
      <c r="D968" t="s">
        <v>138</v>
      </c>
      <c r="E968" t="s">
        <v>132</v>
      </c>
      <c r="F968" t="s">
        <v>147</v>
      </c>
      <c r="G968" t="s">
        <v>135</v>
      </c>
      <c r="H968" t="str">
        <f t="shared" si="15"/>
        <v>Chennai40 - 60200+200 - 500American Cuisine</v>
      </c>
      <c r="I968" t="s">
        <v>234</v>
      </c>
      <c r="J968">
        <v>250</v>
      </c>
    </row>
    <row r="969" spans="1:10">
      <c r="A969">
        <v>968</v>
      </c>
      <c r="B969" t="s">
        <v>145</v>
      </c>
      <c r="C969">
        <v>4.4000000000000004</v>
      </c>
      <c r="D969" t="s">
        <v>138</v>
      </c>
      <c r="E969" t="s">
        <v>132</v>
      </c>
      <c r="F969" t="s">
        <v>140</v>
      </c>
      <c r="G969" t="s">
        <v>144</v>
      </c>
      <c r="H969" t="str">
        <f t="shared" si="15"/>
        <v>Ahmedabad0 - 400 - 50200 - 500American Cuisine</v>
      </c>
      <c r="I969" t="s">
        <v>234</v>
      </c>
      <c r="J969">
        <v>350</v>
      </c>
    </row>
    <row r="970" spans="1:10">
      <c r="A970">
        <v>969</v>
      </c>
      <c r="B970" t="s">
        <v>129</v>
      </c>
      <c r="C970">
        <v>4.3</v>
      </c>
      <c r="D970" t="s">
        <v>136</v>
      </c>
      <c r="E970" t="s">
        <v>235</v>
      </c>
      <c r="F970" t="s">
        <v>147</v>
      </c>
      <c r="G970" t="s">
        <v>135</v>
      </c>
      <c r="H970" t="str">
        <f t="shared" si="15"/>
        <v>Kolkata40 - 60200+1000+Indian Cuisine</v>
      </c>
      <c r="I970" t="s">
        <v>234</v>
      </c>
      <c r="J970">
        <v>1100</v>
      </c>
    </row>
    <row r="971" spans="1:10">
      <c r="A971">
        <v>970</v>
      </c>
      <c r="B971" t="s">
        <v>146</v>
      </c>
      <c r="C971">
        <v>4.0999999999999996</v>
      </c>
      <c r="D971" t="s">
        <v>136</v>
      </c>
      <c r="E971" t="s">
        <v>142</v>
      </c>
      <c r="F971" t="s">
        <v>147</v>
      </c>
      <c r="G971" t="s">
        <v>135</v>
      </c>
      <c r="H971" t="str">
        <f t="shared" si="15"/>
        <v>Hyderabad40 - 60200+&lt;= 200Indian Cuisine</v>
      </c>
      <c r="I971" t="s">
        <v>234</v>
      </c>
      <c r="J971">
        <v>150</v>
      </c>
    </row>
    <row r="972" spans="1:10">
      <c r="A972">
        <v>971</v>
      </c>
      <c r="B972" t="s">
        <v>139</v>
      </c>
      <c r="C972">
        <v>4.3</v>
      </c>
      <c r="D972" t="s">
        <v>133</v>
      </c>
      <c r="E972" t="s">
        <v>148</v>
      </c>
      <c r="F972" t="s">
        <v>140</v>
      </c>
      <c r="G972" t="s">
        <v>135</v>
      </c>
      <c r="H972" t="str">
        <f t="shared" si="15"/>
        <v>Chennai40 - 600 - 50500 - 1000Asian Cuisine</v>
      </c>
      <c r="I972" t="s">
        <v>234</v>
      </c>
      <c r="J972">
        <v>1000</v>
      </c>
    </row>
    <row r="973" spans="1:10">
      <c r="A973">
        <v>972</v>
      </c>
      <c r="B973" t="s">
        <v>141</v>
      </c>
      <c r="C973">
        <v>4.3</v>
      </c>
      <c r="D973" t="s">
        <v>138</v>
      </c>
      <c r="E973" t="s">
        <v>148</v>
      </c>
      <c r="F973" t="s">
        <v>140</v>
      </c>
      <c r="G973" t="s">
        <v>130</v>
      </c>
      <c r="H973" t="str">
        <f t="shared" si="15"/>
        <v>Pune60+0 - 50500 - 1000American Cuisine</v>
      </c>
      <c r="I973" t="s">
        <v>234</v>
      </c>
      <c r="J973">
        <v>800</v>
      </c>
    </row>
    <row r="974" spans="1:10">
      <c r="A974">
        <v>973</v>
      </c>
      <c r="B974" t="s">
        <v>137</v>
      </c>
      <c r="C974">
        <v>4.2</v>
      </c>
      <c r="D974" t="s">
        <v>133</v>
      </c>
      <c r="E974" t="s">
        <v>132</v>
      </c>
      <c r="F974" t="s">
        <v>131</v>
      </c>
      <c r="G974" t="s">
        <v>135</v>
      </c>
      <c r="H974" t="str">
        <f t="shared" si="15"/>
        <v>Bangalore40 - 6050 -200200 - 500Asian Cuisine</v>
      </c>
      <c r="I974">
        <v>4</v>
      </c>
      <c r="J974">
        <v>500</v>
      </c>
    </row>
    <row r="975" spans="1:10">
      <c r="A975">
        <v>974</v>
      </c>
      <c r="B975" t="s">
        <v>146</v>
      </c>
      <c r="C975">
        <v>4.2</v>
      </c>
      <c r="D975" t="s">
        <v>237</v>
      </c>
      <c r="E975" t="s">
        <v>142</v>
      </c>
      <c r="F975" t="s">
        <v>140</v>
      </c>
      <c r="G975" t="s">
        <v>144</v>
      </c>
      <c r="H975" t="str">
        <f t="shared" si="15"/>
        <v>Hyderabad0 - 400 - 50&lt;= 200Middle Eastern Cuisine</v>
      </c>
      <c r="I975" t="s">
        <v>234</v>
      </c>
      <c r="J975">
        <v>150</v>
      </c>
    </row>
    <row r="976" spans="1:10">
      <c r="A976">
        <v>975</v>
      </c>
      <c r="B976" t="s">
        <v>143</v>
      </c>
      <c r="C976">
        <v>4.2</v>
      </c>
      <c r="D976" t="s">
        <v>138</v>
      </c>
      <c r="E976" t="s">
        <v>148</v>
      </c>
      <c r="F976" t="s">
        <v>131</v>
      </c>
      <c r="G976" t="s">
        <v>130</v>
      </c>
      <c r="H976" t="str">
        <f t="shared" si="15"/>
        <v>Delhi60+50 -200500 - 1000American Cuisine</v>
      </c>
      <c r="I976" t="s">
        <v>234</v>
      </c>
      <c r="J976">
        <v>900</v>
      </c>
    </row>
    <row r="977" spans="1:10">
      <c r="A977">
        <v>976</v>
      </c>
      <c r="B977" t="s">
        <v>146</v>
      </c>
      <c r="C977">
        <v>3.9</v>
      </c>
      <c r="D977" t="s">
        <v>133</v>
      </c>
      <c r="E977" t="s">
        <v>132</v>
      </c>
      <c r="F977" t="s">
        <v>140</v>
      </c>
      <c r="G977" t="s">
        <v>144</v>
      </c>
      <c r="H977" t="str">
        <f t="shared" si="15"/>
        <v>Hyderabad0 - 400 - 50200 - 500Asian Cuisine</v>
      </c>
      <c r="I977" t="s">
        <v>234</v>
      </c>
      <c r="J977">
        <v>300</v>
      </c>
    </row>
    <row r="978" spans="1:10">
      <c r="A978">
        <v>977</v>
      </c>
      <c r="B978" t="s">
        <v>134</v>
      </c>
      <c r="C978">
        <v>4</v>
      </c>
      <c r="D978" t="s">
        <v>136</v>
      </c>
      <c r="E978" t="s">
        <v>132</v>
      </c>
      <c r="F978" t="s">
        <v>140</v>
      </c>
      <c r="G978" t="s">
        <v>135</v>
      </c>
      <c r="H978" t="str">
        <f t="shared" si="15"/>
        <v>Mumbai40 - 600 - 50200 - 500Indian Cuisine</v>
      </c>
      <c r="I978">
        <v>19</v>
      </c>
      <c r="J978">
        <v>450</v>
      </c>
    </row>
    <row r="979" spans="1:10">
      <c r="A979">
        <v>978</v>
      </c>
      <c r="B979" t="s">
        <v>141</v>
      </c>
      <c r="C979">
        <v>4.4000000000000004</v>
      </c>
      <c r="D979" t="s">
        <v>236</v>
      </c>
      <c r="E979" t="s">
        <v>132</v>
      </c>
      <c r="F979" t="s">
        <v>140</v>
      </c>
      <c r="G979" t="s">
        <v>135</v>
      </c>
      <c r="H979" t="str">
        <f t="shared" si="15"/>
        <v>Pune40 - 600 - 50200 - 500European Cuisine</v>
      </c>
      <c r="I979" t="s">
        <v>234</v>
      </c>
      <c r="J979">
        <v>300</v>
      </c>
    </row>
    <row r="980" spans="1:10">
      <c r="A980">
        <v>979</v>
      </c>
      <c r="B980" t="s">
        <v>139</v>
      </c>
      <c r="C980">
        <v>4.5</v>
      </c>
      <c r="D980" t="s">
        <v>136</v>
      </c>
      <c r="E980" t="s">
        <v>132</v>
      </c>
      <c r="F980" t="s">
        <v>147</v>
      </c>
      <c r="G980" t="s">
        <v>135</v>
      </c>
      <c r="H980" t="str">
        <f t="shared" si="15"/>
        <v>Chennai40 - 60200+200 - 500Indian Cuisine</v>
      </c>
      <c r="I980" t="s">
        <v>234</v>
      </c>
      <c r="J980">
        <v>250</v>
      </c>
    </row>
    <row r="981" spans="1:10">
      <c r="A981">
        <v>980</v>
      </c>
      <c r="B981" t="s">
        <v>137</v>
      </c>
      <c r="C981">
        <v>4.5999999999999996</v>
      </c>
      <c r="D981" t="s">
        <v>133</v>
      </c>
      <c r="E981" t="s">
        <v>142</v>
      </c>
      <c r="F981" t="s">
        <v>131</v>
      </c>
      <c r="G981" t="s">
        <v>135</v>
      </c>
      <c r="H981" t="str">
        <f t="shared" si="15"/>
        <v>Bangalore40 - 6050 -200&lt;= 200Asian Cuisine</v>
      </c>
      <c r="I981" t="s">
        <v>234</v>
      </c>
      <c r="J981">
        <v>178</v>
      </c>
    </row>
    <row r="982" spans="1:10">
      <c r="A982">
        <v>981</v>
      </c>
      <c r="B982" t="s">
        <v>134</v>
      </c>
      <c r="C982">
        <v>3.8</v>
      </c>
      <c r="D982" t="s">
        <v>136</v>
      </c>
      <c r="E982" t="s">
        <v>132</v>
      </c>
      <c r="F982" t="s">
        <v>140</v>
      </c>
      <c r="G982" t="s">
        <v>130</v>
      </c>
      <c r="H982" t="str">
        <f t="shared" si="15"/>
        <v>Mumbai60+0 - 50200 - 500Indian Cuisine</v>
      </c>
      <c r="I982" t="s">
        <v>234</v>
      </c>
      <c r="J982">
        <v>500</v>
      </c>
    </row>
    <row r="983" spans="1:10">
      <c r="A983">
        <v>982</v>
      </c>
      <c r="B983" t="s">
        <v>129</v>
      </c>
      <c r="C983">
        <v>4.2</v>
      </c>
      <c r="D983" t="s">
        <v>133</v>
      </c>
      <c r="E983" t="s">
        <v>132</v>
      </c>
      <c r="F983" t="s">
        <v>140</v>
      </c>
      <c r="G983" t="s">
        <v>130</v>
      </c>
      <c r="H983" t="str">
        <f t="shared" si="15"/>
        <v>Kolkata60+0 - 50200 - 500Asian Cuisine</v>
      </c>
      <c r="I983">
        <v>7</v>
      </c>
      <c r="J983">
        <v>300</v>
      </c>
    </row>
    <row r="984" spans="1:10">
      <c r="A984">
        <v>983</v>
      </c>
      <c r="B984" t="s">
        <v>129</v>
      </c>
      <c r="C984">
        <v>4.2</v>
      </c>
      <c r="D984" t="s">
        <v>133</v>
      </c>
      <c r="E984" t="s">
        <v>235</v>
      </c>
      <c r="F984" t="s">
        <v>140</v>
      </c>
      <c r="G984" t="s">
        <v>130</v>
      </c>
      <c r="H984" t="str">
        <f t="shared" si="15"/>
        <v>Kolkata60+0 - 501000+Asian Cuisine</v>
      </c>
      <c r="I984" t="s">
        <v>234</v>
      </c>
      <c r="J984">
        <v>1200</v>
      </c>
    </row>
    <row r="985" spans="1:10">
      <c r="A985">
        <v>984</v>
      </c>
      <c r="B985" t="s">
        <v>141</v>
      </c>
      <c r="C985">
        <v>2.9</v>
      </c>
      <c r="D985" t="s">
        <v>138</v>
      </c>
      <c r="E985" t="s">
        <v>132</v>
      </c>
      <c r="F985" t="s">
        <v>131</v>
      </c>
      <c r="G985" t="s">
        <v>130</v>
      </c>
      <c r="H985" t="str">
        <f t="shared" si="15"/>
        <v>Pune60+50 -200200 - 500American Cuisine</v>
      </c>
      <c r="I985">
        <v>8</v>
      </c>
      <c r="J985">
        <v>400</v>
      </c>
    </row>
    <row r="986" spans="1:10">
      <c r="A986">
        <v>985</v>
      </c>
      <c r="B986" t="s">
        <v>129</v>
      </c>
      <c r="C986">
        <v>4</v>
      </c>
      <c r="D986" t="s">
        <v>136</v>
      </c>
      <c r="E986" t="s">
        <v>142</v>
      </c>
      <c r="F986" t="s">
        <v>140</v>
      </c>
      <c r="G986" t="s">
        <v>135</v>
      </c>
      <c r="H986" t="str">
        <f t="shared" si="15"/>
        <v>Kolkata40 - 600 - 50&lt;= 200Indian Cuisine</v>
      </c>
      <c r="I986" t="s">
        <v>234</v>
      </c>
      <c r="J986">
        <v>200</v>
      </c>
    </row>
    <row r="987" spans="1:10">
      <c r="A987">
        <v>986</v>
      </c>
      <c r="B987" t="s">
        <v>139</v>
      </c>
      <c r="C987">
        <v>2.9</v>
      </c>
      <c r="D987" t="s">
        <v>133</v>
      </c>
      <c r="E987" t="s">
        <v>132</v>
      </c>
      <c r="F987" t="s">
        <v>131</v>
      </c>
      <c r="G987" t="s">
        <v>130</v>
      </c>
      <c r="H987" t="str">
        <f t="shared" si="15"/>
        <v>Chennai60+50 -200200 - 500Asian Cuisine</v>
      </c>
      <c r="I987">
        <v>6</v>
      </c>
      <c r="J987">
        <v>249</v>
      </c>
    </row>
    <row r="988" spans="1:10">
      <c r="A988">
        <v>987</v>
      </c>
      <c r="B988" t="s">
        <v>139</v>
      </c>
      <c r="C988">
        <v>4.3</v>
      </c>
      <c r="D988" t="s">
        <v>138</v>
      </c>
      <c r="E988" t="s">
        <v>132</v>
      </c>
      <c r="F988" t="s">
        <v>147</v>
      </c>
      <c r="G988" t="s">
        <v>135</v>
      </c>
      <c r="H988" t="str">
        <f t="shared" si="15"/>
        <v>Chennai40 - 60200+200 - 500American Cuisine</v>
      </c>
      <c r="I988" t="s">
        <v>234</v>
      </c>
      <c r="J988">
        <v>350</v>
      </c>
    </row>
    <row r="989" spans="1:10">
      <c r="A989">
        <v>988</v>
      </c>
      <c r="B989" t="s">
        <v>139</v>
      </c>
      <c r="C989">
        <v>4</v>
      </c>
      <c r="D989" t="s">
        <v>133</v>
      </c>
      <c r="E989" t="s">
        <v>132</v>
      </c>
      <c r="F989" t="s">
        <v>131</v>
      </c>
      <c r="G989" t="s">
        <v>135</v>
      </c>
      <c r="H989" t="str">
        <f t="shared" si="15"/>
        <v>Chennai40 - 6050 -200200 - 500Asian Cuisine</v>
      </c>
      <c r="I989">
        <v>25</v>
      </c>
      <c r="J989">
        <v>350</v>
      </c>
    </row>
    <row r="990" spans="1:10">
      <c r="A990">
        <v>989</v>
      </c>
      <c r="B990" t="s">
        <v>134</v>
      </c>
      <c r="C990">
        <v>4.2</v>
      </c>
      <c r="D990" t="s">
        <v>138</v>
      </c>
      <c r="E990" t="s">
        <v>148</v>
      </c>
      <c r="F990" t="s">
        <v>131</v>
      </c>
      <c r="G990" t="s">
        <v>135</v>
      </c>
      <c r="H990" t="str">
        <f t="shared" si="15"/>
        <v>Mumbai40 - 6050 -200500 - 1000American Cuisine</v>
      </c>
      <c r="I990" t="s">
        <v>234</v>
      </c>
      <c r="J990">
        <v>900</v>
      </c>
    </row>
    <row r="991" spans="1:10">
      <c r="A991">
        <v>990</v>
      </c>
      <c r="B991" t="s">
        <v>134</v>
      </c>
      <c r="C991">
        <v>4.8</v>
      </c>
      <c r="D991" t="s">
        <v>138</v>
      </c>
      <c r="E991" t="s">
        <v>148</v>
      </c>
      <c r="F991" t="s">
        <v>131</v>
      </c>
      <c r="G991" t="s">
        <v>135</v>
      </c>
      <c r="H991" t="str">
        <f t="shared" si="15"/>
        <v>Mumbai40 - 6050 -200500 - 1000American Cuisine</v>
      </c>
      <c r="I991" t="s">
        <v>234</v>
      </c>
      <c r="J991">
        <v>800</v>
      </c>
    </row>
    <row r="992" spans="1:10">
      <c r="A992">
        <v>991</v>
      </c>
      <c r="B992" t="s">
        <v>129</v>
      </c>
      <c r="C992">
        <v>4</v>
      </c>
      <c r="D992" t="s">
        <v>133</v>
      </c>
      <c r="E992" t="s">
        <v>132</v>
      </c>
      <c r="F992" t="s">
        <v>131</v>
      </c>
      <c r="G992" t="s">
        <v>130</v>
      </c>
      <c r="H992" t="str">
        <f t="shared" si="15"/>
        <v>Kolkata60+50 -200200 - 500Asian Cuisine</v>
      </c>
      <c r="I992">
        <v>1</v>
      </c>
      <c r="J992">
        <v>450</v>
      </c>
    </row>
    <row r="993" spans="1:10">
      <c r="A993">
        <v>992</v>
      </c>
      <c r="B993" t="s">
        <v>139</v>
      </c>
      <c r="C993">
        <v>4.0999999999999996</v>
      </c>
      <c r="D993" t="s">
        <v>136</v>
      </c>
      <c r="E993" t="s">
        <v>132</v>
      </c>
      <c r="F993" t="s">
        <v>140</v>
      </c>
      <c r="G993" t="s">
        <v>135</v>
      </c>
      <c r="H993" t="str">
        <f t="shared" si="15"/>
        <v>Chennai40 - 600 - 50200 - 500Indian Cuisine</v>
      </c>
      <c r="I993" t="s">
        <v>234</v>
      </c>
      <c r="J993">
        <v>300</v>
      </c>
    </row>
    <row r="994" spans="1:10">
      <c r="A994">
        <v>993</v>
      </c>
      <c r="B994" t="s">
        <v>139</v>
      </c>
      <c r="C994">
        <v>4.2</v>
      </c>
      <c r="D994" t="s">
        <v>138</v>
      </c>
      <c r="E994" t="s">
        <v>132</v>
      </c>
      <c r="F994" t="s">
        <v>140</v>
      </c>
      <c r="G994" t="s">
        <v>130</v>
      </c>
      <c r="H994" t="str">
        <f t="shared" si="15"/>
        <v>Chennai60+0 - 50200 - 500American Cuisine</v>
      </c>
      <c r="I994">
        <v>75</v>
      </c>
      <c r="J994">
        <v>500</v>
      </c>
    </row>
    <row r="995" spans="1:10">
      <c r="A995">
        <v>994</v>
      </c>
      <c r="B995" t="s">
        <v>139</v>
      </c>
      <c r="C995">
        <v>4.0999999999999996</v>
      </c>
      <c r="D995" t="s">
        <v>136</v>
      </c>
      <c r="E995" t="s">
        <v>142</v>
      </c>
      <c r="F995" t="s">
        <v>131</v>
      </c>
      <c r="G995" t="s">
        <v>135</v>
      </c>
      <c r="H995" t="str">
        <f t="shared" si="15"/>
        <v>Chennai40 - 6050 -200&lt;= 200Indian Cuisine</v>
      </c>
      <c r="I995">
        <v>44</v>
      </c>
      <c r="J995">
        <v>200</v>
      </c>
    </row>
    <row r="996" spans="1:10">
      <c r="A996">
        <v>995</v>
      </c>
      <c r="B996" t="s">
        <v>146</v>
      </c>
      <c r="C996">
        <v>3.8</v>
      </c>
      <c r="D996" t="s">
        <v>133</v>
      </c>
      <c r="E996" t="s">
        <v>132</v>
      </c>
      <c r="F996" t="s">
        <v>147</v>
      </c>
      <c r="G996" t="s">
        <v>144</v>
      </c>
      <c r="H996" t="str">
        <f t="shared" si="15"/>
        <v>Hyderabad0 - 40200+200 - 500Asian Cuisine</v>
      </c>
      <c r="I996">
        <v>42</v>
      </c>
      <c r="J996">
        <v>500</v>
      </c>
    </row>
    <row r="997" spans="1:10">
      <c r="A997">
        <v>996</v>
      </c>
      <c r="B997" t="s">
        <v>139</v>
      </c>
      <c r="C997">
        <v>4.3</v>
      </c>
      <c r="D997" t="s">
        <v>136</v>
      </c>
      <c r="E997" t="s">
        <v>132</v>
      </c>
      <c r="F997" t="s">
        <v>147</v>
      </c>
      <c r="G997" t="s">
        <v>135</v>
      </c>
      <c r="H997" t="str">
        <f t="shared" si="15"/>
        <v>Chennai40 - 60200+200 - 500Indian Cuisine</v>
      </c>
      <c r="I997" t="s">
        <v>234</v>
      </c>
      <c r="J997">
        <v>300</v>
      </c>
    </row>
    <row r="998" spans="1:10">
      <c r="A998">
        <v>997</v>
      </c>
      <c r="B998" t="s">
        <v>145</v>
      </c>
      <c r="C998">
        <v>2.9</v>
      </c>
      <c r="D998" t="s">
        <v>133</v>
      </c>
      <c r="E998" t="s">
        <v>148</v>
      </c>
      <c r="F998" t="s">
        <v>131</v>
      </c>
      <c r="G998" t="s">
        <v>135</v>
      </c>
      <c r="H998" t="str">
        <f t="shared" si="15"/>
        <v>Ahmedabad40 - 6050 -200500 - 1000Asian Cuisine</v>
      </c>
      <c r="I998" t="s">
        <v>234</v>
      </c>
      <c r="J998">
        <v>600</v>
      </c>
    </row>
    <row r="999" spans="1:10">
      <c r="A999">
        <v>998</v>
      </c>
      <c r="B999" t="s">
        <v>141</v>
      </c>
      <c r="C999">
        <v>4.2</v>
      </c>
      <c r="D999" t="s">
        <v>236</v>
      </c>
      <c r="E999" t="s">
        <v>148</v>
      </c>
      <c r="F999" t="s">
        <v>140</v>
      </c>
      <c r="G999" t="s">
        <v>130</v>
      </c>
      <c r="H999" t="str">
        <f t="shared" si="15"/>
        <v>Pune60+0 - 50500 - 1000European Cuisine</v>
      </c>
      <c r="I999" t="s">
        <v>234</v>
      </c>
      <c r="J999">
        <v>800</v>
      </c>
    </row>
    <row r="1000" spans="1:10">
      <c r="A1000">
        <v>999</v>
      </c>
      <c r="B1000" t="s">
        <v>141</v>
      </c>
      <c r="C1000">
        <v>3.8</v>
      </c>
      <c r="D1000" t="s">
        <v>133</v>
      </c>
      <c r="E1000" t="s">
        <v>132</v>
      </c>
      <c r="F1000" t="s">
        <v>140</v>
      </c>
      <c r="G1000" t="s">
        <v>130</v>
      </c>
      <c r="H1000" t="str">
        <f t="shared" si="15"/>
        <v>Pune60+0 - 50200 - 500Asian Cuisine</v>
      </c>
      <c r="I1000">
        <v>68</v>
      </c>
      <c r="J1000">
        <v>300</v>
      </c>
    </row>
    <row r="1001" spans="1:10">
      <c r="A1001">
        <v>1000</v>
      </c>
      <c r="B1001" t="s">
        <v>137</v>
      </c>
      <c r="C1001">
        <v>4.3</v>
      </c>
      <c r="D1001" t="s">
        <v>136</v>
      </c>
      <c r="E1001" t="s">
        <v>142</v>
      </c>
      <c r="F1001" t="s">
        <v>147</v>
      </c>
      <c r="G1001" t="s">
        <v>135</v>
      </c>
      <c r="H1001" t="str">
        <f t="shared" si="15"/>
        <v>Bangalore40 - 60200+&lt;= 200Indian Cuisine</v>
      </c>
      <c r="I1001" t="s">
        <v>234</v>
      </c>
      <c r="J1001">
        <v>200</v>
      </c>
    </row>
    <row r="1002" spans="1:10">
      <c r="A1002">
        <v>1001</v>
      </c>
      <c r="B1002" t="s">
        <v>146</v>
      </c>
      <c r="C1002">
        <v>3.8</v>
      </c>
      <c r="D1002" t="s">
        <v>136</v>
      </c>
      <c r="E1002" t="s">
        <v>142</v>
      </c>
      <c r="F1002" t="s">
        <v>131</v>
      </c>
      <c r="G1002" t="s">
        <v>130</v>
      </c>
      <c r="H1002" t="str">
        <f t="shared" si="15"/>
        <v>Hyderabad60+50 -200&lt;= 200Indian Cuisine</v>
      </c>
      <c r="I1002" t="s">
        <v>234</v>
      </c>
      <c r="J1002">
        <v>200</v>
      </c>
    </row>
    <row r="1003" spans="1:10">
      <c r="A1003">
        <v>1002</v>
      </c>
      <c r="B1003" t="s">
        <v>134</v>
      </c>
      <c r="C1003">
        <v>4</v>
      </c>
      <c r="D1003" t="s">
        <v>133</v>
      </c>
      <c r="E1003" t="s">
        <v>148</v>
      </c>
      <c r="F1003" t="s">
        <v>131</v>
      </c>
      <c r="G1003" t="s">
        <v>135</v>
      </c>
      <c r="H1003" t="str">
        <f t="shared" si="15"/>
        <v>Mumbai40 - 6050 -200500 - 1000Asian Cuisine</v>
      </c>
      <c r="I1003">
        <v>49</v>
      </c>
      <c r="J1003">
        <v>600</v>
      </c>
    </row>
    <row r="1004" spans="1:10">
      <c r="A1004">
        <v>1003</v>
      </c>
      <c r="B1004" t="s">
        <v>139</v>
      </c>
      <c r="C1004">
        <v>4.2</v>
      </c>
      <c r="D1004" t="s">
        <v>133</v>
      </c>
      <c r="E1004" t="s">
        <v>132</v>
      </c>
      <c r="F1004" t="s">
        <v>131</v>
      </c>
      <c r="G1004" t="s">
        <v>135</v>
      </c>
      <c r="H1004" t="str">
        <f t="shared" si="15"/>
        <v>Chennai40 - 6050 -200200 - 500Asian Cuisine</v>
      </c>
      <c r="I1004">
        <v>25</v>
      </c>
      <c r="J1004">
        <v>250</v>
      </c>
    </row>
    <row r="1005" spans="1:10">
      <c r="A1005">
        <v>1004</v>
      </c>
      <c r="B1005" t="s">
        <v>145</v>
      </c>
      <c r="C1005">
        <v>4.0999999999999996</v>
      </c>
      <c r="D1005" t="s">
        <v>138</v>
      </c>
      <c r="E1005" t="s">
        <v>142</v>
      </c>
      <c r="F1005" t="s">
        <v>131</v>
      </c>
      <c r="G1005" t="s">
        <v>130</v>
      </c>
      <c r="H1005" t="str">
        <f t="shared" si="15"/>
        <v>Ahmedabad60+50 -200&lt;= 200American Cuisine</v>
      </c>
      <c r="I1005" t="s">
        <v>234</v>
      </c>
      <c r="J1005">
        <v>200</v>
      </c>
    </row>
    <row r="1006" spans="1:10">
      <c r="A1006">
        <v>1005</v>
      </c>
      <c r="B1006" t="s">
        <v>134</v>
      </c>
      <c r="C1006">
        <v>3.4</v>
      </c>
      <c r="D1006" t="s">
        <v>133</v>
      </c>
      <c r="E1006" t="s">
        <v>132</v>
      </c>
      <c r="F1006" t="s">
        <v>131</v>
      </c>
      <c r="G1006" t="s">
        <v>135</v>
      </c>
      <c r="H1006" t="str">
        <f t="shared" si="15"/>
        <v>Mumbai40 - 6050 -200200 - 500Asian Cuisine</v>
      </c>
      <c r="I1006">
        <v>2</v>
      </c>
      <c r="J1006">
        <v>300</v>
      </c>
    </row>
    <row r="1007" spans="1:10">
      <c r="A1007">
        <v>1006</v>
      </c>
      <c r="B1007" t="s">
        <v>134</v>
      </c>
      <c r="C1007">
        <v>4.3</v>
      </c>
      <c r="D1007" t="s">
        <v>133</v>
      </c>
      <c r="E1007" t="s">
        <v>148</v>
      </c>
      <c r="F1007" t="s">
        <v>140</v>
      </c>
      <c r="G1007" t="s">
        <v>135</v>
      </c>
      <c r="H1007" t="str">
        <f t="shared" si="15"/>
        <v>Mumbai40 - 600 - 50500 - 1000Asian Cuisine</v>
      </c>
      <c r="I1007" t="s">
        <v>234</v>
      </c>
      <c r="J1007">
        <v>800</v>
      </c>
    </row>
    <row r="1008" spans="1:10">
      <c r="A1008">
        <v>1007</v>
      </c>
      <c r="B1008" t="s">
        <v>141</v>
      </c>
      <c r="C1008">
        <v>4.3</v>
      </c>
      <c r="D1008" t="s">
        <v>237</v>
      </c>
      <c r="E1008" t="s">
        <v>132</v>
      </c>
      <c r="F1008" t="s">
        <v>140</v>
      </c>
      <c r="G1008" t="s">
        <v>135</v>
      </c>
      <c r="H1008" t="str">
        <f t="shared" si="15"/>
        <v>Pune40 - 600 - 50200 - 500Middle Eastern Cuisine</v>
      </c>
      <c r="I1008" t="s">
        <v>234</v>
      </c>
      <c r="J1008">
        <v>350</v>
      </c>
    </row>
    <row r="1009" spans="1:10">
      <c r="A1009">
        <v>1008</v>
      </c>
      <c r="B1009" t="s">
        <v>137</v>
      </c>
      <c r="C1009">
        <v>4.3</v>
      </c>
      <c r="D1009" t="s">
        <v>138</v>
      </c>
      <c r="E1009" t="s">
        <v>132</v>
      </c>
      <c r="F1009" t="s">
        <v>140</v>
      </c>
      <c r="G1009" t="s">
        <v>144</v>
      </c>
      <c r="H1009" t="str">
        <f t="shared" si="15"/>
        <v>Bangalore0 - 400 - 50200 - 500American Cuisine</v>
      </c>
      <c r="I1009" t="s">
        <v>234</v>
      </c>
      <c r="J1009">
        <v>250</v>
      </c>
    </row>
    <row r="1010" spans="1:10">
      <c r="A1010">
        <v>1009</v>
      </c>
      <c r="B1010" t="s">
        <v>145</v>
      </c>
      <c r="C1010">
        <v>2.9</v>
      </c>
      <c r="D1010" t="s">
        <v>236</v>
      </c>
      <c r="E1010" t="s">
        <v>148</v>
      </c>
      <c r="F1010" t="s">
        <v>131</v>
      </c>
      <c r="G1010" t="s">
        <v>135</v>
      </c>
      <c r="H1010" t="str">
        <f t="shared" si="15"/>
        <v>Ahmedabad40 - 6050 -200500 - 1000European Cuisine</v>
      </c>
      <c r="I1010" t="s">
        <v>234</v>
      </c>
      <c r="J1010">
        <v>600</v>
      </c>
    </row>
    <row r="1011" spans="1:10">
      <c r="A1011">
        <v>1010</v>
      </c>
      <c r="B1011" t="s">
        <v>129</v>
      </c>
      <c r="C1011">
        <v>4.0999999999999996</v>
      </c>
      <c r="D1011" t="s">
        <v>133</v>
      </c>
      <c r="E1011" t="s">
        <v>148</v>
      </c>
      <c r="F1011" t="s">
        <v>140</v>
      </c>
      <c r="G1011" t="s">
        <v>130</v>
      </c>
      <c r="H1011" t="str">
        <f t="shared" si="15"/>
        <v>Kolkata60+0 - 50500 - 1000Asian Cuisine</v>
      </c>
      <c r="I1011">
        <v>69</v>
      </c>
      <c r="J1011">
        <v>900</v>
      </c>
    </row>
    <row r="1012" spans="1:10">
      <c r="A1012">
        <v>1011</v>
      </c>
      <c r="B1012" t="s">
        <v>129</v>
      </c>
      <c r="C1012">
        <v>2.9</v>
      </c>
      <c r="D1012" t="s">
        <v>133</v>
      </c>
      <c r="E1012" t="s">
        <v>132</v>
      </c>
      <c r="F1012" t="s">
        <v>131</v>
      </c>
      <c r="G1012" t="s">
        <v>130</v>
      </c>
      <c r="H1012" t="str">
        <f t="shared" si="15"/>
        <v>Kolkata60+50 -200200 - 500Asian Cuisine</v>
      </c>
      <c r="I1012">
        <v>1</v>
      </c>
      <c r="J1012">
        <v>300</v>
      </c>
    </row>
    <row r="1013" spans="1:10">
      <c r="A1013">
        <v>1012</v>
      </c>
      <c r="B1013" t="s">
        <v>139</v>
      </c>
      <c r="C1013">
        <v>3.9</v>
      </c>
      <c r="D1013" t="s">
        <v>133</v>
      </c>
      <c r="E1013" t="s">
        <v>132</v>
      </c>
      <c r="F1013" t="s">
        <v>147</v>
      </c>
      <c r="G1013" t="s">
        <v>135</v>
      </c>
      <c r="H1013" t="str">
        <f t="shared" si="15"/>
        <v>Chennai40 - 60200+200 - 500Asian Cuisine</v>
      </c>
      <c r="I1013" t="s">
        <v>234</v>
      </c>
      <c r="J1013">
        <v>400</v>
      </c>
    </row>
    <row r="1014" spans="1:10">
      <c r="A1014">
        <v>1013</v>
      </c>
      <c r="B1014" t="s">
        <v>139</v>
      </c>
      <c r="C1014">
        <v>4.3</v>
      </c>
      <c r="D1014" t="s">
        <v>136</v>
      </c>
      <c r="E1014" t="s">
        <v>132</v>
      </c>
      <c r="F1014" t="s">
        <v>131</v>
      </c>
      <c r="G1014" t="s">
        <v>130</v>
      </c>
      <c r="H1014" t="str">
        <f t="shared" si="15"/>
        <v>Chennai60+50 -200200 - 500Indian Cuisine</v>
      </c>
      <c r="I1014">
        <v>16</v>
      </c>
      <c r="J1014">
        <v>400</v>
      </c>
    </row>
    <row r="1015" spans="1:10">
      <c r="A1015">
        <v>1014</v>
      </c>
      <c r="B1015" t="s">
        <v>146</v>
      </c>
      <c r="C1015">
        <v>4.2</v>
      </c>
      <c r="D1015" t="s">
        <v>138</v>
      </c>
      <c r="E1015" t="s">
        <v>132</v>
      </c>
      <c r="F1015" t="s">
        <v>131</v>
      </c>
      <c r="G1015" t="s">
        <v>144</v>
      </c>
      <c r="H1015" t="str">
        <f t="shared" si="15"/>
        <v>Hyderabad0 - 4050 -200200 - 500American Cuisine</v>
      </c>
      <c r="I1015" t="s">
        <v>234</v>
      </c>
      <c r="J1015">
        <v>400</v>
      </c>
    </row>
    <row r="1016" spans="1:10">
      <c r="A1016">
        <v>1015</v>
      </c>
      <c r="B1016" t="s">
        <v>134</v>
      </c>
      <c r="C1016">
        <v>4.2</v>
      </c>
      <c r="D1016" t="s">
        <v>133</v>
      </c>
      <c r="E1016" t="s">
        <v>132</v>
      </c>
      <c r="F1016" t="s">
        <v>140</v>
      </c>
      <c r="G1016" t="s">
        <v>144</v>
      </c>
      <c r="H1016" t="str">
        <f t="shared" si="15"/>
        <v>Mumbai0 - 400 - 50200 - 500Asian Cuisine</v>
      </c>
      <c r="I1016" t="s">
        <v>234</v>
      </c>
      <c r="J1016">
        <v>300</v>
      </c>
    </row>
    <row r="1017" spans="1:10">
      <c r="A1017">
        <v>1016</v>
      </c>
      <c r="B1017" t="s">
        <v>134</v>
      </c>
      <c r="C1017">
        <v>4.3</v>
      </c>
      <c r="D1017" t="s">
        <v>136</v>
      </c>
      <c r="E1017" t="s">
        <v>142</v>
      </c>
      <c r="F1017" t="s">
        <v>140</v>
      </c>
      <c r="G1017" t="s">
        <v>144</v>
      </c>
      <c r="H1017" t="str">
        <f t="shared" si="15"/>
        <v>Mumbai0 - 400 - 50&lt;= 200Indian Cuisine</v>
      </c>
      <c r="I1017" t="s">
        <v>234</v>
      </c>
      <c r="J1017">
        <v>150</v>
      </c>
    </row>
    <row r="1018" spans="1:10">
      <c r="A1018">
        <v>1017</v>
      </c>
      <c r="B1018" t="s">
        <v>143</v>
      </c>
      <c r="C1018">
        <v>3.6</v>
      </c>
      <c r="D1018" t="s">
        <v>133</v>
      </c>
      <c r="E1018" t="s">
        <v>142</v>
      </c>
      <c r="F1018" t="s">
        <v>140</v>
      </c>
      <c r="G1018" t="s">
        <v>135</v>
      </c>
      <c r="H1018" t="str">
        <f t="shared" si="15"/>
        <v>Delhi40 - 600 - 50&lt;= 200Asian Cuisine</v>
      </c>
      <c r="I1018" t="s">
        <v>234</v>
      </c>
      <c r="J1018">
        <v>150</v>
      </c>
    </row>
    <row r="1019" spans="1:10">
      <c r="A1019">
        <v>1018</v>
      </c>
      <c r="B1019" t="s">
        <v>146</v>
      </c>
      <c r="C1019">
        <v>3.2</v>
      </c>
      <c r="D1019" t="s">
        <v>133</v>
      </c>
      <c r="E1019" t="s">
        <v>132</v>
      </c>
      <c r="F1019" t="s">
        <v>131</v>
      </c>
      <c r="G1019" t="s">
        <v>144</v>
      </c>
      <c r="H1019" t="str">
        <f t="shared" si="15"/>
        <v>Hyderabad0 - 4050 -200200 - 500Asian Cuisine</v>
      </c>
      <c r="I1019">
        <v>66</v>
      </c>
      <c r="J1019">
        <v>300</v>
      </c>
    </row>
    <row r="1020" spans="1:10">
      <c r="A1020">
        <v>1019</v>
      </c>
      <c r="B1020" t="s">
        <v>129</v>
      </c>
      <c r="C1020">
        <v>4.0999999999999996</v>
      </c>
      <c r="D1020" t="s">
        <v>133</v>
      </c>
      <c r="E1020" t="s">
        <v>132</v>
      </c>
      <c r="F1020" t="s">
        <v>131</v>
      </c>
      <c r="G1020" t="s">
        <v>130</v>
      </c>
      <c r="H1020" t="str">
        <f t="shared" si="15"/>
        <v>Kolkata60+50 -200200 - 500Asian Cuisine</v>
      </c>
      <c r="I1020">
        <v>1</v>
      </c>
      <c r="J1020">
        <v>350</v>
      </c>
    </row>
    <row r="1021" spans="1:10">
      <c r="A1021">
        <v>1020</v>
      </c>
      <c r="B1021" t="s">
        <v>145</v>
      </c>
      <c r="C1021">
        <v>4.2</v>
      </c>
      <c r="D1021" t="s">
        <v>133</v>
      </c>
      <c r="E1021" t="s">
        <v>148</v>
      </c>
      <c r="F1021" t="s">
        <v>131</v>
      </c>
      <c r="G1021" t="s">
        <v>135</v>
      </c>
      <c r="H1021" t="str">
        <f t="shared" si="15"/>
        <v>Ahmedabad40 - 6050 -200500 - 1000Asian Cuisine</v>
      </c>
      <c r="I1021" t="s">
        <v>234</v>
      </c>
      <c r="J1021">
        <v>550</v>
      </c>
    </row>
    <row r="1022" spans="1:10">
      <c r="A1022">
        <v>1021</v>
      </c>
      <c r="B1022" t="s">
        <v>139</v>
      </c>
      <c r="C1022">
        <v>2.9</v>
      </c>
      <c r="D1022" t="s">
        <v>133</v>
      </c>
      <c r="E1022" t="s">
        <v>132</v>
      </c>
      <c r="F1022" t="s">
        <v>131</v>
      </c>
      <c r="G1022" t="s">
        <v>135</v>
      </c>
      <c r="H1022" t="str">
        <f t="shared" si="15"/>
        <v>Chennai40 - 6050 -200200 - 500Asian Cuisine</v>
      </c>
      <c r="I1022">
        <v>25</v>
      </c>
      <c r="J1022">
        <v>300</v>
      </c>
    </row>
    <row r="1023" spans="1:10">
      <c r="A1023">
        <v>1022</v>
      </c>
      <c r="B1023" t="s">
        <v>143</v>
      </c>
      <c r="C1023">
        <v>4.2</v>
      </c>
      <c r="D1023" t="s">
        <v>133</v>
      </c>
      <c r="E1023" t="s">
        <v>132</v>
      </c>
      <c r="F1023" t="s">
        <v>147</v>
      </c>
      <c r="G1023" t="s">
        <v>130</v>
      </c>
      <c r="H1023" t="str">
        <f t="shared" si="15"/>
        <v>Delhi60+200+200 - 500Asian Cuisine</v>
      </c>
      <c r="I1023" t="s">
        <v>234</v>
      </c>
      <c r="J1023">
        <v>300</v>
      </c>
    </row>
    <row r="1024" spans="1:10">
      <c r="A1024">
        <v>1023</v>
      </c>
      <c r="B1024" t="s">
        <v>129</v>
      </c>
      <c r="C1024">
        <v>2.9</v>
      </c>
      <c r="D1024" t="s">
        <v>236</v>
      </c>
      <c r="E1024" t="s">
        <v>148</v>
      </c>
      <c r="F1024" t="s">
        <v>131</v>
      </c>
      <c r="G1024" t="s">
        <v>130</v>
      </c>
      <c r="H1024" t="str">
        <f t="shared" si="15"/>
        <v>Kolkata60+50 -200500 - 1000European Cuisine</v>
      </c>
      <c r="I1024" t="s">
        <v>234</v>
      </c>
      <c r="J1024">
        <v>800</v>
      </c>
    </row>
    <row r="1025" spans="1:10">
      <c r="A1025">
        <v>1024</v>
      </c>
      <c r="B1025" t="s">
        <v>141</v>
      </c>
      <c r="C1025">
        <v>4.3</v>
      </c>
      <c r="D1025" t="s">
        <v>133</v>
      </c>
      <c r="E1025" t="s">
        <v>132</v>
      </c>
      <c r="F1025" t="s">
        <v>147</v>
      </c>
      <c r="G1025" t="s">
        <v>135</v>
      </c>
      <c r="H1025" t="str">
        <f t="shared" si="15"/>
        <v>Pune40 - 60200+200 - 500Asian Cuisine</v>
      </c>
      <c r="I1025" t="s">
        <v>234</v>
      </c>
      <c r="J1025">
        <v>300</v>
      </c>
    </row>
    <row r="1026" spans="1:10">
      <c r="A1026">
        <v>1025</v>
      </c>
      <c r="B1026" t="s">
        <v>129</v>
      </c>
      <c r="C1026">
        <v>4.0999999999999996</v>
      </c>
      <c r="D1026" t="s">
        <v>133</v>
      </c>
      <c r="E1026" t="s">
        <v>132</v>
      </c>
      <c r="F1026" t="s">
        <v>140</v>
      </c>
      <c r="G1026" t="s">
        <v>130</v>
      </c>
      <c r="H1026" t="str">
        <f t="shared" si="15"/>
        <v>Kolkata60+0 - 50200 - 500Asian Cuisine</v>
      </c>
      <c r="I1026">
        <v>7</v>
      </c>
      <c r="J1026">
        <v>300</v>
      </c>
    </row>
    <row r="1027" spans="1:10">
      <c r="A1027">
        <v>1026</v>
      </c>
      <c r="B1027" t="s">
        <v>143</v>
      </c>
      <c r="C1027">
        <v>3.8</v>
      </c>
      <c r="D1027" t="s">
        <v>133</v>
      </c>
      <c r="E1027" t="s">
        <v>132</v>
      </c>
      <c r="F1027" t="s">
        <v>140</v>
      </c>
      <c r="G1027" t="s">
        <v>130</v>
      </c>
      <c r="H1027" t="str">
        <f t="shared" ref="H1027:H1090" si="16">_xlfn.CONCAT(B1027,G1027,F1027,E1027,D1027)</f>
        <v>Delhi60+0 - 50200 - 500Asian Cuisine</v>
      </c>
      <c r="I1027" t="s">
        <v>234</v>
      </c>
      <c r="J1027">
        <v>250</v>
      </c>
    </row>
    <row r="1028" spans="1:10">
      <c r="A1028">
        <v>1027</v>
      </c>
      <c r="B1028" t="s">
        <v>134</v>
      </c>
      <c r="C1028">
        <v>4.2</v>
      </c>
      <c r="D1028" t="s">
        <v>136</v>
      </c>
      <c r="E1028" t="s">
        <v>148</v>
      </c>
      <c r="F1028" t="s">
        <v>140</v>
      </c>
      <c r="G1028" t="s">
        <v>135</v>
      </c>
      <c r="H1028" t="str">
        <f t="shared" si="16"/>
        <v>Mumbai40 - 600 - 50500 - 1000Indian Cuisine</v>
      </c>
      <c r="I1028" t="s">
        <v>234</v>
      </c>
      <c r="J1028">
        <v>800</v>
      </c>
    </row>
    <row r="1029" spans="1:10">
      <c r="A1029">
        <v>1028</v>
      </c>
      <c r="B1029" t="s">
        <v>134</v>
      </c>
      <c r="C1029">
        <v>4.4000000000000004</v>
      </c>
      <c r="D1029" t="s">
        <v>136</v>
      </c>
      <c r="E1029" t="s">
        <v>148</v>
      </c>
      <c r="F1029" t="s">
        <v>131</v>
      </c>
      <c r="G1029" t="s">
        <v>135</v>
      </c>
      <c r="H1029" t="str">
        <f t="shared" si="16"/>
        <v>Mumbai40 - 6050 -200500 - 1000Indian Cuisine</v>
      </c>
      <c r="I1029" t="s">
        <v>234</v>
      </c>
      <c r="J1029">
        <v>700</v>
      </c>
    </row>
    <row r="1030" spans="1:10">
      <c r="A1030">
        <v>1029</v>
      </c>
      <c r="B1030" t="s">
        <v>141</v>
      </c>
      <c r="C1030">
        <v>2.9</v>
      </c>
      <c r="D1030" t="s">
        <v>136</v>
      </c>
      <c r="E1030" t="s">
        <v>132</v>
      </c>
      <c r="F1030" t="s">
        <v>131</v>
      </c>
      <c r="G1030" t="s">
        <v>135</v>
      </c>
      <c r="H1030" t="str">
        <f t="shared" si="16"/>
        <v>Pune40 - 6050 -200200 - 500Indian Cuisine</v>
      </c>
      <c r="I1030">
        <v>23</v>
      </c>
      <c r="J1030">
        <v>250</v>
      </c>
    </row>
    <row r="1031" spans="1:10">
      <c r="A1031">
        <v>1030</v>
      </c>
      <c r="B1031" t="s">
        <v>143</v>
      </c>
      <c r="C1031">
        <v>3.9</v>
      </c>
      <c r="D1031" t="s">
        <v>138</v>
      </c>
      <c r="E1031" t="s">
        <v>132</v>
      </c>
      <c r="F1031" t="s">
        <v>131</v>
      </c>
      <c r="G1031" t="s">
        <v>135</v>
      </c>
      <c r="H1031" t="str">
        <f t="shared" si="16"/>
        <v>Delhi40 - 6050 -200200 - 500American Cuisine</v>
      </c>
      <c r="I1031">
        <v>31</v>
      </c>
      <c r="J1031">
        <v>300</v>
      </c>
    </row>
    <row r="1032" spans="1:10">
      <c r="A1032">
        <v>1031</v>
      </c>
      <c r="B1032" t="s">
        <v>143</v>
      </c>
      <c r="C1032">
        <v>2.9</v>
      </c>
      <c r="D1032" t="s">
        <v>133</v>
      </c>
      <c r="E1032" t="s">
        <v>132</v>
      </c>
      <c r="F1032" t="s">
        <v>131</v>
      </c>
      <c r="G1032" t="s">
        <v>130</v>
      </c>
      <c r="H1032" t="str">
        <f t="shared" si="16"/>
        <v>Delhi60+50 -200200 - 500Asian Cuisine</v>
      </c>
      <c r="I1032" t="s">
        <v>234</v>
      </c>
      <c r="J1032">
        <v>250</v>
      </c>
    </row>
    <row r="1033" spans="1:10">
      <c r="A1033">
        <v>1032</v>
      </c>
      <c r="B1033" t="s">
        <v>146</v>
      </c>
      <c r="C1033">
        <v>4.2</v>
      </c>
      <c r="D1033" t="s">
        <v>138</v>
      </c>
      <c r="E1033" t="s">
        <v>142</v>
      </c>
      <c r="F1033" t="s">
        <v>147</v>
      </c>
      <c r="G1033" t="s">
        <v>135</v>
      </c>
      <c r="H1033" t="str">
        <f t="shared" si="16"/>
        <v>Hyderabad40 - 60200+&lt;= 200American Cuisine</v>
      </c>
      <c r="I1033" t="s">
        <v>234</v>
      </c>
      <c r="J1033">
        <v>150</v>
      </c>
    </row>
    <row r="1034" spans="1:10">
      <c r="A1034">
        <v>1033</v>
      </c>
      <c r="B1034" t="s">
        <v>137</v>
      </c>
      <c r="C1034">
        <v>4.3</v>
      </c>
      <c r="D1034" t="s">
        <v>133</v>
      </c>
      <c r="E1034" t="s">
        <v>132</v>
      </c>
      <c r="F1034" t="s">
        <v>131</v>
      </c>
      <c r="G1034" t="s">
        <v>135</v>
      </c>
      <c r="H1034" t="str">
        <f t="shared" si="16"/>
        <v>Bangalore40 - 6050 -200200 - 500Asian Cuisine</v>
      </c>
      <c r="I1034">
        <v>4</v>
      </c>
      <c r="J1034">
        <v>500</v>
      </c>
    </row>
    <row r="1035" spans="1:10">
      <c r="A1035">
        <v>1034</v>
      </c>
      <c r="B1035" t="s">
        <v>129</v>
      </c>
      <c r="C1035">
        <v>4</v>
      </c>
      <c r="D1035" t="s">
        <v>138</v>
      </c>
      <c r="E1035" t="s">
        <v>132</v>
      </c>
      <c r="F1035" t="s">
        <v>131</v>
      </c>
      <c r="G1035" t="s">
        <v>130</v>
      </c>
      <c r="H1035" t="str">
        <f t="shared" si="16"/>
        <v>Kolkata60+50 -200200 - 500American Cuisine</v>
      </c>
      <c r="I1035">
        <v>11</v>
      </c>
      <c r="J1035">
        <v>300</v>
      </c>
    </row>
    <row r="1036" spans="1:10">
      <c r="A1036">
        <v>1035</v>
      </c>
      <c r="B1036" t="s">
        <v>137</v>
      </c>
      <c r="C1036">
        <v>4</v>
      </c>
      <c r="D1036" t="s">
        <v>133</v>
      </c>
      <c r="E1036" t="s">
        <v>132</v>
      </c>
      <c r="F1036" t="s">
        <v>147</v>
      </c>
      <c r="G1036" t="s">
        <v>135</v>
      </c>
      <c r="H1036" t="str">
        <f t="shared" si="16"/>
        <v>Bangalore40 - 60200+200 - 500Asian Cuisine</v>
      </c>
      <c r="I1036" t="s">
        <v>234</v>
      </c>
      <c r="J1036">
        <v>350</v>
      </c>
    </row>
    <row r="1037" spans="1:10">
      <c r="A1037">
        <v>1036</v>
      </c>
      <c r="B1037" t="s">
        <v>145</v>
      </c>
      <c r="C1037">
        <v>4.4000000000000004</v>
      </c>
      <c r="D1037" t="s">
        <v>133</v>
      </c>
      <c r="E1037" t="s">
        <v>132</v>
      </c>
      <c r="F1037" t="s">
        <v>140</v>
      </c>
      <c r="G1037" t="s">
        <v>144</v>
      </c>
      <c r="H1037" t="str">
        <f t="shared" si="16"/>
        <v>Ahmedabad0 - 400 - 50200 - 500Asian Cuisine</v>
      </c>
      <c r="I1037" t="s">
        <v>234</v>
      </c>
      <c r="J1037">
        <v>450</v>
      </c>
    </row>
    <row r="1038" spans="1:10">
      <c r="A1038">
        <v>1037</v>
      </c>
      <c r="B1038" t="s">
        <v>139</v>
      </c>
      <c r="C1038">
        <v>4</v>
      </c>
      <c r="D1038" t="s">
        <v>133</v>
      </c>
      <c r="E1038" t="s">
        <v>132</v>
      </c>
      <c r="F1038" t="s">
        <v>140</v>
      </c>
      <c r="G1038" t="s">
        <v>144</v>
      </c>
      <c r="H1038" t="str">
        <f t="shared" si="16"/>
        <v>Chennai0 - 400 - 50200 - 500Asian Cuisine</v>
      </c>
      <c r="I1038" t="s">
        <v>234</v>
      </c>
      <c r="J1038">
        <v>300</v>
      </c>
    </row>
    <row r="1039" spans="1:10">
      <c r="A1039">
        <v>1038</v>
      </c>
      <c r="B1039" t="s">
        <v>146</v>
      </c>
      <c r="C1039">
        <v>4.0999999999999996</v>
      </c>
      <c r="D1039" t="s">
        <v>138</v>
      </c>
      <c r="E1039" t="s">
        <v>132</v>
      </c>
      <c r="F1039" t="s">
        <v>140</v>
      </c>
      <c r="G1039" t="s">
        <v>144</v>
      </c>
      <c r="H1039" t="str">
        <f t="shared" si="16"/>
        <v>Hyderabad0 - 400 - 50200 - 500American Cuisine</v>
      </c>
      <c r="I1039" t="s">
        <v>234</v>
      </c>
      <c r="J1039">
        <v>300</v>
      </c>
    </row>
    <row r="1040" spans="1:10">
      <c r="A1040">
        <v>1039</v>
      </c>
      <c r="B1040" t="s">
        <v>141</v>
      </c>
      <c r="C1040">
        <v>4.3</v>
      </c>
      <c r="D1040" t="s">
        <v>136</v>
      </c>
      <c r="E1040" t="s">
        <v>132</v>
      </c>
      <c r="F1040" t="s">
        <v>140</v>
      </c>
      <c r="G1040" t="s">
        <v>144</v>
      </c>
      <c r="H1040" t="str">
        <f t="shared" si="16"/>
        <v>Pune0 - 400 - 50200 - 500Indian Cuisine</v>
      </c>
      <c r="I1040" t="s">
        <v>234</v>
      </c>
      <c r="J1040">
        <v>300</v>
      </c>
    </row>
    <row r="1041" spans="1:10">
      <c r="A1041">
        <v>1040</v>
      </c>
      <c r="B1041" t="s">
        <v>141</v>
      </c>
      <c r="C1041">
        <v>3.9</v>
      </c>
      <c r="D1041" t="s">
        <v>136</v>
      </c>
      <c r="E1041" t="s">
        <v>142</v>
      </c>
      <c r="F1041" t="s">
        <v>140</v>
      </c>
      <c r="G1041" t="s">
        <v>130</v>
      </c>
      <c r="H1041" t="str">
        <f t="shared" si="16"/>
        <v>Pune60+0 - 50&lt;= 200Indian Cuisine</v>
      </c>
      <c r="I1041" t="s">
        <v>234</v>
      </c>
      <c r="J1041">
        <v>200</v>
      </c>
    </row>
    <row r="1042" spans="1:10">
      <c r="A1042">
        <v>1041</v>
      </c>
      <c r="B1042" t="s">
        <v>141</v>
      </c>
      <c r="C1042">
        <v>4.2</v>
      </c>
      <c r="D1042" t="s">
        <v>138</v>
      </c>
      <c r="E1042" t="s">
        <v>142</v>
      </c>
      <c r="F1042" t="s">
        <v>147</v>
      </c>
      <c r="G1042" t="s">
        <v>135</v>
      </c>
      <c r="H1042" t="str">
        <f t="shared" si="16"/>
        <v>Pune40 - 60200+&lt;= 200American Cuisine</v>
      </c>
      <c r="I1042" t="s">
        <v>234</v>
      </c>
      <c r="J1042">
        <v>200</v>
      </c>
    </row>
    <row r="1043" spans="1:10">
      <c r="A1043">
        <v>1042</v>
      </c>
      <c r="B1043" t="s">
        <v>145</v>
      </c>
      <c r="C1043">
        <v>4.0999999999999996</v>
      </c>
      <c r="D1043" t="s">
        <v>136</v>
      </c>
      <c r="E1043" t="s">
        <v>132</v>
      </c>
      <c r="F1043" t="s">
        <v>140</v>
      </c>
      <c r="G1043" t="s">
        <v>144</v>
      </c>
      <c r="H1043" t="str">
        <f t="shared" si="16"/>
        <v>Ahmedabad0 - 400 - 50200 - 500Indian Cuisine</v>
      </c>
      <c r="I1043" t="s">
        <v>234</v>
      </c>
      <c r="J1043">
        <v>250</v>
      </c>
    </row>
    <row r="1044" spans="1:10">
      <c r="A1044">
        <v>1043</v>
      </c>
      <c r="B1044" t="s">
        <v>141</v>
      </c>
      <c r="C1044">
        <v>2.9</v>
      </c>
      <c r="D1044" t="s">
        <v>138</v>
      </c>
      <c r="E1044" t="s">
        <v>148</v>
      </c>
      <c r="F1044" t="s">
        <v>131</v>
      </c>
      <c r="G1044" t="s">
        <v>135</v>
      </c>
      <c r="H1044" t="str">
        <f t="shared" si="16"/>
        <v>Pune40 - 6050 -200500 - 1000American Cuisine</v>
      </c>
      <c r="I1044" t="s">
        <v>234</v>
      </c>
      <c r="J1044">
        <v>1000</v>
      </c>
    </row>
    <row r="1045" spans="1:10">
      <c r="A1045">
        <v>1044</v>
      </c>
      <c r="B1045" t="s">
        <v>139</v>
      </c>
      <c r="C1045">
        <v>4.3</v>
      </c>
      <c r="D1045" t="s">
        <v>136</v>
      </c>
      <c r="E1045" t="s">
        <v>132</v>
      </c>
      <c r="F1045" t="s">
        <v>147</v>
      </c>
      <c r="G1045" t="s">
        <v>135</v>
      </c>
      <c r="H1045" t="str">
        <f t="shared" si="16"/>
        <v>Chennai40 - 60200+200 - 500Indian Cuisine</v>
      </c>
      <c r="I1045" t="s">
        <v>234</v>
      </c>
      <c r="J1045">
        <v>500</v>
      </c>
    </row>
    <row r="1046" spans="1:10">
      <c r="A1046">
        <v>1045</v>
      </c>
      <c r="B1046" t="s">
        <v>134</v>
      </c>
      <c r="C1046">
        <v>4.3</v>
      </c>
      <c r="D1046" t="s">
        <v>133</v>
      </c>
      <c r="E1046" t="s">
        <v>148</v>
      </c>
      <c r="F1046" t="s">
        <v>140</v>
      </c>
      <c r="G1046" t="s">
        <v>144</v>
      </c>
      <c r="H1046" t="str">
        <f t="shared" si="16"/>
        <v>Mumbai0 - 400 - 50500 - 1000Asian Cuisine</v>
      </c>
      <c r="I1046" t="s">
        <v>234</v>
      </c>
      <c r="J1046">
        <v>1000</v>
      </c>
    </row>
    <row r="1047" spans="1:10">
      <c r="A1047">
        <v>1046</v>
      </c>
      <c r="B1047" t="s">
        <v>137</v>
      </c>
      <c r="C1047">
        <v>4.0999999999999996</v>
      </c>
      <c r="D1047" t="s">
        <v>136</v>
      </c>
      <c r="E1047" t="s">
        <v>132</v>
      </c>
      <c r="F1047" t="s">
        <v>131</v>
      </c>
      <c r="G1047" t="s">
        <v>135</v>
      </c>
      <c r="H1047" t="str">
        <f t="shared" si="16"/>
        <v>Bangalore40 - 6050 -200200 - 500Indian Cuisine</v>
      </c>
      <c r="I1047">
        <v>9</v>
      </c>
      <c r="J1047">
        <v>300</v>
      </c>
    </row>
    <row r="1048" spans="1:10">
      <c r="A1048">
        <v>1047</v>
      </c>
      <c r="B1048" t="s">
        <v>134</v>
      </c>
      <c r="C1048">
        <v>3.2</v>
      </c>
      <c r="D1048" t="s">
        <v>138</v>
      </c>
      <c r="E1048" t="s">
        <v>132</v>
      </c>
      <c r="F1048" t="s">
        <v>140</v>
      </c>
      <c r="G1048" t="s">
        <v>135</v>
      </c>
      <c r="H1048" t="str">
        <f t="shared" si="16"/>
        <v>Mumbai40 - 600 - 50200 - 500American Cuisine</v>
      </c>
      <c r="I1048" t="s">
        <v>234</v>
      </c>
      <c r="J1048">
        <v>250</v>
      </c>
    </row>
    <row r="1049" spans="1:10">
      <c r="A1049">
        <v>1048</v>
      </c>
      <c r="B1049" t="s">
        <v>143</v>
      </c>
      <c r="C1049">
        <v>4.0999999999999996</v>
      </c>
      <c r="D1049" t="s">
        <v>136</v>
      </c>
      <c r="E1049" t="s">
        <v>142</v>
      </c>
      <c r="F1049" t="s">
        <v>131</v>
      </c>
      <c r="G1049" t="s">
        <v>144</v>
      </c>
      <c r="H1049" t="str">
        <f t="shared" si="16"/>
        <v>Delhi0 - 4050 -200&lt;= 200Indian Cuisine</v>
      </c>
      <c r="I1049" t="s">
        <v>234</v>
      </c>
      <c r="J1049">
        <v>200</v>
      </c>
    </row>
    <row r="1050" spans="1:10">
      <c r="A1050">
        <v>1049</v>
      </c>
      <c r="B1050" t="s">
        <v>134</v>
      </c>
      <c r="C1050">
        <v>4.2</v>
      </c>
      <c r="D1050" t="s">
        <v>136</v>
      </c>
      <c r="E1050" t="s">
        <v>142</v>
      </c>
      <c r="F1050" t="s">
        <v>131</v>
      </c>
      <c r="G1050" t="s">
        <v>144</v>
      </c>
      <c r="H1050" t="str">
        <f t="shared" si="16"/>
        <v>Mumbai0 - 4050 -200&lt;= 200Indian Cuisine</v>
      </c>
      <c r="I1050" t="s">
        <v>234</v>
      </c>
      <c r="J1050">
        <v>200</v>
      </c>
    </row>
    <row r="1051" spans="1:10">
      <c r="A1051">
        <v>1050</v>
      </c>
      <c r="B1051" t="s">
        <v>141</v>
      </c>
      <c r="C1051">
        <v>4.0999999999999996</v>
      </c>
      <c r="D1051" t="s">
        <v>136</v>
      </c>
      <c r="E1051" t="s">
        <v>142</v>
      </c>
      <c r="F1051" t="s">
        <v>131</v>
      </c>
      <c r="G1051" t="s">
        <v>144</v>
      </c>
      <c r="H1051" t="str">
        <f t="shared" si="16"/>
        <v>Pune0 - 4050 -200&lt;= 200Indian Cuisine</v>
      </c>
      <c r="I1051" t="s">
        <v>234</v>
      </c>
      <c r="J1051">
        <v>200</v>
      </c>
    </row>
    <row r="1052" spans="1:10">
      <c r="A1052">
        <v>1051</v>
      </c>
      <c r="B1052" t="s">
        <v>145</v>
      </c>
      <c r="C1052">
        <v>4</v>
      </c>
      <c r="D1052" t="s">
        <v>136</v>
      </c>
      <c r="E1052" t="s">
        <v>142</v>
      </c>
      <c r="F1052" t="s">
        <v>131</v>
      </c>
      <c r="G1052" t="s">
        <v>144</v>
      </c>
      <c r="H1052" t="str">
        <f t="shared" si="16"/>
        <v>Ahmedabad0 - 4050 -200&lt;= 200Indian Cuisine</v>
      </c>
      <c r="I1052" t="s">
        <v>234</v>
      </c>
      <c r="J1052">
        <v>200</v>
      </c>
    </row>
    <row r="1053" spans="1:10">
      <c r="A1053">
        <v>1052</v>
      </c>
      <c r="B1053" t="s">
        <v>134</v>
      </c>
      <c r="C1053">
        <v>2.9</v>
      </c>
      <c r="D1053" t="s">
        <v>236</v>
      </c>
      <c r="E1053" t="s">
        <v>148</v>
      </c>
      <c r="F1053" t="s">
        <v>131</v>
      </c>
      <c r="G1053" t="s">
        <v>135</v>
      </c>
      <c r="H1053" t="str">
        <f t="shared" si="16"/>
        <v>Mumbai40 - 6050 -200500 - 1000European Cuisine</v>
      </c>
      <c r="I1053" t="s">
        <v>234</v>
      </c>
      <c r="J1053">
        <v>900</v>
      </c>
    </row>
    <row r="1054" spans="1:10">
      <c r="A1054">
        <v>1053</v>
      </c>
      <c r="B1054" t="s">
        <v>137</v>
      </c>
      <c r="C1054">
        <v>4.0999999999999996</v>
      </c>
      <c r="D1054" t="s">
        <v>138</v>
      </c>
      <c r="E1054" t="s">
        <v>132</v>
      </c>
      <c r="F1054" t="s">
        <v>147</v>
      </c>
      <c r="G1054" t="s">
        <v>135</v>
      </c>
      <c r="H1054" t="str">
        <f t="shared" si="16"/>
        <v>Bangalore40 - 60200+200 - 500American Cuisine</v>
      </c>
      <c r="I1054" t="s">
        <v>234</v>
      </c>
      <c r="J1054">
        <v>400</v>
      </c>
    </row>
    <row r="1055" spans="1:10">
      <c r="A1055">
        <v>1054</v>
      </c>
      <c r="B1055" t="s">
        <v>141</v>
      </c>
      <c r="C1055">
        <v>2.9</v>
      </c>
      <c r="D1055" t="s">
        <v>136</v>
      </c>
      <c r="E1055" t="s">
        <v>148</v>
      </c>
      <c r="F1055" t="s">
        <v>131</v>
      </c>
      <c r="G1055" t="s">
        <v>135</v>
      </c>
      <c r="H1055" t="str">
        <f t="shared" si="16"/>
        <v>Pune40 - 6050 -200500 - 1000Indian Cuisine</v>
      </c>
      <c r="I1055" t="s">
        <v>234</v>
      </c>
      <c r="J1055">
        <v>1000</v>
      </c>
    </row>
    <row r="1056" spans="1:10">
      <c r="A1056">
        <v>1055</v>
      </c>
      <c r="B1056" t="s">
        <v>139</v>
      </c>
      <c r="C1056">
        <v>4.2</v>
      </c>
      <c r="D1056" t="s">
        <v>138</v>
      </c>
      <c r="E1056" t="s">
        <v>132</v>
      </c>
      <c r="F1056" t="s">
        <v>131</v>
      </c>
      <c r="G1056" t="s">
        <v>135</v>
      </c>
      <c r="H1056" t="str">
        <f t="shared" si="16"/>
        <v>Chennai40 - 6050 -200200 - 500American Cuisine</v>
      </c>
      <c r="I1056">
        <v>38</v>
      </c>
      <c r="J1056">
        <v>400</v>
      </c>
    </row>
    <row r="1057" spans="1:10">
      <c r="A1057">
        <v>1056</v>
      </c>
      <c r="B1057" t="s">
        <v>129</v>
      </c>
      <c r="C1057">
        <v>4.4000000000000004</v>
      </c>
      <c r="D1057" t="s">
        <v>133</v>
      </c>
      <c r="E1057" t="s">
        <v>132</v>
      </c>
      <c r="F1057" t="s">
        <v>140</v>
      </c>
      <c r="G1057" t="s">
        <v>130</v>
      </c>
      <c r="H1057" t="str">
        <f t="shared" si="16"/>
        <v>Kolkata60+0 - 50200 - 500Asian Cuisine</v>
      </c>
      <c r="I1057">
        <v>7</v>
      </c>
      <c r="J1057">
        <v>300</v>
      </c>
    </row>
    <row r="1058" spans="1:10">
      <c r="A1058">
        <v>1057</v>
      </c>
      <c r="B1058" t="s">
        <v>141</v>
      </c>
      <c r="C1058">
        <v>4.2</v>
      </c>
      <c r="D1058" t="s">
        <v>138</v>
      </c>
      <c r="E1058" t="s">
        <v>132</v>
      </c>
      <c r="F1058" t="s">
        <v>140</v>
      </c>
      <c r="G1058" t="s">
        <v>130</v>
      </c>
      <c r="H1058" t="str">
        <f t="shared" si="16"/>
        <v>Pune60+0 - 50200 - 500American Cuisine</v>
      </c>
      <c r="I1058">
        <v>57</v>
      </c>
      <c r="J1058">
        <v>400</v>
      </c>
    </row>
    <row r="1059" spans="1:10">
      <c r="A1059">
        <v>1058</v>
      </c>
      <c r="B1059" t="s">
        <v>139</v>
      </c>
      <c r="C1059">
        <v>4.3</v>
      </c>
      <c r="D1059" t="s">
        <v>136</v>
      </c>
      <c r="E1059" t="s">
        <v>132</v>
      </c>
      <c r="F1059" t="s">
        <v>131</v>
      </c>
      <c r="G1059" t="s">
        <v>130</v>
      </c>
      <c r="H1059" t="str">
        <f t="shared" si="16"/>
        <v>Chennai60+50 -200200 - 500Indian Cuisine</v>
      </c>
      <c r="I1059">
        <v>16</v>
      </c>
      <c r="J1059">
        <v>500</v>
      </c>
    </row>
    <row r="1060" spans="1:10">
      <c r="A1060">
        <v>1059</v>
      </c>
      <c r="B1060" t="s">
        <v>137</v>
      </c>
      <c r="C1060">
        <v>4.0999999999999996</v>
      </c>
      <c r="D1060" t="s">
        <v>136</v>
      </c>
      <c r="E1060" t="s">
        <v>132</v>
      </c>
      <c r="F1060" t="s">
        <v>147</v>
      </c>
      <c r="G1060" t="s">
        <v>135</v>
      </c>
      <c r="H1060" t="str">
        <f t="shared" si="16"/>
        <v>Bangalore40 - 60200+200 - 500Indian Cuisine</v>
      </c>
      <c r="I1060" t="s">
        <v>234</v>
      </c>
      <c r="J1060">
        <v>250</v>
      </c>
    </row>
    <row r="1061" spans="1:10">
      <c r="A1061">
        <v>1060</v>
      </c>
      <c r="B1061" t="s">
        <v>134</v>
      </c>
      <c r="C1061">
        <v>4.2</v>
      </c>
      <c r="D1061" t="s">
        <v>133</v>
      </c>
      <c r="E1061" t="s">
        <v>132</v>
      </c>
      <c r="F1061" t="s">
        <v>131</v>
      </c>
      <c r="G1061" t="s">
        <v>135</v>
      </c>
      <c r="H1061" t="str">
        <f t="shared" si="16"/>
        <v>Mumbai40 - 6050 -200200 - 500Asian Cuisine</v>
      </c>
      <c r="I1061">
        <v>2</v>
      </c>
      <c r="J1061">
        <v>400</v>
      </c>
    </row>
    <row r="1062" spans="1:10">
      <c r="A1062">
        <v>1061</v>
      </c>
      <c r="B1062" t="s">
        <v>134</v>
      </c>
      <c r="C1062">
        <v>3.9</v>
      </c>
      <c r="D1062" t="s">
        <v>236</v>
      </c>
      <c r="E1062" t="s">
        <v>142</v>
      </c>
      <c r="F1062" t="s">
        <v>140</v>
      </c>
      <c r="G1062" t="s">
        <v>135</v>
      </c>
      <c r="H1062" t="str">
        <f t="shared" si="16"/>
        <v>Mumbai40 - 600 - 50&lt;= 200European Cuisine</v>
      </c>
      <c r="I1062" t="s">
        <v>234</v>
      </c>
      <c r="J1062">
        <v>200</v>
      </c>
    </row>
    <row r="1063" spans="1:10">
      <c r="A1063">
        <v>1062</v>
      </c>
      <c r="B1063" t="s">
        <v>134</v>
      </c>
      <c r="C1063">
        <v>4.3</v>
      </c>
      <c r="D1063" t="s">
        <v>133</v>
      </c>
      <c r="E1063" t="s">
        <v>132</v>
      </c>
      <c r="F1063" t="s">
        <v>131</v>
      </c>
      <c r="G1063" t="s">
        <v>144</v>
      </c>
      <c r="H1063" t="str">
        <f t="shared" si="16"/>
        <v>Mumbai0 - 4050 -200200 - 500Asian Cuisine</v>
      </c>
      <c r="I1063">
        <v>20</v>
      </c>
      <c r="J1063">
        <v>450</v>
      </c>
    </row>
    <row r="1064" spans="1:10">
      <c r="A1064">
        <v>1063</v>
      </c>
      <c r="B1064" t="s">
        <v>146</v>
      </c>
      <c r="C1064">
        <v>3.7</v>
      </c>
      <c r="D1064" t="s">
        <v>136</v>
      </c>
      <c r="E1064" t="s">
        <v>132</v>
      </c>
      <c r="F1064" t="s">
        <v>147</v>
      </c>
      <c r="G1064" t="s">
        <v>144</v>
      </c>
      <c r="H1064" t="str">
        <f t="shared" si="16"/>
        <v>Hyderabad0 - 40200+200 - 500Indian Cuisine</v>
      </c>
      <c r="I1064" t="s">
        <v>234</v>
      </c>
      <c r="J1064">
        <v>300</v>
      </c>
    </row>
    <row r="1065" spans="1:10">
      <c r="A1065">
        <v>1064</v>
      </c>
      <c r="B1065" t="s">
        <v>145</v>
      </c>
      <c r="C1065">
        <v>3.6</v>
      </c>
      <c r="D1065" t="s">
        <v>133</v>
      </c>
      <c r="E1065" t="s">
        <v>142</v>
      </c>
      <c r="F1065" t="s">
        <v>140</v>
      </c>
      <c r="G1065" t="s">
        <v>144</v>
      </c>
      <c r="H1065" t="str">
        <f t="shared" si="16"/>
        <v>Ahmedabad0 - 400 - 50&lt;= 200Asian Cuisine</v>
      </c>
      <c r="I1065" t="s">
        <v>234</v>
      </c>
      <c r="J1065">
        <v>200</v>
      </c>
    </row>
    <row r="1066" spans="1:10">
      <c r="A1066">
        <v>1065</v>
      </c>
      <c r="B1066" t="s">
        <v>145</v>
      </c>
      <c r="C1066">
        <v>4</v>
      </c>
      <c r="D1066" t="s">
        <v>133</v>
      </c>
      <c r="E1066" t="s">
        <v>148</v>
      </c>
      <c r="F1066" t="s">
        <v>147</v>
      </c>
      <c r="G1066" t="s">
        <v>144</v>
      </c>
      <c r="H1066" t="str">
        <f t="shared" si="16"/>
        <v>Ahmedabad0 - 40200+500 - 1000Asian Cuisine</v>
      </c>
      <c r="I1066" t="s">
        <v>234</v>
      </c>
      <c r="J1066">
        <v>650</v>
      </c>
    </row>
    <row r="1067" spans="1:10">
      <c r="A1067">
        <v>1066</v>
      </c>
      <c r="B1067" t="s">
        <v>145</v>
      </c>
      <c r="C1067">
        <v>3.8</v>
      </c>
      <c r="D1067" t="s">
        <v>133</v>
      </c>
      <c r="E1067" t="s">
        <v>148</v>
      </c>
      <c r="F1067" t="s">
        <v>131</v>
      </c>
      <c r="G1067" t="s">
        <v>135</v>
      </c>
      <c r="H1067" t="str">
        <f t="shared" si="16"/>
        <v>Ahmedabad40 - 6050 -200500 - 1000Asian Cuisine</v>
      </c>
      <c r="I1067" t="s">
        <v>234</v>
      </c>
      <c r="J1067">
        <v>700</v>
      </c>
    </row>
    <row r="1068" spans="1:10">
      <c r="A1068">
        <v>1067</v>
      </c>
      <c r="B1068" t="s">
        <v>141</v>
      </c>
      <c r="C1068">
        <v>4.2</v>
      </c>
      <c r="D1068" t="s">
        <v>133</v>
      </c>
      <c r="E1068" t="s">
        <v>148</v>
      </c>
      <c r="F1068" t="s">
        <v>131</v>
      </c>
      <c r="G1068" t="s">
        <v>144</v>
      </c>
      <c r="H1068" t="str">
        <f t="shared" si="16"/>
        <v>Pune0 - 4050 -200500 - 1000Asian Cuisine</v>
      </c>
      <c r="I1068" t="s">
        <v>234</v>
      </c>
      <c r="J1068">
        <v>900</v>
      </c>
    </row>
    <row r="1069" spans="1:10">
      <c r="A1069">
        <v>1068</v>
      </c>
      <c r="B1069" t="s">
        <v>146</v>
      </c>
      <c r="C1069">
        <v>2.9</v>
      </c>
      <c r="D1069" t="s">
        <v>236</v>
      </c>
      <c r="E1069" t="s">
        <v>235</v>
      </c>
      <c r="F1069" t="s">
        <v>131</v>
      </c>
      <c r="G1069" t="s">
        <v>130</v>
      </c>
      <c r="H1069" t="str">
        <f t="shared" si="16"/>
        <v>Hyderabad60+50 -2001000+European Cuisine</v>
      </c>
      <c r="I1069" t="s">
        <v>234</v>
      </c>
      <c r="J1069">
        <v>1500</v>
      </c>
    </row>
    <row r="1070" spans="1:10">
      <c r="A1070">
        <v>1069</v>
      </c>
      <c r="B1070" t="s">
        <v>141</v>
      </c>
      <c r="C1070">
        <v>3.9</v>
      </c>
      <c r="D1070" t="s">
        <v>133</v>
      </c>
      <c r="E1070" t="s">
        <v>132</v>
      </c>
      <c r="F1070" t="s">
        <v>147</v>
      </c>
      <c r="G1070" t="s">
        <v>144</v>
      </c>
      <c r="H1070" t="str">
        <f t="shared" si="16"/>
        <v>Pune0 - 40200+200 - 500Asian Cuisine</v>
      </c>
      <c r="I1070" t="s">
        <v>234</v>
      </c>
      <c r="J1070">
        <v>250</v>
      </c>
    </row>
    <row r="1071" spans="1:10">
      <c r="A1071">
        <v>1070</v>
      </c>
      <c r="B1071" t="s">
        <v>149</v>
      </c>
      <c r="C1071">
        <v>4.0999999999999996</v>
      </c>
      <c r="D1071" t="s">
        <v>133</v>
      </c>
      <c r="E1071" t="s">
        <v>132</v>
      </c>
      <c r="F1071" t="s">
        <v>131</v>
      </c>
      <c r="G1071" t="s">
        <v>144</v>
      </c>
      <c r="H1071" t="str">
        <f t="shared" si="16"/>
        <v>Surat0 - 4050 -200200 - 500Asian Cuisine</v>
      </c>
      <c r="I1071" t="s">
        <v>234</v>
      </c>
      <c r="J1071">
        <v>350</v>
      </c>
    </row>
    <row r="1072" spans="1:10">
      <c r="A1072">
        <v>1071</v>
      </c>
      <c r="B1072" t="s">
        <v>149</v>
      </c>
      <c r="C1072">
        <v>4.2</v>
      </c>
      <c r="D1072" t="s">
        <v>138</v>
      </c>
      <c r="E1072" t="s">
        <v>132</v>
      </c>
      <c r="F1072" t="s">
        <v>131</v>
      </c>
      <c r="G1072" t="s">
        <v>144</v>
      </c>
      <c r="H1072" t="str">
        <f t="shared" si="16"/>
        <v>Surat0 - 4050 -200200 - 500American Cuisine</v>
      </c>
      <c r="I1072" t="s">
        <v>234</v>
      </c>
      <c r="J1072">
        <v>350</v>
      </c>
    </row>
    <row r="1073" spans="1:10">
      <c r="A1073">
        <v>1072</v>
      </c>
      <c r="B1073" t="s">
        <v>129</v>
      </c>
      <c r="C1073">
        <v>4.0999999999999996</v>
      </c>
      <c r="D1073" t="s">
        <v>136</v>
      </c>
      <c r="E1073" t="s">
        <v>132</v>
      </c>
      <c r="F1073" t="s">
        <v>147</v>
      </c>
      <c r="G1073" t="s">
        <v>130</v>
      </c>
      <c r="H1073" t="str">
        <f t="shared" si="16"/>
        <v>Kolkata60+200+200 - 500Indian Cuisine</v>
      </c>
      <c r="I1073" t="s">
        <v>234</v>
      </c>
      <c r="J1073">
        <v>300</v>
      </c>
    </row>
    <row r="1074" spans="1:10">
      <c r="A1074">
        <v>1073</v>
      </c>
      <c r="B1074" t="s">
        <v>145</v>
      </c>
      <c r="C1074">
        <v>4.0999999999999996</v>
      </c>
      <c r="D1074" t="s">
        <v>133</v>
      </c>
      <c r="E1074" t="s">
        <v>148</v>
      </c>
      <c r="F1074" t="s">
        <v>131</v>
      </c>
      <c r="G1074" t="s">
        <v>144</v>
      </c>
      <c r="H1074" t="str">
        <f t="shared" si="16"/>
        <v>Ahmedabad0 - 4050 -200500 - 1000Asian Cuisine</v>
      </c>
      <c r="I1074" t="s">
        <v>234</v>
      </c>
      <c r="J1074">
        <v>750</v>
      </c>
    </row>
    <row r="1075" spans="1:10">
      <c r="A1075">
        <v>1074</v>
      </c>
      <c r="B1075" t="s">
        <v>145</v>
      </c>
      <c r="C1075">
        <v>4.5</v>
      </c>
      <c r="D1075" t="s">
        <v>136</v>
      </c>
      <c r="E1075" t="s">
        <v>148</v>
      </c>
      <c r="F1075" t="s">
        <v>131</v>
      </c>
      <c r="G1075" t="s">
        <v>144</v>
      </c>
      <c r="H1075" t="str">
        <f t="shared" si="16"/>
        <v>Ahmedabad0 - 4050 -200500 - 1000Indian Cuisine</v>
      </c>
      <c r="I1075" t="s">
        <v>234</v>
      </c>
      <c r="J1075">
        <v>700</v>
      </c>
    </row>
    <row r="1076" spans="1:10">
      <c r="A1076">
        <v>1075</v>
      </c>
      <c r="B1076" t="s">
        <v>137</v>
      </c>
      <c r="C1076">
        <v>4.3</v>
      </c>
      <c r="D1076" t="s">
        <v>136</v>
      </c>
      <c r="E1076" t="s">
        <v>142</v>
      </c>
      <c r="F1076" t="s">
        <v>147</v>
      </c>
      <c r="G1076" t="s">
        <v>135</v>
      </c>
      <c r="H1076" t="str">
        <f t="shared" si="16"/>
        <v>Bangalore40 - 60200+&lt;= 200Indian Cuisine</v>
      </c>
      <c r="I1076" t="s">
        <v>234</v>
      </c>
      <c r="J1076">
        <v>200</v>
      </c>
    </row>
    <row r="1077" spans="1:10">
      <c r="A1077">
        <v>1076</v>
      </c>
      <c r="B1077" t="s">
        <v>129</v>
      </c>
      <c r="C1077">
        <v>4</v>
      </c>
      <c r="D1077" t="s">
        <v>138</v>
      </c>
      <c r="E1077" t="s">
        <v>132</v>
      </c>
      <c r="F1077" t="s">
        <v>147</v>
      </c>
      <c r="G1077" t="s">
        <v>130</v>
      </c>
      <c r="H1077" t="str">
        <f t="shared" si="16"/>
        <v>Kolkata60+200+200 - 500American Cuisine</v>
      </c>
      <c r="I1077" t="s">
        <v>234</v>
      </c>
      <c r="J1077">
        <v>300</v>
      </c>
    </row>
    <row r="1078" spans="1:10">
      <c r="A1078">
        <v>1077</v>
      </c>
      <c r="B1078" t="s">
        <v>129</v>
      </c>
      <c r="C1078">
        <v>4</v>
      </c>
      <c r="D1078" t="s">
        <v>133</v>
      </c>
      <c r="E1078" t="s">
        <v>132</v>
      </c>
      <c r="F1078" t="s">
        <v>140</v>
      </c>
      <c r="G1078" t="s">
        <v>135</v>
      </c>
      <c r="H1078" t="str">
        <f t="shared" si="16"/>
        <v>Kolkata40 - 600 - 50200 - 500Asian Cuisine</v>
      </c>
      <c r="I1078" t="s">
        <v>234</v>
      </c>
      <c r="J1078">
        <v>250</v>
      </c>
    </row>
    <row r="1079" spans="1:10">
      <c r="A1079">
        <v>1078</v>
      </c>
      <c r="B1079" t="s">
        <v>129</v>
      </c>
      <c r="C1079">
        <v>3.9</v>
      </c>
      <c r="D1079" t="s">
        <v>133</v>
      </c>
      <c r="E1079" t="s">
        <v>148</v>
      </c>
      <c r="F1079" t="s">
        <v>140</v>
      </c>
      <c r="G1079" t="s">
        <v>130</v>
      </c>
      <c r="H1079" t="str">
        <f t="shared" si="16"/>
        <v>Kolkata60+0 - 50500 - 1000Asian Cuisine</v>
      </c>
      <c r="I1079">
        <v>69</v>
      </c>
      <c r="J1079">
        <v>1000</v>
      </c>
    </row>
    <row r="1080" spans="1:10">
      <c r="A1080">
        <v>1079</v>
      </c>
      <c r="B1080" t="s">
        <v>129</v>
      </c>
      <c r="C1080">
        <v>4.0999999999999996</v>
      </c>
      <c r="D1080" t="s">
        <v>136</v>
      </c>
      <c r="E1080" t="s">
        <v>148</v>
      </c>
      <c r="F1080" t="s">
        <v>131</v>
      </c>
      <c r="G1080" t="s">
        <v>130</v>
      </c>
      <c r="H1080" t="str">
        <f t="shared" si="16"/>
        <v>Kolkata60+50 -200500 - 1000Indian Cuisine</v>
      </c>
      <c r="I1080" t="s">
        <v>234</v>
      </c>
      <c r="J1080">
        <v>800</v>
      </c>
    </row>
    <row r="1081" spans="1:10">
      <c r="A1081">
        <v>1080</v>
      </c>
      <c r="B1081" t="s">
        <v>129</v>
      </c>
      <c r="C1081">
        <v>4.3</v>
      </c>
      <c r="D1081" t="s">
        <v>133</v>
      </c>
      <c r="E1081" t="s">
        <v>132</v>
      </c>
      <c r="F1081" t="s">
        <v>140</v>
      </c>
      <c r="G1081" t="s">
        <v>135</v>
      </c>
      <c r="H1081" t="str">
        <f t="shared" si="16"/>
        <v>Kolkata40 - 600 - 50200 - 500Asian Cuisine</v>
      </c>
      <c r="I1081" t="s">
        <v>234</v>
      </c>
      <c r="J1081">
        <v>400</v>
      </c>
    </row>
    <row r="1082" spans="1:10">
      <c r="A1082">
        <v>1081</v>
      </c>
      <c r="B1082" t="s">
        <v>137</v>
      </c>
      <c r="C1082">
        <v>4</v>
      </c>
      <c r="D1082" t="s">
        <v>133</v>
      </c>
      <c r="E1082" t="s">
        <v>132</v>
      </c>
      <c r="F1082" t="s">
        <v>140</v>
      </c>
      <c r="G1082" t="s">
        <v>144</v>
      </c>
      <c r="H1082" t="str">
        <f t="shared" si="16"/>
        <v>Bangalore0 - 400 - 50200 - 500Asian Cuisine</v>
      </c>
      <c r="I1082" t="s">
        <v>234</v>
      </c>
      <c r="J1082">
        <v>300</v>
      </c>
    </row>
    <row r="1083" spans="1:10">
      <c r="A1083">
        <v>1082</v>
      </c>
      <c r="B1083" t="s">
        <v>143</v>
      </c>
      <c r="C1083">
        <v>4</v>
      </c>
      <c r="D1083" t="s">
        <v>136</v>
      </c>
      <c r="E1083" t="s">
        <v>142</v>
      </c>
      <c r="F1083" t="s">
        <v>131</v>
      </c>
      <c r="G1083" t="s">
        <v>130</v>
      </c>
      <c r="H1083" t="str">
        <f t="shared" si="16"/>
        <v>Delhi60+50 -200&lt;= 200Indian Cuisine</v>
      </c>
      <c r="I1083" t="s">
        <v>234</v>
      </c>
      <c r="J1083">
        <v>150</v>
      </c>
    </row>
    <row r="1084" spans="1:10">
      <c r="A1084">
        <v>1083</v>
      </c>
      <c r="B1084" t="s">
        <v>149</v>
      </c>
      <c r="C1084">
        <v>4</v>
      </c>
      <c r="D1084" t="s">
        <v>138</v>
      </c>
      <c r="E1084" t="s">
        <v>142</v>
      </c>
      <c r="F1084" t="s">
        <v>131</v>
      </c>
      <c r="G1084" t="s">
        <v>144</v>
      </c>
      <c r="H1084" t="str">
        <f t="shared" si="16"/>
        <v>Surat0 - 4050 -200&lt;= 200American Cuisine</v>
      </c>
      <c r="I1084" t="s">
        <v>234</v>
      </c>
      <c r="J1084">
        <v>200</v>
      </c>
    </row>
    <row r="1085" spans="1:10">
      <c r="A1085">
        <v>1084</v>
      </c>
      <c r="B1085" t="s">
        <v>146</v>
      </c>
      <c r="C1085">
        <v>4.4000000000000004</v>
      </c>
      <c r="D1085" t="s">
        <v>136</v>
      </c>
      <c r="E1085" t="s">
        <v>132</v>
      </c>
      <c r="F1085" t="s">
        <v>147</v>
      </c>
      <c r="G1085" t="s">
        <v>144</v>
      </c>
      <c r="H1085" t="str">
        <f t="shared" si="16"/>
        <v>Hyderabad0 - 40200+200 - 500Indian Cuisine</v>
      </c>
      <c r="I1085" t="s">
        <v>234</v>
      </c>
      <c r="J1085">
        <v>250</v>
      </c>
    </row>
    <row r="1086" spans="1:10">
      <c r="A1086">
        <v>1085</v>
      </c>
      <c r="B1086" t="s">
        <v>145</v>
      </c>
      <c r="C1086">
        <v>3.8</v>
      </c>
      <c r="D1086" t="s">
        <v>136</v>
      </c>
      <c r="E1086" t="s">
        <v>142</v>
      </c>
      <c r="F1086" t="s">
        <v>131</v>
      </c>
      <c r="G1086" t="s">
        <v>144</v>
      </c>
      <c r="H1086" t="str">
        <f t="shared" si="16"/>
        <v>Ahmedabad0 - 4050 -200&lt;= 200Indian Cuisine</v>
      </c>
      <c r="I1086" t="s">
        <v>234</v>
      </c>
      <c r="J1086">
        <v>160</v>
      </c>
    </row>
    <row r="1087" spans="1:10">
      <c r="A1087">
        <v>1086</v>
      </c>
      <c r="B1087" t="s">
        <v>145</v>
      </c>
      <c r="C1087">
        <v>2.9</v>
      </c>
      <c r="D1087" t="s">
        <v>133</v>
      </c>
      <c r="E1087" t="s">
        <v>148</v>
      </c>
      <c r="F1087" t="s">
        <v>131</v>
      </c>
      <c r="G1087" t="s">
        <v>135</v>
      </c>
      <c r="H1087" t="str">
        <f t="shared" si="16"/>
        <v>Ahmedabad40 - 6050 -200500 - 1000Asian Cuisine</v>
      </c>
      <c r="I1087" t="s">
        <v>234</v>
      </c>
      <c r="J1087">
        <v>600</v>
      </c>
    </row>
    <row r="1088" spans="1:10">
      <c r="A1088">
        <v>1087</v>
      </c>
      <c r="B1088" t="s">
        <v>134</v>
      </c>
      <c r="C1088">
        <v>4.0999999999999996</v>
      </c>
      <c r="D1088" t="s">
        <v>138</v>
      </c>
      <c r="E1088" t="s">
        <v>132</v>
      </c>
      <c r="F1088" t="s">
        <v>131</v>
      </c>
      <c r="G1088" t="s">
        <v>135</v>
      </c>
      <c r="H1088" t="str">
        <f t="shared" si="16"/>
        <v>Mumbai40 - 6050 -200200 - 500American Cuisine</v>
      </c>
      <c r="I1088">
        <v>5</v>
      </c>
      <c r="J1088">
        <v>400</v>
      </c>
    </row>
    <row r="1089" spans="1:10">
      <c r="A1089">
        <v>1088</v>
      </c>
      <c r="B1089" t="s">
        <v>149</v>
      </c>
      <c r="C1089">
        <v>4.2</v>
      </c>
      <c r="D1089" t="s">
        <v>136</v>
      </c>
      <c r="E1089" t="s">
        <v>142</v>
      </c>
      <c r="F1089" t="s">
        <v>131</v>
      </c>
      <c r="G1089" t="s">
        <v>135</v>
      </c>
      <c r="H1089" t="str">
        <f t="shared" si="16"/>
        <v>Surat40 - 6050 -200&lt;= 200Indian Cuisine</v>
      </c>
      <c r="I1089" t="s">
        <v>234</v>
      </c>
      <c r="J1089">
        <v>200</v>
      </c>
    </row>
    <row r="1090" spans="1:10">
      <c r="A1090">
        <v>1089</v>
      </c>
      <c r="B1090" t="s">
        <v>146</v>
      </c>
      <c r="C1090">
        <v>4.2</v>
      </c>
      <c r="D1090" t="s">
        <v>133</v>
      </c>
      <c r="E1090" t="s">
        <v>132</v>
      </c>
      <c r="F1090" t="s">
        <v>131</v>
      </c>
      <c r="G1090" t="s">
        <v>130</v>
      </c>
      <c r="H1090" t="str">
        <f t="shared" si="16"/>
        <v>Hyderabad60+50 -200200 - 500Asian Cuisine</v>
      </c>
      <c r="I1090" t="s">
        <v>234</v>
      </c>
      <c r="J1090">
        <v>400</v>
      </c>
    </row>
    <row r="1091" spans="1:10">
      <c r="A1091">
        <v>1090</v>
      </c>
      <c r="B1091" t="s">
        <v>129</v>
      </c>
      <c r="C1091">
        <v>2.9</v>
      </c>
      <c r="D1091" t="s">
        <v>136</v>
      </c>
      <c r="E1091" t="s">
        <v>132</v>
      </c>
      <c r="F1091" t="s">
        <v>131</v>
      </c>
      <c r="G1091" t="s">
        <v>135</v>
      </c>
      <c r="H1091" t="str">
        <f t="shared" ref="H1091:H1154" si="17">_xlfn.CONCAT(B1091,G1091,F1091,E1091,D1091)</f>
        <v>Kolkata40 - 6050 -200200 - 500Indian Cuisine</v>
      </c>
      <c r="I1091" t="s">
        <v>234</v>
      </c>
      <c r="J1091">
        <v>250</v>
      </c>
    </row>
    <row r="1092" spans="1:10">
      <c r="A1092">
        <v>1091</v>
      </c>
      <c r="B1092" t="s">
        <v>141</v>
      </c>
      <c r="C1092">
        <v>2.9</v>
      </c>
      <c r="D1092" t="s">
        <v>138</v>
      </c>
      <c r="E1092" t="s">
        <v>148</v>
      </c>
      <c r="F1092" t="s">
        <v>131</v>
      </c>
      <c r="G1092" t="s">
        <v>130</v>
      </c>
      <c r="H1092" t="str">
        <f t="shared" si="17"/>
        <v>Pune60+50 -200500 - 1000American Cuisine</v>
      </c>
      <c r="I1092" t="s">
        <v>234</v>
      </c>
      <c r="J1092">
        <v>700</v>
      </c>
    </row>
    <row r="1093" spans="1:10">
      <c r="A1093">
        <v>1092</v>
      </c>
      <c r="B1093" t="s">
        <v>134</v>
      </c>
      <c r="C1093">
        <v>4.0999999999999996</v>
      </c>
      <c r="D1093" t="s">
        <v>138</v>
      </c>
      <c r="E1093" t="s">
        <v>132</v>
      </c>
      <c r="F1093" t="s">
        <v>147</v>
      </c>
      <c r="G1093" t="s">
        <v>135</v>
      </c>
      <c r="H1093" t="str">
        <f t="shared" si="17"/>
        <v>Mumbai40 - 60200+200 - 500American Cuisine</v>
      </c>
      <c r="I1093" t="s">
        <v>234</v>
      </c>
      <c r="J1093">
        <v>250</v>
      </c>
    </row>
    <row r="1094" spans="1:10">
      <c r="A1094">
        <v>1093</v>
      </c>
      <c r="B1094" t="s">
        <v>149</v>
      </c>
      <c r="C1094">
        <v>4.0999999999999996</v>
      </c>
      <c r="D1094" t="s">
        <v>133</v>
      </c>
      <c r="E1094" t="s">
        <v>132</v>
      </c>
      <c r="F1094" t="s">
        <v>131</v>
      </c>
      <c r="G1094" t="s">
        <v>130</v>
      </c>
      <c r="H1094" t="str">
        <f t="shared" si="17"/>
        <v>Surat60+50 -200200 - 500Asian Cuisine</v>
      </c>
      <c r="I1094" t="s">
        <v>234</v>
      </c>
      <c r="J1094">
        <v>300</v>
      </c>
    </row>
    <row r="1095" spans="1:10">
      <c r="A1095">
        <v>1094</v>
      </c>
      <c r="B1095" t="s">
        <v>134</v>
      </c>
      <c r="C1095">
        <v>4.4000000000000004</v>
      </c>
      <c r="D1095" t="s">
        <v>133</v>
      </c>
      <c r="E1095" t="s">
        <v>148</v>
      </c>
      <c r="F1095" t="s">
        <v>131</v>
      </c>
      <c r="G1095" t="s">
        <v>135</v>
      </c>
      <c r="H1095" t="str">
        <f t="shared" si="17"/>
        <v>Mumbai40 - 6050 -200500 - 1000Asian Cuisine</v>
      </c>
      <c r="I1095">
        <v>49</v>
      </c>
      <c r="J1095">
        <v>700</v>
      </c>
    </row>
    <row r="1096" spans="1:10">
      <c r="A1096">
        <v>1095</v>
      </c>
      <c r="B1096" t="s">
        <v>137</v>
      </c>
      <c r="C1096">
        <v>4.7</v>
      </c>
      <c r="D1096" t="s">
        <v>138</v>
      </c>
      <c r="E1096" t="s">
        <v>142</v>
      </c>
      <c r="F1096" t="s">
        <v>131</v>
      </c>
      <c r="G1096" t="s">
        <v>144</v>
      </c>
      <c r="H1096" t="str">
        <f t="shared" si="17"/>
        <v>Bangalore0 - 4050 -200&lt;= 200American Cuisine</v>
      </c>
      <c r="I1096" t="s">
        <v>234</v>
      </c>
      <c r="J1096">
        <v>100</v>
      </c>
    </row>
    <row r="1097" spans="1:10">
      <c r="A1097">
        <v>1096</v>
      </c>
      <c r="B1097" t="s">
        <v>137</v>
      </c>
      <c r="C1097">
        <v>4.3</v>
      </c>
      <c r="D1097" t="s">
        <v>138</v>
      </c>
      <c r="E1097" t="s">
        <v>132</v>
      </c>
      <c r="F1097" t="s">
        <v>131</v>
      </c>
      <c r="G1097" t="s">
        <v>135</v>
      </c>
      <c r="H1097" t="str">
        <f t="shared" si="17"/>
        <v>Bangalore40 - 6050 -200200 - 500American Cuisine</v>
      </c>
      <c r="I1097">
        <v>36</v>
      </c>
      <c r="J1097">
        <v>300</v>
      </c>
    </row>
    <row r="1098" spans="1:10">
      <c r="A1098">
        <v>1097</v>
      </c>
      <c r="B1098" t="s">
        <v>134</v>
      </c>
      <c r="C1098">
        <v>4.3</v>
      </c>
      <c r="D1098" t="s">
        <v>136</v>
      </c>
      <c r="E1098" t="s">
        <v>148</v>
      </c>
      <c r="F1098" t="s">
        <v>131</v>
      </c>
      <c r="G1098" t="s">
        <v>135</v>
      </c>
      <c r="H1098" t="str">
        <f t="shared" si="17"/>
        <v>Mumbai40 - 6050 -200500 - 1000Indian Cuisine</v>
      </c>
      <c r="I1098" t="s">
        <v>234</v>
      </c>
      <c r="J1098">
        <v>900</v>
      </c>
    </row>
    <row r="1099" spans="1:10">
      <c r="A1099">
        <v>1098</v>
      </c>
      <c r="B1099" t="s">
        <v>134</v>
      </c>
      <c r="C1099">
        <v>4.4000000000000004</v>
      </c>
      <c r="D1099" t="s">
        <v>133</v>
      </c>
      <c r="E1099" t="s">
        <v>132</v>
      </c>
      <c r="F1099" t="s">
        <v>131</v>
      </c>
      <c r="G1099" t="s">
        <v>144</v>
      </c>
      <c r="H1099" t="str">
        <f t="shared" si="17"/>
        <v>Mumbai0 - 4050 -200200 - 500Asian Cuisine</v>
      </c>
      <c r="I1099">
        <v>20</v>
      </c>
      <c r="J1099">
        <v>500</v>
      </c>
    </row>
    <row r="1100" spans="1:10">
      <c r="A1100">
        <v>1099</v>
      </c>
      <c r="B1100" t="s">
        <v>146</v>
      </c>
      <c r="C1100">
        <v>4.3</v>
      </c>
      <c r="D1100" t="s">
        <v>138</v>
      </c>
      <c r="E1100" t="s">
        <v>142</v>
      </c>
      <c r="F1100" t="s">
        <v>131</v>
      </c>
      <c r="G1100" t="s">
        <v>135</v>
      </c>
      <c r="H1100" t="str">
        <f t="shared" si="17"/>
        <v>Hyderabad40 - 6050 -200&lt;= 200American Cuisine</v>
      </c>
      <c r="I1100" t="s">
        <v>234</v>
      </c>
      <c r="J1100">
        <v>200</v>
      </c>
    </row>
    <row r="1101" spans="1:10">
      <c r="A1101">
        <v>1100</v>
      </c>
      <c r="B1101" t="s">
        <v>146</v>
      </c>
      <c r="C1101">
        <v>3.9</v>
      </c>
      <c r="D1101" t="s">
        <v>138</v>
      </c>
      <c r="E1101" t="s">
        <v>132</v>
      </c>
      <c r="F1101" t="s">
        <v>140</v>
      </c>
      <c r="G1101" t="s">
        <v>130</v>
      </c>
      <c r="H1101" t="str">
        <f t="shared" si="17"/>
        <v>Hyderabad60+0 - 50200 - 500American Cuisine</v>
      </c>
      <c r="I1101" t="s">
        <v>234</v>
      </c>
      <c r="J1101">
        <v>450</v>
      </c>
    </row>
    <row r="1102" spans="1:10">
      <c r="A1102">
        <v>1101</v>
      </c>
      <c r="B1102" t="s">
        <v>134</v>
      </c>
      <c r="C1102">
        <v>2.9</v>
      </c>
      <c r="D1102" t="s">
        <v>236</v>
      </c>
      <c r="E1102" t="s">
        <v>235</v>
      </c>
      <c r="F1102" t="s">
        <v>131</v>
      </c>
      <c r="G1102" t="s">
        <v>130</v>
      </c>
      <c r="H1102" t="str">
        <f t="shared" si="17"/>
        <v>Mumbai60+50 -2001000+European Cuisine</v>
      </c>
      <c r="I1102" t="s">
        <v>234</v>
      </c>
      <c r="J1102">
        <v>1800</v>
      </c>
    </row>
    <row r="1103" spans="1:10">
      <c r="A1103">
        <v>1102</v>
      </c>
      <c r="B1103" t="s">
        <v>139</v>
      </c>
      <c r="C1103">
        <v>3.8</v>
      </c>
      <c r="D1103" t="s">
        <v>136</v>
      </c>
      <c r="E1103" t="s">
        <v>132</v>
      </c>
      <c r="F1103" t="s">
        <v>140</v>
      </c>
      <c r="G1103" t="s">
        <v>130</v>
      </c>
      <c r="H1103" t="str">
        <f t="shared" si="17"/>
        <v>Chennai60+0 - 50200 - 500Indian Cuisine</v>
      </c>
      <c r="I1103">
        <v>62</v>
      </c>
      <c r="J1103">
        <v>300</v>
      </c>
    </row>
    <row r="1104" spans="1:10">
      <c r="A1104">
        <v>1103</v>
      </c>
      <c r="B1104" t="s">
        <v>141</v>
      </c>
      <c r="C1104">
        <v>4.4000000000000004</v>
      </c>
      <c r="D1104" t="s">
        <v>138</v>
      </c>
      <c r="E1104" t="s">
        <v>142</v>
      </c>
      <c r="F1104" t="s">
        <v>131</v>
      </c>
      <c r="G1104" t="s">
        <v>130</v>
      </c>
      <c r="H1104" t="str">
        <f t="shared" si="17"/>
        <v>Pune60+50 -200&lt;= 200American Cuisine</v>
      </c>
      <c r="I1104">
        <v>37</v>
      </c>
      <c r="J1104">
        <v>100</v>
      </c>
    </row>
    <row r="1105" spans="1:10">
      <c r="A1105">
        <v>1104</v>
      </c>
      <c r="B1105" t="s">
        <v>139</v>
      </c>
      <c r="C1105">
        <v>4.3</v>
      </c>
      <c r="D1105" t="s">
        <v>133</v>
      </c>
      <c r="E1105" t="s">
        <v>132</v>
      </c>
      <c r="F1105" t="s">
        <v>147</v>
      </c>
      <c r="G1105" t="s">
        <v>135</v>
      </c>
      <c r="H1105" t="str">
        <f t="shared" si="17"/>
        <v>Chennai40 - 60200+200 - 500Asian Cuisine</v>
      </c>
      <c r="I1105" t="s">
        <v>234</v>
      </c>
      <c r="J1105">
        <v>400</v>
      </c>
    </row>
    <row r="1106" spans="1:10">
      <c r="A1106">
        <v>1105</v>
      </c>
      <c r="B1106" t="s">
        <v>141</v>
      </c>
      <c r="C1106">
        <v>4.7</v>
      </c>
      <c r="D1106" t="s">
        <v>138</v>
      </c>
      <c r="E1106" t="s">
        <v>132</v>
      </c>
      <c r="F1106" t="s">
        <v>140</v>
      </c>
      <c r="G1106" t="s">
        <v>130</v>
      </c>
      <c r="H1106" t="str">
        <f t="shared" si="17"/>
        <v>Pune60+0 - 50200 - 500American Cuisine</v>
      </c>
      <c r="I1106">
        <v>57</v>
      </c>
      <c r="J1106">
        <v>300</v>
      </c>
    </row>
    <row r="1107" spans="1:10">
      <c r="A1107">
        <v>1106</v>
      </c>
      <c r="B1107" t="s">
        <v>129</v>
      </c>
      <c r="C1107">
        <v>4.3</v>
      </c>
      <c r="D1107" t="s">
        <v>133</v>
      </c>
      <c r="E1107" t="s">
        <v>132</v>
      </c>
      <c r="F1107" t="s">
        <v>131</v>
      </c>
      <c r="G1107" t="s">
        <v>130</v>
      </c>
      <c r="H1107" t="str">
        <f t="shared" si="17"/>
        <v>Kolkata60+50 -200200 - 500Asian Cuisine</v>
      </c>
      <c r="I1107">
        <v>1</v>
      </c>
      <c r="J1107">
        <v>500</v>
      </c>
    </row>
    <row r="1108" spans="1:10">
      <c r="A1108">
        <v>1107</v>
      </c>
      <c r="B1108" t="s">
        <v>129</v>
      </c>
      <c r="C1108">
        <v>3.9</v>
      </c>
      <c r="D1108" t="s">
        <v>133</v>
      </c>
      <c r="E1108" t="s">
        <v>148</v>
      </c>
      <c r="F1108" t="s">
        <v>140</v>
      </c>
      <c r="G1108" t="s">
        <v>130</v>
      </c>
      <c r="H1108" t="str">
        <f t="shared" si="17"/>
        <v>Kolkata60+0 - 50500 - 1000Asian Cuisine</v>
      </c>
      <c r="I1108">
        <v>69</v>
      </c>
      <c r="J1108">
        <v>700</v>
      </c>
    </row>
    <row r="1109" spans="1:10">
      <c r="A1109">
        <v>1108</v>
      </c>
      <c r="B1109" t="s">
        <v>145</v>
      </c>
      <c r="C1109">
        <v>3.3</v>
      </c>
      <c r="D1109" t="s">
        <v>138</v>
      </c>
      <c r="E1109" t="s">
        <v>132</v>
      </c>
      <c r="F1109" t="s">
        <v>140</v>
      </c>
      <c r="G1109" t="s">
        <v>135</v>
      </c>
      <c r="H1109" t="str">
        <f t="shared" si="17"/>
        <v>Ahmedabad40 - 600 - 50200 - 500American Cuisine</v>
      </c>
      <c r="I1109" t="s">
        <v>234</v>
      </c>
      <c r="J1109">
        <v>300</v>
      </c>
    </row>
    <row r="1110" spans="1:10">
      <c r="A1110">
        <v>1109</v>
      </c>
      <c r="B1110" t="s">
        <v>143</v>
      </c>
      <c r="C1110">
        <v>4.0999999999999996</v>
      </c>
      <c r="D1110" t="s">
        <v>136</v>
      </c>
      <c r="E1110" t="s">
        <v>148</v>
      </c>
      <c r="F1110" t="s">
        <v>147</v>
      </c>
      <c r="G1110" t="s">
        <v>144</v>
      </c>
      <c r="H1110" t="str">
        <f t="shared" si="17"/>
        <v>Delhi0 - 40200+500 - 1000Indian Cuisine</v>
      </c>
      <c r="I1110" t="s">
        <v>234</v>
      </c>
      <c r="J1110">
        <v>600</v>
      </c>
    </row>
    <row r="1111" spans="1:10">
      <c r="A1111">
        <v>1110</v>
      </c>
      <c r="B1111" t="s">
        <v>141</v>
      </c>
      <c r="C1111">
        <v>4.4000000000000004</v>
      </c>
      <c r="D1111" t="s">
        <v>133</v>
      </c>
      <c r="E1111" t="s">
        <v>148</v>
      </c>
      <c r="F1111" t="s">
        <v>131</v>
      </c>
      <c r="G1111" t="s">
        <v>130</v>
      </c>
      <c r="H1111" t="str">
        <f t="shared" si="17"/>
        <v>Pune60+50 -200500 - 1000Asian Cuisine</v>
      </c>
      <c r="I1111" t="s">
        <v>234</v>
      </c>
      <c r="J1111">
        <v>600</v>
      </c>
    </row>
    <row r="1112" spans="1:10">
      <c r="A1112">
        <v>1111</v>
      </c>
      <c r="B1112" t="s">
        <v>137</v>
      </c>
      <c r="C1112">
        <v>4</v>
      </c>
      <c r="D1112" t="s">
        <v>138</v>
      </c>
      <c r="E1112" t="s">
        <v>148</v>
      </c>
      <c r="F1112" t="s">
        <v>140</v>
      </c>
      <c r="G1112" t="s">
        <v>135</v>
      </c>
      <c r="H1112" t="str">
        <f t="shared" si="17"/>
        <v>Bangalore40 - 600 - 50500 - 1000American Cuisine</v>
      </c>
      <c r="I1112" t="s">
        <v>234</v>
      </c>
      <c r="J1112">
        <v>1000</v>
      </c>
    </row>
    <row r="1113" spans="1:10">
      <c r="A1113">
        <v>1112</v>
      </c>
      <c r="B1113" t="s">
        <v>137</v>
      </c>
      <c r="C1113">
        <v>4.5</v>
      </c>
      <c r="D1113" t="s">
        <v>138</v>
      </c>
      <c r="E1113" t="s">
        <v>142</v>
      </c>
      <c r="F1113" t="s">
        <v>147</v>
      </c>
      <c r="G1113" t="s">
        <v>144</v>
      </c>
      <c r="H1113" t="str">
        <f t="shared" si="17"/>
        <v>Bangalore0 - 40200+&lt;= 200American Cuisine</v>
      </c>
      <c r="I1113" t="s">
        <v>234</v>
      </c>
      <c r="J1113">
        <v>150</v>
      </c>
    </row>
    <row r="1114" spans="1:10">
      <c r="A1114">
        <v>1113</v>
      </c>
      <c r="B1114" t="s">
        <v>137</v>
      </c>
      <c r="C1114">
        <v>4.2</v>
      </c>
      <c r="D1114" t="s">
        <v>136</v>
      </c>
      <c r="E1114" t="s">
        <v>132</v>
      </c>
      <c r="F1114" t="s">
        <v>147</v>
      </c>
      <c r="G1114" t="s">
        <v>144</v>
      </c>
      <c r="H1114" t="str">
        <f t="shared" si="17"/>
        <v>Bangalore0 - 40200+200 - 500Indian Cuisine</v>
      </c>
      <c r="I1114" t="s">
        <v>234</v>
      </c>
      <c r="J1114">
        <v>250</v>
      </c>
    </row>
    <row r="1115" spans="1:10">
      <c r="A1115">
        <v>1114</v>
      </c>
      <c r="B1115" t="s">
        <v>139</v>
      </c>
      <c r="C1115">
        <v>3.7</v>
      </c>
      <c r="D1115" t="s">
        <v>133</v>
      </c>
      <c r="E1115" t="s">
        <v>132</v>
      </c>
      <c r="F1115" t="s">
        <v>140</v>
      </c>
      <c r="G1115" t="s">
        <v>130</v>
      </c>
      <c r="H1115" t="str">
        <f t="shared" si="17"/>
        <v>Chennai60+0 - 50200 - 500Asian Cuisine</v>
      </c>
      <c r="I1115">
        <v>40</v>
      </c>
      <c r="J1115">
        <v>250</v>
      </c>
    </row>
    <row r="1116" spans="1:10">
      <c r="A1116">
        <v>1115</v>
      </c>
      <c r="B1116" t="s">
        <v>137</v>
      </c>
      <c r="C1116">
        <v>4.4000000000000004</v>
      </c>
      <c r="D1116" t="s">
        <v>138</v>
      </c>
      <c r="E1116" t="s">
        <v>132</v>
      </c>
      <c r="F1116" t="s">
        <v>131</v>
      </c>
      <c r="G1116" t="s">
        <v>144</v>
      </c>
      <c r="H1116" t="str">
        <f t="shared" si="17"/>
        <v>Bangalore0 - 4050 -200200 - 500American Cuisine</v>
      </c>
      <c r="I1116" t="s">
        <v>234</v>
      </c>
      <c r="J1116">
        <v>350</v>
      </c>
    </row>
    <row r="1117" spans="1:10">
      <c r="A1117">
        <v>1116</v>
      </c>
      <c r="B1117" t="s">
        <v>149</v>
      </c>
      <c r="C1117">
        <v>3.9</v>
      </c>
      <c r="D1117" t="s">
        <v>133</v>
      </c>
      <c r="E1117" t="s">
        <v>132</v>
      </c>
      <c r="F1117" t="s">
        <v>140</v>
      </c>
      <c r="G1117" t="s">
        <v>135</v>
      </c>
      <c r="H1117" t="str">
        <f t="shared" si="17"/>
        <v>Surat40 - 600 - 50200 - 500Asian Cuisine</v>
      </c>
      <c r="I1117" t="s">
        <v>234</v>
      </c>
      <c r="J1117">
        <v>300</v>
      </c>
    </row>
    <row r="1118" spans="1:10">
      <c r="A1118">
        <v>1117</v>
      </c>
      <c r="B1118" t="s">
        <v>149</v>
      </c>
      <c r="C1118">
        <v>3.8</v>
      </c>
      <c r="D1118" t="s">
        <v>138</v>
      </c>
      <c r="E1118" t="s">
        <v>142</v>
      </c>
      <c r="F1118" t="s">
        <v>140</v>
      </c>
      <c r="G1118" t="s">
        <v>130</v>
      </c>
      <c r="H1118" t="str">
        <f t="shared" si="17"/>
        <v>Surat60+0 - 50&lt;= 200American Cuisine</v>
      </c>
      <c r="I1118" t="s">
        <v>234</v>
      </c>
      <c r="J1118">
        <v>200</v>
      </c>
    </row>
    <row r="1119" spans="1:10">
      <c r="A1119">
        <v>1118</v>
      </c>
      <c r="B1119" t="s">
        <v>149</v>
      </c>
      <c r="C1119">
        <v>3.8</v>
      </c>
      <c r="D1119" t="s">
        <v>138</v>
      </c>
      <c r="E1119" t="s">
        <v>132</v>
      </c>
      <c r="F1119" t="s">
        <v>131</v>
      </c>
      <c r="G1119" t="s">
        <v>135</v>
      </c>
      <c r="H1119" t="str">
        <f t="shared" si="17"/>
        <v>Surat40 - 6050 -200200 - 500American Cuisine</v>
      </c>
      <c r="I1119">
        <v>33</v>
      </c>
      <c r="J1119">
        <v>300</v>
      </c>
    </row>
    <row r="1120" spans="1:10">
      <c r="A1120">
        <v>1119</v>
      </c>
      <c r="B1120" t="s">
        <v>139</v>
      </c>
      <c r="C1120">
        <v>4.3</v>
      </c>
      <c r="D1120" t="s">
        <v>133</v>
      </c>
      <c r="E1120" t="s">
        <v>132</v>
      </c>
      <c r="F1120" t="s">
        <v>131</v>
      </c>
      <c r="G1120" t="s">
        <v>135</v>
      </c>
      <c r="H1120" t="str">
        <f t="shared" si="17"/>
        <v>Chennai40 - 6050 -200200 - 500Asian Cuisine</v>
      </c>
      <c r="I1120">
        <v>25</v>
      </c>
      <c r="J1120">
        <v>300</v>
      </c>
    </row>
    <row r="1121" spans="1:10">
      <c r="A1121">
        <v>1120</v>
      </c>
      <c r="B1121" t="s">
        <v>143</v>
      </c>
      <c r="C1121">
        <v>4.0999999999999996</v>
      </c>
      <c r="D1121" t="s">
        <v>138</v>
      </c>
      <c r="E1121" t="s">
        <v>142</v>
      </c>
      <c r="F1121" t="s">
        <v>131</v>
      </c>
      <c r="G1121" t="s">
        <v>144</v>
      </c>
      <c r="H1121" t="str">
        <f t="shared" si="17"/>
        <v>Delhi0 - 4050 -200&lt;= 200American Cuisine</v>
      </c>
      <c r="I1121" t="s">
        <v>234</v>
      </c>
      <c r="J1121">
        <v>200</v>
      </c>
    </row>
    <row r="1122" spans="1:10">
      <c r="A1122">
        <v>1121</v>
      </c>
      <c r="B1122" t="s">
        <v>149</v>
      </c>
      <c r="C1122">
        <v>4</v>
      </c>
      <c r="D1122" t="s">
        <v>133</v>
      </c>
      <c r="E1122" t="s">
        <v>132</v>
      </c>
      <c r="F1122" t="s">
        <v>131</v>
      </c>
      <c r="G1122" t="s">
        <v>135</v>
      </c>
      <c r="H1122" t="str">
        <f t="shared" si="17"/>
        <v>Surat40 - 6050 -200200 - 500Asian Cuisine</v>
      </c>
      <c r="I1122">
        <v>71</v>
      </c>
      <c r="J1122">
        <v>330</v>
      </c>
    </row>
    <row r="1123" spans="1:10">
      <c r="A1123">
        <v>1122</v>
      </c>
      <c r="B1123" t="s">
        <v>134</v>
      </c>
      <c r="C1123">
        <v>4.0999999999999996</v>
      </c>
      <c r="D1123" t="s">
        <v>133</v>
      </c>
      <c r="E1123" t="s">
        <v>148</v>
      </c>
      <c r="F1123" t="s">
        <v>131</v>
      </c>
      <c r="G1123" t="s">
        <v>135</v>
      </c>
      <c r="H1123" t="str">
        <f t="shared" si="17"/>
        <v>Mumbai40 - 6050 -200500 - 1000Asian Cuisine</v>
      </c>
      <c r="I1123">
        <v>49</v>
      </c>
      <c r="J1123">
        <v>700</v>
      </c>
    </row>
    <row r="1124" spans="1:10">
      <c r="A1124">
        <v>1123</v>
      </c>
      <c r="B1124" t="s">
        <v>134</v>
      </c>
      <c r="C1124">
        <v>4.3</v>
      </c>
      <c r="D1124" t="s">
        <v>136</v>
      </c>
      <c r="E1124" t="s">
        <v>148</v>
      </c>
      <c r="F1124" t="s">
        <v>140</v>
      </c>
      <c r="G1124" t="s">
        <v>135</v>
      </c>
      <c r="H1124" t="str">
        <f t="shared" si="17"/>
        <v>Mumbai40 - 600 - 50500 - 1000Indian Cuisine</v>
      </c>
      <c r="I1124" t="s">
        <v>234</v>
      </c>
      <c r="J1124">
        <v>600</v>
      </c>
    </row>
    <row r="1125" spans="1:10">
      <c r="A1125">
        <v>1124</v>
      </c>
      <c r="B1125" t="s">
        <v>146</v>
      </c>
      <c r="C1125">
        <v>4.3</v>
      </c>
      <c r="D1125" t="s">
        <v>133</v>
      </c>
      <c r="E1125" t="s">
        <v>142</v>
      </c>
      <c r="F1125" t="s">
        <v>140</v>
      </c>
      <c r="G1125" t="s">
        <v>135</v>
      </c>
      <c r="H1125" t="str">
        <f t="shared" si="17"/>
        <v>Hyderabad40 - 600 - 50&lt;= 200Asian Cuisine</v>
      </c>
      <c r="I1125" t="s">
        <v>234</v>
      </c>
      <c r="J1125">
        <v>200</v>
      </c>
    </row>
    <row r="1126" spans="1:10">
      <c r="A1126">
        <v>1125</v>
      </c>
      <c r="B1126" t="s">
        <v>129</v>
      </c>
      <c r="C1126">
        <v>3.3</v>
      </c>
      <c r="D1126" t="s">
        <v>133</v>
      </c>
      <c r="E1126" t="s">
        <v>132</v>
      </c>
      <c r="F1126" t="s">
        <v>140</v>
      </c>
      <c r="G1126" t="s">
        <v>130</v>
      </c>
      <c r="H1126" t="str">
        <f t="shared" si="17"/>
        <v>Kolkata60+0 - 50200 - 500Asian Cuisine</v>
      </c>
      <c r="I1126">
        <v>7</v>
      </c>
      <c r="J1126">
        <v>300</v>
      </c>
    </row>
    <row r="1127" spans="1:10">
      <c r="A1127">
        <v>1126</v>
      </c>
      <c r="B1127" t="s">
        <v>129</v>
      </c>
      <c r="C1127">
        <v>4.5</v>
      </c>
      <c r="D1127" t="s">
        <v>133</v>
      </c>
      <c r="E1127" t="s">
        <v>132</v>
      </c>
      <c r="F1127" t="s">
        <v>147</v>
      </c>
      <c r="G1127" t="s">
        <v>130</v>
      </c>
      <c r="H1127" t="str">
        <f t="shared" si="17"/>
        <v>Kolkata60+200+200 - 500Asian Cuisine</v>
      </c>
      <c r="I1127">
        <v>48</v>
      </c>
      <c r="J1127">
        <v>500</v>
      </c>
    </row>
    <row r="1128" spans="1:10">
      <c r="A1128">
        <v>1127</v>
      </c>
      <c r="B1128" t="s">
        <v>149</v>
      </c>
      <c r="C1128">
        <v>4.2</v>
      </c>
      <c r="D1128" t="s">
        <v>136</v>
      </c>
      <c r="E1128" t="s">
        <v>132</v>
      </c>
      <c r="F1128" t="s">
        <v>140</v>
      </c>
      <c r="G1128" t="s">
        <v>144</v>
      </c>
      <c r="H1128" t="str">
        <f t="shared" si="17"/>
        <v>Surat0 - 400 - 50200 - 500Indian Cuisine</v>
      </c>
      <c r="I1128" t="s">
        <v>234</v>
      </c>
      <c r="J1128">
        <v>300</v>
      </c>
    </row>
    <row r="1129" spans="1:10">
      <c r="A1129">
        <v>1128</v>
      </c>
      <c r="B1129" t="s">
        <v>141</v>
      </c>
      <c r="C1129">
        <v>2.9</v>
      </c>
      <c r="D1129" t="s">
        <v>236</v>
      </c>
      <c r="E1129" t="s">
        <v>132</v>
      </c>
      <c r="F1129" t="s">
        <v>131</v>
      </c>
      <c r="G1129" t="s">
        <v>130</v>
      </c>
      <c r="H1129" t="str">
        <f t="shared" si="17"/>
        <v>Pune60+50 -200200 - 500European Cuisine</v>
      </c>
      <c r="I1129" t="s">
        <v>234</v>
      </c>
      <c r="J1129">
        <v>500</v>
      </c>
    </row>
    <row r="1130" spans="1:10">
      <c r="A1130">
        <v>1129</v>
      </c>
      <c r="B1130" t="s">
        <v>146</v>
      </c>
      <c r="C1130">
        <v>4.2</v>
      </c>
      <c r="D1130" t="s">
        <v>138</v>
      </c>
      <c r="E1130" t="s">
        <v>142</v>
      </c>
      <c r="F1130" t="s">
        <v>131</v>
      </c>
      <c r="G1130" t="s">
        <v>144</v>
      </c>
      <c r="H1130" t="str">
        <f t="shared" si="17"/>
        <v>Hyderabad0 - 4050 -200&lt;= 200American Cuisine</v>
      </c>
      <c r="I1130" t="s">
        <v>234</v>
      </c>
      <c r="J1130">
        <v>200</v>
      </c>
    </row>
    <row r="1131" spans="1:10">
      <c r="A1131">
        <v>1130</v>
      </c>
      <c r="B1131" t="s">
        <v>146</v>
      </c>
      <c r="C1131">
        <v>4</v>
      </c>
      <c r="D1131" t="s">
        <v>138</v>
      </c>
      <c r="E1131" t="s">
        <v>132</v>
      </c>
      <c r="F1131" t="s">
        <v>147</v>
      </c>
      <c r="G1131" t="s">
        <v>144</v>
      </c>
      <c r="H1131" t="str">
        <f t="shared" si="17"/>
        <v>Hyderabad0 - 40200+200 - 500American Cuisine</v>
      </c>
      <c r="I1131" t="s">
        <v>234</v>
      </c>
      <c r="J1131">
        <v>250</v>
      </c>
    </row>
    <row r="1132" spans="1:10">
      <c r="A1132">
        <v>1131</v>
      </c>
      <c r="B1132" t="s">
        <v>143</v>
      </c>
      <c r="C1132">
        <v>4</v>
      </c>
      <c r="D1132" t="s">
        <v>138</v>
      </c>
      <c r="E1132" t="s">
        <v>132</v>
      </c>
      <c r="F1132" t="s">
        <v>147</v>
      </c>
      <c r="G1132" t="s">
        <v>144</v>
      </c>
      <c r="H1132" t="str">
        <f t="shared" si="17"/>
        <v>Delhi0 - 40200+200 - 500American Cuisine</v>
      </c>
      <c r="I1132" t="s">
        <v>234</v>
      </c>
      <c r="J1132">
        <v>250</v>
      </c>
    </row>
    <row r="1133" spans="1:10">
      <c r="A1133">
        <v>1132</v>
      </c>
      <c r="B1133" t="s">
        <v>143</v>
      </c>
      <c r="C1133">
        <v>4.3</v>
      </c>
      <c r="D1133" t="s">
        <v>136</v>
      </c>
      <c r="E1133" t="s">
        <v>132</v>
      </c>
      <c r="F1133" t="s">
        <v>140</v>
      </c>
      <c r="G1133" t="s">
        <v>135</v>
      </c>
      <c r="H1133" t="str">
        <f t="shared" si="17"/>
        <v>Delhi40 - 600 - 50200 - 500Indian Cuisine</v>
      </c>
      <c r="I1133" t="s">
        <v>234</v>
      </c>
      <c r="J1133">
        <v>400</v>
      </c>
    </row>
    <row r="1134" spans="1:10">
      <c r="A1134">
        <v>1133</v>
      </c>
      <c r="B1134" t="s">
        <v>129</v>
      </c>
      <c r="C1134">
        <v>3.5</v>
      </c>
      <c r="D1134" t="s">
        <v>136</v>
      </c>
      <c r="E1134" t="s">
        <v>132</v>
      </c>
      <c r="F1134" t="s">
        <v>147</v>
      </c>
      <c r="G1134" t="s">
        <v>144</v>
      </c>
      <c r="H1134" t="str">
        <f t="shared" si="17"/>
        <v>Kolkata0 - 40200+200 - 500Indian Cuisine</v>
      </c>
      <c r="I1134" t="s">
        <v>234</v>
      </c>
      <c r="J1134">
        <v>250</v>
      </c>
    </row>
    <row r="1135" spans="1:10">
      <c r="A1135">
        <v>1134</v>
      </c>
      <c r="B1135" t="s">
        <v>129</v>
      </c>
      <c r="C1135">
        <v>4.2</v>
      </c>
      <c r="D1135" t="s">
        <v>133</v>
      </c>
      <c r="E1135" t="s">
        <v>132</v>
      </c>
      <c r="F1135" t="s">
        <v>147</v>
      </c>
      <c r="G1135" t="s">
        <v>144</v>
      </c>
      <c r="H1135" t="str">
        <f t="shared" si="17"/>
        <v>Kolkata0 - 40200+200 - 500Asian Cuisine</v>
      </c>
      <c r="I1135" t="s">
        <v>234</v>
      </c>
      <c r="J1135">
        <v>250</v>
      </c>
    </row>
    <row r="1136" spans="1:10">
      <c r="A1136">
        <v>1135</v>
      </c>
      <c r="B1136" t="s">
        <v>149</v>
      </c>
      <c r="C1136">
        <v>2.9</v>
      </c>
      <c r="D1136" t="s">
        <v>138</v>
      </c>
      <c r="E1136" t="s">
        <v>132</v>
      </c>
      <c r="F1136" t="s">
        <v>131</v>
      </c>
      <c r="G1136" t="s">
        <v>135</v>
      </c>
      <c r="H1136" t="str">
        <f t="shared" si="17"/>
        <v>Surat40 - 6050 -200200 - 500American Cuisine</v>
      </c>
      <c r="I1136">
        <v>33</v>
      </c>
      <c r="J1136">
        <v>250</v>
      </c>
    </row>
    <row r="1137" spans="1:10">
      <c r="A1137">
        <v>1136</v>
      </c>
      <c r="B1137" t="s">
        <v>149</v>
      </c>
      <c r="C1137">
        <v>4.3</v>
      </c>
      <c r="D1137" t="s">
        <v>138</v>
      </c>
      <c r="E1137" t="s">
        <v>148</v>
      </c>
      <c r="F1137" t="s">
        <v>140</v>
      </c>
      <c r="G1137" t="s">
        <v>135</v>
      </c>
      <c r="H1137" t="str">
        <f t="shared" si="17"/>
        <v>Surat40 - 600 - 50500 - 1000American Cuisine</v>
      </c>
      <c r="I1137" t="s">
        <v>234</v>
      </c>
      <c r="J1137">
        <v>600</v>
      </c>
    </row>
    <row r="1138" spans="1:10">
      <c r="A1138">
        <v>1137</v>
      </c>
      <c r="B1138" t="s">
        <v>139</v>
      </c>
      <c r="C1138">
        <v>4.0999999999999996</v>
      </c>
      <c r="D1138" t="s">
        <v>136</v>
      </c>
      <c r="E1138" t="s">
        <v>132</v>
      </c>
      <c r="F1138" t="s">
        <v>147</v>
      </c>
      <c r="G1138" t="s">
        <v>144</v>
      </c>
      <c r="H1138" t="str">
        <f t="shared" si="17"/>
        <v>Chennai0 - 40200+200 - 500Indian Cuisine</v>
      </c>
      <c r="I1138" t="s">
        <v>234</v>
      </c>
      <c r="J1138">
        <v>300</v>
      </c>
    </row>
    <row r="1139" spans="1:10">
      <c r="A1139">
        <v>1138</v>
      </c>
      <c r="B1139" t="s">
        <v>143</v>
      </c>
      <c r="C1139">
        <v>4.2</v>
      </c>
      <c r="D1139" t="s">
        <v>133</v>
      </c>
      <c r="E1139" t="s">
        <v>132</v>
      </c>
      <c r="F1139" t="s">
        <v>131</v>
      </c>
      <c r="G1139" t="s">
        <v>135</v>
      </c>
      <c r="H1139" t="str">
        <f t="shared" si="17"/>
        <v>Delhi40 - 6050 -200200 - 500Asian Cuisine</v>
      </c>
      <c r="I1139">
        <v>29</v>
      </c>
      <c r="J1139">
        <v>300</v>
      </c>
    </row>
    <row r="1140" spans="1:10">
      <c r="A1140">
        <v>1139</v>
      </c>
      <c r="B1140" t="s">
        <v>146</v>
      </c>
      <c r="C1140">
        <v>4.3</v>
      </c>
      <c r="D1140" t="s">
        <v>136</v>
      </c>
      <c r="E1140" t="s">
        <v>132</v>
      </c>
      <c r="F1140" t="s">
        <v>147</v>
      </c>
      <c r="G1140" t="s">
        <v>135</v>
      </c>
      <c r="H1140" t="str">
        <f t="shared" si="17"/>
        <v>Hyderabad40 - 60200+200 - 500Indian Cuisine</v>
      </c>
      <c r="I1140" t="s">
        <v>234</v>
      </c>
      <c r="J1140">
        <v>300</v>
      </c>
    </row>
    <row r="1141" spans="1:10">
      <c r="A1141">
        <v>1140</v>
      </c>
      <c r="B1141" t="s">
        <v>134</v>
      </c>
      <c r="C1141">
        <v>2.9</v>
      </c>
      <c r="D1141" t="s">
        <v>133</v>
      </c>
      <c r="E1141" t="s">
        <v>235</v>
      </c>
      <c r="F1141" t="s">
        <v>131</v>
      </c>
      <c r="G1141" t="s">
        <v>135</v>
      </c>
      <c r="H1141" t="str">
        <f t="shared" si="17"/>
        <v>Mumbai40 - 6050 -2001000+Asian Cuisine</v>
      </c>
      <c r="I1141" t="s">
        <v>234</v>
      </c>
      <c r="J1141">
        <v>2000</v>
      </c>
    </row>
    <row r="1142" spans="1:10">
      <c r="A1142">
        <v>1141</v>
      </c>
      <c r="B1142" t="s">
        <v>141</v>
      </c>
      <c r="C1142">
        <v>4.3</v>
      </c>
      <c r="D1142" t="s">
        <v>133</v>
      </c>
      <c r="E1142" t="s">
        <v>132</v>
      </c>
      <c r="F1142" t="s">
        <v>131</v>
      </c>
      <c r="G1142" t="s">
        <v>130</v>
      </c>
      <c r="H1142" t="str">
        <f t="shared" si="17"/>
        <v>Pune60+50 -200200 - 500Asian Cuisine</v>
      </c>
      <c r="I1142">
        <v>18</v>
      </c>
      <c r="J1142">
        <v>500</v>
      </c>
    </row>
    <row r="1143" spans="1:10">
      <c r="A1143">
        <v>1142</v>
      </c>
      <c r="B1143" t="s">
        <v>141</v>
      </c>
      <c r="C1143">
        <v>2.9</v>
      </c>
      <c r="D1143" t="s">
        <v>133</v>
      </c>
      <c r="E1143" t="s">
        <v>132</v>
      </c>
      <c r="F1143" t="s">
        <v>131</v>
      </c>
      <c r="G1143" t="s">
        <v>135</v>
      </c>
      <c r="H1143" t="str">
        <f t="shared" si="17"/>
        <v>Pune40 - 6050 -200200 - 500Asian Cuisine</v>
      </c>
      <c r="I1143">
        <v>27</v>
      </c>
      <c r="J1143">
        <v>500</v>
      </c>
    </row>
    <row r="1144" spans="1:10">
      <c r="A1144">
        <v>1143</v>
      </c>
      <c r="B1144" t="s">
        <v>139</v>
      </c>
      <c r="C1144">
        <v>4.3</v>
      </c>
      <c r="D1144" t="s">
        <v>236</v>
      </c>
      <c r="E1144" t="s">
        <v>148</v>
      </c>
      <c r="F1144" t="s">
        <v>140</v>
      </c>
      <c r="G1144" t="s">
        <v>130</v>
      </c>
      <c r="H1144" t="str">
        <f t="shared" si="17"/>
        <v>Chennai60+0 - 50500 - 1000European Cuisine</v>
      </c>
      <c r="I1144" t="s">
        <v>234</v>
      </c>
      <c r="J1144">
        <v>700</v>
      </c>
    </row>
    <row r="1145" spans="1:10">
      <c r="A1145">
        <v>1144</v>
      </c>
      <c r="B1145" t="s">
        <v>134</v>
      </c>
      <c r="C1145">
        <v>4.3</v>
      </c>
      <c r="D1145" t="s">
        <v>133</v>
      </c>
      <c r="E1145" t="s">
        <v>148</v>
      </c>
      <c r="F1145" t="s">
        <v>147</v>
      </c>
      <c r="G1145" t="s">
        <v>135</v>
      </c>
      <c r="H1145" t="str">
        <f t="shared" si="17"/>
        <v>Mumbai40 - 60200+500 - 1000Asian Cuisine</v>
      </c>
      <c r="I1145" t="s">
        <v>234</v>
      </c>
      <c r="J1145">
        <v>700</v>
      </c>
    </row>
    <row r="1146" spans="1:10">
      <c r="A1146">
        <v>1145</v>
      </c>
      <c r="B1146" t="s">
        <v>149</v>
      </c>
      <c r="C1146">
        <v>3.7</v>
      </c>
      <c r="D1146" t="s">
        <v>138</v>
      </c>
      <c r="E1146" t="s">
        <v>132</v>
      </c>
      <c r="F1146" t="s">
        <v>131</v>
      </c>
      <c r="G1146" t="s">
        <v>144</v>
      </c>
      <c r="H1146" t="str">
        <f t="shared" si="17"/>
        <v>Surat0 - 4050 -200200 - 500American Cuisine</v>
      </c>
      <c r="I1146" t="s">
        <v>234</v>
      </c>
      <c r="J1146">
        <v>350</v>
      </c>
    </row>
    <row r="1147" spans="1:10">
      <c r="A1147">
        <v>1146</v>
      </c>
      <c r="B1147" t="s">
        <v>139</v>
      </c>
      <c r="C1147">
        <v>4.5</v>
      </c>
      <c r="D1147" t="s">
        <v>133</v>
      </c>
      <c r="E1147" t="s">
        <v>132</v>
      </c>
      <c r="F1147" t="s">
        <v>147</v>
      </c>
      <c r="G1147" t="s">
        <v>130</v>
      </c>
      <c r="H1147" t="str">
        <f t="shared" si="17"/>
        <v>Chennai60+200+200 - 500Asian Cuisine</v>
      </c>
      <c r="I1147" t="s">
        <v>234</v>
      </c>
      <c r="J1147">
        <v>500</v>
      </c>
    </row>
    <row r="1148" spans="1:10">
      <c r="A1148">
        <v>1147</v>
      </c>
      <c r="B1148" t="s">
        <v>145</v>
      </c>
      <c r="C1148">
        <v>4.3</v>
      </c>
      <c r="D1148" t="s">
        <v>133</v>
      </c>
      <c r="E1148" t="s">
        <v>148</v>
      </c>
      <c r="F1148" t="s">
        <v>131</v>
      </c>
      <c r="G1148" t="s">
        <v>135</v>
      </c>
      <c r="H1148" t="str">
        <f t="shared" si="17"/>
        <v>Ahmedabad40 - 6050 -200500 - 1000Asian Cuisine</v>
      </c>
      <c r="I1148" t="s">
        <v>234</v>
      </c>
      <c r="J1148">
        <v>900</v>
      </c>
    </row>
    <row r="1149" spans="1:10">
      <c r="A1149">
        <v>1148</v>
      </c>
      <c r="B1149" t="s">
        <v>145</v>
      </c>
      <c r="C1149">
        <v>2.9</v>
      </c>
      <c r="D1149" t="s">
        <v>136</v>
      </c>
      <c r="E1149" t="s">
        <v>235</v>
      </c>
      <c r="F1149" t="s">
        <v>131</v>
      </c>
      <c r="G1149" t="s">
        <v>144</v>
      </c>
      <c r="H1149" t="str">
        <f t="shared" si="17"/>
        <v>Ahmedabad0 - 4050 -2001000+Indian Cuisine</v>
      </c>
      <c r="I1149" t="s">
        <v>234</v>
      </c>
      <c r="J1149">
        <v>1500</v>
      </c>
    </row>
    <row r="1150" spans="1:10">
      <c r="A1150">
        <v>1149</v>
      </c>
      <c r="B1150" t="s">
        <v>134</v>
      </c>
      <c r="C1150">
        <v>4.2</v>
      </c>
      <c r="D1150" t="s">
        <v>133</v>
      </c>
      <c r="E1150" t="s">
        <v>148</v>
      </c>
      <c r="F1150" t="s">
        <v>131</v>
      </c>
      <c r="G1150" t="s">
        <v>135</v>
      </c>
      <c r="H1150" t="str">
        <f t="shared" si="17"/>
        <v>Mumbai40 - 6050 -200500 - 1000Asian Cuisine</v>
      </c>
      <c r="I1150">
        <v>49</v>
      </c>
      <c r="J1150">
        <v>600</v>
      </c>
    </row>
    <row r="1151" spans="1:10">
      <c r="A1151">
        <v>1150</v>
      </c>
      <c r="B1151" t="s">
        <v>141</v>
      </c>
      <c r="C1151">
        <v>4.0999999999999996</v>
      </c>
      <c r="D1151" t="s">
        <v>133</v>
      </c>
      <c r="E1151" t="s">
        <v>148</v>
      </c>
      <c r="F1151" t="s">
        <v>131</v>
      </c>
      <c r="G1151" t="s">
        <v>135</v>
      </c>
      <c r="H1151" t="str">
        <f t="shared" si="17"/>
        <v>Pune40 - 6050 -200500 - 1000Asian Cuisine</v>
      </c>
      <c r="I1151" t="s">
        <v>234</v>
      </c>
      <c r="J1151">
        <v>550</v>
      </c>
    </row>
    <row r="1152" spans="1:10">
      <c r="A1152">
        <v>1151</v>
      </c>
      <c r="B1152" t="s">
        <v>139</v>
      </c>
      <c r="C1152">
        <v>2.9</v>
      </c>
      <c r="D1152" t="s">
        <v>133</v>
      </c>
      <c r="E1152" t="s">
        <v>142</v>
      </c>
      <c r="F1152" t="s">
        <v>131</v>
      </c>
      <c r="G1152" t="s">
        <v>130</v>
      </c>
      <c r="H1152" t="str">
        <f t="shared" si="17"/>
        <v>Chennai60+50 -200&lt;= 200Asian Cuisine</v>
      </c>
      <c r="I1152" t="s">
        <v>234</v>
      </c>
      <c r="J1152">
        <v>0</v>
      </c>
    </row>
    <row r="1153" spans="1:10">
      <c r="A1153">
        <v>1152</v>
      </c>
      <c r="B1153" t="s">
        <v>139</v>
      </c>
      <c r="C1153">
        <v>3.8</v>
      </c>
      <c r="D1153" t="s">
        <v>133</v>
      </c>
      <c r="E1153" t="s">
        <v>132</v>
      </c>
      <c r="F1153" t="s">
        <v>147</v>
      </c>
      <c r="G1153" t="s">
        <v>130</v>
      </c>
      <c r="H1153" t="str">
        <f t="shared" si="17"/>
        <v>Chennai60+200+200 - 500Asian Cuisine</v>
      </c>
      <c r="I1153" t="s">
        <v>234</v>
      </c>
      <c r="J1153">
        <v>300</v>
      </c>
    </row>
    <row r="1154" spans="1:10">
      <c r="A1154">
        <v>1153</v>
      </c>
      <c r="B1154" t="s">
        <v>143</v>
      </c>
      <c r="C1154">
        <v>4.0999999999999996</v>
      </c>
      <c r="D1154" t="s">
        <v>136</v>
      </c>
      <c r="E1154" t="s">
        <v>132</v>
      </c>
      <c r="F1154" t="s">
        <v>147</v>
      </c>
      <c r="G1154" t="s">
        <v>144</v>
      </c>
      <c r="H1154" t="str">
        <f t="shared" si="17"/>
        <v>Delhi0 - 40200+200 - 500Indian Cuisine</v>
      </c>
      <c r="I1154" t="s">
        <v>234</v>
      </c>
      <c r="J1154">
        <v>400</v>
      </c>
    </row>
    <row r="1155" spans="1:10">
      <c r="A1155">
        <v>1154</v>
      </c>
      <c r="B1155" t="s">
        <v>139</v>
      </c>
      <c r="C1155">
        <v>4.3</v>
      </c>
      <c r="D1155" t="s">
        <v>133</v>
      </c>
      <c r="E1155" t="s">
        <v>132</v>
      </c>
      <c r="F1155" t="s">
        <v>147</v>
      </c>
      <c r="G1155" t="s">
        <v>144</v>
      </c>
      <c r="H1155" t="str">
        <f t="shared" ref="H1155:H1218" si="18">_xlfn.CONCAT(B1155,G1155,F1155,E1155,D1155)</f>
        <v>Chennai0 - 40200+200 - 500Asian Cuisine</v>
      </c>
      <c r="I1155" t="s">
        <v>234</v>
      </c>
      <c r="J1155">
        <v>500</v>
      </c>
    </row>
    <row r="1156" spans="1:10">
      <c r="A1156">
        <v>1155</v>
      </c>
      <c r="B1156" t="s">
        <v>137</v>
      </c>
      <c r="C1156">
        <v>3.7</v>
      </c>
      <c r="D1156" t="s">
        <v>136</v>
      </c>
      <c r="E1156" t="s">
        <v>132</v>
      </c>
      <c r="F1156" t="s">
        <v>140</v>
      </c>
      <c r="G1156" t="s">
        <v>135</v>
      </c>
      <c r="H1156" t="str">
        <f t="shared" si="18"/>
        <v>Bangalore40 - 600 - 50200 - 500Indian Cuisine</v>
      </c>
      <c r="I1156">
        <v>51</v>
      </c>
      <c r="J1156">
        <v>256</v>
      </c>
    </row>
    <row r="1157" spans="1:10">
      <c r="A1157">
        <v>1156</v>
      </c>
      <c r="B1157" t="s">
        <v>141</v>
      </c>
      <c r="C1157">
        <v>3.2</v>
      </c>
      <c r="D1157" t="s">
        <v>133</v>
      </c>
      <c r="E1157" t="s">
        <v>132</v>
      </c>
      <c r="F1157" t="s">
        <v>140</v>
      </c>
      <c r="G1157" t="s">
        <v>130</v>
      </c>
      <c r="H1157" t="str">
        <f t="shared" si="18"/>
        <v>Pune60+0 - 50200 - 500Asian Cuisine</v>
      </c>
      <c r="I1157">
        <v>68</v>
      </c>
      <c r="J1157">
        <v>300</v>
      </c>
    </row>
    <row r="1158" spans="1:10">
      <c r="A1158">
        <v>1157</v>
      </c>
      <c r="B1158" t="s">
        <v>146</v>
      </c>
      <c r="C1158">
        <v>4.0999999999999996</v>
      </c>
      <c r="D1158" t="s">
        <v>133</v>
      </c>
      <c r="E1158" t="s">
        <v>142</v>
      </c>
      <c r="F1158" t="s">
        <v>131</v>
      </c>
      <c r="G1158" t="s">
        <v>135</v>
      </c>
      <c r="H1158" t="str">
        <f t="shared" si="18"/>
        <v>Hyderabad40 - 6050 -200&lt;= 200Asian Cuisine</v>
      </c>
      <c r="I1158" t="s">
        <v>234</v>
      </c>
      <c r="J1158">
        <v>200</v>
      </c>
    </row>
    <row r="1159" spans="1:10">
      <c r="A1159">
        <v>1158</v>
      </c>
      <c r="B1159" t="s">
        <v>143</v>
      </c>
      <c r="C1159">
        <v>4.0999999999999996</v>
      </c>
      <c r="D1159" t="s">
        <v>138</v>
      </c>
      <c r="E1159" t="s">
        <v>132</v>
      </c>
      <c r="F1159" t="s">
        <v>131</v>
      </c>
      <c r="G1159" t="s">
        <v>135</v>
      </c>
      <c r="H1159" t="str">
        <f t="shared" si="18"/>
        <v>Delhi40 - 6050 -200200 - 500American Cuisine</v>
      </c>
      <c r="I1159">
        <v>31</v>
      </c>
      <c r="J1159">
        <v>400</v>
      </c>
    </row>
    <row r="1160" spans="1:10">
      <c r="A1160">
        <v>1159</v>
      </c>
      <c r="B1160" t="s">
        <v>129</v>
      </c>
      <c r="C1160">
        <v>4.3</v>
      </c>
      <c r="D1160" t="s">
        <v>133</v>
      </c>
      <c r="E1160" t="s">
        <v>148</v>
      </c>
      <c r="F1160" t="s">
        <v>140</v>
      </c>
      <c r="G1160" t="s">
        <v>130</v>
      </c>
      <c r="H1160" t="str">
        <f t="shared" si="18"/>
        <v>Kolkata60+0 - 50500 - 1000Asian Cuisine</v>
      </c>
      <c r="I1160">
        <v>69</v>
      </c>
      <c r="J1160">
        <v>900</v>
      </c>
    </row>
    <row r="1161" spans="1:10">
      <c r="A1161">
        <v>1160</v>
      </c>
      <c r="B1161" t="s">
        <v>134</v>
      </c>
      <c r="C1161">
        <v>4</v>
      </c>
      <c r="D1161" t="s">
        <v>133</v>
      </c>
      <c r="E1161" t="s">
        <v>132</v>
      </c>
      <c r="F1161" t="s">
        <v>147</v>
      </c>
      <c r="G1161" t="s">
        <v>144</v>
      </c>
      <c r="H1161" t="str">
        <f t="shared" si="18"/>
        <v>Mumbai0 - 40200+200 - 500Asian Cuisine</v>
      </c>
      <c r="I1161" t="s">
        <v>234</v>
      </c>
      <c r="J1161">
        <v>300</v>
      </c>
    </row>
    <row r="1162" spans="1:10">
      <c r="A1162">
        <v>1161</v>
      </c>
      <c r="B1162" t="s">
        <v>137</v>
      </c>
      <c r="C1162">
        <v>4.4000000000000004</v>
      </c>
      <c r="D1162" t="s">
        <v>133</v>
      </c>
      <c r="E1162" t="s">
        <v>132</v>
      </c>
      <c r="F1162" t="s">
        <v>140</v>
      </c>
      <c r="G1162" t="s">
        <v>130</v>
      </c>
      <c r="H1162" t="str">
        <f t="shared" si="18"/>
        <v>Bangalore60+0 - 50200 - 500Asian Cuisine</v>
      </c>
      <c r="I1162" t="s">
        <v>234</v>
      </c>
      <c r="J1162">
        <v>400</v>
      </c>
    </row>
    <row r="1163" spans="1:10">
      <c r="A1163">
        <v>1162</v>
      </c>
      <c r="B1163" t="s">
        <v>149</v>
      </c>
      <c r="C1163">
        <v>4.2</v>
      </c>
      <c r="D1163" t="s">
        <v>138</v>
      </c>
      <c r="E1163" t="s">
        <v>132</v>
      </c>
      <c r="F1163" t="s">
        <v>147</v>
      </c>
      <c r="G1163" t="s">
        <v>135</v>
      </c>
      <c r="H1163" t="str">
        <f t="shared" si="18"/>
        <v>Surat40 - 60200+200 - 500American Cuisine</v>
      </c>
      <c r="I1163" t="s">
        <v>234</v>
      </c>
      <c r="J1163">
        <v>350</v>
      </c>
    </row>
    <row r="1164" spans="1:10">
      <c r="A1164">
        <v>1163</v>
      </c>
      <c r="B1164" t="s">
        <v>146</v>
      </c>
      <c r="C1164">
        <v>3.5</v>
      </c>
      <c r="D1164" t="s">
        <v>133</v>
      </c>
      <c r="E1164" t="s">
        <v>132</v>
      </c>
      <c r="F1164" t="s">
        <v>147</v>
      </c>
      <c r="G1164" t="s">
        <v>144</v>
      </c>
      <c r="H1164" t="str">
        <f t="shared" si="18"/>
        <v>Hyderabad0 - 40200+200 - 500Asian Cuisine</v>
      </c>
      <c r="I1164">
        <v>42</v>
      </c>
      <c r="J1164">
        <v>300</v>
      </c>
    </row>
    <row r="1165" spans="1:10">
      <c r="A1165">
        <v>1164</v>
      </c>
      <c r="B1165" t="s">
        <v>129</v>
      </c>
      <c r="C1165">
        <v>4.3</v>
      </c>
      <c r="D1165" t="s">
        <v>133</v>
      </c>
      <c r="E1165" t="s">
        <v>148</v>
      </c>
      <c r="F1165" t="s">
        <v>131</v>
      </c>
      <c r="G1165" t="s">
        <v>135</v>
      </c>
      <c r="H1165" t="str">
        <f t="shared" si="18"/>
        <v>Kolkata40 - 6050 -200500 - 1000Asian Cuisine</v>
      </c>
      <c r="I1165" t="s">
        <v>234</v>
      </c>
      <c r="J1165">
        <v>750</v>
      </c>
    </row>
    <row r="1166" spans="1:10">
      <c r="A1166">
        <v>1165</v>
      </c>
      <c r="B1166" t="s">
        <v>139</v>
      </c>
      <c r="C1166">
        <v>4.2</v>
      </c>
      <c r="D1166" t="s">
        <v>138</v>
      </c>
      <c r="E1166" t="s">
        <v>132</v>
      </c>
      <c r="F1166" t="s">
        <v>131</v>
      </c>
      <c r="G1166" t="s">
        <v>135</v>
      </c>
      <c r="H1166" t="str">
        <f t="shared" si="18"/>
        <v>Chennai40 - 6050 -200200 - 500American Cuisine</v>
      </c>
      <c r="I1166">
        <v>38</v>
      </c>
      <c r="J1166">
        <v>350</v>
      </c>
    </row>
    <row r="1167" spans="1:10">
      <c r="A1167">
        <v>1166</v>
      </c>
      <c r="B1167" t="s">
        <v>143</v>
      </c>
      <c r="C1167">
        <v>2.9</v>
      </c>
      <c r="D1167" t="s">
        <v>133</v>
      </c>
      <c r="E1167" t="s">
        <v>142</v>
      </c>
      <c r="F1167" t="s">
        <v>131</v>
      </c>
      <c r="G1167" t="s">
        <v>135</v>
      </c>
      <c r="H1167" t="str">
        <f t="shared" si="18"/>
        <v>Delhi40 - 6050 -200&lt;= 200Asian Cuisine</v>
      </c>
      <c r="I1167" t="s">
        <v>234</v>
      </c>
      <c r="J1167">
        <v>150</v>
      </c>
    </row>
    <row r="1168" spans="1:10">
      <c r="A1168">
        <v>1167</v>
      </c>
      <c r="B1168" t="s">
        <v>149</v>
      </c>
      <c r="C1168">
        <v>4.3</v>
      </c>
      <c r="D1168" t="s">
        <v>133</v>
      </c>
      <c r="E1168" t="s">
        <v>132</v>
      </c>
      <c r="F1168" t="s">
        <v>147</v>
      </c>
      <c r="G1168" t="s">
        <v>144</v>
      </c>
      <c r="H1168" t="str">
        <f t="shared" si="18"/>
        <v>Surat0 - 40200+200 - 500Asian Cuisine</v>
      </c>
      <c r="I1168" t="s">
        <v>234</v>
      </c>
      <c r="J1168">
        <v>300</v>
      </c>
    </row>
    <row r="1169" spans="1:10">
      <c r="A1169">
        <v>1168</v>
      </c>
      <c r="B1169" t="s">
        <v>146</v>
      </c>
      <c r="C1169">
        <v>4</v>
      </c>
      <c r="D1169" t="s">
        <v>133</v>
      </c>
      <c r="E1169" t="s">
        <v>132</v>
      </c>
      <c r="F1169" t="s">
        <v>147</v>
      </c>
      <c r="G1169" t="s">
        <v>130</v>
      </c>
      <c r="H1169" t="str">
        <f t="shared" si="18"/>
        <v>Hyderabad60+200+200 - 500Asian Cuisine</v>
      </c>
      <c r="I1169" t="s">
        <v>234</v>
      </c>
      <c r="J1169">
        <v>500</v>
      </c>
    </row>
    <row r="1170" spans="1:10">
      <c r="A1170">
        <v>1169</v>
      </c>
      <c r="B1170" t="s">
        <v>141</v>
      </c>
      <c r="C1170">
        <v>4.3</v>
      </c>
      <c r="D1170" t="s">
        <v>136</v>
      </c>
      <c r="E1170" t="s">
        <v>148</v>
      </c>
      <c r="F1170" t="s">
        <v>140</v>
      </c>
      <c r="G1170" t="s">
        <v>130</v>
      </c>
      <c r="H1170" t="str">
        <f t="shared" si="18"/>
        <v>Pune60+0 - 50500 - 1000Indian Cuisine</v>
      </c>
      <c r="I1170" t="s">
        <v>234</v>
      </c>
      <c r="J1170">
        <v>600</v>
      </c>
    </row>
    <row r="1171" spans="1:10">
      <c r="A1171">
        <v>1170</v>
      </c>
      <c r="B1171" t="s">
        <v>139</v>
      </c>
      <c r="C1171">
        <v>4</v>
      </c>
      <c r="D1171" t="s">
        <v>133</v>
      </c>
      <c r="E1171" t="s">
        <v>132</v>
      </c>
      <c r="F1171" t="s">
        <v>147</v>
      </c>
      <c r="G1171" t="s">
        <v>144</v>
      </c>
      <c r="H1171" t="str">
        <f t="shared" si="18"/>
        <v>Chennai0 - 40200+200 - 500Asian Cuisine</v>
      </c>
      <c r="I1171" t="s">
        <v>234</v>
      </c>
      <c r="J1171">
        <v>400</v>
      </c>
    </row>
    <row r="1172" spans="1:10">
      <c r="A1172">
        <v>1171</v>
      </c>
      <c r="B1172" t="s">
        <v>134</v>
      </c>
      <c r="C1172">
        <v>2.9</v>
      </c>
      <c r="D1172" t="s">
        <v>133</v>
      </c>
      <c r="E1172" t="s">
        <v>132</v>
      </c>
      <c r="F1172" t="s">
        <v>131</v>
      </c>
      <c r="G1172" t="s">
        <v>135</v>
      </c>
      <c r="H1172" t="str">
        <f t="shared" si="18"/>
        <v>Mumbai40 - 6050 -200200 - 500Asian Cuisine</v>
      </c>
      <c r="I1172">
        <v>2</v>
      </c>
      <c r="J1172">
        <v>450</v>
      </c>
    </row>
    <row r="1173" spans="1:10">
      <c r="A1173">
        <v>1172</v>
      </c>
      <c r="B1173" t="s">
        <v>134</v>
      </c>
      <c r="C1173">
        <v>4.3</v>
      </c>
      <c r="D1173" t="s">
        <v>136</v>
      </c>
      <c r="E1173" t="s">
        <v>132</v>
      </c>
      <c r="F1173" t="s">
        <v>140</v>
      </c>
      <c r="G1173" t="s">
        <v>135</v>
      </c>
      <c r="H1173" t="str">
        <f t="shared" si="18"/>
        <v>Mumbai40 - 600 - 50200 - 500Indian Cuisine</v>
      </c>
      <c r="I1173">
        <v>19</v>
      </c>
      <c r="J1173">
        <v>500</v>
      </c>
    </row>
    <row r="1174" spans="1:10">
      <c r="A1174">
        <v>1173</v>
      </c>
      <c r="B1174" t="s">
        <v>145</v>
      </c>
      <c r="C1174">
        <v>4</v>
      </c>
      <c r="D1174" t="s">
        <v>136</v>
      </c>
      <c r="E1174" t="s">
        <v>132</v>
      </c>
      <c r="F1174" t="s">
        <v>131</v>
      </c>
      <c r="G1174" t="s">
        <v>144</v>
      </c>
      <c r="H1174" t="str">
        <f t="shared" si="18"/>
        <v>Ahmedabad0 - 4050 -200200 - 500Indian Cuisine</v>
      </c>
      <c r="I1174" t="s">
        <v>234</v>
      </c>
      <c r="J1174">
        <v>250</v>
      </c>
    </row>
    <row r="1175" spans="1:10">
      <c r="A1175">
        <v>1174</v>
      </c>
      <c r="B1175" t="s">
        <v>141</v>
      </c>
      <c r="C1175">
        <v>4.2</v>
      </c>
      <c r="D1175" t="s">
        <v>138</v>
      </c>
      <c r="E1175" t="s">
        <v>132</v>
      </c>
      <c r="F1175" t="s">
        <v>131</v>
      </c>
      <c r="G1175" t="s">
        <v>135</v>
      </c>
      <c r="H1175" t="str">
        <f t="shared" si="18"/>
        <v>Pune40 - 6050 -200200 - 500American Cuisine</v>
      </c>
      <c r="I1175">
        <v>24</v>
      </c>
      <c r="J1175">
        <v>250</v>
      </c>
    </row>
    <row r="1176" spans="1:10">
      <c r="A1176">
        <v>1175</v>
      </c>
      <c r="B1176" t="s">
        <v>134</v>
      </c>
      <c r="C1176">
        <v>4.3</v>
      </c>
      <c r="D1176" t="s">
        <v>138</v>
      </c>
      <c r="E1176" t="s">
        <v>132</v>
      </c>
      <c r="F1176" t="s">
        <v>131</v>
      </c>
      <c r="G1176" t="s">
        <v>144</v>
      </c>
      <c r="H1176" t="str">
        <f t="shared" si="18"/>
        <v>Mumbai0 - 4050 -200200 - 500American Cuisine</v>
      </c>
      <c r="I1176" t="s">
        <v>234</v>
      </c>
      <c r="J1176">
        <v>400</v>
      </c>
    </row>
    <row r="1177" spans="1:10">
      <c r="A1177">
        <v>1176</v>
      </c>
      <c r="B1177" t="s">
        <v>129</v>
      </c>
      <c r="C1177">
        <v>4.2</v>
      </c>
      <c r="D1177" t="s">
        <v>133</v>
      </c>
      <c r="E1177" t="s">
        <v>132</v>
      </c>
      <c r="F1177" t="s">
        <v>140</v>
      </c>
      <c r="G1177" t="s">
        <v>130</v>
      </c>
      <c r="H1177" t="str">
        <f t="shared" si="18"/>
        <v>Kolkata60+0 - 50200 - 500Asian Cuisine</v>
      </c>
      <c r="I1177">
        <v>7</v>
      </c>
      <c r="J1177">
        <v>300</v>
      </c>
    </row>
    <row r="1178" spans="1:10">
      <c r="A1178">
        <v>1177</v>
      </c>
      <c r="B1178" t="s">
        <v>134</v>
      </c>
      <c r="C1178">
        <v>4.0999999999999996</v>
      </c>
      <c r="D1178" t="s">
        <v>133</v>
      </c>
      <c r="E1178" t="s">
        <v>148</v>
      </c>
      <c r="F1178" t="s">
        <v>140</v>
      </c>
      <c r="G1178" t="s">
        <v>135</v>
      </c>
      <c r="H1178" t="str">
        <f t="shared" si="18"/>
        <v>Mumbai40 - 600 - 50500 - 1000Asian Cuisine</v>
      </c>
      <c r="I1178" t="s">
        <v>234</v>
      </c>
      <c r="J1178">
        <v>650</v>
      </c>
    </row>
    <row r="1179" spans="1:10">
      <c r="A1179">
        <v>1178</v>
      </c>
      <c r="B1179" t="s">
        <v>143</v>
      </c>
      <c r="C1179">
        <v>3.6</v>
      </c>
      <c r="D1179" t="s">
        <v>136</v>
      </c>
      <c r="E1179" t="s">
        <v>132</v>
      </c>
      <c r="F1179" t="s">
        <v>140</v>
      </c>
      <c r="G1179" t="s">
        <v>130</v>
      </c>
      <c r="H1179" t="str">
        <f t="shared" si="18"/>
        <v>Delhi60+0 - 50200 - 500Indian Cuisine</v>
      </c>
      <c r="I1179" t="s">
        <v>234</v>
      </c>
      <c r="J1179">
        <v>300</v>
      </c>
    </row>
    <row r="1180" spans="1:10">
      <c r="A1180">
        <v>1179</v>
      </c>
      <c r="B1180" t="s">
        <v>129</v>
      </c>
      <c r="C1180">
        <v>4.3</v>
      </c>
      <c r="D1180" t="s">
        <v>136</v>
      </c>
      <c r="E1180" t="s">
        <v>132</v>
      </c>
      <c r="F1180" t="s">
        <v>147</v>
      </c>
      <c r="G1180" t="s">
        <v>130</v>
      </c>
      <c r="H1180" t="str">
        <f t="shared" si="18"/>
        <v>Kolkata60+200+200 - 500Indian Cuisine</v>
      </c>
      <c r="I1180" t="s">
        <v>234</v>
      </c>
      <c r="J1180">
        <v>350</v>
      </c>
    </row>
    <row r="1181" spans="1:10">
      <c r="A1181">
        <v>1180</v>
      </c>
      <c r="B1181" t="s">
        <v>141</v>
      </c>
      <c r="C1181">
        <v>3.9</v>
      </c>
      <c r="D1181" t="s">
        <v>236</v>
      </c>
      <c r="E1181" t="s">
        <v>132</v>
      </c>
      <c r="F1181" t="s">
        <v>131</v>
      </c>
      <c r="G1181" t="s">
        <v>135</v>
      </c>
      <c r="H1181" t="str">
        <f t="shared" si="18"/>
        <v>Pune40 - 6050 -200200 - 500European Cuisine</v>
      </c>
      <c r="I1181" t="s">
        <v>234</v>
      </c>
      <c r="J1181">
        <v>400</v>
      </c>
    </row>
    <row r="1182" spans="1:10">
      <c r="A1182">
        <v>1181</v>
      </c>
      <c r="B1182" t="s">
        <v>141</v>
      </c>
      <c r="C1182">
        <v>3.5</v>
      </c>
      <c r="D1182" t="s">
        <v>236</v>
      </c>
      <c r="E1182" t="s">
        <v>132</v>
      </c>
      <c r="F1182" t="s">
        <v>140</v>
      </c>
      <c r="G1182" t="s">
        <v>144</v>
      </c>
      <c r="H1182" t="str">
        <f t="shared" si="18"/>
        <v>Pune0 - 400 - 50200 - 500European Cuisine</v>
      </c>
      <c r="I1182" t="s">
        <v>234</v>
      </c>
      <c r="J1182">
        <v>350</v>
      </c>
    </row>
    <row r="1183" spans="1:10">
      <c r="A1183">
        <v>1182</v>
      </c>
      <c r="B1183" t="s">
        <v>146</v>
      </c>
      <c r="C1183">
        <v>4.2</v>
      </c>
      <c r="D1183" t="s">
        <v>133</v>
      </c>
      <c r="E1183" t="s">
        <v>142</v>
      </c>
      <c r="F1183" t="s">
        <v>147</v>
      </c>
      <c r="G1183" t="s">
        <v>135</v>
      </c>
      <c r="H1183" t="str">
        <f t="shared" si="18"/>
        <v>Hyderabad40 - 60200+&lt;= 200Asian Cuisine</v>
      </c>
      <c r="I1183" t="s">
        <v>234</v>
      </c>
      <c r="J1183">
        <v>200</v>
      </c>
    </row>
    <row r="1184" spans="1:10">
      <c r="A1184">
        <v>1183</v>
      </c>
      <c r="B1184" t="s">
        <v>146</v>
      </c>
      <c r="C1184">
        <v>3</v>
      </c>
      <c r="D1184" t="s">
        <v>237</v>
      </c>
      <c r="E1184" t="s">
        <v>132</v>
      </c>
      <c r="F1184" t="s">
        <v>140</v>
      </c>
      <c r="G1184" t="s">
        <v>135</v>
      </c>
      <c r="H1184" t="str">
        <f t="shared" si="18"/>
        <v>Hyderabad40 - 600 - 50200 - 500Middle Eastern Cuisine</v>
      </c>
      <c r="I1184" t="s">
        <v>234</v>
      </c>
      <c r="J1184">
        <v>250</v>
      </c>
    </row>
    <row r="1185" spans="1:10">
      <c r="A1185">
        <v>1184</v>
      </c>
      <c r="B1185" t="s">
        <v>134</v>
      </c>
      <c r="C1185">
        <v>4.2</v>
      </c>
      <c r="D1185" t="s">
        <v>138</v>
      </c>
      <c r="E1185" t="s">
        <v>132</v>
      </c>
      <c r="F1185" t="s">
        <v>147</v>
      </c>
      <c r="G1185" t="s">
        <v>144</v>
      </c>
      <c r="H1185" t="str">
        <f t="shared" si="18"/>
        <v>Mumbai0 - 40200+200 - 500American Cuisine</v>
      </c>
      <c r="I1185" t="s">
        <v>234</v>
      </c>
      <c r="J1185">
        <v>350</v>
      </c>
    </row>
    <row r="1186" spans="1:10">
      <c r="A1186">
        <v>1185</v>
      </c>
      <c r="B1186" t="s">
        <v>134</v>
      </c>
      <c r="C1186">
        <v>4.4000000000000004</v>
      </c>
      <c r="D1186" t="s">
        <v>133</v>
      </c>
      <c r="E1186" t="s">
        <v>132</v>
      </c>
      <c r="F1186" t="s">
        <v>140</v>
      </c>
      <c r="G1186" t="s">
        <v>135</v>
      </c>
      <c r="H1186" t="str">
        <f t="shared" si="18"/>
        <v>Mumbai40 - 600 - 50200 - 500Asian Cuisine</v>
      </c>
      <c r="I1186">
        <v>21</v>
      </c>
      <c r="J1186">
        <v>500</v>
      </c>
    </row>
    <row r="1187" spans="1:10">
      <c r="A1187">
        <v>1186</v>
      </c>
      <c r="B1187" t="s">
        <v>146</v>
      </c>
      <c r="C1187">
        <v>4.0999999999999996</v>
      </c>
      <c r="D1187" t="s">
        <v>138</v>
      </c>
      <c r="E1187" t="s">
        <v>142</v>
      </c>
      <c r="F1187" t="s">
        <v>131</v>
      </c>
      <c r="G1187" t="s">
        <v>144</v>
      </c>
      <c r="H1187" t="str">
        <f t="shared" si="18"/>
        <v>Hyderabad0 - 4050 -200&lt;= 200American Cuisine</v>
      </c>
      <c r="I1187" t="s">
        <v>234</v>
      </c>
      <c r="J1187">
        <v>200</v>
      </c>
    </row>
    <row r="1188" spans="1:10">
      <c r="A1188">
        <v>1187</v>
      </c>
      <c r="B1188" t="s">
        <v>141</v>
      </c>
      <c r="C1188">
        <v>4.3</v>
      </c>
      <c r="D1188" t="s">
        <v>133</v>
      </c>
      <c r="E1188" t="s">
        <v>132</v>
      </c>
      <c r="F1188" t="s">
        <v>131</v>
      </c>
      <c r="G1188" t="s">
        <v>130</v>
      </c>
      <c r="H1188" t="str">
        <f t="shared" si="18"/>
        <v>Pune60+50 -200200 - 500Asian Cuisine</v>
      </c>
      <c r="I1188">
        <v>18</v>
      </c>
      <c r="J1188">
        <v>500</v>
      </c>
    </row>
    <row r="1189" spans="1:10">
      <c r="A1189">
        <v>1188</v>
      </c>
      <c r="B1189" t="s">
        <v>141</v>
      </c>
      <c r="C1189">
        <v>4.3</v>
      </c>
      <c r="D1189" t="s">
        <v>138</v>
      </c>
      <c r="E1189" t="s">
        <v>132</v>
      </c>
      <c r="F1189" t="s">
        <v>131</v>
      </c>
      <c r="G1189" t="s">
        <v>135</v>
      </c>
      <c r="H1189" t="str">
        <f t="shared" si="18"/>
        <v>Pune40 - 6050 -200200 - 500American Cuisine</v>
      </c>
      <c r="I1189">
        <v>24</v>
      </c>
      <c r="J1189">
        <v>400</v>
      </c>
    </row>
    <row r="1190" spans="1:10">
      <c r="A1190">
        <v>1189</v>
      </c>
      <c r="B1190" t="s">
        <v>146</v>
      </c>
      <c r="C1190">
        <v>4.4000000000000004</v>
      </c>
      <c r="D1190" t="s">
        <v>133</v>
      </c>
      <c r="E1190" t="s">
        <v>148</v>
      </c>
      <c r="F1190" t="s">
        <v>131</v>
      </c>
      <c r="G1190" t="s">
        <v>135</v>
      </c>
      <c r="H1190" t="str">
        <f t="shared" si="18"/>
        <v>Hyderabad40 - 6050 -200500 - 1000Asian Cuisine</v>
      </c>
      <c r="I1190" t="s">
        <v>234</v>
      </c>
      <c r="J1190">
        <v>1000</v>
      </c>
    </row>
    <row r="1191" spans="1:10">
      <c r="A1191">
        <v>1190</v>
      </c>
      <c r="B1191" t="s">
        <v>134</v>
      </c>
      <c r="C1191">
        <v>4.2</v>
      </c>
      <c r="D1191" t="s">
        <v>133</v>
      </c>
      <c r="E1191" t="s">
        <v>148</v>
      </c>
      <c r="F1191" t="s">
        <v>140</v>
      </c>
      <c r="G1191" t="s">
        <v>135</v>
      </c>
      <c r="H1191" t="str">
        <f t="shared" si="18"/>
        <v>Mumbai40 - 600 - 50500 - 1000Asian Cuisine</v>
      </c>
      <c r="I1191" t="s">
        <v>234</v>
      </c>
      <c r="J1191">
        <v>850</v>
      </c>
    </row>
    <row r="1192" spans="1:10">
      <c r="A1192">
        <v>1191</v>
      </c>
      <c r="B1192" t="s">
        <v>145</v>
      </c>
      <c r="C1192">
        <v>3.8</v>
      </c>
      <c r="D1192" t="s">
        <v>237</v>
      </c>
      <c r="E1192" t="s">
        <v>132</v>
      </c>
      <c r="F1192" t="s">
        <v>140</v>
      </c>
      <c r="G1192" t="s">
        <v>144</v>
      </c>
      <c r="H1192" t="str">
        <f t="shared" si="18"/>
        <v>Ahmedabad0 - 400 - 50200 - 500Middle Eastern Cuisine</v>
      </c>
      <c r="I1192" t="s">
        <v>234</v>
      </c>
      <c r="J1192">
        <v>350</v>
      </c>
    </row>
    <row r="1193" spans="1:10">
      <c r="A1193">
        <v>1192</v>
      </c>
      <c r="B1193" t="s">
        <v>141</v>
      </c>
      <c r="C1193">
        <v>4.2</v>
      </c>
      <c r="D1193" t="s">
        <v>133</v>
      </c>
      <c r="E1193" t="s">
        <v>142</v>
      </c>
      <c r="F1193" t="s">
        <v>140</v>
      </c>
      <c r="G1193" t="s">
        <v>130</v>
      </c>
      <c r="H1193" t="str">
        <f t="shared" si="18"/>
        <v>Pune60+0 - 50&lt;= 200Asian Cuisine</v>
      </c>
      <c r="I1193" t="s">
        <v>234</v>
      </c>
      <c r="J1193">
        <v>150</v>
      </c>
    </row>
    <row r="1194" spans="1:10">
      <c r="A1194">
        <v>1193</v>
      </c>
      <c r="B1194" t="s">
        <v>137</v>
      </c>
      <c r="C1194">
        <v>4.3</v>
      </c>
      <c r="D1194" t="s">
        <v>136</v>
      </c>
      <c r="E1194" t="s">
        <v>132</v>
      </c>
      <c r="F1194" t="s">
        <v>131</v>
      </c>
      <c r="G1194" t="s">
        <v>144</v>
      </c>
      <c r="H1194" t="str">
        <f t="shared" si="18"/>
        <v>Bangalore0 - 4050 -200200 - 500Indian Cuisine</v>
      </c>
      <c r="I1194" t="s">
        <v>234</v>
      </c>
      <c r="J1194">
        <v>500</v>
      </c>
    </row>
    <row r="1195" spans="1:10">
      <c r="A1195">
        <v>1194</v>
      </c>
      <c r="B1195" t="s">
        <v>139</v>
      </c>
      <c r="C1195">
        <v>3.5</v>
      </c>
      <c r="D1195" t="s">
        <v>133</v>
      </c>
      <c r="E1195" t="s">
        <v>148</v>
      </c>
      <c r="F1195" t="s">
        <v>140</v>
      </c>
      <c r="G1195" t="s">
        <v>130</v>
      </c>
      <c r="H1195" t="str">
        <f t="shared" si="18"/>
        <v>Chennai60+0 - 50500 - 1000Asian Cuisine</v>
      </c>
      <c r="I1195" t="s">
        <v>234</v>
      </c>
      <c r="J1195">
        <v>800</v>
      </c>
    </row>
    <row r="1196" spans="1:10">
      <c r="A1196">
        <v>1195</v>
      </c>
      <c r="B1196" t="s">
        <v>134</v>
      </c>
      <c r="C1196">
        <v>4.0999999999999996</v>
      </c>
      <c r="D1196" t="s">
        <v>138</v>
      </c>
      <c r="E1196" t="s">
        <v>132</v>
      </c>
      <c r="F1196" t="s">
        <v>131</v>
      </c>
      <c r="G1196" t="s">
        <v>135</v>
      </c>
      <c r="H1196" t="str">
        <f t="shared" si="18"/>
        <v>Mumbai40 - 6050 -200200 - 500American Cuisine</v>
      </c>
      <c r="I1196">
        <v>5</v>
      </c>
      <c r="J1196">
        <v>300</v>
      </c>
    </row>
    <row r="1197" spans="1:10">
      <c r="A1197">
        <v>1196</v>
      </c>
      <c r="B1197" t="s">
        <v>134</v>
      </c>
      <c r="C1197">
        <v>2.9</v>
      </c>
      <c r="D1197" t="s">
        <v>136</v>
      </c>
      <c r="E1197" t="s">
        <v>235</v>
      </c>
      <c r="F1197" t="s">
        <v>131</v>
      </c>
      <c r="G1197" t="s">
        <v>135</v>
      </c>
      <c r="H1197" t="str">
        <f t="shared" si="18"/>
        <v>Mumbai40 - 6050 -2001000+Indian Cuisine</v>
      </c>
      <c r="I1197" t="s">
        <v>234</v>
      </c>
      <c r="J1197">
        <v>1100</v>
      </c>
    </row>
    <row r="1198" spans="1:10">
      <c r="A1198">
        <v>1197</v>
      </c>
      <c r="B1198" t="s">
        <v>145</v>
      </c>
      <c r="C1198">
        <v>4.4000000000000004</v>
      </c>
      <c r="D1198" t="s">
        <v>136</v>
      </c>
      <c r="E1198" t="s">
        <v>142</v>
      </c>
      <c r="F1198" t="s">
        <v>140</v>
      </c>
      <c r="G1198" t="s">
        <v>144</v>
      </c>
      <c r="H1198" t="str">
        <f t="shared" si="18"/>
        <v>Ahmedabad0 - 400 - 50&lt;= 200Indian Cuisine</v>
      </c>
      <c r="I1198" t="s">
        <v>234</v>
      </c>
      <c r="J1198">
        <v>200</v>
      </c>
    </row>
    <row r="1199" spans="1:10">
      <c r="A1199">
        <v>1198</v>
      </c>
      <c r="B1199" t="s">
        <v>139</v>
      </c>
      <c r="C1199">
        <v>4.2</v>
      </c>
      <c r="D1199" t="s">
        <v>133</v>
      </c>
      <c r="E1199" t="s">
        <v>148</v>
      </c>
      <c r="F1199" t="s">
        <v>140</v>
      </c>
      <c r="G1199" t="s">
        <v>130</v>
      </c>
      <c r="H1199" t="str">
        <f t="shared" si="18"/>
        <v>Chennai60+0 - 50500 - 1000Asian Cuisine</v>
      </c>
      <c r="I1199" t="s">
        <v>234</v>
      </c>
      <c r="J1199">
        <v>800</v>
      </c>
    </row>
    <row r="1200" spans="1:10">
      <c r="A1200">
        <v>1199</v>
      </c>
      <c r="B1200" t="s">
        <v>146</v>
      </c>
      <c r="C1200">
        <v>4.0999999999999996</v>
      </c>
      <c r="D1200" t="s">
        <v>136</v>
      </c>
      <c r="E1200" t="s">
        <v>142</v>
      </c>
      <c r="F1200" t="s">
        <v>147</v>
      </c>
      <c r="G1200" t="s">
        <v>144</v>
      </c>
      <c r="H1200" t="str">
        <f t="shared" si="18"/>
        <v>Hyderabad0 - 40200+&lt;= 200Indian Cuisine</v>
      </c>
      <c r="I1200" t="s">
        <v>234</v>
      </c>
      <c r="J1200">
        <v>200</v>
      </c>
    </row>
    <row r="1201" spans="1:10">
      <c r="A1201">
        <v>1200</v>
      </c>
      <c r="B1201" t="s">
        <v>146</v>
      </c>
      <c r="C1201">
        <v>4.0999999999999996</v>
      </c>
      <c r="D1201" t="s">
        <v>138</v>
      </c>
      <c r="E1201" t="s">
        <v>142</v>
      </c>
      <c r="F1201" t="s">
        <v>147</v>
      </c>
      <c r="G1201" t="s">
        <v>135</v>
      </c>
      <c r="H1201" t="str">
        <f t="shared" si="18"/>
        <v>Hyderabad40 - 60200+&lt;= 200American Cuisine</v>
      </c>
      <c r="I1201" t="s">
        <v>234</v>
      </c>
      <c r="J1201">
        <v>200</v>
      </c>
    </row>
    <row r="1202" spans="1:10">
      <c r="A1202">
        <v>1201</v>
      </c>
      <c r="B1202" t="s">
        <v>137</v>
      </c>
      <c r="C1202">
        <v>4.4000000000000004</v>
      </c>
      <c r="D1202" t="s">
        <v>136</v>
      </c>
      <c r="E1202" t="s">
        <v>148</v>
      </c>
      <c r="F1202" t="s">
        <v>147</v>
      </c>
      <c r="G1202" t="s">
        <v>135</v>
      </c>
      <c r="H1202" t="str">
        <f t="shared" si="18"/>
        <v>Bangalore40 - 60200+500 - 1000Indian Cuisine</v>
      </c>
      <c r="I1202" t="s">
        <v>234</v>
      </c>
      <c r="J1202">
        <v>800</v>
      </c>
    </row>
    <row r="1203" spans="1:10">
      <c r="A1203">
        <v>1202</v>
      </c>
      <c r="B1203" t="s">
        <v>141</v>
      </c>
      <c r="C1203">
        <v>4</v>
      </c>
      <c r="D1203" t="s">
        <v>136</v>
      </c>
      <c r="E1203" t="s">
        <v>148</v>
      </c>
      <c r="F1203" t="s">
        <v>131</v>
      </c>
      <c r="G1203" t="s">
        <v>135</v>
      </c>
      <c r="H1203" t="str">
        <f t="shared" si="18"/>
        <v>Pune40 - 6050 -200500 - 1000Indian Cuisine</v>
      </c>
      <c r="I1203" t="s">
        <v>234</v>
      </c>
      <c r="J1203">
        <v>800</v>
      </c>
    </row>
    <row r="1204" spans="1:10">
      <c r="A1204">
        <v>1203</v>
      </c>
      <c r="B1204" t="s">
        <v>146</v>
      </c>
      <c r="C1204">
        <v>3.8</v>
      </c>
      <c r="D1204" t="s">
        <v>138</v>
      </c>
      <c r="E1204" t="s">
        <v>142</v>
      </c>
      <c r="F1204" t="s">
        <v>140</v>
      </c>
      <c r="G1204" t="s">
        <v>135</v>
      </c>
      <c r="H1204" t="str">
        <f t="shared" si="18"/>
        <v>Hyderabad40 - 600 - 50&lt;= 200American Cuisine</v>
      </c>
      <c r="I1204" t="s">
        <v>234</v>
      </c>
      <c r="J1204">
        <v>150</v>
      </c>
    </row>
    <row r="1205" spans="1:10">
      <c r="A1205">
        <v>1204</v>
      </c>
      <c r="B1205" t="s">
        <v>139</v>
      </c>
      <c r="C1205">
        <v>4.0999999999999996</v>
      </c>
      <c r="D1205" t="s">
        <v>136</v>
      </c>
      <c r="E1205" t="s">
        <v>132</v>
      </c>
      <c r="F1205" t="s">
        <v>147</v>
      </c>
      <c r="G1205" t="s">
        <v>144</v>
      </c>
      <c r="H1205" t="str">
        <f t="shared" si="18"/>
        <v>Chennai0 - 40200+200 - 500Indian Cuisine</v>
      </c>
      <c r="I1205" t="s">
        <v>234</v>
      </c>
      <c r="J1205">
        <v>500</v>
      </c>
    </row>
    <row r="1206" spans="1:10">
      <c r="A1206">
        <v>1205</v>
      </c>
      <c r="B1206" t="s">
        <v>134</v>
      </c>
      <c r="C1206">
        <v>4.0999999999999996</v>
      </c>
      <c r="D1206" t="s">
        <v>138</v>
      </c>
      <c r="E1206" t="s">
        <v>142</v>
      </c>
      <c r="F1206" t="s">
        <v>131</v>
      </c>
      <c r="G1206" t="s">
        <v>144</v>
      </c>
      <c r="H1206" t="str">
        <f t="shared" si="18"/>
        <v>Mumbai0 - 4050 -200&lt;= 200American Cuisine</v>
      </c>
      <c r="I1206" t="s">
        <v>234</v>
      </c>
      <c r="J1206">
        <v>200</v>
      </c>
    </row>
    <row r="1207" spans="1:10">
      <c r="A1207">
        <v>1206</v>
      </c>
      <c r="B1207" t="s">
        <v>149</v>
      </c>
      <c r="C1207">
        <v>4.0999999999999996</v>
      </c>
      <c r="D1207" t="s">
        <v>133</v>
      </c>
      <c r="E1207" t="s">
        <v>132</v>
      </c>
      <c r="F1207" t="s">
        <v>140</v>
      </c>
      <c r="G1207" t="s">
        <v>144</v>
      </c>
      <c r="H1207" t="str">
        <f t="shared" si="18"/>
        <v>Surat0 - 400 - 50200 - 500Asian Cuisine</v>
      </c>
      <c r="I1207" t="s">
        <v>234</v>
      </c>
      <c r="J1207">
        <v>300</v>
      </c>
    </row>
    <row r="1208" spans="1:10">
      <c r="A1208">
        <v>1207</v>
      </c>
      <c r="B1208" t="s">
        <v>149</v>
      </c>
      <c r="C1208">
        <v>3.6</v>
      </c>
      <c r="D1208" t="s">
        <v>133</v>
      </c>
      <c r="E1208" t="s">
        <v>132</v>
      </c>
      <c r="F1208" t="s">
        <v>140</v>
      </c>
      <c r="G1208" t="s">
        <v>144</v>
      </c>
      <c r="H1208" t="str">
        <f t="shared" si="18"/>
        <v>Surat0 - 400 - 50200 - 500Asian Cuisine</v>
      </c>
      <c r="I1208" t="s">
        <v>234</v>
      </c>
      <c r="J1208">
        <v>400</v>
      </c>
    </row>
    <row r="1209" spans="1:10">
      <c r="A1209">
        <v>1208</v>
      </c>
      <c r="B1209" t="s">
        <v>129</v>
      </c>
      <c r="C1209">
        <v>3.8</v>
      </c>
      <c r="D1209" t="s">
        <v>136</v>
      </c>
      <c r="E1209" t="s">
        <v>132</v>
      </c>
      <c r="F1209" t="s">
        <v>140</v>
      </c>
      <c r="G1209" t="s">
        <v>135</v>
      </c>
      <c r="H1209" t="str">
        <f t="shared" si="18"/>
        <v>Kolkata40 - 600 - 50200 - 500Indian Cuisine</v>
      </c>
      <c r="I1209" t="s">
        <v>234</v>
      </c>
      <c r="J1209">
        <v>300</v>
      </c>
    </row>
    <row r="1210" spans="1:10">
      <c r="A1210">
        <v>1209</v>
      </c>
      <c r="B1210" t="s">
        <v>139</v>
      </c>
      <c r="C1210">
        <v>3.9</v>
      </c>
      <c r="D1210" t="s">
        <v>133</v>
      </c>
      <c r="E1210" t="s">
        <v>132</v>
      </c>
      <c r="F1210" t="s">
        <v>131</v>
      </c>
      <c r="G1210" t="s">
        <v>130</v>
      </c>
      <c r="H1210" t="str">
        <f t="shared" si="18"/>
        <v>Chennai60+50 -200200 - 500Asian Cuisine</v>
      </c>
      <c r="I1210">
        <v>6</v>
      </c>
      <c r="J1210">
        <v>300</v>
      </c>
    </row>
    <row r="1211" spans="1:10">
      <c r="A1211">
        <v>1210</v>
      </c>
      <c r="B1211" t="s">
        <v>149</v>
      </c>
      <c r="C1211">
        <v>3.4</v>
      </c>
      <c r="D1211" t="s">
        <v>136</v>
      </c>
      <c r="E1211" t="s">
        <v>132</v>
      </c>
      <c r="F1211" t="s">
        <v>140</v>
      </c>
      <c r="G1211" t="s">
        <v>144</v>
      </c>
      <c r="H1211" t="str">
        <f t="shared" si="18"/>
        <v>Surat0 - 400 - 50200 - 500Indian Cuisine</v>
      </c>
      <c r="I1211" t="s">
        <v>234</v>
      </c>
      <c r="J1211">
        <v>400</v>
      </c>
    </row>
    <row r="1212" spans="1:10">
      <c r="A1212">
        <v>1211</v>
      </c>
      <c r="B1212" t="s">
        <v>143</v>
      </c>
      <c r="C1212">
        <v>3.5</v>
      </c>
      <c r="D1212" t="s">
        <v>136</v>
      </c>
      <c r="E1212" t="s">
        <v>142</v>
      </c>
      <c r="F1212" t="s">
        <v>140</v>
      </c>
      <c r="G1212" t="s">
        <v>135</v>
      </c>
      <c r="H1212" t="str">
        <f t="shared" si="18"/>
        <v>Delhi40 - 600 - 50&lt;= 200Indian Cuisine</v>
      </c>
      <c r="I1212" t="s">
        <v>234</v>
      </c>
      <c r="J1212">
        <v>200</v>
      </c>
    </row>
    <row r="1213" spans="1:10">
      <c r="A1213">
        <v>1212</v>
      </c>
      <c r="B1213" t="s">
        <v>145</v>
      </c>
      <c r="C1213">
        <v>4.2</v>
      </c>
      <c r="D1213" t="s">
        <v>138</v>
      </c>
      <c r="E1213" t="s">
        <v>132</v>
      </c>
      <c r="F1213" t="s">
        <v>147</v>
      </c>
      <c r="G1213" t="s">
        <v>144</v>
      </c>
      <c r="H1213" t="str">
        <f t="shared" si="18"/>
        <v>Ahmedabad0 - 40200+200 - 500American Cuisine</v>
      </c>
      <c r="I1213" t="s">
        <v>234</v>
      </c>
      <c r="J1213">
        <v>350</v>
      </c>
    </row>
    <row r="1214" spans="1:10">
      <c r="A1214">
        <v>1213</v>
      </c>
      <c r="B1214" t="s">
        <v>137</v>
      </c>
      <c r="C1214">
        <v>4.5999999999999996</v>
      </c>
      <c r="D1214" t="s">
        <v>133</v>
      </c>
      <c r="E1214" t="s">
        <v>235</v>
      </c>
      <c r="F1214" t="s">
        <v>131</v>
      </c>
      <c r="G1214" t="s">
        <v>130</v>
      </c>
      <c r="H1214" t="str">
        <f t="shared" si="18"/>
        <v>Bangalore60+50 -2001000+Asian Cuisine</v>
      </c>
      <c r="I1214" t="s">
        <v>234</v>
      </c>
      <c r="J1214">
        <v>1200</v>
      </c>
    </row>
    <row r="1215" spans="1:10">
      <c r="A1215">
        <v>1214</v>
      </c>
      <c r="B1215" t="s">
        <v>137</v>
      </c>
      <c r="C1215">
        <v>4.2</v>
      </c>
      <c r="D1215" t="s">
        <v>133</v>
      </c>
      <c r="E1215" t="s">
        <v>142</v>
      </c>
      <c r="F1215" t="s">
        <v>131</v>
      </c>
      <c r="G1215" t="s">
        <v>135</v>
      </c>
      <c r="H1215" t="str">
        <f t="shared" si="18"/>
        <v>Bangalore40 - 6050 -200&lt;= 200Asian Cuisine</v>
      </c>
      <c r="I1215" t="s">
        <v>234</v>
      </c>
      <c r="J1215">
        <v>197</v>
      </c>
    </row>
    <row r="1216" spans="1:10">
      <c r="A1216">
        <v>1215</v>
      </c>
      <c r="B1216" t="s">
        <v>134</v>
      </c>
      <c r="C1216">
        <v>2.9</v>
      </c>
      <c r="D1216" t="s">
        <v>138</v>
      </c>
      <c r="E1216" t="s">
        <v>132</v>
      </c>
      <c r="F1216" t="s">
        <v>131</v>
      </c>
      <c r="G1216" t="s">
        <v>135</v>
      </c>
      <c r="H1216" t="str">
        <f t="shared" si="18"/>
        <v>Mumbai40 - 6050 -200200 - 500American Cuisine</v>
      </c>
      <c r="I1216">
        <v>5</v>
      </c>
      <c r="J1216">
        <v>350</v>
      </c>
    </row>
    <row r="1217" spans="1:10">
      <c r="A1217">
        <v>1216</v>
      </c>
      <c r="B1217" t="s">
        <v>143</v>
      </c>
      <c r="C1217">
        <v>3.8</v>
      </c>
      <c r="D1217" t="s">
        <v>236</v>
      </c>
      <c r="E1217" t="s">
        <v>132</v>
      </c>
      <c r="F1217" t="s">
        <v>140</v>
      </c>
      <c r="G1217" t="s">
        <v>135</v>
      </c>
      <c r="H1217" t="str">
        <f t="shared" si="18"/>
        <v>Delhi40 - 600 - 50200 - 500European Cuisine</v>
      </c>
      <c r="I1217" t="s">
        <v>234</v>
      </c>
      <c r="J1217">
        <v>350</v>
      </c>
    </row>
    <row r="1218" spans="1:10">
      <c r="A1218">
        <v>1217</v>
      </c>
      <c r="B1218" t="s">
        <v>145</v>
      </c>
      <c r="C1218">
        <v>4.2</v>
      </c>
      <c r="D1218" t="s">
        <v>136</v>
      </c>
      <c r="E1218" t="s">
        <v>132</v>
      </c>
      <c r="F1218" t="s">
        <v>131</v>
      </c>
      <c r="G1218" t="s">
        <v>144</v>
      </c>
      <c r="H1218" t="str">
        <f t="shared" si="18"/>
        <v>Ahmedabad0 - 4050 -200200 - 500Indian Cuisine</v>
      </c>
      <c r="I1218" t="s">
        <v>234</v>
      </c>
      <c r="J1218">
        <v>300</v>
      </c>
    </row>
    <row r="1219" spans="1:10">
      <c r="A1219">
        <v>1218</v>
      </c>
      <c r="B1219" t="s">
        <v>146</v>
      </c>
      <c r="C1219">
        <v>4.2</v>
      </c>
      <c r="D1219" t="s">
        <v>133</v>
      </c>
      <c r="E1219" t="s">
        <v>132</v>
      </c>
      <c r="F1219" t="s">
        <v>147</v>
      </c>
      <c r="G1219" t="s">
        <v>130</v>
      </c>
      <c r="H1219" t="str">
        <f t="shared" ref="H1219:H1282" si="19">_xlfn.CONCAT(B1219,G1219,F1219,E1219,D1219)</f>
        <v>Hyderabad60+200+200 - 500Asian Cuisine</v>
      </c>
      <c r="I1219" t="s">
        <v>234</v>
      </c>
      <c r="J1219">
        <v>300</v>
      </c>
    </row>
    <row r="1220" spans="1:10">
      <c r="A1220">
        <v>1219</v>
      </c>
      <c r="B1220" t="s">
        <v>137</v>
      </c>
      <c r="C1220">
        <v>3.9</v>
      </c>
      <c r="D1220" t="s">
        <v>136</v>
      </c>
      <c r="E1220" t="s">
        <v>132</v>
      </c>
      <c r="F1220" t="s">
        <v>131</v>
      </c>
      <c r="G1220" t="s">
        <v>135</v>
      </c>
      <c r="H1220" t="str">
        <f t="shared" si="19"/>
        <v>Bangalore40 - 6050 -200200 - 500Indian Cuisine</v>
      </c>
      <c r="I1220">
        <v>9</v>
      </c>
      <c r="J1220">
        <v>300</v>
      </c>
    </row>
    <row r="1221" spans="1:10">
      <c r="A1221">
        <v>1220</v>
      </c>
      <c r="B1221" t="s">
        <v>134</v>
      </c>
      <c r="C1221">
        <v>4.2</v>
      </c>
      <c r="D1221" t="s">
        <v>133</v>
      </c>
      <c r="E1221" t="s">
        <v>132</v>
      </c>
      <c r="F1221" t="s">
        <v>140</v>
      </c>
      <c r="G1221" t="s">
        <v>135</v>
      </c>
      <c r="H1221" t="str">
        <f t="shared" si="19"/>
        <v>Mumbai40 - 600 - 50200 - 500Asian Cuisine</v>
      </c>
      <c r="I1221">
        <v>21</v>
      </c>
      <c r="J1221">
        <v>400</v>
      </c>
    </row>
    <row r="1222" spans="1:10">
      <c r="A1222">
        <v>1221</v>
      </c>
      <c r="B1222" t="s">
        <v>134</v>
      </c>
      <c r="C1222">
        <v>3.8</v>
      </c>
      <c r="D1222" t="s">
        <v>136</v>
      </c>
      <c r="E1222" t="s">
        <v>132</v>
      </c>
      <c r="F1222" t="s">
        <v>131</v>
      </c>
      <c r="G1222" t="s">
        <v>135</v>
      </c>
      <c r="H1222" t="str">
        <f t="shared" si="19"/>
        <v>Mumbai40 - 6050 -200200 - 500Indian Cuisine</v>
      </c>
      <c r="I1222">
        <v>10</v>
      </c>
      <c r="J1222">
        <v>350</v>
      </c>
    </row>
    <row r="1223" spans="1:10">
      <c r="A1223">
        <v>1222</v>
      </c>
      <c r="B1223" t="s">
        <v>146</v>
      </c>
      <c r="C1223">
        <v>3.9</v>
      </c>
      <c r="D1223" t="s">
        <v>133</v>
      </c>
      <c r="E1223" t="s">
        <v>142</v>
      </c>
      <c r="F1223" t="s">
        <v>131</v>
      </c>
      <c r="G1223" t="s">
        <v>144</v>
      </c>
      <c r="H1223" t="str">
        <f t="shared" si="19"/>
        <v>Hyderabad0 - 4050 -200&lt;= 200Asian Cuisine</v>
      </c>
      <c r="I1223" t="s">
        <v>234</v>
      </c>
      <c r="J1223">
        <v>120</v>
      </c>
    </row>
    <row r="1224" spans="1:10">
      <c r="A1224">
        <v>1223</v>
      </c>
      <c r="B1224" t="s">
        <v>146</v>
      </c>
      <c r="C1224">
        <v>4.2</v>
      </c>
      <c r="D1224" t="s">
        <v>237</v>
      </c>
      <c r="E1224" t="s">
        <v>142</v>
      </c>
      <c r="F1224" t="s">
        <v>140</v>
      </c>
      <c r="G1224" t="s">
        <v>135</v>
      </c>
      <c r="H1224" t="str">
        <f t="shared" si="19"/>
        <v>Hyderabad40 - 600 - 50&lt;= 200Middle Eastern Cuisine</v>
      </c>
      <c r="I1224" t="s">
        <v>234</v>
      </c>
      <c r="J1224">
        <v>200</v>
      </c>
    </row>
    <row r="1225" spans="1:10">
      <c r="A1225">
        <v>1224</v>
      </c>
      <c r="B1225" t="s">
        <v>146</v>
      </c>
      <c r="C1225">
        <v>3.7</v>
      </c>
      <c r="D1225" t="s">
        <v>133</v>
      </c>
      <c r="E1225" t="s">
        <v>132</v>
      </c>
      <c r="F1225" t="s">
        <v>131</v>
      </c>
      <c r="G1225" t="s">
        <v>135</v>
      </c>
      <c r="H1225" t="str">
        <f t="shared" si="19"/>
        <v>Hyderabad40 - 6050 -200200 - 500Asian Cuisine</v>
      </c>
      <c r="I1225">
        <v>43</v>
      </c>
      <c r="J1225">
        <v>250</v>
      </c>
    </row>
    <row r="1226" spans="1:10">
      <c r="A1226">
        <v>1225</v>
      </c>
      <c r="B1226" t="s">
        <v>139</v>
      </c>
      <c r="C1226">
        <v>4.2</v>
      </c>
      <c r="D1226" t="s">
        <v>133</v>
      </c>
      <c r="E1226" t="s">
        <v>132</v>
      </c>
      <c r="F1226" t="s">
        <v>140</v>
      </c>
      <c r="G1226" t="s">
        <v>135</v>
      </c>
      <c r="H1226" t="str">
        <f t="shared" si="19"/>
        <v>Chennai40 - 600 - 50200 - 500Asian Cuisine</v>
      </c>
      <c r="I1226" t="s">
        <v>234</v>
      </c>
      <c r="J1226">
        <v>300</v>
      </c>
    </row>
    <row r="1227" spans="1:10">
      <c r="A1227">
        <v>1226</v>
      </c>
      <c r="B1227" t="s">
        <v>146</v>
      </c>
      <c r="C1227">
        <v>4.0999999999999996</v>
      </c>
      <c r="D1227" t="s">
        <v>138</v>
      </c>
      <c r="E1227" t="s">
        <v>132</v>
      </c>
      <c r="F1227" t="s">
        <v>140</v>
      </c>
      <c r="G1227" t="s">
        <v>144</v>
      </c>
      <c r="H1227" t="str">
        <f t="shared" si="19"/>
        <v>Hyderabad0 - 400 - 50200 - 500American Cuisine</v>
      </c>
      <c r="I1227" t="s">
        <v>234</v>
      </c>
      <c r="J1227">
        <v>250</v>
      </c>
    </row>
    <row r="1228" spans="1:10">
      <c r="A1228">
        <v>1227</v>
      </c>
      <c r="B1228" t="s">
        <v>149</v>
      </c>
      <c r="C1228">
        <v>4.3</v>
      </c>
      <c r="D1228" t="s">
        <v>136</v>
      </c>
      <c r="E1228" t="s">
        <v>132</v>
      </c>
      <c r="F1228" t="s">
        <v>131</v>
      </c>
      <c r="G1228" t="s">
        <v>130</v>
      </c>
      <c r="H1228" t="str">
        <f t="shared" si="19"/>
        <v>Surat60+50 -200200 - 500Indian Cuisine</v>
      </c>
      <c r="I1228" t="s">
        <v>234</v>
      </c>
      <c r="J1228">
        <v>400</v>
      </c>
    </row>
    <row r="1229" spans="1:10">
      <c r="A1229">
        <v>1228</v>
      </c>
      <c r="B1229" t="s">
        <v>141</v>
      </c>
      <c r="C1229">
        <v>4.0999999999999996</v>
      </c>
      <c r="D1229" t="s">
        <v>136</v>
      </c>
      <c r="E1229" t="s">
        <v>142</v>
      </c>
      <c r="F1229" t="s">
        <v>147</v>
      </c>
      <c r="G1229" t="s">
        <v>144</v>
      </c>
      <c r="H1229" t="str">
        <f t="shared" si="19"/>
        <v>Pune0 - 40200+&lt;= 200Indian Cuisine</v>
      </c>
      <c r="I1229" t="s">
        <v>234</v>
      </c>
      <c r="J1229">
        <v>200</v>
      </c>
    </row>
    <row r="1230" spans="1:10">
      <c r="A1230">
        <v>1229</v>
      </c>
      <c r="B1230" t="s">
        <v>129</v>
      </c>
      <c r="C1230">
        <v>4.3</v>
      </c>
      <c r="D1230" t="s">
        <v>133</v>
      </c>
      <c r="E1230" t="s">
        <v>148</v>
      </c>
      <c r="F1230" t="s">
        <v>140</v>
      </c>
      <c r="G1230" t="s">
        <v>130</v>
      </c>
      <c r="H1230" t="str">
        <f t="shared" si="19"/>
        <v>Kolkata60+0 - 50500 - 1000Asian Cuisine</v>
      </c>
      <c r="I1230">
        <v>69</v>
      </c>
      <c r="J1230">
        <v>700</v>
      </c>
    </row>
    <row r="1231" spans="1:10">
      <c r="A1231">
        <v>1230</v>
      </c>
      <c r="B1231" t="s">
        <v>143</v>
      </c>
      <c r="C1231">
        <v>4</v>
      </c>
      <c r="D1231" t="s">
        <v>138</v>
      </c>
      <c r="E1231" t="s">
        <v>132</v>
      </c>
      <c r="F1231" t="s">
        <v>131</v>
      </c>
      <c r="G1231" t="s">
        <v>144</v>
      </c>
      <c r="H1231" t="str">
        <f t="shared" si="19"/>
        <v>Delhi0 - 4050 -200200 - 500American Cuisine</v>
      </c>
      <c r="I1231" t="s">
        <v>234</v>
      </c>
      <c r="J1231">
        <v>300</v>
      </c>
    </row>
    <row r="1232" spans="1:10">
      <c r="A1232">
        <v>1231</v>
      </c>
      <c r="B1232" t="s">
        <v>149</v>
      </c>
      <c r="C1232">
        <v>4.4000000000000004</v>
      </c>
      <c r="D1232" t="s">
        <v>133</v>
      </c>
      <c r="E1232" t="s">
        <v>132</v>
      </c>
      <c r="F1232" t="s">
        <v>131</v>
      </c>
      <c r="G1232" t="s">
        <v>135</v>
      </c>
      <c r="H1232" t="str">
        <f t="shared" si="19"/>
        <v>Surat40 - 6050 -200200 - 500Asian Cuisine</v>
      </c>
      <c r="I1232">
        <v>71</v>
      </c>
      <c r="J1232">
        <v>250</v>
      </c>
    </row>
    <row r="1233" spans="1:10">
      <c r="A1233">
        <v>1232</v>
      </c>
      <c r="B1233" t="s">
        <v>129</v>
      </c>
      <c r="C1233">
        <v>2.8</v>
      </c>
      <c r="D1233" t="s">
        <v>138</v>
      </c>
      <c r="E1233" t="s">
        <v>142</v>
      </c>
      <c r="F1233" t="s">
        <v>140</v>
      </c>
      <c r="G1233" t="s">
        <v>130</v>
      </c>
      <c r="H1233" t="str">
        <f t="shared" si="19"/>
        <v>Kolkata60+0 - 50&lt;= 200American Cuisine</v>
      </c>
      <c r="I1233" t="s">
        <v>234</v>
      </c>
      <c r="J1233">
        <v>200</v>
      </c>
    </row>
    <row r="1234" spans="1:10">
      <c r="A1234">
        <v>1233</v>
      </c>
      <c r="B1234" t="s">
        <v>129</v>
      </c>
      <c r="C1234">
        <v>3.6</v>
      </c>
      <c r="D1234" t="s">
        <v>237</v>
      </c>
      <c r="E1234" t="s">
        <v>142</v>
      </c>
      <c r="F1234" t="s">
        <v>131</v>
      </c>
      <c r="G1234" t="s">
        <v>130</v>
      </c>
      <c r="H1234" t="str">
        <f t="shared" si="19"/>
        <v>Kolkata60+50 -200&lt;= 200Middle Eastern Cuisine</v>
      </c>
      <c r="I1234" t="s">
        <v>234</v>
      </c>
      <c r="J1234">
        <v>200</v>
      </c>
    </row>
    <row r="1235" spans="1:10">
      <c r="A1235">
        <v>1234</v>
      </c>
      <c r="B1235" t="s">
        <v>139</v>
      </c>
      <c r="C1235">
        <v>4.2</v>
      </c>
      <c r="D1235" t="s">
        <v>133</v>
      </c>
      <c r="E1235" t="s">
        <v>132</v>
      </c>
      <c r="F1235" t="s">
        <v>131</v>
      </c>
      <c r="G1235" t="s">
        <v>135</v>
      </c>
      <c r="H1235" t="str">
        <f t="shared" si="19"/>
        <v>Chennai40 - 6050 -200200 - 500Asian Cuisine</v>
      </c>
      <c r="I1235">
        <v>25</v>
      </c>
      <c r="J1235">
        <v>300</v>
      </c>
    </row>
    <row r="1236" spans="1:10">
      <c r="A1236">
        <v>1235</v>
      </c>
      <c r="B1236" t="s">
        <v>134</v>
      </c>
      <c r="C1236">
        <v>2.9</v>
      </c>
      <c r="D1236" t="s">
        <v>136</v>
      </c>
      <c r="E1236" t="s">
        <v>132</v>
      </c>
      <c r="F1236" t="s">
        <v>131</v>
      </c>
      <c r="G1236" t="s">
        <v>130</v>
      </c>
      <c r="H1236" t="str">
        <f t="shared" si="19"/>
        <v>Mumbai60+50 -200200 - 500Indian Cuisine</v>
      </c>
      <c r="I1236" t="s">
        <v>234</v>
      </c>
      <c r="J1236">
        <v>500</v>
      </c>
    </row>
    <row r="1237" spans="1:10">
      <c r="A1237">
        <v>1236</v>
      </c>
      <c r="B1237" t="s">
        <v>129</v>
      </c>
      <c r="C1237">
        <v>4.0999999999999996</v>
      </c>
      <c r="D1237" t="s">
        <v>136</v>
      </c>
      <c r="E1237" t="s">
        <v>132</v>
      </c>
      <c r="F1237" t="s">
        <v>140</v>
      </c>
      <c r="G1237" t="s">
        <v>135</v>
      </c>
      <c r="H1237" t="str">
        <f t="shared" si="19"/>
        <v>Kolkata40 - 600 - 50200 - 500Indian Cuisine</v>
      </c>
      <c r="I1237" t="s">
        <v>234</v>
      </c>
      <c r="J1237">
        <v>250</v>
      </c>
    </row>
    <row r="1238" spans="1:10">
      <c r="A1238">
        <v>1237</v>
      </c>
      <c r="B1238" t="s">
        <v>129</v>
      </c>
      <c r="C1238">
        <v>3.8</v>
      </c>
      <c r="D1238" t="s">
        <v>133</v>
      </c>
      <c r="E1238" t="s">
        <v>132</v>
      </c>
      <c r="F1238" t="s">
        <v>147</v>
      </c>
      <c r="G1238" t="s">
        <v>130</v>
      </c>
      <c r="H1238" t="str">
        <f t="shared" si="19"/>
        <v>Kolkata60+200+200 - 500Asian Cuisine</v>
      </c>
      <c r="I1238">
        <v>48</v>
      </c>
      <c r="J1238">
        <v>300</v>
      </c>
    </row>
    <row r="1239" spans="1:10">
      <c r="A1239">
        <v>1238</v>
      </c>
      <c r="B1239" t="s">
        <v>141</v>
      </c>
      <c r="C1239">
        <v>2.9</v>
      </c>
      <c r="D1239" t="s">
        <v>136</v>
      </c>
      <c r="E1239" t="s">
        <v>132</v>
      </c>
      <c r="F1239" t="s">
        <v>131</v>
      </c>
      <c r="G1239" t="s">
        <v>130</v>
      </c>
      <c r="H1239" t="str">
        <f t="shared" si="19"/>
        <v>Pune60+50 -200200 - 500Indian Cuisine</v>
      </c>
      <c r="I1239">
        <v>14</v>
      </c>
      <c r="J1239">
        <v>500</v>
      </c>
    </row>
    <row r="1240" spans="1:10">
      <c r="A1240">
        <v>1239</v>
      </c>
      <c r="B1240" t="s">
        <v>146</v>
      </c>
      <c r="C1240">
        <v>4.3</v>
      </c>
      <c r="D1240" t="s">
        <v>136</v>
      </c>
      <c r="E1240" t="s">
        <v>132</v>
      </c>
      <c r="F1240" t="s">
        <v>147</v>
      </c>
      <c r="G1240" t="s">
        <v>135</v>
      </c>
      <c r="H1240" t="str">
        <f t="shared" si="19"/>
        <v>Hyderabad40 - 60200+200 - 500Indian Cuisine</v>
      </c>
      <c r="I1240" t="s">
        <v>234</v>
      </c>
      <c r="J1240">
        <v>400</v>
      </c>
    </row>
    <row r="1241" spans="1:10">
      <c r="A1241">
        <v>1240</v>
      </c>
      <c r="B1241" t="s">
        <v>129</v>
      </c>
      <c r="C1241">
        <v>2.9</v>
      </c>
      <c r="D1241" t="s">
        <v>133</v>
      </c>
      <c r="E1241" t="s">
        <v>132</v>
      </c>
      <c r="F1241" t="s">
        <v>131</v>
      </c>
      <c r="G1241" t="s">
        <v>130</v>
      </c>
      <c r="H1241" t="str">
        <f t="shared" si="19"/>
        <v>Kolkata60+50 -200200 - 500Asian Cuisine</v>
      </c>
      <c r="I1241">
        <v>1</v>
      </c>
      <c r="J1241">
        <v>500</v>
      </c>
    </row>
    <row r="1242" spans="1:10">
      <c r="A1242">
        <v>1241</v>
      </c>
      <c r="B1242" t="s">
        <v>143</v>
      </c>
      <c r="C1242">
        <v>3.8</v>
      </c>
      <c r="D1242" t="s">
        <v>138</v>
      </c>
      <c r="E1242" t="s">
        <v>142</v>
      </c>
      <c r="F1242" t="s">
        <v>131</v>
      </c>
      <c r="G1242" t="s">
        <v>135</v>
      </c>
      <c r="H1242" t="str">
        <f t="shared" si="19"/>
        <v>Delhi40 - 6050 -200&lt;= 200American Cuisine</v>
      </c>
      <c r="I1242" t="s">
        <v>234</v>
      </c>
      <c r="J1242">
        <v>200</v>
      </c>
    </row>
    <row r="1243" spans="1:10">
      <c r="A1243">
        <v>1242</v>
      </c>
      <c r="B1243" t="s">
        <v>129</v>
      </c>
      <c r="C1243">
        <v>4.0999999999999996</v>
      </c>
      <c r="D1243" t="s">
        <v>136</v>
      </c>
      <c r="E1243" t="s">
        <v>142</v>
      </c>
      <c r="F1243" t="s">
        <v>140</v>
      </c>
      <c r="G1243" t="s">
        <v>130</v>
      </c>
      <c r="H1243" t="str">
        <f t="shared" si="19"/>
        <v>Kolkata60+0 - 50&lt;= 200Indian Cuisine</v>
      </c>
      <c r="I1243">
        <v>60</v>
      </c>
      <c r="J1243">
        <v>200</v>
      </c>
    </row>
    <row r="1244" spans="1:10">
      <c r="A1244">
        <v>1243</v>
      </c>
      <c r="B1244" t="s">
        <v>149</v>
      </c>
      <c r="C1244">
        <v>4.4000000000000004</v>
      </c>
      <c r="D1244" t="s">
        <v>133</v>
      </c>
      <c r="E1244" t="s">
        <v>132</v>
      </c>
      <c r="F1244" t="s">
        <v>131</v>
      </c>
      <c r="G1244" t="s">
        <v>144</v>
      </c>
      <c r="H1244" t="str">
        <f t="shared" si="19"/>
        <v>Surat0 - 4050 -200200 - 500Asian Cuisine</v>
      </c>
      <c r="I1244" t="s">
        <v>234</v>
      </c>
      <c r="J1244">
        <v>450</v>
      </c>
    </row>
    <row r="1245" spans="1:10">
      <c r="A1245">
        <v>1244</v>
      </c>
      <c r="B1245" t="s">
        <v>129</v>
      </c>
      <c r="C1245">
        <v>3.3</v>
      </c>
      <c r="D1245" t="s">
        <v>138</v>
      </c>
      <c r="E1245" t="s">
        <v>142</v>
      </c>
      <c r="F1245" t="s">
        <v>140</v>
      </c>
      <c r="G1245" t="s">
        <v>130</v>
      </c>
      <c r="H1245" t="str">
        <f t="shared" si="19"/>
        <v>Kolkata60+0 - 50&lt;= 200American Cuisine</v>
      </c>
      <c r="I1245" t="s">
        <v>234</v>
      </c>
      <c r="J1245">
        <v>200</v>
      </c>
    </row>
    <row r="1246" spans="1:10">
      <c r="A1246">
        <v>1245</v>
      </c>
      <c r="B1246" t="s">
        <v>146</v>
      </c>
      <c r="C1246">
        <v>4.3</v>
      </c>
      <c r="D1246" t="s">
        <v>138</v>
      </c>
      <c r="E1246" t="s">
        <v>132</v>
      </c>
      <c r="F1246" t="s">
        <v>131</v>
      </c>
      <c r="G1246" t="s">
        <v>130</v>
      </c>
      <c r="H1246" t="str">
        <f t="shared" si="19"/>
        <v>Hyderabad60+50 -200200 - 500American Cuisine</v>
      </c>
      <c r="I1246" t="s">
        <v>234</v>
      </c>
      <c r="J1246">
        <v>350</v>
      </c>
    </row>
    <row r="1247" spans="1:10">
      <c r="A1247">
        <v>1246</v>
      </c>
      <c r="B1247" t="s">
        <v>141</v>
      </c>
      <c r="C1247">
        <v>3.8</v>
      </c>
      <c r="D1247" t="s">
        <v>236</v>
      </c>
      <c r="E1247" t="s">
        <v>132</v>
      </c>
      <c r="F1247" t="s">
        <v>140</v>
      </c>
      <c r="G1247" t="s">
        <v>130</v>
      </c>
      <c r="H1247" t="str">
        <f t="shared" si="19"/>
        <v>Pune60+0 - 50200 - 500European Cuisine</v>
      </c>
      <c r="I1247" t="s">
        <v>234</v>
      </c>
      <c r="J1247">
        <v>350</v>
      </c>
    </row>
    <row r="1248" spans="1:10">
      <c r="A1248">
        <v>1247</v>
      </c>
      <c r="B1248" t="s">
        <v>141</v>
      </c>
      <c r="C1248">
        <v>4.3</v>
      </c>
      <c r="D1248" t="s">
        <v>138</v>
      </c>
      <c r="E1248" t="s">
        <v>132</v>
      </c>
      <c r="F1248" t="s">
        <v>140</v>
      </c>
      <c r="G1248" t="s">
        <v>130</v>
      </c>
      <c r="H1248" t="str">
        <f t="shared" si="19"/>
        <v>Pune60+0 - 50200 - 500American Cuisine</v>
      </c>
      <c r="I1248">
        <v>57</v>
      </c>
      <c r="J1248">
        <v>250</v>
      </c>
    </row>
    <row r="1249" spans="1:10">
      <c r="A1249">
        <v>1248</v>
      </c>
      <c r="B1249" t="s">
        <v>145</v>
      </c>
      <c r="C1249">
        <v>2.9</v>
      </c>
      <c r="D1249" t="s">
        <v>138</v>
      </c>
      <c r="E1249" t="s">
        <v>132</v>
      </c>
      <c r="F1249" t="s">
        <v>131</v>
      </c>
      <c r="G1249" t="s">
        <v>135</v>
      </c>
      <c r="H1249" t="str">
        <f t="shared" si="19"/>
        <v>Ahmedabad40 - 6050 -200200 - 500American Cuisine</v>
      </c>
      <c r="I1249">
        <v>30</v>
      </c>
      <c r="J1249">
        <v>250</v>
      </c>
    </row>
    <row r="1250" spans="1:10">
      <c r="A1250">
        <v>1249</v>
      </c>
      <c r="B1250" t="s">
        <v>129</v>
      </c>
      <c r="C1250">
        <v>4.0999999999999996</v>
      </c>
      <c r="D1250" t="s">
        <v>138</v>
      </c>
      <c r="E1250" t="s">
        <v>132</v>
      </c>
      <c r="F1250" t="s">
        <v>140</v>
      </c>
      <c r="G1250" t="s">
        <v>130</v>
      </c>
      <c r="H1250" t="str">
        <f t="shared" si="19"/>
        <v>Kolkata60+0 - 50200 - 500American Cuisine</v>
      </c>
      <c r="I1250">
        <v>50</v>
      </c>
      <c r="J1250">
        <v>300</v>
      </c>
    </row>
    <row r="1251" spans="1:10">
      <c r="A1251">
        <v>1250</v>
      </c>
      <c r="B1251" t="s">
        <v>134</v>
      </c>
      <c r="C1251">
        <v>4.3</v>
      </c>
      <c r="D1251" t="s">
        <v>136</v>
      </c>
      <c r="E1251" t="s">
        <v>132</v>
      </c>
      <c r="F1251" t="s">
        <v>140</v>
      </c>
      <c r="G1251" t="s">
        <v>135</v>
      </c>
      <c r="H1251" t="str">
        <f t="shared" si="19"/>
        <v>Mumbai40 - 600 - 50200 - 500Indian Cuisine</v>
      </c>
      <c r="I1251">
        <v>19</v>
      </c>
      <c r="J1251">
        <v>300</v>
      </c>
    </row>
    <row r="1252" spans="1:10">
      <c r="A1252">
        <v>1251</v>
      </c>
      <c r="B1252" t="s">
        <v>145</v>
      </c>
      <c r="C1252">
        <v>4.4000000000000004</v>
      </c>
      <c r="D1252" t="s">
        <v>133</v>
      </c>
      <c r="E1252" t="s">
        <v>148</v>
      </c>
      <c r="F1252" t="s">
        <v>131</v>
      </c>
      <c r="G1252" t="s">
        <v>135</v>
      </c>
      <c r="H1252" t="str">
        <f t="shared" si="19"/>
        <v>Ahmedabad40 - 6050 -200500 - 1000Asian Cuisine</v>
      </c>
      <c r="I1252" t="s">
        <v>234</v>
      </c>
      <c r="J1252">
        <v>850</v>
      </c>
    </row>
    <row r="1253" spans="1:10">
      <c r="A1253">
        <v>1252</v>
      </c>
      <c r="B1253" t="s">
        <v>139</v>
      </c>
      <c r="C1253">
        <v>4.5</v>
      </c>
      <c r="D1253" t="s">
        <v>133</v>
      </c>
      <c r="E1253" t="s">
        <v>235</v>
      </c>
      <c r="F1253" t="s">
        <v>147</v>
      </c>
      <c r="G1253" t="s">
        <v>135</v>
      </c>
      <c r="H1253" t="str">
        <f t="shared" si="19"/>
        <v>Chennai40 - 60200+1000+Asian Cuisine</v>
      </c>
      <c r="I1253" t="s">
        <v>234</v>
      </c>
      <c r="J1253">
        <v>1200</v>
      </c>
    </row>
    <row r="1254" spans="1:10">
      <c r="A1254">
        <v>1253</v>
      </c>
      <c r="B1254" t="s">
        <v>129</v>
      </c>
      <c r="C1254">
        <v>4.2</v>
      </c>
      <c r="D1254" t="s">
        <v>133</v>
      </c>
      <c r="E1254" t="s">
        <v>132</v>
      </c>
      <c r="F1254" t="s">
        <v>147</v>
      </c>
      <c r="G1254" t="s">
        <v>130</v>
      </c>
      <c r="H1254" t="str">
        <f t="shared" si="19"/>
        <v>Kolkata60+200+200 - 500Asian Cuisine</v>
      </c>
      <c r="I1254">
        <v>48</v>
      </c>
      <c r="J1254">
        <v>350</v>
      </c>
    </row>
    <row r="1255" spans="1:10">
      <c r="A1255">
        <v>1254</v>
      </c>
      <c r="B1255" t="s">
        <v>134</v>
      </c>
      <c r="C1255">
        <v>2.9</v>
      </c>
      <c r="D1255" t="s">
        <v>136</v>
      </c>
      <c r="E1255" t="s">
        <v>132</v>
      </c>
      <c r="F1255" t="s">
        <v>131</v>
      </c>
      <c r="G1255" t="s">
        <v>135</v>
      </c>
      <c r="H1255" t="str">
        <f t="shared" si="19"/>
        <v>Mumbai40 - 6050 -200200 - 500Indian Cuisine</v>
      </c>
      <c r="I1255">
        <v>10</v>
      </c>
      <c r="J1255">
        <v>400</v>
      </c>
    </row>
    <row r="1256" spans="1:10">
      <c r="A1256">
        <v>1255</v>
      </c>
      <c r="B1256" t="s">
        <v>137</v>
      </c>
      <c r="C1256">
        <v>2.9</v>
      </c>
      <c r="D1256" t="s">
        <v>136</v>
      </c>
      <c r="E1256" t="s">
        <v>132</v>
      </c>
      <c r="F1256" t="s">
        <v>131</v>
      </c>
      <c r="G1256" t="s">
        <v>135</v>
      </c>
      <c r="H1256" t="str">
        <f t="shared" si="19"/>
        <v>Bangalore40 - 6050 -200200 - 500Indian Cuisine</v>
      </c>
      <c r="I1256">
        <v>9</v>
      </c>
      <c r="J1256">
        <v>400</v>
      </c>
    </row>
    <row r="1257" spans="1:10">
      <c r="A1257">
        <v>1256</v>
      </c>
      <c r="B1257" t="s">
        <v>141</v>
      </c>
      <c r="C1257">
        <v>3.9</v>
      </c>
      <c r="D1257" t="s">
        <v>133</v>
      </c>
      <c r="E1257" t="s">
        <v>132</v>
      </c>
      <c r="F1257" t="s">
        <v>131</v>
      </c>
      <c r="G1257" t="s">
        <v>130</v>
      </c>
      <c r="H1257" t="str">
        <f t="shared" si="19"/>
        <v>Pune60+50 -200200 - 500Asian Cuisine</v>
      </c>
      <c r="I1257">
        <v>18</v>
      </c>
      <c r="J1257">
        <v>400</v>
      </c>
    </row>
    <row r="1258" spans="1:10">
      <c r="A1258">
        <v>1257</v>
      </c>
      <c r="B1258" t="s">
        <v>139</v>
      </c>
      <c r="C1258">
        <v>3.8</v>
      </c>
      <c r="D1258" t="s">
        <v>133</v>
      </c>
      <c r="E1258" t="s">
        <v>132</v>
      </c>
      <c r="F1258" t="s">
        <v>140</v>
      </c>
      <c r="G1258" t="s">
        <v>135</v>
      </c>
      <c r="H1258" t="str">
        <f t="shared" si="19"/>
        <v>Chennai40 - 600 - 50200 - 500Asian Cuisine</v>
      </c>
      <c r="I1258" t="s">
        <v>234</v>
      </c>
      <c r="J1258">
        <v>300</v>
      </c>
    </row>
    <row r="1259" spans="1:10">
      <c r="A1259">
        <v>1258</v>
      </c>
      <c r="B1259" t="s">
        <v>145</v>
      </c>
      <c r="C1259">
        <v>4</v>
      </c>
      <c r="D1259" t="s">
        <v>138</v>
      </c>
      <c r="E1259" t="s">
        <v>132</v>
      </c>
      <c r="F1259" t="s">
        <v>131</v>
      </c>
      <c r="G1259" t="s">
        <v>135</v>
      </c>
      <c r="H1259" t="str">
        <f t="shared" si="19"/>
        <v>Ahmedabad40 - 6050 -200200 - 500American Cuisine</v>
      </c>
      <c r="I1259">
        <v>30</v>
      </c>
      <c r="J1259">
        <v>350</v>
      </c>
    </row>
    <row r="1260" spans="1:10">
      <c r="A1260">
        <v>1259</v>
      </c>
      <c r="B1260" t="s">
        <v>129</v>
      </c>
      <c r="C1260">
        <v>4.2</v>
      </c>
      <c r="D1260" t="s">
        <v>237</v>
      </c>
      <c r="E1260" t="s">
        <v>148</v>
      </c>
      <c r="F1260" t="s">
        <v>140</v>
      </c>
      <c r="G1260" t="s">
        <v>130</v>
      </c>
      <c r="H1260" t="str">
        <f t="shared" si="19"/>
        <v>Kolkata60+0 - 50500 - 1000Middle Eastern Cuisine</v>
      </c>
      <c r="I1260" t="s">
        <v>234</v>
      </c>
      <c r="J1260">
        <v>800</v>
      </c>
    </row>
    <row r="1261" spans="1:10">
      <c r="A1261">
        <v>1260</v>
      </c>
      <c r="B1261" t="s">
        <v>134</v>
      </c>
      <c r="C1261">
        <v>2.9</v>
      </c>
      <c r="D1261" t="s">
        <v>133</v>
      </c>
      <c r="E1261" t="s">
        <v>132</v>
      </c>
      <c r="F1261" t="s">
        <v>131</v>
      </c>
      <c r="G1261" t="s">
        <v>135</v>
      </c>
      <c r="H1261" t="str">
        <f t="shared" si="19"/>
        <v>Mumbai40 - 6050 -200200 - 500Asian Cuisine</v>
      </c>
      <c r="I1261">
        <v>2</v>
      </c>
      <c r="J1261">
        <v>500</v>
      </c>
    </row>
    <row r="1262" spans="1:10">
      <c r="A1262">
        <v>1261</v>
      </c>
      <c r="B1262" t="s">
        <v>141</v>
      </c>
      <c r="C1262">
        <v>4.4000000000000004</v>
      </c>
      <c r="D1262" t="s">
        <v>133</v>
      </c>
      <c r="E1262" t="s">
        <v>132</v>
      </c>
      <c r="F1262" t="s">
        <v>140</v>
      </c>
      <c r="G1262" t="s">
        <v>135</v>
      </c>
      <c r="H1262" t="str">
        <f t="shared" si="19"/>
        <v>Pune40 - 600 - 50200 - 500Asian Cuisine</v>
      </c>
      <c r="I1262" t="s">
        <v>234</v>
      </c>
      <c r="J1262">
        <v>300</v>
      </c>
    </row>
    <row r="1263" spans="1:10">
      <c r="A1263">
        <v>1262</v>
      </c>
      <c r="B1263" t="s">
        <v>146</v>
      </c>
      <c r="C1263">
        <v>4.0999999999999996</v>
      </c>
      <c r="D1263" t="s">
        <v>133</v>
      </c>
      <c r="E1263" t="s">
        <v>132</v>
      </c>
      <c r="F1263" t="s">
        <v>147</v>
      </c>
      <c r="G1263" t="s">
        <v>144</v>
      </c>
      <c r="H1263" t="str">
        <f t="shared" si="19"/>
        <v>Hyderabad0 - 40200+200 - 500Asian Cuisine</v>
      </c>
      <c r="I1263">
        <v>42</v>
      </c>
      <c r="J1263">
        <v>400</v>
      </c>
    </row>
    <row r="1264" spans="1:10">
      <c r="A1264">
        <v>1263</v>
      </c>
      <c r="B1264" t="s">
        <v>141</v>
      </c>
      <c r="C1264">
        <v>4.5999999999999996</v>
      </c>
      <c r="D1264" t="s">
        <v>236</v>
      </c>
      <c r="E1264" t="s">
        <v>132</v>
      </c>
      <c r="F1264" t="s">
        <v>131</v>
      </c>
      <c r="G1264" t="s">
        <v>130</v>
      </c>
      <c r="H1264" t="str">
        <f t="shared" si="19"/>
        <v>Pune60+50 -200200 - 500European Cuisine</v>
      </c>
      <c r="I1264" t="s">
        <v>234</v>
      </c>
      <c r="J1264">
        <v>300</v>
      </c>
    </row>
    <row r="1265" spans="1:10">
      <c r="A1265">
        <v>1264</v>
      </c>
      <c r="B1265" t="s">
        <v>146</v>
      </c>
      <c r="C1265">
        <v>3.6</v>
      </c>
      <c r="D1265" t="s">
        <v>138</v>
      </c>
      <c r="E1265" t="s">
        <v>142</v>
      </c>
      <c r="F1265" t="s">
        <v>131</v>
      </c>
      <c r="G1265" t="s">
        <v>135</v>
      </c>
      <c r="H1265" t="str">
        <f t="shared" si="19"/>
        <v>Hyderabad40 - 6050 -200&lt;= 200American Cuisine</v>
      </c>
      <c r="I1265" t="s">
        <v>234</v>
      </c>
      <c r="J1265">
        <v>150</v>
      </c>
    </row>
    <row r="1266" spans="1:10">
      <c r="A1266">
        <v>1265</v>
      </c>
      <c r="B1266" t="s">
        <v>137</v>
      </c>
      <c r="C1266">
        <v>3.9</v>
      </c>
      <c r="D1266" t="s">
        <v>138</v>
      </c>
      <c r="E1266" t="s">
        <v>132</v>
      </c>
      <c r="F1266" t="s">
        <v>131</v>
      </c>
      <c r="G1266" t="s">
        <v>130</v>
      </c>
      <c r="H1266" t="str">
        <f t="shared" si="19"/>
        <v>Bangalore60+50 -200200 - 500American Cuisine</v>
      </c>
      <c r="I1266" t="s">
        <v>234</v>
      </c>
      <c r="J1266">
        <v>300</v>
      </c>
    </row>
    <row r="1267" spans="1:10">
      <c r="A1267">
        <v>1266</v>
      </c>
      <c r="B1267" t="s">
        <v>139</v>
      </c>
      <c r="C1267">
        <v>4.2</v>
      </c>
      <c r="D1267" t="s">
        <v>133</v>
      </c>
      <c r="E1267" t="s">
        <v>132</v>
      </c>
      <c r="F1267" t="s">
        <v>147</v>
      </c>
      <c r="G1267" t="s">
        <v>135</v>
      </c>
      <c r="H1267" t="str">
        <f t="shared" si="19"/>
        <v>Chennai40 - 60200+200 - 500Asian Cuisine</v>
      </c>
      <c r="I1267" t="s">
        <v>234</v>
      </c>
      <c r="J1267">
        <v>400</v>
      </c>
    </row>
    <row r="1268" spans="1:10">
      <c r="A1268">
        <v>1267</v>
      </c>
      <c r="B1268" t="s">
        <v>141</v>
      </c>
      <c r="C1268">
        <v>3.9</v>
      </c>
      <c r="D1268" t="s">
        <v>138</v>
      </c>
      <c r="E1268" t="s">
        <v>148</v>
      </c>
      <c r="F1268" t="s">
        <v>131</v>
      </c>
      <c r="G1268" t="s">
        <v>144</v>
      </c>
      <c r="H1268" t="str">
        <f t="shared" si="19"/>
        <v>Pune0 - 4050 -200500 - 1000American Cuisine</v>
      </c>
      <c r="I1268" t="s">
        <v>234</v>
      </c>
      <c r="J1268">
        <v>600</v>
      </c>
    </row>
    <row r="1269" spans="1:10">
      <c r="A1269">
        <v>1268</v>
      </c>
      <c r="B1269" t="s">
        <v>143</v>
      </c>
      <c r="C1269">
        <v>2.9</v>
      </c>
      <c r="D1269" t="s">
        <v>138</v>
      </c>
      <c r="E1269" t="s">
        <v>132</v>
      </c>
      <c r="F1269" t="s">
        <v>131</v>
      </c>
      <c r="G1269" t="s">
        <v>135</v>
      </c>
      <c r="H1269" t="str">
        <f t="shared" si="19"/>
        <v>Delhi40 - 6050 -200200 - 500American Cuisine</v>
      </c>
      <c r="I1269">
        <v>31</v>
      </c>
      <c r="J1269">
        <v>500</v>
      </c>
    </row>
    <row r="1270" spans="1:10">
      <c r="A1270">
        <v>1269</v>
      </c>
      <c r="B1270" t="s">
        <v>146</v>
      </c>
      <c r="C1270">
        <v>4</v>
      </c>
      <c r="D1270" t="s">
        <v>133</v>
      </c>
      <c r="E1270" t="s">
        <v>142</v>
      </c>
      <c r="F1270" t="s">
        <v>147</v>
      </c>
      <c r="G1270" t="s">
        <v>135</v>
      </c>
      <c r="H1270" t="str">
        <f t="shared" si="19"/>
        <v>Hyderabad40 - 60200+&lt;= 200Asian Cuisine</v>
      </c>
      <c r="I1270" t="s">
        <v>234</v>
      </c>
      <c r="J1270">
        <v>150</v>
      </c>
    </row>
    <row r="1271" spans="1:10">
      <c r="A1271">
        <v>1270</v>
      </c>
      <c r="B1271" t="s">
        <v>146</v>
      </c>
      <c r="C1271">
        <v>3.8</v>
      </c>
      <c r="D1271" t="s">
        <v>133</v>
      </c>
      <c r="E1271" t="s">
        <v>132</v>
      </c>
      <c r="F1271" t="s">
        <v>147</v>
      </c>
      <c r="G1271" t="s">
        <v>135</v>
      </c>
      <c r="H1271" t="str">
        <f t="shared" si="19"/>
        <v>Hyderabad40 - 60200+200 - 500Asian Cuisine</v>
      </c>
      <c r="I1271">
        <v>61</v>
      </c>
      <c r="J1271">
        <v>250</v>
      </c>
    </row>
    <row r="1272" spans="1:10">
      <c r="A1272">
        <v>1271</v>
      </c>
      <c r="B1272" t="s">
        <v>134</v>
      </c>
      <c r="C1272">
        <v>2.8</v>
      </c>
      <c r="D1272" t="s">
        <v>138</v>
      </c>
      <c r="E1272" t="s">
        <v>132</v>
      </c>
      <c r="F1272" t="s">
        <v>140</v>
      </c>
      <c r="G1272" t="s">
        <v>135</v>
      </c>
      <c r="H1272" t="str">
        <f t="shared" si="19"/>
        <v>Mumbai40 - 600 - 50200 - 500American Cuisine</v>
      </c>
      <c r="I1272" t="s">
        <v>234</v>
      </c>
      <c r="J1272">
        <v>300</v>
      </c>
    </row>
    <row r="1273" spans="1:10">
      <c r="A1273">
        <v>1272</v>
      </c>
      <c r="B1273" t="s">
        <v>143</v>
      </c>
      <c r="C1273">
        <v>3.9</v>
      </c>
      <c r="D1273" t="s">
        <v>136</v>
      </c>
      <c r="E1273" t="s">
        <v>132</v>
      </c>
      <c r="F1273" t="s">
        <v>147</v>
      </c>
      <c r="G1273" t="s">
        <v>144</v>
      </c>
      <c r="H1273" t="str">
        <f t="shared" si="19"/>
        <v>Delhi0 - 40200+200 - 500Indian Cuisine</v>
      </c>
      <c r="I1273" t="s">
        <v>234</v>
      </c>
      <c r="J1273">
        <v>300</v>
      </c>
    </row>
    <row r="1274" spans="1:10">
      <c r="A1274">
        <v>1273</v>
      </c>
      <c r="B1274" t="s">
        <v>129</v>
      </c>
      <c r="C1274">
        <v>4.0999999999999996</v>
      </c>
      <c r="D1274" t="s">
        <v>138</v>
      </c>
      <c r="E1274" t="s">
        <v>142</v>
      </c>
      <c r="F1274" t="s">
        <v>147</v>
      </c>
      <c r="G1274" t="s">
        <v>135</v>
      </c>
      <c r="H1274" t="str">
        <f t="shared" si="19"/>
        <v>Kolkata40 - 60200+&lt;= 200American Cuisine</v>
      </c>
      <c r="I1274" t="s">
        <v>234</v>
      </c>
      <c r="J1274">
        <v>200</v>
      </c>
    </row>
    <row r="1275" spans="1:10">
      <c r="A1275">
        <v>1274</v>
      </c>
      <c r="B1275" t="s">
        <v>139</v>
      </c>
      <c r="C1275">
        <v>3.9</v>
      </c>
      <c r="D1275" t="s">
        <v>138</v>
      </c>
      <c r="E1275" t="s">
        <v>132</v>
      </c>
      <c r="F1275" t="s">
        <v>140</v>
      </c>
      <c r="G1275" t="s">
        <v>135</v>
      </c>
      <c r="H1275" t="str">
        <f t="shared" si="19"/>
        <v>Chennai40 - 600 - 50200 - 500American Cuisine</v>
      </c>
      <c r="I1275" t="s">
        <v>234</v>
      </c>
      <c r="J1275">
        <v>450</v>
      </c>
    </row>
    <row r="1276" spans="1:10">
      <c r="A1276">
        <v>1275</v>
      </c>
      <c r="B1276" t="s">
        <v>141</v>
      </c>
      <c r="C1276">
        <v>2.9</v>
      </c>
      <c r="D1276" t="s">
        <v>133</v>
      </c>
      <c r="E1276" t="s">
        <v>132</v>
      </c>
      <c r="F1276" t="s">
        <v>131</v>
      </c>
      <c r="G1276" t="s">
        <v>130</v>
      </c>
      <c r="H1276" t="str">
        <f t="shared" si="19"/>
        <v>Pune60+50 -200200 - 500Asian Cuisine</v>
      </c>
      <c r="I1276">
        <v>18</v>
      </c>
      <c r="J1276">
        <v>450</v>
      </c>
    </row>
    <row r="1277" spans="1:10">
      <c r="A1277">
        <v>1276</v>
      </c>
      <c r="B1277" t="s">
        <v>134</v>
      </c>
      <c r="C1277">
        <v>4</v>
      </c>
      <c r="D1277" t="s">
        <v>138</v>
      </c>
      <c r="E1277" t="s">
        <v>132</v>
      </c>
      <c r="F1277" t="s">
        <v>131</v>
      </c>
      <c r="G1277" t="s">
        <v>135</v>
      </c>
      <c r="H1277" t="str">
        <f t="shared" si="19"/>
        <v>Mumbai40 - 6050 -200200 - 500American Cuisine</v>
      </c>
      <c r="I1277">
        <v>5</v>
      </c>
      <c r="J1277">
        <v>500</v>
      </c>
    </row>
    <row r="1278" spans="1:10">
      <c r="A1278">
        <v>1277</v>
      </c>
      <c r="B1278" t="s">
        <v>139</v>
      </c>
      <c r="C1278">
        <v>3.9</v>
      </c>
      <c r="D1278" t="s">
        <v>136</v>
      </c>
      <c r="E1278" t="s">
        <v>132</v>
      </c>
      <c r="F1278" t="s">
        <v>131</v>
      </c>
      <c r="G1278" t="s">
        <v>135</v>
      </c>
      <c r="H1278" t="str">
        <f t="shared" si="19"/>
        <v>Chennai40 - 6050 -200200 - 500Indian Cuisine</v>
      </c>
      <c r="I1278">
        <v>12</v>
      </c>
      <c r="J1278">
        <v>300</v>
      </c>
    </row>
    <row r="1279" spans="1:10">
      <c r="A1279">
        <v>1278</v>
      </c>
      <c r="B1279" t="s">
        <v>129</v>
      </c>
      <c r="C1279">
        <v>3.9</v>
      </c>
      <c r="D1279" t="s">
        <v>133</v>
      </c>
      <c r="E1279" t="s">
        <v>132</v>
      </c>
      <c r="F1279" t="s">
        <v>140</v>
      </c>
      <c r="G1279" t="s">
        <v>130</v>
      </c>
      <c r="H1279" t="str">
        <f t="shared" si="19"/>
        <v>Kolkata60+0 - 50200 - 500Asian Cuisine</v>
      </c>
      <c r="I1279">
        <v>7</v>
      </c>
      <c r="J1279">
        <v>400</v>
      </c>
    </row>
    <row r="1280" spans="1:10">
      <c r="A1280">
        <v>1279</v>
      </c>
      <c r="B1280" t="s">
        <v>139</v>
      </c>
      <c r="C1280">
        <v>4.2</v>
      </c>
      <c r="D1280" t="s">
        <v>133</v>
      </c>
      <c r="E1280" t="s">
        <v>132</v>
      </c>
      <c r="F1280" t="s">
        <v>131</v>
      </c>
      <c r="G1280" t="s">
        <v>130</v>
      </c>
      <c r="H1280" t="str">
        <f t="shared" si="19"/>
        <v>Chennai60+50 -200200 - 500Asian Cuisine</v>
      </c>
      <c r="I1280">
        <v>6</v>
      </c>
      <c r="J1280">
        <v>300</v>
      </c>
    </row>
    <row r="1281" spans="1:10">
      <c r="A1281">
        <v>1280</v>
      </c>
      <c r="B1281" t="s">
        <v>129</v>
      </c>
      <c r="C1281">
        <v>4</v>
      </c>
      <c r="D1281" t="s">
        <v>133</v>
      </c>
      <c r="E1281" t="s">
        <v>132</v>
      </c>
      <c r="F1281" t="s">
        <v>131</v>
      </c>
      <c r="G1281" t="s">
        <v>130</v>
      </c>
      <c r="H1281" t="str">
        <f t="shared" si="19"/>
        <v>Kolkata60+50 -200200 - 500Asian Cuisine</v>
      </c>
      <c r="I1281">
        <v>1</v>
      </c>
      <c r="J1281">
        <v>300</v>
      </c>
    </row>
    <row r="1282" spans="1:10">
      <c r="A1282">
        <v>1281</v>
      </c>
      <c r="B1282" t="s">
        <v>129</v>
      </c>
      <c r="C1282">
        <v>3.8</v>
      </c>
      <c r="D1282" t="s">
        <v>138</v>
      </c>
      <c r="E1282" t="s">
        <v>142</v>
      </c>
      <c r="F1282" t="s">
        <v>140</v>
      </c>
      <c r="G1282" t="s">
        <v>130</v>
      </c>
      <c r="H1282" t="str">
        <f t="shared" si="19"/>
        <v>Kolkata60+0 - 50&lt;= 200American Cuisine</v>
      </c>
      <c r="I1282" t="s">
        <v>234</v>
      </c>
      <c r="J1282">
        <v>200</v>
      </c>
    </row>
    <row r="1283" spans="1:10">
      <c r="A1283">
        <v>1282</v>
      </c>
      <c r="B1283" t="s">
        <v>129</v>
      </c>
      <c r="C1283">
        <v>4.0999999999999996</v>
      </c>
      <c r="D1283" t="s">
        <v>138</v>
      </c>
      <c r="E1283" t="s">
        <v>132</v>
      </c>
      <c r="F1283" t="s">
        <v>131</v>
      </c>
      <c r="G1283" t="s">
        <v>135</v>
      </c>
      <c r="H1283" t="str">
        <f t="shared" ref="H1283:H1346" si="20">_xlfn.CONCAT(B1283,G1283,F1283,E1283,D1283)</f>
        <v>Kolkata40 - 6050 -200200 - 500American Cuisine</v>
      </c>
      <c r="I1283" t="s">
        <v>234</v>
      </c>
      <c r="J1283">
        <v>250</v>
      </c>
    </row>
    <row r="1284" spans="1:10">
      <c r="A1284">
        <v>1283</v>
      </c>
      <c r="B1284" t="s">
        <v>129</v>
      </c>
      <c r="C1284">
        <v>3.9</v>
      </c>
      <c r="D1284" t="s">
        <v>133</v>
      </c>
      <c r="E1284" t="s">
        <v>148</v>
      </c>
      <c r="F1284" t="s">
        <v>131</v>
      </c>
      <c r="G1284" t="s">
        <v>130</v>
      </c>
      <c r="H1284" t="str">
        <f t="shared" si="20"/>
        <v>Kolkata60+50 -200500 - 1000Asian Cuisine</v>
      </c>
      <c r="I1284">
        <v>54</v>
      </c>
      <c r="J1284">
        <v>1000</v>
      </c>
    </row>
    <row r="1285" spans="1:10">
      <c r="A1285">
        <v>1284</v>
      </c>
      <c r="B1285" t="s">
        <v>129</v>
      </c>
      <c r="C1285">
        <v>4.4000000000000004</v>
      </c>
      <c r="D1285" t="s">
        <v>133</v>
      </c>
      <c r="E1285" t="s">
        <v>132</v>
      </c>
      <c r="F1285" t="s">
        <v>140</v>
      </c>
      <c r="G1285" t="s">
        <v>130</v>
      </c>
      <c r="H1285" t="str">
        <f t="shared" si="20"/>
        <v>Kolkata60+0 - 50200 - 500Asian Cuisine</v>
      </c>
      <c r="I1285">
        <v>7</v>
      </c>
      <c r="J1285">
        <v>300</v>
      </c>
    </row>
    <row r="1286" spans="1:10">
      <c r="A1286">
        <v>1285</v>
      </c>
      <c r="B1286" t="s">
        <v>146</v>
      </c>
      <c r="C1286">
        <v>4</v>
      </c>
      <c r="D1286" t="s">
        <v>237</v>
      </c>
      <c r="E1286" t="s">
        <v>142</v>
      </c>
      <c r="F1286" t="s">
        <v>147</v>
      </c>
      <c r="G1286" t="s">
        <v>135</v>
      </c>
      <c r="H1286" t="str">
        <f t="shared" si="20"/>
        <v>Hyderabad40 - 60200+&lt;= 200Middle Eastern Cuisine</v>
      </c>
      <c r="I1286" t="s">
        <v>234</v>
      </c>
      <c r="J1286">
        <v>150</v>
      </c>
    </row>
    <row r="1287" spans="1:10">
      <c r="A1287">
        <v>1286</v>
      </c>
      <c r="B1287" t="s">
        <v>141</v>
      </c>
      <c r="C1287">
        <v>2.9</v>
      </c>
      <c r="D1287" t="s">
        <v>138</v>
      </c>
      <c r="E1287" t="s">
        <v>132</v>
      </c>
      <c r="F1287" t="s">
        <v>131</v>
      </c>
      <c r="G1287" t="s">
        <v>135</v>
      </c>
      <c r="H1287" t="str">
        <f t="shared" si="20"/>
        <v>Pune40 - 6050 -200200 - 500American Cuisine</v>
      </c>
      <c r="I1287">
        <v>24</v>
      </c>
      <c r="J1287">
        <v>300</v>
      </c>
    </row>
    <row r="1288" spans="1:10">
      <c r="A1288">
        <v>1287</v>
      </c>
      <c r="B1288" t="s">
        <v>137</v>
      </c>
      <c r="C1288">
        <v>4.2</v>
      </c>
      <c r="D1288" t="s">
        <v>136</v>
      </c>
      <c r="E1288" t="s">
        <v>148</v>
      </c>
      <c r="F1288" t="s">
        <v>131</v>
      </c>
      <c r="G1288" t="s">
        <v>135</v>
      </c>
      <c r="H1288" t="str">
        <f t="shared" si="20"/>
        <v>Bangalore40 - 6050 -200500 - 1000Indian Cuisine</v>
      </c>
      <c r="I1288" t="s">
        <v>234</v>
      </c>
      <c r="J1288">
        <v>600</v>
      </c>
    </row>
    <row r="1289" spans="1:10">
      <c r="A1289">
        <v>1288</v>
      </c>
      <c r="B1289" t="s">
        <v>146</v>
      </c>
      <c r="C1289">
        <v>3.8</v>
      </c>
      <c r="D1289" t="s">
        <v>133</v>
      </c>
      <c r="E1289" t="s">
        <v>132</v>
      </c>
      <c r="F1289" t="s">
        <v>147</v>
      </c>
      <c r="G1289" t="s">
        <v>130</v>
      </c>
      <c r="H1289" t="str">
        <f t="shared" si="20"/>
        <v>Hyderabad60+200+200 - 500Asian Cuisine</v>
      </c>
      <c r="I1289" t="s">
        <v>234</v>
      </c>
      <c r="J1289">
        <v>300</v>
      </c>
    </row>
    <row r="1290" spans="1:10">
      <c r="A1290">
        <v>1289</v>
      </c>
      <c r="B1290" t="s">
        <v>139</v>
      </c>
      <c r="C1290">
        <v>3.4</v>
      </c>
      <c r="D1290" t="s">
        <v>236</v>
      </c>
      <c r="E1290" t="s">
        <v>142</v>
      </c>
      <c r="F1290" t="s">
        <v>140</v>
      </c>
      <c r="G1290" t="s">
        <v>130</v>
      </c>
      <c r="H1290" t="str">
        <f t="shared" si="20"/>
        <v>Chennai60+0 - 50&lt;= 200European Cuisine</v>
      </c>
      <c r="I1290" t="s">
        <v>234</v>
      </c>
      <c r="J1290">
        <v>200</v>
      </c>
    </row>
    <row r="1291" spans="1:10">
      <c r="A1291">
        <v>1290</v>
      </c>
      <c r="B1291" t="s">
        <v>143</v>
      </c>
      <c r="C1291">
        <v>4.4000000000000004</v>
      </c>
      <c r="D1291" t="s">
        <v>138</v>
      </c>
      <c r="E1291" t="s">
        <v>132</v>
      </c>
      <c r="F1291" t="s">
        <v>131</v>
      </c>
      <c r="G1291" t="s">
        <v>135</v>
      </c>
      <c r="H1291" t="str">
        <f t="shared" si="20"/>
        <v>Delhi40 - 6050 -200200 - 500American Cuisine</v>
      </c>
      <c r="I1291">
        <v>31</v>
      </c>
      <c r="J1291">
        <v>250</v>
      </c>
    </row>
    <row r="1292" spans="1:10">
      <c r="A1292">
        <v>1291</v>
      </c>
      <c r="B1292" t="s">
        <v>141</v>
      </c>
      <c r="C1292">
        <v>4.5</v>
      </c>
      <c r="D1292" t="s">
        <v>138</v>
      </c>
      <c r="E1292" t="s">
        <v>132</v>
      </c>
      <c r="F1292" t="s">
        <v>140</v>
      </c>
      <c r="G1292" t="s">
        <v>144</v>
      </c>
      <c r="H1292" t="str">
        <f t="shared" si="20"/>
        <v>Pune0 - 400 - 50200 - 500American Cuisine</v>
      </c>
      <c r="I1292" t="s">
        <v>234</v>
      </c>
      <c r="J1292">
        <v>300</v>
      </c>
    </row>
    <row r="1293" spans="1:10">
      <c r="A1293">
        <v>1292</v>
      </c>
      <c r="B1293" t="s">
        <v>141</v>
      </c>
      <c r="C1293">
        <v>4.2</v>
      </c>
      <c r="D1293" t="s">
        <v>138</v>
      </c>
      <c r="E1293" t="s">
        <v>142</v>
      </c>
      <c r="F1293" t="s">
        <v>140</v>
      </c>
      <c r="G1293" t="s">
        <v>135</v>
      </c>
      <c r="H1293" t="str">
        <f t="shared" si="20"/>
        <v>Pune40 - 600 - 50&lt;= 200American Cuisine</v>
      </c>
      <c r="I1293" t="s">
        <v>234</v>
      </c>
      <c r="J1293">
        <v>100</v>
      </c>
    </row>
    <row r="1294" spans="1:10">
      <c r="A1294">
        <v>1293</v>
      </c>
      <c r="B1294" t="s">
        <v>146</v>
      </c>
      <c r="C1294">
        <v>4.3</v>
      </c>
      <c r="D1294" t="s">
        <v>138</v>
      </c>
      <c r="E1294" t="s">
        <v>142</v>
      </c>
      <c r="F1294" t="s">
        <v>140</v>
      </c>
      <c r="G1294" t="s">
        <v>135</v>
      </c>
      <c r="H1294" t="str">
        <f t="shared" si="20"/>
        <v>Hyderabad40 - 600 - 50&lt;= 200American Cuisine</v>
      </c>
      <c r="I1294" t="s">
        <v>234</v>
      </c>
      <c r="J1294">
        <v>200</v>
      </c>
    </row>
    <row r="1295" spans="1:10">
      <c r="A1295">
        <v>1294</v>
      </c>
      <c r="B1295" t="s">
        <v>137</v>
      </c>
      <c r="C1295">
        <v>4.3</v>
      </c>
      <c r="D1295" t="s">
        <v>136</v>
      </c>
      <c r="E1295" t="s">
        <v>148</v>
      </c>
      <c r="F1295" t="s">
        <v>147</v>
      </c>
      <c r="G1295" t="s">
        <v>135</v>
      </c>
      <c r="H1295" t="str">
        <f t="shared" si="20"/>
        <v>Bangalore40 - 60200+500 - 1000Indian Cuisine</v>
      </c>
      <c r="I1295" t="s">
        <v>234</v>
      </c>
      <c r="J1295">
        <v>600</v>
      </c>
    </row>
    <row r="1296" spans="1:10">
      <c r="A1296">
        <v>1295</v>
      </c>
      <c r="B1296" t="s">
        <v>139</v>
      </c>
      <c r="C1296">
        <v>4</v>
      </c>
      <c r="D1296" t="s">
        <v>133</v>
      </c>
      <c r="E1296" t="s">
        <v>132</v>
      </c>
      <c r="F1296" t="s">
        <v>131</v>
      </c>
      <c r="G1296" t="s">
        <v>135</v>
      </c>
      <c r="H1296" t="str">
        <f t="shared" si="20"/>
        <v>Chennai40 - 6050 -200200 - 500Asian Cuisine</v>
      </c>
      <c r="I1296">
        <v>25</v>
      </c>
      <c r="J1296">
        <v>250</v>
      </c>
    </row>
    <row r="1297" spans="1:10">
      <c r="A1297">
        <v>1296</v>
      </c>
      <c r="B1297" t="s">
        <v>149</v>
      </c>
      <c r="C1297">
        <v>4.3</v>
      </c>
      <c r="D1297" t="s">
        <v>136</v>
      </c>
      <c r="E1297" t="s">
        <v>132</v>
      </c>
      <c r="F1297" t="s">
        <v>131</v>
      </c>
      <c r="G1297" t="s">
        <v>144</v>
      </c>
      <c r="H1297" t="str">
        <f t="shared" si="20"/>
        <v>Surat0 - 4050 -200200 - 500Indian Cuisine</v>
      </c>
      <c r="I1297" t="s">
        <v>234</v>
      </c>
      <c r="J1297">
        <v>300</v>
      </c>
    </row>
    <row r="1298" spans="1:10">
      <c r="A1298">
        <v>1297</v>
      </c>
      <c r="B1298" t="s">
        <v>149</v>
      </c>
      <c r="C1298">
        <v>4.2</v>
      </c>
      <c r="D1298" t="s">
        <v>133</v>
      </c>
      <c r="E1298" t="s">
        <v>132</v>
      </c>
      <c r="F1298" t="s">
        <v>131</v>
      </c>
      <c r="G1298" t="s">
        <v>135</v>
      </c>
      <c r="H1298" t="str">
        <f t="shared" si="20"/>
        <v>Surat40 - 6050 -200200 - 500Asian Cuisine</v>
      </c>
      <c r="I1298">
        <v>71</v>
      </c>
      <c r="J1298">
        <v>500</v>
      </c>
    </row>
    <row r="1299" spans="1:10">
      <c r="A1299">
        <v>1298</v>
      </c>
      <c r="B1299" t="s">
        <v>149</v>
      </c>
      <c r="C1299">
        <v>2.9</v>
      </c>
      <c r="D1299" t="s">
        <v>138</v>
      </c>
      <c r="E1299" t="s">
        <v>132</v>
      </c>
      <c r="F1299" t="s">
        <v>131</v>
      </c>
      <c r="G1299" t="s">
        <v>130</v>
      </c>
      <c r="H1299" t="str">
        <f t="shared" si="20"/>
        <v>Surat60+50 -200200 - 500American Cuisine</v>
      </c>
      <c r="I1299" t="s">
        <v>234</v>
      </c>
      <c r="J1299">
        <v>300</v>
      </c>
    </row>
    <row r="1300" spans="1:10">
      <c r="A1300">
        <v>1299</v>
      </c>
      <c r="B1300" t="s">
        <v>137</v>
      </c>
      <c r="C1300">
        <v>4</v>
      </c>
      <c r="D1300" t="s">
        <v>133</v>
      </c>
      <c r="E1300" t="s">
        <v>235</v>
      </c>
      <c r="F1300" t="s">
        <v>131</v>
      </c>
      <c r="G1300" t="s">
        <v>144</v>
      </c>
      <c r="H1300" t="str">
        <f t="shared" si="20"/>
        <v>Bangalore0 - 4050 -2001000+Asian Cuisine</v>
      </c>
      <c r="I1300" t="s">
        <v>234</v>
      </c>
      <c r="J1300">
        <v>1200</v>
      </c>
    </row>
    <row r="1301" spans="1:10">
      <c r="A1301">
        <v>1300</v>
      </c>
      <c r="B1301" t="s">
        <v>139</v>
      </c>
      <c r="C1301">
        <v>4.0999999999999996</v>
      </c>
      <c r="D1301" t="s">
        <v>136</v>
      </c>
      <c r="E1301" t="s">
        <v>132</v>
      </c>
      <c r="F1301" t="s">
        <v>140</v>
      </c>
      <c r="G1301" t="s">
        <v>130</v>
      </c>
      <c r="H1301" t="str">
        <f t="shared" si="20"/>
        <v>Chennai60+0 - 50200 - 500Indian Cuisine</v>
      </c>
      <c r="I1301">
        <v>62</v>
      </c>
      <c r="J1301">
        <v>250</v>
      </c>
    </row>
    <row r="1302" spans="1:10">
      <c r="A1302">
        <v>1301</v>
      </c>
      <c r="B1302" t="s">
        <v>146</v>
      </c>
      <c r="C1302">
        <v>4.3</v>
      </c>
      <c r="D1302" t="s">
        <v>133</v>
      </c>
      <c r="E1302" t="s">
        <v>142</v>
      </c>
      <c r="F1302" t="s">
        <v>147</v>
      </c>
      <c r="G1302" t="s">
        <v>144</v>
      </c>
      <c r="H1302" t="str">
        <f t="shared" si="20"/>
        <v>Hyderabad0 - 40200+&lt;= 200Asian Cuisine</v>
      </c>
      <c r="I1302" t="s">
        <v>234</v>
      </c>
      <c r="J1302">
        <v>150</v>
      </c>
    </row>
    <row r="1303" spans="1:10">
      <c r="A1303">
        <v>1302</v>
      </c>
      <c r="B1303" t="s">
        <v>145</v>
      </c>
      <c r="C1303">
        <v>3.9</v>
      </c>
      <c r="D1303" t="s">
        <v>136</v>
      </c>
      <c r="E1303" t="s">
        <v>142</v>
      </c>
      <c r="F1303" t="s">
        <v>131</v>
      </c>
      <c r="G1303" t="s">
        <v>135</v>
      </c>
      <c r="H1303" t="str">
        <f t="shared" si="20"/>
        <v>Ahmedabad40 - 6050 -200&lt;= 200Indian Cuisine</v>
      </c>
      <c r="I1303">
        <v>45</v>
      </c>
      <c r="J1303">
        <v>200</v>
      </c>
    </row>
    <row r="1304" spans="1:10">
      <c r="A1304">
        <v>1303</v>
      </c>
      <c r="B1304" t="s">
        <v>137</v>
      </c>
      <c r="C1304">
        <v>2.9</v>
      </c>
      <c r="D1304" t="s">
        <v>136</v>
      </c>
      <c r="E1304" t="s">
        <v>132</v>
      </c>
      <c r="F1304" t="s">
        <v>131</v>
      </c>
      <c r="G1304" t="s">
        <v>130</v>
      </c>
      <c r="H1304" t="str">
        <f t="shared" si="20"/>
        <v>Bangalore60+50 -200200 - 500Indian Cuisine</v>
      </c>
      <c r="I1304">
        <v>76</v>
      </c>
      <c r="J1304">
        <v>350</v>
      </c>
    </row>
    <row r="1305" spans="1:10">
      <c r="A1305">
        <v>1304</v>
      </c>
      <c r="B1305" t="s">
        <v>143</v>
      </c>
      <c r="C1305">
        <v>2.7</v>
      </c>
      <c r="D1305" t="s">
        <v>138</v>
      </c>
      <c r="E1305" t="s">
        <v>142</v>
      </c>
      <c r="F1305" t="s">
        <v>140</v>
      </c>
      <c r="G1305" t="s">
        <v>130</v>
      </c>
      <c r="H1305" t="str">
        <f t="shared" si="20"/>
        <v>Delhi60+0 - 50&lt;= 200American Cuisine</v>
      </c>
      <c r="I1305" t="s">
        <v>234</v>
      </c>
      <c r="J1305">
        <v>200</v>
      </c>
    </row>
    <row r="1306" spans="1:10">
      <c r="A1306">
        <v>1305</v>
      </c>
      <c r="B1306" t="s">
        <v>129</v>
      </c>
      <c r="C1306">
        <v>4.0999999999999996</v>
      </c>
      <c r="D1306" t="s">
        <v>136</v>
      </c>
      <c r="E1306" t="s">
        <v>142</v>
      </c>
      <c r="F1306" t="s">
        <v>147</v>
      </c>
      <c r="G1306" t="s">
        <v>135</v>
      </c>
      <c r="H1306" t="str">
        <f t="shared" si="20"/>
        <v>Kolkata40 - 60200+&lt;= 200Indian Cuisine</v>
      </c>
      <c r="I1306" t="s">
        <v>234</v>
      </c>
      <c r="J1306">
        <v>200</v>
      </c>
    </row>
    <row r="1307" spans="1:10">
      <c r="A1307">
        <v>1306</v>
      </c>
      <c r="B1307" t="s">
        <v>129</v>
      </c>
      <c r="C1307">
        <v>3.8</v>
      </c>
      <c r="D1307" t="s">
        <v>138</v>
      </c>
      <c r="E1307" t="s">
        <v>142</v>
      </c>
      <c r="F1307" t="s">
        <v>147</v>
      </c>
      <c r="G1307" t="s">
        <v>130</v>
      </c>
      <c r="H1307" t="str">
        <f t="shared" si="20"/>
        <v>Kolkata60+200+&lt;= 200American Cuisine</v>
      </c>
      <c r="I1307" t="s">
        <v>234</v>
      </c>
      <c r="J1307">
        <v>200</v>
      </c>
    </row>
    <row r="1308" spans="1:10">
      <c r="A1308">
        <v>1307</v>
      </c>
      <c r="B1308" t="s">
        <v>129</v>
      </c>
      <c r="C1308">
        <v>3.7</v>
      </c>
      <c r="D1308" t="s">
        <v>136</v>
      </c>
      <c r="E1308" t="s">
        <v>142</v>
      </c>
      <c r="F1308" t="s">
        <v>131</v>
      </c>
      <c r="G1308" t="s">
        <v>135</v>
      </c>
      <c r="H1308" t="str">
        <f t="shared" si="20"/>
        <v>Kolkata40 - 6050 -200&lt;= 200Indian Cuisine</v>
      </c>
      <c r="I1308">
        <v>72</v>
      </c>
      <c r="J1308">
        <v>200</v>
      </c>
    </row>
    <row r="1309" spans="1:10">
      <c r="A1309">
        <v>1308</v>
      </c>
      <c r="B1309" t="s">
        <v>139</v>
      </c>
      <c r="C1309">
        <v>2.9</v>
      </c>
      <c r="D1309" t="s">
        <v>133</v>
      </c>
      <c r="E1309" t="s">
        <v>132</v>
      </c>
      <c r="F1309" t="s">
        <v>131</v>
      </c>
      <c r="G1309" t="s">
        <v>130</v>
      </c>
      <c r="H1309" t="str">
        <f t="shared" si="20"/>
        <v>Chennai60+50 -200200 - 500Asian Cuisine</v>
      </c>
      <c r="I1309">
        <v>6</v>
      </c>
      <c r="J1309">
        <v>300</v>
      </c>
    </row>
    <row r="1310" spans="1:10">
      <c r="A1310">
        <v>1309</v>
      </c>
      <c r="B1310" t="s">
        <v>129</v>
      </c>
      <c r="C1310">
        <v>4.3</v>
      </c>
      <c r="D1310" t="s">
        <v>138</v>
      </c>
      <c r="E1310" t="s">
        <v>142</v>
      </c>
      <c r="F1310" t="s">
        <v>140</v>
      </c>
      <c r="G1310" t="s">
        <v>130</v>
      </c>
      <c r="H1310" t="str">
        <f t="shared" si="20"/>
        <v>Kolkata60+0 - 50&lt;= 200American Cuisine</v>
      </c>
      <c r="I1310" t="s">
        <v>234</v>
      </c>
      <c r="J1310">
        <v>200</v>
      </c>
    </row>
    <row r="1311" spans="1:10">
      <c r="A1311">
        <v>1310</v>
      </c>
      <c r="B1311" t="s">
        <v>141</v>
      </c>
      <c r="C1311">
        <v>4.5999999999999996</v>
      </c>
      <c r="D1311" t="s">
        <v>138</v>
      </c>
      <c r="E1311" t="s">
        <v>148</v>
      </c>
      <c r="F1311" t="s">
        <v>131</v>
      </c>
      <c r="G1311" t="s">
        <v>135</v>
      </c>
      <c r="H1311" t="str">
        <f t="shared" si="20"/>
        <v>Pune40 - 6050 -200500 - 1000American Cuisine</v>
      </c>
      <c r="I1311" t="s">
        <v>234</v>
      </c>
      <c r="J1311">
        <v>900</v>
      </c>
    </row>
    <row r="1312" spans="1:10">
      <c r="A1312">
        <v>1311</v>
      </c>
      <c r="B1312" t="s">
        <v>145</v>
      </c>
      <c r="C1312">
        <v>2.9</v>
      </c>
      <c r="D1312" t="s">
        <v>133</v>
      </c>
      <c r="E1312" t="s">
        <v>132</v>
      </c>
      <c r="F1312" t="s">
        <v>131</v>
      </c>
      <c r="G1312" t="s">
        <v>135</v>
      </c>
      <c r="H1312" t="str">
        <f t="shared" si="20"/>
        <v>Ahmedabad40 - 6050 -200200 - 500Asian Cuisine</v>
      </c>
      <c r="I1312">
        <v>77</v>
      </c>
      <c r="J1312">
        <v>500</v>
      </c>
    </row>
    <row r="1313" spans="1:10">
      <c r="A1313">
        <v>1312</v>
      </c>
      <c r="B1313" t="s">
        <v>146</v>
      </c>
      <c r="C1313">
        <v>4</v>
      </c>
      <c r="D1313" t="s">
        <v>133</v>
      </c>
      <c r="E1313" t="s">
        <v>142</v>
      </c>
      <c r="F1313" t="s">
        <v>147</v>
      </c>
      <c r="G1313" t="s">
        <v>144</v>
      </c>
      <c r="H1313" t="str">
        <f t="shared" si="20"/>
        <v>Hyderabad0 - 40200+&lt;= 200Asian Cuisine</v>
      </c>
      <c r="I1313" t="s">
        <v>234</v>
      </c>
      <c r="J1313">
        <v>200</v>
      </c>
    </row>
    <row r="1314" spans="1:10">
      <c r="A1314">
        <v>1313</v>
      </c>
      <c r="B1314" t="s">
        <v>149</v>
      </c>
      <c r="C1314">
        <v>4.3</v>
      </c>
      <c r="D1314" t="s">
        <v>138</v>
      </c>
      <c r="E1314" t="s">
        <v>142</v>
      </c>
      <c r="F1314" t="s">
        <v>131</v>
      </c>
      <c r="G1314" t="s">
        <v>144</v>
      </c>
      <c r="H1314" t="str">
        <f t="shared" si="20"/>
        <v>Surat0 - 4050 -200&lt;= 200American Cuisine</v>
      </c>
      <c r="I1314" t="s">
        <v>234</v>
      </c>
      <c r="J1314">
        <v>200</v>
      </c>
    </row>
    <row r="1315" spans="1:10">
      <c r="A1315">
        <v>1314</v>
      </c>
      <c r="B1315" t="s">
        <v>134</v>
      </c>
      <c r="C1315">
        <v>4.3</v>
      </c>
      <c r="D1315" t="s">
        <v>133</v>
      </c>
      <c r="E1315" t="s">
        <v>148</v>
      </c>
      <c r="F1315" t="s">
        <v>131</v>
      </c>
      <c r="G1315" t="s">
        <v>135</v>
      </c>
      <c r="H1315" t="str">
        <f t="shared" si="20"/>
        <v>Mumbai40 - 6050 -200500 - 1000Asian Cuisine</v>
      </c>
      <c r="I1315">
        <v>49</v>
      </c>
      <c r="J1315">
        <v>600</v>
      </c>
    </row>
    <row r="1316" spans="1:10">
      <c r="A1316">
        <v>1315</v>
      </c>
      <c r="B1316" t="s">
        <v>134</v>
      </c>
      <c r="C1316">
        <v>4.4000000000000004</v>
      </c>
      <c r="D1316" t="s">
        <v>133</v>
      </c>
      <c r="E1316" t="s">
        <v>148</v>
      </c>
      <c r="F1316" t="s">
        <v>147</v>
      </c>
      <c r="G1316" t="s">
        <v>144</v>
      </c>
      <c r="H1316" t="str">
        <f t="shared" si="20"/>
        <v>Mumbai0 - 40200+500 - 1000Asian Cuisine</v>
      </c>
      <c r="I1316" t="s">
        <v>234</v>
      </c>
      <c r="J1316">
        <v>700</v>
      </c>
    </row>
    <row r="1317" spans="1:10">
      <c r="A1317">
        <v>1316</v>
      </c>
      <c r="B1317" t="s">
        <v>141</v>
      </c>
      <c r="C1317">
        <v>3.5</v>
      </c>
      <c r="D1317" t="s">
        <v>136</v>
      </c>
      <c r="E1317" t="s">
        <v>132</v>
      </c>
      <c r="F1317" t="s">
        <v>140</v>
      </c>
      <c r="G1317" t="s">
        <v>130</v>
      </c>
      <c r="H1317" t="str">
        <f t="shared" si="20"/>
        <v>Pune60+0 - 50200 - 500Indian Cuisine</v>
      </c>
      <c r="I1317" t="s">
        <v>234</v>
      </c>
      <c r="J1317">
        <v>400</v>
      </c>
    </row>
    <row r="1318" spans="1:10">
      <c r="A1318">
        <v>1317</v>
      </c>
      <c r="B1318" t="s">
        <v>141</v>
      </c>
      <c r="C1318">
        <v>3.3</v>
      </c>
      <c r="D1318" t="s">
        <v>133</v>
      </c>
      <c r="E1318" t="s">
        <v>132</v>
      </c>
      <c r="F1318" t="s">
        <v>140</v>
      </c>
      <c r="G1318" t="s">
        <v>130</v>
      </c>
      <c r="H1318" t="str">
        <f t="shared" si="20"/>
        <v>Pune60+0 - 50200 - 500Asian Cuisine</v>
      </c>
      <c r="I1318">
        <v>68</v>
      </c>
      <c r="J1318">
        <v>400</v>
      </c>
    </row>
    <row r="1319" spans="1:10">
      <c r="A1319">
        <v>1318</v>
      </c>
      <c r="B1319" t="s">
        <v>141</v>
      </c>
      <c r="C1319">
        <v>4.5</v>
      </c>
      <c r="D1319" t="s">
        <v>136</v>
      </c>
      <c r="E1319" t="s">
        <v>132</v>
      </c>
      <c r="F1319" t="s">
        <v>131</v>
      </c>
      <c r="G1319" t="s">
        <v>130</v>
      </c>
      <c r="H1319" t="str">
        <f t="shared" si="20"/>
        <v>Pune60+50 -200200 - 500Indian Cuisine</v>
      </c>
      <c r="I1319">
        <v>14</v>
      </c>
      <c r="J1319">
        <v>500</v>
      </c>
    </row>
    <row r="1320" spans="1:10">
      <c r="A1320">
        <v>1319</v>
      </c>
      <c r="B1320" t="s">
        <v>141</v>
      </c>
      <c r="C1320">
        <v>3.8</v>
      </c>
      <c r="D1320" t="s">
        <v>138</v>
      </c>
      <c r="E1320" t="s">
        <v>132</v>
      </c>
      <c r="F1320" t="s">
        <v>140</v>
      </c>
      <c r="G1320" t="s">
        <v>130</v>
      </c>
      <c r="H1320" t="str">
        <f t="shared" si="20"/>
        <v>Pune60+0 - 50200 - 500American Cuisine</v>
      </c>
      <c r="I1320">
        <v>57</v>
      </c>
      <c r="J1320">
        <v>400</v>
      </c>
    </row>
    <row r="1321" spans="1:10">
      <c r="A1321">
        <v>1320</v>
      </c>
      <c r="B1321" t="s">
        <v>129</v>
      </c>
      <c r="C1321">
        <v>3.8</v>
      </c>
      <c r="D1321" t="s">
        <v>136</v>
      </c>
      <c r="E1321" t="s">
        <v>132</v>
      </c>
      <c r="F1321" t="s">
        <v>131</v>
      </c>
      <c r="G1321" t="s">
        <v>130</v>
      </c>
      <c r="H1321" t="str">
        <f t="shared" si="20"/>
        <v>Kolkata60+50 -200200 - 500Indian Cuisine</v>
      </c>
      <c r="I1321">
        <v>3</v>
      </c>
      <c r="J1321">
        <v>300</v>
      </c>
    </row>
    <row r="1322" spans="1:10">
      <c r="A1322">
        <v>1321</v>
      </c>
      <c r="B1322" t="s">
        <v>129</v>
      </c>
      <c r="C1322">
        <v>4.5</v>
      </c>
      <c r="D1322" t="s">
        <v>236</v>
      </c>
      <c r="E1322" t="s">
        <v>148</v>
      </c>
      <c r="F1322" t="s">
        <v>140</v>
      </c>
      <c r="G1322" t="s">
        <v>130</v>
      </c>
      <c r="H1322" t="str">
        <f t="shared" si="20"/>
        <v>Kolkata60+0 - 50500 - 1000European Cuisine</v>
      </c>
      <c r="I1322" t="s">
        <v>234</v>
      </c>
      <c r="J1322">
        <v>900</v>
      </c>
    </row>
    <row r="1323" spans="1:10">
      <c r="A1323">
        <v>1322</v>
      </c>
      <c r="B1323" t="s">
        <v>129</v>
      </c>
      <c r="C1323">
        <v>3.6</v>
      </c>
      <c r="D1323" t="s">
        <v>136</v>
      </c>
      <c r="E1323" t="s">
        <v>142</v>
      </c>
      <c r="F1323" t="s">
        <v>140</v>
      </c>
      <c r="G1323" t="s">
        <v>135</v>
      </c>
      <c r="H1323" t="str">
        <f t="shared" si="20"/>
        <v>Kolkata40 - 600 - 50&lt;= 200Indian Cuisine</v>
      </c>
      <c r="I1323" t="s">
        <v>234</v>
      </c>
      <c r="J1323">
        <v>200</v>
      </c>
    </row>
    <row r="1324" spans="1:10">
      <c r="A1324">
        <v>1323</v>
      </c>
      <c r="B1324" t="s">
        <v>134</v>
      </c>
      <c r="C1324">
        <v>2.9</v>
      </c>
      <c r="D1324" t="s">
        <v>138</v>
      </c>
      <c r="E1324" t="s">
        <v>132</v>
      </c>
      <c r="F1324" t="s">
        <v>131</v>
      </c>
      <c r="G1324" t="s">
        <v>135</v>
      </c>
      <c r="H1324" t="str">
        <f t="shared" si="20"/>
        <v>Mumbai40 - 6050 -200200 - 500American Cuisine</v>
      </c>
      <c r="I1324">
        <v>5</v>
      </c>
      <c r="J1324">
        <v>500</v>
      </c>
    </row>
    <row r="1325" spans="1:10">
      <c r="A1325">
        <v>1324</v>
      </c>
      <c r="B1325" t="s">
        <v>141</v>
      </c>
      <c r="C1325">
        <v>4.4000000000000004</v>
      </c>
      <c r="D1325" t="s">
        <v>138</v>
      </c>
      <c r="E1325" t="s">
        <v>132</v>
      </c>
      <c r="F1325" t="s">
        <v>140</v>
      </c>
      <c r="G1325" t="s">
        <v>135</v>
      </c>
      <c r="H1325" t="str">
        <f t="shared" si="20"/>
        <v>Pune40 - 600 - 50200 - 500American Cuisine</v>
      </c>
      <c r="I1325" t="s">
        <v>234</v>
      </c>
      <c r="J1325">
        <v>400</v>
      </c>
    </row>
    <row r="1326" spans="1:10">
      <c r="A1326">
        <v>1325</v>
      </c>
      <c r="B1326" t="s">
        <v>134</v>
      </c>
      <c r="C1326">
        <v>2.9</v>
      </c>
      <c r="D1326" t="s">
        <v>133</v>
      </c>
      <c r="E1326" t="s">
        <v>132</v>
      </c>
      <c r="F1326" t="s">
        <v>131</v>
      </c>
      <c r="G1326" t="s">
        <v>135</v>
      </c>
      <c r="H1326" t="str">
        <f t="shared" si="20"/>
        <v>Mumbai40 - 6050 -200200 - 500Asian Cuisine</v>
      </c>
      <c r="I1326">
        <v>2</v>
      </c>
      <c r="J1326">
        <v>300</v>
      </c>
    </row>
    <row r="1327" spans="1:10">
      <c r="A1327">
        <v>1326</v>
      </c>
      <c r="B1327" t="s">
        <v>139</v>
      </c>
      <c r="C1327">
        <v>3.9</v>
      </c>
      <c r="D1327" t="s">
        <v>133</v>
      </c>
      <c r="E1327" t="s">
        <v>132</v>
      </c>
      <c r="F1327" t="s">
        <v>131</v>
      </c>
      <c r="G1327" t="s">
        <v>130</v>
      </c>
      <c r="H1327" t="str">
        <f t="shared" si="20"/>
        <v>Chennai60+50 -200200 - 500Asian Cuisine</v>
      </c>
      <c r="I1327">
        <v>6</v>
      </c>
      <c r="J1327">
        <v>300</v>
      </c>
    </row>
    <row r="1328" spans="1:10">
      <c r="A1328">
        <v>1327</v>
      </c>
      <c r="B1328" t="s">
        <v>141</v>
      </c>
      <c r="C1328">
        <v>2.9</v>
      </c>
      <c r="D1328" t="s">
        <v>138</v>
      </c>
      <c r="E1328" t="s">
        <v>132</v>
      </c>
      <c r="F1328" t="s">
        <v>131</v>
      </c>
      <c r="G1328" t="s">
        <v>135</v>
      </c>
      <c r="H1328" t="str">
        <f t="shared" si="20"/>
        <v>Pune40 - 6050 -200200 - 500American Cuisine</v>
      </c>
      <c r="I1328">
        <v>24</v>
      </c>
      <c r="J1328">
        <v>300</v>
      </c>
    </row>
    <row r="1329" spans="1:10">
      <c r="A1329">
        <v>1328</v>
      </c>
      <c r="B1329" t="s">
        <v>134</v>
      </c>
      <c r="C1329">
        <v>4.3</v>
      </c>
      <c r="D1329" t="s">
        <v>138</v>
      </c>
      <c r="E1329" t="s">
        <v>132</v>
      </c>
      <c r="F1329" t="s">
        <v>131</v>
      </c>
      <c r="G1329" t="s">
        <v>144</v>
      </c>
      <c r="H1329" t="str">
        <f t="shared" si="20"/>
        <v>Mumbai0 - 4050 -200200 - 500American Cuisine</v>
      </c>
      <c r="I1329" t="s">
        <v>234</v>
      </c>
      <c r="J1329">
        <v>400</v>
      </c>
    </row>
    <row r="1330" spans="1:10">
      <c r="A1330">
        <v>1329</v>
      </c>
      <c r="B1330" t="s">
        <v>139</v>
      </c>
      <c r="C1330">
        <v>4.2</v>
      </c>
      <c r="D1330" t="s">
        <v>136</v>
      </c>
      <c r="E1330" t="s">
        <v>132</v>
      </c>
      <c r="F1330" t="s">
        <v>131</v>
      </c>
      <c r="G1330" t="s">
        <v>135</v>
      </c>
      <c r="H1330" t="str">
        <f t="shared" si="20"/>
        <v>Chennai40 - 6050 -200200 - 500Indian Cuisine</v>
      </c>
      <c r="I1330">
        <v>12</v>
      </c>
      <c r="J1330">
        <v>350</v>
      </c>
    </row>
    <row r="1331" spans="1:10">
      <c r="A1331">
        <v>1330</v>
      </c>
      <c r="B1331" t="s">
        <v>145</v>
      </c>
      <c r="C1331">
        <v>4.2</v>
      </c>
      <c r="D1331" t="s">
        <v>136</v>
      </c>
      <c r="E1331" t="s">
        <v>132</v>
      </c>
      <c r="F1331" t="s">
        <v>131</v>
      </c>
      <c r="G1331" t="s">
        <v>144</v>
      </c>
      <c r="H1331" t="str">
        <f t="shared" si="20"/>
        <v>Ahmedabad0 - 4050 -200200 - 500Indian Cuisine</v>
      </c>
      <c r="I1331" t="s">
        <v>234</v>
      </c>
      <c r="J1331">
        <v>500</v>
      </c>
    </row>
    <row r="1332" spans="1:10">
      <c r="A1332">
        <v>1331</v>
      </c>
      <c r="B1332" t="s">
        <v>129</v>
      </c>
      <c r="C1332">
        <v>4.3</v>
      </c>
      <c r="D1332" t="s">
        <v>136</v>
      </c>
      <c r="E1332" t="s">
        <v>148</v>
      </c>
      <c r="F1332" t="s">
        <v>140</v>
      </c>
      <c r="G1332" t="s">
        <v>135</v>
      </c>
      <c r="H1332" t="str">
        <f t="shared" si="20"/>
        <v>Kolkata40 - 600 - 50500 - 1000Indian Cuisine</v>
      </c>
      <c r="I1332" t="s">
        <v>234</v>
      </c>
      <c r="J1332">
        <v>900</v>
      </c>
    </row>
    <row r="1333" spans="1:10">
      <c r="A1333">
        <v>1332</v>
      </c>
      <c r="B1333" t="s">
        <v>141</v>
      </c>
      <c r="C1333">
        <v>4</v>
      </c>
      <c r="D1333" t="s">
        <v>138</v>
      </c>
      <c r="E1333" t="s">
        <v>148</v>
      </c>
      <c r="F1333" t="s">
        <v>140</v>
      </c>
      <c r="G1333" t="s">
        <v>130</v>
      </c>
      <c r="H1333" t="str">
        <f t="shared" si="20"/>
        <v>Pune60+0 - 50500 - 1000American Cuisine</v>
      </c>
      <c r="I1333" t="s">
        <v>234</v>
      </c>
      <c r="J1333">
        <v>700</v>
      </c>
    </row>
    <row r="1334" spans="1:10">
      <c r="A1334">
        <v>1333</v>
      </c>
      <c r="B1334" t="s">
        <v>141</v>
      </c>
      <c r="C1334">
        <v>4.0999999999999996</v>
      </c>
      <c r="D1334" t="s">
        <v>138</v>
      </c>
      <c r="E1334" t="s">
        <v>142</v>
      </c>
      <c r="F1334" t="s">
        <v>140</v>
      </c>
      <c r="G1334" t="s">
        <v>130</v>
      </c>
      <c r="H1334" t="str">
        <f t="shared" si="20"/>
        <v>Pune60+0 - 50&lt;= 200American Cuisine</v>
      </c>
      <c r="I1334" t="s">
        <v>234</v>
      </c>
      <c r="J1334">
        <v>200</v>
      </c>
    </row>
    <row r="1335" spans="1:10">
      <c r="A1335">
        <v>1334</v>
      </c>
      <c r="B1335" t="s">
        <v>141</v>
      </c>
      <c r="C1335">
        <v>4.3</v>
      </c>
      <c r="D1335" t="s">
        <v>138</v>
      </c>
      <c r="E1335" t="s">
        <v>142</v>
      </c>
      <c r="F1335" t="s">
        <v>147</v>
      </c>
      <c r="G1335" t="s">
        <v>130</v>
      </c>
      <c r="H1335" t="str">
        <f t="shared" si="20"/>
        <v>Pune60+200+&lt;= 200American Cuisine</v>
      </c>
      <c r="I1335" t="s">
        <v>234</v>
      </c>
      <c r="J1335">
        <v>200</v>
      </c>
    </row>
    <row r="1336" spans="1:10">
      <c r="A1336">
        <v>1335</v>
      </c>
      <c r="B1336" t="s">
        <v>129</v>
      </c>
      <c r="C1336">
        <v>3.6</v>
      </c>
      <c r="D1336" t="s">
        <v>133</v>
      </c>
      <c r="E1336" t="s">
        <v>142</v>
      </c>
      <c r="F1336" t="s">
        <v>140</v>
      </c>
      <c r="G1336" t="s">
        <v>130</v>
      </c>
      <c r="H1336" t="str">
        <f t="shared" si="20"/>
        <v>Kolkata60+0 - 50&lt;= 200Asian Cuisine</v>
      </c>
      <c r="I1336" t="s">
        <v>234</v>
      </c>
      <c r="J1336">
        <v>150</v>
      </c>
    </row>
    <row r="1337" spans="1:10">
      <c r="A1337">
        <v>1336</v>
      </c>
      <c r="B1337" t="s">
        <v>149</v>
      </c>
      <c r="C1337">
        <v>4.3</v>
      </c>
      <c r="D1337" t="s">
        <v>138</v>
      </c>
      <c r="E1337" t="s">
        <v>132</v>
      </c>
      <c r="F1337" t="s">
        <v>147</v>
      </c>
      <c r="G1337" t="s">
        <v>144</v>
      </c>
      <c r="H1337" t="str">
        <f t="shared" si="20"/>
        <v>Surat0 - 40200+200 - 500American Cuisine</v>
      </c>
      <c r="I1337" t="s">
        <v>234</v>
      </c>
      <c r="J1337">
        <v>400</v>
      </c>
    </row>
    <row r="1338" spans="1:10">
      <c r="A1338">
        <v>1337</v>
      </c>
      <c r="B1338" t="s">
        <v>134</v>
      </c>
      <c r="C1338">
        <v>4</v>
      </c>
      <c r="D1338" t="s">
        <v>136</v>
      </c>
      <c r="E1338" t="s">
        <v>132</v>
      </c>
      <c r="F1338" t="s">
        <v>147</v>
      </c>
      <c r="G1338" t="s">
        <v>144</v>
      </c>
      <c r="H1338" t="str">
        <f t="shared" si="20"/>
        <v>Mumbai0 - 40200+200 - 500Indian Cuisine</v>
      </c>
      <c r="I1338" t="s">
        <v>234</v>
      </c>
      <c r="J1338">
        <v>300</v>
      </c>
    </row>
    <row r="1339" spans="1:10">
      <c r="A1339">
        <v>1338</v>
      </c>
      <c r="B1339" t="s">
        <v>129</v>
      </c>
      <c r="C1339">
        <v>2.9</v>
      </c>
      <c r="D1339" t="s">
        <v>133</v>
      </c>
      <c r="E1339" t="s">
        <v>148</v>
      </c>
      <c r="F1339" t="s">
        <v>131</v>
      </c>
      <c r="G1339" t="s">
        <v>130</v>
      </c>
      <c r="H1339" t="str">
        <f t="shared" si="20"/>
        <v>Kolkata60+50 -200500 - 1000Asian Cuisine</v>
      </c>
      <c r="I1339">
        <v>54</v>
      </c>
      <c r="J1339">
        <v>600</v>
      </c>
    </row>
    <row r="1340" spans="1:10">
      <c r="A1340">
        <v>1339</v>
      </c>
      <c r="B1340" t="s">
        <v>146</v>
      </c>
      <c r="C1340">
        <v>3.9</v>
      </c>
      <c r="D1340" t="s">
        <v>136</v>
      </c>
      <c r="E1340" t="s">
        <v>132</v>
      </c>
      <c r="F1340" t="s">
        <v>147</v>
      </c>
      <c r="G1340" t="s">
        <v>135</v>
      </c>
      <c r="H1340" t="str">
        <f t="shared" si="20"/>
        <v>Hyderabad40 - 60200+200 - 500Indian Cuisine</v>
      </c>
      <c r="I1340" t="s">
        <v>234</v>
      </c>
      <c r="J1340">
        <v>350</v>
      </c>
    </row>
    <row r="1341" spans="1:10">
      <c r="A1341">
        <v>1340</v>
      </c>
      <c r="B1341" t="s">
        <v>139</v>
      </c>
      <c r="C1341">
        <v>3.7</v>
      </c>
      <c r="D1341" t="s">
        <v>138</v>
      </c>
      <c r="E1341" t="s">
        <v>132</v>
      </c>
      <c r="F1341" t="s">
        <v>140</v>
      </c>
      <c r="G1341" t="s">
        <v>130</v>
      </c>
      <c r="H1341" t="str">
        <f t="shared" si="20"/>
        <v>Chennai60+0 - 50200 - 500American Cuisine</v>
      </c>
      <c r="I1341">
        <v>75</v>
      </c>
      <c r="J1341">
        <v>400</v>
      </c>
    </row>
    <row r="1342" spans="1:10">
      <c r="A1342">
        <v>1341</v>
      </c>
      <c r="B1342" t="s">
        <v>129</v>
      </c>
      <c r="C1342">
        <v>4</v>
      </c>
      <c r="D1342" t="s">
        <v>136</v>
      </c>
      <c r="E1342" t="s">
        <v>142</v>
      </c>
      <c r="F1342" t="s">
        <v>147</v>
      </c>
      <c r="G1342" t="s">
        <v>144</v>
      </c>
      <c r="H1342" t="str">
        <f t="shared" si="20"/>
        <v>Kolkata0 - 40200+&lt;= 200Indian Cuisine</v>
      </c>
      <c r="I1342" t="s">
        <v>234</v>
      </c>
      <c r="J1342">
        <v>200</v>
      </c>
    </row>
    <row r="1343" spans="1:10">
      <c r="A1343">
        <v>1342</v>
      </c>
      <c r="B1343" t="s">
        <v>129</v>
      </c>
      <c r="C1343">
        <v>4.4000000000000004</v>
      </c>
      <c r="D1343" t="s">
        <v>133</v>
      </c>
      <c r="E1343" t="s">
        <v>132</v>
      </c>
      <c r="F1343" t="s">
        <v>140</v>
      </c>
      <c r="G1343" t="s">
        <v>130</v>
      </c>
      <c r="H1343" t="str">
        <f t="shared" si="20"/>
        <v>Kolkata60+0 - 50200 - 500Asian Cuisine</v>
      </c>
      <c r="I1343">
        <v>7</v>
      </c>
      <c r="J1343">
        <v>400</v>
      </c>
    </row>
    <row r="1344" spans="1:10">
      <c r="A1344">
        <v>1343</v>
      </c>
      <c r="B1344" t="s">
        <v>143</v>
      </c>
      <c r="C1344">
        <v>4.2</v>
      </c>
      <c r="D1344" t="s">
        <v>133</v>
      </c>
      <c r="E1344" t="s">
        <v>148</v>
      </c>
      <c r="F1344" t="s">
        <v>131</v>
      </c>
      <c r="G1344" t="s">
        <v>135</v>
      </c>
      <c r="H1344" t="str">
        <f t="shared" si="20"/>
        <v>Delhi40 - 6050 -200500 - 1000Asian Cuisine</v>
      </c>
      <c r="I1344" t="s">
        <v>234</v>
      </c>
      <c r="J1344">
        <v>600</v>
      </c>
    </row>
    <row r="1345" spans="1:10">
      <c r="A1345">
        <v>1344</v>
      </c>
      <c r="B1345" t="s">
        <v>146</v>
      </c>
      <c r="C1345">
        <v>4.0999999999999996</v>
      </c>
      <c r="D1345" t="s">
        <v>236</v>
      </c>
      <c r="E1345" t="s">
        <v>142</v>
      </c>
      <c r="F1345" t="s">
        <v>140</v>
      </c>
      <c r="G1345" t="s">
        <v>144</v>
      </c>
      <c r="H1345" t="str">
        <f t="shared" si="20"/>
        <v>Hyderabad0 - 400 - 50&lt;= 200European Cuisine</v>
      </c>
      <c r="I1345" t="s">
        <v>234</v>
      </c>
      <c r="J1345">
        <v>200</v>
      </c>
    </row>
    <row r="1346" spans="1:10">
      <c r="A1346">
        <v>1345</v>
      </c>
      <c r="B1346" t="s">
        <v>139</v>
      </c>
      <c r="C1346">
        <v>3.9</v>
      </c>
      <c r="D1346" t="s">
        <v>138</v>
      </c>
      <c r="E1346" t="s">
        <v>132</v>
      </c>
      <c r="F1346" t="s">
        <v>147</v>
      </c>
      <c r="G1346" t="s">
        <v>144</v>
      </c>
      <c r="H1346" t="str">
        <f t="shared" si="20"/>
        <v>Chennai0 - 40200+200 - 500American Cuisine</v>
      </c>
      <c r="I1346" t="s">
        <v>234</v>
      </c>
      <c r="J1346">
        <v>300</v>
      </c>
    </row>
    <row r="1347" spans="1:10">
      <c r="A1347">
        <v>1346</v>
      </c>
      <c r="B1347" t="s">
        <v>139</v>
      </c>
      <c r="C1347">
        <v>4.0999999999999996</v>
      </c>
      <c r="D1347" t="s">
        <v>138</v>
      </c>
      <c r="E1347" t="s">
        <v>132</v>
      </c>
      <c r="F1347" t="s">
        <v>131</v>
      </c>
      <c r="G1347" t="s">
        <v>135</v>
      </c>
      <c r="H1347" t="str">
        <f t="shared" ref="H1347:H1410" si="21">_xlfn.CONCAT(B1347,G1347,F1347,E1347,D1347)</f>
        <v>Chennai40 - 6050 -200200 - 500American Cuisine</v>
      </c>
      <c r="I1347">
        <v>38</v>
      </c>
      <c r="J1347">
        <v>500</v>
      </c>
    </row>
    <row r="1348" spans="1:10">
      <c r="A1348">
        <v>1347</v>
      </c>
      <c r="B1348" t="s">
        <v>137</v>
      </c>
      <c r="C1348">
        <v>3.9</v>
      </c>
      <c r="D1348" t="s">
        <v>236</v>
      </c>
      <c r="E1348" t="s">
        <v>132</v>
      </c>
      <c r="F1348" t="s">
        <v>147</v>
      </c>
      <c r="G1348" t="s">
        <v>135</v>
      </c>
      <c r="H1348" t="str">
        <f t="shared" si="21"/>
        <v>Bangalore40 - 60200+200 - 500European Cuisine</v>
      </c>
      <c r="I1348" t="s">
        <v>234</v>
      </c>
      <c r="J1348">
        <v>400</v>
      </c>
    </row>
    <row r="1349" spans="1:10">
      <c r="A1349">
        <v>1348</v>
      </c>
      <c r="B1349" t="s">
        <v>137</v>
      </c>
      <c r="C1349">
        <v>4.3</v>
      </c>
      <c r="D1349" t="s">
        <v>138</v>
      </c>
      <c r="E1349" t="s">
        <v>148</v>
      </c>
      <c r="F1349" t="s">
        <v>140</v>
      </c>
      <c r="G1349" t="s">
        <v>130</v>
      </c>
      <c r="H1349" t="str">
        <f t="shared" si="21"/>
        <v>Bangalore60+0 - 50500 - 1000American Cuisine</v>
      </c>
      <c r="I1349" t="s">
        <v>234</v>
      </c>
      <c r="J1349">
        <v>600</v>
      </c>
    </row>
    <row r="1350" spans="1:10">
      <c r="A1350">
        <v>1349</v>
      </c>
      <c r="B1350" t="s">
        <v>137</v>
      </c>
      <c r="C1350">
        <v>4.4000000000000004</v>
      </c>
      <c r="D1350" t="s">
        <v>138</v>
      </c>
      <c r="E1350" t="s">
        <v>148</v>
      </c>
      <c r="F1350" t="s">
        <v>140</v>
      </c>
      <c r="G1350" t="s">
        <v>130</v>
      </c>
      <c r="H1350" t="str">
        <f t="shared" si="21"/>
        <v>Bangalore60+0 - 50500 - 1000American Cuisine</v>
      </c>
      <c r="I1350" t="s">
        <v>234</v>
      </c>
      <c r="J1350">
        <v>700</v>
      </c>
    </row>
    <row r="1351" spans="1:10">
      <c r="A1351">
        <v>1350</v>
      </c>
      <c r="B1351" t="s">
        <v>139</v>
      </c>
      <c r="C1351">
        <v>4.0999999999999996</v>
      </c>
      <c r="D1351" t="s">
        <v>237</v>
      </c>
      <c r="E1351" t="s">
        <v>142</v>
      </c>
      <c r="F1351" t="s">
        <v>140</v>
      </c>
      <c r="G1351" t="s">
        <v>130</v>
      </c>
      <c r="H1351" t="str">
        <f t="shared" si="21"/>
        <v>Chennai60+0 - 50&lt;= 200Middle Eastern Cuisine</v>
      </c>
      <c r="I1351" t="s">
        <v>234</v>
      </c>
      <c r="J1351">
        <v>180</v>
      </c>
    </row>
    <row r="1352" spans="1:10">
      <c r="A1352">
        <v>1351</v>
      </c>
      <c r="B1352" t="s">
        <v>129</v>
      </c>
      <c r="C1352">
        <v>4</v>
      </c>
      <c r="D1352" t="s">
        <v>136</v>
      </c>
      <c r="E1352" t="s">
        <v>132</v>
      </c>
      <c r="F1352" t="s">
        <v>140</v>
      </c>
      <c r="G1352" t="s">
        <v>130</v>
      </c>
      <c r="H1352" t="str">
        <f t="shared" si="21"/>
        <v>Kolkata60+0 - 50200 - 500Indian Cuisine</v>
      </c>
      <c r="I1352">
        <v>22</v>
      </c>
      <c r="J1352">
        <v>300</v>
      </c>
    </row>
    <row r="1353" spans="1:10">
      <c r="A1353">
        <v>1352</v>
      </c>
      <c r="B1353" t="s">
        <v>134</v>
      </c>
      <c r="C1353">
        <v>4</v>
      </c>
      <c r="D1353" t="s">
        <v>136</v>
      </c>
      <c r="E1353" t="s">
        <v>142</v>
      </c>
      <c r="F1353" t="s">
        <v>131</v>
      </c>
      <c r="G1353" t="s">
        <v>135</v>
      </c>
      <c r="H1353" t="str">
        <f t="shared" si="21"/>
        <v>Mumbai40 - 6050 -200&lt;= 200Indian Cuisine</v>
      </c>
      <c r="I1353">
        <v>32</v>
      </c>
      <c r="J1353">
        <v>200</v>
      </c>
    </row>
    <row r="1354" spans="1:10">
      <c r="A1354">
        <v>1353</v>
      </c>
      <c r="B1354" t="s">
        <v>145</v>
      </c>
      <c r="C1354">
        <v>4.0999999999999996</v>
      </c>
      <c r="D1354" t="s">
        <v>133</v>
      </c>
      <c r="E1354" t="s">
        <v>132</v>
      </c>
      <c r="F1354" t="s">
        <v>140</v>
      </c>
      <c r="G1354" t="s">
        <v>135</v>
      </c>
      <c r="H1354" t="str">
        <f t="shared" si="21"/>
        <v>Ahmedabad40 - 600 - 50200 - 500Asian Cuisine</v>
      </c>
      <c r="I1354" t="s">
        <v>234</v>
      </c>
      <c r="J1354">
        <v>350</v>
      </c>
    </row>
    <row r="1355" spans="1:10">
      <c r="A1355">
        <v>1354</v>
      </c>
      <c r="B1355" t="s">
        <v>149</v>
      </c>
      <c r="C1355">
        <v>3.9</v>
      </c>
      <c r="D1355" t="s">
        <v>138</v>
      </c>
      <c r="E1355" t="s">
        <v>132</v>
      </c>
      <c r="F1355" t="s">
        <v>140</v>
      </c>
      <c r="G1355" t="s">
        <v>144</v>
      </c>
      <c r="H1355" t="str">
        <f t="shared" si="21"/>
        <v>Surat0 - 400 - 50200 - 500American Cuisine</v>
      </c>
      <c r="I1355" t="s">
        <v>234</v>
      </c>
      <c r="J1355">
        <v>500</v>
      </c>
    </row>
    <row r="1356" spans="1:10">
      <c r="A1356">
        <v>1355</v>
      </c>
      <c r="B1356" t="s">
        <v>129</v>
      </c>
      <c r="C1356">
        <v>4.3</v>
      </c>
      <c r="D1356" t="s">
        <v>138</v>
      </c>
      <c r="E1356" t="s">
        <v>132</v>
      </c>
      <c r="F1356" t="s">
        <v>147</v>
      </c>
      <c r="G1356" t="s">
        <v>130</v>
      </c>
      <c r="H1356" t="str">
        <f t="shared" si="21"/>
        <v>Kolkata60+200+200 - 500American Cuisine</v>
      </c>
      <c r="I1356" t="s">
        <v>234</v>
      </c>
      <c r="J1356">
        <v>350</v>
      </c>
    </row>
    <row r="1357" spans="1:10">
      <c r="A1357">
        <v>1356</v>
      </c>
      <c r="B1357" t="s">
        <v>143</v>
      </c>
      <c r="C1357">
        <v>2.9</v>
      </c>
      <c r="D1357" t="s">
        <v>133</v>
      </c>
      <c r="E1357" t="s">
        <v>148</v>
      </c>
      <c r="F1357" t="s">
        <v>131</v>
      </c>
      <c r="G1357" t="s">
        <v>130</v>
      </c>
      <c r="H1357" t="str">
        <f t="shared" si="21"/>
        <v>Delhi60+50 -200500 - 1000Asian Cuisine</v>
      </c>
      <c r="I1357" t="s">
        <v>234</v>
      </c>
      <c r="J1357">
        <v>800</v>
      </c>
    </row>
    <row r="1358" spans="1:10">
      <c r="A1358">
        <v>1357</v>
      </c>
      <c r="B1358" t="s">
        <v>134</v>
      </c>
      <c r="C1358">
        <v>2.9</v>
      </c>
      <c r="D1358" t="s">
        <v>136</v>
      </c>
      <c r="E1358" t="s">
        <v>148</v>
      </c>
      <c r="F1358" t="s">
        <v>131</v>
      </c>
      <c r="G1358" t="s">
        <v>135</v>
      </c>
      <c r="H1358" t="str">
        <f t="shared" si="21"/>
        <v>Mumbai40 - 6050 -200500 - 1000Indian Cuisine</v>
      </c>
      <c r="I1358" t="s">
        <v>234</v>
      </c>
      <c r="J1358">
        <v>600</v>
      </c>
    </row>
    <row r="1359" spans="1:10">
      <c r="A1359">
        <v>1358</v>
      </c>
      <c r="B1359" t="s">
        <v>146</v>
      </c>
      <c r="C1359">
        <v>4.4000000000000004</v>
      </c>
      <c r="D1359" t="s">
        <v>138</v>
      </c>
      <c r="E1359" t="s">
        <v>132</v>
      </c>
      <c r="F1359" t="s">
        <v>131</v>
      </c>
      <c r="G1359" t="s">
        <v>135</v>
      </c>
      <c r="H1359" t="str">
        <f t="shared" si="21"/>
        <v>Hyderabad40 - 6050 -200200 - 500American Cuisine</v>
      </c>
      <c r="I1359" t="s">
        <v>234</v>
      </c>
      <c r="J1359">
        <v>250</v>
      </c>
    </row>
    <row r="1360" spans="1:10">
      <c r="A1360">
        <v>1359</v>
      </c>
      <c r="B1360" t="s">
        <v>146</v>
      </c>
      <c r="C1360">
        <v>4</v>
      </c>
      <c r="D1360" t="s">
        <v>133</v>
      </c>
      <c r="E1360" t="s">
        <v>132</v>
      </c>
      <c r="F1360" t="s">
        <v>147</v>
      </c>
      <c r="G1360" t="s">
        <v>144</v>
      </c>
      <c r="H1360" t="str">
        <f t="shared" si="21"/>
        <v>Hyderabad0 - 40200+200 - 500Asian Cuisine</v>
      </c>
      <c r="I1360">
        <v>42</v>
      </c>
      <c r="J1360">
        <v>300</v>
      </c>
    </row>
    <row r="1361" spans="1:10">
      <c r="A1361">
        <v>1360</v>
      </c>
      <c r="B1361" t="s">
        <v>134</v>
      </c>
      <c r="C1361">
        <v>2.9</v>
      </c>
      <c r="D1361" t="s">
        <v>133</v>
      </c>
      <c r="E1361" t="s">
        <v>132</v>
      </c>
      <c r="F1361" t="s">
        <v>131</v>
      </c>
      <c r="G1361" t="s">
        <v>135</v>
      </c>
      <c r="H1361" t="str">
        <f t="shared" si="21"/>
        <v>Mumbai40 - 6050 -200200 - 500Asian Cuisine</v>
      </c>
      <c r="I1361">
        <v>2</v>
      </c>
      <c r="J1361">
        <v>450</v>
      </c>
    </row>
    <row r="1362" spans="1:10">
      <c r="A1362">
        <v>1361</v>
      </c>
      <c r="B1362" t="s">
        <v>141</v>
      </c>
      <c r="C1362">
        <v>4</v>
      </c>
      <c r="D1362" t="s">
        <v>136</v>
      </c>
      <c r="E1362" t="s">
        <v>132</v>
      </c>
      <c r="F1362" t="s">
        <v>131</v>
      </c>
      <c r="G1362" t="s">
        <v>144</v>
      </c>
      <c r="H1362" t="str">
        <f t="shared" si="21"/>
        <v>Pune0 - 4050 -200200 - 500Indian Cuisine</v>
      </c>
      <c r="I1362">
        <v>64</v>
      </c>
      <c r="J1362">
        <v>300</v>
      </c>
    </row>
    <row r="1363" spans="1:10">
      <c r="A1363">
        <v>1362</v>
      </c>
      <c r="B1363" t="s">
        <v>145</v>
      </c>
      <c r="C1363">
        <v>3.7</v>
      </c>
      <c r="D1363" t="s">
        <v>136</v>
      </c>
      <c r="E1363" t="s">
        <v>132</v>
      </c>
      <c r="F1363" t="s">
        <v>147</v>
      </c>
      <c r="G1363" t="s">
        <v>144</v>
      </c>
      <c r="H1363" t="str">
        <f t="shared" si="21"/>
        <v>Ahmedabad0 - 40200+200 - 500Indian Cuisine</v>
      </c>
      <c r="I1363" t="s">
        <v>234</v>
      </c>
      <c r="J1363">
        <v>300</v>
      </c>
    </row>
    <row r="1364" spans="1:10">
      <c r="A1364">
        <v>1363</v>
      </c>
      <c r="B1364" t="s">
        <v>146</v>
      </c>
      <c r="C1364">
        <v>4.2</v>
      </c>
      <c r="D1364" t="s">
        <v>136</v>
      </c>
      <c r="E1364" t="s">
        <v>132</v>
      </c>
      <c r="F1364" t="s">
        <v>140</v>
      </c>
      <c r="G1364" t="s">
        <v>144</v>
      </c>
      <c r="H1364" t="str">
        <f t="shared" si="21"/>
        <v>Hyderabad0 - 400 - 50200 - 500Indian Cuisine</v>
      </c>
      <c r="I1364" t="s">
        <v>234</v>
      </c>
      <c r="J1364">
        <v>300</v>
      </c>
    </row>
    <row r="1365" spans="1:10">
      <c r="A1365">
        <v>1364</v>
      </c>
      <c r="B1365" t="s">
        <v>134</v>
      </c>
      <c r="C1365">
        <v>4.2</v>
      </c>
      <c r="D1365" t="s">
        <v>136</v>
      </c>
      <c r="E1365" t="s">
        <v>132</v>
      </c>
      <c r="F1365" t="s">
        <v>147</v>
      </c>
      <c r="G1365" t="s">
        <v>135</v>
      </c>
      <c r="H1365" t="str">
        <f t="shared" si="21"/>
        <v>Mumbai40 - 60200+200 - 500Indian Cuisine</v>
      </c>
      <c r="I1365" t="s">
        <v>234</v>
      </c>
      <c r="J1365">
        <v>400</v>
      </c>
    </row>
    <row r="1366" spans="1:10">
      <c r="A1366">
        <v>1365</v>
      </c>
      <c r="B1366" t="s">
        <v>141</v>
      </c>
      <c r="C1366">
        <v>4.0999999999999996</v>
      </c>
      <c r="D1366" t="s">
        <v>133</v>
      </c>
      <c r="E1366" t="s">
        <v>132</v>
      </c>
      <c r="F1366" t="s">
        <v>140</v>
      </c>
      <c r="G1366" t="s">
        <v>130</v>
      </c>
      <c r="H1366" t="str">
        <f t="shared" si="21"/>
        <v>Pune60+0 - 50200 - 500Asian Cuisine</v>
      </c>
      <c r="I1366">
        <v>68</v>
      </c>
      <c r="J1366">
        <v>500</v>
      </c>
    </row>
    <row r="1367" spans="1:10">
      <c r="A1367">
        <v>1366</v>
      </c>
      <c r="B1367" t="s">
        <v>149</v>
      </c>
      <c r="C1367">
        <v>4.0999999999999996</v>
      </c>
      <c r="D1367" t="s">
        <v>138</v>
      </c>
      <c r="E1367" t="s">
        <v>132</v>
      </c>
      <c r="F1367" t="s">
        <v>140</v>
      </c>
      <c r="G1367" t="s">
        <v>135</v>
      </c>
      <c r="H1367" t="str">
        <f t="shared" si="21"/>
        <v>Surat40 - 600 - 50200 - 500American Cuisine</v>
      </c>
      <c r="I1367" t="s">
        <v>234</v>
      </c>
      <c r="J1367">
        <v>400</v>
      </c>
    </row>
    <row r="1368" spans="1:10">
      <c r="A1368">
        <v>1367</v>
      </c>
      <c r="B1368" t="s">
        <v>134</v>
      </c>
      <c r="C1368">
        <v>2.9</v>
      </c>
      <c r="D1368" t="s">
        <v>133</v>
      </c>
      <c r="E1368" t="s">
        <v>132</v>
      </c>
      <c r="F1368" t="s">
        <v>131</v>
      </c>
      <c r="G1368" t="s">
        <v>135</v>
      </c>
      <c r="H1368" t="str">
        <f t="shared" si="21"/>
        <v>Mumbai40 - 6050 -200200 - 500Asian Cuisine</v>
      </c>
      <c r="I1368">
        <v>2</v>
      </c>
      <c r="J1368">
        <v>500</v>
      </c>
    </row>
    <row r="1369" spans="1:10">
      <c r="A1369">
        <v>1368</v>
      </c>
      <c r="B1369" t="s">
        <v>149</v>
      </c>
      <c r="C1369">
        <v>4.2</v>
      </c>
      <c r="D1369" t="s">
        <v>136</v>
      </c>
      <c r="E1369" t="s">
        <v>132</v>
      </c>
      <c r="F1369" t="s">
        <v>131</v>
      </c>
      <c r="G1369" t="s">
        <v>130</v>
      </c>
      <c r="H1369" t="str">
        <f t="shared" si="21"/>
        <v>Surat60+50 -200200 - 500Indian Cuisine</v>
      </c>
      <c r="I1369" t="s">
        <v>234</v>
      </c>
      <c r="J1369">
        <v>350</v>
      </c>
    </row>
    <row r="1370" spans="1:10">
      <c r="A1370">
        <v>1369</v>
      </c>
      <c r="B1370" t="s">
        <v>141</v>
      </c>
      <c r="C1370">
        <v>4.2</v>
      </c>
      <c r="D1370" t="s">
        <v>236</v>
      </c>
      <c r="E1370" t="s">
        <v>132</v>
      </c>
      <c r="F1370" t="s">
        <v>131</v>
      </c>
      <c r="G1370" t="s">
        <v>135</v>
      </c>
      <c r="H1370" t="str">
        <f t="shared" si="21"/>
        <v>Pune40 - 6050 -200200 - 500European Cuisine</v>
      </c>
      <c r="I1370" t="s">
        <v>234</v>
      </c>
      <c r="J1370">
        <v>500</v>
      </c>
    </row>
    <row r="1371" spans="1:10">
      <c r="A1371">
        <v>1370</v>
      </c>
      <c r="B1371" t="s">
        <v>149</v>
      </c>
      <c r="C1371">
        <v>4.2</v>
      </c>
      <c r="D1371" t="s">
        <v>133</v>
      </c>
      <c r="E1371" t="s">
        <v>132</v>
      </c>
      <c r="F1371" t="s">
        <v>131</v>
      </c>
      <c r="G1371" t="s">
        <v>144</v>
      </c>
      <c r="H1371" t="str">
        <f t="shared" si="21"/>
        <v>Surat0 - 4050 -200200 - 500Asian Cuisine</v>
      </c>
      <c r="I1371" t="s">
        <v>234</v>
      </c>
      <c r="J1371">
        <v>500</v>
      </c>
    </row>
    <row r="1372" spans="1:10">
      <c r="A1372">
        <v>1371</v>
      </c>
      <c r="B1372" t="s">
        <v>149</v>
      </c>
      <c r="C1372">
        <v>4.0999999999999996</v>
      </c>
      <c r="D1372" t="s">
        <v>133</v>
      </c>
      <c r="E1372" t="s">
        <v>132</v>
      </c>
      <c r="F1372" t="s">
        <v>140</v>
      </c>
      <c r="G1372" t="s">
        <v>135</v>
      </c>
      <c r="H1372" t="str">
        <f t="shared" si="21"/>
        <v>Surat40 - 600 - 50200 - 500Asian Cuisine</v>
      </c>
      <c r="I1372" t="s">
        <v>234</v>
      </c>
      <c r="J1372">
        <v>400</v>
      </c>
    </row>
    <row r="1373" spans="1:10">
      <c r="A1373">
        <v>1372</v>
      </c>
      <c r="B1373" t="s">
        <v>145</v>
      </c>
      <c r="C1373">
        <v>2.9</v>
      </c>
      <c r="D1373" t="s">
        <v>133</v>
      </c>
      <c r="E1373" t="s">
        <v>148</v>
      </c>
      <c r="F1373" t="s">
        <v>131</v>
      </c>
      <c r="G1373" t="s">
        <v>135</v>
      </c>
      <c r="H1373" t="str">
        <f t="shared" si="21"/>
        <v>Ahmedabad40 - 6050 -200500 - 1000Asian Cuisine</v>
      </c>
      <c r="I1373" t="s">
        <v>234</v>
      </c>
      <c r="J1373">
        <v>600</v>
      </c>
    </row>
    <row r="1374" spans="1:10">
      <c r="A1374">
        <v>1373</v>
      </c>
      <c r="B1374" t="s">
        <v>141</v>
      </c>
      <c r="C1374">
        <v>2.9</v>
      </c>
      <c r="D1374" t="s">
        <v>138</v>
      </c>
      <c r="E1374" t="s">
        <v>142</v>
      </c>
      <c r="F1374" t="s">
        <v>131</v>
      </c>
      <c r="G1374" t="s">
        <v>130</v>
      </c>
      <c r="H1374" t="str">
        <f t="shared" si="21"/>
        <v>Pune60+50 -200&lt;= 200American Cuisine</v>
      </c>
      <c r="I1374">
        <v>37</v>
      </c>
      <c r="J1374">
        <v>200</v>
      </c>
    </row>
    <row r="1375" spans="1:10">
      <c r="A1375">
        <v>1374</v>
      </c>
      <c r="B1375" t="s">
        <v>134</v>
      </c>
      <c r="C1375">
        <v>3.6</v>
      </c>
      <c r="D1375" t="s">
        <v>133</v>
      </c>
      <c r="E1375" t="s">
        <v>132</v>
      </c>
      <c r="F1375" t="s">
        <v>147</v>
      </c>
      <c r="G1375" t="s">
        <v>144</v>
      </c>
      <c r="H1375" t="str">
        <f t="shared" si="21"/>
        <v>Mumbai0 - 40200+200 - 500Asian Cuisine</v>
      </c>
      <c r="I1375" t="s">
        <v>234</v>
      </c>
      <c r="J1375">
        <v>400</v>
      </c>
    </row>
    <row r="1376" spans="1:10">
      <c r="A1376">
        <v>1375</v>
      </c>
      <c r="B1376" t="s">
        <v>134</v>
      </c>
      <c r="C1376">
        <v>2.9</v>
      </c>
      <c r="D1376" t="s">
        <v>133</v>
      </c>
      <c r="E1376" t="s">
        <v>132</v>
      </c>
      <c r="F1376" t="s">
        <v>131</v>
      </c>
      <c r="G1376" t="s">
        <v>135</v>
      </c>
      <c r="H1376" t="str">
        <f t="shared" si="21"/>
        <v>Mumbai40 - 6050 -200200 - 500Asian Cuisine</v>
      </c>
      <c r="I1376">
        <v>2</v>
      </c>
      <c r="J1376">
        <v>450</v>
      </c>
    </row>
    <row r="1377" spans="1:10">
      <c r="A1377">
        <v>1376</v>
      </c>
      <c r="B1377" t="s">
        <v>137</v>
      </c>
      <c r="C1377">
        <v>2.9</v>
      </c>
      <c r="D1377" t="s">
        <v>138</v>
      </c>
      <c r="E1377" t="s">
        <v>132</v>
      </c>
      <c r="F1377" t="s">
        <v>131</v>
      </c>
      <c r="G1377" t="s">
        <v>135</v>
      </c>
      <c r="H1377" t="str">
        <f t="shared" si="21"/>
        <v>Bangalore40 - 6050 -200200 - 500American Cuisine</v>
      </c>
      <c r="I1377">
        <v>36</v>
      </c>
      <c r="J1377">
        <v>250</v>
      </c>
    </row>
    <row r="1378" spans="1:10">
      <c r="A1378">
        <v>1377</v>
      </c>
      <c r="B1378" t="s">
        <v>141</v>
      </c>
      <c r="C1378">
        <v>4.3</v>
      </c>
      <c r="D1378" t="s">
        <v>136</v>
      </c>
      <c r="E1378" t="s">
        <v>132</v>
      </c>
      <c r="F1378" t="s">
        <v>140</v>
      </c>
      <c r="G1378" t="s">
        <v>135</v>
      </c>
      <c r="H1378" t="str">
        <f t="shared" si="21"/>
        <v>Pune40 - 600 - 50200 - 500Indian Cuisine</v>
      </c>
      <c r="I1378" t="s">
        <v>234</v>
      </c>
      <c r="J1378">
        <v>300</v>
      </c>
    </row>
    <row r="1379" spans="1:10">
      <c r="A1379">
        <v>1378</v>
      </c>
      <c r="B1379" t="s">
        <v>143</v>
      </c>
      <c r="C1379">
        <v>4.3</v>
      </c>
      <c r="D1379" t="s">
        <v>236</v>
      </c>
      <c r="E1379" t="s">
        <v>132</v>
      </c>
      <c r="F1379" t="s">
        <v>140</v>
      </c>
      <c r="G1379" t="s">
        <v>130</v>
      </c>
      <c r="H1379" t="str">
        <f t="shared" si="21"/>
        <v>Delhi60+0 - 50200 - 500European Cuisine</v>
      </c>
      <c r="I1379" t="s">
        <v>234</v>
      </c>
      <c r="J1379">
        <v>300</v>
      </c>
    </row>
    <row r="1380" spans="1:10">
      <c r="A1380">
        <v>1379</v>
      </c>
      <c r="B1380" t="s">
        <v>143</v>
      </c>
      <c r="C1380">
        <v>2.9</v>
      </c>
      <c r="D1380" t="s">
        <v>138</v>
      </c>
      <c r="E1380" t="s">
        <v>142</v>
      </c>
      <c r="F1380" t="s">
        <v>131</v>
      </c>
      <c r="G1380" t="s">
        <v>135</v>
      </c>
      <c r="H1380" t="str">
        <f t="shared" si="21"/>
        <v>Delhi40 - 6050 -200&lt;= 200American Cuisine</v>
      </c>
      <c r="I1380" t="s">
        <v>234</v>
      </c>
      <c r="J1380">
        <v>200</v>
      </c>
    </row>
    <row r="1381" spans="1:10">
      <c r="A1381">
        <v>1380</v>
      </c>
      <c r="B1381" t="s">
        <v>143</v>
      </c>
      <c r="C1381">
        <v>2.9</v>
      </c>
      <c r="D1381" t="s">
        <v>138</v>
      </c>
      <c r="E1381" t="s">
        <v>142</v>
      </c>
      <c r="F1381" t="s">
        <v>131</v>
      </c>
      <c r="G1381" t="s">
        <v>135</v>
      </c>
      <c r="H1381" t="str">
        <f t="shared" si="21"/>
        <v>Delhi40 - 6050 -200&lt;= 200American Cuisine</v>
      </c>
      <c r="I1381" t="s">
        <v>234</v>
      </c>
      <c r="J1381">
        <v>200</v>
      </c>
    </row>
    <row r="1382" spans="1:10">
      <c r="A1382">
        <v>1381</v>
      </c>
      <c r="B1382" t="s">
        <v>129</v>
      </c>
      <c r="C1382">
        <v>2.9</v>
      </c>
      <c r="D1382" t="s">
        <v>133</v>
      </c>
      <c r="E1382" t="s">
        <v>132</v>
      </c>
      <c r="F1382" t="s">
        <v>131</v>
      </c>
      <c r="G1382" t="s">
        <v>130</v>
      </c>
      <c r="H1382" t="str">
        <f t="shared" si="21"/>
        <v>Kolkata60+50 -200200 - 500Asian Cuisine</v>
      </c>
      <c r="I1382">
        <v>1</v>
      </c>
      <c r="J1382">
        <v>500</v>
      </c>
    </row>
    <row r="1383" spans="1:10">
      <c r="A1383">
        <v>1382</v>
      </c>
      <c r="B1383" t="s">
        <v>129</v>
      </c>
      <c r="C1383">
        <v>4.2</v>
      </c>
      <c r="D1383" t="s">
        <v>133</v>
      </c>
      <c r="E1383" t="s">
        <v>132</v>
      </c>
      <c r="F1383" t="s">
        <v>147</v>
      </c>
      <c r="G1383" t="s">
        <v>130</v>
      </c>
      <c r="H1383" t="str">
        <f t="shared" si="21"/>
        <v>Kolkata60+200+200 - 500Asian Cuisine</v>
      </c>
      <c r="I1383">
        <v>48</v>
      </c>
      <c r="J1383">
        <v>250</v>
      </c>
    </row>
    <row r="1384" spans="1:10">
      <c r="A1384">
        <v>1383</v>
      </c>
      <c r="B1384" t="s">
        <v>129</v>
      </c>
      <c r="C1384">
        <v>2.9</v>
      </c>
      <c r="D1384" t="s">
        <v>133</v>
      </c>
      <c r="E1384" t="s">
        <v>132</v>
      </c>
      <c r="F1384" t="s">
        <v>131</v>
      </c>
      <c r="G1384" t="s">
        <v>130</v>
      </c>
      <c r="H1384" t="str">
        <f t="shared" si="21"/>
        <v>Kolkata60+50 -200200 - 500Asian Cuisine</v>
      </c>
      <c r="I1384">
        <v>1</v>
      </c>
      <c r="J1384">
        <v>250</v>
      </c>
    </row>
    <row r="1385" spans="1:10">
      <c r="A1385">
        <v>1384</v>
      </c>
      <c r="B1385" t="s">
        <v>146</v>
      </c>
      <c r="C1385">
        <v>4.3</v>
      </c>
      <c r="D1385" t="s">
        <v>138</v>
      </c>
      <c r="E1385" t="s">
        <v>132</v>
      </c>
      <c r="F1385" t="s">
        <v>147</v>
      </c>
      <c r="G1385" t="s">
        <v>135</v>
      </c>
      <c r="H1385" t="str">
        <f t="shared" si="21"/>
        <v>Hyderabad40 - 60200+200 - 500American Cuisine</v>
      </c>
      <c r="I1385" t="s">
        <v>234</v>
      </c>
      <c r="J1385">
        <v>250</v>
      </c>
    </row>
    <row r="1386" spans="1:10">
      <c r="A1386">
        <v>1385</v>
      </c>
      <c r="B1386" t="s">
        <v>149</v>
      </c>
      <c r="C1386">
        <v>2.9</v>
      </c>
      <c r="D1386" t="s">
        <v>133</v>
      </c>
      <c r="E1386" t="s">
        <v>132</v>
      </c>
      <c r="F1386" t="s">
        <v>131</v>
      </c>
      <c r="G1386" t="s">
        <v>135</v>
      </c>
      <c r="H1386" t="str">
        <f t="shared" si="21"/>
        <v>Surat40 - 6050 -200200 - 500Asian Cuisine</v>
      </c>
      <c r="I1386">
        <v>71</v>
      </c>
      <c r="J1386">
        <v>300</v>
      </c>
    </row>
    <row r="1387" spans="1:10">
      <c r="A1387">
        <v>1386</v>
      </c>
      <c r="B1387" t="s">
        <v>137</v>
      </c>
      <c r="C1387">
        <v>4.7</v>
      </c>
      <c r="D1387" t="s">
        <v>236</v>
      </c>
      <c r="E1387" t="s">
        <v>235</v>
      </c>
      <c r="F1387" t="s">
        <v>140</v>
      </c>
      <c r="G1387" t="s">
        <v>135</v>
      </c>
      <c r="H1387" t="str">
        <f t="shared" si="21"/>
        <v>Bangalore40 - 600 - 501000+European Cuisine</v>
      </c>
      <c r="I1387" t="s">
        <v>234</v>
      </c>
      <c r="J1387">
        <v>1250</v>
      </c>
    </row>
    <row r="1388" spans="1:10">
      <c r="A1388">
        <v>1387</v>
      </c>
      <c r="B1388" t="s">
        <v>141</v>
      </c>
      <c r="C1388">
        <v>2.9</v>
      </c>
      <c r="D1388" t="s">
        <v>138</v>
      </c>
      <c r="E1388" t="s">
        <v>132</v>
      </c>
      <c r="F1388" t="s">
        <v>131</v>
      </c>
      <c r="G1388" t="s">
        <v>130</v>
      </c>
      <c r="H1388" t="str">
        <f t="shared" si="21"/>
        <v>Pune60+50 -200200 - 500American Cuisine</v>
      </c>
      <c r="I1388">
        <v>8</v>
      </c>
      <c r="J1388">
        <v>250</v>
      </c>
    </row>
    <row r="1389" spans="1:10">
      <c r="A1389">
        <v>1388</v>
      </c>
      <c r="B1389" t="s">
        <v>146</v>
      </c>
      <c r="C1389">
        <v>2.9</v>
      </c>
      <c r="D1389" t="s">
        <v>133</v>
      </c>
      <c r="E1389" t="s">
        <v>235</v>
      </c>
      <c r="F1389" t="s">
        <v>131</v>
      </c>
      <c r="G1389" t="s">
        <v>135</v>
      </c>
      <c r="H1389" t="str">
        <f t="shared" si="21"/>
        <v>Hyderabad40 - 6050 -2001000+Asian Cuisine</v>
      </c>
      <c r="I1389" t="s">
        <v>234</v>
      </c>
      <c r="J1389">
        <v>1100</v>
      </c>
    </row>
    <row r="1390" spans="1:10">
      <c r="A1390">
        <v>1389</v>
      </c>
      <c r="B1390" t="s">
        <v>146</v>
      </c>
      <c r="C1390">
        <v>3.7</v>
      </c>
      <c r="D1390" t="s">
        <v>133</v>
      </c>
      <c r="E1390" t="s">
        <v>235</v>
      </c>
      <c r="F1390" t="s">
        <v>140</v>
      </c>
      <c r="G1390" t="s">
        <v>135</v>
      </c>
      <c r="H1390" t="str">
        <f t="shared" si="21"/>
        <v>Hyderabad40 - 600 - 501000+Asian Cuisine</v>
      </c>
      <c r="I1390" t="s">
        <v>234</v>
      </c>
      <c r="J1390">
        <v>1200</v>
      </c>
    </row>
    <row r="1391" spans="1:10">
      <c r="A1391">
        <v>1390</v>
      </c>
      <c r="B1391" t="s">
        <v>129</v>
      </c>
      <c r="C1391">
        <v>4.5</v>
      </c>
      <c r="D1391" t="s">
        <v>138</v>
      </c>
      <c r="E1391" t="s">
        <v>132</v>
      </c>
      <c r="F1391" t="s">
        <v>131</v>
      </c>
      <c r="G1391" t="s">
        <v>135</v>
      </c>
      <c r="H1391" t="str">
        <f t="shared" si="21"/>
        <v>Kolkata40 - 6050 -200200 - 500American Cuisine</v>
      </c>
      <c r="I1391" t="s">
        <v>234</v>
      </c>
      <c r="J1391">
        <v>250</v>
      </c>
    </row>
    <row r="1392" spans="1:10">
      <c r="A1392">
        <v>1391</v>
      </c>
      <c r="B1392" t="s">
        <v>134</v>
      </c>
      <c r="C1392">
        <v>2.9</v>
      </c>
      <c r="D1392" t="s">
        <v>138</v>
      </c>
      <c r="E1392" t="s">
        <v>132</v>
      </c>
      <c r="F1392" t="s">
        <v>131</v>
      </c>
      <c r="G1392" t="s">
        <v>135</v>
      </c>
      <c r="H1392" t="str">
        <f t="shared" si="21"/>
        <v>Mumbai40 - 6050 -200200 - 500American Cuisine</v>
      </c>
      <c r="I1392">
        <v>5</v>
      </c>
      <c r="J1392">
        <v>400</v>
      </c>
    </row>
    <row r="1393" spans="1:10">
      <c r="A1393">
        <v>1392</v>
      </c>
      <c r="B1393" t="s">
        <v>137</v>
      </c>
      <c r="C1393">
        <v>2.9</v>
      </c>
      <c r="D1393" t="s">
        <v>133</v>
      </c>
      <c r="E1393" t="s">
        <v>148</v>
      </c>
      <c r="F1393" t="s">
        <v>131</v>
      </c>
      <c r="G1393" t="s">
        <v>130</v>
      </c>
      <c r="H1393" t="str">
        <f t="shared" si="21"/>
        <v>Bangalore60+50 -200500 - 1000Asian Cuisine</v>
      </c>
      <c r="I1393" t="s">
        <v>234</v>
      </c>
      <c r="J1393">
        <v>600</v>
      </c>
    </row>
    <row r="1394" spans="1:10">
      <c r="A1394">
        <v>1393</v>
      </c>
      <c r="B1394" t="s">
        <v>139</v>
      </c>
      <c r="C1394">
        <v>4.0999999999999996</v>
      </c>
      <c r="D1394" t="s">
        <v>138</v>
      </c>
      <c r="E1394" t="s">
        <v>142</v>
      </c>
      <c r="F1394" t="s">
        <v>147</v>
      </c>
      <c r="G1394" t="s">
        <v>135</v>
      </c>
      <c r="H1394" t="str">
        <f t="shared" si="21"/>
        <v>Chennai40 - 60200+&lt;= 200American Cuisine</v>
      </c>
      <c r="I1394" t="s">
        <v>234</v>
      </c>
      <c r="J1394">
        <v>200</v>
      </c>
    </row>
    <row r="1395" spans="1:10">
      <c r="A1395">
        <v>1394</v>
      </c>
      <c r="B1395" t="s">
        <v>134</v>
      </c>
      <c r="C1395">
        <v>2.9</v>
      </c>
      <c r="D1395" t="s">
        <v>133</v>
      </c>
      <c r="E1395" t="s">
        <v>132</v>
      </c>
      <c r="F1395" t="s">
        <v>131</v>
      </c>
      <c r="G1395" t="s">
        <v>135</v>
      </c>
      <c r="H1395" t="str">
        <f t="shared" si="21"/>
        <v>Mumbai40 - 6050 -200200 - 500Asian Cuisine</v>
      </c>
      <c r="I1395">
        <v>2</v>
      </c>
      <c r="J1395">
        <v>400</v>
      </c>
    </row>
    <row r="1396" spans="1:10">
      <c r="A1396">
        <v>1395</v>
      </c>
      <c r="B1396" t="s">
        <v>143</v>
      </c>
      <c r="C1396">
        <v>4.2</v>
      </c>
      <c r="D1396" t="s">
        <v>133</v>
      </c>
      <c r="E1396" t="s">
        <v>132</v>
      </c>
      <c r="F1396" t="s">
        <v>140</v>
      </c>
      <c r="G1396" t="s">
        <v>130</v>
      </c>
      <c r="H1396" t="str">
        <f t="shared" si="21"/>
        <v>Delhi60+0 - 50200 - 500Asian Cuisine</v>
      </c>
      <c r="I1396" t="s">
        <v>234</v>
      </c>
      <c r="J1396">
        <v>350</v>
      </c>
    </row>
    <row r="1397" spans="1:10">
      <c r="A1397">
        <v>1396</v>
      </c>
      <c r="B1397" t="s">
        <v>137</v>
      </c>
      <c r="C1397">
        <v>4</v>
      </c>
      <c r="D1397" t="s">
        <v>136</v>
      </c>
      <c r="E1397" t="s">
        <v>132</v>
      </c>
      <c r="F1397" t="s">
        <v>140</v>
      </c>
      <c r="G1397" t="s">
        <v>135</v>
      </c>
      <c r="H1397" t="str">
        <f t="shared" si="21"/>
        <v>Bangalore40 - 600 - 50200 - 500Indian Cuisine</v>
      </c>
      <c r="I1397">
        <v>51</v>
      </c>
      <c r="J1397">
        <v>400</v>
      </c>
    </row>
    <row r="1398" spans="1:10">
      <c r="A1398">
        <v>1397</v>
      </c>
      <c r="B1398" t="s">
        <v>137</v>
      </c>
      <c r="C1398">
        <v>4.4000000000000004</v>
      </c>
      <c r="D1398" t="s">
        <v>138</v>
      </c>
      <c r="E1398" t="s">
        <v>148</v>
      </c>
      <c r="F1398" t="s">
        <v>131</v>
      </c>
      <c r="G1398" t="s">
        <v>135</v>
      </c>
      <c r="H1398" t="str">
        <f t="shared" si="21"/>
        <v>Bangalore40 - 6050 -200500 - 1000American Cuisine</v>
      </c>
      <c r="I1398" t="s">
        <v>234</v>
      </c>
      <c r="J1398">
        <v>650</v>
      </c>
    </row>
    <row r="1399" spans="1:10">
      <c r="A1399">
        <v>1398</v>
      </c>
      <c r="B1399" t="s">
        <v>146</v>
      </c>
      <c r="C1399">
        <v>4.0999999999999996</v>
      </c>
      <c r="D1399" t="s">
        <v>136</v>
      </c>
      <c r="E1399" t="s">
        <v>132</v>
      </c>
      <c r="F1399" t="s">
        <v>131</v>
      </c>
      <c r="G1399" t="s">
        <v>135</v>
      </c>
      <c r="H1399" t="str">
        <f t="shared" si="21"/>
        <v>Hyderabad40 - 6050 -200200 - 500Indian Cuisine</v>
      </c>
      <c r="I1399" t="s">
        <v>234</v>
      </c>
      <c r="J1399">
        <v>300</v>
      </c>
    </row>
    <row r="1400" spans="1:10">
      <c r="A1400">
        <v>1399</v>
      </c>
      <c r="B1400" t="s">
        <v>141</v>
      </c>
      <c r="C1400">
        <v>2.9</v>
      </c>
      <c r="D1400" t="s">
        <v>237</v>
      </c>
      <c r="E1400" t="s">
        <v>132</v>
      </c>
      <c r="F1400" t="s">
        <v>131</v>
      </c>
      <c r="G1400" t="s">
        <v>130</v>
      </c>
      <c r="H1400" t="str">
        <f t="shared" si="21"/>
        <v>Pune60+50 -200200 - 500Middle Eastern Cuisine</v>
      </c>
      <c r="I1400" t="s">
        <v>234</v>
      </c>
      <c r="J1400">
        <v>400</v>
      </c>
    </row>
    <row r="1401" spans="1:10">
      <c r="A1401">
        <v>1400</v>
      </c>
      <c r="B1401" t="s">
        <v>129</v>
      </c>
      <c r="C1401">
        <v>3.8</v>
      </c>
      <c r="D1401" t="s">
        <v>136</v>
      </c>
      <c r="E1401" t="s">
        <v>142</v>
      </c>
      <c r="F1401" t="s">
        <v>140</v>
      </c>
      <c r="G1401" t="s">
        <v>130</v>
      </c>
      <c r="H1401" t="str">
        <f t="shared" si="21"/>
        <v>Kolkata60+0 - 50&lt;= 200Indian Cuisine</v>
      </c>
      <c r="I1401">
        <v>60</v>
      </c>
      <c r="J1401">
        <v>200</v>
      </c>
    </row>
    <row r="1402" spans="1:10">
      <c r="A1402">
        <v>1401</v>
      </c>
      <c r="B1402" t="s">
        <v>137</v>
      </c>
      <c r="C1402">
        <v>3.7</v>
      </c>
      <c r="D1402" t="s">
        <v>136</v>
      </c>
      <c r="E1402" t="s">
        <v>142</v>
      </c>
      <c r="F1402" t="s">
        <v>140</v>
      </c>
      <c r="G1402" t="s">
        <v>135</v>
      </c>
      <c r="H1402" t="str">
        <f t="shared" si="21"/>
        <v>Bangalore40 - 600 - 50&lt;= 200Indian Cuisine</v>
      </c>
      <c r="I1402" t="s">
        <v>234</v>
      </c>
      <c r="J1402">
        <v>200</v>
      </c>
    </row>
    <row r="1403" spans="1:10">
      <c r="A1403">
        <v>1402</v>
      </c>
      <c r="B1403" t="s">
        <v>129</v>
      </c>
      <c r="C1403">
        <v>4.5999999999999996</v>
      </c>
      <c r="D1403" t="s">
        <v>138</v>
      </c>
      <c r="E1403" t="s">
        <v>132</v>
      </c>
      <c r="F1403" t="s">
        <v>140</v>
      </c>
      <c r="G1403" t="s">
        <v>130</v>
      </c>
      <c r="H1403" t="str">
        <f t="shared" si="21"/>
        <v>Kolkata60+0 - 50200 - 500American Cuisine</v>
      </c>
      <c r="I1403">
        <v>50</v>
      </c>
      <c r="J1403">
        <v>250</v>
      </c>
    </row>
    <row r="1404" spans="1:10">
      <c r="A1404">
        <v>1403</v>
      </c>
      <c r="B1404" t="s">
        <v>134</v>
      </c>
      <c r="C1404">
        <v>2.8</v>
      </c>
      <c r="D1404" t="s">
        <v>138</v>
      </c>
      <c r="E1404" t="s">
        <v>132</v>
      </c>
      <c r="F1404" t="s">
        <v>140</v>
      </c>
      <c r="G1404" t="s">
        <v>135</v>
      </c>
      <c r="H1404" t="str">
        <f t="shared" si="21"/>
        <v>Mumbai40 - 600 - 50200 - 500American Cuisine</v>
      </c>
      <c r="I1404" t="s">
        <v>234</v>
      </c>
      <c r="J1404">
        <v>500</v>
      </c>
    </row>
    <row r="1405" spans="1:10">
      <c r="A1405">
        <v>1404</v>
      </c>
      <c r="B1405" t="s">
        <v>149</v>
      </c>
      <c r="C1405">
        <v>2.9</v>
      </c>
      <c r="D1405" t="s">
        <v>133</v>
      </c>
      <c r="E1405" t="s">
        <v>132</v>
      </c>
      <c r="F1405" t="s">
        <v>131</v>
      </c>
      <c r="G1405" t="s">
        <v>135</v>
      </c>
      <c r="H1405" t="str">
        <f t="shared" si="21"/>
        <v>Surat40 - 6050 -200200 - 500Asian Cuisine</v>
      </c>
      <c r="I1405">
        <v>71</v>
      </c>
      <c r="J1405">
        <v>250</v>
      </c>
    </row>
    <row r="1406" spans="1:10">
      <c r="A1406">
        <v>1405</v>
      </c>
      <c r="B1406" t="s">
        <v>134</v>
      </c>
      <c r="C1406">
        <v>3.9</v>
      </c>
      <c r="D1406" t="s">
        <v>136</v>
      </c>
      <c r="E1406" t="s">
        <v>142</v>
      </c>
      <c r="F1406" t="s">
        <v>140</v>
      </c>
      <c r="G1406" t="s">
        <v>135</v>
      </c>
      <c r="H1406" t="str">
        <f t="shared" si="21"/>
        <v>Mumbai40 - 600 - 50&lt;= 200Indian Cuisine</v>
      </c>
      <c r="I1406" t="s">
        <v>234</v>
      </c>
      <c r="J1406">
        <v>200</v>
      </c>
    </row>
    <row r="1407" spans="1:10">
      <c r="A1407">
        <v>1406</v>
      </c>
      <c r="B1407" t="s">
        <v>149</v>
      </c>
      <c r="C1407">
        <v>3.7</v>
      </c>
      <c r="D1407" t="s">
        <v>133</v>
      </c>
      <c r="E1407" t="s">
        <v>132</v>
      </c>
      <c r="F1407" t="s">
        <v>140</v>
      </c>
      <c r="G1407" t="s">
        <v>135</v>
      </c>
      <c r="H1407" t="str">
        <f t="shared" si="21"/>
        <v>Surat40 - 600 - 50200 - 500Asian Cuisine</v>
      </c>
      <c r="I1407" t="s">
        <v>234</v>
      </c>
      <c r="J1407">
        <v>300</v>
      </c>
    </row>
    <row r="1408" spans="1:10">
      <c r="A1408">
        <v>1407</v>
      </c>
      <c r="B1408" t="s">
        <v>129</v>
      </c>
      <c r="C1408">
        <v>3.9</v>
      </c>
      <c r="D1408" t="s">
        <v>136</v>
      </c>
      <c r="E1408" t="s">
        <v>142</v>
      </c>
      <c r="F1408" t="s">
        <v>131</v>
      </c>
      <c r="G1408" t="s">
        <v>135</v>
      </c>
      <c r="H1408" t="str">
        <f t="shared" si="21"/>
        <v>Kolkata40 - 6050 -200&lt;= 200Indian Cuisine</v>
      </c>
      <c r="I1408">
        <v>72</v>
      </c>
      <c r="J1408">
        <v>150</v>
      </c>
    </row>
    <row r="1409" spans="1:10">
      <c r="A1409">
        <v>1408</v>
      </c>
      <c r="B1409" t="s">
        <v>129</v>
      </c>
      <c r="C1409">
        <v>4.3</v>
      </c>
      <c r="D1409" t="s">
        <v>136</v>
      </c>
      <c r="E1409" t="s">
        <v>148</v>
      </c>
      <c r="F1409" t="s">
        <v>147</v>
      </c>
      <c r="G1409" t="s">
        <v>130</v>
      </c>
      <c r="H1409" t="str">
        <f t="shared" si="21"/>
        <v>Kolkata60+200+500 - 1000Indian Cuisine</v>
      </c>
      <c r="I1409" t="s">
        <v>234</v>
      </c>
      <c r="J1409">
        <v>1000</v>
      </c>
    </row>
    <row r="1410" spans="1:10">
      <c r="A1410">
        <v>1409</v>
      </c>
      <c r="B1410" t="s">
        <v>149</v>
      </c>
      <c r="C1410">
        <v>2.9</v>
      </c>
      <c r="D1410" t="s">
        <v>138</v>
      </c>
      <c r="E1410" t="s">
        <v>142</v>
      </c>
      <c r="F1410" t="s">
        <v>131</v>
      </c>
      <c r="G1410" t="s">
        <v>135</v>
      </c>
      <c r="H1410" t="str">
        <f t="shared" si="21"/>
        <v>Surat40 - 6050 -200&lt;= 200American Cuisine</v>
      </c>
      <c r="I1410">
        <v>52</v>
      </c>
      <c r="J1410">
        <v>200</v>
      </c>
    </row>
    <row r="1411" spans="1:10">
      <c r="A1411">
        <v>1410</v>
      </c>
      <c r="B1411" t="s">
        <v>137</v>
      </c>
      <c r="C1411">
        <v>4.0999999999999996</v>
      </c>
      <c r="D1411" t="s">
        <v>136</v>
      </c>
      <c r="E1411" t="s">
        <v>132</v>
      </c>
      <c r="F1411" t="s">
        <v>131</v>
      </c>
      <c r="G1411" t="s">
        <v>135</v>
      </c>
      <c r="H1411" t="str">
        <f t="shared" ref="H1411:H1474" si="22">_xlfn.CONCAT(B1411,G1411,F1411,E1411,D1411)</f>
        <v>Bangalore40 - 6050 -200200 - 500Indian Cuisine</v>
      </c>
      <c r="I1411">
        <v>9</v>
      </c>
      <c r="J1411">
        <v>250</v>
      </c>
    </row>
    <row r="1412" spans="1:10">
      <c r="A1412">
        <v>1411</v>
      </c>
      <c r="B1412" t="s">
        <v>129</v>
      </c>
      <c r="C1412">
        <v>4.3</v>
      </c>
      <c r="D1412" t="s">
        <v>136</v>
      </c>
      <c r="E1412" t="s">
        <v>132</v>
      </c>
      <c r="F1412" t="s">
        <v>131</v>
      </c>
      <c r="G1412" t="s">
        <v>130</v>
      </c>
      <c r="H1412" t="str">
        <f t="shared" si="22"/>
        <v>Kolkata60+50 -200200 - 500Indian Cuisine</v>
      </c>
      <c r="I1412">
        <v>3</v>
      </c>
      <c r="J1412">
        <v>300</v>
      </c>
    </row>
    <row r="1413" spans="1:10">
      <c r="A1413">
        <v>1412</v>
      </c>
      <c r="B1413" t="s">
        <v>146</v>
      </c>
      <c r="C1413">
        <v>4.2</v>
      </c>
      <c r="D1413" t="s">
        <v>133</v>
      </c>
      <c r="E1413" t="s">
        <v>142</v>
      </c>
      <c r="F1413" t="s">
        <v>140</v>
      </c>
      <c r="G1413" t="s">
        <v>135</v>
      </c>
      <c r="H1413" t="str">
        <f t="shared" si="22"/>
        <v>Hyderabad40 - 600 - 50&lt;= 200Asian Cuisine</v>
      </c>
      <c r="I1413" t="s">
        <v>234</v>
      </c>
      <c r="J1413">
        <v>200</v>
      </c>
    </row>
    <row r="1414" spans="1:10">
      <c r="A1414">
        <v>1413</v>
      </c>
      <c r="B1414" t="s">
        <v>129</v>
      </c>
      <c r="C1414">
        <v>4</v>
      </c>
      <c r="D1414" t="s">
        <v>133</v>
      </c>
      <c r="E1414" t="s">
        <v>132</v>
      </c>
      <c r="F1414" t="s">
        <v>140</v>
      </c>
      <c r="G1414" t="s">
        <v>135</v>
      </c>
      <c r="H1414" t="str">
        <f t="shared" si="22"/>
        <v>Kolkata40 - 600 - 50200 - 500Asian Cuisine</v>
      </c>
      <c r="I1414" t="s">
        <v>234</v>
      </c>
      <c r="J1414">
        <v>300</v>
      </c>
    </row>
    <row r="1415" spans="1:10">
      <c r="A1415">
        <v>1414</v>
      </c>
      <c r="B1415" t="s">
        <v>137</v>
      </c>
      <c r="C1415">
        <v>3.7</v>
      </c>
      <c r="D1415" t="s">
        <v>136</v>
      </c>
      <c r="E1415" t="s">
        <v>132</v>
      </c>
      <c r="F1415" t="s">
        <v>140</v>
      </c>
      <c r="G1415" t="s">
        <v>135</v>
      </c>
      <c r="H1415" t="str">
        <f t="shared" si="22"/>
        <v>Bangalore40 - 600 - 50200 - 500Indian Cuisine</v>
      </c>
      <c r="I1415">
        <v>51</v>
      </c>
      <c r="J1415">
        <v>250</v>
      </c>
    </row>
    <row r="1416" spans="1:10">
      <c r="A1416">
        <v>1415</v>
      </c>
      <c r="B1416" t="s">
        <v>134</v>
      </c>
      <c r="C1416">
        <v>2.9</v>
      </c>
      <c r="D1416" t="s">
        <v>133</v>
      </c>
      <c r="E1416" t="s">
        <v>132</v>
      </c>
      <c r="F1416" t="s">
        <v>131</v>
      </c>
      <c r="G1416" t="s">
        <v>135</v>
      </c>
      <c r="H1416" t="str">
        <f t="shared" si="22"/>
        <v>Mumbai40 - 6050 -200200 - 500Asian Cuisine</v>
      </c>
      <c r="I1416">
        <v>2</v>
      </c>
      <c r="J1416">
        <v>500</v>
      </c>
    </row>
    <row r="1417" spans="1:10">
      <c r="A1417">
        <v>1416</v>
      </c>
      <c r="B1417" t="s">
        <v>149</v>
      </c>
      <c r="C1417">
        <v>3.8</v>
      </c>
      <c r="D1417" t="s">
        <v>138</v>
      </c>
      <c r="E1417" t="s">
        <v>142</v>
      </c>
      <c r="F1417" t="s">
        <v>131</v>
      </c>
      <c r="G1417" t="s">
        <v>135</v>
      </c>
      <c r="H1417" t="str">
        <f t="shared" si="22"/>
        <v>Surat40 - 6050 -200&lt;= 200American Cuisine</v>
      </c>
      <c r="I1417">
        <v>52</v>
      </c>
      <c r="J1417">
        <v>200</v>
      </c>
    </row>
    <row r="1418" spans="1:10">
      <c r="A1418">
        <v>1417</v>
      </c>
      <c r="B1418" t="s">
        <v>149</v>
      </c>
      <c r="C1418">
        <v>4.2</v>
      </c>
      <c r="D1418" t="s">
        <v>133</v>
      </c>
      <c r="E1418" t="s">
        <v>132</v>
      </c>
      <c r="F1418" t="s">
        <v>140</v>
      </c>
      <c r="G1418" t="s">
        <v>135</v>
      </c>
      <c r="H1418" t="str">
        <f t="shared" si="22"/>
        <v>Surat40 - 600 - 50200 - 500Asian Cuisine</v>
      </c>
      <c r="I1418" t="s">
        <v>234</v>
      </c>
      <c r="J1418">
        <v>300</v>
      </c>
    </row>
    <row r="1419" spans="1:10">
      <c r="A1419">
        <v>1418</v>
      </c>
      <c r="B1419" t="s">
        <v>141</v>
      </c>
      <c r="C1419">
        <v>2.9</v>
      </c>
      <c r="D1419" t="s">
        <v>236</v>
      </c>
      <c r="E1419" t="s">
        <v>235</v>
      </c>
      <c r="F1419" t="s">
        <v>131</v>
      </c>
      <c r="G1419" t="s">
        <v>144</v>
      </c>
      <c r="H1419" t="str">
        <f t="shared" si="22"/>
        <v>Pune0 - 4050 -2001000+European Cuisine</v>
      </c>
      <c r="I1419" t="s">
        <v>234</v>
      </c>
      <c r="J1419">
        <v>1200</v>
      </c>
    </row>
    <row r="1420" spans="1:10">
      <c r="A1420">
        <v>1419</v>
      </c>
      <c r="B1420" t="s">
        <v>139</v>
      </c>
      <c r="C1420">
        <v>4.0999999999999996</v>
      </c>
      <c r="D1420" t="s">
        <v>133</v>
      </c>
      <c r="E1420" t="s">
        <v>132</v>
      </c>
      <c r="F1420" t="s">
        <v>147</v>
      </c>
      <c r="G1420" t="s">
        <v>130</v>
      </c>
      <c r="H1420" t="str">
        <f t="shared" si="22"/>
        <v>Chennai60+200+200 - 500Asian Cuisine</v>
      </c>
      <c r="I1420" t="s">
        <v>234</v>
      </c>
      <c r="J1420">
        <v>250</v>
      </c>
    </row>
    <row r="1421" spans="1:10">
      <c r="A1421">
        <v>1420</v>
      </c>
      <c r="B1421" t="s">
        <v>134</v>
      </c>
      <c r="C1421">
        <v>4.3</v>
      </c>
      <c r="D1421" t="s">
        <v>136</v>
      </c>
      <c r="E1421" t="s">
        <v>132</v>
      </c>
      <c r="F1421" t="s">
        <v>140</v>
      </c>
      <c r="G1421" t="s">
        <v>135</v>
      </c>
      <c r="H1421" t="str">
        <f t="shared" si="22"/>
        <v>Mumbai40 - 600 - 50200 - 500Indian Cuisine</v>
      </c>
      <c r="I1421">
        <v>19</v>
      </c>
      <c r="J1421">
        <v>500</v>
      </c>
    </row>
    <row r="1422" spans="1:10">
      <c r="A1422">
        <v>1421</v>
      </c>
      <c r="B1422" t="s">
        <v>141</v>
      </c>
      <c r="C1422">
        <v>2.9</v>
      </c>
      <c r="D1422" t="s">
        <v>138</v>
      </c>
      <c r="E1422" t="s">
        <v>142</v>
      </c>
      <c r="F1422" t="s">
        <v>131</v>
      </c>
      <c r="G1422" t="s">
        <v>144</v>
      </c>
      <c r="H1422" t="str">
        <f t="shared" si="22"/>
        <v>Pune0 - 4050 -200&lt;= 200American Cuisine</v>
      </c>
      <c r="I1422" t="s">
        <v>234</v>
      </c>
      <c r="J1422">
        <v>150</v>
      </c>
    </row>
    <row r="1423" spans="1:10">
      <c r="A1423">
        <v>1422</v>
      </c>
      <c r="B1423" t="s">
        <v>137</v>
      </c>
      <c r="C1423">
        <v>4.4000000000000004</v>
      </c>
      <c r="D1423" t="s">
        <v>133</v>
      </c>
      <c r="E1423" t="s">
        <v>132</v>
      </c>
      <c r="F1423" t="s">
        <v>147</v>
      </c>
      <c r="G1423" t="s">
        <v>144</v>
      </c>
      <c r="H1423" t="str">
        <f t="shared" si="22"/>
        <v>Bangalore0 - 40200+200 - 500Asian Cuisine</v>
      </c>
      <c r="I1423" t="s">
        <v>234</v>
      </c>
      <c r="J1423">
        <v>450</v>
      </c>
    </row>
    <row r="1424" spans="1:10">
      <c r="A1424">
        <v>1423</v>
      </c>
      <c r="B1424" t="s">
        <v>134</v>
      </c>
      <c r="C1424">
        <v>3.9</v>
      </c>
      <c r="D1424" t="s">
        <v>133</v>
      </c>
      <c r="E1424" t="s">
        <v>132</v>
      </c>
      <c r="F1424" t="s">
        <v>131</v>
      </c>
      <c r="G1424" t="s">
        <v>135</v>
      </c>
      <c r="H1424" t="str">
        <f t="shared" si="22"/>
        <v>Mumbai40 - 6050 -200200 - 500Asian Cuisine</v>
      </c>
      <c r="I1424">
        <v>2</v>
      </c>
      <c r="J1424">
        <v>400</v>
      </c>
    </row>
    <row r="1425" spans="1:10">
      <c r="A1425">
        <v>1424</v>
      </c>
      <c r="B1425" t="s">
        <v>129</v>
      </c>
      <c r="C1425">
        <v>2.9</v>
      </c>
      <c r="D1425" t="s">
        <v>138</v>
      </c>
      <c r="E1425" t="s">
        <v>132</v>
      </c>
      <c r="F1425" t="s">
        <v>131</v>
      </c>
      <c r="G1425" t="s">
        <v>130</v>
      </c>
      <c r="H1425" t="str">
        <f t="shared" si="22"/>
        <v>Kolkata60+50 -200200 - 500American Cuisine</v>
      </c>
      <c r="I1425">
        <v>11</v>
      </c>
      <c r="J1425">
        <v>250</v>
      </c>
    </row>
    <row r="1426" spans="1:10">
      <c r="A1426">
        <v>1425</v>
      </c>
      <c r="B1426" t="s">
        <v>137</v>
      </c>
      <c r="C1426">
        <v>3.9</v>
      </c>
      <c r="D1426" t="s">
        <v>136</v>
      </c>
      <c r="E1426" t="s">
        <v>142</v>
      </c>
      <c r="F1426" t="s">
        <v>140</v>
      </c>
      <c r="G1426" t="s">
        <v>135</v>
      </c>
      <c r="H1426" t="str">
        <f t="shared" si="22"/>
        <v>Bangalore40 - 600 - 50&lt;= 200Indian Cuisine</v>
      </c>
      <c r="I1426" t="s">
        <v>234</v>
      </c>
      <c r="J1426">
        <v>180</v>
      </c>
    </row>
    <row r="1427" spans="1:10">
      <c r="A1427">
        <v>1426</v>
      </c>
      <c r="B1427" t="s">
        <v>129</v>
      </c>
      <c r="C1427">
        <v>2.9</v>
      </c>
      <c r="D1427" t="s">
        <v>136</v>
      </c>
      <c r="E1427" t="s">
        <v>142</v>
      </c>
      <c r="F1427" t="s">
        <v>131</v>
      </c>
      <c r="G1427" t="s">
        <v>135</v>
      </c>
      <c r="H1427" t="str">
        <f t="shared" si="22"/>
        <v>Kolkata40 - 6050 -200&lt;= 200Indian Cuisine</v>
      </c>
      <c r="I1427">
        <v>72</v>
      </c>
      <c r="J1427">
        <v>200</v>
      </c>
    </row>
    <row r="1428" spans="1:10">
      <c r="A1428">
        <v>1427</v>
      </c>
      <c r="B1428" t="s">
        <v>137</v>
      </c>
      <c r="C1428">
        <v>2.9</v>
      </c>
      <c r="D1428" t="s">
        <v>133</v>
      </c>
      <c r="E1428" t="s">
        <v>148</v>
      </c>
      <c r="F1428" t="s">
        <v>131</v>
      </c>
      <c r="G1428" t="s">
        <v>144</v>
      </c>
      <c r="H1428" t="str">
        <f t="shared" si="22"/>
        <v>Bangalore0 - 4050 -200500 - 1000Asian Cuisine</v>
      </c>
      <c r="I1428" t="s">
        <v>234</v>
      </c>
      <c r="J1428">
        <v>800</v>
      </c>
    </row>
    <row r="1429" spans="1:10">
      <c r="A1429">
        <v>1428</v>
      </c>
      <c r="B1429" t="s">
        <v>149</v>
      </c>
      <c r="C1429">
        <v>4.3</v>
      </c>
      <c r="D1429" t="s">
        <v>138</v>
      </c>
      <c r="E1429" t="s">
        <v>142</v>
      </c>
      <c r="F1429" t="s">
        <v>140</v>
      </c>
      <c r="G1429" t="s">
        <v>135</v>
      </c>
      <c r="H1429" t="str">
        <f t="shared" si="22"/>
        <v>Surat40 - 600 - 50&lt;= 200American Cuisine</v>
      </c>
      <c r="I1429" t="s">
        <v>234</v>
      </c>
      <c r="J1429">
        <v>200</v>
      </c>
    </row>
    <row r="1430" spans="1:10">
      <c r="A1430">
        <v>1429</v>
      </c>
      <c r="B1430" t="s">
        <v>141</v>
      </c>
      <c r="C1430">
        <v>4.0999999999999996</v>
      </c>
      <c r="D1430" t="s">
        <v>136</v>
      </c>
      <c r="E1430" t="s">
        <v>132</v>
      </c>
      <c r="F1430" t="s">
        <v>131</v>
      </c>
      <c r="G1430" t="s">
        <v>144</v>
      </c>
      <c r="H1430" t="str">
        <f t="shared" si="22"/>
        <v>Pune0 - 4050 -200200 - 500Indian Cuisine</v>
      </c>
      <c r="I1430">
        <v>64</v>
      </c>
      <c r="J1430">
        <v>400</v>
      </c>
    </row>
    <row r="1431" spans="1:10">
      <c r="A1431">
        <v>1430</v>
      </c>
      <c r="B1431" t="s">
        <v>129</v>
      </c>
      <c r="C1431">
        <v>3.8</v>
      </c>
      <c r="D1431" t="s">
        <v>138</v>
      </c>
      <c r="E1431" t="s">
        <v>148</v>
      </c>
      <c r="F1431" t="s">
        <v>140</v>
      </c>
      <c r="G1431" t="s">
        <v>130</v>
      </c>
      <c r="H1431" t="str">
        <f t="shared" si="22"/>
        <v>Kolkata60+0 - 50500 - 1000American Cuisine</v>
      </c>
      <c r="I1431" t="s">
        <v>234</v>
      </c>
      <c r="J1431">
        <v>900</v>
      </c>
    </row>
    <row r="1432" spans="1:10">
      <c r="A1432">
        <v>1431</v>
      </c>
      <c r="B1432" t="s">
        <v>139</v>
      </c>
      <c r="C1432">
        <v>3.6</v>
      </c>
      <c r="D1432" t="s">
        <v>136</v>
      </c>
      <c r="E1432" t="s">
        <v>132</v>
      </c>
      <c r="F1432" t="s">
        <v>140</v>
      </c>
      <c r="G1432" t="s">
        <v>130</v>
      </c>
      <c r="H1432" t="str">
        <f t="shared" si="22"/>
        <v>Chennai60+0 - 50200 - 500Indian Cuisine</v>
      </c>
      <c r="I1432">
        <v>62</v>
      </c>
      <c r="J1432">
        <v>300</v>
      </c>
    </row>
    <row r="1433" spans="1:10">
      <c r="A1433">
        <v>1432</v>
      </c>
      <c r="B1433" t="s">
        <v>141</v>
      </c>
      <c r="C1433">
        <v>2.9</v>
      </c>
      <c r="D1433" t="s">
        <v>133</v>
      </c>
      <c r="E1433" t="s">
        <v>132</v>
      </c>
      <c r="F1433" t="s">
        <v>131</v>
      </c>
      <c r="G1433" t="s">
        <v>130</v>
      </c>
      <c r="H1433" t="str">
        <f t="shared" si="22"/>
        <v>Pune60+50 -200200 - 500Asian Cuisine</v>
      </c>
      <c r="I1433">
        <v>18</v>
      </c>
      <c r="J1433">
        <v>500</v>
      </c>
    </row>
    <row r="1434" spans="1:10">
      <c r="A1434">
        <v>1433</v>
      </c>
      <c r="B1434" t="s">
        <v>149</v>
      </c>
      <c r="C1434">
        <v>3.7</v>
      </c>
      <c r="D1434" t="s">
        <v>136</v>
      </c>
      <c r="E1434" t="s">
        <v>132</v>
      </c>
      <c r="F1434" t="s">
        <v>147</v>
      </c>
      <c r="G1434" t="s">
        <v>144</v>
      </c>
      <c r="H1434" t="str">
        <f t="shared" si="22"/>
        <v>Surat0 - 40200+200 - 500Indian Cuisine</v>
      </c>
      <c r="I1434" t="s">
        <v>234</v>
      </c>
      <c r="J1434">
        <v>350</v>
      </c>
    </row>
    <row r="1435" spans="1:10">
      <c r="A1435">
        <v>1434</v>
      </c>
      <c r="B1435" t="s">
        <v>129</v>
      </c>
      <c r="C1435">
        <v>3.8</v>
      </c>
      <c r="D1435" t="s">
        <v>133</v>
      </c>
      <c r="E1435" t="s">
        <v>132</v>
      </c>
      <c r="F1435" t="s">
        <v>131</v>
      </c>
      <c r="G1435" t="s">
        <v>130</v>
      </c>
      <c r="H1435" t="str">
        <f t="shared" si="22"/>
        <v>Kolkata60+50 -200200 - 500Asian Cuisine</v>
      </c>
      <c r="I1435">
        <v>1</v>
      </c>
      <c r="J1435">
        <v>300</v>
      </c>
    </row>
    <row r="1436" spans="1:10">
      <c r="A1436">
        <v>1435</v>
      </c>
      <c r="B1436" t="s">
        <v>141</v>
      </c>
      <c r="C1436">
        <v>3.9</v>
      </c>
      <c r="D1436" t="s">
        <v>138</v>
      </c>
      <c r="E1436" t="s">
        <v>132</v>
      </c>
      <c r="F1436" t="s">
        <v>140</v>
      </c>
      <c r="G1436" t="s">
        <v>130</v>
      </c>
      <c r="H1436" t="str">
        <f t="shared" si="22"/>
        <v>Pune60+0 - 50200 - 500American Cuisine</v>
      </c>
      <c r="I1436">
        <v>57</v>
      </c>
      <c r="J1436">
        <v>250</v>
      </c>
    </row>
    <row r="1437" spans="1:10">
      <c r="A1437">
        <v>1436</v>
      </c>
      <c r="B1437" t="s">
        <v>149</v>
      </c>
      <c r="C1437">
        <v>4.8</v>
      </c>
      <c r="D1437" t="s">
        <v>138</v>
      </c>
      <c r="E1437" t="s">
        <v>132</v>
      </c>
      <c r="F1437" t="s">
        <v>140</v>
      </c>
      <c r="G1437" t="s">
        <v>135</v>
      </c>
      <c r="H1437" t="str">
        <f t="shared" si="22"/>
        <v>Surat40 - 600 - 50200 - 500American Cuisine</v>
      </c>
      <c r="I1437" t="s">
        <v>234</v>
      </c>
      <c r="J1437">
        <v>400</v>
      </c>
    </row>
    <row r="1438" spans="1:10">
      <c r="A1438">
        <v>1437</v>
      </c>
      <c r="B1438" t="s">
        <v>141</v>
      </c>
      <c r="C1438">
        <v>4.4000000000000004</v>
      </c>
      <c r="D1438" t="s">
        <v>237</v>
      </c>
      <c r="E1438" t="s">
        <v>132</v>
      </c>
      <c r="F1438" t="s">
        <v>131</v>
      </c>
      <c r="G1438" t="s">
        <v>135</v>
      </c>
      <c r="H1438" t="str">
        <f t="shared" si="22"/>
        <v>Pune40 - 6050 -200200 - 500Middle Eastern Cuisine</v>
      </c>
      <c r="I1438" t="s">
        <v>234</v>
      </c>
      <c r="J1438">
        <v>300</v>
      </c>
    </row>
    <row r="1439" spans="1:10">
      <c r="A1439">
        <v>1438</v>
      </c>
      <c r="B1439" t="s">
        <v>146</v>
      </c>
      <c r="C1439">
        <v>4</v>
      </c>
      <c r="D1439" t="s">
        <v>136</v>
      </c>
      <c r="E1439" t="s">
        <v>132</v>
      </c>
      <c r="F1439" t="s">
        <v>131</v>
      </c>
      <c r="G1439" t="s">
        <v>130</v>
      </c>
      <c r="H1439" t="str">
        <f t="shared" si="22"/>
        <v>Hyderabad60+50 -200200 - 500Indian Cuisine</v>
      </c>
      <c r="I1439" t="s">
        <v>234</v>
      </c>
      <c r="J1439">
        <v>400</v>
      </c>
    </row>
    <row r="1440" spans="1:10">
      <c r="A1440">
        <v>1439</v>
      </c>
      <c r="B1440" t="s">
        <v>129</v>
      </c>
      <c r="C1440">
        <v>4.4000000000000004</v>
      </c>
      <c r="D1440" t="s">
        <v>133</v>
      </c>
      <c r="E1440" t="s">
        <v>132</v>
      </c>
      <c r="F1440" t="s">
        <v>147</v>
      </c>
      <c r="G1440" t="s">
        <v>130</v>
      </c>
      <c r="H1440" t="str">
        <f t="shared" si="22"/>
        <v>Kolkata60+200+200 - 500Asian Cuisine</v>
      </c>
      <c r="I1440">
        <v>48</v>
      </c>
      <c r="J1440">
        <v>350</v>
      </c>
    </row>
    <row r="1441" spans="1:10">
      <c r="A1441">
        <v>1440</v>
      </c>
      <c r="B1441" t="s">
        <v>139</v>
      </c>
      <c r="C1441">
        <v>4.2</v>
      </c>
      <c r="D1441" t="s">
        <v>133</v>
      </c>
      <c r="E1441" t="s">
        <v>142</v>
      </c>
      <c r="F1441" t="s">
        <v>131</v>
      </c>
      <c r="G1441" t="s">
        <v>130</v>
      </c>
      <c r="H1441" t="str">
        <f t="shared" si="22"/>
        <v>Chennai60+50 -200&lt;= 200Asian Cuisine</v>
      </c>
      <c r="I1441" t="s">
        <v>234</v>
      </c>
      <c r="J1441">
        <v>200</v>
      </c>
    </row>
    <row r="1442" spans="1:10">
      <c r="A1442">
        <v>1441</v>
      </c>
      <c r="B1442" t="s">
        <v>146</v>
      </c>
      <c r="C1442">
        <v>3.8</v>
      </c>
      <c r="D1442" t="s">
        <v>136</v>
      </c>
      <c r="E1442" t="s">
        <v>142</v>
      </c>
      <c r="F1442" t="s">
        <v>131</v>
      </c>
      <c r="G1442" t="s">
        <v>144</v>
      </c>
      <c r="H1442" t="str">
        <f t="shared" si="22"/>
        <v>Hyderabad0 - 4050 -200&lt;= 200Indian Cuisine</v>
      </c>
      <c r="I1442" t="s">
        <v>234</v>
      </c>
      <c r="J1442">
        <v>200</v>
      </c>
    </row>
    <row r="1443" spans="1:10">
      <c r="A1443">
        <v>1442</v>
      </c>
      <c r="B1443" t="s">
        <v>129</v>
      </c>
      <c r="C1443">
        <v>3.9</v>
      </c>
      <c r="D1443" t="s">
        <v>133</v>
      </c>
      <c r="E1443" t="s">
        <v>132</v>
      </c>
      <c r="F1443" t="s">
        <v>131</v>
      </c>
      <c r="G1443" t="s">
        <v>130</v>
      </c>
      <c r="H1443" t="str">
        <f t="shared" si="22"/>
        <v>Kolkata60+50 -200200 - 500Asian Cuisine</v>
      </c>
      <c r="I1443">
        <v>1</v>
      </c>
      <c r="J1443">
        <v>300</v>
      </c>
    </row>
    <row r="1444" spans="1:10">
      <c r="A1444">
        <v>1443</v>
      </c>
      <c r="B1444" t="s">
        <v>134</v>
      </c>
      <c r="C1444">
        <v>4.2</v>
      </c>
      <c r="D1444" t="s">
        <v>136</v>
      </c>
      <c r="E1444" t="s">
        <v>132</v>
      </c>
      <c r="F1444" t="s">
        <v>140</v>
      </c>
      <c r="G1444" t="s">
        <v>144</v>
      </c>
      <c r="H1444" t="str">
        <f t="shared" si="22"/>
        <v>Mumbai0 - 400 - 50200 - 500Indian Cuisine</v>
      </c>
      <c r="I1444" t="s">
        <v>234</v>
      </c>
      <c r="J1444">
        <v>450</v>
      </c>
    </row>
    <row r="1445" spans="1:10">
      <c r="A1445">
        <v>1444</v>
      </c>
      <c r="B1445" t="s">
        <v>141</v>
      </c>
      <c r="C1445">
        <v>2.9</v>
      </c>
      <c r="D1445" t="s">
        <v>136</v>
      </c>
      <c r="E1445" t="s">
        <v>132</v>
      </c>
      <c r="F1445" t="s">
        <v>131</v>
      </c>
      <c r="G1445" t="s">
        <v>130</v>
      </c>
      <c r="H1445" t="str">
        <f t="shared" si="22"/>
        <v>Pune60+50 -200200 - 500Indian Cuisine</v>
      </c>
      <c r="I1445">
        <v>14</v>
      </c>
      <c r="J1445">
        <v>300</v>
      </c>
    </row>
    <row r="1446" spans="1:10">
      <c r="A1446">
        <v>1445</v>
      </c>
      <c r="B1446" t="s">
        <v>145</v>
      </c>
      <c r="C1446">
        <v>4.4000000000000004</v>
      </c>
      <c r="D1446" t="s">
        <v>138</v>
      </c>
      <c r="E1446" t="s">
        <v>142</v>
      </c>
      <c r="F1446" t="s">
        <v>140</v>
      </c>
      <c r="G1446" t="s">
        <v>135</v>
      </c>
      <c r="H1446" t="str">
        <f t="shared" si="22"/>
        <v>Ahmedabad40 - 600 - 50&lt;= 200American Cuisine</v>
      </c>
      <c r="I1446" t="s">
        <v>234</v>
      </c>
      <c r="J1446">
        <v>200</v>
      </c>
    </row>
    <row r="1447" spans="1:10">
      <c r="A1447">
        <v>1446</v>
      </c>
      <c r="B1447" t="s">
        <v>141</v>
      </c>
      <c r="C1447">
        <v>2.9</v>
      </c>
      <c r="D1447" t="s">
        <v>133</v>
      </c>
      <c r="E1447" t="s">
        <v>132</v>
      </c>
      <c r="F1447" t="s">
        <v>131</v>
      </c>
      <c r="G1447" t="s">
        <v>130</v>
      </c>
      <c r="H1447" t="str">
        <f t="shared" si="22"/>
        <v>Pune60+50 -200200 - 500Asian Cuisine</v>
      </c>
      <c r="I1447">
        <v>18</v>
      </c>
      <c r="J1447">
        <v>300</v>
      </c>
    </row>
    <row r="1448" spans="1:10">
      <c r="A1448">
        <v>1447</v>
      </c>
      <c r="B1448" t="s">
        <v>137</v>
      </c>
      <c r="C1448">
        <v>4.3</v>
      </c>
      <c r="D1448" t="s">
        <v>136</v>
      </c>
      <c r="E1448" t="s">
        <v>142</v>
      </c>
      <c r="F1448" t="s">
        <v>131</v>
      </c>
      <c r="G1448" t="s">
        <v>135</v>
      </c>
      <c r="H1448" t="str">
        <f t="shared" si="22"/>
        <v>Bangalore40 - 6050 -200&lt;= 200Indian Cuisine</v>
      </c>
      <c r="I1448">
        <v>17</v>
      </c>
      <c r="J1448">
        <v>200</v>
      </c>
    </row>
    <row r="1449" spans="1:10">
      <c r="A1449">
        <v>1448</v>
      </c>
      <c r="B1449" t="s">
        <v>139</v>
      </c>
      <c r="C1449">
        <v>4.5999999999999996</v>
      </c>
      <c r="D1449" t="s">
        <v>236</v>
      </c>
      <c r="E1449" t="s">
        <v>132</v>
      </c>
      <c r="F1449" t="s">
        <v>140</v>
      </c>
      <c r="G1449" t="s">
        <v>130</v>
      </c>
      <c r="H1449" t="str">
        <f t="shared" si="22"/>
        <v>Chennai60+0 - 50200 - 500European Cuisine</v>
      </c>
      <c r="I1449" t="s">
        <v>234</v>
      </c>
      <c r="J1449">
        <v>500</v>
      </c>
    </row>
    <row r="1450" spans="1:10">
      <c r="A1450">
        <v>1449</v>
      </c>
      <c r="B1450" t="s">
        <v>146</v>
      </c>
      <c r="C1450">
        <v>3.7</v>
      </c>
      <c r="D1450" t="s">
        <v>237</v>
      </c>
      <c r="E1450" t="s">
        <v>132</v>
      </c>
      <c r="F1450" t="s">
        <v>140</v>
      </c>
      <c r="G1450" t="s">
        <v>144</v>
      </c>
      <c r="H1450" t="str">
        <f t="shared" si="22"/>
        <v>Hyderabad0 - 400 - 50200 - 500Middle Eastern Cuisine</v>
      </c>
      <c r="I1450" t="s">
        <v>234</v>
      </c>
      <c r="J1450">
        <v>300</v>
      </c>
    </row>
    <row r="1451" spans="1:10">
      <c r="A1451">
        <v>1450</v>
      </c>
      <c r="B1451" t="s">
        <v>134</v>
      </c>
      <c r="C1451">
        <v>2.9</v>
      </c>
      <c r="D1451" t="s">
        <v>133</v>
      </c>
      <c r="E1451" t="s">
        <v>132</v>
      </c>
      <c r="F1451" t="s">
        <v>131</v>
      </c>
      <c r="G1451" t="s">
        <v>144</v>
      </c>
      <c r="H1451" t="str">
        <f t="shared" si="22"/>
        <v>Mumbai0 - 4050 -200200 - 500Asian Cuisine</v>
      </c>
      <c r="I1451">
        <v>20</v>
      </c>
      <c r="J1451">
        <v>400</v>
      </c>
    </row>
    <row r="1452" spans="1:10">
      <c r="A1452">
        <v>1451</v>
      </c>
      <c r="B1452" t="s">
        <v>129</v>
      </c>
      <c r="C1452">
        <v>4.2</v>
      </c>
      <c r="D1452" t="s">
        <v>136</v>
      </c>
      <c r="E1452" t="s">
        <v>132</v>
      </c>
      <c r="F1452" t="s">
        <v>131</v>
      </c>
      <c r="G1452" t="s">
        <v>130</v>
      </c>
      <c r="H1452" t="str">
        <f t="shared" si="22"/>
        <v>Kolkata60+50 -200200 - 500Indian Cuisine</v>
      </c>
      <c r="I1452">
        <v>3</v>
      </c>
      <c r="J1452">
        <v>300</v>
      </c>
    </row>
    <row r="1453" spans="1:10">
      <c r="A1453">
        <v>1452</v>
      </c>
      <c r="B1453" t="s">
        <v>149</v>
      </c>
      <c r="C1453">
        <v>2.9</v>
      </c>
      <c r="D1453" t="s">
        <v>138</v>
      </c>
      <c r="E1453" t="s">
        <v>142</v>
      </c>
      <c r="F1453" t="s">
        <v>131</v>
      </c>
      <c r="G1453" t="s">
        <v>130</v>
      </c>
      <c r="H1453" t="str">
        <f t="shared" si="22"/>
        <v>Surat60+50 -200&lt;= 200American Cuisine</v>
      </c>
      <c r="I1453" t="s">
        <v>234</v>
      </c>
      <c r="J1453">
        <v>200</v>
      </c>
    </row>
    <row r="1454" spans="1:10">
      <c r="A1454">
        <v>1453</v>
      </c>
      <c r="B1454" t="s">
        <v>129</v>
      </c>
      <c r="C1454">
        <v>4</v>
      </c>
      <c r="D1454" t="s">
        <v>133</v>
      </c>
      <c r="E1454" t="s">
        <v>142</v>
      </c>
      <c r="F1454" t="s">
        <v>131</v>
      </c>
      <c r="G1454" t="s">
        <v>130</v>
      </c>
      <c r="H1454" t="str">
        <f t="shared" si="22"/>
        <v>Kolkata60+50 -200&lt;= 200Asian Cuisine</v>
      </c>
      <c r="I1454">
        <v>28</v>
      </c>
      <c r="J1454">
        <v>200</v>
      </c>
    </row>
    <row r="1455" spans="1:10">
      <c r="A1455">
        <v>1454</v>
      </c>
      <c r="B1455" t="s">
        <v>143</v>
      </c>
      <c r="C1455">
        <v>2.9</v>
      </c>
      <c r="D1455" t="s">
        <v>138</v>
      </c>
      <c r="E1455" t="s">
        <v>142</v>
      </c>
      <c r="F1455" t="s">
        <v>131</v>
      </c>
      <c r="G1455" t="s">
        <v>144</v>
      </c>
      <c r="H1455" t="str">
        <f t="shared" si="22"/>
        <v>Delhi0 - 4050 -200&lt;= 200American Cuisine</v>
      </c>
      <c r="I1455" t="s">
        <v>234</v>
      </c>
      <c r="J1455">
        <v>200</v>
      </c>
    </row>
    <row r="1456" spans="1:10">
      <c r="A1456">
        <v>1455</v>
      </c>
      <c r="B1456" t="s">
        <v>137</v>
      </c>
      <c r="C1456">
        <v>4.2</v>
      </c>
      <c r="D1456" t="s">
        <v>138</v>
      </c>
      <c r="E1456" t="s">
        <v>132</v>
      </c>
      <c r="F1456" t="s">
        <v>147</v>
      </c>
      <c r="G1456" t="s">
        <v>135</v>
      </c>
      <c r="H1456" t="str">
        <f t="shared" si="22"/>
        <v>Bangalore40 - 60200+200 - 500American Cuisine</v>
      </c>
      <c r="I1456" t="s">
        <v>234</v>
      </c>
      <c r="J1456">
        <v>500</v>
      </c>
    </row>
    <row r="1457" spans="1:10">
      <c r="A1457">
        <v>1456</v>
      </c>
      <c r="B1457" t="s">
        <v>141</v>
      </c>
      <c r="C1457">
        <v>3.5</v>
      </c>
      <c r="D1457" t="s">
        <v>138</v>
      </c>
      <c r="E1457" t="s">
        <v>132</v>
      </c>
      <c r="F1457" t="s">
        <v>140</v>
      </c>
      <c r="G1457" t="s">
        <v>130</v>
      </c>
      <c r="H1457" t="str">
        <f t="shared" si="22"/>
        <v>Pune60+0 - 50200 - 500American Cuisine</v>
      </c>
      <c r="I1457">
        <v>57</v>
      </c>
      <c r="J1457">
        <v>300</v>
      </c>
    </row>
    <row r="1458" spans="1:10">
      <c r="A1458">
        <v>1457</v>
      </c>
      <c r="B1458" t="s">
        <v>149</v>
      </c>
      <c r="C1458">
        <v>3.6</v>
      </c>
      <c r="D1458" t="s">
        <v>138</v>
      </c>
      <c r="E1458" t="s">
        <v>132</v>
      </c>
      <c r="F1458" t="s">
        <v>140</v>
      </c>
      <c r="G1458" t="s">
        <v>135</v>
      </c>
      <c r="H1458" t="str">
        <f t="shared" si="22"/>
        <v>Surat40 - 600 - 50200 - 500American Cuisine</v>
      </c>
      <c r="I1458" t="s">
        <v>234</v>
      </c>
      <c r="J1458">
        <v>400</v>
      </c>
    </row>
    <row r="1459" spans="1:10">
      <c r="A1459">
        <v>1458</v>
      </c>
      <c r="B1459" t="s">
        <v>149</v>
      </c>
      <c r="C1459">
        <v>2.9</v>
      </c>
      <c r="D1459" t="s">
        <v>136</v>
      </c>
      <c r="E1459" t="s">
        <v>132</v>
      </c>
      <c r="F1459" t="s">
        <v>131</v>
      </c>
      <c r="G1459" t="s">
        <v>135</v>
      </c>
      <c r="H1459" t="str">
        <f t="shared" si="22"/>
        <v>Surat40 - 6050 -200200 - 500Indian Cuisine</v>
      </c>
      <c r="I1459">
        <v>39</v>
      </c>
      <c r="J1459">
        <v>250</v>
      </c>
    </row>
    <row r="1460" spans="1:10">
      <c r="A1460">
        <v>1459</v>
      </c>
      <c r="B1460" t="s">
        <v>139</v>
      </c>
      <c r="C1460">
        <v>4.4000000000000004</v>
      </c>
      <c r="D1460" t="s">
        <v>236</v>
      </c>
      <c r="E1460" t="s">
        <v>132</v>
      </c>
      <c r="F1460" t="s">
        <v>147</v>
      </c>
      <c r="G1460" t="s">
        <v>135</v>
      </c>
      <c r="H1460" t="str">
        <f t="shared" si="22"/>
        <v>Chennai40 - 60200+200 - 500European Cuisine</v>
      </c>
      <c r="I1460" t="s">
        <v>234</v>
      </c>
      <c r="J1460">
        <v>400</v>
      </c>
    </row>
    <row r="1461" spans="1:10">
      <c r="A1461">
        <v>1460</v>
      </c>
      <c r="B1461" t="s">
        <v>149</v>
      </c>
      <c r="C1461">
        <v>4.0999999999999996</v>
      </c>
      <c r="D1461" t="s">
        <v>138</v>
      </c>
      <c r="E1461" t="s">
        <v>132</v>
      </c>
      <c r="F1461" t="s">
        <v>147</v>
      </c>
      <c r="G1461" t="s">
        <v>144</v>
      </c>
      <c r="H1461" t="str">
        <f t="shared" si="22"/>
        <v>Surat0 - 40200+200 - 500American Cuisine</v>
      </c>
      <c r="I1461" t="s">
        <v>234</v>
      </c>
      <c r="J1461">
        <v>400</v>
      </c>
    </row>
    <row r="1462" spans="1:10">
      <c r="A1462">
        <v>1461</v>
      </c>
      <c r="B1462" t="s">
        <v>141</v>
      </c>
      <c r="C1462">
        <v>2.9</v>
      </c>
      <c r="D1462" t="s">
        <v>136</v>
      </c>
      <c r="E1462" t="s">
        <v>142</v>
      </c>
      <c r="F1462" t="s">
        <v>131</v>
      </c>
      <c r="G1462" t="s">
        <v>130</v>
      </c>
      <c r="H1462" t="str">
        <f t="shared" si="22"/>
        <v>Pune60+50 -200&lt;= 200Indian Cuisine</v>
      </c>
      <c r="I1462">
        <v>65</v>
      </c>
      <c r="J1462">
        <v>200</v>
      </c>
    </row>
    <row r="1463" spans="1:10">
      <c r="A1463">
        <v>1462</v>
      </c>
      <c r="B1463" t="s">
        <v>145</v>
      </c>
      <c r="C1463">
        <v>2.9</v>
      </c>
      <c r="D1463" t="s">
        <v>138</v>
      </c>
      <c r="E1463" t="s">
        <v>132</v>
      </c>
      <c r="F1463" t="s">
        <v>131</v>
      </c>
      <c r="G1463" t="s">
        <v>135</v>
      </c>
      <c r="H1463" t="str">
        <f t="shared" si="22"/>
        <v>Ahmedabad40 - 6050 -200200 - 500American Cuisine</v>
      </c>
      <c r="I1463">
        <v>30</v>
      </c>
      <c r="J1463">
        <v>450</v>
      </c>
    </row>
    <row r="1464" spans="1:10">
      <c r="A1464">
        <v>1463</v>
      </c>
      <c r="B1464" t="s">
        <v>141</v>
      </c>
      <c r="C1464">
        <v>4.4000000000000004</v>
      </c>
      <c r="D1464" t="s">
        <v>133</v>
      </c>
      <c r="E1464" t="s">
        <v>148</v>
      </c>
      <c r="F1464" t="s">
        <v>131</v>
      </c>
      <c r="G1464" t="s">
        <v>135</v>
      </c>
      <c r="H1464" t="str">
        <f t="shared" si="22"/>
        <v>Pune40 - 6050 -200500 - 1000Asian Cuisine</v>
      </c>
      <c r="I1464" t="s">
        <v>234</v>
      </c>
      <c r="J1464">
        <v>550</v>
      </c>
    </row>
    <row r="1465" spans="1:10">
      <c r="A1465">
        <v>1464</v>
      </c>
      <c r="B1465" t="s">
        <v>149</v>
      </c>
      <c r="C1465">
        <v>4.0999999999999996</v>
      </c>
      <c r="D1465" t="s">
        <v>133</v>
      </c>
      <c r="E1465" t="s">
        <v>132</v>
      </c>
      <c r="F1465" t="s">
        <v>131</v>
      </c>
      <c r="G1465" t="s">
        <v>135</v>
      </c>
      <c r="H1465" t="str">
        <f t="shared" si="22"/>
        <v>Surat40 - 6050 -200200 - 500Asian Cuisine</v>
      </c>
      <c r="I1465">
        <v>71</v>
      </c>
      <c r="J1465">
        <v>250</v>
      </c>
    </row>
    <row r="1466" spans="1:10">
      <c r="A1466">
        <v>1465</v>
      </c>
      <c r="B1466" t="s">
        <v>149</v>
      </c>
      <c r="C1466">
        <v>4</v>
      </c>
      <c r="D1466" t="s">
        <v>136</v>
      </c>
      <c r="E1466" t="s">
        <v>132</v>
      </c>
      <c r="F1466" t="s">
        <v>147</v>
      </c>
      <c r="G1466" t="s">
        <v>135</v>
      </c>
      <c r="H1466" t="str">
        <f t="shared" si="22"/>
        <v>Surat40 - 60200+200 - 500Indian Cuisine</v>
      </c>
      <c r="I1466" t="s">
        <v>234</v>
      </c>
      <c r="J1466">
        <v>350</v>
      </c>
    </row>
    <row r="1467" spans="1:10">
      <c r="A1467">
        <v>1466</v>
      </c>
      <c r="B1467" t="s">
        <v>143</v>
      </c>
      <c r="C1467">
        <v>2.9</v>
      </c>
      <c r="D1467" t="s">
        <v>138</v>
      </c>
      <c r="E1467" t="s">
        <v>132</v>
      </c>
      <c r="F1467" t="s">
        <v>131</v>
      </c>
      <c r="G1467" t="s">
        <v>135</v>
      </c>
      <c r="H1467" t="str">
        <f t="shared" si="22"/>
        <v>Delhi40 - 6050 -200200 - 500American Cuisine</v>
      </c>
      <c r="I1467">
        <v>31</v>
      </c>
      <c r="J1467">
        <v>400</v>
      </c>
    </row>
    <row r="1468" spans="1:10">
      <c r="A1468">
        <v>1467</v>
      </c>
      <c r="B1468" t="s">
        <v>129</v>
      </c>
      <c r="C1468">
        <v>4.3</v>
      </c>
      <c r="D1468" t="s">
        <v>136</v>
      </c>
      <c r="E1468" t="s">
        <v>132</v>
      </c>
      <c r="F1468" t="s">
        <v>147</v>
      </c>
      <c r="G1468" t="s">
        <v>135</v>
      </c>
      <c r="H1468" t="str">
        <f t="shared" si="22"/>
        <v>Kolkata40 - 60200+200 - 500Indian Cuisine</v>
      </c>
      <c r="I1468" t="s">
        <v>234</v>
      </c>
      <c r="J1468">
        <v>300</v>
      </c>
    </row>
    <row r="1469" spans="1:10">
      <c r="A1469">
        <v>1468</v>
      </c>
      <c r="B1469" t="s">
        <v>141</v>
      </c>
      <c r="C1469">
        <v>4.5999999999999996</v>
      </c>
      <c r="D1469" t="s">
        <v>236</v>
      </c>
      <c r="E1469" t="s">
        <v>148</v>
      </c>
      <c r="F1469" t="s">
        <v>140</v>
      </c>
      <c r="G1469" t="s">
        <v>130</v>
      </c>
      <c r="H1469" t="str">
        <f t="shared" si="22"/>
        <v>Pune60+0 - 50500 - 1000European Cuisine</v>
      </c>
      <c r="I1469" t="s">
        <v>234</v>
      </c>
      <c r="J1469">
        <v>550</v>
      </c>
    </row>
    <row r="1470" spans="1:10">
      <c r="A1470">
        <v>1469</v>
      </c>
      <c r="B1470" t="s">
        <v>139</v>
      </c>
      <c r="C1470">
        <v>4.4000000000000004</v>
      </c>
      <c r="D1470" t="s">
        <v>237</v>
      </c>
      <c r="E1470" t="s">
        <v>142</v>
      </c>
      <c r="F1470" t="s">
        <v>131</v>
      </c>
      <c r="G1470" t="s">
        <v>135</v>
      </c>
      <c r="H1470" t="str">
        <f t="shared" si="22"/>
        <v>Chennai40 - 6050 -200&lt;= 200Middle Eastern Cuisine</v>
      </c>
      <c r="I1470" t="s">
        <v>234</v>
      </c>
      <c r="J1470">
        <v>200</v>
      </c>
    </row>
    <row r="1471" spans="1:10">
      <c r="A1471">
        <v>1470</v>
      </c>
      <c r="B1471" t="s">
        <v>145</v>
      </c>
      <c r="C1471">
        <v>4.2</v>
      </c>
      <c r="D1471" t="s">
        <v>136</v>
      </c>
      <c r="E1471" t="s">
        <v>132</v>
      </c>
      <c r="F1471" t="s">
        <v>131</v>
      </c>
      <c r="G1471" t="s">
        <v>144</v>
      </c>
      <c r="H1471" t="str">
        <f t="shared" si="22"/>
        <v>Ahmedabad0 - 4050 -200200 - 500Indian Cuisine</v>
      </c>
      <c r="I1471" t="s">
        <v>234</v>
      </c>
      <c r="J1471">
        <v>450</v>
      </c>
    </row>
    <row r="1472" spans="1:10">
      <c r="A1472">
        <v>1471</v>
      </c>
      <c r="B1472" t="s">
        <v>149</v>
      </c>
      <c r="C1472">
        <v>4.0999999999999996</v>
      </c>
      <c r="D1472" t="s">
        <v>136</v>
      </c>
      <c r="E1472" t="s">
        <v>132</v>
      </c>
      <c r="F1472" t="s">
        <v>147</v>
      </c>
      <c r="G1472" t="s">
        <v>144</v>
      </c>
      <c r="H1472" t="str">
        <f t="shared" si="22"/>
        <v>Surat0 - 40200+200 - 500Indian Cuisine</v>
      </c>
      <c r="I1472" t="s">
        <v>234</v>
      </c>
      <c r="J1472">
        <v>300</v>
      </c>
    </row>
    <row r="1473" spans="1:10">
      <c r="A1473">
        <v>1472</v>
      </c>
      <c r="B1473" t="s">
        <v>141</v>
      </c>
      <c r="C1473">
        <v>4.2</v>
      </c>
      <c r="D1473" t="s">
        <v>133</v>
      </c>
      <c r="E1473" t="s">
        <v>142</v>
      </c>
      <c r="F1473" t="s">
        <v>131</v>
      </c>
      <c r="G1473" t="s">
        <v>135</v>
      </c>
      <c r="H1473" t="str">
        <f t="shared" si="22"/>
        <v>Pune40 - 6050 -200&lt;= 200Asian Cuisine</v>
      </c>
      <c r="I1473" t="s">
        <v>234</v>
      </c>
      <c r="J1473">
        <v>200</v>
      </c>
    </row>
    <row r="1474" spans="1:10">
      <c r="A1474">
        <v>1473</v>
      </c>
      <c r="B1474" t="s">
        <v>129</v>
      </c>
      <c r="C1474">
        <v>2.9</v>
      </c>
      <c r="D1474" t="s">
        <v>136</v>
      </c>
      <c r="E1474" t="s">
        <v>132</v>
      </c>
      <c r="F1474" t="s">
        <v>131</v>
      </c>
      <c r="G1474" t="s">
        <v>130</v>
      </c>
      <c r="H1474" t="str">
        <f t="shared" si="22"/>
        <v>Kolkata60+50 -200200 - 500Indian Cuisine</v>
      </c>
      <c r="I1474">
        <v>3</v>
      </c>
      <c r="J1474">
        <v>250</v>
      </c>
    </row>
    <row r="1475" spans="1:10">
      <c r="A1475">
        <v>1474</v>
      </c>
      <c r="B1475" t="s">
        <v>146</v>
      </c>
      <c r="C1475">
        <v>3.7</v>
      </c>
      <c r="D1475" t="s">
        <v>133</v>
      </c>
      <c r="E1475" t="s">
        <v>132</v>
      </c>
      <c r="F1475" t="s">
        <v>147</v>
      </c>
      <c r="G1475" t="s">
        <v>135</v>
      </c>
      <c r="H1475" t="str">
        <f t="shared" ref="H1475:H1538" si="23">_xlfn.CONCAT(B1475,G1475,F1475,E1475,D1475)</f>
        <v>Hyderabad40 - 60200+200 - 500Asian Cuisine</v>
      </c>
      <c r="I1475">
        <v>61</v>
      </c>
      <c r="J1475">
        <v>300</v>
      </c>
    </row>
    <row r="1476" spans="1:10">
      <c r="A1476">
        <v>1475</v>
      </c>
      <c r="B1476" t="s">
        <v>141</v>
      </c>
      <c r="C1476">
        <v>4.2</v>
      </c>
      <c r="D1476" t="s">
        <v>133</v>
      </c>
      <c r="E1476" t="s">
        <v>142</v>
      </c>
      <c r="F1476" t="s">
        <v>131</v>
      </c>
      <c r="G1476" t="s">
        <v>135</v>
      </c>
      <c r="H1476" t="str">
        <f t="shared" si="23"/>
        <v>Pune40 - 6050 -200&lt;= 200Asian Cuisine</v>
      </c>
      <c r="I1476" t="s">
        <v>234</v>
      </c>
      <c r="J1476">
        <v>200</v>
      </c>
    </row>
    <row r="1477" spans="1:10">
      <c r="A1477">
        <v>1476</v>
      </c>
      <c r="B1477" t="s">
        <v>143</v>
      </c>
      <c r="C1477">
        <v>2.9</v>
      </c>
      <c r="D1477" t="s">
        <v>236</v>
      </c>
      <c r="E1477" t="s">
        <v>142</v>
      </c>
      <c r="F1477" t="s">
        <v>131</v>
      </c>
      <c r="G1477" t="s">
        <v>135</v>
      </c>
      <c r="H1477" t="str">
        <f t="shared" si="23"/>
        <v>Delhi40 - 6050 -200&lt;= 200European Cuisine</v>
      </c>
      <c r="I1477" t="s">
        <v>234</v>
      </c>
      <c r="J1477">
        <v>150</v>
      </c>
    </row>
    <row r="1478" spans="1:10">
      <c r="A1478">
        <v>1477</v>
      </c>
      <c r="B1478" t="s">
        <v>134</v>
      </c>
      <c r="C1478">
        <v>3.3</v>
      </c>
      <c r="D1478" t="s">
        <v>133</v>
      </c>
      <c r="E1478" t="s">
        <v>132</v>
      </c>
      <c r="F1478" t="s">
        <v>131</v>
      </c>
      <c r="G1478" t="s">
        <v>135</v>
      </c>
      <c r="H1478" t="str">
        <f t="shared" si="23"/>
        <v>Mumbai40 - 6050 -200200 - 500Asian Cuisine</v>
      </c>
      <c r="I1478">
        <v>2</v>
      </c>
      <c r="J1478">
        <v>250</v>
      </c>
    </row>
    <row r="1479" spans="1:10">
      <c r="A1479">
        <v>1478</v>
      </c>
      <c r="B1479" t="s">
        <v>145</v>
      </c>
      <c r="C1479">
        <v>3.6</v>
      </c>
      <c r="D1479" t="s">
        <v>138</v>
      </c>
      <c r="E1479" t="s">
        <v>142</v>
      </c>
      <c r="F1479" t="s">
        <v>131</v>
      </c>
      <c r="G1479" t="s">
        <v>135</v>
      </c>
      <c r="H1479" t="str">
        <f t="shared" si="23"/>
        <v>Ahmedabad40 - 6050 -200&lt;= 200American Cuisine</v>
      </c>
      <c r="I1479">
        <v>26</v>
      </c>
      <c r="J1479">
        <v>200</v>
      </c>
    </row>
    <row r="1480" spans="1:10">
      <c r="A1480">
        <v>1479</v>
      </c>
      <c r="B1480" t="s">
        <v>134</v>
      </c>
      <c r="C1480">
        <v>3.4</v>
      </c>
      <c r="D1480" t="s">
        <v>133</v>
      </c>
      <c r="E1480" t="s">
        <v>132</v>
      </c>
      <c r="F1480" t="s">
        <v>140</v>
      </c>
      <c r="G1480" t="s">
        <v>135</v>
      </c>
      <c r="H1480" t="str">
        <f t="shared" si="23"/>
        <v>Mumbai40 - 600 - 50200 - 500Asian Cuisine</v>
      </c>
      <c r="I1480">
        <v>21</v>
      </c>
      <c r="J1480">
        <v>350</v>
      </c>
    </row>
    <row r="1481" spans="1:10">
      <c r="A1481">
        <v>1480</v>
      </c>
      <c r="B1481" t="s">
        <v>139</v>
      </c>
      <c r="C1481">
        <v>2.9</v>
      </c>
      <c r="D1481" t="s">
        <v>136</v>
      </c>
      <c r="E1481" t="s">
        <v>142</v>
      </c>
      <c r="F1481" t="s">
        <v>131</v>
      </c>
      <c r="G1481" t="s">
        <v>135</v>
      </c>
      <c r="H1481" t="str">
        <f t="shared" si="23"/>
        <v>Chennai40 - 6050 -200&lt;= 200Indian Cuisine</v>
      </c>
      <c r="I1481">
        <v>44</v>
      </c>
      <c r="J1481">
        <v>200</v>
      </c>
    </row>
    <row r="1482" spans="1:10">
      <c r="A1482">
        <v>1481</v>
      </c>
      <c r="B1482" t="s">
        <v>134</v>
      </c>
      <c r="C1482">
        <v>3</v>
      </c>
      <c r="D1482" t="s">
        <v>133</v>
      </c>
      <c r="E1482" t="s">
        <v>142</v>
      </c>
      <c r="F1482" t="s">
        <v>131</v>
      </c>
      <c r="G1482" t="s">
        <v>135</v>
      </c>
      <c r="H1482" t="str">
        <f t="shared" si="23"/>
        <v>Mumbai40 - 6050 -200&lt;= 200Asian Cuisine</v>
      </c>
      <c r="I1482">
        <v>47</v>
      </c>
      <c r="J1482">
        <v>200</v>
      </c>
    </row>
    <row r="1483" spans="1:10">
      <c r="A1483">
        <v>1482</v>
      </c>
      <c r="B1483" t="s">
        <v>137</v>
      </c>
      <c r="C1483">
        <v>4.2</v>
      </c>
      <c r="D1483" t="s">
        <v>136</v>
      </c>
      <c r="E1483" t="s">
        <v>132</v>
      </c>
      <c r="F1483" t="s">
        <v>147</v>
      </c>
      <c r="G1483" t="s">
        <v>135</v>
      </c>
      <c r="H1483" t="str">
        <f t="shared" si="23"/>
        <v>Bangalore40 - 60200+200 - 500Indian Cuisine</v>
      </c>
      <c r="I1483" t="s">
        <v>234</v>
      </c>
      <c r="J1483">
        <v>300</v>
      </c>
    </row>
    <row r="1484" spans="1:10">
      <c r="A1484">
        <v>1483</v>
      </c>
      <c r="B1484" t="s">
        <v>146</v>
      </c>
      <c r="C1484">
        <v>4.0999999999999996</v>
      </c>
      <c r="D1484" t="s">
        <v>138</v>
      </c>
      <c r="E1484" t="s">
        <v>142</v>
      </c>
      <c r="F1484" t="s">
        <v>140</v>
      </c>
      <c r="G1484" t="s">
        <v>130</v>
      </c>
      <c r="H1484" t="str">
        <f t="shared" si="23"/>
        <v>Hyderabad60+0 - 50&lt;= 200American Cuisine</v>
      </c>
      <c r="I1484" t="s">
        <v>234</v>
      </c>
      <c r="J1484">
        <v>200</v>
      </c>
    </row>
    <row r="1485" spans="1:10">
      <c r="A1485">
        <v>1484</v>
      </c>
      <c r="B1485" t="s">
        <v>139</v>
      </c>
      <c r="C1485">
        <v>4.3</v>
      </c>
      <c r="D1485" t="s">
        <v>136</v>
      </c>
      <c r="E1485" t="s">
        <v>132</v>
      </c>
      <c r="F1485" t="s">
        <v>147</v>
      </c>
      <c r="G1485" t="s">
        <v>144</v>
      </c>
      <c r="H1485" t="str">
        <f t="shared" si="23"/>
        <v>Chennai0 - 40200+200 - 500Indian Cuisine</v>
      </c>
      <c r="I1485" t="s">
        <v>234</v>
      </c>
      <c r="J1485">
        <v>450</v>
      </c>
    </row>
    <row r="1486" spans="1:10">
      <c r="A1486">
        <v>1485</v>
      </c>
      <c r="B1486" t="s">
        <v>139</v>
      </c>
      <c r="C1486">
        <v>4.0999999999999996</v>
      </c>
      <c r="D1486" t="s">
        <v>136</v>
      </c>
      <c r="E1486" t="s">
        <v>132</v>
      </c>
      <c r="F1486" t="s">
        <v>140</v>
      </c>
      <c r="G1486" t="s">
        <v>130</v>
      </c>
      <c r="H1486" t="str">
        <f t="shared" si="23"/>
        <v>Chennai60+0 - 50200 - 500Indian Cuisine</v>
      </c>
      <c r="I1486">
        <v>62</v>
      </c>
      <c r="J1486">
        <v>300</v>
      </c>
    </row>
    <row r="1487" spans="1:10">
      <c r="A1487">
        <v>1486</v>
      </c>
      <c r="B1487" t="s">
        <v>139</v>
      </c>
      <c r="C1487">
        <v>4.3</v>
      </c>
      <c r="D1487" t="s">
        <v>237</v>
      </c>
      <c r="E1487" t="s">
        <v>132</v>
      </c>
      <c r="F1487" t="s">
        <v>140</v>
      </c>
      <c r="G1487" t="s">
        <v>135</v>
      </c>
      <c r="H1487" t="str">
        <f t="shared" si="23"/>
        <v>Chennai40 - 600 - 50200 - 500Middle Eastern Cuisine</v>
      </c>
      <c r="I1487" t="s">
        <v>234</v>
      </c>
      <c r="J1487">
        <v>400</v>
      </c>
    </row>
    <row r="1488" spans="1:10">
      <c r="A1488">
        <v>1487</v>
      </c>
      <c r="B1488" t="s">
        <v>139</v>
      </c>
      <c r="C1488">
        <v>4.0999999999999996</v>
      </c>
      <c r="D1488" t="s">
        <v>236</v>
      </c>
      <c r="E1488" t="s">
        <v>235</v>
      </c>
      <c r="F1488" t="s">
        <v>131</v>
      </c>
      <c r="G1488" t="s">
        <v>135</v>
      </c>
      <c r="H1488" t="str">
        <f t="shared" si="23"/>
        <v>Chennai40 - 6050 -2001000+European Cuisine</v>
      </c>
      <c r="I1488" t="s">
        <v>234</v>
      </c>
      <c r="J1488">
        <v>1200</v>
      </c>
    </row>
    <row r="1489" spans="1:10">
      <c r="A1489">
        <v>1488</v>
      </c>
      <c r="B1489" t="s">
        <v>141</v>
      </c>
      <c r="C1489">
        <v>3.7</v>
      </c>
      <c r="D1489" t="s">
        <v>138</v>
      </c>
      <c r="E1489" t="s">
        <v>148</v>
      </c>
      <c r="F1489" t="s">
        <v>140</v>
      </c>
      <c r="G1489" t="s">
        <v>135</v>
      </c>
      <c r="H1489" t="str">
        <f t="shared" si="23"/>
        <v>Pune40 - 600 - 50500 - 1000American Cuisine</v>
      </c>
      <c r="I1489" t="s">
        <v>234</v>
      </c>
      <c r="J1489">
        <v>900</v>
      </c>
    </row>
    <row r="1490" spans="1:10">
      <c r="A1490">
        <v>1489</v>
      </c>
      <c r="B1490" t="s">
        <v>134</v>
      </c>
      <c r="C1490">
        <v>4</v>
      </c>
      <c r="D1490" t="s">
        <v>133</v>
      </c>
      <c r="E1490" t="s">
        <v>148</v>
      </c>
      <c r="F1490" t="s">
        <v>140</v>
      </c>
      <c r="G1490" t="s">
        <v>135</v>
      </c>
      <c r="H1490" t="str">
        <f t="shared" si="23"/>
        <v>Mumbai40 - 600 - 50500 - 1000Asian Cuisine</v>
      </c>
      <c r="I1490" t="s">
        <v>234</v>
      </c>
      <c r="J1490">
        <v>1000</v>
      </c>
    </row>
    <row r="1491" spans="1:10">
      <c r="A1491">
        <v>1490</v>
      </c>
      <c r="B1491" t="s">
        <v>139</v>
      </c>
      <c r="C1491">
        <v>4.4000000000000004</v>
      </c>
      <c r="D1491" t="s">
        <v>236</v>
      </c>
      <c r="E1491" t="s">
        <v>132</v>
      </c>
      <c r="F1491" t="s">
        <v>131</v>
      </c>
      <c r="G1491" t="s">
        <v>130</v>
      </c>
      <c r="H1491" t="str">
        <f t="shared" si="23"/>
        <v>Chennai60+50 -200200 - 500European Cuisine</v>
      </c>
      <c r="I1491" t="s">
        <v>234</v>
      </c>
      <c r="J1491">
        <v>300</v>
      </c>
    </row>
    <row r="1492" spans="1:10">
      <c r="A1492">
        <v>1491</v>
      </c>
      <c r="B1492" t="s">
        <v>149</v>
      </c>
      <c r="C1492">
        <v>3.7</v>
      </c>
      <c r="D1492" t="s">
        <v>136</v>
      </c>
      <c r="E1492" t="s">
        <v>142</v>
      </c>
      <c r="F1492" t="s">
        <v>131</v>
      </c>
      <c r="G1492" t="s">
        <v>135</v>
      </c>
      <c r="H1492" t="str">
        <f t="shared" si="23"/>
        <v>Surat40 - 6050 -200&lt;= 200Indian Cuisine</v>
      </c>
      <c r="I1492" t="s">
        <v>234</v>
      </c>
      <c r="J1492">
        <v>200</v>
      </c>
    </row>
    <row r="1493" spans="1:10">
      <c r="A1493">
        <v>1492</v>
      </c>
      <c r="B1493" t="s">
        <v>139</v>
      </c>
      <c r="C1493">
        <v>2.9</v>
      </c>
      <c r="D1493" t="s">
        <v>138</v>
      </c>
      <c r="E1493" t="s">
        <v>132</v>
      </c>
      <c r="F1493" t="s">
        <v>131</v>
      </c>
      <c r="G1493" t="s">
        <v>135</v>
      </c>
      <c r="H1493" t="str">
        <f t="shared" si="23"/>
        <v>Chennai40 - 6050 -200200 - 500American Cuisine</v>
      </c>
      <c r="I1493">
        <v>38</v>
      </c>
      <c r="J1493">
        <v>300</v>
      </c>
    </row>
    <row r="1494" spans="1:10">
      <c r="A1494">
        <v>1493</v>
      </c>
      <c r="B1494" t="s">
        <v>139</v>
      </c>
      <c r="C1494">
        <v>4.0999999999999996</v>
      </c>
      <c r="D1494" t="s">
        <v>133</v>
      </c>
      <c r="E1494" t="s">
        <v>148</v>
      </c>
      <c r="F1494" t="s">
        <v>140</v>
      </c>
      <c r="G1494" t="s">
        <v>135</v>
      </c>
      <c r="H1494" t="str">
        <f t="shared" si="23"/>
        <v>Chennai40 - 600 - 50500 - 1000Asian Cuisine</v>
      </c>
      <c r="I1494" t="s">
        <v>234</v>
      </c>
      <c r="J1494">
        <v>600</v>
      </c>
    </row>
    <row r="1495" spans="1:10">
      <c r="A1495">
        <v>1494</v>
      </c>
      <c r="B1495" t="s">
        <v>137</v>
      </c>
      <c r="C1495">
        <v>2.9</v>
      </c>
      <c r="D1495" t="s">
        <v>138</v>
      </c>
      <c r="E1495" t="s">
        <v>132</v>
      </c>
      <c r="F1495" t="s">
        <v>131</v>
      </c>
      <c r="G1495" t="s">
        <v>135</v>
      </c>
      <c r="H1495" t="str">
        <f t="shared" si="23"/>
        <v>Bangalore40 - 6050 -200200 - 500American Cuisine</v>
      </c>
      <c r="I1495">
        <v>36</v>
      </c>
      <c r="J1495">
        <v>300</v>
      </c>
    </row>
    <row r="1496" spans="1:10">
      <c r="A1496">
        <v>1495</v>
      </c>
      <c r="B1496" t="s">
        <v>141</v>
      </c>
      <c r="C1496">
        <v>2.9</v>
      </c>
      <c r="D1496" t="s">
        <v>138</v>
      </c>
      <c r="E1496" t="s">
        <v>142</v>
      </c>
      <c r="F1496" t="s">
        <v>131</v>
      </c>
      <c r="G1496" t="s">
        <v>135</v>
      </c>
      <c r="H1496" t="str">
        <f t="shared" si="23"/>
        <v>Pune40 - 6050 -200&lt;= 200American Cuisine</v>
      </c>
      <c r="I1496">
        <v>53</v>
      </c>
      <c r="J1496">
        <v>200</v>
      </c>
    </row>
    <row r="1497" spans="1:10">
      <c r="A1497">
        <v>1496</v>
      </c>
      <c r="B1497" t="s">
        <v>129</v>
      </c>
      <c r="C1497">
        <v>2.9</v>
      </c>
      <c r="D1497" t="s">
        <v>138</v>
      </c>
      <c r="E1497" t="s">
        <v>235</v>
      </c>
      <c r="F1497" t="s">
        <v>131</v>
      </c>
      <c r="G1497" t="s">
        <v>130</v>
      </c>
      <c r="H1497" t="str">
        <f t="shared" si="23"/>
        <v>Kolkata60+50 -2001000+American Cuisine</v>
      </c>
      <c r="I1497" t="s">
        <v>234</v>
      </c>
      <c r="J1497">
        <v>1100</v>
      </c>
    </row>
    <row r="1498" spans="1:10">
      <c r="A1498">
        <v>1497</v>
      </c>
      <c r="B1498" t="s">
        <v>137</v>
      </c>
      <c r="C1498">
        <v>4.2</v>
      </c>
      <c r="D1498" t="s">
        <v>133</v>
      </c>
      <c r="E1498" t="s">
        <v>132</v>
      </c>
      <c r="F1498" t="s">
        <v>147</v>
      </c>
      <c r="G1498" t="s">
        <v>135</v>
      </c>
      <c r="H1498" t="str">
        <f t="shared" si="23"/>
        <v>Bangalore40 - 60200+200 - 500Asian Cuisine</v>
      </c>
      <c r="I1498" t="s">
        <v>234</v>
      </c>
      <c r="J1498">
        <v>250</v>
      </c>
    </row>
    <row r="1499" spans="1:10">
      <c r="A1499">
        <v>1498</v>
      </c>
      <c r="B1499" t="s">
        <v>146</v>
      </c>
      <c r="C1499">
        <v>4.0999999999999996</v>
      </c>
      <c r="D1499" t="s">
        <v>133</v>
      </c>
      <c r="E1499" t="s">
        <v>132</v>
      </c>
      <c r="F1499" t="s">
        <v>147</v>
      </c>
      <c r="G1499" t="s">
        <v>135</v>
      </c>
      <c r="H1499" t="str">
        <f t="shared" si="23"/>
        <v>Hyderabad40 - 60200+200 - 500Asian Cuisine</v>
      </c>
      <c r="I1499">
        <v>61</v>
      </c>
      <c r="J1499">
        <v>250</v>
      </c>
    </row>
    <row r="1500" spans="1:10">
      <c r="A1500">
        <v>1499</v>
      </c>
      <c r="B1500" t="s">
        <v>129</v>
      </c>
      <c r="C1500">
        <v>4.4000000000000004</v>
      </c>
      <c r="D1500" t="s">
        <v>136</v>
      </c>
      <c r="E1500" t="s">
        <v>142</v>
      </c>
      <c r="F1500" t="s">
        <v>131</v>
      </c>
      <c r="G1500" t="s">
        <v>130</v>
      </c>
      <c r="H1500" t="str">
        <f t="shared" si="23"/>
        <v>Kolkata60+50 -200&lt;= 200Indian Cuisine</v>
      </c>
      <c r="I1500">
        <v>13</v>
      </c>
      <c r="J1500">
        <v>200</v>
      </c>
    </row>
    <row r="1501" spans="1:10">
      <c r="A1501">
        <v>1500</v>
      </c>
      <c r="B1501" t="s">
        <v>134</v>
      </c>
      <c r="C1501">
        <v>4.2</v>
      </c>
      <c r="D1501" t="s">
        <v>138</v>
      </c>
      <c r="E1501" t="s">
        <v>142</v>
      </c>
      <c r="F1501" t="s">
        <v>140</v>
      </c>
      <c r="G1501" t="s">
        <v>144</v>
      </c>
      <c r="H1501" t="str">
        <f t="shared" si="23"/>
        <v>Mumbai0 - 400 - 50&lt;= 200American Cuisine</v>
      </c>
      <c r="I1501" t="s">
        <v>234</v>
      </c>
      <c r="J1501">
        <v>200</v>
      </c>
    </row>
    <row r="1502" spans="1:10">
      <c r="A1502">
        <v>1501</v>
      </c>
      <c r="B1502" t="s">
        <v>139</v>
      </c>
      <c r="C1502">
        <v>4</v>
      </c>
      <c r="D1502" t="s">
        <v>136</v>
      </c>
      <c r="E1502" t="s">
        <v>142</v>
      </c>
      <c r="F1502" t="s">
        <v>131</v>
      </c>
      <c r="G1502" t="s">
        <v>144</v>
      </c>
      <c r="H1502" t="str">
        <f t="shared" si="23"/>
        <v>Chennai0 - 4050 -200&lt;= 200Indian Cuisine</v>
      </c>
      <c r="I1502" t="s">
        <v>234</v>
      </c>
      <c r="J1502">
        <v>200</v>
      </c>
    </row>
    <row r="1503" spans="1:10">
      <c r="A1503">
        <v>1502</v>
      </c>
      <c r="B1503" t="s">
        <v>141</v>
      </c>
      <c r="C1503">
        <v>3.5</v>
      </c>
      <c r="D1503" t="s">
        <v>138</v>
      </c>
      <c r="E1503" t="s">
        <v>142</v>
      </c>
      <c r="F1503" t="s">
        <v>140</v>
      </c>
      <c r="G1503" t="s">
        <v>135</v>
      </c>
      <c r="H1503" t="str">
        <f t="shared" si="23"/>
        <v>Pune40 - 600 - 50&lt;= 200American Cuisine</v>
      </c>
      <c r="I1503" t="s">
        <v>234</v>
      </c>
      <c r="J1503">
        <v>200</v>
      </c>
    </row>
    <row r="1504" spans="1:10">
      <c r="A1504">
        <v>1503</v>
      </c>
      <c r="B1504" t="s">
        <v>146</v>
      </c>
      <c r="C1504">
        <v>4.3</v>
      </c>
      <c r="D1504" t="s">
        <v>136</v>
      </c>
      <c r="E1504" t="s">
        <v>142</v>
      </c>
      <c r="F1504" t="s">
        <v>147</v>
      </c>
      <c r="G1504" t="s">
        <v>144</v>
      </c>
      <c r="H1504" t="str">
        <f t="shared" si="23"/>
        <v>Hyderabad0 - 40200+&lt;= 200Indian Cuisine</v>
      </c>
      <c r="I1504" t="s">
        <v>234</v>
      </c>
      <c r="J1504">
        <v>200</v>
      </c>
    </row>
    <row r="1505" spans="1:10">
      <c r="A1505">
        <v>1504</v>
      </c>
      <c r="B1505" t="s">
        <v>141</v>
      </c>
      <c r="C1505">
        <v>3.2</v>
      </c>
      <c r="D1505" t="s">
        <v>133</v>
      </c>
      <c r="E1505" t="s">
        <v>132</v>
      </c>
      <c r="F1505" t="s">
        <v>131</v>
      </c>
      <c r="G1505" t="s">
        <v>135</v>
      </c>
      <c r="H1505" t="str">
        <f t="shared" si="23"/>
        <v>Pune40 - 6050 -200200 - 500Asian Cuisine</v>
      </c>
      <c r="I1505">
        <v>27</v>
      </c>
      <c r="J1505">
        <v>250</v>
      </c>
    </row>
    <row r="1506" spans="1:10">
      <c r="A1506">
        <v>1505</v>
      </c>
      <c r="B1506" t="s">
        <v>134</v>
      </c>
      <c r="C1506">
        <v>4.3</v>
      </c>
      <c r="D1506" t="s">
        <v>136</v>
      </c>
      <c r="E1506" t="s">
        <v>132</v>
      </c>
      <c r="F1506" t="s">
        <v>140</v>
      </c>
      <c r="G1506" t="s">
        <v>135</v>
      </c>
      <c r="H1506" t="str">
        <f t="shared" si="23"/>
        <v>Mumbai40 - 600 - 50200 - 500Indian Cuisine</v>
      </c>
      <c r="I1506">
        <v>19</v>
      </c>
      <c r="J1506">
        <v>300</v>
      </c>
    </row>
    <row r="1507" spans="1:10">
      <c r="A1507">
        <v>1506</v>
      </c>
      <c r="B1507" t="s">
        <v>134</v>
      </c>
      <c r="C1507">
        <v>2.9</v>
      </c>
      <c r="D1507" t="s">
        <v>136</v>
      </c>
      <c r="E1507" t="s">
        <v>132</v>
      </c>
      <c r="F1507" t="s">
        <v>131</v>
      </c>
      <c r="G1507" t="s">
        <v>135</v>
      </c>
      <c r="H1507" t="str">
        <f t="shared" si="23"/>
        <v>Mumbai40 - 6050 -200200 - 500Indian Cuisine</v>
      </c>
      <c r="I1507">
        <v>10</v>
      </c>
      <c r="J1507">
        <v>350</v>
      </c>
    </row>
    <row r="1508" spans="1:10">
      <c r="A1508">
        <v>1507</v>
      </c>
      <c r="B1508" t="s">
        <v>129</v>
      </c>
      <c r="C1508">
        <v>3.9</v>
      </c>
      <c r="D1508" t="s">
        <v>133</v>
      </c>
      <c r="E1508" t="s">
        <v>132</v>
      </c>
      <c r="F1508" t="s">
        <v>147</v>
      </c>
      <c r="G1508" t="s">
        <v>130</v>
      </c>
      <c r="H1508" t="str">
        <f t="shared" si="23"/>
        <v>Kolkata60+200+200 - 500Asian Cuisine</v>
      </c>
      <c r="I1508">
        <v>48</v>
      </c>
      <c r="J1508">
        <v>300</v>
      </c>
    </row>
    <row r="1509" spans="1:10">
      <c r="A1509">
        <v>1508</v>
      </c>
      <c r="B1509" t="s">
        <v>141</v>
      </c>
      <c r="C1509">
        <v>2.9</v>
      </c>
      <c r="D1509" t="s">
        <v>136</v>
      </c>
      <c r="E1509" t="s">
        <v>132</v>
      </c>
      <c r="F1509" t="s">
        <v>131</v>
      </c>
      <c r="G1509" t="s">
        <v>144</v>
      </c>
      <c r="H1509" t="str">
        <f t="shared" si="23"/>
        <v>Pune0 - 4050 -200200 - 500Indian Cuisine</v>
      </c>
      <c r="I1509">
        <v>64</v>
      </c>
      <c r="J1509">
        <v>350</v>
      </c>
    </row>
    <row r="1510" spans="1:10">
      <c r="A1510">
        <v>1509</v>
      </c>
      <c r="B1510" t="s">
        <v>139</v>
      </c>
      <c r="C1510">
        <v>3.8</v>
      </c>
      <c r="D1510" t="s">
        <v>136</v>
      </c>
      <c r="E1510" t="s">
        <v>132</v>
      </c>
      <c r="F1510" t="s">
        <v>147</v>
      </c>
      <c r="G1510" t="s">
        <v>144</v>
      </c>
      <c r="H1510" t="str">
        <f t="shared" si="23"/>
        <v>Chennai0 - 40200+200 - 500Indian Cuisine</v>
      </c>
      <c r="I1510" t="s">
        <v>234</v>
      </c>
      <c r="J1510">
        <v>300</v>
      </c>
    </row>
    <row r="1511" spans="1:10">
      <c r="A1511">
        <v>1510</v>
      </c>
      <c r="B1511" t="s">
        <v>139</v>
      </c>
      <c r="C1511">
        <v>2.9</v>
      </c>
      <c r="D1511" t="s">
        <v>138</v>
      </c>
      <c r="E1511" t="s">
        <v>132</v>
      </c>
      <c r="F1511" t="s">
        <v>131</v>
      </c>
      <c r="G1511" t="s">
        <v>130</v>
      </c>
      <c r="H1511" t="str">
        <f t="shared" si="23"/>
        <v>Chennai60+50 -200200 - 500American Cuisine</v>
      </c>
      <c r="I1511">
        <v>63</v>
      </c>
      <c r="J1511">
        <v>300</v>
      </c>
    </row>
    <row r="1512" spans="1:10">
      <c r="A1512">
        <v>1511</v>
      </c>
      <c r="B1512" t="s">
        <v>129</v>
      </c>
      <c r="C1512">
        <v>3.8</v>
      </c>
      <c r="D1512" t="s">
        <v>136</v>
      </c>
      <c r="E1512" t="s">
        <v>142</v>
      </c>
      <c r="F1512" t="s">
        <v>140</v>
      </c>
      <c r="G1512" t="s">
        <v>144</v>
      </c>
      <c r="H1512" t="str">
        <f t="shared" si="23"/>
        <v>Kolkata0 - 400 - 50&lt;= 200Indian Cuisine</v>
      </c>
      <c r="I1512" t="s">
        <v>234</v>
      </c>
      <c r="J1512">
        <v>200</v>
      </c>
    </row>
    <row r="1513" spans="1:10">
      <c r="A1513">
        <v>1512</v>
      </c>
      <c r="B1513" t="s">
        <v>139</v>
      </c>
      <c r="C1513">
        <v>4</v>
      </c>
      <c r="D1513" t="s">
        <v>138</v>
      </c>
      <c r="E1513" t="s">
        <v>132</v>
      </c>
      <c r="F1513" t="s">
        <v>140</v>
      </c>
      <c r="G1513" t="s">
        <v>130</v>
      </c>
      <c r="H1513" t="str">
        <f t="shared" si="23"/>
        <v>Chennai60+0 - 50200 - 500American Cuisine</v>
      </c>
      <c r="I1513">
        <v>75</v>
      </c>
      <c r="J1513">
        <v>350</v>
      </c>
    </row>
    <row r="1514" spans="1:10">
      <c r="A1514">
        <v>1513</v>
      </c>
      <c r="B1514" t="s">
        <v>137</v>
      </c>
      <c r="C1514">
        <v>2.9</v>
      </c>
      <c r="D1514" t="s">
        <v>136</v>
      </c>
      <c r="E1514" t="s">
        <v>142</v>
      </c>
      <c r="F1514" t="s">
        <v>131</v>
      </c>
      <c r="G1514" t="s">
        <v>135</v>
      </c>
      <c r="H1514" t="str">
        <f t="shared" si="23"/>
        <v>Bangalore40 - 6050 -200&lt;= 200Indian Cuisine</v>
      </c>
      <c r="I1514">
        <v>17</v>
      </c>
      <c r="J1514">
        <v>200</v>
      </c>
    </row>
    <row r="1515" spans="1:10">
      <c r="A1515">
        <v>1514</v>
      </c>
      <c r="B1515" t="s">
        <v>139</v>
      </c>
      <c r="C1515">
        <v>4.0999999999999996</v>
      </c>
      <c r="D1515" t="s">
        <v>138</v>
      </c>
      <c r="E1515" t="s">
        <v>132</v>
      </c>
      <c r="F1515" t="s">
        <v>140</v>
      </c>
      <c r="G1515" t="s">
        <v>135</v>
      </c>
      <c r="H1515" t="str">
        <f t="shared" si="23"/>
        <v>Chennai40 - 600 - 50200 - 500American Cuisine</v>
      </c>
      <c r="I1515" t="s">
        <v>234</v>
      </c>
      <c r="J1515">
        <v>300</v>
      </c>
    </row>
    <row r="1516" spans="1:10">
      <c r="A1516">
        <v>1515</v>
      </c>
      <c r="B1516" t="s">
        <v>149</v>
      </c>
      <c r="C1516">
        <v>4.4000000000000004</v>
      </c>
      <c r="D1516" t="s">
        <v>138</v>
      </c>
      <c r="E1516" t="s">
        <v>132</v>
      </c>
      <c r="F1516" t="s">
        <v>131</v>
      </c>
      <c r="G1516" t="s">
        <v>135</v>
      </c>
      <c r="H1516" t="str">
        <f t="shared" si="23"/>
        <v>Surat40 - 6050 -200200 - 500American Cuisine</v>
      </c>
      <c r="I1516">
        <v>33</v>
      </c>
      <c r="J1516">
        <v>300</v>
      </c>
    </row>
    <row r="1517" spans="1:10">
      <c r="A1517">
        <v>1516</v>
      </c>
      <c r="B1517" t="s">
        <v>129</v>
      </c>
      <c r="C1517">
        <v>3.7</v>
      </c>
      <c r="D1517" t="s">
        <v>133</v>
      </c>
      <c r="E1517" t="s">
        <v>142</v>
      </c>
      <c r="F1517" t="s">
        <v>147</v>
      </c>
      <c r="G1517" t="s">
        <v>130</v>
      </c>
      <c r="H1517" t="str">
        <f t="shared" si="23"/>
        <v>Kolkata60+200+&lt;= 200Asian Cuisine</v>
      </c>
      <c r="I1517" t="s">
        <v>234</v>
      </c>
      <c r="J1517">
        <v>200</v>
      </c>
    </row>
    <row r="1518" spans="1:10">
      <c r="A1518">
        <v>1517</v>
      </c>
      <c r="B1518" t="s">
        <v>139</v>
      </c>
      <c r="C1518">
        <v>4.5999999999999996</v>
      </c>
      <c r="D1518" t="s">
        <v>236</v>
      </c>
      <c r="E1518" t="s">
        <v>132</v>
      </c>
      <c r="F1518" t="s">
        <v>140</v>
      </c>
      <c r="G1518" t="s">
        <v>135</v>
      </c>
      <c r="H1518" t="str">
        <f t="shared" si="23"/>
        <v>Chennai40 - 600 - 50200 - 500European Cuisine</v>
      </c>
      <c r="I1518" t="s">
        <v>234</v>
      </c>
      <c r="J1518">
        <v>400</v>
      </c>
    </row>
    <row r="1519" spans="1:10">
      <c r="A1519">
        <v>1518</v>
      </c>
      <c r="B1519" t="s">
        <v>141</v>
      </c>
      <c r="C1519">
        <v>4</v>
      </c>
      <c r="D1519" t="s">
        <v>136</v>
      </c>
      <c r="E1519" t="s">
        <v>132</v>
      </c>
      <c r="F1519" t="s">
        <v>131</v>
      </c>
      <c r="G1519" t="s">
        <v>130</v>
      </c>
      <c r="H1519" t="str">
        <f t="shared" si="23"/>
        <v>Pune60+50 -200200 - 500Indian Cuisine</v>
      </c>
      <c r="I1519">
        <v>14</v>
      </c>
      <c r="J1519">
        <v>500</v>
      </c>
    </row>
    <row r="1520" spans="1:10">
      <c r="A1520">
        <v>1519</v>
      </c>
      <c r="B1520" t="s">
        <v>129</v>
      </c>
      <c r="C1520">
        <v>2.9</v>
      </c>
      <c r="D1520" t="s">
        <v>133</v>
      </c>
      <c r="E1520" t="s">
        <v>148</v>
      </c>
      <c r="F1520" t="s">
        <v>131</v>
      </c>
      <c r="G1520" t="s">
        <v>135</v>
      </c>
      <c r="H1520" t="str">
        <f t="shared" si="23"/>
        <v>Kolkata40 - 6050 -200500 - 1000Asian Cuisine</v>
      </c>
      <c r="I1520" t="s">
        <v>234</v>
      </c>
      <c r="J1520">
        <v>600</v>
      </c>
    </row>
    <row r="1521" spans="1:10">
      <c r="A1521">
        <v>1520</v>
      </c>
      <c r="B1521" t="s">
        <v>143</v>
      </c>
      <c r="C1521">
        <v>4</v>
      </c>
      <c r="D1521" t="s">
        <v>138</v>
      </c>
      <c r="E1521" t="s">
        <v>142</v>
      </c>
      <c r="F1521" t="s">
        <v>131</v>
      </c>
      <c r="G1521" t="s">
        <v>144</v>
      </c>
      <c r="H1521" t="str">
        <f t="shared" si="23"/>
        <v>Delhi0 - 4050 -200&lt;= 200American Cuisine</v>
      </c>
      <c r="I1521" t="s">
        <v>234</v>
      </c>
      <c r="J1521">
        <v>200</v>
      </c>
    </row>
    <row r="1522" spans="1:10">
      <c r="A1522">
        <v>1521</v>
      </c>
      <c r="B1522" t="s">
        <v>137</v>
      </c>
      <c r="C1522">
        <v>4.3</v>
      </c>
      <c r="D1522" t="s">
        <v>138</v>
      </c>
      <c r="E1522" t="s">
        <v>132</v>
      </c>
      <c r="F1522" t="s">
        <v>131</v>
      </c>
      <c r="G1522" t="s">
        <v>135</v>
      </c>
      <c r="H1522" t="str">
        <f t="shared" si="23"/>
        <v>Bangalore40 - 6050 -200200 - 500American Cuisine</v>
      </c>
      <c r="I1522">
        <v>36</v>
      </c>
      <c r="J1522">
        <v>300</v>
      </c>
    </row>
    <row r="1523" spans="1:10">
      <c r="A1523">
        <v>1522</v>
      </c>
      <c r="B1523" t="s">
        <v>129</v>
      </c>
      <c r="C1523">
        <v>4.2</v>
      </c>
      <c r="D1523" t="s">
        <v>133</v>
      </c>
      <c r="E1523" t="s">
        <v>132</v>
      </c>
      <c r="F1523" t="s">
        <v>140</v>
      </c>
      <c r="G1523" t="s">
        <v>130</v>
      </c>
      <c r="H1523" t="str">
        <f t="shared" si="23"/>
        <v>Kolkata60+0 - 50200 - 500Asian Cuisine</v>
      </c>
      <c r="I1523">
        <v>7</v>
      </c>
      <c r="J1523">
        <v>500</v>
      </c>
    </row>
    <row r="1524" spans="1:10">
      <c r="A1524">
        <v>1523</v>
      </c>
      <c r="B1524" t="s">
        <v>143</v>
      </c>
      <c r="C1524">
        <v>2.9</v>
      </c>
      <c r="D1524" t="s">
        <v>133</v>
      </c>
      <c r="E1524" t="s">
        <v>132</v>
      </c>
      <c r="F1524" t="s">
        <v>131</v>
      </c>
      <c r="G1524" t="s">
        <v>135</v>
      </c>
      <c r="H1524" t="str">
        <f t="shared" si="23"/>
        <v>Delhi40 - 6050 -200200 - 500Asian Cuisine</v>
      </c>
      <c r="I1524">
        <v>29</v>
      </c>
      <c r="J1524">
        <v>250</v>
      </c>
    </row>
    <row r="1525" spans="1:10">
      <c r="A1525">
        <v>1524</v>
      </c>
      <c r="B1525" t="s">
        <v>143</v>
      </c>
      <c r="C1525">
        <v>2.9</v>
      </c>
      <c r="D1525" t="s">
        <v>138</v>
      </c>
      <c r="E1525" t="s">
        <v>132</v>
      </c>
      <c r="F1525" t="s">
        <v>131</v>
      </c>
      <c r="G1525" t="s">
        <v>135</v>
      </c>
      <c r="H1525" t="str">
        <f t="shared" si="23"/>
        <v>Delhi40 - 6050 -200200 - 500American Cuisine</v>
      </c>
      <c r="I1525">
        <v>31</v>
      </c>
      <c r="J1525">
        <v>300</v>
      </c>
    </row>
    <row r="1526" spans="1:10">
      <c r="A1526">
        <v>1525</v>
      </c>
      <c r="B1526" t="s">
        <v>143</v>
      </c>
      <c r="C1526">
        <v>2.9</v>
      </c>
      <c r="D1526" t="s">
        <v>136</v>
      </c>
      <c r="E1526" t="s">
        <v>132</v>
      </c>
      <c r="F1526" t="s">
        <v>131</v>
      </c>
      <c r="G1526" t="s">
        <v>135</v>
      </c>
      <c r="H1526" t="str">
        <f t="shared" si="23"/>
        <v>Delhi40 - 6050 -200200 - 500Indian Cuisine</v>
      </c>
      <c r="I1526">
        <v>15</v>
      </c>
      <c r="J1526">
        <v>400</v>
      </c>
    </row>
    <row r="1527" spans="1:10">
      <c r="A1527">
        <v>1526</v>
      </c>
      <c r="B1527" t="s">
        <v>143</v>
      </c>
      <c r="C1527">
        <v>2.9</v>
      </c>
      <c r="D1527" t="s">
        <v>138</v>
      </c>
      <c r="E1527" t="s">
        <v>142</v>
      </c>
      <c r="F1527" t="s">
        <v>131</v>
      </c>
      <c r="G1527" t="s">
        <v>130</v>
      </c>
      <c r="H1527" t="str">
        <f t="shared" si="23"/>
        <v>Delhi60+50 -200&lt;= 200American Cuisine</v>
      </c>
      <c r="I1527" t="s">
        <v>234</v>
      </c>
      <c r="J1527">
        <v>200</v>
      </c>
    </row>
    <row r="1528" spans="1:10">
      <c r="A1528">
        <v>1527</v>
      </c>
      <c r="B1528" t="s">
        <v>146</v>
      </c>
      <c r="C1528">
        <v>4.0999999999999996</v>
      </c>
      <c r="D1528" t="s">
        <v>237</v>
      </c>
      <c r="E1528" t="s">
        <v>142</v>
      </c>
      <c r="F1528" t="s">
        <v>131</v>
      </c>
      <c r="G1528" t="s">
        <v>130</v>
      </c>
      <c r="H1528" t="str">
        <f t="shared" si="23"/>
        <v>Hyderabad60+50 -200&lt;= 200Middle Eastern Cuisine</v>
      </c>
      <c r="I1528" t="s">
        <v>234</v>
      </c>
      <c r="J1528">
        <v>200</v>
      </c>
    </row>
    <row r="1529" spans="1:10">
      <c r="A1529">
        <v>1528</v>
      </c>
      <c r="B1529" t="s">
        <v>146</v>
      </c>
      <c r="C1529">
        <v>4</v>
      </c>
      <c r="D1529" t="s">
        <v>138</v>
      </c>
      <c r="E1529" t="s">
        <v>132</v>
      </c>
      <c r="F1529" t="s">
        <v>147</v>
      </c>
      <c r="G1529" t="s">
        <v>135</v>
      </c>
      <c r="H1529" t="str">
        <f t="shared" si="23"/>
        <v>Hyderabad40 - 60200+200 - 500American Cuisine</v>
      </c>
      <c r="I1529" t="s">
        <v>234</v>
      </c>
      <c r="J1529">
        <v>400</v>
      </c>
    </row>
    <row r="1530" spans="1:10">
      <c r="A1530">
        <v>1529</v>
      </c>
      <c r="B1530" t="s">
        <v>149</v>
      </c>
      <c r="C1530">
        <v>4</v>
      </c>
      <c r="D1530" t="s">
        <v>136</v>
      </c>
      <c r="E1530" t="s">
        <v>142</v>
      </c>
      <c r="F1530" t="s">
        <v>131</v>
      </c>
      <c r="G1530" t="s">
        <v>144</v>
      </c>
      <c r="H1530" t="str">
        <f t="shared" si="23"/>
        <v>Surat0 - 4050 -200&lt;= 200Indian Cuisine</v>
      </c>
      <c r="I1530" t="s">
        <v>234</v>
      </c>
      <c r="J1530">
        <v>200</v>
      </c>
    </row>
    <row r="1531" spans="1:10">
      <c r="A1531">
        <v>1530</v>
      </c>
      <c r="B1531" t="s">
        <v>149</v>
      </c>
      <c r="C1531">
        <v>4.0999999999999996</v>
      </c>
      <c r="D1531" t="s">
        <v>136</v>
      </c>
      <c r="E1531" t="s">
        <v>142</v>
      </c>
      <c r="F1531" t="s">
        <v>147</v>
      </c>
      <c r="G1531" t="s">
        <v>144</v>
      </c>
      <c r="H1531" t="str">
        <f t="shared" si="23"/>
        <v>Surat0 - 40200+&lt;= 200Indian Cuisine</v>
      </c>
      <c r="I1531" t="s">
        <v>234</v>
      </c>
      <c r="J1531">
        <v>200</v>
      </c>
    </row>
    <row r="1532" spans="1:10">
      <c r="A1532">
        <v>1531</v>
      </c>
      <c r="B1532" t="s">
        <v>149</v>
      </c>
      <c r="C1532">
        <v>2.9</v>
      </c>
      <c r="D1532" t="s">
        <v>136</v>
      </c>
      <c r="E1532" t="s">
        <v>142</v>
      </c>
      <c r="F1532" t="s">
        <v>131</v>
      </c>
      <c r="G1532" t="s">
        <v>144</v>
      </c>
      <c r="H1532" t="str">
        <f t="shared" si="23"/>
        <v>Surat0 - 4050 -200&lt;= 200Indian Cuisine</v>
      </c>
      <c r="I1532" t="s">
        <v>234</v>
      </c>
      <c r="J1532">
        <v>200</v>
      </c>
    </row>
    <row r="1533" spans="1:10">
      <c r="A1533">
        <v>1532</v>
      </c>
      <c r="B1533" t="s">
        <v>139</v>
      </c>
      <c r="C1533">
        <v>2.9</v>
      </c>
      <c r="D1533" t="s">
        <v>136</v>
      </c>
      <c r="E1533" t="s">
        <v>142</v>
      </c>
      <c r="F1533" t="s">
        <v>131</v>
      </c>
      <c r="G1533" t="s">
        <v>130</v>
      </c>
      <c r="H1533" t="str">
        <f t="shared" si="23"/>
        <v>Chennai60+50 -200&lt;= 200Indian Cuisine</v>
      </c>
      <c r="I1533">
        <v>41</v>
      </c>
      <c r="J1533">
        <v>150</v>
      </c>
    </row>
    <row r="1534" spans="1:10">
      <c r="A1534">
        <v>1533</v>
      </c>
      <c r="B1534" t="s">
        <v>134</v>
      </c>
      <c r="C1534">
        <v>3.9</v>
      </c>
      <c r="D1534" t="s">
        <v>236</v>
      </c>
      <c r="E1534" t="s">
        <v>148</v>
      </c>
      <c r="F1534" t="s">
        <v>131</v>
      </c>
      <c r="G1534" t="s">
        <v>135</v>
      </c>
      <c r="H1534" t="str">
        <f t="shared" si="23"/>
        <v>Mumbai40 - 6050 -200500 - 1000European Cuisine</v>
      </c>
      <c r="I1534" t="s">
        <v>234</v>
      </c>
      <c r="J1534">
        <v>800</v>
      </c>
    </row>
    <row r="1535" spans="1:10">
      <c r="A1535">
        <v>1534</v>
      </c>
      <c r="B1535" t="s">
        <v>149</v>
      </c>
      <c r="C1535">
        <v>2.9</v>
      </c>
      <c r="D1535" t="s">
        <v>133</v>
      </c>
      <c r="E1535" t="s">
        <v>132</v>
      </c>
      <c r="F1535" t="s">
        <v>131</v>
      </c>
      <c r="G1535" t="s">
        <v>135</v>
      </c>
      <c r="H1535" t="str">
        <f t="shared" si="23"/>
        <v>Surat40 - 6050 -200200 - 500Asian Cuisine</v>
      </c>
      <c r="I1535">
        <v>71</v>
      </c>
      <c r="J1535">
        <v>250</v>
      </c>
    </row>
    <row r="1536" spans="1:10">
      <c r="A1536">
        <v>1535</v>
      </c>
      <c r="B1536" t="s">
        <v>145</v>
      </c>
      <c r="C1536">
        <v>3.8</v>
      </c>
      <c r="D1536" t="s">
        <v>136</v>
      </c>
      <c r="E1536" t="s">
        <v>132</v>
      </c>
      <c r="F1536" t="s">
        <v>147</v>
      </c>
      <c r="G1536" t="s">
        <v>135</v>
      </c>
      <c r="H1536" t="str">
        <f t="shared" si="23"/>
        <v>Ahmedabad40 - 60200+200 - 500Indian Cuisine</v>
      </c>
      <c r="I1536" t="s">
        <v>234</v>
      </c>
      <c r="J1536">
        <v>250</v>
      </c>
    </row>
    <row r="1537" spans="1:10">
      <c r="A1537">
        <v>1536</v>
      </c>
      <c r="B1537" t="s">
        <v>149</v>
      </c>
      <c r="C1537">
        <v>4.0999999999999996</v>
      </c>
      <c r="D1537" t="s">
        <v>133</v>
      </c>
      <c r="E1537" t="s">
        <v>132</v>
      </c>
      <c r="F1537" t="s">
        <v>131</v>
      </c>
      <c r="G1537" t="s">
        <v>144</v>
      </c>
      <c r="H1537" t="str">
        <f t="shared" si="23"/>
        <v>Surat0 - 4050 -200200 - 500Asian Cuisine</v>
      </c>
      <c r="I1537" t="s">
        <v>234</v>
      </c>
      <c r="J1537">
        <v>300</v>
      </c>
    </row>
    <row r="1538" spans="1:10">
      <c r="A1538">
        <v>1537</v>
      </c>
      <c r="B1538" t="s">
        <v>149</v>
      </c>
      <c r="C1538">
        <v>3.8</v>
      </c>
      <c r="D1538" t="s">
        <v>138</v>
      </c>
      <c r="E1538" t="s">
        <v>132</v>
      </c>
      <c r="F1538" t="s">
        <v>140</v>
      </c>
      <c r="G1538" t="s">
        <v>135</v>
      </c>
      <c r="H1538" t="str">
        <f t="shared" si="23"/>
        <v>Surat40 - 600 - 50200 - 500American Cuisine</v>
      </c>
      <c r="I1538" t="s">
        <v>234</v>
      </c>
      <c r="J1538">
        <v>300</v>
      </c>
    </row>
    <row r="1539" spans="1:10">
      <c r="A1539">
        <v>1538</v>
      </c>
      <c r="B1539" t="s">
        <v>134</v>
      </c>
      <c r="C1539">
        <v>2.7</v>
      </c>
      <c r="D1539" t="s">
        <v>138</v>
      </c>
      <c r="E1539" t="s">
        <v>132</v>
      </c>
      <c r="F1539" t="s">
        <v>140</v>
      </c>
      <c r="G1539" t="s">
        <v>144</v>
      </c>
      <c r="H1539" t="str">
        <f t="shared" ref="H1539:H1602" si="24">_xlfn.CONCAT(B1539,G1539,F1539,E1539,D1539)</f>
        <v>Mumbai0 - 400 - 50200 - 500American Cuisine</v>
      </c>
      <c r="I1539" t="s">
        <v>234</v>
      </c>
      <c r="J1539">
        <v>400</v>
      </c>
    </row>
    <row r="1540" spans="1:10">
      <c r="A1540">
        <v>1539</v>
      </c>
      <c r="B1540" t="s">
        <v>139</v>
      </c>
      <c r="C1540">
        <v>4.5</v>
      </c>
      <c r="D1540" t="s">
        <v>236</v>
      </c>
      <c r="E1540" t="s">
        <v>148</v>
      </c>
      <c r="F1540" t="s">
        <v>140</v>
      </c>
      <c r="G1540" t="s">
        <v>135</v>
      </c>
      <c r="H1540" t="str">
        <f t="shared" si="24"/>
        <v>Chennai40 - 600 - 50500 - 1000European Cuisine</v>
      </c>
      <c r="I1540" t="s">
        <v>234</v>
      </c>
      <c r="J1540">
        <v>600</v>
      </c>
    </row>
    <row r="1541" spans="1:10">
      <c r="A1541">
        <v>1540</v>
      </c>
      <c r="B1541" t="s">
        <v>139</v>
      </c>
      <c r="C1541">
        <v>4.2</v>
      </c>
      <c r="D1541" t="s">
        <v>136</v>
      </c>
      <c r="E1541" t="s">
        <v>235</v>
      </c>
      <c r="F1541" t="s">
        <v>140</v>
      </c>
      <c r="G1541" t="s">
        <v>130</v>
      </c>
      <c r="H1541" t="str">
        <f t="shared" si="24"/>
        <v>Chennai60+0 - 501000+Indian Cuisine</v>
      </c>
      <c r="I1541" t="s">
        <v>234</v>
      </c>
      <c r="J1541">
        <v>1200</v>
      </c>
    </row>
    <row r="1542" spans="1:10">
      <c r="A1542">
        <v>1541</v>
      </c>
      <c r="B1542" t="s">
        <v>143</v>
      </c>
      <c r="C1542">
        <v>2.9</v>
      </c>
      <c r="D1542" t="s">
        <v>136</v>
      </c>
      <c r="E1542" t="s">
        <v>142</v>
      </c>
      <c r="F1542" t="s">
        <v>131</v>
      </c>
      <c r="G1542" t="s">
        <v>144</v>
      </c>
      <c r="H1542" t="str">
        <f t="shared" si="24"/>
        <v>Delhi0 - 4050 -200&lt;= 200Indian Cuisine</v>
      </c>
      <c r="I1542" t="s">
        <v>234</v>
      </c>
      <c r="J1542">
        <v>200</v>
      </c>
    </row>
    <row r="1543" spans="1:10">
      <c r="A1543">
        <v>1542</v>
      </c>
      <c r="B1543" t="s">
        <v>139</v>
      </c>
      <c r="C1543">
        <v>4.4000000000000004</v>
      </c>
      <c r="D1543" t="s">
        <v>236</v>
      </c>
      <c r="E1543" t="s">
        <v>132</v>
      </c>
      <c r="F1543" t="s">
        <v>147</v>
      </c>
      <c r="G1543" t="s">
        <v>135</v>
      </c>
      <c r="H1543" t="str">
        <f t="shared" si="24"/>
        <v>Chennai40 - 60200+200 - 500European Cuisine</v>
      </c>
      <c r="I1543" t="s">
        <v>234</v>
      </c>
      <c r="J1543">
        <v>400</v>
      </c>
    </row>
    <row r="1544" spans="1:10">
      <c r="A1544">
        <v>1543</v>
      </c>
      <c r="B1544" t="s">
        <v>143</v>
      </c>
      <c r="C1544">
        <v>2.9</v>
      </c>
      <c r="D1544" t="s">
        <v>133</v>
      </c>
      <c r="E1544" t="s">
        <v>142</v>
      </c>
      <c r="F1544" t="s">
        <v>131</v>
      </c>
      <c r="G1544" t="s">
        <v>135</v>
      </c>
      <c r="H1544" t="str">
        <f t="shared" si="24"/>
        <v>Delhi40 - 6050 -200&lt;= 200Asian Cuisine</v>
      </c>
      <c r="I1544" t="s">
        <v>234</v>
      </c>
      <c r="J1544">
        <v>200</v>
      </c>
    </row>
    <row r="1545" spans="1:10">
      <c r="A1545">
        <v>1544</v>
      </c>
      <c r="B1545" t="s">
        <v>139</v>
      </c>
      <c r="C1545">
        <v>3.6</v>
      </c>
      <c r="D1545" t="s">
        <v>133</v>
      </c>
      <c r="E1545" t="s">
        <v>142</v>
      </c>
      <c r="F1545" t="s">
        <v>131</v>
      </c>
      <c r="G1545" t="s">
        <v>135</v>
      </c>
      <c r="H1545" t="str">
        <f t="shared" si="24"/>
        <v>Chennai40 - 6050 -200&lt;= 200Asian Cuisine</v>
      </c>
      <c r="I1545" t="s">
        <v>234</v>
      </c>
      <c r="J1545">
        <v>150</v>
      </c>
    </row>
    <row r="1546" spans="1:10">
      <c r="A1546">
        <v>1545</v>
      </c>
      <c r="B1546" t="s">
        <v>143</v>
      </c>
      <c r="C1546">
        <v>3.4</v>
      </c>
      <c r="D1546" t="s">
        <v>133</v>
      </c>
      <c r="E1546" t="s">
        <v>132</v>
      </c>
      <c r="F1546" t="s">
        <v>140</v>
      </c>
      <c r="G1546" t="s">
        <v>135</v>
      </c>
      <c r="H1546" t="str">
        <f t="shared" si="24"/>
        <v>Delhi40 - 600 - 50200 - 500Asian Cuisine</v>
      </c>
      <c r="I1546" t="s">
        <v>234</v>
      </c>
      <c r="J1546">
        <v>300</v>
      </c>
    </row>
    <row r="1547" spans="1:10">
      <c r="A1547">
        <v>1546</v>
      </c>
      <c r="B1547" t="s">
        <v>143</v>
      </c>
      <c r="C1547">
        <v>4.8</v>
      </c>
      <c r="D1547" t="s">
        <v>236</v>
      </c>
      <c r="E1547" t="s">
        <v>142</v>
      </c>
      <c r="F1547" t="s">
        <v>140</v>
      </c>
      <c r="G1547" t="s">
        <v>135</v>
      </c>
      <c r="H1547" t="str">
        <f t="shared" si="24"/>
        <v>Delhi40 - 600 - 50&lt;= 200European Cuisine</v>
      </c>
      <c r="I1547" t="s">
        <v>234</v>
      </c>
      <c r="J1547">
        <v>150</v>
      </c>
    </row>
    <row r="1548" spans="1:10">
      <c r="A1548">
        <v>1547</v>
      </c>
      <c r="B1548" t="s">
        <v>141</v>
      </c>
      <c r="C1548">
        <v>4.4000000000000004</v>
      </c>
      <c r="D1548" t="s">
        <v>136</v>
      </c>
      <c r="E1548" t="s">
        <v>132</v>
      </c>
      <c r="F1548" t="s">
        <v>140</v>
      </c>
      <c r="G1548" t="s">
        <v>130</v>
      </c>
      <c r="H1548" t="str">
        <f t="shared" si="24"/>
        <v>Pune60+0 - 50200 - 500Indian Cuisine</v>
      </c>
      <c r="I1548" t="s">
        <v>234</v>
      </c>
      <c r="J1548">
        <v>300</v>
      </c>
    </row>
    <row r="1549" spans="1:10">
      <c r="A1549">
        <v>1548</v>
      </c>
      <c r="B1549" t="s">
        <v>141</v>
      </c>
      <c r="C1549">
        <v>4.0999999999999996</v>
      </c>
      <c r="D1549" t="s">
        <v>133</v>
      </c>
      <c r="E1549" t="s">
        <v>132</v>
      </c>
      <c r="F1549" t="s">
        <v>140</v>
      </c>
      <c r="G1549" t="s">
        <v>130</v>
      </c>
      <c r="H1549" t="str">
        <f t="shared" si="24"/>
        <v>Pune60+0 - 50200 - 500Asian Cuisine</v>
      </c>
      <c r="I1549">
        <v>68</v>
      </c>
      <c r="J1549">
        <v>350</v>
      </c>
    </row>
    <row r="1550" spans="1:10">
      <c r="A1550">
        <v>1549</v>
      </c>
      <c r="B1550" t="s">
        <v>146</v>
      </c>
      <c r="C1550">
        <v>4.0999999999999996</v>
      </c>
      <c r="D1550" t="s">
        <v>133</v>
      </c>
      <c r="E1550" t="s">
        <v>132</v>
      </c>
      <c r="F1550" t="s">
        <v>147</v>
      </c>
      <c r="G1550" t="s">
        <v>135</v>
      </c>
      <c r="H1550" t="str">
        <f t="shared" si="24"/>
        <v>Hyderabad40 - 60200+200 - 500Asian Cuisine</v>
      </c>
      <c r="I1550">
        <v>61</v>
      </c>
      <c r="J1550">
        <v>350</v>
      </c>
    </row>
    <row r="1551" spans="1:10">
      <c r="A1551">
        <v>1550</v>
      </c>
      <c r="B1551" t="s">
        <v>143</v>
      </c>
      <c r="C1551">
        <v>2.9</v>
      </c>
      <c r="D1551" t="s">
        <v>138</v>
      </c>
      <c r="E1551" t="s">
        <v>132</v>
      </c>
      <c r="F1551" t="s">
        <v>131</v>
      </c>
      <c r="G1551" t="s">
        <v>130</v>
      </c>
      <c r="H1551" t="str">
        <f t="shared" si="24"/>
        <v>Delhi60+50 -200200 - 500American Cuisine</v>
      </c>
      <c r="I1551" t="s">
        <v>234</v>
      </c>
      <c r="J1551">
        <v>300</v>
      </c>
    </row>
    <row r="1552" spans="1:10">
      <c r="A1552">
        <v>1551</v>
      </c>
      <c r="B1552" t="s">
        <v>139</v>
      </c>
      <c r="C1552">
        <v>4.3</v>
      </c>
      <c r="D1552" t="s">
        <v>136</v>
      </c>
      <c r="E1552" t="s">
        <v>132</v>
      </c>
      <c r="F1552" t="s">
        <v>131</v>
      </c>
      <c r="G1552" t="s">
        <v>130</v>
      </c>
      <c r="H1552" t="str">
        <f t="shared" si="24"/>
        <v>Chennai60+50 -200200 - 500Indian Cuisine</v>
      </c>
      <c r="I1552">
        <v>16</v>
      </c>
      <c r="J1552">
        <v>500</v>
      </c>
    </row>
    <row r="1553" spans="1:10">
      <c r="A1553">
        <v>1552</v>
      </c>
      <c r="B1553" t="s">
        <v>141</v>
      </c>
      <c r="C1553">
        <v>2.9</v>
      </c>
      <c r="D1553" t="s">
        <v>133</v>
      </c>
      <c r="E1553" t="s">
        <v>142</v>
      </c>
      <c r="F1553" t="s">
        <v>131</v>
      </c>
      <c r="G1553" t="s">
        <v>130</v>
      </c>
      <c r="H1553" t="str">
        <f t="shared" si="24"/>
        <v>Pune60+50 -200&lt;= 200Asian Cuisine</v>
      </c>
      <c r="I1553">
        <v>58</v>
      </c>
      <c r="J1553">
        <v>200</v>
      </c>
    </row>
    <row r="1554" spans="1:10">
      <c r="A1554">
        <v>1553</v>
      </c>
      <c r="B1554" t="s">
        <v>137</v>
      </c>
      <c r="C1554">
        <v>4</v>
      </c>
      <c r="D1554" t="s">
        <v>133</v>
      </c>
      <c r="E1554" t="s">
        <v>132</v>
      </c>
      <c r="F1554" t="s">
        <v>140</v>
      </c>
      <c r="G1554" t="s">
        <v>144</v>
      </c>
      <c r="H1554" t="str">
        <f t="shared" si="24"/>
        <v>Bangalore0 - 400 - 50200 - 500Asian Cuisine</v>
      </c>
      <c r="I1554" t="s">
        <v>234</v>
      </c>
      <c r="J1554">
        <v>400</v>
      </c>
    </row>
    <row r="1555" spans="1:10">
      <c r="A1555">
        <v>1554</v>
      </c>
      <c r="B1555" t="s">
        <v>145</v>
      </c>
      <c r="C1555">
        <v>3.4</v>
      </c>
      <c r="D1555" t="s">
        <v>136</v>
      </c>
      <c r="E1555" t="s">
        <v>132</v>
      </c>
      <c r="F1555" t="s">
        <v>140</v>
      </c>
      <c r="G1555" t="s">
        <v>135</v>
      </c>
      <c r="H1555" t="str">
        <f t="shared" si="24"/>
        <v>Ahmedabad40 - 600 - 50200 - 500Indian Cuisine</v>
      </c>
      <c r="I1555">
        <v>56</v>
      </c>
      <c r="J1555">
        <v>500</v>
      </c>
    </row>
    <row r="1556" spans="1:10">
      <c r="A1556">
        <v>1555</v>
      </c>
      <c r="B1556" t="s">
        <v>141</v>
      </c>
      <c r="C1556">
        <v>4.5999999999999996</v>
      </c>
      <c r="D1556" t="s">
        <v>133</v>
      </c>
      <c r="E1556" t="s">
        <v>148</v>
      </c>
      <c r="F1556" t="s">
        <v>140</v>
      </c>
      <c r="G1556" t="s">
        <v>144</v>
      </c>
      <c r="H1556" t="str">
        <f t="shared" si="24"/>
        <v>Pune0 - 400 - 50500 - 1000Asian Cuisine</v>
      </c>
      <c r="I1556" t="s">
        <v>234</v>
      </c>
      <c r="J1556">
        <v>550</v>
      </c>
    </row>
    <row r="1557" spans="1:10">
      <c r="A1557">
        <v>1556</v>
      </c>
      <c r="B1557" t="s">
        <v>139</v>
      </c>
      <c r="C1557">
        <v>4.2</v>
      </c>
      <c r="D1557" t="s">
        <v>136</v>
      </c>
      <c r="E1557" t="s">
        <v>142</v>
      </c>
      <c r="F1557" t="s">
        <v>131</v>
      </c>
      <c r="G1557" t="s">
        <v>130</v>
      </c>
      <c r="H1557" t="str">
        <f t="shared" si="24"/>
        <v>Chennai60+50 -200&lt;= 200Indian Cuisine</v>
      </c>
      <c r="I1557">
        <v>41</v>
      </c>
      <c r="J1557">
        <v>200</v>
      </c>
    </row>
    <row r="1558" spans="1:10">
      <c r="A1558">
        <v>1557</v>
      </c>
      <c r="B1558" t="s">
        <v>139</v>
      </c>
      <c r="C1558">
        <v>4.0999999999999996</v>
      </c>
      <c r="D1558" t="s">
        <v>133</v>
      </c>
      <c r="E1558" t="s">
        <v>132</v>
      </c>
      <c r="F1558" t="s">
        <v>147</v>
      </c>
      <c r="G1558" t="s">
        <v>130</v>
      </c>
      <c r="H1558" t="str">
        <f t="shared" si="24"/>
        <v>Chennai60+200+200 - 500Asian Cuisine</v>
      </c>
      <c r="I1558" t="s">
        <v>234</v>
      </c>
      <c r="J1558">
        <v>250</v>
      </c>
    </row>
    <row r="1559" spans="1:10">
      <c r="A1559">
        <v>1558</v>
      </c>
      <c r="B1559" t="s">
        <v>146</v>
      </c>
      <c r="C1559">
        <v>4.2</v>
      </c>
      <c r="D1559" t="s">
        <v>133</v>
      </c>
      <c r="E1559" t="s">
        <v>142</v>
      </c>
      <c r="F1559" t="s">
        <v>131</v>
      </c>
      <c r="G1559" t="s">
        <v>144</v>
      </c>
      <c r="H1559" t="str">
        <f t="shared" si="24"/>
        <v>Hyderabad0 - 4050 -200&lt;= 200Asian Cuisine</v>
      </c>
      <c r="I1559" t="s">
        <v>234</v>
      </c>
      <c r="J1559">
        <v>200</v>
      </c>
    </row>
    <row r="1560" spans="1:10">
      <c r="A1560">
        <v>1559</v>
      </c>
      <c r="B1560" t="s">
        <v>139</v>
      </c>
      <c r="C1560">
        <v>4</v>
      </c>
      <c r="D1560" t="s">
        <v>133</v>
      </c>
      <c r="E1560" t="s">
        <v>132</v>
      </c>
      <c r="F1560" t="s">
        <v>140</v>
      </c>
      <c r="G1560" t="s">
        <v>135</v>
      </c>
      <c r="H1560" t="str">
        <f t="shared" si="24"/>
        <v>Chennai40 - 600 - 50200 - 500Asian Cuisine</v>
      </c>
      <c r="I1560" t="s">
        <v>234</v>
      </c>
      <c r="J1560">
        <v>300</v>
      </c>
    </row>
    <row r="1561" spans="1:10">
      <c r="A1561">
        <v>1560</v>
      </c>
      <c r="B1561" t="s">
        <v>134</v>
      </c>
      <c r="C1561">
        <v>2.9</v>
      </c>
      <c r="D1561" t="s">
        <v>133</v>
      </c>
      <c r="E1561" t="s">
        <v>132</v>
      </c>
      <c r="F1561" t="s">
        <v>131</v>
      </c>
      <c r="G1561" t="s">
        <v>135</v>
      </c>
      <c r="H1561" t="str">
        <f t="shared" si="24"/>
        <v>Mumbai40 - 6050 -200200 - 500Asian Cuisine</v>
      </c>
      <c r="I1561">
        <v>2</v>
      </c>
      <c r="J1561">
        <v>400</v>
      </c>
    </row>
    <row r="1562" spans="1:10">
      <c r="A1562">
        <v>1561</v>
      </c>
      <c r="B1562" t="s">
        <v>139</v>
      </c>
      <c r="C1562">
        <v>3.9</v>
      </c>
      <c r="D1562" t="s">
        <v>133</v>
      </c>
      <c r="E1562" t="s">
        <v>132</v>
      </c>
      <c r="F1562" t="s">
        <v>140</v>
      </c>
      <c r="G1562" t="s">
        <v>144</v>
      </c>
      <c r="H1562" t="str">
        <f t="shared" si="24"/>
        <v>Chennai0 - 400 - 50200 - 500Asian Cuisine</v>
      </c>
      <c r="I1562" t="s">
        <v>234</v>
      </c>
      <c r="J1562">
        <v>250</v>
      </c>
    </row>
    <row r="1563" spans="1:10">
      <c r="A1563">
        <v>1562</v>
      </c>
      <c r="B1563" t="s">
        <v>137</v>
      </c>
      <c r="C1563">
        <v>4.3</v>
      </c>
      <c r="D1563" t="s">
        <v>136</v>
      </c>
      <c r="E1563" t="s">
        <v>132</v>
      </c>
      <c r="F1563" t="s">
        <v>131</v>
      </c>
      <c r="G1563" t="s">
        <v>144</v>
      </c>
      <c r="H1563" t="str">
        <f t="shared" si="24"/>
        <v>Bangalore0 - 4050 -200200 - 500Indian Cuisine</v>
      </c>
      <c r="I1563" t="s">
        <v>234</v>
      </c>
      <c r="J1563">
        <v>499</v>
      </c>
    </row>
    <row r="1564" spans="1:10">
      <c r="A1564">
        <v>1563</v>
      </c>
      <c r="B1564" t="s">
        <v>143</v>
      </c>
      <c r="C1564">
        <v>3.8</v>
      </c>
      <c r="D1564" t="s">
        <v>136</v>
      </c>
      <c r="E1564" t="s">
        <v>132</v>
      </c>
      <c r="F1564" t="s">
        <v>147</v>
      </c>
      <c r="G1564" t="s">
        <v>144</v>
      </c>
      <c r="H1564" t="str">
        <f t="shared" si="24"/>
        <v>Delhi0 - 40200+200 - 500Indian Cuisine</v>
      </c>
      <c r="I1564" t="s">
        <v>234</v>
      </c>
      <c r="J1564">
        <v>400</v>
      </c>
    </row>
    <row r="1565" spans="1:10">
      <c r="A1565">
        <v>1564</v>
      </c>
      <c r="B1565" t="s">
        <v>129</v>
      </c>
      <c r="C1565">
        <v>4.3</v>
      </c>
      <c r="D1565" t="s">
        <v>138</v>
      </c>
      <c r="E1565" t="s">
        <v>142</v>
      </c>
      <c r="F1565" t="s">
        <v>131</v>
      </c>
      <c r="G1565" t="s">
        <v>135</v>
      </c>
      <c r="H1565" t="str">
        <f t="shared" si="24"/>
        <v>Kolkata40 - 6050 -200&lt;= 200American Cuisine</v>
      </c>
      <c r="I1565" t="s">
        <v>234</v>
      </c>
      <c r="J1565">
        <v>150</v>
      </c>
    </row>
    <row r="1566" spans="1:10">
      <c r="A1566">
        <v>1565</v>
      </c>
      <c r="B1566" t="s">
        <v>139</v>
      </c>
      <c r="C1566">
        <v>4.5</v>
      </c>
      <c r="D1566" t="s">
        <v>136</v>
      </c>
      <c r="E1566" t="s">
        <v>132</v>
      </c>
      <c r="F1566" t="s">
        <v>147</v>
      </c>
      <c r="G1566" t="s">
        <v>135</v>
      </c>
      <c r="H1566" t="str">
        <f t="shared" si="24"/>
        <v>Chennai40 - 60200+200 - 500Indian Cuisine</v>
      </c>
      <c r="I1566" t="s">
        <v>234</v>
      </c>
      <c r="J1566">
        <v>300</v>
      </c>
    </row>
    <row r="1567" spans="1:10">
      <c r="A1567">
        <v>1566</v>
      </c>
      <c r="B1567" t="s">
        <v>149</v>
      </c>
      <c r="C1567">
        <v>4</v>
      </c>
      <c r="D1567" t="s">
        <v>138</v>
      </c>
      <c r="E1567" t="s">
        <v>132</v>
      </c>
      <c r="F1567" t="s">
        <v>131</v>
      </c>
      <c r="G1567" t="s">
        <v>135</v>
      </c>
      <c r="H1567" t="str">
        <f t="shared" si="24"/>
        <v>Surat40 - 6050 -200200 - 500American Cuisine</v>
      </c>
      <c r="I1567">
        <v>33</v>
      </c>
      <c r="J1567">
        <v>300</v>
      </c>
    </row>
    <row r="1568" spans="1:10">
      <c r="A1568">
        <v>1567</v>
      </c>
      <c r="B1568" t="s">
        <v>141</v>
      </c>
      <c r="C1568">
        <v>4.5</v>
      </c>
      <c r="D1568" t="s">
        <v>138</v>
      </c>
      <c r="E1568" t="s">
        <v>148</v>
      </c>
      <c r="F1568" t="s">
        <v>131</v>
      </c>
      <c r="G1568" t="s">
        <v>135</v>
      </c>
      <c r="H1568" t="str">
        <f t="shared" si="24"/>
        <v>Pune40 - 6050 -200500 - 1000American Cuisine</v>
      </c>
      <c r="I1568" t="s">
        <v>234</v>
      </c>
      <c r="J1568">
        <v>1000</v>
      </c>
    </row>
    <row r="1569" spans="1:10">
      <c r="A1569">
        <v>1568</v>
      </c>
      <c r="B1569" t="s">
        <v>145</v>
      </c>
      <c r="C1569">
        <v>3.9</v>
      </c>
      <c r="D1569" t="s">
        <v>133</v>
      </c>
      <c r="E1569" t="s">
        <v>132</v>
      </c>
      <c r="F1569" t="s">
        <v>140</v>
      </c>
      <c r="G1569" t="s">
        <v>144</v>
      </c>
      <c r="H1569" t="str">
        <f t="shared" si="24"/>
        <v>Ahmedabad0 - 400 - 50200 - 500Asian Cuisine</v>
      </c>
      <c r="I1569" t="s">
        <v>234</v>
      </c>
      <c r="J1569">
        <v>300</v>
      </c>
    </row>
    <row r="1570" spans="1:10">
      <c r="A1570">
        <v>1569</v>
      </c>
      <c r="B1570" t="s">
        <v>141</v>
      </c>
      <c r="C1570">
        <v>2.9</v>
      </c>
      <c r="D1570" t="s">
        <v>133</v>
      </c>
      <c r="E1570" t="s">
        <v>132</v>
      </c>
      <c r="F1570" t="s">
        <v>131</v>
      </c>
      <c r="G1570" t="s">
        <v>130</v>
      </c>
      <c r="H1570" t="str">
        <f t="shared" si="24"/>
        <v>Pune60+50 -200200 - 500Asian Cuisine</v>
      </c>
      <c r="I1570">
        <v>18</v>
      </c>
      <c r="J1570">
        <v>250</v>
      </c>
    </row>
    <row r="1571" spans="1:10">
      <c r="A1571">
        <v>1570</v>
      </c>
      <c r="B1571" t="s">
        <v>143</v>
      </c>
      <c r="C1571">
        <v>2.9</v>
      </c>
      <c r="D1571" t="s">
        <v>133</v>
      </c>
      <c r="E1571" t="s">
        <v>142</v>
      </c>
      <c r="F1571" t="s">
        <v>131</v>
      </c>
      <c r="G1571" t="s">
        <v>135</v>
      </c>
      <c r="H1571" t="str">
        <f t="shared" si="24"/>
        <v>Delhi40 - 6050 -200&lt;= 200Asian Cuisine</v>
      </c>
      <c r="I1571" t="s">
        <v>234</v>
      </c>
      <c r="J1571">
        <v>150</v>
      </c>
    </row>
    <row r="1572" spans="1:10">
      <c r="A1572">
        <v>1571</v>
      </c>
      <c r="B1572" t="s">
        <v>149</v>
      </c>
      <c r="C1572">
        <v>3.9</v>
      </c>
      <c r="D1572" t="s">
        <v>138</v>
      </c>
      <c r="E1572" t="s">
        <v>142</v>
      </c>
      <c r="F1572" t="s">
        <v>131</v>
      </c>
      <c r="G1572" t="s">
        <v>135</v>
      </c>
      <c r="H1572" t="str">
        <f t="shared" si="24"/>
        <v>Surat40 - 6050 -200&lt;= 200American Cuisine</v>
      </c>
      <c r="I1572">
        <v>52</v>
      </c>
      <c r="J1572">
        <v>200</v>
      </c>
    </row>
    <row r="1573" spans="1:10">
      <c r="A1573">
        <v>1572</v>
      </c>
      <c r="B1573" t="s">
        <v>141</v>
      </c>
      <c r="C1573">
        <v>2.9</v>
      </c>
      <c r="D1573" t="s">
        <v>236</v>
      </c>
      <c r="E1573" t="s">
        <v>148</v>
      </c>
      <c r="F1573" t="s">
        <v>131</v>
      </c>
      <c r="G1573" t="s">
        <v>135</v>
      </c>
      <c r="H1573" t="str">
        <f t="shared" si="24"/>
        <v>Pune40 - 6050 -200500 - 1000European Cuisine</v>
      </c>
      <c r="I1573" t="s">
        <v>234</v>
      </c>
      <c r="J1573">
        <v>550</v>
      </c>
    </row>
    <row r="1574" spans="1:10">
      <c r="A1574">
        <v>1573</v>
      </c>
      <c r="B1574" t="s">
        <v>129</v>
      </c>
      <c r="C1574">
        <v>4.4000000000000004</v>
      </c>
      <c r="D1574" t="s">
        <v>133</v>
      </c>
      <c r="E1574" t="s">
        <v>132</v>
      </c>
      <c r="F1574" t="s">
        <v>140</v>
      </c>
      <c r="G1574" t="s">
        <v>130</v>
      </c>
      <c r="H1574" t="str">
        <f t="shared" si="24"/>
        <v>Kolkata60+0 - 50200 - 500Asian Cuisine</v>
      </c>
      <c r="I1574">
        <v>7</v>
      </c>
      <c r="J1574">
        <v>300</v>
      </c>
    </row>
    <row r="1575" spans="1:10">
      <c r="A1575">
        <v>1574</v>
      </c>
      <c r="B1575" t="s">
        <v>129</v>
      </c>
      <c r="C1575">
        <v>4.3</v>
      </c>
      <c r="D1575" t="s">
        <v>133</v>
      </c>
      <c r="E1575" t="s">
        <v>235</v>
      </c>
      <c r="F1575" t="s">
        <v>131</v>
      </c>
      <c r="G1575" t="s">
        <v>130</v>
      </c>
      <c r="H1575" t="str">
        <f t="shared" si="24"/>
        <v>Kolkata60+50 -2001000+Asian Cuisine</v>
      </c>
      <c r="I1575" t="s">
        <v>234</v>
      </c>
      <c r="J1575">
        <v>1200</v>
      </c>
    </row>
    <row r="1576" spans="1:10">
      <c r="A1576">
        <v>1575</v>
      </c>
      <c r="B1576" t="s">
        <v>129</v>
      </c>
      <c r="C1576">
        <v>3.9</v>
      </c>
      <c r="D1576" t="s">
        <v>133</v>
      </c>
      <c r="E1576" t="s">
        <v>132</v>
      </c>
      <c r="F1576" t="s">
        <v>140</v>
      </c>
      <c r="G1576" t="s">
        <v>130</v>
      </c>
      <c r="H1576" t="str">
        <f t="shared" si="24"/>
        <v>Kolkata60+0 - 50200 - 500Asian Cuisine</v>
      </c>
      <c r="I1576">
        <v>7</v>
      </c>
      <c r="J1576">
        <v>300</v>
      </c>
    </row>
    <row r="1577" spans="1:10">
      <c r="A1577">
        <v>1576</v>
      </c>
      <c r="B1577" t="s">
        <v>134</v>
      </c>
      <c r="C1577">
        <v>4.2</v>
      </c>
      <c r="D1577" t="s">
        <v>138</v>
      </c>
      <c r="E1577" t="s">
        <v>142</v>
      </c>
      <c r="F1577" t="s">
        <v>131</v>
      </c>
      <c r="G1577" t="s">
        <v>135</v>
      </c>
      <c r="H1577" t="str">
        <f t="shared" si="24"/>
        <v>Mumbai40 - 6050 -200&lt;= 200American Cuisine</v>
      </c>
      <c r="I1577">
        <v>59</v>
      </c>
      <c r="J1577">
        <v>200</v>
      </c>
    </row>
    <row r="1578" spans="1:10">
      <c r="A1578">
        <v>1577</v>
      </c>
      <c r="B1578" t="s">
        <v>146</v>
      </c>
      <c r="C1578">
        <v>4</v>
      </c>
      <c r="D1578" t="s">
        <v>133</v>
      </c>
      <c r="E1578" t="s">
        <v>132</v>
      </c>
      <c r="F1578" t="s">
        <v>131</v>
      </c>
      <c r="G1578" t="s">
        <v>135</v>
      </c>
      <c r="H1578" t="str">
        <f t="shared" si="24"/>
        <v>Hyderabad40 - 6050 -200200 - 500Asian Cuisine</v>
      </c>
      <c r="I1578">
        <v>43</v>
      </c>
      <c r="J1578">
        <v>350</v>
      </c>
    </row>
    <row r="1579" spans="1:10">
      <c r="A1579">
        <v>1578</v>
      </c>
      <c r="B1579" t="s">
        <v>141</v>
      </c>
      <c r="C1579">
        <v>3.9</v>
      </c>
      <c r="D1579" t="s">
        <v>136</v>
      </c>
      <c r="E1579" t="s">
        <v>132</v>
      </c>
      <c r="F1579" t="s">
        <v>140</v>
      </c>
      <c r="G1579" t="s">
        <v>130</v>
      </c>
      <c r="H1579" t="str">
        <f t="shared" si="24"/>
        <v>Pune60+0 - 50200 - 500Indian Cuisine</v>
      </c>
      <c r="I1579" t="s">
        <v>234</v>
      </c>
      <c r="J1579">
        <v>300</v>
      </c>
    </row>
    <row r="1580" spans="1:10">
      <c r="A1580">
        <v>1579</v>
      </c>
      <c r="B1580" t="s">
        <v>143</v>
      </c>
      <c r="C1580">
        <v>3.9</v>
      </c>
      <c r="D1580" t="s">
        <v>133</v>
      </c>
      <c r="E1580" t="s">
        <v>142</v>
      </c>
      <c r="F1580" t="s">
        <v>131</v>
      </c>
      <c r="G1580" t="s">
        <v>135</v>
      </c>
      <c r="H1580" t="str">
        <f t="shared" si="24"/>
        <v>Delhi40 - 6050 -200&lt;= 200Asian Cuisine</v>
      </c>
      <c r="I1580" t="s">
        <v>234</v>
      </c>
      <c r="J1580">
        <v>200</v>
      </c>
    </row>
    <row r="1581" spans="1:10">
      <c r="A1581">
        <v>1580</v>
      </c>
      <c r="B1581" t="s">
        <v>137</v>
      </c>
      <c r="C1581">
        <v>3.9</v>
      </c>
      <c r="D1581" t="s">
        <v>133</v>
      </c>
      <c r="E1581" t="s">
        <v>132</v>
      </c>
      <c r="F1581" t="s">
        <v>147</v>
      </c>
      <c r="G1581" t="s">
        <v>135</v>
      </c>
      <c r="H1581" t="str">
        <f t="shared" si="24"/>
        <v>Bangalore40 - 60200+200 - 500Asian Cuisine</v>
      </c>
      <c r="I1581" t="s">
        <v>234</v>
      </c>
      <c r="J1581">
        <v>300</v>
      </c>
    </row>
    <row r="1582" spans="1:10">
      <c r="A1582">
        <v>1581</v>
      </c>
      <c r="B1582" t="s">
        <v>149</v>
      </c>
      <c r="C1582">
        <v>4.0999999999999996</v>
      </c>
      <c r="D1582" t="s">
        <v>133</v>
      </c>
      <c r="E1582" t="s">
        <v>148</v>
      </c>
      <c r="F1582" t="s">
        <v>140</v>
      </c>
      <c r="G1582" t="s">
        <v>130</v>
      </c>
      <c r="H1582" t="str">
        <f t="shared" si="24"/>
        <v>Surat60+0 - 50500 - 1000Asian Cuisine</v>
      </c>
      <c r="I1582" t="s">
        <v>234</v>
      </c>
      <c r="J1582">
        <v>900</v>
      </c>
    </row>
    <row r="1583" spans="1:10">
      <c r="A1583">
        <v>1582</v>
      </c>
      <c r="B1583" t="s">
        <v>134</v>
      </c>
      <c r="C1583">
        <v>2.9</v>
      </c>
      <c r="D1583" t="s">
        <v>133</v>
      </c>
      <c r="E1583" t="s">
        <v>132</v>
      </c>
      <c r="F1583" t="s">
        <v>131</v>
      </c>
      <c r="G1583" t="s">
        <v>135</v>
      </c>
      <c r="H1583" t="str">
        <f t="shared" si="24"/>
        <v>Mumbai40 - 6050 -200200 - 500Asian Cuisine</v>
      </c>
      <c r="I1583">
        <v>2</v>
      </c>
      <c r="J1583">
        <v>300</v>
      </c>
    </row>
    <row r="1584" spans="1:10">
      <c r="A1584">
        <v>1583</v>
      </c>
      <c r="B1584" t="s">
        <v>143</v>
      </c>
      <c r="C1584">
        <v>2.9</v>
      </c>
      <c r="D1584" t="s">
        <v>136</v>
      </c>
      <c r="E1584" t="s">
        <v>142</v>
      </c>
      <c r="F1584" t="s">
        <v>131</v>
      </c>
      <c r="G1584" t="s">
        <v>135</v>
      </c>
      <c r="H1584" t="str">
        <f t="shared" si="24"/>
        <v>Delhi40 - 6050 -200&lt;= 200Indian Cuisine</v>
      </c>
      <c r="I1584" t="s">
        <v>234</v>
      </c>
      <c r="J1584">
        <v>20</v>
      </c>
    </row>
    <row r="1585" spans="1:10">
      <c r="A1585">
        <v>1584</v>
      </c>
      <c r="B1585" t="s">
        <v>141</v>
      </c>
      <c r="C1585">
        <v>4.5</v>
      </c>
      <c r="D1585" t="s">
        <v>138</v>
      </c>
      <c r="E1585" t="s">
        <v>148</v>
      </c>
      <c r="F1585" t="s">
        <v>131</v>
      </c>
      <c r="G1585" t="s">
        <v>130</v>
      </c>
      <c r="H1585" t="str">
        <f t="shared" si="24"/>
        <v>Pune60+50 -200500 - 1000American Cuisine</v>
      </c>
      <c r="I1585" t="s">
        <v>234</v>
      </c>
      <c r="J1585">
        <v>1000</v>
      </c>
    </row>
    <row r="1586" spans="1:10">
      <c r="A1586">
        <v>1585</v>
      </c>
      <c r="B1586" t="s">
        <v>134</v>
      </c>
      <c r="C1586">
        <v>3.1</v>
      </c>
      <c r="D1586" t="s">
        <v>133</v>
      </c>
      <c r="E1586" t="s">
        <v>132</v>
      </c>
      <c r="F1586" t="s">
        <v>140</v>
      </c>
      <c r="G1586" t="s">
        <v>135</v>
      </c>
      <c r="H1586" t="str">
        <f t="shared" si="24"/>
        <v>Mumbai40 - 600 - 50200 - 500Asian Cuisine</v>
      </c>
      <c r="I1586">
        <v>21</v>
      </c>
      <c r="J1586">
        <v>300</v>
      </c>
    </row>
    <row r="1587" spans="1:10">
      <c r="A1587">
        <v>1586</v>
      </c>
      <c r="B1587" t="s">
        <v>134</v>
      </c>
      <c r="C1587">
        <v>3</v>
      </c>
      <c r="D1587" t="s">
        <v>133</v>
      </c>
      <c r="E1587" t="s">
        <v>132</v>
      </c>
      <c r="F1587" t="s">
        <v>140</v>
      </c>
      <c r="G1587" t="s">
        <v>135</v>
      </c>
      <c r="H1587" t="str">
        <f t="shared" si="24"/>
        <v>Mumbai40 - 600 - 50200 - 500Asian Cuisine</v>
      </c>
      <c r="I1587">
        <v>21</v>
      </c>
      <c r="J1587">
        <v>350</v>
      </c>
    </row>
    <row r="1588" spans="1:10">
      <c r="A1588">
        <v>1587</v>
      </c>
      <c r="B1588" t="s">
        <v>146</v>
      </c>
      <c r="C1588">
        <v>3</v>
      </c>
      <c r="D1588" t="s">
        <v>138</v>
      </c>
      <c r="E1588" t="s">
        <v>132</v>
      </c>
      <c r="F1588" t="s">
        <v>131</v>
      </c>
      <c r="G1588" t="s">
        <v>135</v>
      </c>
      <c r="H1588" t="str">
        <f t="shared" si="24"/>
        <v>Hyderabad40 - 6050 -200200 - 500American Cuisine</v>
      </c>
      <c r="I1588" t="s">
        <v>234</v>
      </c>
      <c r="J1588">
        <v>300</v>
      </c>
    </row>
    <row r="1589" spans="1:10">
      <c r="A1589">
        <v>1588</v>
      </c>
      <c r="B1589" t="s">
        <v>143</v>
      </c>
      <c r="C1589">
        <v>2.9</v>
      </c>
      <c r="D1589" t="s">
        <v>133</v>
      </c>
      <c r="E1589" t="s">
        <v>148</v>
      </c>
      <c r="F1589" t="s">
        <v>131</v>
      </c>
      <c r="G1589" t="s">
        <v>130</v>
      </c>
      <c r="H1589" t="str">
        <f t="shared" si="24"/>
        <v>Delhi60+50 -200500 - 1000Asian Cuisine</v>
      </c>
      <c r="I1589" t="s">
        <v>234</v>
      </c>
      <c r="J1589">
        <v>600</v>
      </c>
    </row>
    <row r="1590" spans="1:10">
      <c r="A1590">
        <v>1589</v>
      </c>
      <c r="B1590" t="s">
        <v>141</v>
      </c>
      <c r="C1590">
        <v>4.0999999999999996</v>
      </c>
      <c r="D1590" t="s">
        <v>136</v>
      </c>
      <c r="E1590" t="s">
        <v>142</v>
      </c>
      <c r="F1590" t="s">
        <v>147</v>
      </c>
      <c r="G1590" t="s">
        <v>130</v>
      </c>
      <c r="H1590" t="str">
        <f t="shared" si="24"/>
        <v>Pune60+200+&lt;= 200Indian Cuisine</v>
      </c>
      <c r="I1590" t="s">
        <v>234</v>
      </c>
      <c r="J1590">
        <v>200</v>
      </c>
    </row>
    <row r="1591" spans="1:10">
      <c r="A1591">
        <v>1590</v>
      </c>
      <c r="B1591" t="s">
        <v>149</v>
      </c>
      <c r="C1591">
        <v>2.9</v>
      </c>
      <c r="D1591" t="s">
        <v>138</v>
      </c>
      <c r="E1591" t="s">
        <v>132</v>
      </c>
      <c r="F1591" t="s">
        <v>131</v>
      </c>
      <c r="G1591" t="s">
        <v>144</v>
      </c>
      <c r="H1591" t="str">
        <f t="shared" si="24"/>
        <v>Surat0 - 4050 -200200 - 500American Cuisine</v>
      </c>
      <c r="I1591" t="s">
        <v>234</v>
      </c>
      <c r="J1591">
        <v>300</v>
      </c>
    </row>
    <row r="1592" spans="1:10">
      <c r="A1592">
        <v>1591</v>
      </c>
      <c r="B1592" t="s">
        <v>149</v>
      </c>
      <c r="C1592">
        <v>3.8</v>
      </c>
      <c r="D1592" t="s">
        <v>138</v>
      </c>
      <c r="E1592" t="s">
        <v>132</v>
      </c>
      <c r="F1592" t="s">
        <v>131</v>
      </c>
      <c r="G1592" t="s">
        <v>144</v>
      </c>
      <c r="H1592" t="str">
        <f t="shared" si="24"/>
        <v>Surat0 - 4050 -200200 - 500American Cuisine</v>
      </c>
      <c r="I1592" t="s">
        <v>234</v>
      </c>
      <c r="J1592">
        <v>300</v>
      </c>
    </row>
    <row r="1593" spans="1:10">
      <c r="A1593">
        <v>1592</v>
      </c>
      <c r="B1593" t="s">
        <v>146</v>
      </c>
      <c r="C1593">
        <v>4.2</v>
      </c>
      <c r="D1593" t="s">
        <v>236</v>
      </c>
      <c r="E1593" t="s">
        <v>132</v>
      </c>
      <c r="F1593" t="s">
        <v>131</v>
      </c>
      <c r="G1593" t="s">
        <v>144</v>
      </c>
      <c r="H1593" t="str">
        <f t="shared" si="24"/>
        <v>Hyderabad0 - 4050 -200200 - 500European Cuisine</v>
      </c>
      <c r="I1593" t="s">
        <v>234</v>
      </c>
      <c r="J1593">
        <v>500</v>
      </c>
    </row>
    <row r="1594" spans="1:10">
      <c r="A1594">
        <v>1593</v>
      </c>
      <c r="B1594" t="s">
        <v>137</v>
      </c>
      <c r="C1594">
        <v>3.5</v>
      </c>
      <c r="D1594" t="s">
        <v>136</v>
      </c>
      <c r="E1594" t="s">
        <v>132</v>
      </c>
      <c r="F1594" t="s">
        <v>140</v>
      </c>
      <c r="G1594" t="s">
        <v>130</v>
      </c>
      <c r="H1594" t="str">
        <f t="shared" si="24"/>
        <v>Bangalore60+0 - 50200 - 500Indian Cuisine</v>
      </c>
      <c r="I1594" t="s">
        <v>234</v>
      </c>
      <c r="J1594">
        <v>260</v>
      </c>
    </row>
    <row r="1595" spans="1:10">
      <c r="A1595">
        <v>1594</v>
      </c>
      <c r="B1595" t="s">
        <v>134</v>
      </c>
      <c r="C1595">
        <v>2.9</v>
      </c>
      <c r="D1595" t="s">
        <v>136</v>
      </c>
      <c r="E1595" t="s">
        <v>132</v>
      </c>
      <c r="F1595" t="s">
        <v>131</v>
      </c>
      <c r="G1595" t="s">
        <v>130</v>
      </c>
      <c r="H1595" t="str">
        <f t="shared" si="24"/>
        <v>Mumbai60+50 -200200 - 500Indian Cuisine</v>
      </c>
      <c r="I1595" t="s">
        <v>234</v>
      </c>
      <c r="J1595">
        <v>300</v>
      </c>
    </row>
    <row r="1596" spans="1:10">
      <c r="A1596">
        <v>1595</v>
      </c>
      <c r="B1596" t="s">
        <v>141</v>
      </c>
      <c r="C1596">
        <v>3.1</v>
      </c>
      <c r="D1596" t="s">
        <v>136</v>
      </c>
      <c r="E1596" t="s">
        <v>132</v>
      </c>
      <c r="F1596" t="s">
        <v>140</v>
      </c>
      <c r="G1596" t="s">
        <v>130</v>
      </c>
      <c r="H1596" t="str">
        <f t="shared" si="24"/>
        <v>Pune60+0 - 50200 - 500Indian Cuisine</v>
      </c>
      <c r="I1596" t="s">
        <v>234</v>
      </c>
      <c r="J1596">
        <v>400</v>
      </c>
    </row>
    <row r="1597" spans="1:10">
      <c r="A1597">
        <v>1596</v>
      </c>
      <c r="B1597" t="s">
        <v>134</v>
      </c>
      <c r="C1597">
        <v>4.4000000000000004</v>
      </c>
      <c r="D1597" t="s">
        <v>136</v>
      </c>
      <c r="E1597" t="s">
        <v>148</v>
      </c>
      <c r="F1597" t="s">
        <v>147</v>
      </c>
      <c r="G1597" t="s">
        <v>144</v>
      </c>
      <c r="H1597" t="str">
        <f t="shared" si="24"/>
        <v>Mumbai0 - 40200+500 - 1000Indian Cuisine</v>
      </c>
      <c r="I1597" t="s">
        <v>234</v>
      </c>
      <c r="J1597">
        <v>550</v>
      </c>
    </row>
    <row r="1598" spans="1:10">
      <c r="A1598">
        <v>1597</v>
      </c>
      <c r="B1598" t="s">
        <v>139</v>
      </c>
      <c r="C1598">
        <v>4.0999999999999996</v>
      </c>
      <c r="D1598" t="s">
        <v>138</v>
      </c>
      <c r="E1598" t="s">
        <v>132</v>
      </c>
      <c r="F1598" t="s">
        <v>131</v>
      </c>
      <c r="G1598" t="s">
        <v>135</v>
      </c>
      <c r="H1598" t="str">
        <f t="shared" si="24"/>
        <v>Chennai40 - 6050 -200200 - 500American Cuisine</v>
      </c>
      <c r="I1598">
        <v>38</v>
      </c>
      <c r="J1598">
        <v>300</v>
      </c>
    </row>
    <row r="1599" spans="1:10">
      <c r="A1599">
        <v>1598</v>
      </c>
      <c r="B1599" t="s">
        <v>141</v>
      </c>
      <c r="C1599">
        <v>4.5</v>
      </c>
      <c r="D1599" t="s">
        <v>136</v>
      </c>
      <c r="E1599" t="s">
        <v>132</v>
      </c>
      <c r="F1599" t="s">
        <v>140</v>
      </c>
      <c r="G1599" t="s">
        <v>144</v>
      </c>
      <c r="H1599" t="str">
        <f t="shared" si="24"/>
        <v>Pune0 - 400 - 50200 - 500Indian Cuisine</v>
      </c>
      <c r="I1599" t="s">
        <v>234</v>
      </c>
      <c r="J1599">
        <v>500</v>
      </c>
    </row>
    <row r="1600" spans="1:10">
      <c r="A1600">
        <v>1599</v>
      </c>
      <c r="B1600" t="s">
        <v>149</v>
      </c>
      <c r="C1600">
        <v>2.9</v>
      </c>
      <c r="D1600" t="s">
        <v>138</v>
      </c>
      <c r="E1600" t="s">
        <v>142</v>
      </c>
      <c r="F1600" t="s">
        <v>131</v>
      </c>
      <c r="G1600" t="s">
        <v>130</v>
      </c>
      <c r="H1600" t="str">
        <f t="shared" si="24"/>
        <v>Surat60+50 -200&lt;= 200American Cuisine</v>
      </c>
      <c r="I1600" t="s">
        <v>234</v>
      </c>
      <c r="J1600">
        <v>200</v>
      </c>
    </row>
    <row r="1601" spans="1:10">
      <c r="A1601">
        <v>1600</v>
      </c>
      <c r="B1601" t="s">
        <v>143</v>
      </c>
      <c r="C1601">
        <v>3.7</v>
      </c>
      <c r="D1601" t="s">
        <v>138</v>
      </c>
      <c r="E1601" t="s">
        <v>142</v>
      </c>
      <c r="F1601" t="s">
        <v>131</v>
      </c>
      <c r="G1601" t="s">
        <v>144</v>
      </c>
      <c r="H1601" t="str">
        <f t="shared" si="24"/>
        <v>Delhi0 - 4050 -200&lt;= 200American Cuisine</v>
      </c>
      <c r="I1601" t="s">
        <v>234</v>
      </c>
      <c r="J1601">
        <v>150</v>
      </c>
    </row>
    <row r="1602" spans="1:10">
      <c r="A1602">
        <v>1601</v>
      </c>
      <c r="B1602" t="s">
        <v>141</v>
      </c>
      <c r="C1602">
        <v>4.4000000000000004</v>
      </c>
      <c r="D1602" t="s">
        <v>133</v>
      </c>
      <c r="E1602" t="s">
        <v>132</v>
      </c>
      <c r="F1602" t="s">
        <v>140</v>
      </c>
      <c r="G1602" t="s">
        <v>144</v>
      </c>
      <c r="H1602" t="str">
        <f t="shared" si="24"/>
        <v>Pune0 - 400 - 50200 - 500Asian Cuisine</v>
      </c>
      <c r="I1602" t="s">
        <v>234</v>
      </c>
      <c r="J1602">
        <v>400</v>
      </c>
    </row>
    <row r="1603" spans="1:10">
      <c r="A1603">
        <v>1602</v>
      </c>
      <c r="B1603" t="s">
        <v>134</v>
      </c>
      <c r="C1603">
        <v>2.9</v>
      </c>
      <c r="D1603" t="s">
        <v>138</v>
      </c>
      <c r="E1603" t="s">
        <v>142</v>
      </c>
      <c r="F1603" t="s">
        <v>131</v>
      </c>
      <c r="G1603" t="s">
        <v>135</v>
      </c>
      <c r="H1603" t="str">
        <f t="shared" ref="H1603:H1666" si="25">_xlfn.CONCAT(B1603,G1603,F1603,E1603,D1603)</f>
        <v>Mumbai40 - 6050 -200&lt;= 200American Cuisine</v>
      </c>
      <c r="I1603">
        <v>59</v>
      </c>
      <c r="J1603">
        <v>200</v>
      </c>
    </row>
    <row r="1604" spans="1:10">
      <c r="A1604">
        <v>1603</v>
      </c>
      <c r="B1604" t="s">
        <v>143</v>
      </c>
      <c r="C1604">
        <v>2.9</v>
      </c>
      <c r="D1604" t="s">
        <v>136</v>
      </c>
      <c r="E1604" t="s">
        <v>132</v>
      </c>
      <c r="F1604" t="s">
        <v>131</v>
      </c>
      <c r="G1604" t="s">
        <v>130</v>
      </c>
      <c r="H1604" t="str">
        <f t="shared" si="25"/>
        <v>Delhi60+50 -200200 - 500Indian Cuisine</v>
      </c>
      <c r="I1604" t="s">
        <v>234</v>
      </c>
      <c r="J1604">
        <v>300</v>
      </c>
    </row>
    <row r="1605" spans="1:10">
      <c r="A1605">
        <v>1604</v>
      </c>
      <c r="B1605" t="s">
        <v>134</v>
      </c>
      <c r="C1605">
        <v>4.2</v>
      </c>
      <c r="D1605" t="s">
        <v>133</v>
      </c>
      <c r="E1605" t="s">
        <v>132</v>
      </c>
      <c r="F1605" t="s">
        <v>140</v>
      </c>
      <c r="G1605" t="s">
        <v>144</v>
      </c>
      <c r="H1605" t="str">
        <f t="shared" si="25"/>
        <v>Mumbai0 - 400 - 50200 - 500Asian Cuisine</v>
      </c>
      <c r="I1605" t="s">
        <v>234</v>
      </c>
      <c r="J1605">
        <v>400</v>
      </c>
    </row>
    <row r="1606" spans="1:10">
      <c r="A1606">
        <v>1605</v>
      </c>
      <c r="B1606" t="s">
        <v>145</v>
      </c>
      <c r="C1606">
        <v>4.0999999999999996</v>
      </c>
      <c r="D1606" t="s">
        <v>133</v>
      </c>
      <c r="E1606" t="s">
        <v>132</v>
      </c>
      <c r="F1606" t="s">
        <v>131</v>
      </c>
      <c r="G1606" t="s">
        <v>144</v>
      </c>
      <c r="H1606" t="str">
        <f t="shared" si="25"/>
        <v>Ahmedabad0 - 4050 -200200 - 500Asian Cuisine</v>
      </c>
      <c r="I1606" t="s">
        <v>234</v>
      </c>
      <c r="J1606">
        <v>400</v>
      </c>
    </row>
    <row r="1607" spans="1:10">
      <c r="A1607">
        <v>1606</v>
      </c>
      <c r="B1607" t="s">
        <v>129</v>
      </c>
      <c r="C1607">
        <v>3.2</v>
      </c>
      <c r="D1607" t="s">
        <v>136</v>
      </c>
      <c r="E1607" t="s">
        <v>142</v>
      </c>
      <c r="F1607" t="s">
        <v>131</v>
      </c>
      <c r="G1607" t="s">
        <v>135</v>
      </c>
      <c r="H1607" t="str">
        <f t="shared" si="25"/>
        <v>Kolkata40 - 6050 -200&lt;= 200Indian Cuisine</v>
      </c>
      <c r="I1607">
        <v>72</v>
      </c>
      <c r="J1607">
        <v>200</v>
      </c>
    </row>
    <row r="1608" spans="1:10">
      <c r="A1608">
        <v>1607</v>
      </c>
      <c r="B1608" t="s">
        <v>143</v>
      </c>
      <c r="C1608">
        <v>4.0999999999999996</v>
      </c>
      <c r="D1608" t="s">
        <v>133</v>
      </c>
      <c r="E1608" t="s">
        <v>132</v>
      </c>
      <c r="F1608" t="s">
        <v>147</v>
      </c>
      <c r="G1608" t="s">
        <v>135</v>
      </c>
      <c r="H1608" t="str">
        <f t="shared" si="25"/>
        <v>Delhi40 - 60200+200 - 500Asian Cuisine</v>
      </c>
      <c r="I1608" t="s">
        <v>234</v>
      </c>
      <c r="J1608">
        <v>300</v>
      </c>
    </row>
    <row r="1609" spans="1:10">
      <c r="A1609">
        <v>1608</v>
      </c>
      <c r="B1609" t="s">
        <v>143</v>
      </c>
      <c r="C1609">
        <v>3.7</v>
      </c>
      <c r="D1609" t="s">
        <v>136</v>
      </c>
      <c r="E1609" t="s">
        <v>142</v>
      </c>
      <c r="F1609" t="s">
        <v>140</v>
      </c>
      <c r="G1609" t="s">
        <v>135</v>
      </c>
      <c r="H1609" t="str">
        <f t="shared" si="25"/>
        <v>Delhi40 - 600 - 50&lt;= 200Indian Cuisine</v>
      </c>
      <c r="I1609" t="s">
        <v>234</v>
      </c>
      <c r="J1609">
        <v>200</v>
      </c>
    </row>
    <row r="1610" spans="1:10">
      <c r="A1610">
        <v>1609</v>
      </c>
      <c r="B1610" t="s">
        <v>143</v>
      </c>
      <c r="C1610">
        <v>4.2</v>
      </c>
      <c r="D1610" t="s">
        <v>133</v>
      </c>
      <c r="E1610" t="s">
        <v>132</v>
      </c>
      <c r="F1610" t="s">
        <v>140</v>
      </c>
      <c r="G1610" t="s">
        <v>144</v>
      </c>
      <c r="H1610" t="str">
        <f t="shared" si="25"/>
        <v>Delhi0 - 400 - 50200 - 500Asian Cuisine</v>
      </c>
      <c r="I1610" t="s">
        <v>234</v>
      </c>
      <c r="J1610">
        <v>400</v>
      </c>
    </row>
    <row r="1611" spans="1:10">
      <c r="A1611">
        <v>1610</v>
      </c>
      <c r="B1611" t="s">
        <v>145</v>
      </c>
      <c r="C1611">
        <v>4.3</v>
      </c>
      <c r="D1611" t="s">
        <v>133</v>
      </c>
      <c r="E1611" t="s">
        <v>132</v>
      </c>
      <c r="F1611" t="s">
        <v>131</v>
      </c>
      <c r="G1611" t="s">
        <v>135</v>
      </c>
      <c r="H1611" t="str">
        <f t="shared" si="25"/>
        <v>Ahmedabad40 - 6050 -200200 - 500Asian Cuisine</v>
      </c>
      <c r="I1611">
        <v>77</v>
      </c>
      <c r="J1611">
        <v>500</v>
      </c>
    </row>
    <row r="1612" spans="1:10">
      <c r="A1612">
        <v>1611</v>
      </c>
      <c r="B1612" t="s">
        <v>129</v>
      </c>
      <c r="C1612">
        <v>4.2</v>
      </c>
      <c r="D1612" t="s">
        <v>133</v>
      </c>
      <c r="E1612" t="s">
        <v>132</v>
      </c>
      <c r="F1612" t="s">
        <v>131</v>
      </c>
      <c r="G1612" t="s">
        <v>130</v>
      </c>
      <c r="H1612" t="str">
        <f t="shared" si="25"/>
        <v>Kolkata60+50 -200200 - 500Asian Cuisine</v>
      </c>
      <c r="I1612">
        <v>1</v>
      </c>
      <c r="J1612">
        <v>350</v>
      </c>
    </row>
    <row r="1613" spans="1:10">
      <c r="A1613">
        <v>1612</v>
      </c>
      <c r="B1613" t="s">
        <v>139</v>
      </c>
      <c r="C1613">
        <v>4.2</v>
      </c>
      <c r="D1613" t="s">
        <v>136</v>
      </c>
      <c r="E1613" t="s">
        <v>148</v>
      </c>
      <c r="F1613" t="s">
        <v>147</v>
      </c>
      <c r="G1613" t="s">
        <v>130</v>
      </c>
      <c r="H1613" t="str">
        <f t="shared" si="25"/>
        <v>Chennai60+200+500 - 1000Indian Cuisine</v>
      </c>
      <c r="I1613" t="s">
        <v>234</v>
      </c>
      <c r="J1613">
        <v>600</v>
      </c>
    </row>
    <row r="1614" spans="1:10">
      <c r="A1614">
        <v>1613</v>
      </c>
      <c r="B1614" t="s">
        <v>134</v>
      </c>
      <c r="C1614">
        <v>4.5</v>
      </c>
      <c r="D1614" t="s">
        <v>133</v>
      </c>
      <c r="E1614" t="s">
        <v>132</v>
      </c>
      <c r="F1614" t="s">
        <v>140</v>
      </c>
      <c r="G1614" t="s">
        <v>135</v>
      </c>
      <c r="H1614" t="str">
        <f t="shared" si="25"/>
        <v>Mumbai40 - 600 - 50200 - 500Asian Cuisine</v>
      </c>
      <c r="I1614">
        <v>21</v>
      </c>
      <c r="J1614">
        <v>300</v>
      </c>
    </row>
    <row r="1615" spans="1:10">
      <c r="A1615">
        <v>1614</v>
      </c>
      <c r="B1615" t="s">
        <v>129</v>
      </c>
      <c r="C1615">
        <v>4.0999999999999996</v>
      </c>
      <c r="D1615" t="s">
        <v>133</v>
      </c>
      <c r="E1615" t="s">
        <v>142</v>
      </c>
      <c r="F1615" t="s">
        <v>147</v>
      </c>
      <c r="G1615" t="s">
        <v>130</v>
      </c>
      <c r="H1615" t="str">
        <f t="shared" si="25"/>
        <v>Kolkata60+200+&lt;= 200Asian Cuisine</v>
      </c>
      <c r="I1615" t="s">
        <v>234</v>
      </c>
      <c r="J1615">
        <v>200</v>
      </c>
    </row>
    <row r="1616" spans="1:10">
      <c r="A1616">
        <v>1615</v>
      </c>
      <c r="B1616" t="s">
        <v>145</v>
      </c>
      <c r="C1616">
        <v>3.9</v>
      </c>
      <c r="D1616" t="s">
        <v>136</v>
      </c>
      <c r="E1616" t="s">
        <v>132</v>
      </c>
      <c r="F1616" t="s">
        <v>140</v>
      </c>
      <c r="G1616" t="s">
        <v>135</v>
      </c>
      <c r="H1616" t="str">
        <f t="shared" si="25"/>
        <v>Ahmedabad40 - 600 - 50200 - 500Indian Cuisine</v>
      </c>
      <c r="I1616">
        <v>56</v>
      </c>
      <c r="J1616">
        <v>300</v>
      </c>
    </row>
    <row r="1617" spans="1:10">
      <c r="A1617">
        <v>1616</v>
      </c>
      <c r="B1617" t="s">
        <v>149</v>
      </c>
      <c r="C1617">
        <v>4</v>
      </c>
      <c r="D1617" t="s">
        <v>136</v>
      </c>
      <c r="E1617" t="s">
        <v>132</v>
      </c>
      <c r="F1617" t="s">
        <v>140</v>
      </c>
      <c r="G1617" t="s">
        <v>130</v>
      </c>
      <c r="H1617" t="str">
        <f t="shared" si="25"/>
        <v>Surat60+0 - 50200 - 500Indian Cuisine</v>
      </c>
      <c r="I1617" t="s">
        <v>234</v>
      </c>
      <c r="J1617">
        <v>300</v>
      </c>
    </row>
    <row r="1618" spans="1:10">
      <c r="A1618">
        <v>1617</v>
      </c>
      <c r="B1618" t="s">
        <v>137</v>
      </c>
      <c r="C1618">
        <v>4.4000000000000004</v>
      </c>
      <c r="D1618" t="s">
        <v>133</v>
      </c>
      <c r="E1618" t="s">
        <v>132</v>
      </c>
      <c r="F1618" t="s">
        <v>140</v>
      </c>
      <c r="G1618" t="s">
        <v>135</v>
      </c>
      <c r="H1618" t="str">
        <f t="shared" si="25"/>
        <v>Bangalore40 - 600 - 50200 - 500Asian Cuisine</v>
      </c>
      <c r="I1618" t="s">
        <v>234</v>
      </c>
      <c r="J1618">
        <v>500</v>
      </c>
    </row>
    <row r="1619" spans="1:10">
      <c r="A1619">
        <v>1618</v>
      </c>
      <c r="B1619" t="s">
        <v>146</v>
      </c>
      <c r="C1619">
        <v>3.5</v>
      </c>
      <c r="D1619" t="s">
        <v>237</v>
      </c>
      <c r="E1619" t="s">
        <v>142</v>
      </c>
      <c r="F1619" t="s">
        <v>147</v>
      </c>
      <c r="G1619" t="s">
        <v>144</v>
      </c>
      <c r="H1619" t="str">
        <f t="shared" si="25"/>
        <v>Hyderabad0 - 40200+&lt;= 200Middle Eastern Cuisine</v>
      </c>
      <c r="I1619" t="s">
        <v>234</v>
      </c>
      <c r="J1619">
        <v>200</v>
      </c>
    </row>
    <row r="1620" spans="1:10">
      <c r="A1620">
        <v>1619</v>
      </c>
      <c r="B1620" t="s">
        <v>134</v>
      </c>
      <c r="C1620">
        <v>4.4000000000000004</v>
      </c>
      <c r="D1620" t="s">
        <v>133</v>
      </c>
      <c r="E1620" t="s">
        <v>132</v>
      </c>
      <c r="F1620" t="s">
        <v>140</v>
      </c>
      <c r="G1620" t="s">
        <v>135</v>
      </c>
      <c r="H1620" t="str">
        <f t="shared" si="25"/>
        <v>Mumbai40 - 600 - 50200 - 500Asian Cuisine</v>
      </c>
      <c r="I1620">
        <v>21</v>
      </c>
      <c r="J1620">
        <v>300</v>
      </c>
    </row>
    <row r="1621" spans="1:10">
      <c r="A1621">
        <v>1620</v>
      </c>
      <c r="B1621" t="s">
        <v>141</v>
      </c>
      <c r="C1621">
        <v>3.3</v>
      </c>
      <c r="D1621" t="s">
        <v>136</v>
      </c>
      <c r="E1621" t="s">
        <v>132</v>
      </c>
      <c r="F1621" t="s">
        <v>140</v>
      </c>
      <c r="G1621" t="s">
        <v>130</v>
      </c>
      <c r="H1621" t="str">
        <f t="shared" si="25"/>
        <v>Pune60+0 - 50200 - 500Indian Cuisine</v>
      </c>
      <c r="I1621" t="s">
        <v>234</v>
      </c>
      <c r="J1621">
        <v>300</v>
      </c>
    </row>
    <row r="1622" spans="1:10">
      <c r="A1622">
        <v>1621</v>
      </c>
      <c r="B1622" t="s">
        <v>139</v>
      </c>
      <c r="C1622">
        <v>4.2</v>
      </c>
      <c r="D1622" t="s">
        <v>133</v>
      </c>
      <c r="E1622" t="s">
        <v>132</v>
      </c>
      <c r="F1622" t="s">
        <v>131</v>
      </c>
      <c r="G1622" t="s">
        <v>135</v>
      </c>
      <c r="H1622" t="str">
        <f t="shared" si="25"/>
        <v>Chennai40 - 6050 -200200 - 500Asian Cuisine</v>
      </c>
      <c r="I1622">
        <v>25</v>
      </c>
      <c r="J1622">
        <v>250</v>
      </c>
    </row>
    <row r="1623" spans="1:10">
      <c r="A1623">
        <v>1622</v>
      </c>
      <c r="B1623" t="s">
        <v>139</v>
      </c>
      <c r="C1623">
        <v>3.8</v>
      </c>
      <c r="D1623" t="s">
        <v>138</v>
      </c>
      <c r="E1623" t="s">
        <v>142</v>
      </c>
      <c r="F1623" t="s">
        <v>140</v>
      </c>
      <c r="G1623" t="s">
        <v>144</v>
      </c>
      <c r="H1623" t="str">
        <f t="shared" si="25"/>
        <v>Chennai0 - 400 - 50&lt;= 200American Cuisine</v>
      </c>
      <c r="I1623" t="s">
        <v>234</v>
      </c>
      <c r="J1623">
        <v>200</v>
      </c>
    </row>
    <row r="1624" spans="1:10">
      <c r="A1624">
        <v>1623</v>
      </c>
      <c r="B1624" t="s">
        <v>141</v>
      </c>
      <c r="C1624">
        <v>2.9</v>
      </c>
      <c r="D1624" t="s">
        <v>136</v>
      </c>
      <c r="E1624" t="s">
        <v>132</v>
      </c>
      <c r="F1624" t="s">
        <v>131</v>
      </c>
      <c r="G1624" t="s">
        <v>130</v>
      </c>
      <c r="H1624" t="str">
        <f t="shared" si="25"/>
        <v>Pune60+50 -200200 - 500Indian Cuisine</v>
      </c>
      <c r="I1624">
        <v>14</v>
      </c>
      <c r="J1624">
        <v>300</v>
      </c>
    </row>
    <row r="1625" spans="1:10">
      <c r="A1625">
        <v>1624</v>
      </c>
      <c r="B1625" t="s">
        <v>141</v>
      </c>
      <c r="C1625">
        <v>2.9</v>
      </c>
      <c r="D1625" t="s">
        <v>136</v>
      </c>
      <c r="E1625" t="s">
        <v>132</v>
      </c>
      <c r="F1625" t="s">
        <v>131</v>
      </c>
      <c r="G1625" t="s">
        <v>144</v>
      </c>
      <c r="H1625" t="str">
        <f t="shared" si="25"/>
        <v>Pune0 - 4050 -200200 - 500Indian Cuisine</v>
      </c>
      <c r="I1625">
        <v>64</v>
      </c>
      <c r="J1625">
        <v>450</v>
      </c>
    </row>
    <row r="1626" spans="1:10">
      <c r="A1626">
        <v>1625</v>
      </c>
      <c r="B1626" t="s">
        <v>141</v>
      </c>
      <c r="C1626">
        <v>2.9</v>
      </c>
      <c r="D1626" t="s">
        <v>138</v>
      </c>
      <c r="E1626" t="s">
        <v>142</v>
      </c>
      <c r="F1626" t="s">
        <v>131</v>
      </c>
      <c r="G1626" t="s">
        <v>130</v>
      </c>
      <c r="H1626" t="str">
        <f t="shared" si="25"/>
        <v>Pune60+50 -200&lt;= 200American Cuisine</v>
      </c>
      <c r="I1626">
        <v>37</v>
      </c>
      <c r="J1626">
        <v>200</v>
      </c>
    </row>
    <row r="1627" spans="1:10">
      <c r="A1627">
        <v>1626</v>
      </c>
      <c r="B1627" t="s">
        <v>145</v>
      </c>
      <c r="C1627">
        <v>4.4000000000000004</v>
      </c>
      <c r="D1627" t="s">
        <v>138</v>
      </c>
      <c r="E1627" t="s">
        <v>142</v>
      </c>
      <c r="F1627" t="s">
        <v>140</v>
      </c>
      <c r="G1627" t="s">
        <v>144</v>
      </c>
      <c r="H1627" t="str">
        <f t="shared" si="25"/>
        <v>Ahmedabad0 - 400 - 50&lt;= 200American Cuisine</v>
      </c>
      <c r="I1627" t="s">
        <v>234</v>
      </c>
      <c r="J1627">
        <v>200</v>
      </c>
    </row>
    <row r="1628" spans="1:10">
      <c r="A1628">
        <v>1627</v>
      </c>
      <c r="B1628" t="s">
        <v>129</v>
      </c>
      <c r="C1628">
        <v>4.2</v>
      </c>
      <c r="D1628" t="s">
        <v>136</v>
      </c>
      <c r="E1628" t="s">
        <v>142</v>
      </c>
      <c r="F1628" t="s">
        <v>140</v>
      </c>
      <c r="G1628" t="s">
        <v>130</v>
      </c>
      <c r="H1628" t="str">
        <f t="shared" si="25"/>
        <v>Kolkata60+0 - 50&lt;= 200Indian Cuisine</v>
      </c>
      <c r="I1628">
        <v>60</v>
      </c>
      <c r="J1628">
        <v>200</v>
      </c>
    </row>
    <row r="1629" spans="1:10">
      <c r="A1629">
        <v>1628</v>
      </c>
      <c r="B1629" t="s">
        <v>143</v>
      </c>
      <c r="C1629">
        <v>2.9</v>
      </c>
      <c r="D1629" t="s">
        <v>138</v>
      </c>
      <c r="E1629" t="s">
        <v>132</v>
      </c>
      <c r="F1629" t="s">
        <v>131</v>
      </c>
      <c r="G1629" t="s">
        <v>135</v>
      </c>
      <c r="H1629" t="str">
        <f t="shared" si="25"/>
        <v>Delhi40 - 6050 -200200 - 500American Cuisine</v>
      </c>
      <c r="I1629">
        <v>31</v>
      </c>
      <c r="J1629">
        <v>300</v>
      </c>
    </row>
    <row r="1630" spans="1:10">
      <c r="A1630">
        <v>1629</v>
      </c>
      <c r="B1630" t="s">
        <v>129</v>
      </c>
      <c r="C1630">
        <v>3.8</v>
      </c>
      <c r="D1630" t="s">
        <v>136</v>
      </c>
      <c r="E1630" t="s">
        <v>132</v>
      </c>
      <c r="F1630" t="s">
        <v>140</v>
      </c>
      <c r="G1630" t="s">
        <v>130</v>
      </c>
      <c r="H1630" t="str">
        <f t="shared" si="25"/>
        <v>Kolkata60+0 - 50200 - 500Indian Cuisine</v>
      </c>
      <c r="I1630">
        <v>22</v>
      </c>
      <c r="J1630">
        <v>300</v>
      </c>
    </row>
    <row r="1631" spans="1:10">
      <c r="A1631">
        <v>1630</v>
      </c>
      <c r="B1631" t="s">
        <v>134</v>
      </c>
      <c r="C1631">
        <v>3.6</v>
      </c>
      <c r="D1631" t="s">
        <v>136</v>
      </c>
      <c r="E1631" t="s">
        <v>132</v>
      </c>
      <c r="F1631" t="s">
        <v>131</v>
      </c>
      <c r="G1631" t="s">
        <v>144</v>
      </c>
      <c r="H1631" t="str">
        <f t="shared" si="25"/>
        <v>Mumbai0 - 4050 -200200 - 500Indian Cuisine</v>
      </c>
      <c r="I1631" t="s">
        <v>234</v>
      </c>
      <c r="J1631">
        <v>300</v>
      </c>
    </row>
    <row r="1632" spans="1:10">
      <c r="A1632">
        <v>1631</v>
      </c>
      <c r="B1632" t="s">
        <v>129</v>
      </c>
      <c r="C1632">
        <v>4.3</v>
      </c>
      <c r="D1632" t="s">
        <v>133</v>
      </c>
      <c r="E1632" t="s">
        <v>148</v>
      </c>
      <c r="F1632" t="s">
        <v>140</v>
      </c>
      <c r="G1632" t="s">
        <v>130</v>
      </c>
      <c r="H1632" t="str">
        <f t="shared" si="25"/>
        <v>Kolkata60+0 - 50500 - 1000Asian Cuisine</v>
      </c>
      <c r="I1632">
        <v>69</v>
      </c>
      <c r="J1632">
        <v>800</v>
      </c>
    </row>
    <row r="1633" spans="1:10">
      <c r="A1633">
        <v>1632</v>
      </c>
      <c r="B1633" t="s">
        <v>134</v>
      </c>
      <c r="C1633">
        <v>3.9</v>
      </c>
      <c r="D1633" t="s">
        <v>133</v>
      </c>
      <c r="E1633" t="s">
        <v>132</v>
      </c>
      <c r="F1633" t="s">
        <v>140</v>
      </c>
      <c r="G1633" t="s">
        <v>144</v>
      </c>
      <c r="H1633" t="str">
        <f t="shared" si="25"/>
        <v>Mumbai0 - 400 - 50200 - 500Asian Cuisine</v>
      </c>
      <c r="I1633" t="s">
        <v>234</v>
      </c>
      <c r="J1633">
        <v>400</v>
      </c>
    </row>
    <row r="1634" spans="1:10">
      <c r="A1634">
        <v>1633</v>
      </c>
      <c r="B1634" t="s">
        <v>141</v>
      </c>
      <c r="C1634">
        <v>3</v>
      </c>
      <c r="D1634" t="s">
        <v>133</v>
      </c>
      <c r="E1634" t="s">
        <v>132</v>
      </c>
      <c r="F1634" t="s">
        <v>140</v>
      </c>
      <c r="G1634" t="s">
        <v>130</v>
      </c>
      <c r="H1634" t="str">
        <f t="shared" si="25"/>
        <v>Pune60+0 - 50200 - 500Asian Cuisine</v>
      </c>
      <c r="I1634">
        <v>68</v>
      </c>
      <c r="J1634">
        <v>300</v>
      </c>
    </row>
    <row r="1635" spans="1:10">
      <c r="A1635">
        <v>1634</v>
      </c>
      <c r="B1635" t="s">
        <v>141</v>
      </c>
      <c r="C1635">
        <v>4.2</v>
      </c>
      <c r="D1635" t="s">
        <v>138</v>
      </c>
      <c r="E1635" t="s">
        <v>132</v>
      </c>
      <c r="F1635" t="s">
        <v>140</v>
      </c>
      <c r="G1635" t="s">
        <v>130</v>
      </c>
      <c r="H1635" t="str">
        <f t="shared" si="25"/>
        <v>Pune60+0 - 50200 - 500American Cuisine</v>
      </c>
      <c r="I1635">
        <v>57</v>
      </c>
      <c r="J1635">
        <v>250</v>
      </c>
    </row>
    <row r="1636" spans="1:10">
      <c r="A1636">
        <v>1635</v>
      </c>
      <c r="B1636" t="s">
        <v>141</v>
      </c>
      <c r="C1636">
        <v>3.8</v>
      </c>
      <c r="D1636" t="s">
        <v>138</v>
      </c>
      <c r="E1636" t="s">
        <v>132</v>
      </c>
      <c r="F1636" t="s">
        <v>140</v>
      </c>
      <c r="G1636" t="s">
        <v>130</v>
      </c>
      <c r="H1636" t="str">
        <f t="shared" si="25"/>
        <v>Pune60+0 - 50200 - 500American Cuisine</v>
      </c>
      <c r="I1636">
        <v>57</v>
      </c>
      <c r="J1636">
        <v>450</v>
      </c>
    </row>
    <row r="1637" spans="1:10">
      <c r="A1637">
        <v>1636</v>
      </c>
      <c r="B1637" t="s">
        <v>129</v>
      </c>
      <c r="C1637">
        <v>3.9</v>
      </c>
      <c r="D1637" t="s">
        <v>133</v>
      </c>
      <c r="E1637" t="s">
        <v>142</v>
      </c>
      <c r="F1637" t="s">
        <v>131</v>
      </c>
      <c r="G1637" t="s">
        <v>130</v>
      </c>
      <c r="H1637" t="str">
        <f t="shared" si="25"/>
        <v>Kolkata60+50 -200&lt;= 200Asian Cuisine</v>
      </c>
      <c r="I1637">
        <v>28</v>
      </c>
      <c r="J1637">
        <v>200</v>
      </c>
    </row>
    <row r="1638" spans="1:10">
      <c r="A1638">
        <v>1637</v>
      </c>
      <c r="B1638" t="s">
        <v>141</v>
      </c>
      <c r="C1638">
        <v>4.3</v>
      </c>
      <c r="D1638" t="s">
        <v>136</v>
      </c>
      <c r="E1638" t="s">
        <v>132</v>
      </c>
      <c r="F1638" t="s">
        <v>140</v>
      </c>
      <c r="G1638" t="s">
        <v>130</v>
      </c>
      <c r="H1638" t="str">
        <f t="shared" si="25"/>
        <v>Pune60+0 - 50200 - 500Indian Cuisine</v>
      </c>
      <c r="I1638" t="s">
        <v>234</v>
      </c>
      <c r="J1638">
        <v>250</v>
      </c>
    </row>
    <row r="1639" spans="1:10">
      <c r="A1639">
        <v>1638</v>
      </c>
      <c r="B1639" t="s">
        <v>143</v>
      </c>
      <c r="C1639">
        <v>3.6</v>
      </c>
      <c r="D1639" t="s">
        <v>138</v>
      </c>
      <c r="E1639" t="s">
        <v>132</v>
      </c>
      <c r="F1639" t="s">
        <v>140</v>
      </c>
      <c r="G1639" t="s">
        <v>135</v>
      </c>
      <c r="H1639" t="str">
        <f t="shared" si="25"/>
        <v>Delhi40 - 600 - 50200 - 500American Cuisine</v>
      </c>
      <c r="I1639" t="s">
        <v>234</v>
      </c>
      <c r="J1639">
        <v>250</v>
      </c>
    </row>
    <row r="1640" spans="1:10">
      <c r="A1640">
        <v>1639</v>
      </c>
      <c r="B1640" t="s">
        <v>141</v>
      </c>
      <c r="C1640">
        <v>4.3</v>
      </c>
      <c r="D1640" t="s">
        <v>133</v>
      </c>
      <c r="E1640" t="s">
        <v>132</v>
      </c>
      <c r="F1640" t="s">
        <v>140</v>
      </c>
      <c r="G1640" t="s">
        <v>130</v>
      </c>
      <c r="H1640" t="str">
        <f t="shared" si="25"/>
        <v>Pune60+0 - 50200 - 500Asian Cuisine</v>
      </c>
      <c r="I1640">
        <v>68</v>
      </c>
      <c r="J1640">
        <v>400</v>
      </c>
    </row>
    <row r="1641" spans="1:10">
      <c r="A1641">
        <v>1640</v>
      </c>
      <c r="B1641" t="s">
        <v>146</v>
      </c>
      <c r="C1641">
        <v>3.7</v>
      </c>
      <c r="D1641" t="s">
        <v>136</v>
      </c>
      <c r="E1641" t="s">
        <v>142</v>
      </c>
      <c r="F1641" t="s">
        <v>140</v>
      </c>
      <c r="G1641" t="s">
        <v>135</v>
      </c>
      <c r="H1641" t="str">
        <f t="shared" si="25"/>
        <v>Hyderabad40 - 600 - 50&lt;= 200Indian Cuisine</v>
      </c>
      <c r="I1641" t="s">
        <v>234</v>
      </c>
      <c r="J1641">
        <v>100</v>
      </c>
    </row>
    <row r="1642" spans="1:10">
      <c r="A1642">
        <v>1641</v>
      </c>
      <c r="B1642" t="s">
        <v>139</v>
      </c>
      <c r="C1642">
        <v>4.5999999999999996</v>
      </c>
      <c r="D1642" t="s">
        <v>136</v>
      </c>
      <c r="E1642" t="s">
        <v>132</v>
      </c>
      <c r="F1642" t="s">
        <v>131</v>
      </c>
      <c r="G1642" t="s">
        <v>130</v>
      </c>
      <c r="H1642" t="str">
        <f t="shared" si="25"/>
        <v>Chennai60+50 -200200 - 500Indian Cuisine</v>
      </c>
      <c r="I1642">
        <v>16</v>
      </c>
      <c r="J1642">
        <v>300</v>
      </c>
    </row>
    <row r="1643" spans="1:10">
      <c r="A1643">
        <v>1642</v>
      </c>
      <c r="B1643" t="s">
        <v>137</v>
      </c>
      <c r="C1643">
        <v>4.2</v>
      </c>
      <c r="D1643" t="s">
        <v>133</v>
      </c>
      <c r="E1643" t="s">
        <v>132</v>
      </c>
      <c r="F1643" t="s">
        <v>131</v>
      </c>
      <c r="G1643" t="s">
        <v>135</v>
      </c>
      <c r="H1643" t="str">
        <f t="shared" si="25"/>
        <v>Bangalore40 - 6050 -200200 - 500Asian Cuisine</v>
      </c>
      <c r="I1643">
        <v>4</v>
      </c>
      <c r="J1643">
        <v>250</v>
      </c>
    </row>
    <row r="1644" spans="1:10">
      <c r="A1644">
        <v>1643</v>
      </c>
      <c r="B1644" t="s">
        <v>134</v>
      </c>
      <c r="C1644">
        <v>3.9</v>
      </c>
      <c r="D1644" t="s">
        <v>138</v>
      </c>
      <c r="E1644" t="s">
        <v>132</v>
      </c>
      <c r="F1644" t="s">
        <v>131</v>
      </c>
      <c r="G1644" t="s">
        <v>135</v>
      </c>
      <c r="H1644" t="str">
        <f t="shared" si="25"/>
        <v>Mumbai40 - 6050 -200200 - 500American Cuisine</v>
      </c>
      <c r="I1644">
        <v>5</v>
      </c>
      <c r="J1644">
        <v>400</v>
      </c>
    </row>
    <row r="1645" spans="1:10">
      <c r="A1645">
        <v>1644</v>
      </c>
      <c r="B1645" t="s">
        <v>134</v>
      </c>
      <c r="C1645">
        <v>3.1</v>
      </c>
      <c r="D1645" t="s">
        <v>138</v>
      </c>
      <c r="E1645" t="s">
        <v>142</v>
      </c>
      <c r="F1645" t="s">
        <v>131</v>
      </c>
      <c r="G1645" t="s">
        <v>135</v>
      </c>
      <c r="H1645" t="str">
        <f t="shared" si="25"/>
        <v>Mumbai40 - 6050 -200&lt;= 200American Cuisine</v>
      </c>
      <c r="I1645">
        <v>59</v>
      </c>
      <c r="J1645">
        <v>200</v>
      </c>
    </row>
    <row r="1646" spans="1:10">
      <c r="A1646">
        <v>1645</v>
      </c>
      <c r="B1646" t="s">
        <v>141</v>
      </c>
      <c r="C1646">
        <v>3.6</v>
      </c>
      <c r="D1646" t="s">
        <v>133</v>
      </c>
      <c r="E1646" t="s">
        <v>132</v>
      </c>
      <c r="F1646" t="s">
        <v>140</v>
      </c>
      <c r="G1646" t="s">
        <v>130</v>
      </c>
      <c r="H1646" t="str">
        <f t="shared" si="25"/>
        <v>Pune60+0 - 50200 - 500Asian Cuisine</v>
      </c>
      <c r="I1646">
        <v>68</v>
      </c>
      <c r="J1646">
        <v>400</v>
      </c>
    </row>
    <row r="1647" spans="1:10">
      <c r="A1647">
        <v>1646</v>
      </c>
      <c r="B1647" t="s">
        <v>146</v>
      </c>
      <c r="C1647">
        <v>3.9</v>
      </c>
      <c r="D1647" t="s">
        <v>136</v>
      </c>
      <c r="E1647" t="s">
        <v>132</v>
      </c>
      <c r="F1647" t="s">
        <v>131</v>
      </c>
      <c r="G1647" t="s">
        <v>144</v>
      </c>
      <c r="H1647" t="str">
        <f t="shared" si="25"/>
        <v>Hyderabad0 - 4050 -200200 - 500Indian Cuisine</v>
      </c>
      <c r="I1647">
        <v>73</v>
      </c>
      <c r="J1647">
        <v>350</v>
      </c>
    </row>
    <row r="1648" spans="1:10">
      <c r="A1648">
        <v>1647</v>
      </c>
      <c r="B1648" t="s">
        <v>149</v>
      </c>
      <c r="C1648">
        <v>4.5</v>
      </c>
      <c r="D1648" t="s">
        <v>138</v>
      </c>
      <c r="E1648" t="s">
        <v>142</v>
      </c>
      <c r="F1648" t="s">
        <v>140</v>
      </c>
      <c r="G1648" t="s">
        <v>144</v>
      </c>
      <c r="H1648" t="str">
        <f t="shared" si="25"/>
        <v>Surat0 - 400 - 50&lt;= 200American Cuisine</v>
      </c>
      <c r="I1648" t="s">
        <v>234</v>
      </c>
      <c r="J1648">
        <v>200</v>
      </c>
    </row>
    <row r="1649" spans="1:10">
      <c r="A1649">
        <v>1648</v>
      </c>
      <c r="B1649" t="s">
        <v>129</v>
      </c>
      <c r="C1649">
        <v>2.9</v>
      </c>
      <c r="D1649" t="s">
        <v>138</v>
      </c>
      <c r="E1649" t="s">
        <v>132</v>
      </c>
      <c r="F1649" t="s">
        <v>131</v>
      </c>
      <c r="G1649" t="s">
        <v>130</v>
      </c>
      <c r="H1649" t="str">
        <f t="shared" si="25"/>
        <v>Kolkata60+50 -200200 - 500American Cuisine</v>
      </c>
      <c r="I1649">
        <v>11</v>
      </c>
      <c r="J1649">
        <v>250</v>
      </c>
    </row>
    <row r="1650" spans="1:10">
      <c r="A1650">
        <v>1649</v>
      </c>
      <c r="B1650" t="s">
        <v>129</v>
      </c>
      <c r="C1650">
        <v>4</v>
      </c>
      <c r="D1650" t="s">
        <v>136</v>
      </c>
      <c r="E1650" t="s">
        <v>142</v>
      </c>
      <c r="F1650" t="s">
        <v>131</v>
      </c>
      <c r="G1650" t="s">
        <v>130</v>
      </c>
      <c r="H1650" t="str">
        <f t="shared" si="25"/>
        <v>Kolkata60+50 -200&lt;= 200Indian Cuisine</v>
      </c>
      <c r="I1650">
        <v>13</v>
      </c>
      <c r="J1650">
        <v>200</v>
      </c>
    </row>
    <row r="1651" spans="1:10">
      <c r="A1651">
        <v>1650</v>
      </c>
      <c r="B1651" t="s">
        <v>129</v>
      </c>
      <c r="C1651">
        <v>4.0999999999999996</v>
      </c>
      <c r="D1651" t="s">
        <v>133</v>
      </c>
      <c r="E1651" t="s">
        <v>132</v>
      </c>
      <c r="F1651" t="s">
        <v>140</v>
      </c>
      <c r="G1651" t="s">
        <v>130</v>
      </c>
      <c r="H1651" t="str">
        <f t="shared" si="25"/>
        <v>Kolkata60+0 - 50200 - 500Asian Cuisine</v>
      </c>
      <c r="I1651">
        <v>7</v>
      </c>
      <c r="J1651">
        <v>300</v>
      </c>
    </row>
    <row r="1652" spans="1:10">
      <c r="A1652">
        <v>1651</v>
      </c>
      <c r="B1652" t="s">
        <v>129</v>
      </c>
      <c r="C1652">
        <v>4.3</v>
      </c>
      <c r="D1652" t="s">
        <v>136</v>
      </c>
      <c r="E1652" t="s">
        <v>132</v>
      </c>
      <c r="F1652" t="s">
        <v>147</v>
      </c>
      <c r="G1652" t="s">
        <v>130</v>
      </c>
      <c r="H1652" t="str">
        <f t="shared" si="25"/>
        <v>Kolkata60+200+200 - 500Indian Cuisine</v>
      </c>
      <c r="I1652" t="s">
        <v>234</v>
      </c>
      <c r="J1652">
        <v>300</v>
      </c>
    </row>
    <row r="1653" spans="1:10">
      <c r="A1653">
        <v>1652</v>
      </c>
      <c r="B1653" t="s">
        <v>129</v>
      </c>
      <c r="C1653">
        <v>3.5</v>
      </c>
      <c r="D1653" t="s">
        <v>136</v>
      </c>
      <c r="E1653" t="s">
        <v>132</v>
      </c>
      <c r="F1653" t="s">
        <v>140</v>
      </c>
      <c r="G1653" t="s">
        <v>130</v>
      </c>
      <c r="H1653" t="str">
        <f t="shared" si="25"/>
        <v>Kolkata60+0 - 50200 - 500Indian Cuisine</v>
      </c>
      <c r="I1653">
        <v>22</v>
      </c>
      <c r="J1653">
        <v>300</v>
      </c>
    </row>
    <row r="1654" spans="1:10">
      <c r="A1654">
        <v>1653</v>
      </c>
      <c r="B1654" t="s">
        <v>139</v>
      </c>
      <c r="C1654">
        <v>2.9</v>
      </c>
      <c r="D1654" t="s">
        <v>138</v>
      </c>
      <c r="E1654" t="s">
        <v>142</v>
      </c>
      <c r="F1654" t="s">
        <v>131</v>
      </c>
      <c r="G1654" t="s">
        <v>130</v>
      </c>
      <c r="H1654" t="str">
        <f t="shared" si="25"/>
        <v>Chennai60+50 -200&lt;= 200American Cuisine</v>
      </c>
      <c r="I1654">
        <v>70</v>
      </c>
      <c r="J1654">
        <v>200</v>
      </c>
    </row>
    <row r="1655" spans="1:10">
      <c r="A1655">
        <v>1654</v>
      </c>
      <c r="B1655" t="s">
        <v>134</v>
      </c>
      <c r="C1655">
        <v>4.4000000000000004</v>
      </c>
      <c r="D1655" t="s">
        <v>236</v>
      </c>
      <c r="E1655" t="s">
        <v>148</v>
      </c>
      <c r="F1655" t="s">
        <v>140</v>
      </c>
      <c r="G1655" t="s">
        <v>135</v>
      </c>
      <c r="H1655" t="str">
        <f t="shared" si="25"/>
        <v>Mumbai40 - 600 - 50500 - 1000European Cuisine</v>
      </c>
      <c r="I1655" t="s">
        <v>234</v>
      </c>
      <c r="J1655">
        <v>900</v>
      </c>
    </row>
    <row r="1656" spans="1:10">
      <c r="A1656">
        <v>1655</v>
      </c>
      <c r="B1656" t="s">
        <v>134</v>
      </c>
      <c r="C1656">
        <v>2.9</v>
      </c>
      <c r="D1656" t="s">
        <v>133</v>
      </c>
      <c r="E1656" t="s">
        <v>132</v>
      </c>
      <c r="F1656" t="s">
        <v>131</v>
      </c>
      <c r="G1656" t="s">
        <v>135</v>
      </c>
      <c r="H1656" t="str">
        <f t="shared" si="25"/>
        <v>Mumbai40 - 6050 -200200 - 500Asian Cuisine</v>
      </c>
      <c r="I1656">
        <v>2</v>
      </c>
      <c r="J1656">
        <v>400</v>
      </c>
    </row>
    <row r="1657" spans="1:10">
      <c r="A1657">
        <v>1656</v>
      </c>
      <c r="B1657" t="s">
        <v>141</v>
      </c>
      <c r="C1657">
        <v>4</v>
      </c>
      <c r="D1657" t="s">
        <v>133</v>
      </c>
      <c r="E1657" t="s">
        <v>132</v>
      </c>
      <c r="F1657" t="s">
        <v>131</v>
      </c>
      <c r="G1657" t="s">
        <v>130</v>
      </c>
      <c r="H1657" t="str">
        <f t="shared" si="25"/>
        <v>Pune60+50 -200200 - 500Asian Cuisine</v>
      </c>
      <c r="I1657">
        <v>18</v>
      </c>
      <c r="J1657">
        <v>250</v>
      </c>
    </row>
    <row r="1658" spans="1:10">
      <c r="A1658">
        <v>1657</v>
      </c>
      <c r="B1658" t="s">
        <v>146</v>
      </c>
      <c r="C1658">
        <v>2.7</v>
      </c>
      <c r="D1658" t="s">
        <v>138</v>
      </c>
      <c r="E1658" t="s">
        <v>142</v>
      </c>
      <c r="F1658" t="s">
        <v>140</v>
      </c>
      <c r="G1658" t="s">
        <v>130</v>
      </c>
      <c r="H1658" t="str">
        <f t="shared" si="25"/>
        <v>Hyderabad60+0 - 50&lt;= 200American Cuisine</v>
      </c>
      <c r="I1658" t="s">
        <v>234</v>
      </c>
      <c r="J1658">
        <v>200</v>
      </c>
    </row>
    <row r="1659" spans="1:10">
      <c r="A1659">
        <v>1658</v>
      </c>
      <c r="B1659" t="s">
        <v>141</v>
      </c>
      <c r="C1659">
        <v>4</v>
      </c>
      <c r="D1659" t="s">
        <v>138</v>
      </c>
      <c r="E1659" t="s">
        <v>142</v>
      </c>
      <c r="F1659" t="s">
        <v>140</v>
      </c>
      <c r="G1659" t="s">
        <v>130</v>
      </c>
      <c r="H1659" t="str">
        <f t="shared" si="25"/>
        <v>Pune60+0 - 50&lt;= 200American Cuisine</v>
      </c>
      <c r="I1659" t="s">
        <v>234</v>
      </c>
      <c r="J1659">
        <v>200</v>
      </c>
    </row>
    <row r="1660" spans="1:10">
      <c r="A1660">
        <v>1659</v>
      </c>
      <c r="B1660" t="s">
        <v>129</v>
      </c>
      <c r="C1660">
        <v>4.0999999999999996</v>
      </c>
      <c r="D1660" t="s">
        <v>136</v>
      </c>
      <c r="E1660" t="s">
        <v>132</v>
      </c>
      <c r="F1660" t="s">
        <v>140</v>
      </c>
      <c r="G1660" t="s">
        <v>130</v>
      </c>
      <c r="H1660" t="str">
        <f t="shared" si="25"/>
        <v>Kolkata60+0 - 50200 - 500Indian Cuisine</v>
      </c>
      <c r="I1660">
        <v>22</v>
      </c>
      <c r="J1660">
        <v>250</v>
      </c>
    </row>
    <row r="1661" spans="1:10">
      <c r="A1661">
        <v>1660</v>
      </c>
      <c r="B1661" t="s">
        <v>129</v>
      </c>
      <c r="C1661">
        <v>4.0999999999999996</v>
      </c>
      <c r="D1661" t="s">
        <v>133</v>
      </c>
      <c r="E1661" t="s">
        <v>132</v>
      </c>
      <c r="F1661" t="s">
        <v>131</v>
      </c>
      <c r="G1661" t="s">
        <v>130</v>
      </c>
      <c r="H1661" t="str">
        <f t="shared" si="25"/>
        <v>Kolkata60+50 -200200 - 500Asian Cuisine</v>
      </c>
      <c r="I1661">
        <v>1</v>
      </c>
      <c r="J1661">
        <v>500</v>
      </c>
    </row>
    <row r="1662" spans="1:10">
      <c r="A1662">
        <v>1661</v>
      </c>
      <c r="B1662" t="s">
        <v>129</v>
      </c>
      <c r="C1662">
        <v>4.5</v>
      </c>
      <c r="D1662" t="s">
        <v>133</v>
      </c>
      <c r="E1662" t="s">
        <v>142</v>
      </c>
      <c r="F1662" t="s">
        <v>140</v>
      </c>
      <c r="G1662" t="s">
        <v>130</v>
      </c>
      <c r="H1662" t="str">
        <f t="shared" si="25"/>
        <v>Kolkata60+0 - 50&lt;= 200Asian Cuisine</v>
      </c>
      <c r="I1662" t="s">
        <v>234</v>
      </c>
      <c r="J1662">
        <v>200</v>
      </c>
    </row>
    <row r="1663" spans="1:10">
      <c r="A1663">
        <v>1662</v>
      </c>
      <c r="B1663" t="s">
        <v>139</v>
      </c>
      <c r="C1663">
        <v>3.8</v>
      </c>
      <c r="D1663" t="s">
        <v>138</v>
      </c>
      <c r="E1663" t="s">
        <v>142</v>
      </c>
      <c r="F1663" t="s">
        <v>140</v>
      </c>
      <c r="G1663" t="s">
        <v>130</v>
      </c>
      <c r="H1663" t="str">
        <f t="shared" si="25"/>
        <v>Chennai60+0 - 50&lt;= 200American Cuisine</v>
      </c>
      <c r="I1663" t="s">
        <v>234</v>
      </c>
      <c r="J1663">
        <v>200</v>
      </c>
    </row>
    <row r="1664" spans="1:10">
      <c r="A1664">
        <v>1663</v>
      </c>
      <c r="B1664" t="s">
        <v>137</v>
      </c>
      <c r="C1664">
        <v>4.7</v>
      </c>
      <c r="D1664" t="s">
        <v>133</v>
      </c>
      <c r="E1664" t="s">
        <v>142</v>
      </c>
      <c r="F1664" t="s">
        <v>140</v>
      </c>
      <c r="G1664" t="s">
        <v>144</v>
      </c>
      <c r="H1664" t="str">
        <f t="shared" si="25"/>
        <v>Bangalore0 - 400 - 50&lt;= 200Asian Cuisine</v>
      </c>
      <c r="I1664" t="s">
        <v>234</v>
      </c>
      <c r="J1664">
        <v>200</v>
      </c>
    </row>
    <row r="1665" spans="1:10">
      <c r="A1665">
        <v>1664</v>
      </c>
      <c r="B1665" t="s">
        <v>149</v>
      </c>
      <c r="C1665">
        <v>2.9</v>
      </c>
      <c r="D1665" t="s">
        <v>136</v>
      </c>
      <c r="E1665" t="s">
        <v>132</v>
      </c>
      <c r="F1665" t="s">
        <v>131</v>
      </c>
      <c r="G1665" t="s">
        <v>135</v>
      </c>
      <c r="H1665" t="str">
        <f t="shared" si="25"/>
        <v>Surat40 - 6050 -200200 - 500Indian Cuisine</v>
      </c>
      <c r="I1665">
        <v>39</v>
      </c>
      <c r="J1665">
        <v>400</v>
      </c>
    </row>
    <row r="1666" spans="1:10">
      <c r="A1666">
        <v>1665</v>
      </c>
      <c r="B1666" t="s">
        <v>141</v>
      </c>
      <c r="C1666">
        <v>4.0999999999999996</v>
      </c>
      <c r="D1666" t="s">
        <v>138</v>
      </c>
      <c r="E1666" t="s">
        <v>132</v>
      </c>
      <c r="F1666" t="s">
        <v>140</v>
      </c>
      <c r="G1666" t="s">
        <v>135</v>
      </c>
      <c r="H1666" t="str">
        <f t="shared" si="25"/>
        <v>Pune40 - 600 - 50200 - 500American Cuisine</v>
      </c>
      <c r="I1666" t="s">
        <v>234</v>
      </c>
      <c r="J1666">
        <v>350</v>
      </c>
    </row>
    <row r="1667" spans="1:10">
      <c r="A1667">
        <v>1666</v>
      </c>
      <c r="B1667" t="s">
        <v>129</v>
      </c>
      <c r="C1667">
        <v>2.9</v>
      </c>
      <c r="D1667" t="s">
        <v>133</v>
      </c>
      <c r="E1667" t="s">
        <v>132</v>
      </c>
      <c r="F1667" t="s">
        <v>131</v>
      </c>
      <c r="G1667" t="s">
        <v>135</v>
      </c>
      <c r="H1667" t="str">
        <f t="shared" ref="H1667:H1730" si="26">_xlfn.CONCAT(B1667,G1667,F1667,E1667,D1667)</f>
        <v>Kolkata40 - 6050 -200200 - 500Asian Cuisine</v>
      </c>
      <c r="I1667">
        <v>34</v>
      </c>
      <c r="J1667">
        <v>250</v>
      </c>
    </row>
    <row r="1668" spans="1:10">
      <c r="A1668">
        <v>1667</v>
      </c>
      <c r="B1668" t="s">
        <v>141</v>
      </c>
      <c r="C1668">
        <v>3.9</v>
      </c>
      <c r="D1668" t="s">
        <v>133</v>
      </c>
      <c r="E1668" t="s">
        <v>142</v>
      </c>
      <c r="F1668" t="s">
        <v>147</v>
      </c>
      <c r="G1668" t="s">
        <v>144</v>
      </c>
      <c r="H1668" t="str">
        <f t="shared" si="26"/>
        <v>Pune0 - 40200+&lt;= 200Asian Cuisine</v>
      </c>
      <c r="I1668" t="s">
        <v>234</v>
      </c>
      <c r="J1668">
        <v>200</v>
      </c>
    </row>
    <row r="1669" spans="1:10">
      <c r="A1669">
        <v>1668</v>
      </c>
      <c r="B1669" t="s">
        <v>129</v>
      </c>
      <c r="C1669">
        <v>2.9</v>
      </c>
      <c r="D1669" t="s">
        <v>133</v>
      </c>
      <c r="E1669" t="s">
        <v>132</v>
      </c>
      <c r="F1669" t="s">
        <v>131</v>
      </c>
      <c r="G1669" t="s">
        <v>135</v>
      </c>
      <c r="H1669" t="str">
        <f t="shared" si="26"/>
        <v>Kolkata40 - 6050 -200200 - 500Asian Cuisine</v>
      </c>
      <c r="I1669">
        <v>34</v>
      </c>
      <c r="J1669">
        <v>250</v>
      </c>
    </row>
    <row r="1670" spans="1:10">
      <c r="A1670">
        <v>1669</v>
      </c>
      <c r="B1670" t="s">
        <v>129</v>
      </c>
      <c r="C1670">
        <v>3.5</v>
      </c>
      <c r="D1670" t="s">
        <v>138</v>
      </c>
      <c r="E1670" t="s">
        <v>142</v>
      </c>
      <c r="F1670" t="s">
        <v>140</v>
      </c>
      <c r="G1670" t="s">
        <v>130</v>
      </c>
      <c r="H1670" t="str">
        <f t="shared" si="26"/>
        <v>Kolkata60+0 - 50&lt;= 200American Cuisine</v>
      </c>
      <c r="I1670" t="s">
        <v>234</v>
      </c>
      <c r="J1670">
        <v>150</v>
      </c>
    </row>
    <row r="1671" spans="1:10">
      <c r="A1671">
        <v>1670</v>
      </c>
      <c r="B1671" t="s">
        <v>141</v>
      </c>
      <c r="C1671">
        <v>3.9</v>
      </c>
      <c r="D1671" t="s">
        <v>133</v>
      </c>
      <c r="E1671" t="s">
        <v>142</v>
      </c>
      <c r="F1671" t="s">
        <v>131</v>
      </c>
      <c r="G1671" t="s">
        <v>130</v>
      </c>
      <c r="H1671" t="str">
        <f t="shared" si="26"/>
        <v>Pune60+50 -200&lt;= 200Asian Cuisine</v>
      </c>
      <c r="I1671">
        <v>58</v>
      </c>
      <c r="J1671">
        <v>200</v>
      </c>
    </row>
    <row r="1672" spans="1:10">
      <c r="A1672">
        <v>1671</v>
      </c>
      <c r="B1672" t="s">
        <v>129</v>
      </c>
      <c r="C1672">
        <v>2.9</v>
      </c>
      <c r="D1672" t="s">
        <v>133</v>
      </c>
      <c r="E1672" t="s">
        <v>132</v>
      </c>
      <c r="F1672" t="s">
        <v>131</v>
      </c>
      <c r="G1672" t="s">
        <v>130</v>
      </c>
      <c r="H1672" t="str">
        <f t="shared" si="26"/>
        <v>Kolkata60+50 -200200 - 500Asian Cuisine</v>
      </c>
      <c r="I1672">
        <v>1</v>
      </c>
      <c r="J1672">
        <v>500</v>
      </c>
    </row>
    <row r="1673" spans="1:10">
      <c r="A1673">
        <v>1672</v>
      </c>
      <c r="B1673" t="s">
        <v>139</v>
      </c>
      <c r="C1673">
        <v>4</v>
      </c>
      <c r="D1673" t="s">
        <v>138</v>
      </c>
      <c r="E1673" t="s">
        <v>132</v>
      </c>
      <c r="F1673" t="s">
        <v>131</v>
      </c>
      <c r="G1673" t="s">
        <v>144</v>
      </c>
      <c r="H1673" t="str">
        <f t="shared" si="26"/>
        <v>Chennai0 - 4050 -200200 - 500American Cuisine</v>
      </c>
      <c r="I1673" t="s">
        <v>234</v>
      </c>
      <c r="J1673">
        <v>450</v>
      </c>
    </row>
    <row r="1674" spans="1:10">
      <c r="A1674">
        <v>1673</v>
      </c>
      <c r="B1674" t="s">
        <v>139</v>
      </c>
      <c r="C1674">
        <v>4.4000000000000004</v>
      </c>
      <c r="D1674" t="s">
        <v>136</v>
      </c>
      <c r="E1674" t="s">
        <v>132</v>
      </c>
      <c r="F1674" t="s">
        <v>147</v>
      </c>
      <c r="G1674" t="s">
        <v>135</v>
      </c>
      <c r="H1674" t="str">
        <f t="shared" si="26"/>
        <v>Chennai40 - 60200+200 - 500Indian Cuisine</v>
      </c>
      <c r="I1674" t="s">
        <v>234</v>
      </c>
      <c r="J1674">
        <v>300</v>
      </c>
    </row>
    <row r="1675" spans="1:10">
      <c r="A1675">
        <v>1674</v>
      </c>
      <c r="B1675" t="s">
        <v>137</v>
      </c>
      <c r="C1675">
        <v>2.9</v>
      </c>
      <c r="D1675" t="s">
        <v>138</v>
      </c>
      <c r="E1675" t="s">
        <v>142</v>
      </c>
      <c r="F1675" t="s">
        <v>131</v>
      </c>
      <c r="G1675" t="s">
        <v>135</v>
      </c>
      <c r="H1675" t="str">
        <f t="shared" si="26"/>
        <v>Bangalore40 - 6050 -200&lt;= 200American Cuisine</v>
      </c>
      <c r="I1675">
        <v>55</v>
      </c>
      <c r="J1675">
        <v>200</v>
      </c>
    </row>
    <row r="1676" spans="1:10">
      <c r="A1676">
        <v>1675</v>
      </c>
      <c r="B1676" t="s">
        <v>134</v>
      </c>
      <c r="C1676">
        <v>2.9</v>
      </c>
      <c r="D1676" t="s">
        <v>133</v>
      </c>
      <c r="E1676" t="s">
        <v>132</v>
      </c>
      <c r="F1676" t="s">
        <v>131</v>
      </c>
      <c r="G1676" t="s">
        <v>144</v>
      </c>
      <c r="H1676" t="str">
        <f t="shared" si="26"/>
        <v>Mumbai0 - 4050 -200200 - 500Asian Cuisine</v>
      </c>
      <c r="I1676">
        <v>20</v>
      </c>
      <c r="J1676">
        <v>300</v>
      </c>
    </row>
    <row r="1677" spans="1:10">
      <c r="A1677">
        <v>1676</v>
      </c>
      <c r="B1677" t="s">
        <v>139</v>
      </c>
      <c r="C1677">
        <v>4.3</v>
      </c>
      <c r="D1677" t="s">
        <v>136</v>
      </c>
      <c r="E1677" t="s">
        <v>132</v>
      </c>
      <c r="F1677" t="s">
        <v>131</v>
      </c>
      <c r="G1677" t="s">
        <v>135</v>
      </c>
      <c r="H1677" t="str">
        <f t="shared" si="26"/>
        <v>Chennai40 - 6050 -200200 - 500Indian Cuisine</v>
      </c>
      <c r="I1677">
        <v>12</v>
      </c>
      <c r="J1677">
        <v>250</v>
      </c>
    </row>
    <row r="1678" spans="1:10">
      <c r="A1678">
        <v>1677</v>
      </c>
      <c r="B1678" t="s">
        <v>143</v>
      </c>
      <c r="C1678">
        <v>4</v>
      </c>
      <c r="D1678" t="s">
        <v>138</v>
      </c>
      <c r="E1678" t="s">
        <v>132</v>
      </c>
      <c r="F1678" t="s">
        <v>147</v>
      </c>
      <c r="G1678" t="s">
        <v>144</v>
      </c>
      <c r="H1678" t="str">
        <f t="shared" si="26"/>
        <v>Delhi0 - 40200+200 - 500American Cuisine</v>
      </c>
      <c r="I1678" t="s">
        <v>234</v>
      </c>
      <c r="J1678">
        <v>250</v>
      </c>
    </row>
    <row r="1679" spans="1:10">
      <c r="A1679">
        <v>1678</v>
      </c>
      <c r="B1679" t="s">
        <v>129</v>
      </c>
      <c r="C1679">
        <v>3.1</v>
      </c>
      <c r="D1679" t="s">
        <v>136</v>
      </c>
      <c r="E1679" t="s">
        <v>142</v>
      </c>
      <c r="F1679" t="s">
        <v>140</v>
      </c>
      <c r="G1679" t="s">
        <v>135</v>
      </c>
      <c r="H1679" t="str">
        <f t="shared" si="26"/>
        <v>Kolkata40 - 600 - 50&lt;= 200Indian Cuisine</v>
      </c>
      <c r="I1679" t="s">
        <v>234</v>
      </c>
      <c r="J1679">
        <v>150</v>
      </c>
    </row>
    <row r="1680" spans="1:10">
      <c r="A1680">
        <v>1679</v>
      </c>
      <c r="B1680" t="s">
        <v>129</v>
      </c>
      <c r="C1680">
        <v>4.3</v>
      </c>
      <c r="D1680" t="s">
        <v>138</v>
      </c>
      <c r="E1680" t="s">
        <v>142</v>
      </c>
      <c r="F1680" t="s">
        <v>140</v>
      </c>
      <c r="G1680" t="s">
        <v>130</v>
      </c>
      <c r="H1680" t="str">
        <f t="shared" si="26"/>
        <v>Kolkata60+0 - 50&lt;= 200American Cuisine</v>
      </c>
      <c r="I1680" t="s">
        <v>234</v>
      </c>
      <c r="J1680">
        <v>200</v>
      </c>
    </row>
    <row r="1681" spans="1:10">
      <c r="A1681">
        <v>1680</v>
      </c>
      <c r="B1681" t="s">
        <v>143</v>
      </c>
      <c r="C1681">
        <v>2.9</v>
      </c>
      <c r="D1681" t="s">
        <v>133</v>
      </c>
      <c r="E1681" t="s">
        <v>132</v>
      </c>
      <c r="F1681" t="s">
        <v>131</v>
      </c>
      <c r="G1681" t="s">
        <v>135</v>
      </c>
      <c r="H1681" t="str">
        <f t="shared" si="26"/>
        <v>Delhi40 - 6050 -200200 - 500Asian Cuisine</v>
      </c>
      <c r="I1681">
        <v>29</v>
      </c>
      <c r="J1681">
        <v>250</v>
      </c>
    </row>
    <row r="1682" spans="1:10">
      <c r="A1682">
        <v>1681</v>
      </c>
      <c r="B1682" t="s">
        <v>139</v>
      </c>
      <c r="C1682">
        <v>3.1</v>
      </c>
      <c r="D1682" t="s">
        <v>136</v>
      </c>
      <c r="E1682" t="s">
        <v>132</v>
      </c>
      <c r="F1682" t="s">
        <v>140</v>
      </c>
      <c r="G1682" t="s">
        <v>130</v>
      </c>
      <c r="H1682" t="str">
        <f t="shared" si="26"/>
        <v>Chennai60+0 - 50200 - 500Indian Cuisine</v>
      </c>
      <c r="I1682">
        <v>62</v>
      </c>
      <c r="J1682">
        <v>350</v>
      </c>
    </row>
    <row r="1683" spans="1:10">
      <c r="A1683">
        <v>1682</v>
      </c>
      <c r="B1683" t="s">
        <v>139</v>
      </c>
      <c r="C1683">
        <v>4.0999999999999996</v>
      </c>
      <c r="D1683" t="s">
        <v>136</v>
      </c>
      <c r="E1683" t="s">
        <v>132</v>
      </c>
      <c r="F1683" t="s">
        <v>147</v>
      </c>
      <c r="G1683" t="s">
        <v>130</v>
      </c>
      <c r="H1683" t="str">
        <f t="shared" si="26"/>
        <v>Chennai60+200+200 - 500Indian Cuisine</v>
      </c>
      <c r="I1683" t="s">
        <v>234</v>
      </c>
      <c r="J1683">
        <v>300</v>
      </c>
    </row>
    <row r="1684" spans="1:10">
      <c r="A1684">
        <v>1683</v>
      </c>
      <c r="B1684" t="s">
        <v>139</v>
      </c>
      <c r="C1684">
        <v>4.0999999999999996</v>
      </c>
      <c r="D1684" t="s">
        <v>136</v>
      </c>
      <c r="E1684" t="s">
        <v>132</v>
      </c>
      <c r="F1684" t="s">
        <v>147</v>
      </c>
      <c r="G1684" t="s">
        <v>135</v>
      </c>
      <c r="H1684" t="str">
        <f t="shared" si="26"/>
        <v>Chennai40 - 60200+200 - 500Indian Cuisine</v>
      </c>
      <c r="I1684" t="s">
        <v>234</v>
      </c>
      <c r="J1684">
        <v>300</v>
      </c>
    </row>
    <row r="1685" spans="1:10">
      <c r="A1685">
        <v>1684</v>
      </c>
      <c r="B1685" t="s">
        <v>139</v>
      </c>
      <c r="C1685">
        <v>2.9</v>
      </c>
      <c r="D1685" t="s">
        <v>138</v>
      </c>
      <c r="E1685" t="s">
        <v>142</v>
      </c>
      <c r="F1685" t="s">
        <v>131</v>
      </c>
      <c r="G1685" t="s">
        <v>135</v>
      </c>
      <c r="H1685" t="str">
        <f t="shared" si="26"/>
        <v>Chennai40 - 6050 -200&lt;= 200American Cuisine</v>
      </c>
      <c r="I1685" t="s">
        <v>234</v>
      </c>
      <c r="J1685">
        <v>100</v>
      </c>
    </row>
    <row r="1686" spans="1:10">
      <c r="A1686">
        <v>1685</v>
      </c>
      <c r="B1686" t="s">
        <v>134</v>
      </c>
      <c r="C1686">
        <v>2.9</v>
      </c>
      <c r="D1686" t="s">
        <v>138</v>
      </c>
      <c r="E1686" t="s">
        <v>142</v>
      </c>
      <c r="F1686" t="s">
        <v>131</v>
      </c>
      <c r="G1686" t="s">
        <v>130</v>
      </c>
      <c r="H1686" t="str">
        <f t="shared" si="26"/>
        <v>Mumbai60+50 -200&lt;= 200American Cuisine</v>
      </c>
      <c r="I1686" t="s">
        <v>234</v>
      </c>
      <c r="J1686">
        <v>200</v>
      </c>
    </row>
    <row r="1687" spans="1:10">
      <c r="A1687">
        <v>1686</v>
      </c>
      <c r="B1687" t="s">
        <v>146</v>
      </c>
      <c r="C1687">
        <v>3.5</v>
      </c>
      <c r="D1687" t="s">
        <v>136</v>
      </c>
      <c r="E1687" t="s">
        <v>142</v>
      </c>
      <c r="F1687" t="s">
        <v>140</v>
      </c>
      <c r="G1687" t="s">
        <v>144</v>
      </c>
      <c r="H1687" t="str">
        <f t="shared" si="26"/>
        <v>Hyderabad0 - 400 - 50&lt;= 200Indian Cuisine</v>
      </c>
      <c r="I1687" t="s">
        <v>234</v>
      </c>
      <c r="J1687">
        <v>200</v>
      </c>
    </row>
    <row r="1688" spans="1:10">
      <c r="A1688">
        <v>1687</v>
      </c>
      <c r="B1688" t="s">
        <v>143</v>
      </c>
      <c r="C1688">
        <v>2.9</v>
      </c>
      <c r="D1688" t="s">
        <v>133</v>
      </c>
      <c r="E1688" t="s">
        <v>132</v>
      </c>
      <c r="F1688" t="s">
        <v>131</v>
      </c>
      <c r="G1688" t="s">
        <v>144</v>
      </c>
      <c r="H1688" t="str">
        <f t="shared" si="26"/>
        <v>Delhi0 - 4050 -200200 - 500Asian Cuisine</v>
      </c>
      <c r="I1688">
        <v>74</v>
      </c>
      <c r="J1688">
        <v>250</v>
      </c>
    </row>
    <row r="1689" spans="1:10">
      <c r="A1689">
        <v>1688</v>
      </c>
      <c r="B1689" t="s">
        <v>143</v>
      </c>
      <c r="C1689">
        <v>4.4000000000000004</v>
      </c>
      <c r="D1689" t="s">
        <v>136</v>
      </c>
      <c r="E1689" t="s">
        <v>132</v>
      </c>
      <c r="F1689" t="s">
        <v>131</v>
      </c>
      <c r="G1689" t="s">
        <v>135</v>
      </c>
      <c r="H1689" t="str">
        <f t="shared" si="26"/>
        <v>Delhi40 - 6050 -200200 - 500Indian Cuisine</v>
      </c>
      <c r="I1689">
        <v>15</v>
      </c>
      <c r="J1689">
        <v>300</v>
      </c>
    </row>
    <row r="1690" spans="1:10">
      <c r="A1690">
        <v>1689</v>
      </c>
      <c r="B1690" t="s">
        <v>137</v>
      </c>
      <c r="C1690">
        <v>4</v>
      </c>
      <c r="D1690" t="s">
        <v>133</v>
      </c>
      <c r="E1690" t="s">
        <v>142</v>
      </c>
      <c r="F1690" t="s">
        <v>140</v>
      </c>
      <c r="G1690" t="s">
        <v>135</v>
      </c>
      <c r="H1690" t="str">
        <f t="shared" si="26"/>
        <v>Bangalore40 - 600 - 50&lt;= 200Asian Cuisine</v>
      </c>
      <c r="I1690" t="s">
        <v>234</v>
      </c>
      <c r="J1690">
        <v>200</v>
      </c>
    </row>
    <row r="1691" spans="1:10">
      <c r="A1691">
        <v>1690</v>
      </c>
      <c r="B1691" t="s">
        <v>137</v>
      </c>
      <c r="C1691">
        <v>3.8</v>
      </c>
      <c r="D1691" t="s">
        <v>136</v>
      </c>
      <c r="E1691" t="s">
        <v>142</v>
      </c>
      <c r="F1691" t="s">
        <v>140</v>
      </c>
      <c r="G1691" t="s">
        <v>135</v>
      </c>
      <c r="H1691" t="str">
        <f t="shared" si="26"/>
        <v>Bangalore40 - 600 - 50&lt;= 200Indian Cuisine</v>
      </c>
      <c r="I1691" t="s">
        <v>234</v>
      </c>
      <c r="J1691">
        <v>200</v>
      </c>
    </row>
    <row r="1692" spans="1:10">
      <c r="A1692">
        <v>1691</v>
      </c>
      <c r="B1692" t="s">
        <v>143</v>
      </c>
      <c r="C1692">
        <v>2.9</v>
      </c>
      <c r="D1692" t="s">
        <v>136</v>
      </c>
      <c r="E1692" t="s">
        <v>132</v>
      </c>
      <c r="F1692" t="s">
        <v>131</v>
      </c>
      <c r="G1692" t="s">
        <v>135</v>
      </c>
      <c r="H1692" t="str">
        <f t="shared" si="26"/>
        <v>Delhi40 - 6050 -200200 - 500Indian Cuisine</v>
      </c>
      <c r="I1692">
        <v>15</v>
      </c>
      <c r="J1692">
        <v>300</v>
      </c>
    </row>
    <row r="1693" spans="1:10">
      <c r="A1693">
        <v>1692</v>
      </c>
      <c r="B1693" t="s">
        <v>149</v>
      </c>
      <c r="C1693">
        <v>2.9</v>
      </c>
      <c r="D1693" t="s">
        <v>138</v>
      </c>
      <c r="E1693" t="s">
        <v>142</v>
      </c>
      <c r="F1693" t="s">
        <v>131</v>
      </c>
      <c r="G1693" t="s">
        <v>135</v>
      </c>
      <c r="H1693" t="str">
        <f t="shared" si="26"/>
        <v>Surat40 - 6050 -200&lt;= 200American Cuisine</v>
      </c>
      <c r="I1693">
        <v>52</v>
      </c>
      <c r="J1693">
        <v>100</v>
      </c>
    </row>
    <row r="1694" spans="1:10">
      <c r="A1694">
        <v>1693</v>
      </c>
      <c r="B1694" t="s">
        <v>134</v>
      </c>
      <c r="C1694">
        <v>4</v>
      </c>
      <c r="D1694" t="s">
        <v>138</v>
      </c>
      <c r="E1694" t="s">
        <v>132</v>
      </c>
      <c r="F1694" t="s">
        <v>140</v>
      </c>
      <c r="G1694" t="s">
        <v>135</v>
      </c>
      <c r="H1694" t="str">
        <f t="shared" si="26"/>
        <v>Mumbai40 - 600 - 50200 - 500American Cuisine</v>
      </c>
      <c r="I1694" t="s">
        <v>234</v>
      </c>
      <c r="J1694">
        <v>400</v>
      </c>
    </row>
    <row r="1695" spans="1:10">
      <c r="A1695">
        <v>1694</v>
      </c>
      <c r="B1695" t="s">
        <v>146</v>
      </c>
      <c r="C1695">
        <v>4</v>
      </c>
      <c r="D1695" t="s">
        <v>138</v>
      </c>
      <c r="E1695" t="s">
        <v>132</v>
      </c>
      <c r="F1695" t="s">
        <v>147</v>
      </c>
      <c r="G1695" t="s">
        <v>144</v>
      </c>
      <c r="H1695" t="str">
        <f t="shared" si="26"/>
        <v>Hyderabad0 - 40200+200 - 500American Cuisine</v>
      </c>
      <c r="I1695" t="s">
        <v>234</v>
      </c>
      <c r="J1695">
        <v>400</v>
      </c>
    </row>
    <row r="1696" spans="1:10">
      <c r="A1696">
        <v>1695</v>
      </c>
      <c r="B1696" t="s">
        <v>139</v>
      </c>
      <c r="C1696">
        <v>3.6</v>
      </c>
      <c r="D1696" t="s">
        <v>136</v>
      </c>
      <c r="E1696" t="s">
        <v>132</v>
      </c>
      <c r="F1696" t="s">
        <v>147</v>
      </c>
      <c r="G1696" t="s">
        <v>135</v>
      </c>
      <c r="H1696" t="str">
        <f t="shared" si="26"/>
        <v>Chennai40 - 60200+200 - 500Indian Cuisine</v>
      </c>
      <c r="I1696" t="s">
        <v>234</v>
      </c>
      <c r="J1696">
        <v>400</v>
      </c>
    </row>
    <row r="1697" spans="1:10">
      <c r="A1697">
        <v>1696</v>
      </c>
      <c r="B1697" t="s">
        <v>129</v>
      </c>
      <c r="C1697">
        <v>4</v>
      </c>
      <c r="D1697" t="s">
        <v>133</v>
      </c>
      <c r="E1697" t="s">
        <v>132</v>
      </c>
      <c r="F1697" t="s">
        <v>140</v>
      </c>
      <c r="G1697" t="s">
        <v>130</v>
      </c>
      <c r="H1697" t="str">
        <f t="shared" si="26"/>
        <v>Kolkata60+0 - 50200 - 500Asian Cuisine</v>
      </c>
      <c r="I1697">
        <v>7</v>
      </c>
      <c r="J1697">
        <v>350</v>
      </c>
    </row>
    <row r="1698" spans="1:10">
      <c r="A1698">
        <v>1697</v>
      </c>
      <c r="B1698" t="s">
        <v>143</v>
      </c>
      <c r="C1698">
        <v>2.9</v>
      </c>
      <c r="D1698" t="s">
        <v>136</v>
      </c>
      <c r="E1698" t="s">
        <v>142</v>
      </c>
      <c r="F1698" t="s">
        <v>131</v>
      </c>
      <c r="G1698" t="s">
        <v>135</v>
      </c>
      <c r="H1698" t="str">
        <f t="shared" si="26"/>
        <v>Delhi40 - 6050 -200&lt;= 200Indian Cuisine</v>
      </c>
      <c r="I1698" t="s">
        <v>234</v>
      </c>
      <c r="J1698">
        <v>200</v>
      </c>
    </row>
    <row r="1699" spans="1:10">
      <c r="A1699">
        <v>1698</v>
      </c>
      <c r="B1699" t="s">
        <v>129</v>
      </c>
      <c r="C1699">
        <v>3.6</v>
      </c>
      <c r="D1699" t="s">
        <v>136</v>
      </c>
      <c r="E1699" t="s">
        <v>142</v>
      </c>
      <c r="F1699" t="s">
        <v>140</v>
      </c>
      <c r="G1699" t="s">
        <v>130</v>
      </c>
      <c r="H1699" t="str">
        <f t="shared" si="26"/>
        <v>Kolkata60+0 - 50&lt;= 200Indian Cuisine</v>
      </c>
      <c r="I1699">
        <v>60</v>
      </c>
      <c r="J1699">
        <v>200</v>
      </c>
    </row>
    <row r="1700" spans="1:10">
      <c r="A1700">
        <v>1699</v>
      </c>
      <c r="B1700" t="s">
        <v>137</v>
      </c>
      <c r="C1700">
        <v>4.3</v>
      </c>
      <c r="D1700" t="s">
        <v>237</v>
      </c>
      <c r="E1700" t="s">
        <v>142</v>
      </c>
      <c r="F1700" t="s">
        <v>140</v>
      </c>
      <c r="G1700" t="s">
        <v>135</v>
      </c>
      <c r="H1700" t="str">
        <f t="shared" si="26"/>
        <v>Bangalore40 - 600 - 50&lt;= 200Middle Eastern Cuisine</v>
      </c>
      <c r="I1700" t="s">
        <v>234</v>
      </c>
      <c r="J1700">
        <v>150</v>
      </c>
    </row>
    <row r="1701" spans="1:10">
      <c r="A1701">
        <v>1700</v>
      </c>
      <c r="B1701" t="s">
        <v>139</v>
      </c>
      <c r="C1701">
        <v>3.8</v>
      </c>
      <c r="D1701" t="s">
        <v>133</v>
      </c>
      <c r="E1701" t="s">
        <v>235</v>
      </c>
      <c r="F1701" t="s">
        <v>140</v>
      </c>
      <c r="G1701" t="s">
        <v>130</v>
      </c>
      <c r="H1701" t="str">
        <f t="shared" si="26"/>
        <v>Chennai60+0 - 501000+Asian Cuisine</v>
      </c>
      <c r="I1701" t="s">
        <v>234</v>
      </c>
      <c r="J1701">
        <v>1200</v>
      </c>
    </row>
    <row r="1702" spans="1:10">
      <c r="A1702">
        <v>1701</v>
      </c>
      <c r="B1702" t="s">
        <v>137</v>
      </c>
      <c r="C1702">
        <v>2.9</v>
      </c>
      <c r="D1702" t="s">
        <v>236</v>
      </c>
      <c r="E1702" t="s">
        <v>132</v>
      </c>
      <c r="F1702" t="s">
        <v>131</v>
      </c>
      <c r="G1702" t="s">
        <v>135</v>
      </c>
      <c r="H1702" t="str">
        <f t="shared" si="26"/>
        <v>Bangalore40 - 6050 -200200 - 500European Cuisine</v>
      </c>
      <c r="I1702" t="s">
        <v>234</v>
      </c>
      <c r="J1702">
        <v>350</v>
      </c>
    </row>
    <row r="1703" spans="1:10">
      <c r="A1703">
        <v>1702</v>
      </c>
      <c r="B1703" t="s">
        <v>139</v>
      </c>
      <c r="C1703">
        <v>4.3</v>
      </c>
      <c r="D1703" t="s">
        <v>136</v>
      </c>
      <c r="E1703" t="s">
        <v>132</v>
      </c>
      <c r="F1703" t="s">
        <v>131</v>
      </c>
      <c r="G1703" t="s">
        <v>135</v>
      </c>
      <c r="H1703" t="str">
        <f t="shared" si="26"/>
        <v>Chennai40 - 6050 -200200 - 500Indian Cuisine</v>
      </c>
      <c r="I1703">
        <v>12</v>
      </c>
      <c r="J1703">
        <v>300</v>
      </c>
    </row>
    <row r="1704" spans="1:10">
      <c r="A1704">
        <v>1703</v>
      </c>
      <c r="B1704" t="s">
        <v>145</v>
      </c>
      <c r="C1704">
        <v>2.9</v>
      </c>
      <c r="D1704" t="s">
        <v>136</v>
      </c>
      <c r="E1704" t="s">
        <v>142</v>
      </c>
      <c r="F1704" t="s">
        <v>131</v>
      </c>
      <c r="G1704" t="s">
        <v>135</v>
      </c>
      <c r="H1704" t="str">
        <f t="shared" si="26"/>
        <v>Ahmedabad40 - 6050 -200&lt;= 200Indian Cuisine</v>
      </c>
      <c r="I1704">
        <v>45</v>
      </c>
      <c r="J1704">
        <v>200</v>
      </c>
    </row>
    <row r="1705" spans="1:10">
      <c r="A1705">
        <v>1704</v>
      </c>
      <c r="B1705" t="s">
        <v>139</v>
      </c>
      <c r="C1705">
        <v>4.4000000000000004</v>
      </c>
      <c r="D1705" t="s">
        <v>136</v>
      </c>
      <c r="E1705" t="s">
        <v>142</v>
      </c>
      <c r="F1705" t="s">
        <v>147</v>
      </c>
      <c r="G1705" t="s">
        <v>130</v>
      </c>
      <c r="H1705" t="str">
        <f t="shared" si="26"/>
        <v>Chennai60+200+&lt;= 200Indian Cuisine</v>
      </c>
      <c r="I1705" t="s">
        <v>234</v>
      </c>
      <c r="J1705">
        <v>200</v>
      </c>
    </row>
    <row r="1706" spans="1:10">
      <c r="A1706">
        <v>1705</v>
      </c>
      <c r="B1706" t="s">
        <v>134</v>
      </c>
      <c r="C1706">
        <v>4.2</v>
      </c>
      <c r="D1706" t="s">
        <v>136</v>
      </c>
      <c r="E1706" t="s">
        <v>132</v>
      </c>
      <c r="F1706" t="s">
        <v>131</v>
      </c>
      <c r="G1706" t="s">
        <v>135</v>
      </c>
      <c r="H1706" t="str">
        <f t="shared" si="26"/>
        <v>Mumbai40 - 6050 -200200 - 500Indian Cuisine</v>
      </c>
      <c r="I1706">
        <v>10</v>
      </c>
      <c r="J1706">
        <v>250</v>
      </c>
    </row>
    <row r="1707" spans="1:10">
      <c r="A1707">
        <v>1706</v>
      </c>
      <c r="B1707" t="s">
        <v>129</v>
      </c>
      <c r="C1707">
        <v>4.2</v>
      </c>
      <c r="D1707" t="s">
        <v>138</v>
      </c>
      <c r="E1707" t="s">
        <v>142</v>
      </c>
      <c r="F1707" t="s">
        <v>131</v>
      </c>
      <c r="G1707" t="s">
        <v>130</v>
      </c>
      <c r="H1707" t="str">
        <f t="shared" si="26"/>
        <v>Kolkata60+50 -200&lt;= 200American Cuisine</v>
      </c>
      <c r="I1707">
        <v>35</v>
      </c>
      <c r="J1707">
        <v>200</v>
      </c>
    </row>
    <row r="1708" spans="1:10">
      <c r="A1708">
        <v>1707</v>
      </c>
      <c r="B1708" t="s">
        <v>141</v>
      </c>
      <c r="C1708">
        <v>4.2</v>
      </c>
      <c r="D1708" t="s">
        <v>136</v>
      </c>
      <c r="E1708" t="s">
        <v>142</v>
      </c>
      <c r="F1708" t="s">
        <v>140</v>
      </c>
      <c r="G1708" t="s">
        <v>144</v>
      </c>
      <c r="H1708" t="str">
        <f t="shared" si="26"/>
        <v>Pune0 - 400 - 50&lt;= 200Indian Cuisine</v>
      </c>
      <c r="I1708" t="s">
        <v>234</v>
      </c>
      <c r="J1708">
        <v>200</v>
      </c>
    </row>
    <row r="1709" spans="1:10">
      <c r="A1709">
        <v>1708</v>
      </c>
      <c r="B1709" t="s">
        <v>139</v>
      </c>
      <c r="C1709">
        <v>2.9</v>
      </c>
      <c r="D1709" t="s">
        <v>138</v>
      </c>
      <c r="E1709" t="s">
        <v>132</v>
      </c>
      <c r="F1709" t="s">
        <v>131</v>
      </c>
      <c r="G1709" t="s">
        <v>135</v>
      </c>
      <c r="H1709" t="str">
        <f t="shared" si="26"/>
        <v>Chennai40 - 6050 -200200 - 500American Cuisine</v>
      </c>
      <c r="I1709">
        <v>38</v>
      </c>
      <c r="J1709">
        <v>400</v>
      </c>
    </row>
    <row r="1710" spans="1:10">
      <c r="A1710">
        <v>1709</v>
      </c>
      <c r="B1710" t="s">
        <v>146</v>
      </c>
      <c r="C1710">
        <v>4</v>
      </c>
      <c r="D1710" t="s">
        <v>138</v>
      </c>
      <c r="E1710" t="s">
        <v>142</v>
      </c>
      <c r="F1710" t="s">
        <v>131</v>
      </c>
      <c r="G1710" t="s">
        <v>144</v>
      </c>
      <c r="H1710" t="str">
        <f t="shared" si="26"/>
        <v>Hyderabad0 - 4050 -200&lt;= 200American Cuisine</v>
      </c>
      <c r="I1710" t="s">
        <v>234</v>
      </c>
      <c r="J1710">
        <v>100</v>
      </c>
    </row>
    <row r="1711" spans="1:10">
      <c r="A1711">
        <v>1710</v>
      </c>
      <c r="B1711" t="s">
        <v>141</v>
      </c>
      <c r="C1711">
        <v>2.9</v>
      </c>
      <c r="D1711" t="s">
        <v>138</v>
      </c>
      <c r="E1711" t="s">
        <v>142</v>
      </c>
      <c r="F1711" t="s">
        <v>131</v>
      </c>
      <c r="G1711" t="s">
        <v>130</v>
      </c>
      <c r="H1711" t="str">
        <f t="shared" si="26"/>
        <v>Pune60+50 -200&lt;= 200American Cuisine</v>
      </c>
      <c r="I1711">
        <v>37</v>
      </c>
      <c r="J1711">
        <v>200</v>
      </c>
    </row>
    <row r="1712" spans="1:10">
      <c r="A1712">
        <v>1711</v>
      </c>
      <c r="B1712" t="s">
        <v>143</v>
      </c>
      <c r="C1712">
        <v>4.2</v>
      </c>
      <c r="D1712" t="s">
        <v>133</v>
      </c>
      <c r="E1712" t="s">
        <v>142</v>
      </c>
      <c r="F1712" t="s">
        <v>140</v>
      </c>
      <c r="G1712" t="s">
        <v>130</v>
      </c>
      <c r="H1712" t="str">
        <f t="shared" si="26"/>
        <v>Delhi60+0 - 50&lt;= 200Asian Cuisine</v>
      </c>
      <c r="I1712" t="s">
        <v>234</v>
      </c>
      <c r="J1712">
        <v>200</v>
      </c>
    </row>
    <row r="1713" spans="1:10">
      <c r="A1713">
        <v>1712</v>
      </c>
      <c r="B1713" t="s">
        <v>129</v>
      </c>
      <c r="C1713">
        <v>4</v>
      </c>
      <c r="D1713" t="s">
        <v>136</v>
      </c>
      <c r="E1713" t="s">
        <v>142</v>
      </c>
      <c r="F1713" t="s">
        <v>140</v>
      </c>
      <c r="G1713" t="s">
        <v>130</v>
      </c>
      <c r="H1713" t="str">
        <f t="shared" si="26"/>
        <v>Kolkata60+0 - 50&lt;= 200Indian Cuisine</v>
      </c>
      <c r="I1713">
        <v>60</v>
      </c>
      <c r="J1713">
        <v>200</v>
      </c>
    </row>
    <row r="1714" spans="1:10">
      <c r="A1714">
        <v>1713</v>
      </c>
      <c r="B1714" t="s">
        <v>149</v>
      </c>
      <c r="C1714">
        <v>4</v>
      </c>
      <c r="D1714" t="s">
        <v>138</v>
      </c>
      <c r="E1714" t="s">
        <v>142</v>
      </c>
      <c r="F1714" t="s">
        <v>131</v>
      </c>
      <c r="G1714" t="s">
        <v>135</v>
      </c>
      <c r="H1714" t="str">
        <f t="shared" si="26"/>
        <v>Surat40 - 6050 -200&lt;= 200American Cuisine</v>
      </c>
      <c r="I1714">
        <v>52</v>
      </c>
      <c r="J1714">
        <v>200</v>
      </c>
    </row>
    <row r="1715" spans="1:10">
      <c r="A1715">
        <v>1714</v>
      </c>
      <c r="B1715" t="s">
        <v>149</v>
      </c>
      <c r="C1715">
        <v>4.0999999999999996</v>
      </c>
      <c r="D1715" t="s">
        <v>138</v>
      </c>
      <c r="E1715" t="s">
        <v>142</v>
      </c>
      <c r="F1715" t="s">
        <v>147</v>
      </c>
      <c r="G1715" t="s">
        <v>144</v>
      </c>
      <c r="H1715" t="str">
        <f t="shared" si="26"/>
        <v>Surat0 - 40200+&lt;= 200American Cuisine</v>
      </c>
      <c r="I1715" t="s">
        <v>234</v>
      </c>
      <c r="J1715">
        <v>100</v>
      </c>
    </row>
    <row r="1716" spans="1:10">
      <c r="A1716">
        <v>1715</v>
      </c>
      <c r="B1716" t="s">
        <v>149</v>
      </c>
      <c r="C1716">
        <v>2.9</v>
      </c>
      <c r="D1716" t="s">
        <v>138</v>
      </c>
      <c r="E1716" t="s">
        <v>142</v>
      </c>
      <c r="F1716" t="s">
        <v>131</v>
      </c>
      <c r="G1716" t="s">
        <v>135</v>
      </c>
      <c r="H1716" t="str">
        <f t="shared" si="26"/>
        <v>Surat40 - 6050 -200&lt;= 200American Cuisine</v>
      </c>
      <c r="I1716">
        <v>52</v>
      </c>
      <c r="J1716">
        <v>100</v>
      </c>
    </row>
    <row r="1717" spans="1:10">
      <c r="A1717">
        <v>1716</v>
      </c>
      <c r="B1717" t="s">
        <v>149</v>
      </c>
      <c r="C1717">
        <v>2.9</v>
      </c>
      <c r="D1717" t="s">
        <v>136</v>
      </c>
      <c r="E1717" t="s">
        <v>142</v>
      </c>
      <c r="F1717" t="s">
        <v>131</v>
      </c>
      <c r="G1717" t="s">
        <v>135</v>
      </c>
      <c r="H1717" t="str">
        <f t="shared" si="26"/>
        <v>Surat40 - 6050 -200&lt;= 200Indian Cuisine</v>
      </c>
      <c r="I1717" t="s">
        <v>234</v>
      </c>
      <c r="J1717">
        <v>200</v>
      </c>
    </row>
    <row r="1718" spans="1:10">
      <c r="A1718">
        <v>1717</v>
      </c>
      <c r="B1718" t="s">
        <v>139</v>
      </c>
      <c r="C1718">
        <v>4</v>
      </c>
      <c r="D1718" t="s">
        <v>133</v>
      </c>
      <c r="E1718" t="s">
        <v>142</v>
      </c>
      <c r="F1718" t="s">
        <v>140</v>
      </c>
      <c r="G1718" t="s">
        <v>144</v>
      </c>
      <c r="H1718" t="str">
        <f t="shared" si="26"/>
        <v>Chennai0 - 400 - 50&lt;= 200Asian Cuisine</v>
      </c>
      <c r="I1718" t="s">
        <v>234</v>
      </c>
      <c r="J1718">
        <v>200</v>
      </c>
    </row>
    <row r="1719" spans="1:10">
      <c r="A1719">
        <v>1718</v>
      </c>
      <c r="B1719" t="s">
        <v>134</v>
      </c>
      <c r="C1719">
        <v>2.9</v>
      </c>
      <c r="D1719" t="s">
        <v>136</v>
      </c>
      <c r="E1719" t="s">
        <v>132</v>
      </c>
      <c r="F1719" t="s">
        <v>131</v>
      </c>
      <c r="G1719" t="s">
        <v>135</v>
      </c>
      <c r="H1719" t="str">
        <f t="shared" si="26"/>
        <v>Mumbai40 - 6050 -200200 - 500Indian Cuisine</v>
      </c>
      <c r="I1719">
        <v>10</v>
      </c>
      <c r="J1719">
        <v>250</v>
      </c>
    </row>
    <row r="1720" spans="1:10">
      <c r="A1720">
        <v>1719</v>
      </c>
      <c r="B1720" t="s">
        <v>137</v>
      </c>
      <c r="C1720">
        <v>3.7</v>
      </c>
      <c r="D1720" t="s">
        <v>133</v>
      </c>
      <c r="E1720" t="s">
        <v>132</v>
      </c>
      <c r="F1720" t="s">
        <v>131</v>
      </c>
      <c r="G1720" t="s">
        <v>135</v>
      </c>
      <c r="H1720" t="str">
        <f t="shared" si="26"/>
        <v>Bangalore40 - 6050 -200200 - 500Asian Cuisine</v>
      </c>
      <c r="I1720">
        <v>4</v>
      </c>
      <c r="J1720">
        <v>250</v>
      </c>
    </row>
    <row r="1721" spans="1:10">
      <c r="A1721">
        <v>1720</v>
      </c>
      <c r="B1721" t="s">
        <v>139</v>
      </c>
      <c r="C1721">
        <v>4.3</v>
      </c>
      <c r="D1721" t="s">
        <v>133</v>
      </c>
      <c r="E1721" t="s">
        <v>132</v>
      </c>
      <c r="F1721" t="s">
        <v>147</v>
      </c>
      <c r="G1721" t="s">
        <v>130</v>
      </c>
      <c r="H1721" t="str">
        <f t="shared" si="26"/>
        <v>Chennai60+200+200 - 500Asian Cuisine</v>
      </c>
      <c r="I1721" t="s">
        <v>234</v>
      </c>
      <c r="J1721">
        <v>300</v>
      </c>
    </row>
    <row r="1722" spans="1:10">
      <c r="A1722">
        <v>1721</v>
      </c>
      <c r="B1722" t="s">
        <v>137</v>
      </c>
      <c r="C1722">
        <v>2.9</v>
      </c>
      <c r="D1722" t="s">
        <v>133</v>
      </c>
      <c r="E1722" t="s">
        <v>132</v>
      </c>
      <c r="F1722" t="s">
        <v>131</v>
      </c>
      <c r="G1722" t="s">
        <v>135</v>
      </c>
      <c r="H1722" t="str">
        <f t="shared" si="26"/>
        <v>Bangalore40 - 6050 -200200 - 500Asian Cuisine</v>
      </c>
      <c r="I1722">
        <v>4</v>
      </c>
      <c r="J1722">
        <v>350</v>
      </c>
    </row>
    <row r="1723" spans="1:10">
      <c r="A1723">
        <v>1722</v>
      </c>
      <c r="B1723" t="s">
        <v>137</v>
      </c>
      <c r="C1723">
        <v>4.4000000000000004</v>
      </c>
      <c r="D1723" t="s">
        <v>136</v>
      </c>
      <c r="E1723" t="s">
        <v>142</v>
      </c>
      <c r="F1723" t="s">
        <v>147</v>
      </c>
      <c r="G1723" t="s">
        <v>135</v>
      </c>
      <c r="H1723" t="str">
        <f t="shared" si="26"/>
        <v>Bangalore40 - 60200+&lt;= 200Indian Cuisine</v>
      </c>
      <c r="I1723" t="s">
        <v>234</v>
      </c>
      <c r="J1723">
        <v>150</v>
      </c>
    </row>
    <row r="1724" spans="1:10">
      <c r="A1724">
        <v>1723</v>
      </c>
      <c r="B1724" t="s">
        <v>141</v>
      </c>
      <c r="C1724">
        <v>2.9</v>
      </c>
      <c r="D1724" t="s">
        <v>136</v>
      </c>
      <c r="E1724" t="s">
        <v>142</v>
      </c>
      <c r="F1724" t="s">
        <v>131</v>
      </c>
      <c r="G1724" t="s">
        <v>144</v>
      </c>
      <c r="H1724" t="str">
        <f t="shared" si="26"/>
        <v>Pune0 - 4050 -200&lt;= 200Indian Cuisine</v>
      </c>
      <c r="I1724" t="s">
        <v>234</v>
      </c>
      <c r="J1724">
        <v>150</v>
      </c>
    </row>
    <row r="1725" spans="1:10">
      <c r="A1725">
        <v>1724</v>
      </c>
      <c r="B1725" t="s">
        <v>134</v>
      </c>
      <c r="C1725">
        <v>4.2</v>
      </c>
      <c r="D1725" t="s">
        <v>133</v>
      </c>
      <c r="E1725" t="s">
        <v>132</v>
      </c>
      <c r="F1725" t="s">
        <v>131</v>
      </c>
      <c r="G1725" t="s">
        <v>135</v>
      </c>
      <c r="H1725" t="str">
        <f t="shared" si="26"/>
        <v>Mumbai40 - 6050 -200200 - 500Asian Cuisine</v>
      </c>
      <c r="I1725">
        <v>2</v>
      </c>
      <c r="J1725">
        <v>350</v>
      </c>
    </row>
    <row r="1726" spans="1:10">
      <c r="A1726">
        <v>1725</v>
      </c>
      <c r="B1726" t="s">
        <v>134</v>
      </c>
      <c r="C1726">
        <v>4.4000000000000004</v>
      </c>
      <c r="D1726" t="s">
        <v>136</v>
      </c>
      <c r="E1726" t="s">
        <v>148</v>
      </c>
      <c r="F1726" t="s">
        <v>131</v>
      </c>
      <c r="G1726" t="s">
        <v>135</v>
      </c>
      <c r="H1726" t="str">
        <f t="shared" si="26"/>
        <v>Mumbai40 - 6050 -200500 - 1000Indian Cuisine</v>
      </c>
      <c r="I1726" t="s">
        <v>234</v>
      </c>
      <c r="J1726">
        <v>800</v>
      </c>
    </row>
    <row r="1727" spans="1:10">
      <c r="A1727">
        <v>1726</v>
      </c>
      <c r="B1727" t="s">
        <v>149</v>
      </c>
      <c r="C1727">
        <v>2.9</v>
      </c>
      <c r="D1727" t="s">
        <v>136</v>
      </c>
      <c r="E1727" t="s">
        <v>142</v>
      </c>
      <c r="F1727" t="s">
        <v>131</v>
      </c>
      <c r="G1727" t="s">
        <v>130</v>
      </c>
      <c r="H1727" t="str">
        <f t="shared" si="26"/>
        <v>Surat60+50 -200&lt;= 200Indian Cuisine</v>
      </c>
      <c r="I1727" t="s">
        <v>234</v>
      </c>
      <c r="J1727">
        <v>200</v>
      </c>
    </row>
    <row r="1728" spans="1:10">
      <c r="A1728">
        <v>1727</v>
      </c>
      <c r="B1728" t="s">
        <v>139</v>
      </c>
      <c r="C1728">
        <v>3.9</v>
      </c>
      <c r="D1728" t="s">
        <v>133</v>
      </c>
      <c r="E1728" t="s">
        <v>132</v>
      </c>
      <c r="F1728" t="s">
        <v>131</v>
      </c>
      <c r="G1728" t="s">
        <v>144</v>
      </c>
      <c r="H1728" t="str">
        <f t="shared" si="26"/>
        <v>Chennai0 - 4050 -200200 - 500Asian Cuisine</v>
      </c>
      <c r="I1728" t="s">
        <v>234</v>
      </c>
      <c r="J1728">
        <v>400</v>
      </c>
    </row>
    <row r="1729" spans="1:10">
      <c r="A1729">
        <v>1728</v>
      </c>
      <c r="B1729" t="s">
        <v>129</v>
      </c>
      <c r="C1729">
        <v>4.2</v>
      </c>
      <c r="D1729" t="s">
        <v>138</v>
      </c>
      <c r="E1729" t="s">
        <v>142</v>
      </c>
      <c r="F1729" t="s">
        <v>147</v>
      </c>
      <c r="G1729" t="s">
        <v>135</v>
      </c>
      <c r="H1729" t="str">
        <f t="shared" si="26"/>
        <v>Kolkata40 - 60200+&lt;= 200American Cuisine</v>
      </c>
      <c r="I1729" t="s">
        <v>234</v>
      </c>
      <c r="J1729">
        <v>150</v>
      </c>
    </row>
    <row r="1730" spans="1:10">
      <c r="A1730">
        <v>1729</v>
      </c>
      <c r="B1730" t="s">
        <v>141</v>
      </c>
      <c r="C1730">
        <v>2.9</v>
      </c>
      <c r="D1730" t="s">
        <v>136</v>
      </c>
      <c r="E1730" t="s">
        <v>142</v>
      </c>
      <c r="F1730" t="s">
        <v>131</v>
      </c>
      <c r="G1730" t="s">
        <v>130</v>
      </c>
      <c r="H1730" t="str">
        <f t="shared" si="26"/>
        <v>Pune60+50 -200&lt;= 200Indian Cuisine</v>
      </c>
      <c r="I1730">
        <v>65</v>
      </c>
      <c r="J1730">
        <v>200</v>
      </c>
    </row>
    <row r="1731" spans="1:10">
      <c r="A1731">
        <v>1730</v>
      </c>
      <c r="B1731" t="s">
        <v>134</v>
      </c>
      <c r="C1731">
        <v>3.6</v>
      </c>
      <c r="D1731" t="s">
        <v>133</v>
      </c>
      <c r="E1731" t="s">
        <v>132</v>
      </c>
      <c r="F1731" t="s">
        <v>140</v>
      </c>
      <c r="G1731" t="s">
        <v>144</v>
      </c>
      <c r="H1731" t="str">
        <f t="shared" ref="H1731:H1794" si="27">_xlfn.CONCAT(B1731,G1731,F1731,E1731,D1731)</f>
        <v>Mumbai0 - 400 - 50200 - 500Asian Cuisine</v>
      </c>
      <c r="I1731" t="s">
        <v>234</v>
      </c>
      <c r="J1731">
        <v>400</v>
      </c>
    </row>
    <row r="1732" spans="1:10">
      <c r="A1732">
        <v>1731</v>
      </c>
      <c r="B1732" t="s">
        <v>137</v>
      </c>
      <c r="C1732">
        <v>4.4000000000000004</v>
      </c>
      <c r="D1732" t="s">
        <v>136</v>
      </c>
      <c r="E1732" t="s">
        <v>142</v>
      </c>
      <c r="F1732" t="s">
        <v>131</v>
      </c>
      <c r="G1732" t="s">
        <v>135</v>
      </c>
      <c r="H1732" t="str">
        <f t="shared" si="27"/>
        <v>Bangalore40 - 6050 -200&lt;= 200Indian Cuisine</v>
      </c>
      <c r="I1732">
        <v>17</v>
      </c>
      <c r="J1732">
        <v>150</v>
      </c>
    </row>
    <row r="1733" spans="1:10">
      <c r="A1733">
        <v>1732</v>
      </c>
      <c r="B1733" t="s">
        <v>143</v>
      </c>
      <c r="C1733">
        <v>2.9</v>
      </c>
      <c r="D1733" t="s">
        <v>138</v>
      </c>
      <c r="E1733" t="s">
        <v>142</v>
      </c>
      <c r="F1733" t="s">
        <v>131</v>
      </c>
      <c r="G1733" t="s">
        <v>144</v>
      </c>
      <c r="H1733" t="str">
        <f t="shared" si="27"/>
        <v>Delhi0 - 4050 -200&lt;= 200American Cuisine</v>
      </c>
      <c r="I1733" t="s">
        <v>234</v>
      </c>
      <c r="J1733">
        <v>200</v>
      </c>
    </row>
    <row r="1734" spans="1:10">
      <c r="A1734">
        <v>1733</v>
      </c>
      <c r="B1734" t="s">
        <v>134</v>
      </c>
      <c r="C1734">
        <v>4.5</v>
      </c>
      <c r="D1734" t="s">
        <v>138</v>
      </c>
      <c r="E1734" t="s">
        <v>142</v>
      </c>
      <c r="F1734" t="s">
        <v>140</v>
      </c>
      <c r="G1734" t="s">
        <v>144</v>
      </c>
      <c r="H1734" t="str">
        <f t="shared" si="27"/>
        <v>Mumbai0 - 400 - 50&lt;= 200American Cuisine</v>
      </c>
      <c r="I1734" t="s">
        <v>234</v>
      </c>
      <c r="J1734">
        <v>200</v>
      </c>
    </row>
    <row r="1735" spans="1:10">
      <c r="A1735">
        <v>1734</v>
      </c>
      <c r="B1735" t="s">
        <v>149</v>
      </c>
      <c r="C1735">
        <v>2.9</v>
      </c>
      <c r="D1735" t="s">
        <v>138</v>
      </c>
      <c r="E1735" t="s">
        <v>142</v>
      </c>
      <c r="F1735" t="s">
        <v>131</v>
      </c>
      <c r="G1735" t="s">
        <v>135</v>
      </c>
      <c r="H1735" t="str">
        <f t="shared" si="27"/>
        <v>Surat40 - 6050 -200&lt;= 200American Cuisine</v>
      </c>
      <c r="I1735">
        <v>52</v>
      </c>
      <c r="J1735">
        <v>200</v>
      </c>
    </row>
    <row r="1736" spans="1:10">
      <c r="A1736">
        <v>1735</v>
      </c>
      <c r="B1736" t="s">
        <v>139</v>
      </c>
      <c r="C1736">
        <v>2.9</v>
      </c>
      <c r="D1736" t="s">
        <v>138</v>
      </c>
      <c r="E1736" t="s">
        <v>142</v>
      </c>
      <c r="F1736" t="s">
        <v>131</v>
      </c>
      <c r="G1736" t="s">
        <v>130</v>
      </c>
      <c r="H1736" t="str">
        <f t="shared" si="27"/>
        <v>Chennai60+50 -200&lt;= 200American Cuisine</v>
      </c>
      <c r="I1736">
        <v>70</v>
      </c>
      <c r="J1736">
        <v>200</v>
      </c>
    </row>
    <row r="1737" spans="1:10">
      <c r="A1737">
        <v>1736</v>
      </c>
      <c r="B1737" t="s">
        <v>139</v>
      </c>
      <c r="C1737">
        <v>4.3</v>
      </c>
      <c r="D1737" t="s">
        <v>133</v>
      </c>
      <c r="E1737" t="s">
        <v>142</v>
      </c>
      <c r="F1737" t="s">
        <v>147</v>
      </c>
      <c r="G1737" t="s">
        <v>130</v>
      </c>
      <c r="H1737" t="str">
        <f t="shared" si="27"/>
        <v>Chennai60+200+&lt;= 200Asian Cuisine</v>
      </c>
      <c r="I1737" t="s">
        <v>234</v>
      </c>
      <c r="J1737">
        <v>150</v>
      </c>
    </row>
    <row r="1738" spans="1:10">
      <c r="A1738">
        <v>1737</v>
      </c>
      <c r="B1738" t="s">
        <v>146</v>
      </c>
      <c r="C1738">
        <v>3.8</v>
      </c>
      <c r="D1738" t="s">
        <v>138</v>
      </c>
      <c r="E1738" t="s">
        <v>142</v>
      </c>
      <c r="F1738" t="s">
        <v>131</v>
      </c>
      <c r="G1738" t="s">
        <v>130</v>
      </c>
      <c r="H1738" t="str">
        <f t="shared" si="27"/>
        <v>Hyderabad60+50 -200&lt;= 200American Cuisine</v>
      </c>
      <c r="I1738" t="s">
        <v>234</v>
      </c>
      <c r="J1738">
        <v>150</v>
      </c>
    </row>
    <row r="1739" spans="1:10">
      <c r="A1739">
        <v>1738</v>
      </c>
      <c r="B1739" t="s">
        <v>149</v>
      </c>
      <c r="C1739">
        <v>4.2</v>
      </c>
      <c r="D1739" t="s">
        <v>236</v>
      </c>
      <c r="E1739" t="s">
        <v>132</v>
      </c>
      <c r="F1739" t="s">
        <v>140</v>
      </c>
      <c r="G1739" t="s">
        <v>135</v>
      </c>
      <c r="H1739" t="str">
        <f t="shared" si="27"/>
        <v>Surat40 - 600 - 50200 - 500European Cuisine</v>
      </c>
      <c r="I1739" t="s">
        <v>234</v>
      </c>
      <c r="J1739">
        <v>400</v>
      </c>
    </row>
    <row r="1740" spans="1:10">
      <c r="A1740">
        <v>1739</v>
      </c>
      <c r="B1740" t="s">
        <v>149</v>
      </c>
      <c r="C1740">
        <v>3.4</v>
      </c>
      <c r="D1740" t="s">
        <v>133</v>
      </c>
      <c r="E1740" t="s">
        <v>132</v>
      </c>
      <c r="F1740" t="s">
        <v>147</v>
      </c>
      <c r="G1740" t="s">
        <v>144</v>
      </c>
      <c r="H1740" t="str">
        <f t="shared" si="27"/>
        <v>Surat0 - 40200+200 - 500Asian Cuisine</v>
      </c>
      <c r="I1740" t="s">
        <v>234</v>
      </c>
      <c r="J1740">
        <v>250</v>
      </c>
    </row>
    <row r="1741" spans="1:10">
      <c r="A1741">
        <v>1740</v>
      </c>
      <c r="B1741" t="s">
        <v>146</v>
      </c>
      <c r="C1741">
        <v>4.0999999999999996</v>
      </c>
      <c r="D1741" t="s">
        <v>136</v>
      </c>
      <c r="E1741" t="s">
        <v>132</v>
      </c>
      <c r="F1741" t="s">
        <v>147</v>
      </c>
      <c r="G1741" t="s">
        <v>144</v>
      </c>
      <c r="H1741" t="str">
        <f t="shared" si="27"/>
        <v>Hyderabad0 - 40200+200 - 500Indian Cuisine</v>
      </c>
      <c r="I1741" t="s">
        <v>234</v>
      </c>
      <c r="J1741">
        <v>300</v>
      </c>
    </row>
    <row r="1742" spans="1:10">
      <c r="A1742">
        <v>1741</v>
      </c>
      <c r="B1742" t="s">
        <v>146</v>
      </c>
      <c r="C1742">
        <v>3.6</v>
      </c>
      <c r="D1742" t="s">
        <v>138</v>
      </c>
      <c r="E1742" t="s">
        <v>142</v>
      </c>
      <c r="F1742" t="s">
        <v>131</v>
      </c>
      <c r="G1742" t="s">
        <v>135</v>
      </c>
      <c r="H1742" t="str">
        <f t="shared" si="27"/>
        <v>Hyderabad40 - 6050 -200&lt;= 200American Cuisine</v>
      </c>
      <c r="I1742" t="s">
        <v>234</v>
      </c>
      <c r="J1742">
        <v>150</v>
      </c>
    </row>
    <row r="1743" spans="1:10">
      <c r="A1743">
        <v>1742</v>
      </c>
      <c r="B1743" t="s">
        <v>129</v>
      </c>
      <c r="C1743">
        <v>3.9</v>
      </c>
      <c r="D1743" t="s">
        <v>133</v>
      </c>
      <c r="E1743" t="s">
        <v>132</v>
      </c>
      <c r="F1743" t="s">
        <v>131</v>
      </c>
      <c r="G1743" t="s">
        <v>135</v>
      </c>
      <c r="H1743" t="str">
        <f t="shared" si="27"/>
        <v>Kolkata40 - 6050 -200200 - 500Asian Cuisine</v>
      </c>
      <c r="I1743">
        <v>34</v>
      </c>
      <c r="J1743">
        <v>400</v>
      </c>
    </row>
    <row r="1744" spans="1:10">
      <c r="A1744">
        <v>1743</v>
      </c>
      <c r="B1744" t="s">
        <v>145</v>
      </c>
      <c r="C1744">
        <v>4</v>
      </c>
      <c r="D1744" t="s">
        <v>138</v>
      </c>
      <c r="E1744" t="s">
        <v>142</v>
      </c>
      <c r="F1744" t="s">
        <v>140</v>
      </c>
      <c r="G1744" t="s">
        <v>130</v>
      </c>
      <c r="H1744" t="str">
        <f t="shared" si="27"/>
        <v>Ahmedabad60+0 - 50&lt;= 200American Cuisine</v>
      </c>
      <c r="I1744" t="s">
        <v>234</v>
      </c>
      <c r="J1744">
        <v>200</v>
      </c>
    </row>
    <row r="1745" spans="1:10">
      <c r="A1745">
        <v>1744</v>
      </c>
      <c r="B1745" t="s">
        <v>134</v>
      </c>
      <c r="C1745">
        <v>4.7</v>
      </c>
      <c r="D1745" t="s">
        <v>138</v>
      </c>
      <c r="E1745" t="s">
        <v>132</v>
      </c>
      <c r="F1745" t="s">
        <v>131</v>
      </c>
      <c r="G1745" t="s">
        <v>135</v>
      </c>
      <c r="H1745" t="str">
        <f t="shared" si="27"/>
        <v>Mumbai40 - 6050 -200200 - 500American Cuisine</v>
      </c>
      <c r="I1745">
        <v>5</v>
      </c>
      <c r="J1745">
        <v>300</v>
      </c>
    </row>
    <row r="1746" spans="1:10">
      <c r="A1746">
        <v>1745</v>
      </c>
      <c r="B1746" t="s">
        <v>137</v>
      </c>
      <c r="C1746">
        <v>2.9</v>
      </c>
      <c r="D1746" t="s">
        <v>236</v>
      </c>
      <c r="E1746" t="s">
        <v>132</v>
      </c>
      <c r="F1746" t="s">
        <v>131</v>
      </c>
      <c r="G1746" t="s">
        <v>144</v>
      </c>
      <c r="H1746" t="str">
        <f t="shared" si="27"/>
        <v>Bangalore0 - 4050 -200200 - 500European Cuisine</v>
      </c>
      <c r="I1746" t="s">
        <v>234</v>
      </c>
      <c r="J1746">
        <v>350</v>
      </c>
    </row>
    <row r="1747" spans="1:10">
      <c r="A1747">
        <v>1746</v>
      </c>
      <c r="B1747" t="s">
        <v>134</v>
      </c>
      <c r="C1747">
        <v>2.9</v>
      </c>
      <c r="D1747" t="s">
        <v>136</v>
      </c>
      <c r="E1747" t="s">
        <v>132</v>
      </c>
      <c r="F1747" t="s">
        <v>131</v>
      </c>
      <c r="G1747" t="s">
        <v>135</v>
      </c>
      <c r="H1747" t="str">
        <f t="shared" si="27"/>
        <v>Mumbai40 - 6050 -200200 - 500Indian Cuisine</v>
      </c>
      <c r="I1747">
        <v>10</v>
      </c>
      <c r="J1747">
        <v>250</v>
      </c>
    </row>
    <row r="1748" spans="1:10">
      <c r="A1748">
        <v>1747</v>
      </c>
      <c r="B1748" t="s">
        <v>134</v>
      </c>
      <c r="C1748">
        <v>4.5</v>
      </c>
      <c r="D1748" t="s">
        <v>136</v>
      </c>
      <c r="E1748" t="s">
        <v>132</v>
      </c>
      <c r="F1748" t="s">
        <v>140</v>
      </c>
      <c r="G1748" t="s">
        <v>144</v>
      </c>
      <c r="H1748" t="str">
        <f t="shared" si="27"/>
        <v>Mumbai0 - 400 - 50200 - 500Indian Cuisine</v>
      </c>
      <c r="I1748" t="s">
        <v>234</v>
      </c>
      <c r="J1748">
        <v>300</v>
      </c>
    </row>
    <row r="1749" spans="1:10">
      <c r="A1749">
        <v>1748</v>
      </c>
      <c r="B1749" t="s">
        <v>141</v>
      </c>
      <c r="C1749">
        <v>4.5999999999999996</v>
      </c>
      <c r="D1749" t="s">
        <v>138</v>
      </c>
      <c r="E1749" t="s">
        <v>132</v>
      </c>
      <c r="F1749" t="s">
        <v>140</v>
      </c>
      <c r="G1749" t="s">
        <v>135</v>
      </c>
      <c r="H1749" t="str">
        <f t="shared" si="27"/>
        <v>Pune40 - 600 - 50200 - 500American Cuisine</v>
      </c>
      <c r="I1749" t="s">
        <v>234</v>
      </c>
      <c r="J1749">
        <v>300</v>
      </c>
    </row>
    <row r="1750" spans="1:10">
      <c r="A1750">
        <v>1749</v>
      </c>
      <c r="B1750" t="s">
        <v>146</v>
      </c>
      <c r="C1750">
        <v>2.9</v>
      </c>
      <c r="D1750" t="s">
        <v>138</v>
      </c>
      <c r="E1750" t="s">
        <v>142</v>
      </c>
      <c r="F1750" t="s">
        <v>131</v>
      </c>
      <c r="G1750" t="s">
        <v>135</v>
      </c>
      <c r="H1750" t="str">
        <f t="shared" si="27"/>
        <v>Hyderabad40 - 6050 -200&lt;= 200American Cuisine</v>
      </c>
      <c r="I1750" t="s">
        <v>234</v>
      </c>
      <c r="J1750">
        <v>200</v>
      </c>
    </row>
    <row r="1751" spans="1:10">
      <c r="A1751">
        <v>1750</v>
      </c>
      <c r="B1751" t="s">
        <v>143</v>
      </c>
      <c r="C1751">
        <v>3</v>
      </c>
      <c r="D1751" t="s">
        <v>133</v>
      </c>
      <c r="E1751" t="s">
        <v>132</v>
      </c>
      <c r="F1751" t="s">
        <v>140</v>
      </c>
      <c r="G1751" t="s">
        <v>144</v>
      </c>
      <c r="H1751" t="str">
        <f t="shared" si="27"/>
        <v>Delhi0 - 400 - 50200 - 500Asian Cuisine</v>
      </c>
      <c r="I1751" t="s">
        <v>234</v>
      </c>
      <c r="J1751">
        <v>300</v>
      </c>
    </row>
    <row r="1752" spans="1:10">
      <c r="A1752">
        <v>1751</v>
      </c>
      <c r="B1752" t="s">
        <v>143</v>
      </c>
      <c r="C1752">
        <v>2.9</v>
      </c>
      <c r="D1752" t="s">
        <v>136</v>
      </c>
      <c r="E1752" t="s">
        <v>132</v>
      </c>
      <c r="F1752" t="s">
        <v>131</v>
      </c>
      <c r="G1752" t="s">
        <v>135</v>
      </c>
      <c r="H1752" t="str">
        <f t="shared" si="27"/>
        <v>Delhi40 - 6050 -200200 - 500Indian Cuisine</v>
      </c>
      <c r="I1752">
        <v>15</v>
      </c>
      <c r="J1752">
        <v>300</v>
      </c>
    </row>
    <row r="1753" spans="1:10">
      <c r="A1753">
        <v>1752</v>
      </c>
      <c r="B1753" t="s">
        <v>143</v>
      </c>
      <c r="C1753">
        <v>2.9</v>
      </c>
      <c r="D1753" t="s">
        <v>236</v>
      </c>
      <c r="E1753" t="s">
        <v>132</v>
      </c>
      <c r="F1753" t="s">
        <v>131</v>
      </c>
      <c r="G1753" t="s">
        <v>144</v>
      </c>
      <c r="H1753" t="str">
        <f t="shared" si="27"/>
        <v>Delhi0 - 4050 -200200 - 500European Cuisine</v>
      </c>
      <c r="I1753" t="s">
        <v>234</v>
      </c>
      <c r="J1753">
        <v>300</v>
      </c>
    </row>
    <row r="1754" spans="1:10">
      <c r="A1754">
        <v>1753</v>
      </c>
      <c r="B1754" t="s">
        <v>143</v>
      </c>
      <c r="C1754">
        <v>2.9</v>
      </c>
      <c r="D1754" t="s">
        <v>133</v>
      </c>
      <c r="E1754" t="s">
        <v>142</v>
      </c>
      <c r="F1754" t="s">
        <v>131</v>
      </c>
      <c r="G1754" t="s">
        <v>135</v>
      </c>
      <c r="H1754" t="str">
        <f t="shared" si="27"/>
        <v>Delhi40 - 6050 -200&lt;= 200Asian Cuisine</v>
      </c>
      <c r="I1754" t="s">
        <v>234</v>
      </c>
      <c r="J1754">
        <v>200</v>
      </c>
    </row>
    <row r="1755" spans="1:10">
      <c r="A1755">
        <v>1754</v>
      </c>
      <c r="B1755" t="s">
        <v>145</v>
      </c>
      <c r="C1755">
        <v>4.2</v>
      </c>
      <c r="D1755" t="s">
        <v>136</v>
      </c>
      <c r="E1755" t="s">
        <v>132</v>
      </c>
      <c r="F1755" t="s">
        <v>140</v>
      </c>
      <c r="G1755" t="s">
        <v>130</v>
      </c>
      <c r="H1755" t="str">
        <f t="shared" si="27"/>
        <v>Ahmedabad60+0 - 50200 - 500Indian Cuisine</v>
      </c>
      <c r="I1755" t="s">
        <v>234</v>
      </c>
      <c r="J1755">
        <v>220</v>
      </c>
    </row>
    <row r="1756" spans="1:10">
      <c r="A1756">
        <v>1755</v>
      </c>
      <c r="B1756" t="s">
        <v>145</v>
      </c>
      <c r="C1756">
        <v>4.2</v>
      </c>
      <c r="D1756" t="s">
        <v>236</v>
      </c>
      <c r="E1756" t="s">
        <v>132</v>
      </c>
      <c r="F1756" t="s">
        <v>131</v>
      </c>
      <c r="G1756" t="s">
        <v>144</v>
      </c>
      <c r="H1756" t="str">
        <f t="shared" si="27"/>
        <v>Ahmedabad0 - 4050 -200200 - 500European Cuisine</v>
      </c>
      <c r="I1756" t="s">
        <v>234</v>
      </c>
      <c r="J1756">
        <v>250</v>
      </c>
    </row>
    <row r="1757" spans="1:10">
      <c r="A1757">
        <v>1756</v>
      </c>
      <c r="B1757" t="s">
        <v>134</v>
      </c>
      <c r="C1757">
        <v>4.2</v>
      </c>
      <c r="D1757" t="s">
        <v>138</v>
      </c>
      <c r="E1757" t="s">
        <v>132</v>
      </c>
      <c r="F1757" t="s">
        <v>140</v>
      </c>
      <c r="G1757" t="s">
        <v>135</v>
      </c>
      <c r="H1757" t="str">
        <f t="shared" si="27"/>
        <v>Mumbai40 - 600 - 50200 - 500American Cuisine</v>
      </c>
      <c r="I1757" t="s">
        <v>234</v>
      </c>
      <c r="J1757">
        <v>250</v>
      </c>
    </row>
    <row r="1758" spans="1:10">
      <c r="A1758">
        <v>1757</v>
      </c>
      <c r="B1758" t="s">
        <v>139</v>
      </c>
      <c r="C1758">
        <v>4.0999999999999996</v>
      </c>
      <c r="D1758" t="s">
        <v>133</v>
      </c>
      <c r="E1758" t="s">
        <v>132</v>
      </c>
      <c r="F1758" t="s">
        <v>131</v>
      </c>
      <c r="G1758" t="s">
        <v>135</v>
      </c>
      <c r="H1758" t="str">
        <f t="shared" si="27"/>
        <v>Chennai40 - 6050 -200200 - 500Asian Cuisine</v>
      </c>
      <c r="I1758">
        <v>25</v>
      </c>
      <c r="J1758">
        <v>300</v>
      </c>
    </row>
    <row r="1759" spans="1:10">
      <c r="A1759">
        <v>1758</v>
      </c>
      <c r="B1759" t="s">
        <v>141</v>
      </c>
      <c r="C1759">
        <v>2.9</v>
      </c>
      <c r="D1759" t="s">
        <v>138</v>
      </c>
      <c r="E1759" t="s">
        <v>132</v>
      </c>
      <c r="F1759" t="s">
        <v>131</v>
      </c>
      <c r="G1759" t="s">
        <v>130</v>
      </c>
      <c r="H1759" t="str">
        <f t="shared" si="27"/>
        <v>Pune60+50 -200200 - 500American Cuisine</v>
      </c>
      <c r="I1759">
        <v>8</v>
      </c>
      <c r="J1759">
        <v>300</v>
      </c>
    </row>
    <row r="1760" spans="1:10">
      <c r="A1760">
        <v>1759</v>
      </c>
      <c r="B1760" t="s">
        <v>146</v>
      </c>
      <c r="C1760">
        <v>2.9</v>
      </c>
      <c r="D1760" t="s">
        <v>133</v>
      </c>
      <c r="E1760" t="s">
        <v>132</v>
      </c>
      <c r="F1760" t="s">
        <v>131</v>
      </c>
      <c r="G1760" t="s">
        <v>135</v>
      </c>
      <c r="H1760" t="str">
        <f t="shared" si="27"/>
        <v>Hyderabad40 - 6050 -200200 - 500Asian Cuisine</v>
      </c>
      <c r="I1760">
        <v>43</v>
      </c>
      <c r="J1760">
        <v>250</v>
      </c>
    </row>
    <row r="1761" spans="1:10">
      <c r="A1761">
        <v>1760</v>
      </c>
      <c r="B1761" t="s">
        <v>141</v>
      </c>
      <c r="C1761">
        <v>3.9</v>
      </c>
      <c r="D1761" t="s">
        <v>236</v>
      </c>
      <c r="E1761" t="s">
        <v>148</v>
      </c>
      <c r="F1761" t="s">
        <v>140</v>
      </c>
      <c r="G1761" t="s">
        <v>135</v>
      </c>
      <c r="H1761" t="str">
        <f t="shared" si="27"/>
        <v>Pune40 - 600 - 50500 - 1000European Cuisine</v>
      </c>
      <c r="I1761" t="s">
        <v>234</v>
      </c>
      <c r="J1761">
        <v>600</v>
      </c>
    </row>
    <row r="1762" spans="1:10">
      <c r="A1762">
        <v>1761</v>
      </c>
      <c r="B1762" t="s">
        <v>149</v>
      </c>
      <c r="C1762">
        <v>4.0999999999999996</v>
      </c>
      <c r="D1762" t="s">
        <v>138</v>
      </c>
      <c r="E1762" t="s">
        <v>142</v>
      </c>
      <c r="F1762" t="s">
        <v>131</v>
      </c>
      <c r="G1762" t="s">
        <v>135</v>
      </c>
      <c r="H1762" t="str">
        <f t="shared" si="27"/>
        <v>Surat40 - 6050 -200&lt;= 200American Cuisine</v>
      </c>
      <c r="I1762">
        <v>52</v>
      </c>
      <c r="J1762">
        <v>120</v>
      </c>
    </row>
    <row r="1763" spans="1:10">
      <c r="A1763">
        <v>1762</v>
      </c>
      <c r="B1763" t="s">
        <v>137</v>
      </c>
      <c r="C1763">
        <v>4.4000000000000004</v>
      </c>
      <c r="D1763" t="s">
        <v>136</v>
      </c>
      <c r="E1763" t="s">
        <v>142</v>
      </c>
      <c r="F1763" t="s">
        <v>131</v>
      </c>
      <c r="G1763" t="s">
        <v>144</v>
      </c>
      <c r="H1763" t="str">
        <f t="shared" si="27"/>
        <v>Bangalore0 - 4050 -200&lt;= 200Indian Cuisine</v>
      </c>
      <c r="I1763" t="s">
        <v>234</v>
      </c>
      <c r="J1763">
        <v>100</v>
      </c>
    </row>
    <row r="1764" spans="1:10">
      <c r="A1764">
        <v>1763</v>
      </c>
      <c r="B1764" t="s">
        <v>137</v>
      </c>
      <c r="C1764">
        <v>3.9</v>
      </c>
      <c r="D1764" t="s">
        <v>133</v>
      </c>
      <c r="E1764" t="s">
        <v>132</v>
      </c>
      <c r="F1764" t="s">
        <v>131</v>
      </c>
      <c r="G1764" t="s">
        <v>144</v>
      </c>
      <c r="H1764" t="str">
        <f t="shared" si="27"/>
        <v>Bangalore0 - 4050 -200200 - 500Asian Cuisine</v>
      </c>
      <c r="I1764" t="s">
        <v>234</v>
      </c>
      <c r="J1764">
        <v>250</v>
      </c>
    </row>
    <row r="1765" spans="1:10">
      <c r="A1765">
        <v>1764</v>
      </c>
      <c r="B1765" t="s">
        <v>139</v>
      </c>
      <c r="C1765">
        <v>3.8</v>
      </c>
      <c r="D1765" t="s">
        <v>136</v>
      </c>
      <c r="E1765" t="s">
        <v>142</v>
      </c>
      <c r="F1765" t="s">
        <v>131</v>
      </c>
      <c r="G1765" t="s">
        <v>135</v>
      </c>
      <c r="H1765" t="str">
        <f t="shared" si="27"/>
        <v>Chennai40 - 6050 -200&lt;= 200Indian Cuisine</v>
      </c>
      <c r="I1765">
        <v>44</v>
      </c>
      <c r="J1765">
        <v>150</v>
      </c>
    </row>
    <row r="1766" spans="1:10">
      <c r="A1766">
        <v>1765</v>
      </c>
      <c r="B1766" t="s">
        <v>129</v>
      </c>
      <c r="C1766">
        <v>2.9</v>
      </c>
      <c r="D1766" t="s">
        <v>136</v>
      </c>
      <c r="E1766" t="s">
        <v>132</v>
      </c>
      <c r="F1766" t="s">
        <v>131</v>
      </c>
      <c r="G1766" t="s">
        <v>135</v>
      </c>
      <c r="H1766" t="str">
        <f t="shared" si="27"/>
        <v>Kolkata40 - 6050 -200200 - 500Indian Cuisine</v>
      </c>
      <c r="I1766" t="s">
        <v>234</v>
      </c>
      <c r="J1766">
        <v>300</v>
      </c>
    </row>
    <row r="1767" spans="1:10">
      <c r="A1767">
        <v>1766</v>
      </c>
      <c r="B1767" t="s">
        <v>129</v>
      </c>
      <c r="C1767">
        <v>4.0999999999999996</v>
      </c>
      <c r="D1767" t="s">
        <v>136</v>
      </c>
      <c r="E1767" t="s">
        <v>132</v>
      </c>
      <c r="F1767" t="s">
        <v>147</v>
      </c>
      <c r="G1767" t="s">
        <v>130</v>
      </c>
      <c r="H1767" t="str">
        <f t="shared" si="27"/>
        <v>Kolkata60+200+200 - 500Indian Cuisine</v>
      </c>
      <c r="I1767" t="s">
        <v>234</v>
      </c>
      <c r="J1767">
        <v>400</v>
      </c>
    </row>
    <row r="1768" spans="1:10">
      <c r="A1768">
        <v>1767</v>
      </c>
      <c r="B1768" t="s">
        <v>129</v>
      </c>
      <c r="C1768">
        <v>3.8</v>
      </c>
      <c r="D1768" t="s">
        <v>136</v>
      </c>
      <c r="E1768" t="s">
        <v>142</v>
      </c>
      <c r="F1768" t="s">
        <v>131</v>
      </c>
      <c r="G1768" t="s">
        <v>130</v>
      </c>
      <c r="H1768" t="str">
        <f t="shared" si="27"/>
        <v>Kolkata60+50 -200&lt;= 200Indian Cuisine</v>
      </c>
      <c r="I1768">
        <v>13</v>
      </c>
      <c r="J1768">
        <v>200</v>
      </c>
    </row>
    <row r="1769" spans="1:10">
      <c r="A1769">
        <v>1768</v>
      </c>
      <c r="B1769" t="s">
        <v>146</v>
      </c>
      <c r="C1769">
        <v>4.2</v>
      </c>
      <c r="D1769" t="s">
        <v>133</v>
      </c>
      <c r="E1769" t="s">
        <v>132</v>
      </c>
      <c r="F1769" t="s">
        <v>131</v>
      </c>
      <c r="G1769" t="s">
        <v>135</v>
      </c>
      <c r="H1769" t="str">
        <f t="shared" si="27"/>
        <v>Hyderabad40 - 6050 -200200 - 500Asian Cuisine</v>
      </c>
      <c r="I1769">
        <v>43</v>
      </c>
      <c r="J1769">
        <v>300</v>
      </c>
    </row>
    <row r="1770" spans="1:10">
      <c r="A1770">
        <v>1769</v>
      </c>
      <c r="B1770" t="s">
        <v>146</v>
      </c>
      <c r="C1770">
        <v>2.9</v>
      </c>
      <c r="D1770" t="s">
        <v>133</v>
      </c>
      <c r="E1770" t="s">
        <v>142</v>
      </c>
      <c r="F1770" t="s">
        <v>131</v>
      </c>
      <c r="G1770" t="s">
        <v>135</v>
      </c>
      <c r="H1770" t="str">
        <f t="shared" si="27"/>
        <v>Hyderabad40 - 6050 -200&lt;= 200Asian Cuisine</v>
      </c>
      <c r="I1770" t="s">
        <v>234</v>
      </c>
      <c r="J1770">
        <v>100</v>
      </c>
    </row>
    <row r="1771" spans="1:10">
      <c r="A1771">
        <v>1770</v>
      </c>
      <c r="B1771" t="s">
        <v>137</v>
      </c>
      <c r="C1771">
        <v>4.3</v>
      </c>
      <c r="D1771" t="s">
        <v>136</v>
      </c>
      <c r="E1771" t="s">
        <v>142</v>
      </c>
      <c r="F1771" t="s">
        <v>140</v>
      </c>
      <c r="G1771" t="s">
        <v>130</v>
      </c>
      <c r="H1771" t="str">
        <f t="shared" si="27"/>
        <v>Bangalore60+0 - 50&lt;= 200Indian Cuisine</v>
      </c>
      <c r="I1771" t="s">
        <v>234</v>
      </c>
      <c r="J1771">
        <v>150</v>
      </c>
    </row>
    <row r="1772" spans="1:10">
      <c r="A1772">
        <v>1771</v>
      </c>
      <c r="B1772" t="s">
        <v>129</v>
      </c>
      <c r="C1772">
        <v>2.9</v>
      </c>
      <c r="D1772" t="s">
        <v>133</v>
      </c>
      <c r="E1772" t="s">
        <v>142</v>
      </c>
      <c r="F1772" t="s">
        <v>131</v>
      </c>
      <c r="G1772" t="s">
        <v>130</v>
      </c>
      <c r="H1772" t="str">
        <f t="shared" si="27"/>
        <v>Kolkata60+50 -200&lt;= 200Asian Cuisine</v>
      </c>
      <c r="I1772">
        <v>28</v>
      </c>
      <c r="J1772">
        <v>200</v>
      </c>
    </row>
    <row r="1773" spans="1:10">
      <c r="A1773">
        <v>1772</v>
      </c>
      <c r="B1773" t="s">
        <v>146</v>
      </c>
      <c r="C1773">
        <v>4.0999999999999996</v>
      </c>
      <c r="D1773" t="s">
        <v>136</v>
      </c>
      <c r="E1773" t="s">
        <v>142</v>
      </c>
      <c r="F1773" t="s">
        <v>147</v>
      </c>
      <c r="G1773" t="s">
        <v>130</v>
      </c>
      <c r="H1773" t="str">
        <f t="shared" si="27"/>
        <v>Hyderabad60+200+&lt;= 200Indian Cuisine</v>
      </c>
      <c r="I1773" t="s">
        <v>234</v>
      </c>
      <c r="J1773">
        <v>100</v>
      </c>
    </row>
    <row r="1774" spans="1:10">
      <c r="A1774">
        <v>1773</v>
      </c>
      <c r="B1774" t="s">
        <v>146</v>
      </c>
      <c r="C1774">
        <v>4.2</v>
      </c>
      <c r="D1774" t="s">
        <v>133</v>
      </c>
      <c r="E1774" t="s">
        <v>132</v>
      </c>
      <c r="F1774" t="s">
        <v>140</v>
      </c>
      <c r="G1774" t="s">
        <v>144</v>
      </c>
      <c r="H1774" t="str">
        <f t="shared" si="27"/>
        <v>Hyderabad0 - 400 - 50200 - 500Asian Cuisine</v>
      </c>
      <c r="I1774" t="s">
        <v>234</v>
      </c>
      <c r="J1774">
        <v>300</v>
      </c>
    </row>
    <row r="1775" spans="1:10">
      <c r="A1775">
        <v>1774</v>
      </c>
      <c r="B1775" t="s">
        <v>146</v>
      </c>
      <c r="C1775">
        <v>4</v>
      </c>
      <c r="D1775" t="s">
        <v>133</v>
      </c>
      <c r="E1775" t="s">
        <v>142</v>
      </c>
      <c r="F1775" t="s">
        <v>140</v>
      </c>
      <c r="G1775" t="s">
        <v>135</v>
      </c>
      <c r="H1775" t="str">
        <f t="shared" si="27"/>
        <v>Hyderabad40 - 600 - 50&lt;= 200Asian Cuisine</v>
      </c>
      <c r="I1775" t="s">
        <v>234</v>
      </c>
      <c r="J1775">
        <v>150</v>
      </c>
    </row>
    <row r="1776" spans="1:10">
      <c r="A1776">
        <v>1775</v>
      </c>
      <c r="B1776" t="s">
        <v>143</v>
      </c>
      <c r="C1776">
        <v>3.3</v>
      </c>
      <c r="D1776" t="s">
        <v>136</v>
      </c>
      <c r="E1776" t="s">
        <v>132</v>
      </c>
      <c r="F1776" t="s">
        <v>140</v>
      </c>
      <c r="G1776" t="s">
        <v>144</v>
      </c>
      <c r="H1776" t="str">
        <f t="shared" si="27"/>
        <v>Delhi0 - 400 - 50200 - 500Indian Cuisine</v>
      </c>
      <c r="I1776" t="s">
        <v>234</v>
      </c>
      <c r="J1776">
        <v>300</v>
      </c>
    </row>
    <row r="1777" spans="1:10">
      <c r="A1777">
        <v>1776</v>
      </c>
      <c r="B1777" t="s">
        <v>129</v>
      </c>
      <c r="C1777">
        <v>2.9</v>
      </c>
      <c r="D1777" t="s">
        <v>138</v>
      </c>
      <c r="E1777" t="s">
        <v>142</v>
      </c>
      <c r="F1777" t="s">
        <v>131</v>
      </c>
      <c r="G1777" t="s">
        <v>130</v>
      </c>
      <c r="H1777" t="str">
        <f t="shared" si="27"/>
        <v>Kolkata60+50 -200&lt;= 200American Cuisine</v>
      </c>
      <c r="I1777">
        <v>35</v>
      </c>
      <c r="J1777">
        <v>200</v>
      </c>
    </row>
    <row r="1778" spans="1:10">
      <c r="A1778">
        <v>1777</v>
      </c>
      <c r="B1778" t="s">
        <v>139</v>
      </c>
      <c r="C1778">
        <v>4.5999999999999996</v>
      </c>
      <c r="D1778" t="s">
        <v>138</v>
      </c>
      <c r="E1778" t="s">
        <v>235</v>
      </c>
      <c r="F1778" t="s">
        <v>131</v>
      </c>
      <c r="G1778" t="s">
        <v>135</v>
      </c>
      <c r="H1778" t="str">
        <f t="shared" si="27"/>
        <v>Chennai40 - 6050 -2001000+American Cuisine</v>
      </c>
      <c r="I1778" t="s">
        <v>234</v>
      </c>
      <c r="J1778">
        <v>1300</v>
      </c>
    </row>
    <row r="1779" spans="1:10">
      <c r="A1779">
        <v>1778</v>
      </c>
      <c r="B1779" t="s">
        <v>146</v>
      </c>
      <c r="C1779">
        <v>4.4000000000000004</v>
      </c>
      <c r="D1779" t="s">
        <v>236</v>
      </c>
      <c r="E1779" t="s">
        <v>132</v>
      </c>
      <c r="F1779" t="s">
        <v>147</v>
      </c>
      <c r="G1779" t="s">
        <v>135</v>
      </c>
      <c r="H1779" t="str">
        <f t="shared" si="27"/>
        <v>Hyderabad40 - 60200+200 - 500European Cuisine</v>
      </c>
      <c r="I1779" t="s">
        <v>234</v>
      </c>
      <c r="J1779">
        <v>500</v>
      </c>
    </row>
    <row r="1780" spans="1:10">
      <c r="A1780">
        <v>1779</v>
      </c>
      <c r="B1780" t="s">
        <v>139</v>
      </c>
      <c r="C1780">
        <v>3.9</v>
      </c>
      <c r="D1780" t="s">
        <v>136</v>
      </c>
      <c r="E1780" t="s">
        <v>132</v>
      </c>
      <c r="F1780" t="s">
        <v>140</v>
      </c>
      <c r="G1780" t="s">
        <v>144</v>
      </c>
      <c r="H1780" t="str">
        <f t="shared" si="27"/>
        <v>Chennai0 - 400 - 50200 - 500Indian Cuisine</v>
      </c>
      <c r="I1780" t="s">
        <v>234</v>
      </c>
      <c r="J1780">
        <v>300</v>
      </c>
    </row>
    <row r="1781" spans="1:10">
      <c r="A1781">
        <v>1780</v>
      </c>
      <c r="B1781" t="s">
        <v>134</v>
      </c>
      <c r="C1781">
        <v>4</v>
      </c>
      <c r="D1781" t="s">
        <v>138</v>
      </c>
      <c r="E1781" t="s">
        <v>132</v>
      </c>
      <c r="F1781" t="s">
        <v>131</v>
      </c>
      <c r="G1781" t="s">
        <v>135</v>
      </c>
      <c r="H1781" t="str">
        <f t="shared" si="27"/>
        <v>Mumbai40 - 6050 -200200 - 500American Cuisine</v>
      </c>
      <c r="I1781">
        <v>5</v>
      </c>
      <c r="J1781">
        <v>300</v>
      </c>
    </row>
    <row r="1782" spans="1:10">
      <c r="A1782">
        <v>1781</v>
      </c>
      <c r="B1782" t="s">
        <v>137</v>
      </c>
      <c r="C1782">
        <v>4.5</v>
      </c>
      <c r="D1782" t="s">
        <v>136</v>
      </c>
      <c r="E1782" t="s">
        <v>132</v>
      </c>
      <c r="F1782" t="s">
        <v>131</v>
      </c>
      <c r="G1782" t="s">
        <v>135</v>
      </c>
      <c r="H1782" t="str">
        <f t="shared" si="27"/>
        <v>Bangalore40 - 6050 -200200 - 500Indian Cuisine</v>
      </c>
      <c r="I1782">
        <v>9</v>
      </c>
      <c r="J1782">
        <v>250</v>
      </c>
    </row>
    <row r="1783" spans="1:10">
      <c r="A1783">
        <v>1782</v>
      </c>
      <c r="B1783" t="s">
        <v>146</v>
      </c>
      <c r="C1783">
        <v>4.5</v>
      </c>
      <c r="D1783" t="s">
        <v>136</v>
      </c>
      <c r="E1783" t="s">
        <v>142</v>
      </c>
      <c r="F1783" t="s">
        <v>147</v>
      </c>
      <c r="G1783" t="s">
        <v>130</v>
      </c>
      <c r="H1783" t="str">
        <f t="shared" si="27"/>
        <v>Hyderabad60+200+&lt;= 200Indian Cuisine</v>
      </c>
      <c r="I1783" t="s">
        <v>234</v>
      </c>
      <c r="J1783">
        <v>100</v>
      </c>
    </row>
    <row r="1784" spans="1:10">
      <c r="A1784">
        <v>1783</v>
      </c>
      <c r="B1784" t="s">
        <v>134</v>
      </c>
      <c r="C1784">
        <v>4.0999999999999996</v>
      </c>
      <c r="D1784" t="s">
        <v>133</v>
      </c>
      <c r="E1784" t="s">
        <v>148</v>
      </c>
      <c r="F1784" t="s">
        <v>140</v>
      </c>
      <c r="G1784" t="s">
        <v>144</v>
      </c>
      <c r="H1784" t="str">
        <f t="shared" si="27"/>
        <v>Mumbai0 - 400 - 50500 - 1000Asian Cuisine</v>
      </c>
      <c r="I1784" t="s">
        <v>234</v>
      </c>
      <c r="J1784">
        <v>650</v>
      </c>
    </row>
    <row r="1785" spans="1:10">
      <c r="A1785">
        <v>1784</v>
      </c>
      <c r="B1785" t="s">
        <v>129</v>
      </c>
      <c r="C1785">
        <v>3.9</v>
      </c>
      <c r="D1785" t="s">
        <v>133</v>
      </c>
      <c r="E1785" t="s">
        <v>132</v>
      </c>
      <c r="F1785" t="s">
        <v>131</v>
      </c>
      <c r="G1785" t="s">
        <v>135</v>
      </c>
      <c r="H1785" t="str">
        <f t="shared" si="27"/>
        <v>Kolkata40 - 6050 -200200 - 500Asian Cuisine</v>
      </c>
      <c r="I1785">
        <v>34</v>
      </c>
      <c r="J1785">
        <v>300</v>
      </c>
    </row>
    <row r="1786" spans="1:10">
      <c r="A1786">
        <v>1785</v>
      </c>
      <c r="B1786" t="s">
        <v>137</v>
      </c>
      <c r="C1786">
        <v>3.7</v>
      </c>
      <c r="D1786" t="s">
        <v>133</v>
      </c>
      <c r="E1786" t="s">
        <v>132</v>
      </c>
      <c r="F1786" t="s">
        <v>140</v>
      </c>
      <c r="G1786" t="s">
        <v>135</v>
      </c>
      <c r="H1786" t="str">
        <f t="shared" si="27"/>
        <v>Bangalore40 - 600 - 50200 - 500Asian Cuisine</v>
      </c>
      <c r="I1786" t="s">
        <v>234</v>
      </c>
      <c r="J1786">
        <v>400</v>
      </c>
    </row>
    <row r="1787" spans="1:10">
      <c r="A1787">
        <v>1786</v>
      </c>
      <c r="B1787" t="s">
        <v>134</v>
      </c>
      <c r="C1787">
        <v>3.5</v>
      </c>
      <c r="D1787" t="s">
        <v>136</v>
      </c>
      <c r="E1787" t="s">
        <v>132</v>
      </c>
      <c r="F1787" t="s">
        <v>140</v>
      </c>
      <c r="G1787" t="s">
        <v>144</v>
      </c>
      <c r="H1787" t="str">
        <f t="shared" si="27"/>
        <v>Mumbai0 - 400 - 50200 - 500Indian Cuisine</v>
      </c>
      <c r="I1787" t="s">
        <v>234</v>
      </c>
      <c r="J1787">
        <v>250</v>
      </c>
    </row>
    <row r="1788" spans="1:10">
      <c r="A1788">
        <v>1787</v>
      </c>
      <c r="B1788" t="s">
        <v>149</v>
      </c>
      <c r="C1788">
        <v>4.3</v>
      </c>
      <c r="D1788" t="s">
        <v>138</v>
      </c>
      <c r="E1788" t="s">
        <v>132</v>
      </c>
      <c r="F1788" t="s">
        <v>131</v>
      </c>
      <c r="G1788" t="s">
        <v>144</v>
      </c>
      <c r="H1788" t="str">
        <f t="shared" si="27"/>
        <v>Surat0 - 4050 -200200 - 500American Cuisine</v>
      </c>
      <c r="I1788" t="s">
        <v>234</v>
      </c>
      <c r="J1788">
        <v>400</v>
      </c>
    </row>
    <row r="1789" spans="1:10">
      <c r="A1789">
        <v>1788</v>
      </c>
      <c r="B1789" t="s">
        <v>149</v>
      </c>
      <c r="C1789">
        <v>2.9</v>
      </c>
      <c r="D1789" t="s">
        <v>136</v>
      </c>
      <c r="E1789" t="s">
        <v>132</v>
      </c>
      <c r="F1789" t="s">
        <v>131</v>
      </c>
      <c r="G1789" t="s">
        <v>144</v>
      </c>
      <c r="H1789" t="str">
        <f t="shared" si="27"/>
        <v>Surat0 - 4050 -200200 - 500Indian Cuisine</v>
      </c>
      <c r="I1789" t="s">
        <v>234</v>
      </c>
      <c r="J1789">
        <v>300</v>
      </c>
    </row>
    <row r="1790" spans="1:10">
      <c r="A1790">
        <v>1789</v>
      </c>
      <c r="B1790" t="s">
        <v>143</v>
      </c>
      <c r="C1790">
        <v>4.2</v>
      </c>
      <c r="D1790" t="s">
        <v>136</v>
      </c>
      <c r="E1790" t="s">
        <v>132</v>
      </c>
      <c r="F1790" t="s">
        <v>140</v>
      </c>
      <c r="G1790" t="s">
        <v>144</v>
      </c>
      <c r="H1790" t="str">
        <f t="shared" si="27"/>
        <v>Delhi0 - 400 - 50200 - 500Indian Cuisine</v>
      </c>
      <c r="I1790" t="s">
        <v>234</v>
      </c>
      <c r="J1790">
        <v>250</v>
      </c>
    </row>
    <row r="1791" spans="1:10">
      <c r="A1791">
        <v>1790</v>
      </c>
      <c r="B1791" t="s">
        <v>141</v>
      </c>
      <c r="C1791">
        <v>2.9</v>
      </c>
      <c r="D1791" t="s">
        <v>133</v>
      </c>
      <c r="E1791" t="s">
        <v>132</v>
      </c>
      <c r="F1791" t="s">
        <v>131</v>
      </c>
      <c r="G1791" t="s">
        <v>144</v>
      </c>
      <c r="H1791" t="str">
        <f t="shared" si="27"/>
        <v>Pune0 - 4050 -200200 - 500Asian Cuisine</v>
      </c>
      <c r="I1791" t="s">
        <v>234</v>
      </c>
      <c r="J1791">
        <v>300</v>
      </c>
    </row>
    <row r="1792" spans="1:10">
      <c r="A1792">
        <v>1791</v>
      </c>
      <c r="B1792" t="s">
        <v>143</v>
      </c>
      <c r="C1792">
        <v>4.0999999999999996</v>
      </c>
      <c r="D1792" t="s">
        <v>136</v>
      </c>
      <c r="E1792" t="s">
        <v>132</v>
      </c>
      <c r="F1792" t="s">
        <v>131</v>
      </c>
      <c r="G1792" t="s">
        <v>144</v>
      </c>
      <c r="H1792" t="str">
        <f t="shared" si="27"/>
        <v>Delhi0 - 4050 -200200 - 500Indian Cuisine</v>
      </c>
      <c r="I1792" t="s">
        <v>234</v>
      </c>
      <c r="J1792">
        <v>300</v>
      </c>
    </row>
    <row r="1793" spans="1:10">
      <c r="A1793">
        <v>1792</v>
      </c>
      <c r="B1793" t="s">
        <v>143</v>
      </c>
      <c r="C1793">
        <v>2.9</v>
      </c>
      <c r="D1793" t="s">
        <v>138</v>
      </c>
      <c r="E1793" t="s">
        <v>132</v>
      </c>
      <c r="F1793" t="s">
        <v>131</v>
      </c>
      <c r="G1793" t="s">
        <v>130</v>
      </c>
      <c r="H1793" t="str">
        <f t="shared" si="27"/>
        <v>Delhi60+50 -200200 - 500American Cuisine</v>
      </c>
      <c r="I1793" t="s">
        <v>234</v>
      </c>
      <c r="J1793">
        <v>300</v>
      </c>
    </row>
    <row r="1794" spans="1:10">
      <c r="A1794">
        <v>1793</v>
      </c>
      <c r="B1794" t="s">
        <v>137</v>
      </c>
      <c r="C1794">
        <v>4.7</v>
      </c>
      <c r="D1794" t="s">
        <v>138</v>
      </c>
      <c r="E1794" t="s">
        <v>148</v>
      </c>
      <c r="F1794" t="s">
        <v>140</v>
      </c>
      <c r="G1794" t="s">
        <v>144</v>
      </c>
      <c r="H1794" t="str">
        <f t="shared" si="27"/>
        <v>Bangalore0 - 400 - 50500 - 1000American Cuisine</v>
      </c>
      <c r="I1794" t="s">
        <v>234</v>
      </c>
      <c r="J1794">
        <v>800</v>
      </c>
    </row>
    <row r="1795" spans="1:10">
      <c r="A1795">
        <v>1794</v>
      </c>
      <c r="B1795" t="s">
        <v>139</v>
      </c>
      <c r="C1795">
        <v>3.9</v>
      </c>
      <c r="D1795" t="s">
        <v>133</v>
      </c>
      <c r="E1795" t="s">
        <v>132</v>
      </c>
      <c r="F1795" t="s">
        <v>131</v>
      </c>
      <c r="G1795" t="s">
        <v>130</v>
      </c>
      <c r="H1795" t="str">
        <f t="shared" ref="H1795:H1858" si="28">_xlfn.CONCAT(B1795,G1795,F1795,E1795,D1795)</f>
        <v>Chennai60+50 -200200 - 500Asian Cuisine</v>
      </c>
      <c r="I1795">
        <v>6</v>
      </c>
      <c r="J1795">
        <v>250</v>
      </c>
    </row>
    <row r="1796" spans="1:10">
      <c r="A1796">
        <v>1795</v>
      </c>
      <c r="B1796" t="s">
        <v>134</v>
      </c>
      <c r="C1796">
        <v>2.9</v>
      </c>
      <c r="D1796" t="s">
        <v>138</v>
      </c>
      <c r="E1796" t="s">
        <v>142</v>
      </c>
      <c r="F1796" t="s">
        <v>131</v>
      </c>
      <c r="G1796" t="s">
        <v>135</v>
      </c>
      <c r="H1796" t="str">
        <f t="shared" si="28"/>
        <v>Mumbai40 - 6050 -200&lt;= 200American Cuisine</v>
      </c>
      <c r="I1796">
        <v>59</v>
      </c>
      <c r="J1796">
        <v>200</v>
      </c>
    </row>
    <row r="1797" spans="1:10">
      <c r="A1797">
        <v>1796</v>
      </c>
      <c r="B1797" t="s">
        <v>141</v>
      </c>
      <c r="C1797">
        <v>4.5</v>
      </c>
      <c r="D1797" t="s">
        <v>136</v>
      </c>
      <c r="E1797" t="s">
        <v>132</v>
      </c>
      <c r="F1797" t="s">
        <v>131</v>
      </c>
      <c r="G1797" t="s">
        <v>135</v>
      </c>
      <c r="H1797" t="str">
        <f t="shared" si="28"/>
        <v>Pune40 - 6050 -200200 - 500Indian Cuisine</v>
      </c>
      <c r="I1797">
        <v>23</v>
      </c>
      <c r="J1797">
        <v>250</v>
      </c>
    </row>
    <row r="1798" spans="1:10">
      <c r="A1798">
        <v>1797</v>
      </c>
      <c r="B1798" t="s">
        <v>143</v>
      </c>
      <c r="C1798">
        <v>2.9</v>
      </c>
      <c r="D1798" t="s">
        <v>136</v>
      </c>
      <c r="E1798" t="s">
        <v>132</v>
      </c>
      <c r="F1798" t="s">
        <v>131</v>
      </c>
      <c r="G1798" t="s">
        <v>135</v>
      </c>
      <c r="H1798" t="str">
        <f t="shared" si="28"/>
        <v>Delhi40 - 6050 -200200 - 500Indian Cuisine</v>
      </c>
      <c r="I1798">
        <v>15</v>
      </c>
      <c r="J1798">
        <v>300</v>
      </c>
    </row>
    <row r="1799" spans="1:10">
      <c r="A1799">
        <v>1798</v>
      </c>
      <c r="B1799" t="s">
        <v>129</v>
      </c>
      <c r="C1799">
        <v>3.9</v>
      </c>
      <c r="D1799" t="s">
        <v>138</v>
      </c>
      <c r="E1799" t="s">
        <v>132</v>
      </c>
      <c r="F1799" t="s">
        <v>147</v>
      </c>
      <c r="G1799" t="s">
        <v>130</v>
      </c>
      <c r="H1799" t="str">
        <f t="shared" si="28"/>
        <v>Kolkata60+200+200 - 500American Cuisine</v>
      </c>
      <c r="I1799" t="s">
        <v>234</v>
      </c>
      <c r="J1799">
        <v>300</v>
      </c>
    </row>
    <row r="1800" spans="1:10">
      <c r="A1800">
        <v>1799</v>
      </c>
      <c r="B1800" t="s">
        <v>129</v>
      </c>
      <c r="C1800">
        <v>3.4</v>
      </c>
      <c r="D1800" t="s">
        <v>138</v>
      </c>
      <c r="E1800" t="s">
        <v>142</v>
      </c>
      <c r="F1800" t="s">
        <v>140</v>
      </c>
      <c r="G1800" t="s">
        <v>130</v>
      </c>
      <c r="H1800" t="str">
        <f t="shared" si="28"/>
        <v>Kolkata60+0 - 50&lt;= 200American Cuisine</v>
      </c>
      <c r="I1800" t="s">
        <v>234</v>
      </c>
      <c r="J1800">
        <v>200</v>
      </c>
    </row>
    <row r="1801" spans="1:10">
      <c r="A1801">
        <v>1800</v>
      </c>
      <c r="B1801" t="s">
        <v>134</v>
      </c>
      <c r="C1801">
        <v>4.2</v>
      </c>
      <c r="D1801" t="s">
        <v>133</v>
      </c>
      <c r="E1801" t="s">
        <v>132</v>
      </c>
      <c r="F1801" t="s">
        <v>140</v>
      </c>
      <c r="G1801" t="s">
        <v>135</v>
      </c>
      <c r="H1801" t="str">
        <f t="shared" si="28"/>
        <v>Mumbai40 - 600 - 50200 - 500Asian Cuisine</v>
      </c>
      <c r="I1801">
        <v>21</v>
      </c>
      <c r="J1801">
        <v>400</v>
      </c>
    </row>
    <row r="1802" spans="1:10">
      <c r="A1802">
        <v>1801</v>
      </c>
      <c r="B1802" t="s">
        <v>129</v>
      </c>
      <c r="C1802">
        <v>3.4</v>
      </c>
      <c r="D1802" t="s">
        <v>136</v>
      </c>
      <c r="E1802" t="s">
        <v>142</v>
      </c>
      <c r="F1802" t="s">
        <v>131</v>
      </c>
      <c r="G1802" t="s">
        <v>130</v>
      </c>
      <c r="H1802" t="str">
        <f t="shared" si="28"/>
        <v>Kolkata60+50 -200&lt;= 200Indian Cuisine</v>
      </c>
      <c r="I1802">
        <v>13</v>
      </c>
      <c r="J1802">
        <v>150</v>
      </c>
    </row>
    <row r="1803" spans="1:10">
      <c r="A1803">
        <v>1802</v>
      </c>
      <c r="B1803" t="s">
        <v>146</v>
      </c>
      <c r="C1803">
        <v>3.2</v>
      </c>
      <c r="D1803" t="s">
        <v>133</v>
      </c>
      <c r="E1803" t="s">
        <v>142</v>
      </c>
      <c r="F1803" t="s">
        <v>140</v>
      </c>
      <c r="G1803" t="s">
        <v>135</v>
      </c>
      <c r="H1803" t="str">
        <f t="shared" si="28"/>
        <v>Hyderabad40 - 600 - 50&lt;= 200Asian Cuisine</v>
      </c>
      <c r="I1803" t="s">
        <v>234</v>
      </c>
      <c r="J1803">
        <v>200</v>
      </c>
    </row>
    <row r="1804" spans="1:10">
      <c r="A1804">
        <v>1803</v>
      </c>
      <c r="B1804" t="s">
        <v>129</v>
      </c>
      <c r="C1804">
        <v>2.9</v>
      </c>
      <c r="D1804" t="s">
        <v>133</v>
      </c>
      <c r="E1804" t="s">
        <v>132</v>
      </c>
      <c r="F1804" t="s">
        <v>131</v>
      </c>
      <c r="G1804" t="s">
        <v>130</v>
      </c>
      <c r="H1804" t="str">
        <f t="shared" si="28"/>
        <v>Kolkata60+50 -200200 - 500Asian Cuisine</v>
      </c>
      <c r="I1804">
        <v>1</v>
      </c>
      <c r="J1804">
        <v>450</v>
      </c>
    </row>
    <row r="1805" spans="1:10">
      <c r="A1805">
        <v>1804</v>
      </c>
      <c r="B1805" t="s">
        <v>129</v>
      </c>
      <c r="C1805">
        <v>3.7</v>
      </c>
      <c r="D1805" t="s">
        <v>136</v>
      </c>
      <c r="E1805" t="s">
        <v>132</v>
      </c>
      <c r="F1805" t="s">
        <v>140</v>
      </c>
      <c r="G1805" t="s">
        <v>130</v>
      </c>
      <c r="H1805" t="str">
        <f t="shared" si="28"/>
        <v>Kolkata60+0 - 50200 - 500Indian Cuisine</v>
      </c>
      <c r="I1805">
        <v>22</v>
      </c>
      <c r="J1805">
        <v>250</v>
      </c>
    </row>
    <row r="1806" spans="1:10">
      <c r="A1806">
        <v>1805</v>
      </c>
      <c r="B1806" t="s">
        <v>137</v>
      </c>
      <c r="C1806">
        <v>4.2</v>
      </c>
      <c r="D1806" t="s">
        <v>133</v>
      </c>
      <c r="E1806" t="s">
        <v>132</v>
      </c>
      <c r="F1806" t="s">
        <v>131</v>
      </c>
      <c r="G1806" t="s">
        <v>135</v>
      </c>
      <c r="H1806" t="str">
        <f t="shared" si="28"/>
        <v>Bangalore40 - 6050 -200200 - 500Asian Cuisine</v>
      </c>
      <c r="I1806">
        <v>4</v>
      </c>
      <c r="J1806">
        <v>400</v>
      </c>
    </row>
    <row r="1807" spans="1:10">
      <c r="A1807">
        <v>1806</v>
      </c>
      <c r="B1807" t="s">
        <v>129</v>
      </c>
      <c r="C1807">
        <v>3.3</v>
      </c>
      <c r="D1807" t="s">
        <v>133</v>
      </c>
      <c r="E1807" t="s">
        <v>132</v>
      </c>
      <c r="F1807" t="s">
        <v>140</v>
      </c>
      <c r="G1807" t="s">
        <v>130</v>
      </c>
      <c r="H1807" t="str">
        <f t="shared" si="28"/>
        <v>Kolkata60+0 - 50200 - 500Asian Cuisine</v>
      </c>
      <c r="I1807">
        <v>7</v>
      </c>
      <c r="J1807">
        <v>250</v>
      </c>
    </row>
    <row r="1808" spans="1:10">
      <c r="A1808">
        <v>1807</v>
      </c>
      <c r="B1808" t="s">
        <v>129</v>
      </c>
      <c r="C1808">
        <v>3.4</v>
      </c>
      <c r="D1808" t="s">
        <v>136</v>
      </c>
      <c r="E1808" t="s">
        <v>142</v>
      </c>
      <c r="F1808" t="s">
        <v>140</v>
      </c>
      <c r="G1808" t="s">
        <v>130</v>
      </c>
      <c r="H1808" t="str">
        <f t="shared" si="28"/>
        <v>Kolkata60+0 - 50&lt;= 200Indian Cuisine</v>
      </c>
      <c r="I1808">
        <v>60</v>
      </c>
      <c r="J1808">
        <v>200</v>
      </c>
    </row>
    <row r="1809" spans="1:10">
      <c r="A1809">
        <v>1808</v>
      </c>
      <c r="B1809" t="s">
        <v>134</v>
      </c>
      <c r="C1809">
        <v>2.9</v>
      </c>
      <c r="D1809" t="s">
        <v>133</v>
      </c>
      <c r="E1809" t="s">
        <v>132</v>
      </c>
      <c r="F1809" t="s">
        <v>131</v>
      </c>
      <c r="G1809" t="s">
        <v>135</v>
      </c>
      <c r="H1809" t="str">
        <f t="shared" si="28"/>
        <v>Mumbai40 - 6050 -200200 - 500Asian Cuisine</v>
      </c>
      <c r="I1809">
        <v>2</v>
      </c>
      <c r="J1809">
        <v>300</v>
      </c>
    </row>
    <row r="1810" spans="1:10">
      <c r="A1810">
        <v>1809</v>
      </c>
      <c r="B1810" t="s">
        <v>137</v>
      </c>
      <c r="C1810">
        <v>2.9</v>
      </c>
      <c r="D1810" t="s">
        <v>136</v>
      </c>
      <c r="E1810" t="s">
        <v>142</v>
      </c>
      <c r="F1810" t="s">
        <v>131</v>
      </c>
      <c r="G1810" t="s">
        <v>130</v>
      </c>
      <c r="H1810" t="str">
        <f t="shared" si="28"/>
        <v>Bangalore60+50 -200&lt;= 200Indian Cuisine</v>
      </c>
      <c r="I1810" t="s">
        <v>234</v>
      </c>
      <c r="J1810">
        <v>200</v>
      </c>
    </row>
    <row r="1811" spans="1:10">
      <c r="A1811">
        <v>1810</v>
      </c>
      <c r="B1811" t="s">
        <v>134</v>
      </c>
      <c r="C1811">
        <v>2.9</v>
      </c>
      <c r="D1811" t="s">
        <v>133</v>
      </c>
      <c r="E1811" t="s">
        <v>132</v>
      </c>
      <c r="F1811" t="s">
        <v>131</v>
      </c>
      <c r="G1811" t="s">
        <v>144</v>
      </c>
      <c r="H1811" t="str">
        <f t="shared" si="28"/>
        <v>Mumbai0 - 4050 -200200 - 500Asian Cuisine</v>
      </c>
      <c r="I1811">
        <v>20</v>
      </c>
      <c r="J1811">
        <v>300</v>
      </c>
    </row>
    <row r="1812" spans="1:10">
      <c r="A1812">
        <v>1811</v>
      </c>
      <c r="B1812" t="s">
        <v>134</v>
      </c>
      <c r="C1812">
        <v>2.9</v>
      </c>
      <c r="D1812" t="s">
        <v>133</v>
      </c>
      <c r="E1812" t="s">
        <v>132</v>
      </c>
      <c r="F1812" t="s">
        <v>131</v>
      </c>
      <c r="G1812" t="s">
        <v>144</v>
      </c>
      <c r="H1812" t="str">
        <f t="shared" si="28"/>
        <v>Mumbai0 - 4050 -200200 - 500Asian Cuisine</v>
      </c>
      <c r="I1812">
        <v>20</v>
      </c>
      <c r="J1812">
        <v>300</v>
      </c>
    </row>
    <row r="1813" spans="1:10">
      <c r="A1813">
        <v>1812</v>
      </c>
      <c r="B1813" t="s">
        <v>134</v>
      </c>
      <c r="C1813">
        <v>2.9</v>
      </c>
      <c r="D1813" t="s">
        <v>133</v>
      </c>
      <c r="E1813" t="s">
        <v>142</v>
      </c>
      <c r="F1813" t="s">
        <v>131</v>
      </c>
      <c r="G1813" t="s">
        <v>144</v>
      </c>
      <c r="H1813" t="str">
        <f t="shared" si="28"/>
        <v>Mumbai0 - 4050 -200&lt;= 200Asian Cuisine</v>
      </c>
      <c r="I1813" t="s">
        <v>234</v>
      </c>
      <c r="J1813">
        <v>200</v>
      </c>
    </row>
    <row r="1814" spans="1:10">
      <c r="A1814">
        <v>1813</v>
      </c>
      <c r="B1814" t="s">
        <v>134</v>
      </c>
      <c r="C1814">
        <v>2.9</v>
      </c>
      <c r="D1814" t="s">
        <v>133</v>
      </c>
      <c r="E1814" t="s">
        <v>132</v>
      </c>
      <c r="F1814" t="s">
        <v>131</v>
      </c>
      <c r="G1814" t="s">
        <v>144</v>
      </c>
      <c r="H1814" t="str">
        <f t="shared" si="28"/>
        <v>Mumbai0 - 4050 -200200 - 500Asian Cuisine</v>
      </c>
      <c r="I1814">
        <v>20</v>
      </c>
      <c r="J1814">
        <v>400</v>
      </c>
    </row>
    <row r="1815" spans="1:10">
      <c r="A1815">
        <v>1814</v>
      </c>
      <c r="B1815" t="s">
        <v>134</v>
      </c>
      <c r="C1815">
        <v>2.9</v>
      </c>
      <c r="D1815" t="s">
        <v>133</v>
      </c>
      <c r="E1815" t="s">
        <v>132</v>
      </c>
      <c r="F1815" t="s">
        <v>131</v>
      </c>
      <c r="G1815" t="s">
        <v>144</v>
      </c>
      <c r="H1815" t="str">
        <f t="shared" si="28"/>
        <v>Mumbai0 - 4050 -200200 - 500Asian Cuisine</v>
      </c>
      <c r="I1815">
        <v>20</v>
      </c>
      <c r="J1815">
        <v>300</v>
      </c>
    </row>
    <row r="1816" spans="1:10">
      <c r="A1816">
        <v>1815</v>
      </c>
      <c r="B1816" t="s">
        <v>149</v>
      </c>
      <c r="C1816">
        <v>3.5</v>
      </c>
      <c r="D1816" t="s">
        <v>133</v>
      </c>
      <c r="E1816" t="s">
        <v>132</v>
      </c>
      <c r="F1816" t="s">
        <v>140</v>
      </c>
      <c r="G1816" t="s">
        <v>144</v>
      </c>
      <c r="H1816" t="str">
        <f t="shared" si="28"/>
        <v>Surat0 - 400 - 50200 - 500Asian Cuisine</v>
      </c>
      <c r="I1816" t="s">
        <v>234</v>
      </c>
      <c r="J1816">
        <v>220</v>
      </c>
    </row>
    <row r="1817" spans="1:10">
      <c r="A1817">
        <v>1816</v>
      </c>
      <c r="B1817" t="s">
        <v>134</v>
      </c>
      <c r="C1817">
        <v>2.9</v>
      </c>
      <c r="D1817" t="s">
        <v>133</v>
      </c>
      <c r="E1817" t="s">
        <v>132</v>
      </c>
      <c r="F1817" t="s">
        <v>131</v>
      </c>
      <c r="G1817" t="s">
        <v>144</v>
      </c>
      <c r="H1817" t="str">
        <f t="shared" si="28"/>
        <v>Mumbai0 - 4050 -200200 - 500Asian Cuisine</v>
      </c>
      <c r="I1817">
        <v>20</v>
      </c>
      <c r="J1817">
        <v>350</v>
      </c>
    </row>
    <row r="1818" spans="1:10">
      <c r="A1818">
        <v>1817</v>
      </c>
      <c r="B1818" t="s">
        <v>141</v>
      </c>
      <c r="C1818">
        <v>2.9</v>
      </c>
      <c r="D1818" t="s">
        <v>136</v>
      </c>
      <c r="E1818" t="s">
        <v>132</v>
      </c>
      <c r="F1818" t="s">
        <v>131</v>
      </c>
      <c r="G1818" t="s">
        <v>130</v>
      </c>
      <c r="H1818" t="str">
        <f t="shared" si="28"/>
        <v>Pune60+50 -200200 - 500Indian Cuisine</v>
      </c>
      <c r="I1818">
        <v>14</v>
      </c>
      <c r="J1818">
        <v>400</v>
      </c>
    </row>
    <row r="1819" spans="1:10">
      <c r="A1819">
        <v>1818</v>
      </c>
      <c r="B1819" t="s">
        <v>137</v>
      </c>
      <c r="C1819">
        <v>4.4000000000000004</v>
      </c>
      <c r="D1819" t="s">
        <v>236</v>
      </c>
      <c r="E1819" t="s">
        <v>132</v>
      </c>
      <c r="F1819" t="s">
        <v>131</v>
      </c>
      <c r="G1819" t="s">
        <v>144</v>
      </c>
      <c r="H1819" t="str">
        <f t="shared" si="28"/>
        <v>Bangalore0 - 4050 -200200 - 500European Cuisine</v>
      </c>
      <c r="I1819" t="s">
        <v>234</v>
      </c>
      <c r="J1819">
        <v>400</v>
      </c>
    </row>
    <row r="1820" spans="1:10">
      <c r="A1820">
        <v>1819</v>
      </c>
      <c r="B1820" t="s">
        <v>145</v>
      </c>
      <c r="C1820">
        <v>3.8</v>
      </c>
      <c r="D1820" t="s">
        <v>136</v>
      </c>
      <c r="E1820" t="s">
        <v>132</v>
      </c>
      <c r="F1820" t="s">
        <v>140</v>
      </c>
      <c r="G1820" t="s">
        <v>144</v>
      </c>
      <c r="H1820" t="str">
        <f t="shared" si="28"/>
        <v>Ahmedabad0 - 400 - 50200 - 500Indian Cuisine</v>
      </c>
      <c r="I1820" t="s">
        <v>234</v>
      </c>
      <c r="J1820">
        <v>300</v>
      </c>
    </row>
    <row r="1821" spans="1:10">
      <c r="A1821">
        <v>1820</v>
      </c>
      <c r="B1821" t="s">
        <v>134</v>
      </c>
      <c r="C1821">
        <v>2.9</v>
      </c>
      <c r="D1821" t="s">
        <v>136</v>
      </c>
      <c r="E1821" t="s">
        <v>132</v>
      </c>
      <c r="F1821" t="s">
        <v>131</v>
      </c>
      <c r="G1821" t="s">
        <v>135</v>
      </c>
      <c r="H1821" t="str">
        <f t="shared" si="28"/>
        <v>Mumbai40 - 6050 -200200 - 500Indian Cuisine</v>
      </c>
      <c r="I1821">
        <v>10</v>
      </c>
      <c r="J1821">
        <v>500</v>
      </c>
    </row>
    <row r="1822" spans="1:10">
      <c r="A1822">
        <v>1821</v>
      </c>
      <c r="B1822" t="s">
        <v>134</v>
      </c>
      <c r="C1822">
        <v>2.9</v>
      </c>
      <c r="D1822" t="s">
        <v>133</v>
      </c>
      <c r="E1822" t="s">
        <v>132</v>
      </c>
      <c r="F1822" t="s">
        <v>131</v>
      </c>
      <c r="G1822" t="s">
        <v>144</v>
      </c>
      <c r="H1822" t="str">
        <f t="shared" si="28"/>
        <v>Mumbai0 - 4050 -200200 - 500Asian Cuisine</v>
      </c>
      <c r="I1822">
        <v>20</v>
      </c>
      <c r="J1822">
        <v>300</v>
      </c>
    </row>
    <row r="1823" spans="1:10">
      <c r="A1823">
        <v>1822</v>
      </c>
      <c r="B1823" t="s">
        <v>139</v>
      </c>
      <c r="C1823">
        <v>4.0999999999999996</v>
      </c>
      <c r="D1823" t="s">
        <v>133</v>
      </c>
      <c r="E1823" t="s">
        <v>132</v>
      </c>
      <c r="F1823" t="s">
        <v>131</v>
      </c>
      <c r="G1823" t="s">
        <v>135</v>
      </c>
      <c r="H1823" t="str">
        <f t="shared" si="28"/>
        <v>Chennai40 - 6050 -200200 - 500Asian Cuisine</v>
      </c>
      <c r="I1823">
        <v>25</v>
      </c>
      <c r="J1823">
        <v>250</v>
      </c>
    </row>
    <row r="1824" spans="1:10">
      <c r="A1824">
        <v>1823</v>
      </c>
      <c r="B1824" t="s">
        <v>141</v>
      </c>
      <c r="C1824">
        <v>4.3</v>
      </c>
      <c r="D1824" t="s">
        <v>138</v>
      </c>
      <c r="E1824" t="s">
        <v>142</v>
      </c>
      <c r="F1824" t="s">
        <v>131</v>
      </c>
      <c r="G1824" t="s">
        <v>144</v>
      </c>
      <c r="H1824" t="str">
        <f t="shared" si="28"/>
        <v>Pune0 - 4050 -200&lt;= 200American Cuisine</v>
      </c>
      <c r="I1824" t="s">
        <v>234</v>
      </c>
      <c r="J1824">
        <v>200</v>
      </c>
    </row>
    <row r="1825" spans="1:10">
      <c r="A1825">
        <v>1824</v>
      </c>
      <c r="B1825" t="s">
        <v>134</v>
      </c>
      <c r="C1825">
        <v>2.9</v>
      </c>
      <c r="D1825" t="s">
        <v>237</v>
      </c>
      <c r="E1825" t="s">
        <v>142</v>
      </c>
      <c r="F1825" t="s">
        <v>131</v>
      </c>
      <c r="G1825" t="s">
        <v>135</v>
      </c>
      <c r="H1825" t="str">
        <f t="shared" si="28"/>
        <v>Mumbai40 - 6050 -200&lt;= 200Middle Eastern Cuisine</v>
      </c>
      <c r="I1825" t="s">
        <v>234</v>
      </c>
      <c r="J1825">
        <v>200</v>
      </c>
    </row>
    <row r="1826" spans="1:10">
      <c r="A1826">
        <v>1825</v>
      </c>
      <c r="B1826" t="s">
        <v>141</v>
      </c>
      <c r="C1826">
        <v>3.9</v>
      </c>
      <c r="D1826" t="s">
        <v>136</v>
      </c>
      <c r="E1826" t="s">
        <v>142</v>
      </c>
      <c r="F1826" t="s">
        <v>140</v>
      </c>
      <c r="G1826" t="s">
        <v>135</v>
      </c>
      <c r="H1826" t="str">
        <f t="shared" si="28"/>
        <v>Pune40 - 600 - 50&lt;= 200Indian Cuisine</v>
      </c>
      <c r="I1826" t="s">
        <v>234</v>
      </c>
      <c r="J1826">
        <v>150</v>
      </c>
    </row>
    <row r="1827" spans="1:10">
      <c r="A1827">
        <v>1826</v>
      </c>
      <c r="B1827" t="s">
        <v>146</v>
      </c>
      <c r="C1827">
        <v>4.0999999999999996</v>
      </c>
      <c r="D1827" t="s">
        <v>133</v>
      </c>
      <c r="E1827" t="s">
        <v>132</v>
      </c>
      <c r="F1827" t="s">
        <v>147</v>
      </c>
      <c r="G1827" t="s">
        <v>135</v>
      </c>
      <c r="H1827" t="str">
        <f t="shared" si="28"/>
        <v>Hyderabad40 - 60200+200 - 500Asian Cuisine</v>
      </c>
      <c r="I1827">
        <v>61</v>
      </c>
      <c r="J1827">
        <v>500</v>
      </c>
    </row>
    <row r="1828" spans="1:10">
      <c r="A1828">
        <v>1827</v>
      </c>
      <c r="B1828" t="s">
        <v>137</v>
      </c>
      <c r="C1828">
        <v>4.0999999999999996</v>
      </c>
      <c r="D1828" t="s">
        <v>133</v>
      </c>
      <c r="E1828" t="s">
        <v>132</v>
      </c>
      <c r="F1828" t="s">
        <v>147</v>
      </c>
      <c r="G1828" t="s">
        <v>135</v>
      </c>
      <c r="H1828" t="str">
        <f t="shared" si="28"/>
        <v>Bangalore40 - 60200+200 - 500Asian Cuisine</v>
      </c>
      <c r="I1828" t="s">
        <v>234</v>
      </c>
      <c r="J1828">
        <v>250</v>
      </c>
    </row>
    <row r="1829" spans="1:10">
      <c r="A1829">
        <v>1828</v>
      </c>
      <c r="B1829" t="s">
        <v>134</v>
      </c>
      <c r="C1829">
        <v>3.8</v>
      </c>
      <c r="D1829" t="s">
        <v>136</v>
      </c>
      <c r="E1829" t="s">
        <v>132</v>
      </c>
      <c r="F1829" t="s">
        <v>140</v>
      </c>
      <c r="G1829" t="s">
        <v>135</v>
      </c>
      <c r="H1829" t="str">
        <f t="shared" si="28"/>
        <v>Mumbai40 - 600 - 50200 - 500Indian Cuisine</v>
      </c>
      <c r="I1829">
        <v>19</v>
      </c>
      <c r="J1829">
        <v>300</v>
      </c>
    </row>
    <row r="1830" spans="1:10">
      <c r="A1830">
        <v>1829</v>
      </c>
      <c r="B1830" t="s">
        <v>134</v>
      </c>
      <c r="C1830">
        <v>2.9</v>
      </c>
      <c r="D1830" t="s">
        <v>136</v>
      </c>
      <c r="E1830" t="s">
        <v>142</v>
      </c>
      <c r="F1830" t="s">
        <v>131</v>
      </c>
      <c r="G1830" t="s">
        <v>144</v>
      </c>
      <c r="H1830" t="str">
        <f t="shared" si="28"/>
        <v>Mumbai0 - 4050 -200&lt;= 200Indian Cuisine</v>
      </c>
      <c r="I1830" t="s">
        <v>234</v>
      </c>
      <c r="J1830">
        <v>200</v>
      </c>
    </row>
    <row r="1831" spans="1:10">
      <c r="A1831">
        <v>1830</v>
      </c>
      <c r="B1831" t="s">
        <v>129</v>
      </c>
      <c r="C1831">
        <v>4.2</v>
      </c>
      <c r="D1831" t="s">
        <v>136</v>
      </c>
      <c r="E1831" t="s">
        <v>132</v>
      </c>
      <c r="F1831" t="s">
        <v>147</v>
      </c>
      <c r="G1831" t="s">
        <v>130</v>
      </c>
      <c r="H1831" t="str">
        <f t="shared" si="28"/>
        <v>Kolkata60+200+200 - 500Indian Cuisine</v>
      </c>
      <c r="I1831" t="s">
        <v>234</v>
      </c>
      <c r="J1831">
        <v>250</v>
      </c>
    </row>
    <row r="1832" spans="1:10">
      <c r="A1832">
        <v>1831</v>
      </c>
      <c r="B1832" t="s">
        <v>146</v>
      </c>
      <c r="C1832">
        <v>3.8</v>
      </c>
      <c r="D1832" t="s">
        <v>133</v>
      </c>
      <c r="E1832" t="s">
        <v>132</v>
      </c>
      <c r="F1832" t="s">
        <v>140</v>
      </c>
      <c r="G1832" t="s">
        <v>130</v>
      </c>
      <c r="H1832" t="str">
        <f t="shared" si="28"/>
        <v>Hyderabad60+0 - 50200 - 500Asian Cuisine</v>
      </c>
      <c r="I1832" t="s">
        <v>234</v>
      </c>
      <c r="J1832">
        <v>300</v>
      </c>
    </row>
    <row r="1833" spans="1:10">
      <c r="A1833">
        <v>1832</v>
      </c>
      <c r="B1833" t="s">
        <v>137</v>
      </c>
      <c r="C1833">
        <v>2.9</v>
      </c>
      <c r="D1833" t="s">
        <v>237</v>
      </c>
      <c r="E1833" t="s">
        <v>142</v>
      </c>
      <c r="F1833" t="s">
        <v>131</v>
      </c>
      <c r="G1833" t="s">
        <v>135</v>
      </c>
      <c r="H1833" t="str">
        <f t="shared" si="28"/>
        <v>Bangalore40 - 6050 -200&lt;= 200Middle Eastern Cuisine</v>
      </c>
      <c r="I1833" t="s">
        <v>234</v>
      </c>
      <c r="J1833">
        <v>200</v>
      </c>
    </row>
    <row r="1834" spans="1:10">
      <c r="A1834">
        <v>1833</v>
      </c>
      <c r="B1834" t="s">
        <v>134</v>
      </c>
      <c r="C1834">
        <v>2.9</v>
      </c>
      <c r="D1834" t="s">
        <v>136</v>
      </c>
      <c r="E1834" t="s">
        <v>142</v>
      </c>
      <c r="F1834" t="s">
        <v>131</v>
      </c>
      <c r="G1834" t="s">
        <v>130</v>
      </c>
      <c r="H1834" t="str">
        <f t="shared" si="28"/>
        <v>Mumbai60+50 -200&lt;= 200Indian Cuisine</v>
      </c>
      <c r="I1834" t="s">
        <v>234</v>
      </c>
      <c r="J1834">
        <v>200</v>
      </c>
    </row>
    <row r="1835" spans="1:10">
      <c r="A1835">
        <v>1834</v>
      </c>
      <c r="B1835" t="s">
        <v>149</v>
      </c>
      <c r="C1835">
        <v>4.4000000000000004</v>
      </c>
      <c r="D1835" t="s">
        <v>136</v>
      </c>
      <c r="E1835" t="s">
        <v>132</v>
      </c>
      <c r="F1835" t="s">
        <v>131</v>
      </c>
      <c r="G1835" t="s">
        <v>135</v>
      </c>
      <c r="H1835" t="str">
        <f t="shared" si="28"/>
        <v>Surat40 - 6050 -200200 - 500Indian Cuisine</v>
      </c>
      <c r="I1835">
        <v>39</v>
      </c>
      <c r="J1835">
        <v>500</v>
      </c>
    </row>
    <row r="1836" spans="1:10">
      <c r="A1836">
        <v>1835</v>
      </c>
      <c r="B1836" t="s">
        <v>137</v>
      </c>
      <c r="C1836">
        <v>2.9</v>
      </c>
      <c r="D1836" t="s">
        <v>138</v>
      </c>
      <c r="E1836" t="s">
        <v>142</v>
      </c>
      <c r="F1836" t="s">
        <v>131</v>
      </c>
      <c r="G1836" t="s">
        <v>135</v>
      </c>
      <c r="H1836" t="str">
        <f t="shared" si="28"/>
        <v>Bangalore40 - 6050 -200&lt;= 200American Cuisine</v>
      </c>
      <c r="I1836">
        <v>55</v>
      </c>
      <c r="J1836">
        <v>200</v>
      </c>
    </row>
    <row r="1837" spans="1:10">
      <c r="A1837">
        <v>1836</v>
      </c>
      <c r="B1837" t="s">
        <v>146</v>
      </c>
      <c r="C1837">
        <v>4.0999999999999996</v>
      </c>
      <c r="D1837" t="s">
        <v>133</v>
      </c>
      <c r="E1837" t="s">
        <v>132</v>
      </c>
      <c r="F1837" t="s">
        <v>147</v>
      </c>
      <c r="G1837" t="s">
        <v>144</v>
      </c>
      <c r="H1837" t="str">
        <f t="shared" si="28"/>
        <v>Hyderabad0 - 40200+200 - 500Asian Cuisine</v>
      </c>
      <c r="I1837">
        <v>42</v>
      </c>
      <c r="J1837">
        <v>300</v>
      </c>
    </row>
    <row r="1838" spans="1:10">
      <c r="A1838">
        <v>1837</v>
      </c>
      <c r="B1838" t="s">
        <v>137</v>
      </c>
      <c r="C1838">
        <v>4</v>
      </c>
      <c r="D1838" t="s">
        <v>133</v>
      </c>
      <c r="E1838" t="s">
        <v>132</v>
      </c>
      <c r="F1838" t="s">
        <v>131</v>
      </c>
      <c r="G1838" t="s">
        <v>135</v>
      </c>
      <c r="H1838" t="str">
        <f t="shared" si="28"/>
        <v>Bangalore40 - 6050 -200200 - 500Asian Cuisine</v>
      </c>
      <c r="I1838">
        <v>4</v>
      </c>
      <c r="J1838">
        <v>400</v>
      </c>
    </row>
    <row r="1839" spans="1:10">
      <c r="A1839">
        <v>1838</v>
      </c>
      <c r="B1839" t="s">
        <v>134</v>
      </c>
      <c r="C1839">
        <v>2.9</v>
      </c>
      <c r="D1839" t="s">
        <v>133</v>
      </c>
      <c r="E1839" t="s">
        <v>132</v>
      </c>
      <c r="F1839" t="s">
        <v>131</v>
      </c>
      <c r="G1839" t="s">
        <v>144</v>
      </c>
      <c r="H1839" t="str">
        <f t="shared" si="28"/>
        <v>Mumbai0 - 4050 -200200 - 500Asian Cuisine</v>
      </c>
      <c r="I1839">
        <v>20</v>
      </c>
      <c r="J1839">
        <v>250</v>
      </c>
    </row>
    <row r="1840" spans="1:10">
      <c r="A1840">
        <v>1839</v>
      </c>
      <c r="B1840" t="s">
        <v>141</v>
      </c>
      <c r="C1840">
        <v>3.9</v>
      </c>
      <c r="D1840" t="s">
        <v>138</v>
      </c>
      <c r="E1840" t="s">
        <v>132</v>
      </c>
      <c r="F1840" t="s">
        <v>140</v>
      </c>
      <c r="G1840" t="s">
        <v>135</v>
      </c>
      <c r="H1840" t="str">
        <f t="shared" si="28"/>
        <v>Pune40 - 600 - 50200 - 500American Cuisine</v>
      </c>
      <c r="I1840" t="s">
        <v>234</v>
      </c>
      <c r="J1840">
        <v>300</v>
      </c>
    </row>
    <row r="1841" spans="1:10">
      <c r="A1841">
        <v>1840</v>
      </c>
      <c r="B1841" t="s">
        <v>137</v>
      </c>
      <c r="C1841">
        <v>3.9</v>
      </c>
      <c r="D1841" t="s">
        <v>136</v>
      </c>
      <c r="E1841" t="s">
        <v>132</v>
      </c>
      <c r="F1841" t="s">
        <v>131</v>
      </c>
      <c r="G1841" t="s">
        <v>135</v>
      </c>
      <c r="H1841" t="str">
        <f t="shared" si="28"/>
        <v>Bangalore40 - 6050 -200200 - 500Indian Cuisine</v>
      </c>
      <c r="I1841">
        <v>9</v>
      </c>
      <c r="J1841">
        <v>400</v>
      </c>
    </row>
    <row r="1842" spans="1:10">
      <c r="A1842">
        <v>1841</v>
      </c>
      <c r="B1842" t="s">
        <v>141</v>
      </c>
      <c r="C1842">
        <v>2.9</v>
      </c>
      <c r="D1842" t="s">
        <v>236</v>
      </c>
      <c r="E1842" t="s">
        <v>148</v>
      </c>
      <c r="F1842" t="s">
        <v>131</v>
      </c>
      <c r="G1842" t="s">
        <v>130</v>
      </c>
      <c r="H1842" t="str">
        <f t="shared" si="28"/>
        <v>Pune60+50 -200500 - 1000European Cuisine</v>
      </c>
      <c r="I1842" t="s">
        <v>234</v>
      </c>
      <c r="J1842">
        <v>1000</v>
      </c>
    </row>
    <row r="1843" spans="1:10">
      <c r="A1843">
        <v>1842</v>
      </c>
      <c r="B1843" t="s">
        <v>137</v>
      </c>
      <c r="C1843">
        <v>2.9</v>
      </c>
      <c r="D1843" t="s">
        <v>133</v>
      </c>
      <c r="E1843" t="s">
        <v>132</v>
      </c>
      <c r="F1843" t="s">
        <v>131</v>
      </c>
      <c r="G1843" t="s">
        <v>135</v>
      </c>
      <c r="H1843" t="str">
        <f t="shared" si="28"/>
        <v>Bangalore40 - 6050 -200200 - 500Asian Cuisine</v>
      </c>
      <c r="I1843">
        <v>4</v>
      </c>
      <c r="J1843">
        <v>350</v>
      </c>
    </row>
    <row r="1844" spans="1:10">
      <c r="A1844">
        <v>1843</v>
      </c>
      <c r="B1844" t="s">
        <v>129</v>
      </c>
      <c r="C1844">
        <v>3.1</v>
      </c>
      <c r="D1844" t="s">
        <v>138</v>
      </c>
      <c r="E1844" t="s">
        <v>142</v>
      </c>
      <c r="F1844" t="s">
        <v>140</v>
      </c>
      <c r="G1844" t="s">
        <v>135</v>
      </c>
      <c r="H1844" t="str">
        <f t="shared" si="28"/>
        <v>Kolkata40 - 600 - 50&lt;= 200American Cuisine</v>
      </c>
      <c r="I1844" t="s">
        <v>234</v>
      </c>
      <c r="J1844">
        <v>150</v>
      </c>
    </row>
    <row r="1845" spans="1:10">
      <c r="A1845">
        <v>1844</v>
      </c>
      <c r="B1845" t="s">
        <v>137</v>
      </c>
      <c r="C1845">
        <v>2.9</v>
      </c>
      <c r="D1845" t="s">
        <v>136</v>
      </c>
      <c r="E1845" t="s">
        <v>132</v>
      </c>
      <c r="F1845" t="s">
        <v>131</v>
      </c>
      <c r="G1845" t="s">
        <v>135</v>
      </c>
      <c r="H1845" t="str">
        <f t="shared" si="28"/>
        <v>Bangalore40 - 6050 -200200 - 500Indian Cuisine</v>
      </c>
      <c r="I1845">
        <v>9</v>
      </c>
      <c r="J1845">
        <v>400</v>
      </c>
    </row>
    <row r="1846" spans="1:10">
      <c r="A1846">
        <v>1845</v>
      </c>
      <c r="B1846" t="s">
        <v>129</v>
      </c>
      <c r="C1846">
        <v>4</v>
      </c>
      <c r="D1846" t="s">
        <v>133</v>
      </c>
      <c r="E1846" t="s">
        <v>142</v>
      </c>
      <c r="F1846" t="s">
        <v>131</v>
      </c>
      <c r="G1846" t="s">
        <v>130</v>
      </c>
      <c r="H1846" t="str">
        <f t="shared" si="28"/>
        <v>Kolkata60+50 -200&lt;= 200Asian Cuisine</v>
      </c>
      <c r="I1846">
        <v>28</v>
      </c>
      <c r="J1846">
        <v>200</v>
      </c>
    </row>
    <row r="1847" spans="1:10">
      <c r="A1847">
        <v>1846</v>
      </c>
      <c r="B1847" t="s">
        <v>146</v>
      </c>
      <c r="C1847">
        <v>2.9</v>
      </c>
      <c r="D1847" t="s">
        <v>133</v>
      </c>
      <c r="E1847" t="s">
        <v>132</v>
      </c>
      <c r="F1847" t="s">
        <v>131</v>
      </c>
      <c r="G1847" t="s">
        <v>135</v>
      </c>
      <c r="H1847" t="str">
        <f t="shared" si="28"/>
        <v>Hyderabad40 - 6050 -200200 - 500Asian Cuisine</v>
      </c>
      <c r="I1847">
        <v>43</v>
      </c>
      <c r="J1847">
        <v>450</v>
      </c>
    </row>
    <row r="1848" spans="1:10">
      <c r="A1848">
        <v>1847</v>
      </c>
      <c r="B1848" t="s">
        <v>139</v>
      </c>
      <c r="C1848">
        <v>4.2</v>
      </c>
      <c r="D1848" t="s">
        <v>133</v>
      </c>
      <c r="E1848" t="s">
        <v>132</v>
      </c>
      <c r="F1848" t="s">
        <v>131</v>
      </c>
      <c r="G1848" t="s">
        <v>130</v>
      </c>
      <c r="H1848" t="str">
        <f t="shared" si="28"/>
        <v>Chennai60+50 -200200 - 500Asian Cuisine</v>
      </c>
      <c r="I1848">
        <v>6</v>
      </c>
      <c r="J1848">
        <v>300</v>
      </c>
    </row>
    <row r="1849" spans="1:10">
      <c r="A1849">
        <v>1848</v>
      </c>
      <c r="B1849" t="s">
        <v>137</v>
      </c>
      <c r="C1849">
        <v>3.8</v>
      </c>
      <c r="D1849" t="s">
        <v>236</v>
      </c>
      <c r="E1849" t="s">
        <v>132</v>
      </c>
      <c r="F1849" t="s">
        <v>131</v>
      </c>
      <c r="G1849" t="s">
        <v>144</v>
      </c>
      <c r="H1849" t="str">
        <f t="shared" si="28"/>
        <v>Bangalore0 - 4050 -200200 - 500European Cuisine</v>
      </c>
      <c r="I1849" t="s">
        <v>234</v>
      </c>
      <c r="J1849">
        <v>350</v>
      </c>
    </row>
    <row r="1850" spans="1:10">
      <c r="A1850">
        <v>1849</v>
      </c>
      <c r="B1850" t="s">
        <v>146</v>
      </c>
      <c r="C1850">
        <v>2.9</v>
      </c>
      <c r="D1850" t="s">
        <v>133</v>
      </c>
      <c r="E1850" t="s">
        <v>142</v>
      </c>
      <c r="F1850" t="s">
        <v>131</v>
      </c>
      <c r="G1850" t="s">
        <v>144</v>
      </c>
      <c r="H1850" t="str">
        <f t="shared" si="28"/>
        <v>Hyderabad0 - 4050 -200&lt;= 200Asian Cuisine</v>
      </c>
      <c r="I1850" t="s">
        <v>234</v>
      </c>
      <c r="J1850">
        <v>200</v>
      </c>
    </row>
    <row r="1851" spans="1:10">
      <c r="A1851">
        <v>1850</v>
      </c>
      <c r="B1851" t="s">
        <v>139</v>
      </c>
      <c r="C1851">
        <v>4.0999999999999996</v>
      </c>
      <c r="D1851" t="s">
        <v>133</v>
      </c>
      <c r="E1851" t="s">
        <v>132</v>
      </c>
      <c r="F1851" t="s">
        <v>147</v>
      </c>
      <c r="G1851" t="s">
        <v>130</v>
      </c>
      <c r="H1851" t="str">
        <f t="shared" si="28"/>
        <v>Chennai60+200+200 - 500Asian Cuisine</v>
      </c>
      <c r="I1851" t="s">
        <v>234</v>
      </c>
      <c r="J1851">
        <v>400</v>
      </c>
    </row>
    <row r="1852" spans="1:10">
      <c r="A1852">
        <v>1851</v>
      </c>
      <c r="B1852" t="s">
        <v>139</v>
      </c>
      <c r="C1852">
        <v>4</v>
      </c>
      <c r="D1852" t="s">
        <v>138</v>
      </c>
      <c r="E1852" t="s">
        <v>132</v>
      </c>
      <c r="F1852" t="s">
        <v>140</v>
      </c>
      <c r="G1852" t="s">
        <v>130</v>
      </c>
      <c r="H1852" t="str">
        <f t="shared" si="28"/>
        <v>Chennai60+0 - 50200 - 500American Cuisine</v>
      </c>
      <c r="I1852">
        <v>75</v>
      </c>
      <c r="J1852">
        <v>400</v>
      </c>
    </row>
    <row r="1853" spans="1:10">
      <c r="A1853">
        <v>1852</v>
      </c>
      <c r="B1853" t="s">
        <v>145</v>
      </c>
      <c r="C1853">
        <v>3.9</v>
      </c>
      <c r="D1853" t="s">
        <v>136</v>
      </c>
      <c r="E1853" t="s">
        <v>142</v>
      </c>
      <c r="F1853" t="s">
        <v>140</v>
      </c>
      <c r="G1853" t="s">
        <v>144</v>
      </c>
      <c r="H1853" t="str">
        <f t="shared" si="28"/>
        <v>Ahmedabad0 - 400 - 50&lt;= 200Indian Cuisine</v>
      </c>
      <c r="I1853" t="s">
        <v>234</v>
      </c>
      <c r="J1853">
        <v>200</v>
      </c>
    </row>
    <row r="1854" spans="1:10">
      <c r="A1854">
        <v>1853</v>
      </c>
      <c r="B1854" t="s">
        <v>134</v>
      </c>
      <c r="C1854">
        <v>3.3</v>
      </c>
      <c r="D1854" t="s">
        <v>136</v>
      </c>
      <c r="E1854" t="s">
        <v>132</v>
      </c>
      <c r="F1854" t="s">
        <v>140</v>
      </c>
      <c r="G1854" t="s">
        <v>135</v>
      </c>
      <c r="H1854" t="str">
        <f t="shared" si="28"/>
        <v>Mumbai40 - 600 - 50200 - 500Indian Cuisine</v>
      </c>
      <c r="I1854">
        <v>19</v>
      </c>
      <c r="J1854">
        <v>500</v>
      </c>
    </row>
    <row r="1855" spans="1:10">
      <c r="A1855">
        <v>1854</v>
      </c>
      <c r="B1855" t="s">
        <v>129</v>
      </c>
      <c r="C1855">
        <v>2.9</v>
      </c>
      <c r="D1855" t="s">
        <v>138</v>
      </c>
      <c r="E1855" t="s">
        <v>142</v>
      </c>
      <c r="F1855" t="s">
        <v>131</v>
      </c>
      <c r="G1855" t="s">
        <v>130</v>
      </c>
      <c r="H1855" t="str">
        <f t="shared" si="28"/>
        <v>Kolkata60+50 -200&lt;= 200American Cuisine</v>
      </c>
      <c r="I1855">
        <v>35</v>
      </c>
      <c r="J1855">
        <v>200</v>
      </c>
    </row>
    <row r="1856" spans="1:10">
      <c r="A1856">
        <v>1855</v>
      </c>
      <c r="B1856" t="s">
        <v>129</v>
      </c>
      <c r="C1856">
        <v>4</v>
      </c>
      <c r="D1856" t="s">
        <v>133</v>
      </c>
      <c r="E1856" t="s">
        <v>132</v>
      </c>
      <c r="F1856" t="s">
        <v>147</v>
      </c>
      <c r="G1856" t="s">
        <v>135</v>
      </c>
      <c r="H1856" t="str">
        <f t="shared" si="28"/>
        <v>Kolkata40 - 60200+200 - 500Asian Cuisine</v>
      </c>
      <c r="I1856" t="s">
        <v>234</v>
      </c>
      <c r="J1856">
        <v>300</v>
      </c>
    </row>
    <row r="1857" spans="1:10">
      <c r="A1857">
        <v>1856</v>
      </c>
      <c r="B1857" t="s">
        <v>134</v>
      </c>
      <c r="C1857">
        <v>2.9</v>
      </c>
      <c r="D1857" t="s">
        <v>133</v>
      </c>
      <c r="E1857" t="s">
        <v>235</v>
      </c>
      <c r="F1857" t="s">
        <v>131</v>
      </c>
      <c r="G1857" t="s">
        <v>135</v>
      </c>
      <c r="H1857" t="str">
        <f t="shared" si="28"/>
        <v>Mumbai40 - 6050 -2001000+Asian Cuisine</v>
      </c>
      <c r="I1857" t="s">
        <v>234</v>
      </c>
      <c r="J1857">
        <v>1500</v>
      </c>
    </row>
    <row r="1858" spans="1:10">
      <c r="A1858">
        <v>1857</v>
      </c>
      <c r="B1858" t="s">
        <v>141</v>
      </c>
      <c r="C1858">
        <v>2.9</v>
      </c>
      <c r="D1858" t="s">
        <v>133</v>
      </c>
      <c r="E1858" t="s">
        <v>142</v>
      </c>
      <c r="F1858" t="s">
        <v>131</v>
      </c>
      <c r="G1858" t="s">
        <v>130</v>
      </c>
      <c r="H1858" t="str">
        <f t="shared" si="28"/>
        <v>Pune60+50 -200&lt;= 200Asian Cuisine</v>
      </c>
      <c r="I1858">
        <v>58</v>
      </c>
      <c r="J1858">
        <v>150</v>
      </c>
    </row>
    <row r="1859" spans="1:10">
      <c r="A1859">
        <v>1858</v>
      </c>
      <c r="B1859" t="s">
        <v>139</v>
      </c>
      <c r="C1859">
        <v>4.3</v>
      </c>
      <c r="D1859" t="s">
        <v>136</v>
      </c>
      <c r="E1859" t="s">
        <v>148</v>
      </c>
      <c r="F1859" t="s">
        <v>131</v>
      </c>
      <c r="G1859" t="s">
        <v>135</v>
      </c>
      <c r="H1859" t="str">
        <f t="shared" ref="H1859:H1922" si="29">_xlfn.CONCAT(B1859,G1859,F1859,E1859,D1859)</f>
        <v>Chennai40 - 6050 -200500 - 1000Indian Cuisine</v>
      </c>
      <c r="I1859" t="s">
        <v>234</v>
      </c>
      <c r="J1859">
        <v>700</v>
      </c>
    </row>
    <row r="1860" spans="1:10">
      <c r="A1860">
        <v>1859</v>
      </c>
      <c r="B1860" t="s">
        <v>141</v>
      </c>
      <c r="C1860">
        <v>4.0999999999999996</v>
      </c>
      <c r="D1860" t="s">
        <v>136</v>
      </c>
      <c r="E1860" t="s">
        <v>132</v>
      </c>
      <c r="F1860" t="s">
        <v>147</v>
      </c>
      <c r="G1860" t="s">
        <v>135</v>
      </c>
      <c r="H1860" t="str">
        <f t="shared" si="29"/>
        <v>Pune40 - 60200+200 - 500Indian Cuisine</v>
      </c>
      <c r="I1860" t="s">
        <v>234</v>
      </c>
      <c r="J1860">
        <v>300</v>
      </c>
    </row>
    <row r="1861" spans="1:10">
      <c r="A1861">
        <v>1860</v>
      </c>
      <c r="B1861" t="s">
        <v>145</v>
      </c>
      <c r="C1861">
        <v>4.0999999999999996</v>
      </c>
      <c r="D1861" t="s">
        <v>133</v>
      </c>
      <c r="E1861" t="s">
        <v>132</v>
      </c>
      <c r="F1861" t="s">
        <v>140</v>
      </c>
      <c r="G1861" t="s">
        <v>135</v>
      </c>
      <c r="H1861" t="str">
        <f t="shared" si="29"/>
        <v>Ahmedabad40 - 600 - 50200 - 500Asian Cuisine</v>
      </c>
      <c r="I1861" t="s">
        <v>234</v>
      </c>
      <c r="J1861">
        <v>350</v>
      </c>
    </row>
    <row r="1862" spans="1:10">
      <c r="A1862">
        <v>1861</v>
      </c>
      <c r="B1862" t="s">
        <v>129</v>
      </c>
      <c r="C1862">
        <v>3.9</v>
      </c>
      <c r="D1862" t="s">
        <v>133</v>
      </c>
      <c r="E1862" t="s">
        <v>132</v>
      </c>
      <c r="F1862" t="s">
        <v>140</v>
      </c>
      <c r="G1862" t="s">
        <v>130</v>
      </c>
      <c r="H1862" t="str">
        <f t="shared" si="29"/>
        <v>Kolkata60+0 - 50200 - 500Asian Cuisine</v>
      </c>
      <c r="I1862">
        <v>7</v>
      </c>
      <c r="J1862">
        <v>400</v>
      </c>
    </row>
    <row r="1863" spans="1:10">
      <c r="A1863">
        <v>1862</v>
      </c>
      <c r="B1863" t="s">
        <v>129</v>
      </c>
      <c r="C1863">
        <v>4.4000000000000004</v>
      </c>
      <c r="D1863" t="s">
        <v>236</v>
      </c>
      <c r="E1863" t="s">
        <v>148</v>
      </c>
      <c r="F1863" t="s">
        <v>131</v>
      </c>
      <c r="G1863" t="s">
        <v>135</v>
      </c>
      <c r="H1863" t="str">
        <f t="shared" si="29"/>
        <v>Kolkata40 - 6050 -200500 - 1000European Cuisine</v>
      </c>
      <c r="I1863" t="s">
        <v>234</v>
      </c>
      <c r="J1863">
        <v>1000</v>
      </c>
    </row>
    <row r="1864" spans="1:10">
      <c r="A1864">
        <v>1863</v>
      </c>
      <c r="B1864" t="s">
        <v>139</v>
      </c>
      <c r="C1864">
        <v>4.3</v>
      </c>
      <c r="D1864" t="s">
        <v>136</v>
      </c>
      <c r="E1864" t="s">
        <v>148</v>
      </c>
      <c r="F1864" t="s">
        <v>131</v>
      </c>
      <c r="G1864" t="s">
        <v>135</v>
      </c>
      <c r="H1864" t="str">
        <f t="shared" si="29"/>
        <v>Chennai40 - 6050 -200500 - 1000Indian Cuisine</v>
      </c>
      <c r="I1864" t="s">
        <v>234</v>
      </c>
      <c r="J1864">
        <v>1000</v>
      </c>
    </row>
    <row r="1865" spans="1:10">
      <c r="A1865">
        <v>1864</v>
      </c>
      <c r="B1865" t="s">
        <v>139</v>
      </c>
      <c r="C1865">
        <v>4.7</v>
      </c>
      <c r="D1865" t="s">
        <v>133</v>
      </c>
      <c r="E1865" t="s">
        <v>142</v>
      </c>
      <c r="F1865" t="s">
        <v>147</v>
      </c>
      <c r="G1865" t="s">
        <v>135</v>
      </c>
      <c r="H1865" t="str">
        <f t="shared" si="29"/>
        <v>Chennai40 - 60200+&lt;= 200Asian Cuisine</v>
      </c>
      <c r="I1865" t="s">
        <v>234</v>
      </c>
      <c r="J1865">
        <v>200</v>
      </c>
    </row>
    <row r="1866" spans="1:10">
      <c r="A1866">
        <v>1865</v>
      </c>
      <c r="B1866" t="s">
        <v>141</v>
      </c>
      <c r="C1866">
        <v>4.4000000000000004</v>
      </c>
      <c r="D1866" t="s">
        <v>136</v>
      </c>
      <c r="E1866" t="s">
        <v>148</v>
      </c>
      <c r="F1866" t="s">
        <v>131</v>
      </c>
      <c r="G1866" t="s">
        <v>130</v>
      </c>
      <c r="H1866" t="str">
        <f t="shared" si="29"/>
        <v>Pune60+50 -200500 - 1000Indian Cuisine</v>
      </c>
      <c r="I1866" t="s">
        <v>234</v>
      </c>
      <c r="J1866">
        <v>1000</v>
      </c>
    </row>
    <row r="1867" spans="1:10">
      <c r="A1867">
        <v>1866</v>
      </c>
      <c r="B1867" t="s">
        <v>134</v>
      </c>
      <c r="C1867">
        <v>4.0999999999999996</v>
      </c>
      <c r="D1867" t="s">
        <v>136</v>
      </c>
      <c r="E1867" t="s">
        <v>132</v>
      </c>
      <c r="F1867" t="s">
        <v>140</v>
      </c>
      <c r="G1867" t="s">
        <v>135</v>
      </c>
      <c r="H1867" t="str">
        <f t="shared" si="29"/>
        <v>Mumbai40 - 600 - 50200 - 500Indian Cuisine</v>
      </c>
      <c r="I1867">
        <v>19</v>
      </c>
      <c r="J1867">
        <v>300</v>
      </c>
    </row>
    <row r="1868" spans="1:10">
      <c r="A1868">
        <v>1867</v>
      </c>
      <c r="B1868" t="s">
        <v>134</v>
      </c>
      <c r="C1868">
        <v>3.6</v>
      </c>
      <c r="D1868" t="s">
        <v>138</v>
      </c>
      <c r="E1868" t="s">
        <v>142</v>
      </c>
      <c r="F1868" t="s">
        <v>140</v>
      </c>
      <c r="G1868" t="s">
        <v>144</v>
      </c>
      <c r="H1868" t="str">
        <f t="shared" si="29"/>
        <v>Mumbai0 - 400 - 50&lt;= 200American Cuisine</v>
      </c>
      <c r="I1868" t="s">
        <v>234</v>
      </c>
      <c r="J1868">
        <v>200</v>
      </c>
    </row>
    <row r="1869" spans="1:10">
      <c r="A1869">
        <v>1868</v>
      </c>
      <c r="B1869" t="s">
        <v>139</v>
      </c>
      <c r="C1869">
        <v>4.2</v>
      </c>
      <c r="D1869" t="s">
        <v>138</v>
      </c>
      <c r="E1869" t="s">
        <v>132</v>
      </c>
      <c r="F1869" t="s">
        <v>147</v>
      </c>
      <c r="G1869" t="s">
        <v>135</v>
      </c>
      <c r="H1869" t="str">
        <f t="shared" si="29"/>
        <v>Chennai40 - 60200+200 - 500American Cuisine</v>
      </c>
      <c r="I1869" t="s">
        <v>234</v>
      </c>
      <c r="J1869">
        <v>300</v>
      </c>
    </row>
    <row r="1870" spans="1:10">
      <c r="A1870">
        <v>1869</v>
      </c>
      <c r="B1870" t="s">
        <v>139</v>
      </c>
      <c r="C1870">
        <v>4.3</v>
      </c>
      <c r="D1870" t="s">
        <v>136</v>
      </c>
      <c r="E1870" t="s">
        <v>142</v>
      </c>
      <c r="F1870" t="s">
        <v>147</v>
      </c>
      <c r="G1870" t="s">
        <v>135</v>
      </c>
      <c r="H1870" t="str">
        <f t="shared" si="29"/>
        <v>Chennai40 - 60200+&lt;= 200Indian Cuisine</v>
      </c>
      <c r="I1870" t="s">
        <v>234</v>
      </c>
      <c r="J1870">
        <v>200</v>
      </c>
    </row>
    <row r="1871" spans="1:10">
      <c r="A1871">
        <v>1870</v>
      </c>
      <c r="B1871" t="s">
        <v>137</v>
      </c>
      <c r="C1871">
        <v>2.9</v>
      </c>
      <c r="D1871" t="s">
        <v>138</v>
      </c>
      <c r="E1871" t="s">
        <v>132</v>
      </c>
      <c r="F1871" t="s">
        <v>131</v>
      </c>
      <c r="G1871" t="s">
        <v>130</v>
      </c>
      <c r="H1871" t="str">
        <f t="shared" si="29"/>
        <v>Bangalore60+50 -200200 - 500American Cuisine</v>
      </c>
      <c r="I1871" t="s">
        <v>234</v>
      </c>
      <c r="J1871">
        <v>400</v>
      </c>
    </row>
    <row r="1872" spans="1:10">
      <c r="A1872">
        <v>1871</v>
      </c>
      <c r="B1872" t="s">
        <v>143</v>
      </c>
      <c r="C1872">
        <v>4.3</v>
      </c>
      <c r="D1872" t="s">
        <v>136</v>
      </c>
      <c r="E1872" t="s">
        <v>132</v>
      </c>
      <c r="F1872" t="s">
        <v>131</v>
      </c>
      <c r="G1872" t="s">
        <v>144</v>
      </c>
      <c r="H1872" t="str">
        <f t="shared" si="29"/>
        <v>Delhi0 - 4050 -200200 - 500Indian Cuisine</v>
      </c>
      <c r="I1872" t="s">
        <v>234</v>
      </c>
      <c r="J1872">
        <v>250</v>
      </c>
    </row>
    <row r="1873" spans="1:10">
      <c r="A1873">
        <v>1872</v>
      </c>
      <c r="B1873" t="s">
        <v>134</v>
      </c>
      <c r="C1873">
        <v>4.3</v>
      </c>
      <c r="D1873" t="s">
        <v>136</v>
      </c>
      <c r="E1873" t="s">
        <v>132</v>
      </c>
      <c r="F1873" t="s">
        <v>131</v>
      </c>
      <c r="G1873" t="s">
        <v>135</v>
      </c>
      <c r="H1873" t="str">
        <f t="shared" si="29"/>
        <v>Mumbai40 - 6050 -200200 - 500Indian Cuisine</v>
      </c>
      <c r="I1873">
        <v>10</v>
      </c>
      <c r="J1873">
        <v>250</v>
      </c>
    </row>
    <row r="1874" spans="1:10">
      <c r="A1874">
        <v>1873</v>
      </c>
      <c r="B1874" t="s">
        <v>134</v>
      </c>
      <c r="C1874">
        <v>4.3</v>
      </c>
      <c r="D1874" t="s">
        <v>133</v>
      </c>
      <c r="E1874" t="s">
        <v>148</v>
      </c>
      <c r="F1874" t="s">
        <v>140</v>
      </c>
      <c r="G1874" t="s">
        <v>135</v>
      </c>
      <c r="H1874" t="str">
        <f t="shared" si="29"/>
        <v>Mumbai40 - 600 - 50500 - 1000Asian Cuisine</v>
      </c>
      <c r="I1874" t="s">
        <v>234</v>
      </c>
      <c r="J1874">
        <v>550</v>
      </c>
    </row>
    <row r="1875" spans="1:10">
      <c r="A1875">
        <v>1874</v>
      </c>
      <c r="B1875" t="s">
        <v>137</v>
      </c>
      <c r="C1875">
        <v>3.8</v>
      </c>
      <c r="D1875" t="s">
        <v>236</v>
      </c>
      <c r="E1875" t="s">
        <v>132</v>
      </c>
      <c r="F1875" t="s">
        <v>140</v>
      </c>
      <c r="G1875" t="s">
        <v>135</v>
      </c>
      <c r="H1875" t="str">
        <f t="shared" si="29"/>
        <v>Bangalore40 - 600 - 50200 - 500European Cuisine</v>
      </c>
      <c r="I1875" t="s">
        <v>234</v>
      </c>
      <c r="J1875">
        <v>250</v>
      </c>
    </row>
    <row r="1876" spans="1:10">
      <c r="A1876">
        <v>1875</v>
      </c>
      <c r="B1876" t="s">
        <v>139</v>
      </c>
      <c r="C1876">
        <v>4.3</v>
      </c>
      <c r="D1876" t="s">
        <v>133</v>
      </c>
      <c r="E1876" t="s">
        <v>132</v>
      </c>
      <c r="F1876" t="s">
        <v>140</v>
      </c>
      <c r="G1876" t="s">
        <v>135</v>
      </c>
      <c r="H1876" t="str">
        <f t="shared" si="29"/>
        <v>Chennai40 - 600 - 50200 - 500Asian Cuisine</v>
      </c>
      <c r="I1876" t="s">
        <v>234</v>
      </c>
      <c r="J1876">
        <v>300</v>
      </c>
    </row>
    <row r="1877" spans="1:10">
      <c r="A1877">
        <v>1876</v>
      </c>
      <c r="B1877" t="s">
        <v>146</v>
      </c>
      <c r="C1877">
        <v>3</v>
      </c>
      <c r="D1877" t="s">
        <v>136</v>
      </c>
      <c r="E1877" t="s">
        <v>132</v>
      </c>
      <c r="F1877" t="s">
        <v>140</v>
      </c>
      <c r="G1877" t="s">
        <v>130</v>
      </c>
      <c r="H1877" t="str">
        <f t="shared" si="29"/>
        <v>Hyderabad60+0 - 50200 - 500Indian Cuisine</v>
      </c>
      <c r="I1877" t="s">
        <v>234</v>
      </c>
      <c r="J1877">
        <v>400</v>
      </c>
    </row>
    <row r="1878" spans="1:10">
      <c r="A1878">
        <v>1877</v>
      </c>
      <c r="B1878" t="s">
        <v>137</v>
      </c>
      <c r="C1878">
        <v>4.3</v>
      </c>
      <c r="D1878" t="s">
        <v>136</v>
      </c>
      <c r="E1878" t="s">
        <v>132</v>
      </c>
      <c r="F1878" t="s">
        <v>140</v>
      </c>
      <c r="G1878" t="s">
        <v>135</v>
      </c>
      <c r="H1878" t="str">
        <f t="shared" si="29"/>
        <v>Bangalore40 - 600 - 50200 - 500Indian Cuisine</v>
      </c>
      <c r="I1878">
        <v>51</v>
      </c>
      <c r="J1878">
        <v>250</v>
      </c>
    </row>
    <row r="1879" spans="1:10">
      <c r="A1879">
        <v>1878</v>
      </c>
      <c r="B1879" t="s">
        <v>129</v>
      </c>
      <c r="C1879">
        <v>4.2</v>
      </c>
      <c r="D1879" t="s">
        <v>136</v>
      </c>
      <c r="E1879" t="s">
        <v>132</v>
      </c>
      <c r="F1879" t="s">
        <v>131</v>
      </c>
      <c r="G1879" t="s">
        <v>135</v>
      </c>
      <c r="H1879" t="str">
        <f t="shared" si="29"/>
        <v>Kolkata40 - 6050 -200200 - 500Indian Cuisine</v>
      </c>
      <c r="I1879" t="s">
        <v>234</v>
      </c>
      <c r="J1879">
        <v>300</v>
      </c>
    </row>
    <row r="1880" spans="1:10">
      <c r="A1880">
        <v>1879</v>
      </c>
      <c r="B1880" t="s">
        <v>129</v>
      </c>
      <c r="C1880">
        <v>4.5</v>
      </c>
      <c r="D1880" t="s">
        <v>133</v>
      </c>
      <c r="E1880" t="s">
        <v>235</v>
      </c>
      <c r="F1880" t="s">
        <v>147</v>
      </c>
      <c r="G1880" t="s">
        <v>135</v>
      </c>
      <c r="H1880" t="str">
        <f t="shared" si="29"/>
        <v>Kolkata40 - 60200+1000+Asian Cuisine</v>
      </c>
      <c r="I1880" t="s">
        <v>234</v>
      </c>
      <c r="J1880">
        <v>1200</v>
      </c>
    </row>
    <row r="1881" spans="1:10">
      <c r="A1881">
        <v>1880</v>
      </c>
      <c r="B1881" t="s">
        <v>134</v>
      </c>
      <c r="C1881">
        <v>4</v>
      </c>
      <c r="D1881" t="s">
        <v>138</v>
      </c>
      <c r="E1881" t="s">
        <v>132</v>
      </c>
      <c r="F1881" t="s">
        <v>131</v>
      </c>
      <c r="G1881" t="s">
        <v>135</v>
      </c>
      <c r="H1881" t="str">
        <f t="shared" si="29"/>
        <v>Mumbai40 - 6050 -200200 - 500American Cuisine</v>
      </c>
      <c r="I1881">
        <v>5</v>
      </c>
      <c r="J1881">
        <v>400</v>
      </c>
    </row>
    <row r="1882" spans="1:10">
      <c r="A1882">
        <v>1881</v>
      </c>
      <c r="B1882" t="s">
        <v>134</v>
      </c>
      <c r="C1882">
        <v>4</v>
      </c>
      <c r="D1882" t="s">
        <v>136</v>
      </c>
      <c r="E1882" t="s">
        <v>132</v>
      </c>
      <c r="F1882" t="s">
        <v>131</v>
      </c>
      <c r="G1882" t="s">
        <v>135</v>
      </c>
      <c r="H1882" t="str">
        <f t="shared" si="29"/>
        <v>Mumbai40 - 6050 -200200 - 500Indian Cuisine</v>
      </c>
      <c r="I1882">
        <v>10</v>
      </c>
      <c r="J1882">
        <v>500</v>
      </c>
    </row>
    <row r="1883" spans="1:10">
      <c r="A1883">
        <v>1882</v>
      </c>
      <c r="B1883" t="s">
        <v>134</v>
      </c>
      <c r="C1883">
        <v>4.2</v>
      </c>
      <c r="D1883" t="s">
        <v>136</v>
      </c>
      <c r="E1883" t="s">
        <v>132</v>
      </c>
      <c r="F1883" t="s">
        <v>147</v>
      </c>
      <c r="G1883" t="s">
        <v>135</v>
      </c>
      <c r="H1883" t="str">
        <f t="shared" si="29"/>
        <v>Mumbai40 - 60200+200 - 500Indian Cuisine</v>
      </c>
      <c r="I1883" t="s">
        <v>234</v>
      </c>
      <c r="J1883">
        <v>500</v>
      </c>
    </row>
    <row r="1884" spans="1:10">
      <c r="A1884">
        <v>1883</v>
      </c>
      <c r="B1884" t="s">
        <v>129</v>
      </c>
      <c r="C1884">
        <v>2.9</v>
      </c>
      <c r="D1884" t="s">
        <v>133</v>
      </c>
      <c r="E1884" t="s">
        <v>132</v>
      </c>
      <c r="F1884" t="s">
        <v>131</v>
      </c>
      <c r="G1884" t="s">
        <v>135</v>
      </c>
      <c r="H1884" t="str">
        <f t="shared" si="29"/>
        <v>Kolkata40 - 6050 -200200 - 500Asian Cuisine</v>
      </c>
      <c r="I1884">
        <v>34</v>
      </c>
      <c r="J1884">
        <v>400</v>
      </c>
    </row>
    <row r="1885" spans="1:10">
      <c r="A1885">
        <v>1884</v>
      </c>
      <c r="B1885" t="s">
        <v>134</v>
      </c>
      <c r="C1885">
        <v>3.1</v>
      </c>
      <c r="D1885" t="s">
        <v>133</v>
      </c>
      <c r="E1885" t="s">
        <v>142</v>
      </c>
      <c r="F1885" t="s">
        <v>140</v>
      </c>
      <c r="G1885" t="s">
        <v>135</v>
      </c>
      <c r="H1885" t="str">
        <f t="shared" si="29"/>
        <v>Mumbai40 - 600 - 50&lt;= 200Asian Cuisine</v>
      </c>
      <c r="I1885" t="s">
        <v>234</v>
      </c>
      <c r="J1885">
        <v>150</v>
      </c>
    </row>
    <row r="1886" spans="1:10">
      <c r="A1886">
        <v>1885</v>
      </c>
      <c r="B1886" t="s">
        <v>141</v>
      </c>
      <c r="C1886">
        <v>4.3</v>
      </c>
      <c r="D1886" t="s">
        <v>138</v>
      </c>
      <c r="E1886" t="s">
        <v>132</v>
      </c>
      <c r="F1886" t="s">
        <v>140</v>
      </c>
      <c r="G1886" t="s">
        <v>135</v>
      </c>
      <c r="H1886" t="str">
        <f t="shared" si="29"/>
        <v>Pune40 - 600 - 50200 - 500American Cuisine</v>
      </c>
      <c r="I1886" t="s">
        <v>234</v>
      </c>
      <c r="J1886">
        <v>400</v>
      </c>
    </row>
    <row r="1887" spans="1:10">
      <c r="A1887">
        <v>1886</v>
      </c>
      <c r="B1887" t="s">
        <v>129</v>
      </c>
      <c r="C1887">
        <v>3.9</v>
      </c>
      <c r="D1887" t="s">
        <v>133</v>
      </c>
      <c r="E1887" t="s">
        <v>142</v>
      </c>
      <c r="F1887" t="s">
        <v>131</v>
      </c>
      <c r="G1887" t="s">
        <v>130</v>
      </c>
      <c r="H1887" t="str">
        <f t="shared" si="29"/>
        <v>Kolkata60+50 -200&lt;= 200Asian Cuisine</v>
      </c>
      <c r="I1887">
        <v>28</v>
      </c>
      <c r="J1887">
        <v>200</v>
      </c>
    </row>
    <row r="1888" spans="1:10">
      <c r="A1888">
        <v>1887</v>
      </c>
      <c r="B1888" t="s">
        <v>139</v>
      </c>
      <c r="C1888">
        <v>3.8</v>
      </c>
      <c r="D1888" t="s">
        <v>138</v>
      </c>
      <c r="E1888" t="s">
        <v>142</v>
      </c>
      <c r="F1888" t="s">
        <v>140</v>
      </c>
      <c r="G1888" t="s">
        <v>135</v>
      </c>
      <c r="H1888" t="str">
        <f t="shared" si="29"/>
        <v>Chennai40 - 600 - 50&lt;= 200American Cuisine</v>
      </c>
      <c r="I1888" t="s">
        <v>234</v>
      </c>
      <c r="J1888">
        <v>200</v>
      </c>
    </row>
    <row r="1889" spans="1:10">
      <c r="A1889">
        <v>1888</v>
      </c>
      <c r="B1889" t="s">
        <v>141</v>
      </c>
      <c r="C1889">
        <v>4.3</v>
      </c>
      <c r="D1889" t="s">
        <v>236</v>
      </c>
      <c r="E1889" t="s">
        <v>132</v>
      </c>
      <c r="F1889" t="s">
        <v>131</v>
      </c>
      <c r="G1889" t="s">
        <v>144</v>
      </c>
      <c r="H1889" t="str">
        <f t="shared" si="29"/>
        <v>Pune0 - 4050 -200200 - 500European Cuisine</v>
      </c>
      <c r="I1889" t="s">
        <v>234</v>
      </c>
      <c r="J1889">
        <v>300</v>
      </c>
    </row>
    <row r="1890" spans="1:10">
      <c r="A1890">
        <v>1889</v>
      </c>
      <c r="B1890" t="s">
        <v>145</v>
      </c>
      <c r="C1890">
        <v>4.3</v>
      </c>
      <c r="D1890" t="s">
        <v>138</v>
      </c>
      <c r="E1890" t="s">
        <v>132</v>
      </c>
      <c r="F1890" t="s">
        <v>131</v>
      </c>
      <c r="G1890" t="s">
        <v>135</v>
      </c>
      <c r="H1890" t="str">
        <f t="shared" si="29"/>
        <v>Ahmedabad40 - 6050 -200200 - 500American Cuisine</v>
      </c>
      <c r="I1890">
        <v>30</v>
      </c>
      <c r="J1890">
        <v>300</v>
      </c>
    </row>
    <row r="1891" spans="1:10">
      <c r="A1891">
        <v>1890</v>
      </c>
      <c r="B1891" t="s">
        <v>129</v>
      </c>
      <c r="C1891">
        <v>4</v>
      </c>
      <c r="D1891" t="s">
        <v>136</v>
      </c>
      <c r="E1891" t="s">
        <v>132</v>
      </c>
      <c r="F1891" t="s">
        <v>131</v>
      </c>
      <c r="G1891" t="s">
        <v>130</v>
      </c>
      <c r="H1891" t="str">
        <f t="shared" si="29"/>
        <v>Kolkata60+50 -200200 - 500Indian Cuisine</v>
      </c>
      <c r="I1891">
        <v>3</v>
      </c>
      <c r="J1891">
        <v>350</v>
      </c>
    </row>
    <row r="1892" spans="1:10">
      <c r="A1892">
        <v>1891</v>
      </c>
      <c r="B1892" t="s">
        <v>149</v>
      </c>
      <c r="C1892">
        <v>4.3</v>
      </c>
      <c r="D1892" t="s">
        <v>133</v>
      </c>
      <c r="E1892" t="s">
        <v>132</v>
      </c>
      <c r="F1892" t="s">
        <v>147</v>
      </c>
      <c r="G1892" t="s">
        <v>144</v>
      </c>
      <c r="H1892" t="str">
        <f t="shared" si="29"/>
        <v>Surat0 - 40200+200 - 500Asian Cuisine</v>
      </c>
      <c r="I1892" t="s">
        <v>234</v>
      </c>
      <c r="J1892">
        <v>300</v>
      </c>
    </row>
    <row r="1893" spans="1:10">
      <c r="A1893">
        <v>1892</v>
      </c>
      <c r="B1893" t="s">
        <v>137</v>
      </c>
      <c r="C1893">
        <v>4.2</v>
      </c>
      <c r="D1893" t="s">
        <v>133</v>
      </c>
      <c r="E1893" t="s">
        <v>132</v>
      </c>
      <c r="F1893" t="s">
        <v>140</v>
      </c>
      <c r="G1893" t="s">
        <v>135</v>
      </c>
      <c r="H1893" t="str">
        <f t="shared" si="29"/>
        <v>Bangalore40 - 600 - 50200 - 500Asian Cuisine</v>
      </c>
      <c r="I1893" t="s">
        <v>234</v>
      </c>
      <c r="J1893">
        <v>300</v>
      </c>
    </row>
    <row r="1894" spans="1:10">
      <c r="A1894">
        <v>1893</v>
      </c>
      <c r="B1894" t="s">
        <v>129</v>
      </c>
      <c r="C1894">
        <v>3.9</v>
      </c>
      <c r="D1894" t="s">
        <v>136</v>
      </c>
      <c r="E1894" t="s">
        <v>132</v>
      </c>
      <c r="F1894" t="s">
        <v>131</v>
      </c>
      <c r="G1894" t="s">
        <v>130</v>
      </c>
      <c r="H1894" t="str">
        <f t="shared" si="29"/>
        <v>Kolkata60+50 -200200 - 500Indian Cuisine</v>
      </c>
      <c r="I1894">
        <v>3</v>
      </c>
      <c r="J1894">
        <v>250</v>
      </c>
    </row>
    <row r="1895" spans="1:10">
      <c r="A1895">
        <v>1894</v>
      </c>
      <c r="B1895" t="s">
        <v>143</v>
      </c>
      <c r="C1895">
        <v>2.9</v>
      </c>
      <c r="D1895" t="s">
        <v>133</v>
      </c>
      <c r="E1895" t="s">
        <v>132</v>
      </c>
      <c r="F1895" t="s">
        <v>131</v>
      </c>
      <c r="G1895" t="s">
        <v>144</v>
      </c>
      <c r="H1895" t="str">
        <f t="shared" si="29"/>
        <v>Delhi0 - 4050 -200200 - 500Asian Cuisine</v>
      </c>
      <c r="I1895">
        <v>74</v>
      </c>
      <c r="J1895">
        <v>250</v>
      </c>
    </row>
    <row r="1896" spans="1:10">
      <c r="A1896">
        <v>1895</v>
      </c>
      <c r="B1896" t="s">
        <v>139</v>
      </c>
      <c r="C1896">
        <v>2.7</v>
      </c>
      <c r="D1896" t="s">
        <v>136</v>
      </c>
      <c r="E1896" t="s">
        <v>132</v>
      </c>
      <c r="F1896" t="s">
        <v>140</v>
      </c>
      <c r="G1896" t="s">
        <v>130</v>
      </c>
      <c r="H1896" t="str">
        <f t="shared" si="29"/>
        <v>Chennai60+0 - 50200 - 500Indian Cuisine</v>
      </c>
      <c r="I1896">
        <v>62</v>
      </c>
      <c r="J1896">
        <v>250</v>
      </c>
    </row>
    <row r="1897" spans="1:10">
      <c r="A1897">
        <v>1896</v>
      </c>
      <c r="B1897" t="s">
        <v>129</v>
      </c>
      <c r="C1897">
        <v>4.0999999999999996</v>
      </c>
      <c r="D1897" t="s">
        <v>133</v>
      </c>
      <c r="E1897" t="s">
        <v>132</v>
      </c>
      <c r="F1897" t="s">
        <v>140</v>
      </c>
      <c r="G1897" t="s">
        <v>130</v>
      </c>
      <c r="H1897" t="str">
        <f t="shared" si="29"/>
        <v>Kolkata60+0 - 50200 - 500Asian Cuisine</v>
      </c>
      <c r="I1897">
        <v>7</v>
      </c>
      <c r="J1897">
        <v>300</v>
      </c>
    </row>
    <row r="1898" spans="1:10">
      <c r="A1898">
        <v>1897</v>
      </c>
      <c r="B1898" t="s">
        <v>134</v>
      </c>
      <c r="C1898">
        <v>3.8</v>
      </c>
      <c r="D1898" t="s">
        <v>138</v>
      </c>
      <c r="E1898" t="s">
        <v>132</v>
      </c>
      <c r="F1898" t="s">
        <v>131</v>
      </c>
      <c r="G1898" t="s">
        <v>135</v>
      </c>
      <c r="H1898" t="str">
        <f t="shared" si="29"/>
        <v>Mumbai40 - 6050 -200200 - 500American Cuisine</v>
      </c>
      <c r="I1898">
        <v>5</v>
      </c>
      <c r="J1898">
        <v>250</v>
      </c>
    </row>
    <row r="1899" spans="1:10">
      <c r="A1899">
        <v>1898</v>
      </c>
      <c r="B1899" t="s">
        <v>134</v>
      </c>
      <c r="C1899">
        <v>4.4000000000000004</v>
      </c>
      <c r="D1899" t="s">
        <v>133</v>
      </c>
      <c r="E1899" t="s">
        <v>235</v>
      </c>
      <c r="F1899" t="s">
        <v>131</v>
      </c>
      <c r="G1899" t="s">
        <v>135</v>
      </c>
      <c r="H1899" t="str">
        <f t="shared" si="29"/>
        <v>Mumbai40 - 6050 -2001000+Asian Cuisine</v>
      </c>
      <c r="I1899" t="s">
        <v>234</v>
      </c>
      <c r="J1899">
        <v>1300</v>
      </c>
    </row>
    <row r="1900" spans="1:10">
      <c r="A1900">
        <v>1899</v>
      </c>
      <c r="B1900" t="s">
        <v>129</v>
      </c>
      <c r="C1900">
        <v>3.8</v>
      </c>
      <c r="D1900" t="s">
        <v>138</v>
      </c>
      <c r="E1900" t="s">
        <v>132</v>
      </c>
      <c r="F1900" t="s">
        <v>140</v>
      </c>
      <c r="G1900" t="s">
        <v>130</v>
      </c>
      <c r="H1900" t="str">
        <f t="shared" si="29"/>
        <v>Kolkata60+0 - 50200 - 500American Cuisine</v>
      </c>
      <c r="I1900">
        <v>50</v>
      </c>
      <c r="J1900">
        <v>250</v>
      </c>
    </row>
    <row r="1901" spans="1:10">
      <c r="A1901">
        <v>1900</v>
      </c>
      <c r="B1901" t="s">
        <v>149</v>
      </c>
      <c r="C1901">
        <v>2.9</v>
      </c>
      <c r="D1901" t="s">
        <v>136</v>
      </c>
      <c r="E1901" t="s">
        <v>132</v>
      </c>
      <c r="F1901" t="s">
        <v>131</v>
      </c>
      <c r="G1901" t="s">
        <v>135</v>
      </c>
      <c r="H1901" t="str">
        <f t="shared" si="29"/>
        <v>Surat40 - 6050 -200200 - 500Indian Cuisine</v>
      </c>
      <c r="I1901">
        <v>39</v>
      </c>
      <c r="J1901">
        <v>300</v>
      </c>
    </row>
    <row r="1902" spans="1:10">
      <c r="A1902">
        <v>1901</v>
      </c>
      <c r="B1902" t="s">
        <v>146</v>
      </c>
      <c r="C1902">
        <v>3.1</v>
      </c>
      <c r="D1902" t="s">
        <v>136</v>
      </c>
      <c r="E1902" t="s">
        <v>142</v>
      </c>
      <c r="F1902" t="s">
        <v>140</v>
      </c>
      <c r="G1902" t="s">
        <v>135</v>
      </c>
      <c r="H1902" t="str">
        <f t="shared" si="29"/>
        <v>Hyderabad40 - 600 - 50&lt;= 200Indian Cuisine</v>
      </c>
      <c r="I1902" t="s">
        <v>234</v>
      </c>
      <c r="J1902">
        <v>200</v>
      </c>
    </row>
    <row r="1903" spans="1:10">
      <c r="A1903">
        <v>1902</v>
      </c>
      <c r="B1903" t="s">
        <v>134</v>
      </c>
      <c r="C1903">
        <v>3.5</v>
      </c>
      <c r="D1903" t="s">
        <v>138</v>
      </c>
      <c r="E1903" t="s">
        <v>132</v>
      </c>
      <c r="F1903" t="s">
        <v>140</v>
      </c>
      <c r="G1903" t="s">
        <v>135</v>
      </c>
      <c r="H1903" t="str">
        <f t="shared" si="29"/>
        <v>Mumbai40 - 600 - 50200 - 500American Cuisine</v>
      </c>
      <c r="I1903" t="s">
        <v>234</v>
      </c>
      <c r="J1903">
        <v>300</v>
      </c>
    </row>
    <row r="1904" spans="1:10">
      <c r="A1904">
        <v>1903</v>
      </c>
      <c r="B1904" t="s">
        <v>141</v>
      </c>
      <c r="C1904">
        <v>3.2</v>
      </c>
      <c r="D1904" t="s">
        <v>136</v>
      </c>
      <c r="E1904" t="s">
        <v>142</v>
      </c>
      <c r="F1904" t="s">
        <v>140</v>
      </c>
      <c r="G1904" t="s">
        <v>130</v>
      </c>
      <c r="H1904" t="str">
        <f t="shared" si="29"/>
        <v>Pune60+0 - 50&lt;= 200Indian Cuisine</v>
      </c>
      <c r="I1904" t="s">
        <v>234</v>
      </c>
      <c r="J1904">
        <v>200</v>
      </c>
    </row>
    <row r="1905" spans="1:10">
      <c r="A1905">
        <v>1904</v>
      </c>
      <c r="B1905" t="s">
        <v>134</v>
      </c>
      <c r="C1905">
        <v>4.0999999999999996</v>
      </c>
      <c r="D1905" t="s">
        <v>138</v>
      </c>
      <c r="E1905" t="s">
        <v>132</v>
      </c>
      <c r="F1905" t="s">
        <v>140</v>
      </c>
      <c r="G1905" t="s">
        <v>144</v>
      </c>
      <c r="H1905" t="str">
        <f t="shared" si="29"/>
        <v>Mumbai0 - 400 - 50200 - 500American Cuisine</v>
      </c>
      <c r="I1905" t="s">
        <v>234</v>
      </c>
      <c r="J1905">
        <v>250</v>
      </c>
    </row>
    <row r="1906" spans="1:10">
      <c r="A1906">
        <v>1905</v>
      </c>
      <c r="B1906" t="s">
        <v>145</v>
      </c>
      <c r="C1906">
        <v>4.3</v>
      </c>
      <c r="D1906" t="s">
        <v>136</v>
      </c>
      <c r="E1906" t="s">
        <v>142</v>
      </c>
      <c r="F1906" t="s">
        <v>140</v>
      </c>
      <c r="G1906" t="s">
        <v>135</v>
      </c>
      <c r="H1906" t="str">
        <f t="shared" si="29"/>
        <v>Ahmedabad40 - 600 - 50&lt;= 200Indian Cuisine</v>
      </c>
      <c r="I1906" t="s">
        <v>234</v>
      </c>
      <c r="J1906">
        <v>200</v>
      </c>
    </row>
    <row r="1907" spans="1:10">
      <c r="A1907">
        <v>1906</v>
      </c>
      <c r="B1907" t="s">
        <v>134</v>
      </c>
      <c r="C1907">
        <v>4.2</v>
      </c>
      <c r="D1907" t="s">
        <v>133</v>
      </c>
      <c r="E1907" t="s">
        <v>132</v>
      </c>
      <c r="F1907" t="s">
        <v>131</v>
      </c>
      <c r="G1907" t="s">
        <v>144</v>
      </c>
      <c r="H1907" t="str">
        <f t="shared" si="29"/>
        <v>Mumbai0 - 4050 -200200 - 500Asian Cuisine</v>
      </c>
      <c r="I1907">
        <v>20</v>
      </c>
      <c r="J1907">
        <v>300</v>
      </c>
    </row>
    <row r="1908" spans="1:10">
      <c r="A1908">
        <v>1907</v>
      </c>
      <c r="B1908" t="s">
        <v>137</v>
      </c>
      <c r="C1908">
        <v>4.2</v>
      </c>
      <c r="D1908" t="s">
        <v>138</v>
      </c>
      <c r="E1908" t="s">
        <v>142</v>
      </c>
      <c r="F1908" t="s">
        <v>131</v>
      </c>
      <c r="G1908" t="s">
        <v>135</v>
      </c>
      <c r="H1908" t="str">
        <f t="shared" si="29"/>
        <v>Bangalore40 - 6050 -200&lt;= 200American Cuisine</v>
      </c>
      <c r="I1908">
        <v>55</v>
      </c>
      <c r="J1908">
        <v>200</v>
      </c>
    </row>
    <row r="1909" spans="1:10">
      <c r="A1909">
        <v>1908</v>
      </c>
      <c r="B1909" t="s">
        <v>137</v>
      </c>
      <c r="C1909">
        <v>2.9</v>
      </c>
      <c r="D1909" t="s">
        <v>138</v>
      </c>
      <c r="E1909" t="s">
        <v>132</v>
      </c>
      <c r="F1909" t="s">
        <v>131</v>
      </c>
      <c r="G1909" t="s">
        <v>135</v>
      </c>
      <c r="H1909" t="str">
        <f t="shared" si="29"/>
        <v>Bangalore40 - 6050 -200200 - 500American Cuisine</v>
      </c>
      <c r="I1909">
        <v>36</v>
      </c>
      <c r="J1909">
        <v>400</v>
      </c>
    </row>
    <row r="1910" spans="1:10">
      <c r="A1910">
        <v>1909</v>
      </c>
      <c r="B1910" t="s">
        <v>146</v>
      </c>
      <c r="C1910">
        <v>4</v>
      </c>
      <c r="D1910" t="s">
        <v>237</v>
      </c>
      <c r="E1910" t="s">
        <v>142</v>
      </c>
      <c r="F1910" t="s">
        <v>147</v>
      </c>
      <c r="G1910" t="s">
        <v>144</v>
      </c>
      <c r="H1910" t="str">
        <f t="shared" si="29"/>
        <v>Hyderabad0 - 40200+&lt;= 200Middle Eastern Cuisine</v>
      </c>
      <c r="I1910" t="s">
        <v>234</v>
      </c>
      <c r="J1910">
        <v>150</v>
      </c>
    </row>
    <row r="1911" spans="1:10">
      <c r="A1911">
        <v>1910</v>
      </c>
      <c r="B1911" t="s">
        <v>141</v>
      </c>
      <c r="C1911">
        <v>2.9</v>
      </c>
      <c r="D1911" t="s">
        <v>136</v>
      </c>
      <c r="E1911" t="s">
        <v>132</v>
      </c>
      <c r="F1911" t="s">
        <v>131</v>
      </c>
      <c r="G1911" t="s">
        <v>130</v>
      </c>
      <c r="H1911" t="str">
        <f t="shared" si="29"/>
        <v>Pune60+50 -200200 - 500Indian Cuisine</v>
      </c>
      <c r="I1911">
        <v>14</v>
      </c>
      <c r="J1911">
        <v>250</v>
      </c>
    </row>
    <row r="1912" spans="1:10">
      <c r="A1912">
        <v>1911</v>
      </c>
      <c r="B1912" t="s">
        <v>137</v>
      </c>
      <c r="C1912">
        <v>3.8</v>
      </c>
      <c r="D1912" t="s">
        <v>133</v>
      </c>
      <c r="E1912" t="s">
        <v>132</v>
      </c>
      <c r="F1912" t="s">
        <v>131</v>
      </c>
      <c r="G1912" t="s">
        <v>144</v>
      </c>
      <c r="H1912" t="str">
        <f t="shared" si="29"/>
        <v>Bangalore0 - 4050 -200200 - 500Asian Cuisine</v>
      </c>
      <c r="I1912" t="s">
        <v>234</v>
      </c>
      <c r="J1912">
        <v>300</v>
      </c>
    </row>
    <row r="1913" spans="1:10">
      <c r="A1913">
        <v>1912</v>
      </c>
      <c r="B1913" t="s">
        <v>134</v>
      </c>
      <c r="C1913">
        <v>4.4000000000000004</v>
      </c>
      <c r="D1913" t="s">
        <v>133</v>
      </c>
      <c r="E1913" t="s">
        <v>148</v>
      </c>
      <c r="F1913" t="s">
        <v>131</v>
      </c>
      <c r="G1913" t="s">
        <v>135</v>
      </c>
      <c r="H1913" t="str">
        <f t="shared" si="29"/>
        <v>Mumbai40 - 6050 -200500 - 1000Asian Cuisine</v>
      </c>
      <c r="I1913">
        <v>49</v>
      </c>
      <c r="J1913">
        <v>600</v>
      </c>
    </row>
    <row r="1914" spans="1:10">
      <c r="A1914">
        <v>1913</v>
      </c>
      <c r="B1914" t="s">
        <v>134</v>
      </c>
      <c r="C1914">
        <v>2.9</v>
      </c>
      <c r="D1914" t="s">
        <v>138</v>
      </c>
      <c r="E1914" t="s">
        <v>132</v>
      </c>
      <c r="F1914" t="s">
        <v>131</v>
      </c>
      <c r="G1914" t="s">
        <v>144</v>
      </c>
      <c r="H1914" t="str">
        <f t="shared" si="29"/>
        <v>Mumbai0 - 4050 -200200 - 500American Cuisine</v>
      </c>
      <c r="I1914" t="s">
        <v>234</v>
      </c>
      <c r="J1914">
        <v>300</v>
      </c>
    </row>
    <row r="1915" spans="1:10">
      <c r="A1915">
        <v>1914</v>
      </c>
      <c r="B1915" t="s">
        <v>139</v>
      </c>
      <c r="C1915">
        <v>2.9</v>
      </c>
      <c r="D1915" t="s">
        <v>236</v>
      </c>
      <c r="E1915" t="s">
        <v>132</v>
      </c>
      <c r="F1915" t="s">
        <v>131</v>
      </c>
      <c r="G1915" t="s">
        <v>130</v>
      </c>
      <c r="H1915" t="str">
        <f t="shared" si="29"/>
        <v>Chennai60+50 -200200 - 500European Cuisine</v>
      </c>
      <c r="I1915" t="s">
        <v>234</v>
      </c>
      <c r="J1915">
        <v>350</v>
      </c>
    </row>
    <row r="1916" spans="1:10">
      <c r="A1916">
        <v>1915</v>
      </c>
      <c r="B1916" t="s">
        <v>145</v>
      </c>
      <c r="C1916">
        <v>4.0999999999999996</v>
      </c>
      <c r="D1916" t="s">
        <v>138</v>
      </c>
      <c r="E1916" t="s">
        <v>142</v>
      </c>
      <c r="F1916" t="s">
        <v>140</v>
      </c>
      <c r="G1916" t="s">
        <v>144</v>
      </c>
      <c r="H1916" t="str">
        <f t="shared" si="29"/>
        <v>Ahmedabad0 - 400 - 50&lt;= 200American Cuisine</v>
      </c>
      <c r="I1916" t="s">
        <v>234</v>
      </c>
      <c r="J1916">
        <v>150</v>
      </c>
    </row>
    <row r="1917" spans="1:10">
      <c r="A1917">
        <v>1916</v>
      </c>
      <c r="B1917" t="s">
        <v>139</v>
      </c>
      <c r="C1917">
        <v>3.5</v>
      </c>
      <c r="D1917" t="s">
        <v>138</v>
      </c>
      <c r="E1917" t="s">
        <v>142</v>
      </c>
      <c r="F1917" t="s">
        <v>140</v>
      </c>
      <c r="G1917" t="s">
        <v>130</v>
      </c>
      <c r="H1917" t="str">
        <f t="shared" si="29"/>
        <v>Chennai60+0 - 50&lt;= 200American Cuisine</v>
      </c>
      <c r="I1917" t="s">
        <v>234</v>
      </c>
      <c r="J1917">
        <v>200</v>
      </c>
    </row>
    <row r="1918" spans="1:10">
      <c r="A1918">
        <v>1917</v>
      </c>
      <c r="B1918" t="s">
        <v>137</v>
      </c>
      <c r="C1918">
        <v>2.9</v>
      </c>
      <c r="D1918" t="s">
        <v>133</v>
      </c>
      <c r="E1918" t="s">
        <v>132</v>
      </c>
      <c r="F1918" t="s">
        <v>131</v>
      </c>
      <c r="G1918" t="s">
        <v>135</v>
      </c>
      <c r="H1918" t="str">
        <f t="shared" si="29"/>
        <v>Bangalore40 - 6050 -200200 - 500Asian Cuisine</v>
      </c>
      <c r="I1918">
        <v>4</v>
      </c>
      <c r="J1918">
        <v>300</v>
      </c>
    </row>
    <row r="1919" spans="1:10">
      <c r="A1919">
        <v>1918</v>
      </c>
      <c r="B1919" t="s">
        <v>139</v>
      </c>
      <c r="C1919">
        <v>4.5999999999999996</v>
      </c>
      <c r="D1919" t="s">
        <v>133</v>
      </c>
      <c r="E1919" t="s">
        <v>148</v>
      </c>
      <c r="F1919" t="s">
        <v>140</v>
      </c>
      <c r="G1919" t="s">
        <v>130</v>
      </c>
      <c r="H1919" t="str">
        <f t="shared" si="29"/>
        <v>Chennai60+0 - 50500 - 1000Asian Cuisine</v>
      </c>
      <c r="I1919" t="s">
        <v>234</v>
      </c>
      <c r="J1919">
        <v>1000</v>
      </c>
    </row>
    <row r="1920" spans="1:10">
      <c r="A1920">
        <v>1919</v>
      </c>
      <c r="B1920" t="s">
        <v>134</v>
      </c>
      <c r="C1920">
        <v>2.9</v>
      </c>
      <c r="D1920" t="s">
        <v>133</v>
      </c>
      <c r="E1920" t="s">
        <v>142</v>
      </c>
      <c r="F1920" t="s">
        <v>131</v>
      </c>
      <c r="G1920" t="s">
        <v>144</v>
      </c>
      <c r="H1920" t="str">
        <f t="shared" si="29"/>
        <v>Mumbai0 - 4050 -200&lt;= 200Asian Cuisine</v>
      </c>
      <c r="I1920" t="s">
        <v>234</v>
      </c>
      <c r="J1920">
        <v>150</v>
      </c>
    </row>
    <row r="1921" spans="1:10">
      <c r="A1921">
        <v>1920</v>
      </c>
      <c r="B1921" t="s">
        <v>134</v>
      </c>
      <c r="C1921">
        <v>3.9</v>
      </c>
      <c r="D1921" t="s">
        <v>136</v>
      </c>
      <c r="E1921" t="s">
        <v>132</v>
      </c>
      <c r="F1921" t="s">
        <v>140</v>
      </c>
      <c r="G1921" t="s">
        <v>135</v>
      </c>
      <c r="H1921" t="str">
        <f t="shared" si="29"/>
        <v>Mumbai40 - 600 - 50200 - 500Indian Cuisine</v>
      </c>
      <c r="I1921">
        <v>19</v>
      </c>
      <c r="J1921">
        <v>500</v>
      </c>
    </row>
    <row r="1922" spans="1:10">
      <c r="A1922">
        <v>1921</v>
      </c>
      <c r="B1922" t="s">
        <v>141</v>
      </c>
      <c r="C1922">
        <v>4.0999999999999996</v>
      </c>
      <c r="D1922" t="s">
        <v>138</v>
      </c>
      <c r="E1922" t="s">
        <v>142</v>
      </c>
      <c r="F1922" t="s">
        <v>131</v>
      </c>
      <c r="G1922" t="s">
        <v>135</v>
      </c>
      <c r="H1922" t="str">
        <f t="shared" si="29"/>
        <v>Pune40 - 6050 -200&lt;= 200American Cuisine</v>
      </c>
      <c r="I1922">
        <v>53</v>
      </c>
      <c r="J1922">
        <v>150</v>
      </c>
    </row>
    <row r="1923" spans="1:10">
      <c r="A1923">
        <v>1922</v>
      </c>
      <c r="B1923" t="s">
        <v>141</v>
      </c>
      <c r="C1923">
        <v>4.2</v>
      </c>
      <c r="D1923" t="s">
        <v>138</v>
      </c>
      <c r="E1923" t="s">
        <v>142</v>
      </c>
      <c r="F1923" t="s">
        <v>140</v>
      </c>
      <c r="G1923" t="s">
        <v>135</v>
      </c>
      <c r="H1923" t="str">
        <f t="shared" ref="H1923:H1986" si="30">_xlfn.CONCAT(B1923,G1923,F1923,E1923,D1923)</f>
        <v>Pune40 - 600 - 50&lt;= 200American Cuisine</v>
      </c>
      <c r="I1923" t="s">
        <v>234</v>
      </c>
      <c r="J1923">
        <v>200</v>
      </c>
    </row>
    <row r="1924" spans="1:10">
      <c r="A1924">
        <v>1923</v>
      </c>
      <c r="B1924" t="s">
        <v>141</v>
      </c>
      <c r="C1924">
        <v>3.9</v>
      </c>
      <c r="D1924" t="s">
        <v>133</v>
      </c>
      <c r="E1924" t="s">
        <v>142</v>
      </c>
      <c r="F1924" t="s">
        <v>147</v>
      </c>
      <c r="G1924" t="s">
        <v>144</v>
      </c>
      <c r="H1924" t="str">
        <f t="shared" si="30"/>
        <v>Pune0 - 40200+&lt;= 200Asian Cuisine</v>
      </c>
      <c r="I1924" t="s">
        <v>234</v>
      </c>
      <c r="J1924">
        <v>200</v>
      </c>
    </row>
    <row r="1925" spans="1:10">
      <c r="A1925">
        <v>1924</v>
      </c>
      <c r="B1925" t="s">
        <v>146</v>
      </c>
      <c r="C1925">
        <v>3.7</v>
      </c>
      <c r="D1925" t="s">
        <v>136</v>
      </c>
      <c r="E1925" t="s">
        <v>142</v>
      </c>
      <c r="F1925" t="s">
        <v>131</v>
      </c>
      <c r="G1925" t="s">
        <v>130</v>
      </c>
      <c r="H1925" t="str">
        <f t="shared" si="30"/>
        <v>Hyderabad60+50 -200&lt;= 200Indian Cuisine</v>
      </c>
      <c r="I1925" t="s">
        <v>234</v>
      </c>
      <c r="J1925">
        <v>200</v>
      </c>
    </row>
    <row r="1926" spans="1:10">
      <c r="A1926">
        <v>1925</v>
      </c>
      <c r="B1926" t="s">
        <v>149</v>
      </c>
      <c r="C1926">
        <v>2.9</v>
      </c>
      <c r="D1926" t="s">
        <v>136</v>
      </c>
      <c r="E1926" t="s">
        <v>142</v>
      </c>
      <c r="F1926" t="s">
        <v>131</v>
      </c>
      <c r="G1926" t="s">
        <v>135</v>
      </c>
      <c r="H1926" t="str">
        <f t="shared" si="30"/>
        <v>Surat40 - 6050 -200&lt;= 200Indian Cuisine</v>
      </c>
      <c r="I1926" t="s">
        <v>234</v>
      </c>
      <c r="J1926">
        <v>200</v>
      </c>
    </row>
    <row r="1927" spans="1:10">
      <c r="A1927">
        <v>1926</v>
      </c>
      <c r="B1927" t="s">
        <v>137</v>
      </c>
      <c r="C1927">
        <v>3.9</v>
      </c>
      <c r="D1927" t="s">
        <v>236</v>
      </c>
      <c r="E1927" t="s">
        <v>132</v>
      </c>
      <c r="F1927" t="s">
        <v>140</v>
      </c>
      <c r="G1927" t="s">
        <v>135</v>
      </c>
      <c r="H1927" t="str">
        <f t="shared" si="30"/>
        <v>Bangalore40 - 600 - 50200 - 500European Cuisine</v>
      </c>
      <c r="I1927" t="s">
        <v>234</v>
      </c>
      <c r="J1927">
        <v>350</v>
      </c>
    </row>
    <row r="1928" spans="1:10">
      <c r="A1928">
        <v>1927</v>
      </c>
      <c r="B1928" t="s">
        <v>146</v>
      </c>
      <c r="C1928">
        <v>3.5</v>
      </c>
      <c r="D1928" t="s">
        <v>138</v>
      </c>
      <c r="E1928" t="s">
        <v>132</v>
      </c>
      <c r="F1928" t="s">
        <v>140</v>
      </c>
      <c r="G1928" t="s">
        <v>135</v>
      </c>
      <c r="H1928" t="str">
        <f t="shared" si="30"/>
        <v>Hyderabad40 - 600 - 50200 - 500American Cuisine</v>
      </c>
      <c r="I1928" t="s">
        <v>234</v>
      </c>
      <c r="J1928">
        <v>400</v>
      </c>
    </row>
    <row r="1929" spans="1:10">
      <c r="A1929">
        <v>1928</v>
      </c>
      <c r="B1929" t="s">
        <v>149</v>
      </c>
      <c r="C1929">
        <v>3.4</v>
      </c>
      <c r="D1929" t="s">
        <v>133</v>
      </c>
      <c r="E1929" t="s">
        <v>142</v>
      </c>
      <c r="F1929" t="s">
        <v>140</v>
      </c>
      <c r="G1929" t="s">
        <v>144</v>
      </c>
      <c r="H1929" t="str">
        <f t="shared" si="30"/>
        <v>Surat0 - 400 - 50&lt;= 200Asian Cuisine</v>
      </c>
      <c r="I1929" t="s">
        <v>234</v>
      </c>
      <c r="J1929">
        <v>200</v>
      </c>
    </row>
    <row r="1930" spans="1:10">
      <c r="A1930">
        <v>1929</v>
      </c>
      <c r="B1930" t="s">
        <v>146</v>
      </c>
      <c r="C1930">
        <v>3.9</v>
      </c>
      <c r="D1930" t="s">
        <v>133</v>
      </c>
      <c r="E1930" t="s">
        <v>132</v>
      </c>
      <c r="F1930" t="s">
        <v>147</v>
      </c>
      <c r="G1930" t="s">
        <v>144</v>
      </c>
      <c r="H1930" t="str">
        <f t="shared" si="30"/>
        <v>Hyderabad0 - 40200+200 - 500Asian Cuisine</v>
      </c>
      <c r="I1930">
        <v>42</v>
      </c>
      <c r="J1930">
        <v>450</v>
      </c>
    </row>
    <row r="1931" spans="1:10">
      <c r="A1931">
        <v>1930</v>
      </c>
      <c r="B1931" t="s">
        <v>141</v>
      </c>
      <c r="C1931">
        <v>3.9</v>
      </c>
      <c r="D1931" t="s">
        <v>136</v>
      </c>
      <c r="E1931" t="s">
        <v>132</v>
      </c>
      <c r="F1931" t="s">
        <v>140</v>
      </c>
      <c r="G1931" t="s">
        <v>130</v>
      </c>
      <c r="H1931" t="str">
        <f t="shared" si="30"/>
        <v>Pune60+0 - 50200 - 500Indian Cuisine</v>
      </c>
      <c r="I1931" t="s">
        <v>234</v>
      </c>
      <c r="J1931">
        <v>350</v>
      </c>
    </row>
    <row r="1932" spans="1:10">
      <c r="A1932">
        <v>1931</v>
      </c>
      <c r="B1932" t="s">
        <v>146</v>
      </c>
      <c r="C1932">
        <v>4.5</v>
      </c>
      <c r="D1932" t="s">
        <v>136</v>
      </c>
      <c r="E1932" t="s">
        <v>142</v>
      </c>
      <c r="F1932" t="s">
        <v>131</v>
      </c>
      <c r="G1932" t="s">
        <v>144</v>
      </c>
      <c r="H1932" t="str">
        <f t="shared" si="30"/>
        <v>Hyderabad0 - 4050 -200&lt;= 200Indian Cuisine</v>
      </c>
      <c r="I1932" t="s">
        <v>234</v>
      </c>
      <c r="J1932">
        <v>200</v>
      </c>
    </row>
    <row r="1933" spans="1:10">
      <c r="A1933">
        <v>1932</v>
      </c>
      <c r="B1933" t="s">
        <v>134</v>
      </c>
      <c r="C1933">
        <v>2.9</v>
      </c>
      <c r="D1933" t="s">
        <v>136</v>
      </c>
      <c r="E1933" t="s">
        <v>235</v>
      </c>
      <c r="F1933" t="s">
        <v>131</v>
      </c>
      <c r="G1933" t="s">
        <v>135</v>
      </c>
      <c r="H1933" t="str">
        <f t="shared" si="30"/>
        <v>Mumbai40 - 6050 -2001000+Indian Cuisine</v>
      </c>
      <c r="I1933" t="s">
        <v>234</v>
      </c>
      <c r="J1933">
        <v>1900</v>
      </c>
    </row>
    <row r="1934" spans="1:10">
      <c r="A1934">
        <v>1933</v>
      </c>
      <c r="B1934" t="s">
        <v>137</v>
      </c>
      <c r="C1934">
        <v>2.9</v>
      </c>
      <c r="D1934" t="s">
        <v>138</v>
      </c>
      <c r="E1934" t="s">
        <v>132</v>
      </c>
      <c r="F1934" t="s">
        <v>131</v>
      </c>
      <c r="G1934" t="s">
        <v>130</v>
      </c>
      <c r="H1934" t="str">
        <f t="shared" si="30"/>
        <v>Bangalore60+50 -200200 - 500American Cuisine</v>
      </c>
      <c r="I1934" t="s">
        <v>234</v>
      </c>
      <c r="J1934">
        <v>350</v>
      </c>
    </row>
    <row r="1935" spans="1:10">
      <c r="A1935">
        <v>1934</v>
      </c>
      <c r="B1935" t="s">
        <v>141</v>
      </c>
      <c r="C1935">
        <v>2.9</v>
      </c>
      <c r="D1935" t="s">
        <v>133</v>
      </c>
      <c r="E1935" t="s">
        <v>148</v>
      </c>
      <c r="F1935" t="s">
        <v>131</v>
      </c>
      <c r="G1935" t="s">
        <v>130</v>
      </c>
      <c r="H1935" t="str">
        <f t="shared" si="30"/>
        <v>Pune60+50 -200500 - 1000Asian Cuisine</v>
      </c>
      <c r="I1935" t="s">
        <v>234</v>
      </c>
      <c r="J1935">
        <v>700</v>
      </c>
    </row>
    <row r="1936" spans="1:10">
      <c r="A1936">
        <v>1935</v>
      </c>
      <c r="B1936" t="s">
        <v>141</v>
      </c>
      <c r="C1936">
        <v>3.2</v>
      </c>
      <c r="D1936" t="s">
        <v>138</v>
      </c>
      <c r="E1936" t="s">
        <v>132</v>
      </c>
      <c r="F1936" t="s">
        <v>140</v>
      </c>
      <c r="G1936" t="s">
        <v>130</v>
      </c>
      <c r="H1936" t="str">
        <f t="shared" si="30"/>
        <v>Pune60+0 - 50200 - 500American Cuisine</v>
      </c>
      <c r="I1936">
        <v>57</v>
      </c>
      <c r="J1936">
        <v>250</v>
      </c>
    </row>
    <row r="1937" spans="1:10">
      <c r="A1937">
        <v>1936</v>
      </c>
      <c r="B1937" t="s">
        <v>146</v>
      </c>
      <c r="C1937">
        <v>3.7</v>
      </c>
      <c r="D1937" t="s">
        <v>136</v>
      </c>
      <c r="E1937" t="s">
        <v>132</v>
      </c>
      <c r="F1937" t="s">
        <v>140</v>
      </c>
      <c r="G1937" t="s">
        <v>135</v>
      </c>
      <c r="H1937" t="str">
        <f t="shared" si="30"/>
        <v>Hyderabad40 - 600 - 50200 - 500Indian Cuisine</v>
      </c>
      <c r="I1937" t="s">
        <v>234</v>
      </c>
      <c r="J1937">
        <v>250</v>
      </c>
    </row>
    <row r="1938" spans="1:10">
      <c r="A1938">
        <v>1937</v>
      </c>
      <c r="B1938" t="s">
        <v>139</v>
      </c>
      <c r="C1938">
        <v>3.5</v>
      </c>
      <c r="D1938" t="s">
        <v>133</v>
      </c>
      <c r="E1938" t="s">
        <v>142</v>
      </c>
      <c r="F1938" t="s">
        <v>140</v>
      </c>
      <c r="G1938" t="s">
        <v>130</v>
      </c>
      <c r="H1938" t="str">
        <f t="shared" si="30"/>
        <v>Chennai60+0 - 50&lt;= 200Asian Cuisine</v>
      </c>
      <c r="I1938" t="s">
        <v>234</v>
      </c>
      <c r="J1938">
        <v>50</v>
      </c>
    </row>
    <row r="1939" spans="1:10">
      <c r="A1939">
        <v>1938</v>
      </c>
      <c r="B1939" t="s">
        <v>134</v>
      </c>
      <c r="C1939">
        <v>4.2</v>
      </c>
      <c r="D1939" t="s">
        <v>136</v>
      </c>
      <c r="E1939" t="s">
        <v>142</v>
      </c>
      <c r="F1939" t="s">
        <v>140</v>
      </c>
      <c r="G1939" t="s">
        <v>135</v>
      </c>
      <c r="H1939" t="str">
        <f t="shared" si="30"/>
        <v>Mumbai40 - 600 - 50&lt;= 200Indian Cuisine</v>
      </c>
      <c r="I1939" t="s">
        <v>234</v>
      </c>
      <c r="J1939">
        <v>200</v>
      </c>
    </row>
    <row r="1940" spans="1:10">
      <c r="A1940">
        <v>1939</v>
      </c>
      <c r="B1940" t="s">
        <v>149</v>
      </c>
      <c r="C1940">
        <v>2.9</v>
      </c>
      <c r="D1940" t="s">
        <v>138</v>
      </c>
      <c r="E1940" t="s">
        <v>132</v>
      </c>
      <c r="F1940" t="s">
        <v>131</v>
      </c>
      <c r="G1940" t="s">
        <v>130</v>
      </c>
      <c r="H1940" t="str">
        <f t="shared" si="30"/>
        <v>Surat60+50 -200200 - 500American Cuisine</v>
      </c>
      <c r="I1940" t="s">
        <v>234</v>
      </c>
      <c r="J1940">
        <v>500</v>
      </c>
    </row>
    <row r="1941" spans="1:10">
      <c r="A1941">
        <v>1940</v>
      </c>
      <c r="B1941" t="s">
        <v>149</v>
      </c>
      <c r="C1941">
        <v>3.7</v>
      </c>
      <c r="D1941" t="s">
        <v>138</v>
      </c>
      <c r="E1941" t="s">
        <v>132</v>
      </c>
      <c r="F1941" t="s">
        <v>140</v>
      </c>
      <c r="G1941" t="s">
        <v>135</v>
      </c>
      <c r="H1941" t="str">
        <f t="shared" si="30"/>
        <v>Surat40 - 600 - 50200 - 500American Cuisine</v>
      </c>
      <c r="I1941" t="s">
        <v>234</v>
      </c>
      <c r="J1941">
        <v>300</v>
      </c>
    </row>
    <row r="1942" spans="1:10">
      <c r="A1942">
        <v>1941</v>
      </c>
      <c r="B1942" t="s">
        <v>129</v>
      </c>
      <c r="C1942">
        <v>3.8</v>
      </c>
      <c r="D1942" t="s">
        <v>133</v>
      </c>
      <c r="E1942" t="s">
        <v>142</v>
      </c>
      <c r="F1942" t="s">
        <v>140</v>
      </c>
      <c r="G1942" t="s">
        <v>130</v>
      </c>
      <c r="H1942" t="str">
        <f t="shared" si="30"/>
        <v>Kolkata60+0 - 50&lt;= 200Asian Cuisine</v>
      </c>
      <c r="I1942" t="s">
        <v>234</v>
      </c>
      <c r="J1942">
        <v>200</v>
      </c>
    </row>
    <row r="1943" spans="1:10">
      <c r="A1943">
        <v>1942</v>
      </c>
      <c r="B1943" t="s">
        <v>134</v>
      </c>
      <c r="C1943">
        <v>3.8</v>
      </c>
      <c r="D1943" t="s">
        <v>136</v>
      </c>
      <c r="E1943" t="s">
        <v>132</v>
      </c>
      <c r="F1943" t="s">
        <v>140</v>
      </c>
      <c r="G1943" t="s">
        <v>135</v>
      </c>
      <c r="H1943" t="str">
        <f t="shared" si="30"/>
        <v>Mumbai40 - 600 - 50200 - 500Indian Cuisine</v>
      </c>
      <c r="I1943">
        <v>19</v>
      </c>
      <c r="J1943">
        <v>350</v>
      </c>
    </row>
    <row r="1944" spans="1:10">
      <c r="A1944">
        <v>1943</v>
      </c>
      <c r="B1944" t="s">
        <v>149</v>
      </c>
      <c r="C1944">
        <v>4.5</v>
      </c>
      <c r="D1944" t="s">
        <v>236</v>
      </c>
      <c r="E1944" t="s">
        <v>142</v>
      </c>
      <c r="F1944" t="s">
        <v>140</v>
      </c>
      <c r="G1944" t="s">
        <v>130</v>
      </c>
      <c r="H1944" t="str">
        <f t="shared" si="30"/>
        <v>Surat60+0 - 50&lt;= 200European Cuisine</v>
      </c>
      <c r="I1944" t="s">
        <v>234</v>
      </c>
      <c r="J1944">
        <v>200</v>
      </c>
    </row>
    <row r="1945" spans="1:10">
      <c r="A1945">
        <v>1944</v>
      </c>
      <c r="B1945" t="s">
        <v>141</v>
      </c>
      <c r="C1945">
        <v>2.9</v>
      </c>
      <c r="D1945" t="s">
        <v>133</v>
      </c>
      <c r="E1945" t="s">
        <v>132</v>
      </c>
      <c r="F1945" t="s">
        <v>131</v>
      </c>
      <c r="G1945" t="s">
        <v>130</v>
      </c>
      <c r="H1945" t="str">
        <f t="shared" si="30"/>
        <v>Pune60+50 -200200 - 500Asian Cuisine</v>
      </c>
      <c r="I1945">
        <v>18</v>
      </c>
      <c r="J1945">
        <v>300</v>
      </c>
    </row>
    <row r="1946" spans="1:10">
      <c r="A1946">
        <v>1945</v>
      </c>
      <c r="B1946" t="s">
        <v>129</v>
      </c>
      <c r="C1946">
        <v>2.9</v>
      </c>
      <c r="D1946" t="s">
        <v>136</v>
      </c>
      <c r="E1946" t="s">
        <v>142</v>
      </c>
      <c r="F1946" t="s">
        <v>131</v>
      </c>
      <c r="G1946" t="s">
        <v>130</v>
      </c>
      <c r="H1946" t="str">
        <f t="shared" si="30"/>
        <v>Kolkata60+50 -200&lt;= 200Indian Cuisine</v>
      </c>
      <c r="I1946">
        <v>13</v>
      </c>
      <c r="J1946">
        <v>200</v>
      </c>
    </row>
    <row r="1947" spans="1:10">
      <c r="A1947">
        <v>1946</v>
      </c>
      <c r="B1947" t="s">
        <v>137</v>
      </c>
      <c r="C1947">
        <v>2.9</v>
      </c>
      <c r="D1947" t="s">
        <v>133</v>
      </c>
      <c r="E1947" t="s">
        <v>132</v>
      </c>
      <c r="F1947" t="s">
        <v>131</v>
      </c>
      <c r="G1947" t="s">
        <v>130</v>
      </c>
      <c r="H1947" t="str">
        <f t="shared" si="30"/>
        <v>Bangalore60+50 -200200 - 500Asian Cuisine</v>
      </c>
      <c r="I1947" t="s">
        <v>234</v>
      </c>
      <c r="J1947">
        <v>250</v>
      </c>
    </row>
    <row r="1948" spans="1:10">
      <c r="A1948">
        <v>1947</v>
      </c>
      <c r="B1948" t="s">
        <v>139</v>
      </c>
      <c r="C1948">
        <v>4.2</v>
      </c>
      <c r="D1948" t="s">
        <v>136</v>
      </c>
      <c r="E1948" t="s">
        <v>142</v>
      </c>
      <c r="F1948" t="s">
        <v>140</v>
      </c>
      <c r="G1948" t="s">
        <v>135</v>
      </c>
      <c r="H1948" t="str">
        <f t="shared" si="30"/>
        <v>Chennai40 - 600 - 50&lt;= 200Indian Cuisine</v>
      </c>
      <c r="I1948" t="s">
        <v>234</v>
      </c>
      <c r="J1948">
        <v>200</v>
      </c>
    </row>
    <row r="1949" spans="1:10">
      <c r="A1949">
        <v>1948</v>
      </c>
      <c r="B1949" t="s">
        <v>139</v>
      </c>
      <c r="C1949">
        <v>4.2</v>
      </c>
      <c r="D1949" t="s">
        <v>136</v>
      </c>
      <c r="E1949" t="s">
        <v>132</v>
      </c>
      <c r="F1949" t="s">
        <v>147</v>
      </c>
      <c r="G1949" t="s">
        <v>130</v>
      </c>
      <c r="H1949" t="str">
        <f t="shared" si="30"/>
        <v>Chennai60+200+200 - 500Indian Cuisine</v>
      </c>
      <c r="I1949" t="s">
        <v>234</v>
      </c>
      <c r="J1949">
        <v>350</v>
      </c>
    </row>
    <row r="1950" spans="1:10">
      <c r="A1950">
        <v>1949</v>
      </c>
      <c r="B1950" t="s">
        <v>141</v>
      </c>
      <c r="C1950">
        <v>3.6</v>
      </c>
      <c r="D1950" t="s">
        <v>133</v>
      </c>
      <c r="E1950" t="s">
        <v>142</v>
      </c>
      <c r="F1950" t="s">
        <v>140</v>
      </c>
      <c r="G1950" t="s">
        <v>144</v>
      </c>
      <c r="H1950" t="str">
        <f t="shared" si="30"/>
        <v>Pune0 - 400 - 50&lt;= 200Asian Cuisine</v>
      </c>
      <c r="I1950" t="s">
        <v>234</v>
      </c>
      <c r="J1950">
        <v>200</v>
      </c>
    </row>
    <row r="1951" spans="1:10">
      <c r="A1951">
        <v>1950</v>
      </c>
      <c r="B1951" t="s">
        <v>137</v>
      </c>
      <c r="C1951">
        <v>4.3</v>
      </c>
      <c r="D1951" t="s">
        <v>133</v>
      </c>
      <c r="E1951" t="s">
        <v>148</v>
      </c>
      <c r="F1951" t="s">
        <v>147</v>
      </c>
      <c r="G1951" t="s">
        <v>135</v>
      </c>
      <c r="H1951" t="str">
        <f t="shared" si="30"/>
        <v>Bangalore40 - 60200+500 - 1000Asian Cuisine</v>
      </c>
      <c r="I1951" t="s">
        <v>234</v>
      </c>
      <c r="J1951">
        <v>800</v>
      </c>
    </row>
    <row r="1952" spans="1:10">
      <c r="A1952">
        <v>1951</v>
      </c>
      <c r="B1952" t="s">
        <v>149</v>
      </c>
      <c r="C1952">
        <v>2.9</v>
      </c>
      <c r="D1952" t="s">
        <v>138</v>
      </c>
      <c r="E1952" t="s">
        <v>142</v>
      </c>
      <c r="F1952" t="s">
        <v>131</v>
      </c>
      <c r="G1952" t="s">
        <v>135</v>
      </c>
      <c r="H1952" t="str">
        <f t="shared" si="30"/>
        <v>Surat40 - 6050 -200&lt;= 200American Cuisine</v>
      </c>
      <c r="I1952">
        <v>52</v>
      </c>
      <c r="J1952">
        <v>150</v>
      </c>
    </row>
    <row r="1953" spans="1:10">
      <c r="A1953">
        <v>1952</v>
      </c>
      <c r="B1953" t="s">
        <v>137</v>
      </c>
      <c r="C1953">
        <v>4.3</v>
      </c>
      <c r="D1953" t="s">
        <v>133</v>
      </c>
      <c r="E1953" t="s">
        <v>132</v>
      </c>
      <c r="F1953" t="s">
        <v>131</v>
      </c>
      <c r="G1953" t="s">
        <v>135</v>
      </c>
      <c r="H1953" t="str">
        <f t="shared" si="30"/>
        <v>Bangalore40 - 6050 -200200 - 500Asian Cuisine</v>
      </c>
      <c r="I1953">
        <v>4</v>
      </c>
      <c r="J1953">
        <v>250</v>
      </c>
    </row>
    <row r="1954" spans="1:10">
      <c r="A1954">
        <v>1953</v>
      </c>
      <c r="B1954" t="s">
        <v>143</v>
      </c>
      <c r="C1954">
        <v>3.9</v>
      </c>
      <c r="D1954" t="s">
        <v>133</v>
      </c>
      <c r="E1954" t="s">
        <v>132</v>
      </c>
      <c r="F1954" t="s">
        <v>131</v>
      </c>
      <c r="G1954" t="s">
        <v>144</v>
      </c>
      <c r="H1954" t="str">
        <f t="shared" si="30"/>
        <v>Delhi0 - 4050 -200200 - 500Asian Cuisine</v>
      </c>
      <c r="I1954">
        <v>74</v>
      </c>
      <c r="J1954">
        <v>250</v>
      </c>
    </row>
    <row r="1955" spans="1:10">
      <c r="A1955">
        <v>1954</v>
      </c>
      <c r="B1955" t="s">
        <v>134</v>
      </c>
      <c r="C1955">
        <v>3.8</v>
      </c>
      <c r="D1955" t="s">
        <v>136</v>
      </c>
      <c r="E1955" t="s">
        <v>132</v>
      </c>
      <c r="F1955" t="s">
        <v>131</v>
      </c>
      <c r="G1955" t="s">
        <v>135</v>
      </c>
      <c r="H1955" t="str">
        <f t="shared" si="30"/>
        <v>Mumbai40 - 6050 -200200 - 500Indian Cuisine</v>
      </c>
      <c r="I1955">
        <v>10</v>
      </c>
      <c r="J1955">
        <v>400</v>
      </c>
    </row>
    <row r="1956" spans="1:10">
      <c r="A1956">
        <v>1955</v>
      </c>
      <c r="B1956" t="s">
        <v>149</v>
      </c>
      <c r="C1956">
        <v>4.0999999999999996</v>
      </c>
      <c r="D1956" t="s">
        <v>138</v>
      </c>
      <c r="E1956" t="s">
        <v>132</v>
      </c>
      <c r="F1956" t="s">
        <v>147</v>
      </c>
      <c r="G1956" t="s">
        <v>135</v>
      </c>
      <c r="H1956" t="str">
        <f t="shared" si="30"/>
        <v>Surat40 - 60200+200 - 500American Cuisine</v>
      </c>
      <c r="I1956" t="s">
        <v>234</v>
      </c>
      <c r="J1956">
        <v>300</v>
      </c>
    </row>
    <row r="1957" spans="1:10">
      <c r="A1957">
        <v>1956</v>
      </c>
      <c r="B1957" t="s">
        <v>141</v>
      </c>
      <c r="C1957">
        <v>4</v>
      </c>
      <c r="D1957" t="s">
        <v>133</v>
      </c>
      <c r="E1957" t="s">
        <v>142</v>
      </c>
      <c r="F1957" t="s">
        <v>140</v>
      </c>
      <c r="G1957" t="s">
        <v>130</v>
      </c>
      <c r="H1957" t="str">
        <f t="shared" si="30"/>
        <v>Pune60+0 - 50&lt;= 200Asian Cuisine</v>
      </c>
      <c r="I1957" t="s">
        <v>234</v>
      </c>
      <c r="J1957">
        <v>200</v>
      </c>
    </row>
    <row r="1958" spans="1:10">
      <c r="A1958">
        <v>1957</v>
      </c>
      <c r="B1958" t="s">
        <v>137</v>
      </c>
      <c r="C1958">
        <v>4.2</v>
      </c>
      <c r="D1958" t="s">
        <v>138</v>
      </c>
      <c r="E1958" t="s">
        <v>142</v>
      </c>
      <c r="F1958" t="s">
        <v>147</v>
      </c>
      <c r="G1958" t="s">
        <v>135</v>
      </c>
      <c r="H1958" t="str">
        <f t="shared" si="30"/>
        <v>Bangalore40 - 60200+&lt;= 200American Cuisine</v>
      </c>
      <c r="I1958" t="s">
        <v>234</v>
      </c>
      <c r="J1958">
        <v>200</v>
      </c>
    </row>
    <row r="1959" spans="1:10">
      <c r="A1959">
        <v>1958</v>
      </c>
      <c r="B1959" t="s">
        <v>143</v>
      </c>
      <c r="C1959">
        <v>2.9</v>
      </c>
      <c r="D1959" t="s">
        <v>136</v>
      </c>
      <c r="E1959" t="s">
        <v>132</v>
      </c>
      <c r="F1959" t="s">
        <v>131</v>
      </c>
      <c r="G1959" t="s">
        <v>135</v>
      </c>
      <c r="H1959" t="str">
        <f t="shared" si="30"/>
        <v>Delhi40 - 6050 -200200 - 500Indian Cuisine</v>
      </c>
      <c r="I1959">
        <v>15</v>
      </c>
      <c r="J1959">
        <v>300</v>
      </c>
    </row>
    <row r="1960" spans="1:10">
      <c r="A1960">
        <v>1959</v>
      </c>
      <c r="B1960" t="s">
        <v>143</v>
      </c>
      <c r="C1960">
        <v>3.9</v>
      </c>
      <c r="D1960" t="s">
        <v>236</v>
      </c>
      <c r="E1960" t="s">
        <v>132</v>
      </c>
      <c r="F1960" t="s">
        <v>131</v>
      </c>
      <c r="G1960" t="s">
        <v>144</v>
      </c>
      <c r="H1960" t="str">
        <f t="shared" si="30"/>
        <v>Delhi0 - 4050 -200200 - 500European Cuisine</v>
      </c>
      <c r="I1960" t="s">
        <v>234</v>
      </c>
      <c r="J1960">
        <v>400</v>
      </c>
    </row>
    <row r="1961" spans="1:10">
      <c r="A1961">
        <v>1960</v>
      </c>
      <c r="B1961" t="s">
        <v>139</v>
      </c>
      <c r="C1961">
        <v>4.0999999999999996</v>
      </c>
      <c r="D1961" t="s">
        <v>138</v>
      </c>
      <c r="E1961" t="s">
        <v>142</v>
      </c>
      <c r="F1961" t="s">
        <v>147</v>
      </c>
      <c r="G1961" t="s">
        <v>130</v>
      </c>
      <c r="H1961" t="str">
        <f t="shared" si="30"/>
        <v>Chennai60+200+&lt;= 200American Cuisine</v>
      </c>
      <c r="I1961" t="s">
        <v>234</v>
      </c>
      <c r="J1961">
        <v>200</v>
      </c>
    </row>
    <row r="1962" spans="1:10">
      <c r="A1962">
        <v>1961</v>
      </c>
      <c r="B1962" t="s">
        <v>129</v>
      </c>
      <c r="C1962">
        <v>2.9</v>
      </c>
      <c r="D1962" t="s">
        <v>133</v>
      </c>
      <c r="E1962" t="s">
        <v>132</v>
      </c>
      <c r="F1962" t="s">
        <v>131</v>
      </c>
      <c r="G1962" t="s">
        <v>135</v>
      </c>
      <c r="H1962" t="str">
        <f t="shared" si="30"/>
        <v>Kolkata40 - 6050 -200200 - 500Asian Cuisine</v>
      </c>
      <c r="I1962">
        <v>34</v>
      </c>
      <c r="J1962">
        <v>250</v>
      </c>
    </row>
    <row r="1963" spans="1:10">
      <c r="A1963">
        <v>1962</v>
      </c>
      <c r="B1963" t="s">
        <v>139</v>
      </c>
      <c r="C1963">
        <v>4.0999999999999996</v>
      </c>
      <c r="D1963" t="s">
        <v>236</v>
      </c>
      <c r="E1963" t="s">
        <v>132</v>
      </c>
      <c r="F1963" t="s">
        <v>140</v>
      </c>
      <c r="G1963" t="s">
        <v>130</v>
      </c>
      <c r="H1963" t="str">
        <f t="shared" si="30"/>
        <v>Chennai60+0 - 50200 - 500European Cuisine</v>
      </c>
      <c r="I1963" t="s">
        <v>234</v>
      </c>
      <c r="J1963">
        <v>300</v>
      </c>
    </row>
    <row r="1964" spans="1:10">
      <c r="A1964">
        <v>1963</v>
      </c>
      <c r="B1964" t="s">
        <v>139</v>
      </c>
      <c r="C1964">
        <v>2.9</v>
      </c>
      <c r="D1964" t="s">
        <v>138</v>
      </c>
      <c r="E1964" t="s">
        <v>132</v>
      </c>
      <c r="F1964" t="s">
        <v>131</v>
      </c>
      <c r="G1964" t="s">
        <v>144</v>
      </c>
      <c r="H1964" t="str">
        <f t="shared" si="30"/>
        <v>Chennai0 - 4050 -200200 - 500American Cuisine</v>
      </c>
      <c r="I1964" t="s">
        <v>234</v>
      </c>
      <c r="J1964">
        <v>300</v>
      </c>
    </row>
    <row r="1965" spans="1:10">
      <c r="A1965">
        <v>1964</v>
      </c>
      <c r="B1965" t="s">
        <v>134</v>
      </c>
      <c r="C1965">
        <v>3.8</v>
      </c>
      <c r="D1965" t="s">
        <v>136</v>
      </c>
      <c r="E1965" t="s">
        <v>142</v>
      </c>
      <c r="F1965" t="s">
        <v>140</v>
      </c>
      <c r="G1965" t="s">
        <v>135</v>
      </c>
      <c r="H1965" t="str">
        <f t="shared" si="30"/>
        <v>Mumbai40 - 600 - 50&lt;= 200Indian Cuisine</v>
      </c>
      <c r="I1965" t="s">
        <v>234</v>
      </c>
      <c r="J1965">
        <v>200</v>
      </c>
    </row>
    <row r="1966" spans="1:10">
      <c r="A1966">
        <v>1965</v>
      </c>
      <c r="B1966" t="s">
        <v>137</v>
      </c>
      <c r="C1966">
        <v>4.4000000000000004</v>
      </c>
      <c r="D1966" t="s">
        <v>136</v>
      </c>
      <c r="E1966" t="s">
        <v>142</v>
      </c>
      <c r="F1966" t="s">
        <v>140</v>
      </c>
      <c r="G1966" t="s">
        <v>144</v>
      </c>
      <c r="H1966" t="str">
        <f t="shared" si="30"/>
        <v>Bangalore0 - 400 - 50&lt;= 200Indian Cuisine</v>
      </c>
      <c r="I1966" t="s">
        <v>234</v>
      </c>
      <c r="J1966">
        <v>50</v>
      </c>
    </row>
    <row r="1967" spans="1:10">
      <c r="A1967">
        <v>1966</v>
      </c>
      <c r="B1967" t="s">
        <v>139</v>
      </c>
      <c r="C1967">
        <v>4.0999999999999996</v>
      </c>
      <c r="D1967" t="s">
        <v>133</v>
      </c>
      <c r="E1967" t="s">
        <v>132</v>
      </c>
      <c r="F1967" t="s">
        <v>140</v>
      </c>
      <c r="G1967" t="s">
        <v>130</v>
      </c>
      <c r="H1967" t="str">
        <f t="shared" si="30"/>
        <v>Chennai60+0 - 50200 - 500Asian Cuisine</v>
      </c>
      <c r="I1967">
        <v>40</v>
      </c>
      <c r="J1967">
        <v>350</v>
      </c>
    </row>
    <row r="1968" spans="1:10">
      <c r="A1968">
        <v>1967</v>
      </c>
      <c r="B1968" t="s">
        <v>129</v>
      </c>
      <c r="C1968">
        <v>4.4000000000000004</v>
      </c>
      <c r="D1968" t="s">
        <v>138</v>
      </c>
      <c r="E1968" t="s">
        <v>132</v>
      </c>
      <c r="F1968" t="s">
        <v>140</v>
      </c>
      <c r="G1968" t="s">
        <v>130</v>
      </c>
      <c r="H1968" t="str">
        <f t="shared" si="30"/>
        <v>Kolkata60+0 - 50200 - 500American Cuisine</v>
      </c>
      <c r="I1968">
        <v>50</v>
      </c>
      <c r="J1968">
        <v>500</v>
      </c>
    </row>
    <row r="1969" spans="1:10">
      <c r="A1969">
        <v>1968</v>
      </c>
      <c r="B1969" t="s">
        <v>134</v>
      </c>
      <c r="C1969">
        <v>4.5999999999999996</v>
      </c>
      <c r="D1969" t="s">
        <v>138</v>
      </c>
      <c r="E1969" t="s">
        <v>132</v>
      </c>
      <c r="F1969" t="s">
        <v>140</v>
      </c>
      <c r="G1969" t="s">
        <v>130</v>
      </c>
      <c r="H1969" t="str">
        <f t="shared" si="30"/>
        <v>Mumbai60+0 - 50200 - 500American Cuisine</v>
      </c>
      <c r="I1969" t="s">
        <v>234</v>
      </c>
      <c r="J1969">
        <v>250</v>
      </c>
    </row>
    <row r="1970" spans="1:10">
      <c r="A1970">
        <v>1969</v>
      </c>
      <c r="B1970" t="s">
        <v>129</v>
      </c>
      <c r="C1970">
        <v>4.3</v>
      </c>
      <c r="D1970" t="s">
        <v>133</v>
      </c>
      <c r="E1970" t="s">
        <v>142</v>
      </c>
      <c r="F1970" t="s">
        <v>140</v>
      </c>
      <c r="G1970" t="s">
        <v>130</v>
      </c>
      <c r="H1970" t="str">
        <f t="shared" si="30"/>
        <v>Kolkata60+0 - 50&lt;= 200Asian Cuisine</v>
      </c>
      <c r="I1970" t="s">
        <v>234</v>
      </c>
      <c r="J1970">
        <v>200</v>
      </c>
    </row>
    <row r="1971" spans="1:10">
      <c r="A1971">
        <v>1970</v>
      </c>
      <c r="B1971" t="s">
        <v>141</v>
      </c>
      <c r="C1971">
        <v>2.9</v>
      </c>
      <c r="D1971" t="s">
        <v>236</v>
      </c>
      <c r="E1971" t="s">
        <v>142</v>
      </c>
      <c r="F1971" t="s">
        <v>131</v>
      </c>
      <c r="G1971" t="s">
        <v>135</v>
      </c>
      <c r="H1971" t="str">
        <f t="shared" si="30"/>
        <v>Pune40 - 6050 -200&lt;= 200European Cuisine</v>
      </c>
      <c r="I1971" t="s">
        <v>234</v>
      </c>
      <c r="J1971">
        <v>150</v>
      </c>
    </row>
    <row r="1972" spans="1:10">
      <c r="A1972">
        <v>1971</v>
      </c>
      <c r="B1972" t="s">
        <v>139</v>
      </c>
      <c r="C1972">
        <v>4.0999999999999996</v>
      </c>
      <c r="D1972" t="s">
        <v>136</v>
      </c>
      <c r="E1972" t="s">
        <v>132</v>
      </c>
      <c r="F1972" t="s">
        <v>140</v>
      </c>
      <c r="G1972" t="s">
        <v>135</v>
      </c>
      <c r="H1972" t="str">
        <f t="shared" si="30"/>
        <v>Chennai40 - 600 - 50200 - 500Indian Cuisine</v>
      </c>
      <c r="I1972" t="s">
        <v>234</v>
      </c>
      <c r="J1972">
        <v>400</v>
      </c>
    </row>
    <row r="1973" spans="1:10">
      <c r="A1973">
        <v>1972</v>
      </c>
      <c r="B1973" t="s">
        <v>146</v>
      </c>
      <c r="C1973">
        <v>4.2</v>
      </c>
      <c r="D1973" t="s">
        <v>236</v>
      </c>
      <c r="E1973" t="s">
        <v>142</v>
      </c>
      <c r="F1973" t="s">
        <v>131</v>
      </c>
      <c r="G1973" t="s">
        <v>144</v>
      </c>
      <c r="H1973" t="str">
        <f t="shared" si="30"/>
        <v>Hyderabad0 - 4050 -200&lt;= 200European Cuisine</v>
      </c>
      <c r="I1973" t="s">
        <v>234</v>
      </c>
      <c r="J1973">
        <v>150</v>
      </c>
    </row>
    <row r="1974" spans="1:10">
      <c r="A1974">
        <v>1973</v>
      </c>
      <c r="B1974" t="s">
        <v>146</v>
      </c>
      <c r="C1974">
        <v>3.8</v>
      </c>
      <c r="D1974" t="s">
        <v>138</v>
      </c>
      <c r="E1974" t="s">
        <v>142</v>
      </c>
      <c r="F1974" t="s">
        <v>140</v>
      </c>
      <c r="G1974" t="s">
        <v>144</v>
      </c>
      <c r="H1974" t="str">
        <f t="shared" si="30"/>
        <v>Hyderabad0 - 400 - 50&lt;= 200American Cuisine</v>
      </c>
      <c r="I1974" t="s">
        <v>234</v>
      </c>
      <c r="J1974">
        <v>200</v>
      </c>
    </row>
    <row r="1975" spans="1:10">
      <c r="A1975">
        <v>1974</v>
      </c>
      <c r="B1975" t="s">
        <v>137</v>
      </c>
      <c r="C1975">
        <v>4.5</v>
      </c>
      <c r="D1975" t="s">
        <v>236</v>
      </c>
      <c r="E1975" t="s">
        <v>142</v>
      </c>
      <c r="F1975" t="s">
        <v>131</v>
      </c>
      <c r="G1975" t="s">
        <v>135</v>
      </c>
      <c r="H1975" t="str">
        <f t="shared" si="30"/>
        <v>Bangalore40 - 6050 -200&lt;= 200European Cuisine</v>
      </c>
      <c r="I1975" t="s">
        <v>234</v>
      </c>
      <c r="J1975">
        <v>150</v>
      </c>
    </row>
    <row r="1976" spans="1:10">
      <c r="A1976">
        <v>1975</v>
      </c>
      <c r="B1976" t="s">
        <v>134</v>
      </c>
      <c r="C1976">
        <v>3.9</v>
      </c>
      <c r="D1976" t="s">
        <v>236</v>
      </c>
      <c r="E1976" t="s">
        <v>132</v>
      </c>
      <c r="F1976" t="s">
        <v>140</v>
      </c>
      <c r="G1976" t="s">
        <v>135</v>
      </c>
      <c r="H1976" t="str">
        <f t="shared" si="30"/>
        <v>Mumbai40 - 600 - 50200 - 500European Cuisine</v>
      </c>
      <c r="I1976" t="s">
        <v>234</v>
      </c>
      <c r="J1976">
        <v>450</v>
      </c>
    </row>
    <row r="1977" spans="1:10">
      <c r="A1977">
        <v>1976</v>
      </c>
      <c r="B1977" t="s">
        <v>141</v>
      </c>
      <c r="C1977">
        <v>3.8</v>
      </c>
      <c r="D1977" t="s">
        <v>138</v>
      </c>
      <c r="E1977" t="s">
        <v>142</v>
      </c>
      <c r="F1977" t="s">
        <v>140</v>
      </c>
      <c r="G1977" t="s">
        <v>135</v>
      </c>
      <c r="H1977" t="str">
        <f t="shared" si="30"/>
        <v>Pune40 - 600 - 50&lt;= 200American Cuisine</v>
      </c>
      <c r="I1977" t="s">
        <v>234</v>
      </c>
      <c r="J1977">
        <v>200</v>
      </c>
    </row>
    <row r="1978" spans="1:10">
      <c r="A1978">
        <v>1977</v>
      </c>
      <c r="B1978" t="s">
        <v>129</v>
      </c>
      <c r="C1978">
        <v>3.9</v>
      </c>
      <c r="D1978" t="s">
        <v>136</v>
      </c>
      <c r="E1978" t="s">
        <v>132</v>
      </c>
      <c r="F1978" t="s">
        <v>147</v>
      </c>
      <c r="G1978" t="s">
        <v>130</v>
      </c>
      <c r="H1978" t="str">
        <f t="shared" si="30"/>
        <v>Kolkata60+200+200 - 500Indian Cuisine</v>
      </c>
      <c r="I1978" t="s">
        <v>234</v>
      </c>
      <c r="J1978">
        <v>400</v>
      </c>
    </row>
    <row r="1979" spans="1:10">
      <c r="A1979">
        <v>1978</v>
      </c>
      <c r="B1979" t="s">
        <v>139</v>
      </c>
      <c r="C1979">
        <v>4.2</v>
      </c>
      <c r="D1979" t="s">
        <v>136</v>
      </c>
      <c r="E1979" t="s">
        <v>142</v>
      </c>
      <c r="F1979" t="s">
        <v>131</v>
      </c>
      <c r="G1979" t="s">
        <v>135</v>
      </c>
      <c r="H1979" t="str">
        <f t="shared" si="30"/>
        <v>Chennai40 - 6050 -200&lt;= 200Indian Cuisine</v>
      </c>
      <c r="I1979">
        <v>44</v>
      </c>
      <c r="J1979">
        <v>200</v>
      </c>
    </row>
    <row r="1980" spans="1:10">
      <c r="A1980">
        <v>1979</v>
      </c>
      <c r="B1980" t="s">
        <v>139</v>
      </c>
      <c r="C1980">
        <v>4.2</v>
      </c>
      <c r="D1980" t="s">
        <v>136</v>
      </c>
      <c r="E1980" t="s">
        <v>132</v>
      </c>
      <c r="F1980" t="s">
        <v>131</v>
      </c>
      <c r="G1980" t="s">
        <v>135</v>
      </c>
      <c r="H1980" t="str">
        <f t="shared" si="30"/>
        <v>Chennai40 - 6050 -200200 - 500Indian Cuisine</v>
      </c>
      <c r="I1980">
        <v>12</v>
      </c>
      <c r="J1980">
        <v>500</v>
      </c>
    </row>
    <row r="1981" spans="1:10">
      <c r="A1981">
        <v>1980</v>
      </c>
      <c r="B1981" t="s">
        <v>139</v>
      </c>
      <c r="C1981">
        <v>4.3</v>
      </c>
      <c r="D1981" t="s">
        <v>236</v>
      </c>
      <c r="E1981" t="s">
        <v>132</v>
      </c>
      <c r="F1981" t="s">
        <v>140</v>
      </c>
      <c r="G1981" t="s">
        <v>135</v>
      </c>
      <c r="H1981" t="str">
        <f t="shared" si="30"/>
        <v>Chennai40 - 600 - 50200 - 500European Cuisine</v>
      </c>
      <c r="I1981" t="s">
        <v>234</v>
      </c>
      <c r="J1981">
        <v>400</v>
      </c>
    </row>
    <row r="1982" spans="1:10">
      <c r="A1982">
        <v>1981</v>
      </c>
      <c r="B1982" t="s">
        <v>139</v>
      </c>
      <c r="C1982">
        <v>4.2</v>
      </c>
      <c r="D1982" t="s">
        <v>133</v>
      </c>
      <c r="E1982" t="s">
        <v>132</v>
      </c>
      <c r="F1982" t="s">
        <v>140</v>
      </c>
      <c r="G1982" t="s">
        <v>135</v>
      </c>
      <c r="H1982" t="str">
        <f t="shared" si="30"/>
        <v>Chennai40 - 600 - 50200 - 500Asian Cuisine</v>
      </c>
      <c r="I1982" t="s">
        <v>234</v>
      </c>
      <c r="J1982">
        <v>400</v>
      </c>
    </row>
    <row r="1983" spans="1:10">
      <c r="A1983">
        <v>1982</v>
      </c>
      <c r="B1983" t="s">
        <v>139</v>
      </c>
      <c r="C1983">
        <v>4.0999999999999996</v>
      </c>
      <c r="D1983" t="s">
        <v>136</v>
      </c>
      <c r="E1983" t="s">
        <v>132</v>
      </c>
      <c r="F1983" t="s">
        <v>140</v>
      </c>
      <c r="G1983" t="s">
        <v>135</v>
      </c>
      <c r="H1983" t="str">
        <f t="shared" si="30"/>
        <v>Chennai40 - 600 - 50200 - 500Indian Cuisine</v>
      </c>
      <c r="I1983" t="s">
        <v>234</v>
      </c>
      <c r="J1983">
        <v>250</v>
      </c>
    </row>
    <row r="1984" spans="1:10">
      <c r="A1984">
        <v>1983</v>
      </c>
      <c r="B1984" t="s">
        <v>141</v>
      </c>
      <c r="C1984">
        <v>2.9</v>
      </c>
      <c r="D1984" t="s">
        <v>133</v>
      </c>
      <c r="E1984" t="s">
        <v>132</v>
      </c>
      <c r="F1984" t="s">
        <v>131</v>
      </c>
      <c r="G1984" t="s">
        <v>130</v>
      </c>
      <c r="H1984" t="str">
        <f t="shared" si="30"/>
        <v>Pune60+50 -200200 - 500Asian Cuisine</v>
      </c>
      <c r="I1984">
        <v>18</v>
      </c>
      <c r="J1984">
        <v>300</v>
      </c>
    </row>
    <row r="1985" spans="1:10">
      <c r="A1985">
        <v>1984</v>
      </c>
      <c r="B1985" t="s">
        <v>141</v>
      </c>
      <c r="C1985">
        <v>4</v>
      </c>
      <c r="D1985" t="s">
        <v>133</v>
      </c>
      <c r="E1985" t="s">
        <v>132</v>
      </c>
      <c r="F1985" t="s">
        <v>140</v>
      </c>
      <c r="G1985" t="s">
        <v>130</v>
      </c>
      <c r="H1985" t="str">
        <f t="shared" si="30"/>
        <v>Pune60+0 - 50200 - 500Asian Cuisine</v>
      </c>
      <c r="I1985">
        <v>68</v>
      </c>
      <c r="J1985">
        <v>300</v>
      </c>
    </row>
    <row r="1986" spans="1:10">
      <c r="A1986">
        <v>1985</v>
      </c>
      <c r="B1986" t="s">
        <v>139</v>
      </c>
      <c r="C1986">
        <v>3.7</v>
      </c>
      <c r="D1986" t="s">
        <v>138</v>
      </c>
      <c r="E1986" t="s">
        <v>132</v>
      </c>
      <c r="F1986" t="s">
        <v>140</v>
      </c>
      <c r="G1986" t="s">
        <v>144</v>
      </c>
      <c r="H1986" t="str">
        <f t="shared" si="30"/>
        <v>Chennai0 - 400 - 50200 - 500American Cuisine</v>
      </c>
      <c r="I1986" t="s">
        <v>234</v>
      </c>
      <c r="J1986">
        <v>250</v>
      </c>
    </row>
    <row r="1987" spans="1:10">
      <c r="A1987">
        <v>1986</v>
      </c>
      <c r="B1987" t="s">
        <v>137</v>
      </c>
      <c r="C1987">
        <v>4.2</v>
      </c>
      <c r="D1987" t="s">
        <v>136</v>
      </c>
      <c r="E1987" t="s">
        <v>142</v>
      </c>
      <c r="F1987" t="s">
        <v>131</v>
      </c>
      <c r="G1987" t="s">
        <v>135</v>
      </c>
      <c r="H1987" t="str">
        <f t="shared" ref="H1987:H2050" si="31">_xlfn.CONCAT(B1987,G1987,F1987,E1987,D1987)</f>
        <v>Bangalore40 - 6050 -200&lt;= 200Indian Cuisine</v>
      </c>
      <c r="I1987">
        <v>17</v>
      </c>
      <c r="J1987">
        <v>200</v>
      </c>
    </row>
    <row r="1988" spans="1:10">
      <c r="A1988">
        <v>1987</v>
      </c>
      <c r="B1988" t="s">
        <v>149</v>
      </c>
      <c r="C1988">
        <v>4</v>
      </c>
      <c r="D1988" t="s">
        <v>136</v>
      </c>
      <c r="E1988" t="s">
        <v>142</v>
      </c>
      <c r="F1988" t="s">
        <v>131</v>
      </c>
      <c r="G1988" t="s">
        <v>144</v>
      </c>
      <c r="H1988" t="str">
        <f t="shared" si="31"/>
        <v>Surat0 - 4050 -200&lt;= 200Indian Cuisine</v>
      </c>
      <c r="I1988" t="s">
        <v>234</v>
      </c>
      <c r="J1988">
        <v>200</v>
      </c>
    </row>
    <row r="1989" spans="1:10">
      <c r="A1989">
        <v>1988</v>
      </c>
      <c r="B1989" t="s">
        <v>141</v>
      </c>
      <c r="C1989">
        <v>2.9</v>
      </c>
      <c r="D1989" t="s">
        <v>138</v>
      </c>
      <c r="E1989" t="s">
        <v>142</v>
      </c>
      <c r="F1989" t="s">
        <v>131</v>
      </c>
      <c r="G1989" t="s">
        <v>130</v>
      </c>
      <c r="H1989" t="str">
        <f t="shared" si="31"/>
        <v>Pune60+50 -200&lt;= 200American Cuisine</v>
      </c>
      <c r="I1989">
        <v>37</v>
      </c>
      <c r="J1989">
        <v>200</v>
      </c>
    </row>
    <row r="1990" spans="1:10">
      <c r="A1990">
        <v>1989</v>
      </c>
      <c r="B1990" t="s">
        <v>145</v>
      </c>
      <c r="C1990">
        <v>3.5</v>
      </c>
      <c r="D1990" t="s">
        <v>136</v>
      </c>
      <c r="E1990" t="s">
        <v>132</v>
      </c>
      <c r="F1990" t="s">
        <v>131</v>
      </c>
      <c r="G1990" t="s">
        <v>135</v>
      </c>
      <c r="H1990" t="str">
        <f t="shared" si="31"/>
        <v>Ahmedabad40 - 6050 -200200 - 500Indian Cuisine</v>
      </c>
      <c r="I1990">
        <v>46</v>
      </c>
      <c r="J1990">
        <v>250</v>
      </c>
    </row>
    <row r="1991" spans="1:10">
      <c r="A1991">
        <v>1990</v>
      </c>
      <c r="B1991" t="s">
        <v>139</v>
      </c>
      <c r="C1991">
        <v>2.9</v>
      </c>
      <c r="D1991" t="s">
        <v>133</v>
      </c>
      <c r="E1991" t="s">
        <v>132</v>
      </c>
      <c r="F1991" t="s">
        <v>131</v>
      </c>
      <c r="G1991" t="s">
        <v>135</v>
      </c>
      <c r="H1991" t="str">
        <f t="shared" si="31"/>
        <v>Chennai40 - 6050 -200200 - 500Asian Cuisine</v>
      </c>
      <c r="I1991">
        <v>25</v>
      </c>
      <c r="J1991">
        <v>300</v>
      </c>
    </row>
    <row r="1992" spans="1:10">
      <c r="A1992">
        <v>1991</v>
      </c>
      <c r="B1992" t="s">
        <v>139</v>
      </c>
      <c r="C1992">
        <v>4.4000000000000004</v>
      </c>
      <c r="D1992" t="s">
        <v>133</v>
      </c>
      <c r="E1992" t="s">
        <v>132</v>
      </c>
      <c r="F1992" t="s">
        <v>140</v>
      </c>
      <c r="G1992" t="s">
        <v>144</v>
      </c>
      <c r="H1992" t="str">
        <f t="shared" si="31"/>
        <v>Chennai0 - 400 - 50200 - 500Asian Cuisine</v>
      </c>
      <c r="I1992" t="s">
        <v>234</v>
      </c>
      <c r="J1992">
        <v>300</v>
      </c>
    </row>
    <row r="1993" spans="1:10">
      <c r="A1993">
        <v>1992</v>
      </c>
      <c r="B1993" t="s">
        <v>129</v>
      </c>
      <c r="C1993">
        <v>4.0999999999999996</v>
      </c>
      <c r="D1993" t="s">
        <v>138</v>
      </c>
      <c r="E1993" t="s">
        <v>132</v>
      </c>
      <c r="F1993" t="s">
        <v>140</v>
      </c>
      <c r="G1993" t="s">
        <v>130</v>
      </c>
      <c r="H1993" t="str">
        <f t="shared" si="31"/>
        <v>Kolkata60+0 - 50200 - 500American Cuisine</v>
      </c>
      <c r="I1993">
        <v>50</v>
      </c>
      <c r="J1993">
        <v>250</v>
      </c>
    </row>
    <row r="1994" spans="1:10">
      <c r="A1994">
        <v>1993</v>
      </c>
      <c r="B1994" t="s">
        <v>129</v>
      </c>
      <c r="C1994">
        <v>4.4000000000000004</v>
      </c>
      <c r="D1994" t="s">
        <v>138</v>
      </c>
      <c r="E1994" t="s">
        <v>132</v>
      </c>
      <c r="F1994" t="s">
        <v>131</v>
      </c>
      <c r="G1994" t="s">
        <v>130</v>
      </c>
      <c r="H1994" t="str">
        <f t="shared" si="31"/>
        <v>Kolkata60+50 -200200 - 500American Cuisine</v>
      </c>
      <c r="I1994">
        <v>11</v>
      </c>
      <c r="J1994">
        <v>250</v>
      </c>
    </row>
    <row r="1995" spans="1:10">
      <c r="A1995">
        <v>1994</v>
      </c>
      <c r="B1995" t="s">
        <v>141</v>
      </c>
      <c r="C1995">
        <v>3.9</v>
      </c>
      <c r="D1995" t="s">
        <v>138</v>
      </c>
      <c r="E1995" t="s">
        <v>132</v>
      </c>
      <c r="F1995" t="s">
        <v>131</v>
      </c>
      <c r="G1995" t="s">
        <v>135</v>
      </c>
      <c r="H1995" t="str">
        <f t="shared" si="31"/>
        <v>Pune40 - 6050 -200200 - 500American Cuisine</v>
      </c>
      <c r="I1995">
        <v>24</v>
      </c>
      <c r="J1995">
        <v>300</v>
      </c>
    </row>
    <row r="1996" spans="1:10">
      <c r="A1996">
        <v>1995</v>
      </c>
      <c r="B1996" t="s">
        <v>137</v>
      </c>
      <c r="C1996">
        <v>3.9</v>
      </c>
      <c r="D1996" t="s">
        <v>133</v>
      </c>
      <c r="E1996" t="s">
        <v>142</v>
      </c>
      <c r="F1996" t="s">
        <v>140</v>
      </c>
      <c r="G1996" t="s">
        <v>135</v>
      </c>
      <c r="H1996" t="str">
        <f t="shared" si="31"/>
        <v>Bangalore40 - 600 - 50&lt;= 200Asian Cuisine</v>
      </c>
      <c r="I1996" t="s">
        <v>234</v>
      </c>
      <c r="J1996">
        <v>200</v>
      </c>
    </row>
    <row r="1997" spans="1:10">
      <c r="A1997">
        <v>1996</v>
      </c>
      <c r="B1997" t="s">
        <v>139</v>
      </c>
      <c r="C1997">
        <v>4.2</v>
      </c>
      <c r="D1997" t="s">
        <v>136</v>
      </c>
      <c r="E1997" t="s">
        <v>132</v>
      </c>
      <c r="F1997" t="s">
        <v>131</v>
      </c>
      <c r="G1997" t="s">
        <v>130</v>
      </c>
      <c r="H1997" t="str">
        <f t="shared" si="31"/>
        <v>Chennai60+50 -200200 - 500Indian Cuisine</v>
      </c>
      <c r="I1997">
        <v>16</v>
      </c>
      <c r="J1997">
        <v>350</v>
      </c>
    </row>
    <row r="1998" spans="1:10">
      <c r="A1998">
        <v>1997</v>
      </c>
      <c r="B1998" t="s">
        <v>139</v>
      </c>
      <c r="C1998">
        <v>4.4000000000000004</v>
      </c>
      <c r="D1998" t="s">
        <v>133</v>
      </c>
      <c r="E1998" t="s">
        <v>148</v>
      </c>
      <c r="F1998" t="s">
        <v>131</v>
      </c>
      <c r="G1998" t="s">
        <v>130</v>
      </c>
      <c r="H1998" t="str">
        <f t="shared" si="31"/>
        <v>Chennai60+50 -200500 - 1000Asian Cuisine</v>
      </c>
      <c r="I1998" t="s">
        <v>234</v>
      </c>
      <c r="J1998">
        <v>750</v>
      </c>
    </row>
    <row r="1999" spans="1:10">
      <c r="A1999">
        <v>1998</v>
      </c>
      <c r="B1999" t="s">
        <v>146</v>
      </c>
      <c r="C1999">
        <v>4.3</v>
      </c>
      <c r="D1999" t="s">
        <v>136</v>
      </c>
      <c r="E1999" t="s">
        <v>142</v>
      </c>
      <c r="F1999" t="s">
        <v>147</v>
      </c>
      <c r="G1999" t="s">
        <v>135</v>
      </c>
      <c r="H1999" t="str">
        <f t="shared" si="31"/>
        <v>Hyderabad40 - 60200+&lt;= 200Indian Cuisine</v>
      </c>
      <c r="I1999" t="s">
        <v>234</v>
      </c>
      <c r="J1999">
        <v>200</v>
      </c>
    </row>
    <row r="2000" spans="1:10">
      <c r="A2000">
        <v>1999</v>
      </c>
      <c r="B2000" t="s">
        <v>141</v>
      </c>
      <c r="C2000">
        <v>3.8</v>
      </c>
      <c r="D2000" t="s">
        <v>138</v>
      </c>
      <c r="E2000" t="s">
        <v>142</v>
      </c>
      <c r="F2000" t="s">
        <v>140</v>
      </c>
      <c r="G2000" t="s">
        <v>144</v>
      </c>
      <c r="H2000" t="str">
        <f t="shared" si="31"/>
        <v>Pune0 - 400 - 50&lt;= 200American Cuisine</v>
      </c>
      <c r="I2000" t="s">
        <v>234</v>
      </c>
      <c r="J2000">
        <v>200</v>
      </c>
    </row>
    <row r="2001" spans="1:10">
      <c r="A2001">
        <v>2000</v>
      </c>
      <c r="B2001" t="s">
        <v>134</v>
      </c>
      <c r="C2001">
        <v>4</v>
      </c>
      <c r="D2001" t="s">
        <v>133</v>
      </c>
      <c r="E2001" t="s">
        <v>132</v>
      </c>
      <c r="F2001" t="s">
        <v>140</v>
      </c>
      <c r="G2001" t="s">
        <v>135</v>
      </c>
      <c r="H2001" t="str">
        <f t="shared" si="31"/>
        <v>Mumbai40 - 600 - 50200 - 500Asian Cuisine</v>
      </c>
      <c r="I2001">
        <v>21</v>
      </c>
      <c r="J2001">
        <v>300</v>
      </c>
    </row>
    <row r="2002" spans="1:10">
      <c r="A2002">
        <v>2001</v>
      </c>
      <c r="B2002" t="s">
        <v>134</v>
      </c>
      <c r="C2002">
        <v>3.9</v>
      </c>
      <c r="D2002" t="s">
        <v>136</v>
      </c>
      <c r="E2002" t="s">
        <v>142</v>
      </c>
      <c r="F2002" t="s">
        <v>140</v>
      </c>
      <c r="G2002" t="s">
        <v>135</v>
      </c>
      <c r="H2002" t="str">
        <f t="shared" si="31"/>
        <v>Mumbai40 - 600 - 50&lt;= 200Indian Cuisine</v>
      </c>
      <c r="I2002" t="s">
        <v>234</v>
      </c>
      <c r="J2002">
        <v>150</v>
      </c>
    </row>
    <row r="2003" spans="1:10">
      <c r="A2003">
        <v>2002</v>
      </c>
      <c r="B2003" t="s">
        <v>134</v>
      </c>
      <c r="C2003">
        <v>2.9</v>
      </c>
      <c r="D2003" t="s">
        <v>133</v>
      </c>
      <c r="E2003" t="s">
        <v>148</v>
      </c>
      <c r="F2003" t="s">
        <v>131</v>
      </c>
      <c r="G2003" t="s">
        <v>135</v>
      </c>
      <c r="H2003" t="str">
        <f t="shared" si="31"/>
        <v>Mumbai40 - 6050 -200500 - 1000Asian Cuisine</v>
      </c>
      <c r="I2003">
        <v>49</v>
      </c>
      <c r="J2003">
        <v>600</v>
      </c>
    </row>
    <row r="2004" spans="1:10">
      <c r="A2004">
        <v>2003</v>
      </c>
      <c r="B2004" t="s">
        <v>141</v>
      </c>
      <c r="C2004">
        <v>4.2</v>
      </c>
      <c r="D2004" t="s">
        <v>136</v>
      </c>
      <c r="E2004" t="s">
        <v>132</v>
      </c>
      <c r="F2004" t="s">
        <v>131</v>
      </c>
      <c r="G2004" t="s">
        <v>135</v>
      </c>
      <c r="H2004" t="str">
        <f t="shared" si="31"/>
        <v>Pune40 - 6050 -200200 - 500Indian Cuisine</v>
      </c>
      <c r="I2004">
        <v>23</v>
      </c>
      <c r="J2004">
        <v>500</v>
      </c>
    </row>
    <row r="2005" spans="1:10">
      <c r="A2005">
        <v>2004</v>
      </c>
      <c r="B2005" t="s">
        <v>141</v>
      </c>
      <c r="C2005">
        <v>3.8</v>
      </c>
      <c r="D2005" t="s">
        <v>133</v>
      </c>
      <c r="E2005" t="s">
        <v>132</v>
      </c>
      <c r="F2005" t="s">
        <v>140</v>
      </c>
      <c r="G2005" t="s">
        <v>135</v>
      </c>
      <c r="H2005" t="str">
        <f t="shared" si="31"/>
        <v>Pune40 - 600 - 50200 - 500Asian Cuisine</v>
      </c>
      <c r="I2005" t="s">
        <v>234</v>
      </c>
      <c r="J2005">
        <v>350</v>
      </c>
    </row>
    <row r="2006" spans="1:10">
      <c r="A2006">
        <v>2005</v>
      </c>
      <c r="B2006" t="s">
        <v>134</v>
      </c>
      <c r="C2006">
        <v>3.1</v>
      </c>
      <c r="D2006" t="s">
        <v>138</v>
      </c>
      <c r="E2006" t="s">
        <v>132</v>
      </c>
      <c r="F2006" t="s">
        <v>140</v>
      </c>
      <c r="G2006" t="s">
        <v>144</v>
      </c>
      <c r="H2006" t="str">
        <f t="shared" si="31"/>
        <v>Mumbai0 - 400 - 50200 - 500American Cuisine</v>
      </c>
      <c r="I2006" t="s">
        <v>234</v>
      </c>
      <c r="J2006">
        <v>250</v>
      </c>
    </row>
    <row r="2007" spans="1:10">
      <c r="A2007">
        <v>2006</v>
      </c>
      <c r="B2007" t="s">
        <v>146</v>
      </c>
      <c r="C2007">
        <v>4.2</v>
      </c>
      <c r="D2007" t="s">
        <v>136</v>
      </c>
      <c r="E2007" t="s">
        <v>132</v>
      </c>
      <c r="F2007" t="s">
        <v>140</v>
      </c>
      <c r="G2007" t="s">
        <v>130</v>
      </c>
      <c r="H2007" t="str">
        <f t="shared" si="31"/>
        <v>Hyderabad60+0 - 50200 - 500Indian Cuisine</v>
      </c>
      <c r="I2007" t="s">
        <v>234</v>
      </c>
      <c r="J2007">
        <v>300</v>
      </c>
    </row>
    <row r="2008" spans="1:10">
      <c r="A2008">
        <v>2007</v>
      </c>
      <c r="B2008" t="s">
        <v>129</v>
      </c>
      <c r="C2008">
        <v>4.3</v>
      </c>
      <c r="D2008" t="s">
        <v>136</v>
      </c>
      <c r="E2008" t="s">
        <v>132</v>
      </c>
      <c r="F2008" t="s">
        <v>140</v>
      </c>
      <c r="G2008" t="s">
        <v>130</v>
      </c>
      <c r="H2008" t="str">
        <f t="shared" si="31"/>
        <v>Kolkata60+0 - 50200 - 500Indian Cuisine</v>
      </c>
      <c r="I2008">
        <v>22</v>
      </c>
      <c r="J2008">
        <v>250</v>
      </c>
    </row>
    <row r="2009" spans="1:10">
      <c r="A2009">
        <v>2008</v>
      </c>
      <c r="B2009" t="s">
        <v>129</v>
      </c>
      <c r="C2009">
        <v>2.9</v>
      </c>
      <c r="D2009" t="s">
        <v>133</v>
      </c>
      <c r="E2009" t="s">
        <v>148</v>
      </c>
      <c r="F2009" t="s">
        <v>131</v>
      </c>
      <c r="G2009" t="s">
        <v>130</v>
      </c>
      <c r="H2009" t="str">
        <f t="shared" si="31"/>
        <v>Kolkata60+50 -200500 - 1000Asian Cuisine</v>
      </c>
      <c r="I2009">
        <v>54</v>
      </c>
      <c r="J2009">
        <v>1000</v>
      </c>
    </row>
    <row r="2010" spans="1:10">
      <c r="A2010">
        <v>2009</v>
      </c>
      <c r="B2010" t="s">
        <v>137</v>
      </c>
      <c r="C2010">
        <v>3.9</v>
      </c>
      <c r="D2010" t="s">
        <v>136</v>
      </c>
      <c r="E2010" t="s">
        <v>132</v>
      </c>
      <c r="F2010" t="s">
        <v>131</v>
      </c>
      <c r="G2010" t="s">
        <v>135</v>
      </c>
      <c r="H2010" t="str">
        <f t="shared" si="31"/>
        <v>Bangalore40 - 6050 -200200 - 500Indian Cuisine</v>
      </c>
      <c r="I2010">
        <v>9</v>
      </c>
      <c r="J2010">
        <v>500</v>
      </c>
    </row>
    <row r="2011" spans="1:10">
      <c r="A2011">
        <v>2010</v>
      </c>
      <c r="B2011" t="s">
        <v>141</v>
      </c>
      <c r="C2011">
        <v>2.9</v>
      </c>
      <c r="D2011" t="s">
        <v>236</v>
      </c>
      <c r="E2011" t="s">
        <v>132</v>
      </c>
      <c r="F2011" t="s">
        <v>131</v>
      </c>
      <c r="G2011" t="s">
        <v>135</v>
      </c>
      <c r="H2011" t="str">
        <f t="shared" si="31"/>
        <v>Pune40 - 6050 -200200 - 500European Cuisine</v>
      </c>
      <c r="I2011" t="s">
        <v>234</v>
      </c>
      <c r="J2011">
        <v>300</v>
      </c>
    </row>
    <row r="2012" spans="1:10">
      <c r="A2012">
        <v>2011</v>
      </c>
      <c r="B2012" t="s">
        <v>146</v>
      </c>
      <c r="C2012">
        <v>4</v>
      </c>
      <c r="D2012" t="s">
        <v>236</v>
      </c>
      <c r="E2012" t="s">
        <v>132</v>
      </c>
      <c r="F2012" t="s">
        <v>131</v>
      </c>
      <c r="G2012" t="s">
        <v>144</v>
      </c>
      <c r="H2012" t="str">
        <f t="shared" si="31"/>
        <v>Hyderabad0 - 4050 -200200 - 500European Cuisine</v>
      </c>
      <c r="I2012" t="s">
        <v>234</v>
      </c>
      <c r="J2012">
        <v>300</v>
      </c>
    </row>
    <row r="2013" spans="1:10">
      <c r="A2013">
        <v>2012</v>
      </c>
      <c r="B2013" t="s">
        <v>137</v>
      </c>
      <c r="C2013">
        <v>4.2</v>
      </c>
      <c r="D2013" t="s">
        <v>236</v>
      </c>
      <c r="E2013" t="s">
        <v>235</v>
      </c>
      <c r="F2013" t="s">
        <v>140</v>
      </c>
      <c r="G2013" t="s">
        <v>135</v>
      </c>
      <c r="H2013" t="str">
        <f t="shared" si="31"/>
        <v>Bangalore40 - 600 - 501000+European Cuisine</v>
      </c>
      <c r="I2013" t="s">
        <v>234</v>
      </c>
      <c r="J2013">
        <v>1200</v>
      </c>
    </row>
    <row r="2014" spans="1:10">
      <c r="A2014">
        <v>2013</v>
      </c>
      <c r="B2014" t="s">
        <v>137</v>
      </c>
      <c r="C2014">
        <v>4.5</v>
      </c>
      <c r="D2014" t="s">
        <v>236</v>
      </c>
      <c r="E2014" t="s">
        <v>235</v>
      </c>
      <c r="F2014" t="s">
        <v>140</v>
      </c>
      <c r="G2014" t="s">
        <v>135</v>
      </c>
      <c r="H2014" t="str">
        <f t="shared" si="31"/>
        <v>Bangalore40 - 600 - 501000+European Cuisine</v>
      </c>
      <c r="I2014" t="s">
        <v>234</v>
      </c>
      <c r="J2014">
        <v>1200</v>
      </c>
    </row>
    <row r="2015" spans="1:10">
      <c r="A2015">
        <v>2014</v>
      </c>
      <c r="B2015" t="s">
        <v>137</v>
      </c>
      <c r="C2015">
        <v>2.9</v>
      </c>
      <c r="D2015" t="s">
        <v>236</v>
      </c>
      <c r="E2015" t="s">
        <v>235</v>
      </c>
      <c r="F2015" t="s">
        <v>131</v>
      </c>
      <c r="G2015" t="s">
        <v>144</v>
      </c>
      <c r="H2015" t="str">
        <f t="shared" si="31"/>
        <v>Bangalore0 - 4050 -2001000+European Cuisine</v>
      </c>
      <c r="I2015" t="s">
        <v>234</v>
      </c>
      <c r="J2015">
        <v>1200</v>
      </c>
    </row>
    <row r="2016" spans="1:10">
      <c r="A2016">
        <v>2015</v>
      </c>
      <c r="B2016" t="s">
        <v>129</v>
      </c>
      <c r="C2016">
        <v>4.2</v>
      </c>
      <c r="D2016" t="s">
        <v>133</v>
      </c>
      <c r="E2016" t="s">
        <v>132</v>
      </c>
      <c r="F2016" t="s">
        <v>147</v>
      </c>
      <c r="G2016" t="s">
        <v>130</v>
      </c>
      <c r="H2016" t="str">
        <f t="shared" si="31"/>
        <v>Kolkata60+200+200 - 500Asian Cuisine</v>
      </c>
      <c r="I2016">
        <v>48</v>
      </c>
      <c r="J2016">
        <v>300</v>
      </c>
    </row>
    <row r="2017" spans="1:10">
      <c r="A2017">
        <v>2016</v>
      </c>
      <c r="B2017" t="s">
        <v>143</v>
      </c>
      <c r="C2017">
        <v>3.4</v>
      </c>
      <c r="D2017" t="s">
        <v>136</v>
      </c>
      <c r="E2017" t="s">
        <v>132</v>
      </c>
      <c r="F2017" t="s">
        <v>140</v>
      </c>
      <c r="G2017" t="s">
        <v>144</v>
      </c>
      <c r="H2017" t="str">
        <f t="shared" si="31"/>
        <v>Delhi0 - 400 - 50200 - 500Indian Cuisine</v>
      </c>
      <c r="I2017" t="s">
        <v>234</v>
      </c>
      <c r="J2017">
        <v>300</v>
      </c>
    </row>
    <row r="2018" spans="1:10">
      <c r="A2018">
        <v>2017</v>
      </c>
      <c r="B2018" t="s">
        <v>141</v>
      </c>
      <c r="C2018">
        <v>2.9</v>
      </c>
      <c r="D2018" t="s">
        <v>138</v>
      </c>
      <c r="E2018" t="s">
        <v>132</v>
      </c>
      <c r="F2018" t="s">
        <v>131</v>
      </c>
      <c r="G2018" t="s">
        <v>130</v>
      </c>
      <c r="H2018" t="str">
        <f t="shared" si="31"/>
        <v>Pune60+50 -200200 - 500American Cuisine</v>
      </c>
      <c r="I2018">
        <v>8</v>
      </c>
      <c r="J2018">
        <v>300</v>
      </c>
    </row>
    <row r="2019" spans="1:10">
      <c r="A2019">
        <v>2018</v>
      </c>
      <c r="B2019" t="s">
        <v>141</v>
      </c>
      <c r="C2019">
        <v>3.9</v>
      </c>
      <c r="D2019" t="s">
        <v>133</v>
      </c>
      <c r="E2019" t="s">
        <v>132</v>
      </c>
      <c r="F2019" t="s">
        <v>140</v>
      </c>
      <c r="G2019" t="s">
        <v>130</v>
      </c>
      <c r="H2019" t="str">
        <f t="shared" si="31"/>
        <v>Pune60+0 - 50200 - 500Asian Cuisine</v>
      </c>
      <c r="I2019">
        <v>68</v>
      </c>
      <c r="J2019">
        <v>350</v>
      </c>
    </row>
    <row r="2020" spans="1:10">
      <c r="A2020">
        <v>2019</v>
      </c>
      <c r="B2020" t="s">
        <v>143</v>
      </c>
      <c r="C2020">
        <v>4.2</v>
      </c>
      <c r="D2020" t="s">
        <v>138</v>
      </c>
      <c r="E2020" t="s">
        <v>132</v>
      </c>
      <c r="F2020" t="s">
        <v>147</v>
      </c>
      <c r="G2020" t="s">
        <v>144</v>
      </c>
      <c r="H2020" t="str">
        <f t="shared" si="31"/>
        <v>Delhi0 - 40200+200 - 500American Cuisine</v>
      </c>
      <c r="I2020" t="s">
        <v>234</v>
      </c>
      <c r="J2020">
        <v>250</v>
      </c>
    </row>
    <row r="2021" spans="1:10">
      <c r="A2021">
        <v>2020</v>
      </c>
      <c r="B2021" t="s">
        <v>146</v>
      </c>
      <c r="C2021">
        <v>3.8</v>
      </c>
      <c r="D2021" t="s">
        <v>136</v>
      </c>
      <c r="E2021" t="s">
        <v>132</v>
      </c>
      <c r="F2021" t="s">
        <v>131</v>
      </c>
      <c r="G2021" t="s">
        <v>144</v>
      </c>
      <c r="H2021" t="str">
        <f t="shared" si="31"/>
        <v>Hyderabad0 - 4050 -200200 - 500Indian Cuisine</v>
      </c>
      <c r="I2021">
        <v>73</v>
      </c>
      <c r="J2021">
        <v>500</v>
      </c>
    </row>
    <row r="2022" spans="1:10">
      <c r="A2022">
        <v>2021</v>
      </c>
      <c r="B2022" t="s">
        <v>146</v>
      </c>
      <c r="C2022">
        <v>3.9</v>
      </c>
      <c r="D2022" t="s">
        <v>236</v>
      </c>
      <c r="E2022" t="s">
        <v>132</v>
      </c>
      <c r="F2022" t="s">
        <v>140</v>
      </c>
      <c r="G2022" t="s">
        <v>144</v>
      </c>
      <c r="H2022" t="str">
        <f t="shared" si="31"/>
        <v>Hyderabad0 - 400 - 50200 - 500European Cuisine</v>
      </c>
      <c r="I2022" t="s">
        <v>234</v>
      </c>
      <c r="J2022">
        <v>400</v>
      </c>
    </row>
    <row r="2023" spans="1:10">
      <c r="A2023">
        <v>2022</v>
      </c>
      <c r="B2023" t="s">
        <v>146</v>
      </c>
      <c r="C2023">
        <v>4</v>
      </c>
      <c r="D2023" t="s">
        <v>133</v>
      </c>
      <c r="E2023" t="s">
        <v>132</v>
      </c>
      <c r="F2023" t="s">
        <v>140</v>
      </c>
      <c r="G2023" t="s">
        <v>144</v>
      </c>
      <c r="H2023" t="str">
        <f t="shared" si="31"/>
        <v>Hyderabad0 - 400 - 50200 - 500Asian Cuisine</v>
      </c>
      <c r="I2023" t="s">
        <v>234</v>
      </c>
      <c r="J2023">
        <v>250</v>
      </c>
    </row>
    <row r="2024" spans="1:10">
      <c r="A2024">
        <v>2023</v>
      </c>
      <c r="B2024" t="s">
        <v>146</v>
      </c>
      <c r="C2024">
        <v>4.0999999999999996</v>
      </c>
      <c r="D2024" t="s">
        <v>136</v>
      </c>
      <c r="E2024" t="s">
        <v>142</v>
      </c>
      <c r="F2024" t="s">
        <v>131</v>
      </c>
      <c r="G2024" t="s">
        <v>144</v>
      </c>
      <c r="H2024" t="str">
        <f t="shared" si="31"/>
        <v>Hyderabad0 - 4050 -200&lt;= 200Indian Cuisine</v>
      </c>
      <c r="I2024" t="s">
        <v>234</v>
      </c>
      <c r="J2024">
        <v>200</v>
      </c>
    </row>
    <row r="2025" spans="1:10">
      <c r="A2025">
        <v>2024</v>
      </c>
      <c r="B2025" t="s">
        <v>139</v>
      </c>
      <c r="C2025">
        <v>4.2</v>
      </c>
      <c r="D2025" t="s">
        <v>236</v>
      </c>
      <c r="E2025" t="s">
        <v>142</v>
      </c>
      <c r="F2025" t="s">
        <v>131</v>
      </c>
      <c r="G2025" t="s">
        <v>130</v>
      </c>
      <c r="H2025" t="str">
        <f t="shared" si="31"/>
        <v>Chennai60+50 -200&lt;= 200European Cuisine</v>
      </c>
      <c r="I2025" t="s">
        <v>234</v>
      </c>
      <c r="J2025">
        <v>200</v>
      </c>
    </row>
    <row r="2026" spans="1:10">
      <c r="A2026">
        <v>2025</v>
      </c>
      <c r="B2026" t="s">
        <v>146</v>
      </c>
      <c r="C2026">
        <v>4</v>
      </c>
      <c r="D2026" t="s">
        <v>133</v>
      </c>
      <c r="E2026" t="s">
        <v>142</v>
      </c>
      <c r="F2026" t="s">
        <v>140</v>
      </c>
      <c r="G2026" t="s">
        <v>144</v>
      </c>
      <c r="H2026" t="str">
        <f t="shared" si="31"/>
        <v>Hyderabad0 - 400 - 50&lt;= 200Asian Cuisine</v>
      </c>
      <c r="I2026" t="s">
        <v>234</v>
      </c>
      <c r="J2026">
        <v>200</v>
      </c>
    </row>
    <row r="2027" spans="1:10">
      <c r="A2027">
        <v>2026</v>
      </c>
      <c r="B2027" t="s">
        <v>141</v>
      </c>
      <c r="C2027">
        <v>3.1</v>
      </c>
      <c r="D2027" t="s">
        <v>133</v>
      </c>
      <c r="E2027" t="s">
        <v>132</v>
      </c>
      <c r="F2027" t="s">
        <v>140</v>
      </c>
      <c r="G2027" t="s">
        <v>130</v>
      </c>
      <c r="H2027" t="str">
        <f t="shared" si="31"/>
        <v>Pune60+0 - 50200 - 500Asian Cuisine</v>
      </c>
      <c r="I2027">
        <v>68</v>
      </c>
      <c r="J2027">
        <v>300</v>
      </c>
    </row>
    <row r="2028" spans="1:10">
      <c r="A2028">
        <v>2027</v>
      </c>
      <c r="B2028" t="s">
        <v>146</v>
      </c>
      <c r="C2028">
        <v>4.0999999999999996</v>
      </c>
      <c r="D2028" t="s">
        <v>136</v>
      </c>
      <c r="E2028" t="s">
        <v>148</v>
      </c>
      <c r="F2028" t="s">
        <v>147</v>
      </c>
      <c r="G2028" t="s">
        <v>130</v>
      </c>
      <c r="H2028" t="str">
        <f t="shared" si="31"/>
        <v>Hyderabad60+200+500 - 1000Indian Cuisine</v>
      </c>
      <c r="I2028" t="s">
        <v>234</v>
      </c>
      <c r="J2028">
        <v>600</v>
      </c>
    </row>
    <row r="2029" spans="1:10">
      <c r="A2029">
        <v>2028</v>
      </c>
      <c r="B2029" t="s">
        <v>139</v>
      </c>
      <c r="C2029">
        <v>3.9</v>
      </c>
      <c r="D2029" t="s">
        <v>136</v>
      </c>
      <c r="E2029" t="s">
        <v>132</v>
      </c>
      <c r="F2029" t="s">
        <v>131</v>
      </c>
      <c r="G2029" t="s">
        <v>135</v>
      </c>
      <c r="H2029" t="str">
        <f t="shared" si="31"/>
        <v>Chennai40 - 6050 -200200 - 500Indian Cuisine</v>
      </c>
      <c r="I2029">
        <v>12</v>
      </c>
      <c r="J2029">
        <v>300</v>
      </c>
    </row>
    <row r="2030" spans="1:10">
      <c r="A2030">
        <v>2029</v>
      </c>
      <c r="B2030" t="s">
        <v>134</v>
      </c>
      <c r="C2030">
        <v>4</v>
      </c>
      <c r="D2030" t="s">
        <v>136</v>
      </c>
      <c r="E2030" t="s">
        <v>132</v>
      </c>
      <c r="F2030" t="s">
        <v>140</v>
      </c>
      <c r="G2030" t="s">
        <v>144</v>
      </c>
      <c r="H2030" t="str">
        <f t="shared" si="31"/>
        <v>Mumbai0 - 400 - 50200 - 500Indian Cuisine</v>
      </c>
      <c r="I2030" t="s">
        <v>234</v>
      </c>
      <c r="J2030">
        <v>250</v>
      </c>
    </row>
    <row r="2031" spans="1:10">
      <c r="A2031">
        <v>2030</v>
      </c>
      <c r="B2031" t="s">
        <v>129</v>
      </c>
      <c r="C2031">
        <v>4</v>
      </c>
      <c r="D2031" t="s">
        <v>136</v>
      </c>
      <c r="E2031" t="s">
        <v>235</v>
      </c>
      <c r="F2031" t="s">
        <v>140</v>
      </c>
      <c r="G2031" t="s">
        <v>130</v>
      </c>
      <c r="H2031" t="str">
        <f t="shared" si="31"/>
        <v>Kolkata60+0 - 501000+Indian Cuisine</v>
      </c>
      <c r="I2031" t="s">
        <v>234</v>
      </c>
      <c r="J2031">
        <v>1200</v>
      </c>
    </row>
    <row r="2032" spans="1:10">
      <c r="A2032">
        <v>2031</v>
      </c>
      <c r="B2032" t="s">
        <v>146</v>
      </c>
      <c r="C2032">
        <v>4.3</v>
      </c>
      <c r="D2032" t="s">
        <v>136</v>
      </c>
      <c r="E2032" t="s">
        <v>132</v>
      </c>
      <c r="F2032" t="s">
        <v>140</v>
      </c>
      <c r="G2032" t="s">
        <v>135</v>
      </c>
      <c r="H2032" t="str">
        <f t="shared" si="31"/>
        <v>Hyderabad40 - 600 - 50200 - 500Indian Cuisine</v>
      </c>
      <c r="I2032" t="s">
        <v>234</v>
      </c>
      <c r="J2032">
        <v>250</v>
      </c>
    </row>
    <row r="2033" spans="1:10">
      <c r="A2033">
        <v>2032</v>
      </c>
      <c r="B2033" t="s">
        <v>145</v>
      </c>
      <c r="C2033">
        <v>3.7</v>
      </c>
      <c r="D2033" t="s">
        <v>136</v>
      </c>
      <c r="E2033" t="s">
        <v>142</v>
      </c>
      <c r="F2033" t="s">
        <v>140</v>
      </c>
      <c r="G2033" t="s">
        <v>135</v>
      </c>
      <c r="H2033" t="str">
        <f t="shared" si="31"/>
        <v>Ahmedabad40 - 600 - 50&lt;= 200Indian Cuisine</v>
      </c>
      <c r="I2033" t="s">
        <v>234</v>
      </c>
      <c r="J2033">
        <v>150</v>
      </c>
    </row>
    <row r="2034" spans="1:10">
      <c r="A2034">
        <v>2033</v>
      </c>
      <c r="B2034" t="s">
        <v>134</v>
      </c>
      <c r="C2034">
        <v>2.9</v>
      </c>
      <c r="D2034" t="s">
        <v>136</v>
      </c>
      <c r="E2034" t="s">
        <v>132</v>
      </c>
      <c r="F2034" t="s">
        <v>131</v>
      </c>
      <c r="G2034" t="s">
        <v>135</v>
      </c>
      <c r="H2034" t="str">
        <f t="shared" si="31"/>
        <v>Mumbai40 - 6050 -200200 - 500Indian Cuisine</v>
      </c>
      <c r="I2034">
        <v>10</v>
      </c>
      <c r="J2034">
        <v>250</v>
      </c>
    </row>
    <row r="2035" spans="1:10">
      <c r="A2035">
        <v>2034</v>
      </c>
      <c r="B2035" t="s">
        <v>129</v>
      </c>
      <c r="C2035">
        <v>2.9</v>
      </c>
      <c r="D2035" t="s">
        <v>136</v>
      </c>
      <c r="E2035" t="s">
        <v>142</v>
      </c>
      <c r="F2035" t="s">
        <v>131</v>
      </c>
      <c r="G2035" t="s">
        <v>135</v>
      </c>
      <c r="H2035" t="str">
        <f t="shared" si="31"/>
        <v>Kolkata40 - 6050 -200&lt;= 200Indian Cuisine</v>
      </c>
      <c r="I2035">
        <v>72</v>
      </c>
      <c r="J2035">
        <v>100</v>
      </c>
    </row>
    <row r="2036" spans="1:10">
      <c r="A2036">
        <v>2035</v>
      </c>
      <c r="B2036" t="s">
        <v>134</v>
      </c>
      <c r="C2036">
        <v>3.6</v>
      </c>
      <c r="D2036" t="s">
        <v>138</v>
      </c>
      <c r="E2036" t="s">
        <v>132</v>
      </c>
      <c r="F2036" t="s">
        <v>140</v>
      </c>
      <c r="G2036" t="s">
        <v>135</v>
      </c>
      <c r="H2036" t="str">
        <f t="shared" si="31"/>
        <v>Mumbai40 - 600 - 50200 - 500American Cuisine</v>
      </c>
      <c r="I2036" t="s">
        <v>234</v>
      </c>
      <c r="J2036">
        <v>500</v>
      </c>
    </row>
    <row r="2037" spans="1:10">
      <c r="A2037">
        <v>2036</v>
      </c>
      <c r="B2037" t="s">
        <v>146</v>
      </c>
      <c r="C2037">
        <v>3.7</v>
      </c>
      <c r="D2037" t="s">
        <v>133</v>
      </c>
      <c r="E2037" t="s">
        <v>132</v>
      </c>
      <c r="F2037" t="s">
        <v>131</v>
      </c>
      <c r="G2037" t="s">
        <v>130</v>
      </c>
      <c r="H2037" t="str">
        <f t="shared" si="31"/>
        <v>Hyderabad60+50 -200200 - 500Asian Cuisine</v>
      </c>
      <c r="I2037" t="s">
        <v>234</v>
      </c>
      <c r="J2037">
        <v>350</v>
      </c>
    </row>
    <row r="2038" spans="1:10">
      <c r="A2038">
        <v>2037</v>
      </c>
      <c r="B2038" t="s">
        <v>129</v>
      </c>
      <c r="C2038">
        <v>2.9</v>
      </c>
      <c r="D2038" t="s">
        <v>133</v>
      </c>
      <c r="E2038" t="s">
        <v>132</v>
      </c>
      <c r="F2038" t="s">
        <v>131</v>
      </c>
      <c r="G2038" t="s">
        <v>130</v>
      </c>
      <c r="H2038" t="str">
        <f t="shared" si="31"/>
        <v>Kolkata60+50 -200200 - 500Asian Cuisine</v>
      </c>
      <c r="I2038">
        <v>1</v>
      </c>
      <c r="J2038">
        <v>500</v>
      </c>
    </row>
    <row r="2039" spans="1:10">
      <c r="A2039">
        <v>2038</v>
      </c>
      <c r="B2039" t="s">
        <v>134</v>
      </c>
      <c r="C2039">
        <v>2.9</v>
      </c>
      <c r="D2039" t="s">
        <v>136</v>
      </c>
      <c r="E2039" t="s">
        <v>132</v>
      </c>
      <c r="F2039" t="s">
        <v>131</v>
      </c>
      <c r="G2039" t="s">
        <v>135</v>
      </c>
      <c r="H2039" t="str">
        <f t="shared" si="31"/>
        <v>Mumbai40 - 6050 -200200 - 500Indian Cuisine</v>
      </c>
      <c r="I2039">
        <v>10</v>
      </c>
      <c r="J2039">
        <v>500</v>
      </c>
    </row>
    <row r="2040" spans="1:10">
      <c r="A2040">
        <v>2039</v>
      </c>
      <c r="B2040" t="s">
        <v>134</v>
      </c>
      <c r="C2040">
        <v>3.2</v>
      </c>
      <c r="D2040" t="s">
        <v>136</v>
      </c>
      <c r="E2040" t="s">
        <v>142</v>
      </c>
      <c r="F2040" t="s">
        <v>140</v>
      </c>
      <c r="G2040" t="s">
        <v>135</v>
      </c>
      <c r="H2040" t="str">
        <f t="shared" si="31"/>
        <v>Mumbai40 - 600 - 50&lt;= 200Indian Cuisine</v>
      </c>
      <c r="I2040" t="s">
        <v>234</v>
      </c>
      <c r="J2040">
        <v>200</v>
      </c>
    </row>
    <row r="2041" spans="1:10">
      <c r="A2041">
        <v>2040</v>
      </c>
      <c r="B2041" t="s">
        <v>141</v>
      </c>
      <c r="C2041">
        <v>4.3</v>
      </c>
      <c r="D2041" t="s">
        <v>136</v>
      </c>
      <c r="E2041" t="s">
        <v>132</v>
      </c>
      <c r="F2041" t="s">
        <v>140</v>
      </c>
      <c r="G2041" t="s">
        <v>144</v>
      </c>
      <c r="H2041" t="str">
        <f t="shared" si="31"/>
        <v>Pune0 - 400 - 50200 - 500Indian Cuisine</v>
      </c>
      <c r="I2041" t="s">
        <v>234</v>
      </c>
      <c r="J2041">
        <v>250</v>
      </c>
    </row>
    <row r="2042" spans="1:10">
      <c r="A2042">
        <v>2041</v>
      </c>
      <c r="B2042" t="s">
        <v>134</v>
      </c>
      <c r="C2042">
        <v>2.9</v>
      </c>
      <c r="D2042" t="s">
        <v>138</v>
      </c>
      <c r="E2042" t="s">
        <v>132</v>
      </c>
      <c r="F2042" t="s">
        <v>131</v>
      </c>
      <c r="G2042" t="s">
        <v>135</v>
      </c>
      <c r="H2042" t="str">
        <f t="shared" si="31"/>
        <v>Mumbai40 - 6050 -200200 - 500American Cuisine</v>
      </c>
      <c r="I2042">
        <v>5</v>
      </c>
      <c r="J2042">
        <v>300</v>
      </c>
    </row>
    <row r="2043" spans="1:10">
      <c r="A2043">
        <v>2042</v>
      </c>
      <c r="B2043" t="s">
        <v>134</v>
      </c>
      <c r="C2043">
        <v>2.9</v>
      </c>
      <c r="D2043" t="s">
        <v>133</v>
      </c>
      <c r="E2043" t="s">
        <v>142</v>
      </c>
      <c r="F2043" t="s">
        <v>131</v>
      </c>
      <c r="G2043" t="s">
        <v>135</v>
      </c>
      <c r="H2043" t="str">
        <f t="shared" si="31"/>
        <v>Mumbai40 - 6050 -200&lt;= 200Asian Cuisine</v>
      </c>
      <c r="I2043">
        <v>47</v>
      </c>
      <c r="J2043">
        <v>200</v>
      </c>
    </row>
    <row r="2044" spans="1:10">
      <c r="A2044">
        <v>2043</v>
      </c>
      <c r="B2044" t="s">
        <v>146</v>
      </c>
      <c r="C2044">
        <v>4.0999999999999996</v>
      </c>
      <c r="D2044" t="s">
        <v>138</v>
      </c>
      <c r="E2044" t="s">
        <v>132</v>
      </c>
      <c r="F2044" t="s">
        <v>147</v>
      </c>
      <c r="G2044" t="s">
        <v>144</v>
      </c>
      <c r="H2044" t="str">
        <f t="shared" si="31"/>
        <v>Hyderabad0 - 40200+200 - 500American Cuisine</v>
      </c>
      <c r="I2044" t="s">
        <v>234</v>
      </c>
      <c r="J2044">
        <v>350</v>
      </c>
    </row>
    <row r="2045" spans="1:10">
      <c r="A2045">
        <v>2044</v>
      </c>
      <c r="B2045" t="s">
        <v>146</v>
      </c>
      <c r="C2045">
        <v>4</v>
      </c>
      <c r="D2045" t="s">
        <v>133</v>
      </c>
      <c r="E2045" t="s">
        <v>132</v>
      </c>
      <c r="F2045" t="s">
        <v>147</v>
      </c>
      <c r="G2045" t="s">
        <v>144</v>
      </c>
      <c r="H2045" t="str">
        <f t="shared" si="31"/>
        <v>Hyderabad0 - 40200+200 - 500Asian Cuisine</v>
      </c>
      <c r="I2045">
        <v>42</v>
      </c>
      <c r="J2045">
        <v>300</v>
      </c>
    </row>
    <row r="2046" spans="1:10">
      <c r="A2046">
        <v>2045</v>
      </c>
      <c r="B2046" t="s">
        <v>129</v>
      </c>
      <c r="C2046">
        <v>3.9</v>
      </c>
      <c r="D2046" t="s">
        <v>138</v>
      </c>
      <c r="E2046" t="s">
        <v>132</v>
      </c>
      <c r="F2046" t="s">
        <v>140</v>
      </c>
      <c r="G2046" t="s">
        <v>130</v>
      </c>
      <c r="H2046" t="str">
        <f t="shared" si="31"/>
        <v>Kolkata60+0 - 50200 - 500American Cuisine</v>
      </c>
      <c r="I2046">
        <v>50</v>
      </c>
      <c r="J2046">
        <v>300</v>
      </c>
    </row>
    <row r="2047" spans="1:10">
      <c r="A2047">
        <v>2046</v>
      </c>
      <c r="B2047" t="s">
        <v>134</v>
      </c>
      <c r="C2047">
        <v>2.9</v>
      </c>
      <c r="D2047" t="s">
        <v>133</v>
      </c>
      <c r="E2047" t="s">
        <v>132</v>
      </c>
      <c r="F2047" t="s">
        <v>140</v>
      </c>
      <c r="G2047" t="s">
        <v>135</v>
      </c>
      <c r="H2047" t="str">
        <f t="shared" si="31"/>
        <v>Mumbai40 - 600 - 50200 - 500Asian Cuisine</v>
      </c>
      <c r="I2047">
        <v>21</v>
      </c>
      <c r="J2047">
        <v>300</v>
      </c>
    </row>
    <row r="2048" spans="1:10">
      <c r="A2048">
        <v>2047</v>
      </c>
      <c r="B2048" t="s">
        <v>143</v>
      </c>
      <c r="C2048">
        <v>3.8</v>
      </c>
      <c r="D2048" t="s">
        <v>136</v>
      </c>
      <c r="E2048" t="s">
        <v>142</v>
      </c>
      <c r="F2048" t="s">
        <v>140</v>
      </c>
      <c r="G2048" t="s">
        <v>130</v>
      </c>
      <c r="H2048" t="str">
        <f t="shared" si="31"/>
        <v>Delhi60+0 - 50&lt;= 200Indian Cuisine</v>
      </c>
      <c r="I2048" t="s">
        <v>234</v>
      </c>
      <c r="J2048">
        <v>200</v>
      </c>
    </row>
    <row r="2049" spans="1:10">
      <c r="A2049">
        <v>2048</v>
      </c>
      <c r="B2049" t="s">
        <v>137</v>
      </c>
      <c r="C2049">
        <v>2.5</v>
      </c>
      <c r="D2049" t="s">
        <v>136</v>
      </c>
      <c r="E2049" t="s">
        <v>132</v>
      </c>
      <c r="F2049" t="s">
        <v>140</v>
      </c>
      <c r="G2049" t="s">
        <v>144</v>
      </c>
      <c r="H2049" t="str">
        <f t="shared" si="31"/>
        <v>Bangalore0 - 400 - 50200 - 500Indian Cuisine</v>
      </c>
      <c r="I2049" t="s">
        <v>234</v>
      </c>
      <c r="J2049">
        <v>350</v>
      </c>
    </row>
    <row r="2050" spans="1:10">
      <c r="A2050">
        <v>2049</v>
      </c>
      <c r="B2050" t="s">
        <v>134</v>
      </c>
      <c r="C2050">
        <v>2.9</v>
      </c>
      <c r="D2050" t="s">
        <v>136</v>
      </c>
      <c r="E2050" t="s">
        <v>132</v>
      </c>
      <c r="F2050" t="s">
        <v>131</v>
      </c>
      <c r="G2050" t="s">
        <v>135</v>
      </c>
      <c r="H2050" t="str">
        <f t="shared" si="31"/>
        <v>Mumbai40 - 6050 -200200 - 500Indian Cuisine</v>
      </c>
      <c r="I2050">
        <v>10</v>
      </c>
      <c r="J2050">
        <v>350</v>
      </c>
    </row>
    <row r="2051" spans="1:10">
      <c r="A2051">
        <v>2050</v>
      </c>
      <c r="B2051" t="s">
        <v>141</v>
      </c>
      <c r="C2051">
        <v>4.2</v>
      </c>
      <c r="D2051" t="s">
        <v>133</v>
      </c>
      <c r="E2051" t="s">
        <v>132</v>
      </c>
      <c r="F2051" t="s">
        <v>140</v>
      </c>
      <c r="G2051" t="s">
        <v>130</v>
      </c>
      <c r="H2051" t="str">
        <f t="shared" ref="H2051:H2114" si="32">_xlfn.CONCAT(B2051,G2051,F2051,E2051,D2051)</f>
        <v>Pune60+0 - 50200 - 500Asian Cuisine</v>
      </c>
      <c r="I2051">
        <v>68</v>
      </c>
      <c r="J2051">
        <v>300</v>
      </c>
    </row>
    <row r="2052" spans="1:10">
      <c r="A2052">
        <v>2051</v>
      </c>
      <c r="B2052" t="s">
        <v>139</v>
      </c>
      <c r="C2052">
        <v>4.2</v>
      </c>
      <c r="D2052" t="s">
        <v>136</v>
      </c>
      <c r="E2052" t="s">
        <v>132</v>
      </c>
      <c r="F2052" t="s">
        <v>147</v>
      </c>
      <c r="G2052" t="s">
        <v>130</v>
      </c>
      <c r="H2052" t="str">
        <f t="shared" si="32"/>
        <v>Chennai60+200+200 - 500Indian Cuisine</v>
      </c>
      <c r="I2052" t="s">
        <v>234</v>
      </c>
      <c r="J2052">
        <v>300</v>
      </c>
    </row>
    <row r="2053" spans="1:10">
      <c r="A2053">
        <v>2052</v>
      </c>
      <c r="B2053" t="s">
        <v>143</v>
      </c>
      <c r="C2053">
        <v>4.0999999999999996</v>
      </c>
      <c r="D2053" t="s">
        <v>136</v>
      </c>
      <c r="E2053" t="s">
        <v>148</v>
      </c>
      <c r="F2053" t="s">
        <v>140</v>
      </c>
      <c r="G2053" t="s">
        <v>135</v>
      </c>
      <c r="H2053" t="str">
        <f t="shared" si="32"/>
        <v>Delhi40 - 600 - 50500 - 1000Indian Cuisine</v>
      </c>
      <c r="I2053" t="s">
        <v>234</v>
      </c>
      <c r="J2053">
        <v>800</v>
      </c>
    </row>
    <row r="2054" spans="1:10">
      <c r="A2054">
        <v>2053</v>
      </c>
      <c r="B2054" t="s">
        <v>139</v>
      </c>
      <c r="C2054">
        <v>3.8</v>
      </c>
      <c r="D2054" t="s">
        <v>136</v>
      </c>
      <c r="E2054" t="s">
        <v>142</v>
      </c>
      <c r="F2054" t="s">
        <v>131</v>
      </c>
      <c r="G2054" t="s">
        <v>135</v>
      </c>
      <c r="H2054" t="str">
        <f t="shared" si="32"/>
        <v>Chennai40 - 6050 -200&lt;= 200Indian Cuisine</v>
      </c>
      <c r="I2054">
        <v>44</v>
      </c>
      <c r="J2054">
        <v>80</v>
      </c>
    </row>
    <row r="2055" spans="1:10">
      <c r="A2055">
        <v>2054</v>
      </c>
      <c r="B2055" t="s">
        <v>134</v>
      </c>
      <c r="C2055">
        <v>4.2</v>
      </c>
      <c r="D2055" t="s">
        <v>133</v>
      </c>
      <c r="E2055" t="s">
        <v>132</v>
      </c>
      <c r="F2055" t="s">
        <v>140</v>
      </c>
      <c r="G2055" t="s">
        <v>144</v>
      </c>
      <c r="H2055" t="str">
        <f t="shared" si="32"/>
        <v>Mumbai0 - 400 - 50200 - 500Asian Cuisine</v>
      </c>
      <c r="I2055" t="s">
        <v>234</v>
      </c>
      <c r="J2055">
        <v>300</v>
      </c>
    </row>
    <row r="2056" spans="1:10">
      <c r="A2056">
        <v>2055</v>
      </c>
      <c r="B2056" t="s">
        <v>134</v>
      </c>
      <c r="C2056">
        <v>2.9</v>
      </c>
      <c r="D2056" t="s">
        <v>136</v>
      </c>
      <c r="E2056" t="s">
        <v>132</v>
      </c>
      <c r="F2056" t="s">
        <v>131</v>
      </c>
      <c r="G2056" t="s">
        <v>130</v>
      </c>
      <c r="H2056" t="str">
        <f t="shared" si="32"/>
        <v>Mumbai60+50 -200200 - 500Indian Cuisine</v>
      </c>
      <c r="I2056" t="s">
        <v>234</v>
      </c>
      <c r="J2056">
        <v>400</v>
      </c>
    </row>
    <row r="2057" spans="1:10">
      <c r="A2057">
        <v>2056</v>
      </c>
      <c r="B2057" t="s">
        <v>139</v>
      </c>
      <c r="C2057">
        <v>4.2</v>
      </c>
      <c r="D2057" t="s">
        <v>136</v>
      </c>
      <c r="E2057" t="s">
        <v>132</v>
      </c>
      <c r="F2057" t="s">
        <v>131</v>
      </c>
      <c r="G2057" t="s">
        <v>130</v>
      </c>
      <c r="H2057" t="str">
        <f t="shared" si="32"/>
        <v>Chennai60+50 -200200 - 500Indian Cuisine</v>
      </c>
      <c r="I2057">
        <v>16</v>
      </c>
      <c r="J2057">
        <v>250</v>
      </c>
    </row>
    <row r="2058" spans="1:10">
      <c r="A2058">
        <v>2057</v>
      </c>
      <c r="B2058" t="s">
        <v>137</v>
      </c>
      <c r="C2058">
        <v>3.9</v>
      </c>
      <c r="D2058" t="s">
        <v>237</v>
      </c>
      <c r="E2058" t="s">
        <v>142</v>
      </c>
      <c r="F2058" t="s">
        <v>131</v>
      </c>
      <c r="G2058" t="s">
        <v>135</v>
      </c>
      <c r="H2058" t="str">
        <f t="shared" si="32"/>
        <v>Bangalore40 - 6050 -200&lt;= 200Middle Eastern Cuisine</v>
      </c>
      <c r="I2058" t="s">
        <v>234</v>
      </c>
      <c r="J2058">
        <v>180</v>
      </c>
    </row>
    <row r="2059" spans="1:10">
      <c r="A2059">
        <v>2058</v>
      </c>
      <c r="B2059" t="s">
        <v>129</v>
      </c>
      <c r="C2059">
        <v>4.2</v>
      </c>
      <c r="D2059" t="s">
        <v>133</v>
      </c>
      <c r="E2059" t="s">
        <v>148</v>
      </c>
      <c r="F2059" t="s">
        <v>147</v>
      </c>
      <c r="G2059" t="s">
        <v>135</v>
      </c>
      <c r="H2059" t="str">
        <f t="shared" si="32"/>
        <v>Kolkata40 - 60200+500 - 1000Asian Cuisine</v>
      </c>
      <c r="I2059" t="s">
        <v>234</v>
      </c>
      <c r="J2059">
        <v>800</v>
      </c>
    </row>
    <row r="2060" spans="1:10">
      <c r="A2060">
        <v>2059</v>
      </c>
      <c r="B2060" t="s">
        <v>129</v>
      </c>
      <c r="C2060">
        <v>3.8</v>
      </c>
      <c r="D2060" t="s">
        <v>136</v>
      </c>
      <c r="E2060" t="s">
        <v>132</v>
      </c>
      <c r="F2060" t="s">
        <v>131</v>
      </c>
      <c r="G2060" t="s">
        <v>130</v>
      </c>
      <c r="H2060" t="str">
        <f t="shared" si="32"/>
        <v>Kolkata60+50 -200200 - 500Indian Cuisine</v>
      </c>
      <c r="I2060">
        <v>3</v>
      </c>
      <c r="J2060">
        <v>350</v>
      </c>
    </row>
    <row r="2061" spans="1:10">
      <c r="A2061">
        <v>2060</v>
      </c>
      <c r="B2061" t="s">
        <v>141</v>
      </c>
      <c r="C2061">
        <v>3.9</v>
      </c>
      <c r="D2061" t="s">
        <v>133</v>
      </c>
      <c r="E2061" t="s">
        <v>142</v>
      </c>
      <c r="F2061" t="s">
        <v>140</v>
      </c>
      <c r="G2061" t="s">
        <v>130</v>
      </c>
      <c r="H2061" t="str">
        <f t="shared" si="32"/>
        <v>Pune60+0 - 50&lt;= 200Asian Cuisine</v>
      </c>
      <c r="I2061" t="s">
        <v>234</v>
      </c>
      <c r="J2061">
        <v>150</v>
      </c>
    </row>
    <row r="2062" spans="1:10">
      <c r="A2062">
        <v>2061</v>
      </c>
      <c r="B2062" t="s">
        <v>139</v>
      </c>
      <c r="C2062">
        <v>4.2</v>
      </c>
      <c r="D2062" t="s">
        <v>236</v>
      </c>
      <c r="E2062" t="s">
        <v>132</v>
      </c>
      <c r="F2062" t="s">
        <v>140</v>
      </c>
      <c r="G2062" t="s">
        <v>135</v>
      </c>
      <c r="H2062" t="str">
        <f t="shared" si="32"/>
        <v>Chennai40 - 600 - 50200 - 500European Cuisine</v>
      </c>
      <c r="I2062" t="s">
        <v>234</v>
      </c>
      <c r="J2062">
        <v>250</v>
      </c>
    </row>
    <row r="2063" spans="1:10">
      <c r="A2063">
        <v>2062</v>
      </c>
      <c r="B2063" t="s">
        <v>145</v>
      </c>
      <c r="C2063">
        <v>4.0999999999999996</v>
      </c>
      <c r="D2063" t="s">
        <v>133</v>
      </c>
      <c r="E2063" t="s">
        <v>132</v>
      </c>
      <c r="F2063" t="s">
        <v>131</v>
      </c>
      <c r="G2063" t="s">
        <v>144</v>
      </c>
      <c r="H2063" t="str">
        <f t="shared" si="32"/>
        <v>Ahmedabad0 - 4050 -200200 - 500Asian Cuisine</v>
      </c>
      <c r="I2063" t="s">
        <v>234</v>
      </c>
      <c r="J2063">
        <v>250</v>
      </c>
    </row>
    <row r="2064" spans="1:10">
      <c r="A2064">
        <v>2063</v>
      </c>
      <c r="B2064" t="s">
        <v>139</v>
      </c>
      <c r="C2064">
        <v>2.9</v>
      </c>
      <c r="D2064" t="s">
        <v>138</v>
      </c>
      <c r="E2064" t="s">
        <v>142</v>
      </c>
      <c r="F2064" t="s">
        <v>131</v>
      </c>
      <c r="G2064" t="s">
        <v>135</v>
      </c>
      <c r="H2064" t="str">
        <f t="shared" si="32"/>
        <v>Chennai40 - 6050 -200&lt;= 200American Cuisine</v>
      </c>
      <c r="I2064" t="s">
        <v>234</v>
      </c>
      <c r="J2064">
        <v>200</v>
      </c>
    </row>
    <row r="2065" spans="1:10">
      <c r="A2065">
        <v>2064</v>
      </c>
      <c r="B2065" t="s">
        <v>139</v>
      </c>
      <c r="C2065">
        <v>4.0999999999999996</v>
      </c>
      <c r="D2065" t="s">
        <v>136</v>
      </c>
      <c r="E2065" t="s">
        <v>132</v>
      </c>
      <c r="F2065" t="s">
        <v>131</v>
      </c>
      <c r="G2065" t="s">
        <v>135</v>
      </c>
      <c r="H2065" t="str">
        <f t="shared" si="32"/>
        <v>Chennai40 - 6050 -200200 - 500Indian Cuisine</v>
      </c>
      <c r="I2065">
        <v>12</v>
      </c>
      <c r="J2065">
        <v>250</v>
      </c>
    </row>
    <row r="2066" spans="1:10">
      <c r="A2066">
        <v>2065</v>
      </c>
      <c r="B2066" t="s">
        <v>129</v>
      </c>
      <c r="C2066">
        <v>3.7</v>
      </c>
      <c r="D2066" t="s">
        <v>133</v>
      </c>
      <c r="E2066" t="s">
        <v>132</v>
      </c>
      <c r="F2066" t="s">
        <v>131</v>
      </c>
      <c r="G2066" t="s">
        <v>130</v>
      </c>
      <c r="H2066" t="str">
        <f t="shared" si="32"/>
        <v>Kolkata60+50 -200200 - 500Asian Cuisine</v>
      </c>
      <c r="I2066">
        <v>1</v>
      </c>
      <c r="J2066">
        <v>250</v>
      </c>
    </row>
    <row r="2067" spans="1:10">
      <c r="A2067">
        <v>2066</v>
      </c>
      <c r="B2067" t="s">
        <v>141</v>
      </c>
      <c r="C2067">
        <v>4.5</v>
      </c>
      <c r="D2067" t="s">
        <v>136</v>
      </c>
      <c r="E2067" t="s">
        <v>142</v>
      </c>
      <c r="F2067" t="s">
        <v>131</v>
      </c>
      <c r="G2067" t="s">
        <v>135</v>
      </c>
      <c r="H2067" t="str">
        <f t="shared" si="32"/>
        <v>Pune40 - 6050 -200&lt;= 200Indian Cuisine</v>
      </c>
      <c r="I2067" t="s">
        <v>234</v>
      </c>
      <c r="J2067">
        <v>200</v>
      </c>
    </row>
    <row r="2068" spans="1:10">
      <c r="A2068">
        <v>2067</v>
      </c>
      <c r="B2068" t="s">
        <v>139</v>
      </c>
      <c r="C2068">
        <v>4.2</v>
      </c>
      <c r="D2068" t="s">
        <v>138</v>
      </c>
      <c r="E2068" t="s">
        <v>132</v>
      </c>
      <c r="F2068" t="s">
        <v>131</v>
      </c>
      <c r="G2068" t="s">
        <v>135</v>
      </c>
      <c r="H2068" t="str">
        <f t="shared" si="32"/>
        <v>Chennai40 - 6050 -200200 - 500American Cuisine</v>
      </c>
      <c r="I2068">
        <v>38</v>
      </c>
      <c r="J2068">
        <v>300</v>
      </c>
    </row>
    <row r="2069" spans="1:10">
      <c r="A2069">
        <v>2068</v>
      </c>
      <c r="B2069" t="s">
        <v>146</v>
      </c>
      <c r="C2069">
        <v>3.9</v>
      </c>
      <c r="D2069" t="s">
        <v>133</v>
      </c>
      <c r="E2069" t="s">
        <v>132</v>
      </c>
      <c r="F2069" t="s">
        <v>147</v>
      </c>
      <c r="G2069" t="s">
        <v>144</v>
      </c>
      <c r="H2069" t="str">
        <f t="shared" si="32"/>
        <v>Hyderabad0 - 40200+200 - 500Asian Cuisine</v>
      </c>
      <c r="I2069">
        <v>42</v>
      </c>
      <c r="J2069">
        <v>500</v>
      </c>
    </row>
    <row r="2070" spans="1:10">
      <c r="A2070">
        <v>2069</v>
      </c>
      <c r="B2070" t="s">
        <v>146</v>
      </c>
      <c r="C2070">
        <v>4.4000000000000004</v>
      </c>
      <c r="D2070" t="s">
        <v>138</v>
      </c>
      <c r="E2070" t="s">
        <v>142</v>
      </c>
      <c r="F2070" t="s">
        <v>147</v>
      </c>
      <c r="G2070" t="s">
        <v>135</v>
      </c>
      <c r="H2070" t="str">
        <f t="shared" si="32"/>
        <v>Hyderabad40 - 60200+&lt;= 200American Cuisine</v>
      </c>
      <c r="I2070" t="s">
        <v>234</v>
      </c>
      <c r="J2070">
        <v>200</v>
      </c>
    </row>
    <row r="2071" spans="1:10">
      <c r="A2071">
        <v>2070</v>
      </c>
      <c r="B2071" t="s">
        <v>146</v>
      </c>
      <c r="C2071">
        <v>4</v>
      </c>
      <c r="D2071" t="s">
        <v>133</v>
      </c>
      <c r="E2071" t="s">
        <v>132</v>
      </c>
      <c r="F2071" t="s">
        <v>131</v>
      </c>
      <c r="G2071" t="s">
        <v>135</v>
      </c>
      <c r="H2071" t="str">
        <f t="shared" si="32"/>
        <v>Hyderabad40 - 6050 -200200 - 500Asian Cuisine</v>
      </c>
      <c r="I2071">
        <v>43</v>
      </c>
      <c r="J2071">
        <v>300</v>
      </c>
    </row>
    <row r="2072" spans="1:10">
      <c r="A2072">
        <v>2071</v>
      </c>
      <c r="B2072" t="s">
        <v>141</v>
      </c>
      <c r="C2072">
        <v>4.5999999999999996</v>
      </c>
      <c r="D2072" t="s">
        <v>236</v>
      </c>
      <c r="E2072" t="s">
        <v>148</v>
      </c>
      <c r="F2072" t="s">
        <v>140</v>
      </c>
      <c r="G2072" t="s">
        <v>135</v>
      </c>
      <c r="H2072" t="str">
        <f t="shared" si="32"/>
        <v>Pune40 - 600 - 50500 - 1000European Cuisine</v>
      </c>
      <c r="I2072" t="s">
        <v>234</v>
      </c>
      <c r="J2072">
        <v>600</v>
      </c>
    </row>
    <row r="2073" spans="1:10">
      <c r="A2073">
        <v>2072</v>
      </c>
      <c r="B2073" t="s">
        <v>146</v>
      </c>
      <c r="C2073">
        <v>3.7</v>
      </c>
      <c r="D2073" t="s">
        <v>136</v>
      </c>
      <c r="E2073" t="s">
        <v>148</v>
      </c>
      <c r="F2073" t="s">
        <v>140</v>
      </c>
      <c r="G2073" t="s">
        <v>135</v>
      </c>
      <c r="H2073" t="str">
        <f t="shared" si="32"/>
        <v>Hyderabad40 - 600 - 50500 - 1000Indian Cuisine</v>
      </c>
      <c r="I2073" t="s">
        <v>234</v>
      </c>
      <c r="J2073">
        <v>1000</v>
      </c>
    </row>
    <row r="2074" spans="1:10">
      <c r="A2074">
        <v>2073</v>
      </c>
      <c r="B2074" t="s">
        <v>146</v>
      </c>
      <c r="C2074">
        <v>4.0999999999999996</v>
      </c>
      <c r="D2074" t="s">
        <v>136</v>
      </c>
      <c r="E2074" t="s">
        <v>132</v>
      </c>
      <c r="F2074" t="s">
        <v>147</v>
      </c>
      <c r="G2074" t="s">
        <v>144</v>
      </c>
      <c r="H2074" t="str">
        <f t="shared" si="32"/>
        <v>Hyderabad0 - 40200+200 - 500Indian Cuisine</v>
      </c>
      <c r="I2074" t="s">
        <v>234</v>
      </c>
      <c r="J2074">
        <v>300</v>
      </c>
    </row>
    <row r="2075" spans="1:10">
      <c r="A2075">
        <v>2074</v>
      </c>
      <c r="B2075" t="s">
        <v>141</v>
      </c>
      <c r="C2075">
        <v>2.9</v>
      </c>
      <c r="D2075" t="s">
        <v>138</v>
      </c>
      <c r="E2075" t="s">
        <v>132</v>
      </c>
      <c r="F2075" t="s">
        <v>131</v>
      </c>
      <c r="G2075" t="s">
        <v>130</v>
      </c>
      <c r="H2075" t="str">
        <f t="shared" si="32"/>
        <v>Pune60+50 -200200 - 500American Cuisine</v>
      </c>
      <c r="I2075">
        <v>8</v>
      </c>
      <c r="J2075">
        <v>250</v>
      </c>
    </row>
    <row r="2076" spans="1:10">
      <c r="A2076">
        <v>2075</v>
      </c>
      <c r="B2076" t="s">
        <v>141</v>
      </c>
      <c r="C2076">
        <v>3.6</v>
      </c>
      <c r="D2076" t="s">
        <v>133</v>
      </c>
      <c r="E2076" t="s">
        <v>142</v>
      </c>
      <c r="F2076" t="s">
        <v>140</v>
      </c>
      <c r="G2076" t="s">
        <v>130</v>
      </c>
      <c r="H2076" t="str">
        <f t="shared" si="32"/>
        <v>Pune60+0 - 50&lt;= 200Asian Cuisine</v>
      </c>
      <c r="I2076" t="s">
        <v>234</v>
      </c>
      <c r="J2076">
        <v>150</v>
      </c>
    </row>
    <row r="2077" spans="1:10">
      <c r="A2077">
        <v>2076</v>
      </c>
      <c r="B2077" t="s">
        <v>129</v>
      </c>
      <c r="C2077">
        <v>4.4000000000000004</v>
      </c>
      <c r="D2077" t="s">
        <v>133</v>
      </c>
      <c r="E2077" t="s">
        <v>132</v>
      </c>
      <c r="F2077" t="s">
        <v>131</v>
      </c>
      <c r="G2077" t="s">
        <v>130</v>
      </c>
      <c r="H2077" t="str">
        <f t="shared" si="32"/>
        <v>Kolkata60+50 -200200 - 500Asian Cuisine</v>
      </c>
      <c r="I2077">
        <v>1</v>
      </c>
      <c r="J2077">
        <v>350</v>
      </c>
    </row>
    <row r="2078" spans="1:10">
      <c r="A2078">
        <v>2077</v>
      </c>
      <c r="B2078" t="s">
        <v>141</v>
      </c>
      <c r="C2078">
        <v>2.9</v>
      </c>
      <c r="D2078" t="s">
        <v>133</v>
      </c>
      <c r="E2078" t="s">
        <v>132</v>
      </c>
      <c r="F2078" t="s">
        <v>131</v>
      </c>
      <c r="G2078" t="s">
        <v>130</v>
      </c>
      <c r="H2078" t="str">
        <f t="shared" si="32"/>
        <v>Pune60+50 -200200 - 500Asian Cuisine</v>
      </c>
      <c r="I2078">
        <v>18</v>
      </c>
      <c r="J2078">
        <v>450</v>
      </c>
    </row>
    <row r="2079" spans="1:10">
      <c r="A2079">
        <v>2078</v>
      </c>
      <c r="B2079" t="s">
        <v>129</v>
      </c>
      <c r="C2079">
        <v>4.5</v>
      </c>
      <c r="D2079" t="s">
        <v>236</v>
      </c>
      <c r="E2079" t="s">
        <v>148</v>
      </c>
      <c r="F2079" t="s">
        <v>131</v>
      </c>
      <c r="G2079" t="s">
        <v>130</v>
      </c>
      <c r="H2079" t="str">
        <f t="shared" si="32"/>
        <v>Kolkata60+50 -200500 - 1000European Cuisine</v>
      </c>
      <c r="I2079" t="s">
        <v>234</v>
      </c>
      <c r="J2079">
        <v>1000</v>
      </c>
    </row>
    <row r="2080" spans="1:10">
      <c r="A2080">
        <v>2079</v>
      </c>
      <c r="B2080" t="s">
        <v>143</v>
      </c>
      <c r="C2080">
        <v>3.8</v>
      </c>
      <c r="D2080" t="s">
        <v>133</v>
      </c>
      <c r="E2080" t="s">
        <v>132</v>
      </c>
      <c r="F2080" t="s">
        <v>131</v>
      </c>
      <c r="G2080" t="s">
        <v>135</v>
      </c>
      <c r="H2080" t="str">
        <f t="shared" si="32"/>
        <v>Delhi40 - 6050 -200200 - 500Asian Cuisine</v>
      </c>
      <c r="I2080">
        <v>29</v>
      </c>
      <c r="J2080">
        <v>250</v>
      </c>
    </row>
    <row r="2081" spans="1:10">
      <c r="A2081">
        <v>2080</v>
      </c>
      <c r="B2081" t="s">
        <v>146</v>
      </c>
      <c r="C2081">
        <v>3.6</v>
      </c>
      <c r="D2081" t="s">
        <v>136</v>
      </c>
      <c r="E2081" t="s">
        <v>132</v>
      </c>
      <c r="F2081" t="s">
        <v>131</v>
      </c>
      <c r="G2081" t="s">
        <v>130</v>
      </c>
      <c r="H2081" t="str">
        <f t="shared" si="32"/>
        <v>Hyderabad60+50 -200200 - 500Indian Cuisine</v>
      </c>
      <c r="I2081" t="s">
        <v>234</v>
      </c>
      <c r="J2081">
        <v>300</v>
      </c>
    </row>
    <row r="2082" spans="1:10">
      <c r="A2082">
        <v>2081</v>
      </c>
      <c r="B2082" t="s">
        <v>141</v>
      </c>
      <c r="C2082">
        <v>2.9</v>
      </c>
      <c r="D2082" t="s">
        <v>136</v>
      </c>
      <c r="E2082" t="s">
        <v>132</v>
      </c>
      <c r="F2082" t="s">
        <v>131</v>
      </c>
      <c r="G2082" t="s">
        <v>130</v>
      </c>
      <c r="H2082" t="str">
        <f t="shared" si="32"/>
        <v>Pune60+50 -200200 - 500Indian Cuisine</v>
      </c>
      <c r="I2082">
        <v>14</v>
      </c>
      <c r="J2082">
        <v>450</v>
      </c>
    </row>
    <row r="2083" spans="1:10">
      <c r="A2083">
        <v>2082</v>
      </c>
      <c r="B2083" t="s">
        <v>134</v>
      </c>
      <c r="C2083">
        <v>2.9</v>
      </c>
      <c r="D2083" t="s">
        <v>138</v>
      </c>
      <c r="E2083" t="s">
        <v>132</v>
      </c>
      <c r="F2083" t="s">
        <v>131</v>
      </c>
      <c r="G2083" t="s">
        <v>135</v>
      </c>
      <c r="H2083" t="str">
        <f t="shared" si="32"/>
        <v>Mumbai40 - 6050 -200200 - 500American Cuisine</v>
      </c>
      <c r="I2083">
        <v>5</v>
      </c>
      <c r="J2083">
        <v>250</v>
      </c>
    </row>
    <row r="2084" spans="1:10">
      <c r="A2084">
        <v>2083</v>
      </c>
      <c r="B2084" t="s">
        <v>134</v>
      </c>
      <c r="C2084">
        <v>3.8</v>
      </c>
      <c r="D2084" t="s">
        <v>136</v>
      </c>
      <c r="E2084" t="s">
        <v>142</v>
      </c>
      <c r="F2084" t="s">
        <v>140</v>
      </c>
      <c r="G2084" t="s">
        <v>135</v>
      </c>
      <c r="H2084" t="str">
        <f t="shared" si="32"/>
        <v>Mumbai40 - 600 - 50&lt;= 200Indian Cuisine</v>
      </c>
      <c r="I2084" t="s">
        <v>234</v>
      </c>
      <c r="J2084">
        <v>200</v>
      </c>
    </row>
    <row r="2085" spans="1:10">
      <c r="A2085">
        <v>2084</v>
      </c>
      <c r="B2085" t="s">
        <v>129</v>
      </c>
      <c r="C2085">
        <v>4.0999999999999996</v>
      </c>
      <c r="D2085" t="s">
        <v>133</v>
      </c>
      <c r="E2085" t="s">
        <v>132</v>
      </c>
      <c r="F2085" t="s">
        <v>140</v>
      </c>
      <c r="G2085" t="s">
        <v>135</v>
      </c>
      <c r="H2085" t="str">
        <f t="shared" si="32"/>
        <v>Kolkata40 - 600 - 50200 - 500Asian Cuisine</v>
      </c>
      <c r="I2085" t="s">
        <v>234</v>
      </c>
      <c r="J2085">
        <v>500</v>
      </c>
    </row>
    <row r="2086" spans="1:10">
      <c r="A2086">
        <v>2085</v>
      </c>
      <c r="B2086" t="s">
        <v>139</v>
      </c>
      <c r="C2086">
        <v>4</v>
      </c>
      <c r="D2086" t="s">
        <v>136</v>
      </c>
      <c r="E2086" t="s">
        <v>132</v>
      </c>
      <c r="F2086" t="s">
        <v>147</v>
      </c>
      <c r="G2086" t="s">
        <v>130</v>
      </c>
      <c r="H2086" t="str">
        <f t="shared" si="32"/>
        <v>Chennai60+200+200 - 500Indian Cuisine</v>
      </c>
      <c r="I2086" t="s">
        <v>234</v>
      </c>
      <c r="J2086">
        <v>400</v>
      </c>
    </row>
    <row r="2087" spans="1:10">
      <c r="A2087">
        <v>2086</v>
      </c>
      <c r="B2087" t="s">
        <v>139</v>
      </c>
      <c r="C2087">
        <v>2.9</v>
      </c>
      <c r="D2087" t="s">
        <v>138</v>
      </c>
      <c r="E2087" t="s">
        <v>132</v>
      </c>
      <c r="F2087" t="s">
        <v>131</v>
      </c>
      <c r="G2087" t="s">
        <v>135</v>
      </c>
      <c r="H2087" t="str">
        <f t="shared" si="32"/>
        <v>Chennai40 - 6050 -200200 - 500American Cuisine</v>
      </c>
      <c r="I2087">
        <v>38</v>
      </c>
      <c r="J2087">
        <v>300</v>
      </c>
    </row>
    <row r="2088" spans="1:10">
      <c r="A2088">
        <v>2087</v>
      </c>
      <c r="B2088" t="s">
        <v>137</v>
      </c>
      <c r="C2088">
        <v>2.9</v>
      </c>
      <c r="D2088" t="s">
        <v>136</v>
      </c>
      <c r="E2088" t="s">
        <v>132</v>
      </c>
      <c r="F2088" t="s">
        <v>131</v>
      </c>
      <c r="G2088" t="s">
        <v>130</v>
      </c>
      <c r="H2088" t="str">
        <f t="shared" si="32"/>
        <v>Bangalore60+50 -200200 - 500Indian Cuisine</v>
      </c>
      <c r="I2088">
        <v>76</v>
      </c>
      <c r="J2088">
        <v>500</v>
      </c>
    </row>
    <row r="2089" spans="1:10">
      <c r="A2089">
        <v>2088</v>
      </c>
      <c r="B2089" t="s">
        <v>145</v>
      </c>
      <c r="C2089">
        <v>4.2</v>
      </c>
      <c r="D2089" t="s">
        <v>136</v>
      </c>
      <c r="E2089" t="s">
        <v>132</v>
      </c>
      <c r="F2089" t="s">
        <v>140</v>
      </c>
      <c r="G2089" t="s">
        <v>135</v>
      </c>
      <c r="H2089" t="str">
        <f t="shared" si="32"/>
        <v>Ahmedabad40 - 600 - 50200 - 500Indian Cuisine</v>
      </c>
      <c r="I2089">
        <v>56</v>
      </c>
      <c r="J2089">
        <v>300</v>
      </c>
    </row>
    <row r="2090" spans="1:10">
      <c r="A2090">
        <v>2089</v>
      </c>
      <c r="B2090" t="s">
        <v>141</v>
      </c>
      <c r="C2090">
        <v>4</v>
      </c>
      <c r="D2090" t="s">
        <v>138</v>
      </c>
      <c r="E2090" t="s">
        <v>132</v>
      </c>
      <c r="F2090" t="s">
        <v>140</v>
      </c>
      <c r="G2090" t="s">
        <v>135</v>
      </c>
      <c r="H2090" t="str">
        <f t="shared" si="32"/>
        <v>Pune40 - 600 - 50200 - 500American Cuisine</v>
      </c>
      <c r="I2090" t="s">
        <v>234</v>
      </c>
      <c r="J2090">
        <v>500</v>
      </c>
    </row>
    <row r="2091" spans="1:10">
      <c r="A2091">
        <v>2090</v>
      </c>
      <c r="B2091" t="s">
        <v>139</v>
      </c>
      <c r="C2091">
        <v>3.4</v>
      </c>
      <c r="D2091" t="s">
        <v>136</v>
      </c>
      <c r="E2091" t="s">
        <v>132</v>
      </c>
      <c r="F2091" t="s">
        <v>140</v>
      </c>
      <c r="G2091" t="s">
        <v>135</v>
      </c>
      <c r="H2091" t="str">
        <f t="shared" si="32"/>
        <v>Chennai40 - 600 - 50200 - 500Indian Cuisine</v>
      </c>
      <c r="I2091" t="s">
        <v>234</v>
      </c>
      <c r="J2091">
        <v>250</v>
      </c>
    </row>
    <row r="2092" spans="1:10">
      <c r="A2092">
        <v>2091</v>
      </c>
      <c r="B2092" t="s">
        <v>141</v>
      </c>
      <c r="C2092">
        <v>4.0999999999999996</v>
      </c>
      <c r="D2092" t="s">
        <v>138</v>
      </c>
      <c r="E2092" t="s">
        <v>132</v>
      </c>
      <c r="F2092" t="s">
        <v>131</v>
      </c>
      <c r="G2092" t="s">
        <v>135</v>
      </c>
      <c r="H2092" t="str">
        <f t="shared" si="32"/>
        <v>Pune40 - 6050 -200200 - 500American Cuisine</v>
      </c>
      <c r="I2092">
        <v>24</v>
      </c>
      <c r="J2092">
        <v>400</v>
      </c>
    </row>
    <row r="2093" spans="1:10">
      <c r="A2093">
        <v>2092</v>
      </c>
      <c r="B2093" t="s">
        <v>143</v>
      </c>
      <c r="C2093">
        <v>3.9</v>
      </c>
      <c r="D2093" t="s">
        <v>133</v>
      </c>
      <c r="E2093" t="s">
        <v>132</v>
      </c>
      <c r="F2093" t="s">
        <v>140</v>
      </c>
      <c r="G2093" t="s">
        <v>130</v>
      </c>
      <c r="H2093" t="str">
        <f t="shared" si="32"/>
        <v>Delhi60+0 - 50200 - 500Asian Cuisine</v>
      </c>
      <c r="I2093" t="s">
        <v>234</v>
      </c>
      <c r="J2093">
        <v>350</v>
      </c>
    </row>
    <row r="2094" spans="1:10">
      <c r="A2094">
        <v>2093</v>
      </c>
      <c r="B2094" t="s">
        <v>137</v>
      </c>
      <c r="C2094">
        <v>4.4000000000000004</v>
      </c>
      <c r="D2094" t="s">
        <v>138</v>
      </c>
      <c r="E2094" t="s">
        <v>148</v>
      </c>
      <c r="F2094" t="s">
        <v>131</v>
      </c>
      <c r="G2094" t="s">
        <v>130</v>
      </c>
      <c r="H2094" t="str">
        <f t="shared" si="32"/>
        <v>Bangalore60+50 -200500 - 1000American Cuisine</v>
      </c>
      <c r="I2094" t="s">
        <v>234</v>
      </c>
      <c r="J2094">
        <v>1000</v>
      </c>
    </row>
    <row r="2095" spans="1:10">
      <c r="A2095">
        <v>2094</v>
      </c>
      <c r="B2095" t="s">
        <v>143</v>
      </c>
      <c r="C2095">
        <v>4</v>
      </c>
      <c r="D2095" t="s">
        <v>236</v>
      </c>
      <c r="E2095" t="s">
        <v>148</v>
      </c>
      <c r="F2095" t="s">
        <v>140</v>
      </c>
      <c r="G2095" t="s">
        <v>135</v>
      </c>
      <c r="H2095" t="str">
        <f t="shared" si="32"/>
        <v>Delhi40 - 600 - 50500 - 1000European Cuisine</v>
      </c>
      <c r="I2095" t="s">
        <v>234</v>
      </c>
      <c r="J2095">
        <v>1000</v>
      </c>
    </row>
    <row r="2096" spans="1:10">
      <c r="A2096">
        <v>2095</v>
      </c>
      <c r="B2096" t="s">
        <v>139</v>
      </c>
      <c r="C2096">
        <v>4.3</v>
      </c>
      <c r="D2096" t="s">
        <v>136</v>
      </c>
      <c r="E2096" t="s">
        <v>132</v>
      </c>
      <c r="F2096" t="s">
        <v>140</v>
      </c>
      <c r="G2096" t="s">
        <v>135</v>
      </c>
      <c r="H2096" t="str">
        <f t="shared" si="32"/>
        <v>Chennai40 - 600 - 50200 - 500Indian Cuisine</v>
      </c>
      <c r="I2096" t="s">
        <v>234</v>
      </c>
      <c r="J2096">
        <v>250</v>
      </c>
    </row>
    <row r="2097" spans="1:10">
      <c r="A2097">
        <v>2096</v>
      </c>
      <c r="B2097" t="s">
        <v>139</v>
      </c>
      <c r="C2097">
        <v>3.8</v>
      </c>
      <c r="D2097" t="s">
        <v>237</v>
      </c>
      <c r="E2097" t="s">
        <v>142</v>
      </c>
      <c r="F2097" t="s">
        <v>131</v>
      </c>
      <c r="G2097" t="s">
        <v>135</v>
      </c>
      <c r="H2097" t="str">
        <f t="shared" si="32"/>
        <v>Chennai40 - 6050 -200&lt;= 200Middle Eastern Cuisine</v>
      </c>
      <c r="I2097" t="s">
        <v>234</v>
      </c>
      <c r="J2097">
        <v>200</v>
      </c>
    </row>
    <row r="2098" spans="1:10">
      <c r="A2098">
        <v>2097</v>
      </c>
      <c r="B2098" t="s">
        <v>139</v>
      </c>
      <c r="C2098">
        <v>3.6</v>
      </c>
      <c r="D2098" t="s">
        <v>136</v>
      </c>
      <c r="E2098" t="s">
        <v>132</v>
      </c>
      <c r="F2098" t="s">
        <v>131</v>
      </c>
      <c r="G2098" t="s">
        <v>135</v>
      </c>
      <c r="H2098" t="str">
        <f t="shared" si="32"/>
        <v>Chennai40 - 6050 -200200 - 500Indian Cuisine</v>
      </c>
      <c r="I2098">
        <v>12</v>
      </c>
      <c r="J2098">
        <v>250</v>
      </c>
    </row>
    <row r="2099" spans="1:10">
      <c r="A2099">
        <v>2098</v>
      </c>
      <c r="B2099" t="s">
        <v>129</v>
      </c>
      <c r="C2099">
        <v>4.3</v>
      </c>
      <c r="D2099" t="s">
        <v>138</v>
      </c>
      <c r="E2099" t="s">
        <v>132</v>
      </c>
      <c r="F2099" t="s">
        <v>140</v>
      </c>
      <c r="G2099" t="s">
        <v>130</v>
      </c>
      <c r="H2099" t="str">
        <f t="shared" si="32"/>
        <v>Kolkata60+0 - 50200 - 500American Cuisine</v>
      </c>
      <c r="I2099">
        <v>50</v>
      </c>
      <c r="J2099">
        <v>250</v>
      </c>
    </row>
    <row r="2100" spans="1:10">
      <c r="A2100">
        <v>2099</v>
      </c>
      <c r="B2100" t="s">
        <v>134</v>
      </c>
      <c r="C2100">
        <v>2.9</v>
      </c>
      <c r="D2100" t="s">
        <v>133</v>
      </c>
      <c r="E2100" t="s">
        <v>132</v>
      </c>
      <c r="F2100" t="s">
        <v>131</v>
      </c>
      <c r="G2100" t="s">
        <v>144</v>
      </c>
      <c r="H2100" t="str">
        <f t="shared" si="32"/>
        <v>Mumbai0 - 4050 -200200 - 500Asian Cuisine</v>
      </c>
      <c r="I2100">
        <v>20</v>
      </c>
      <c r="J2100">
        <v>300</v>
      </c>
    </row>
    <row r="2101" spans="1:10">
      <c r="A2101">
        <v>2100</v>
      </c>
      <c r="B2101" t="s">
        <v>134</v>
      </c>
      <c r="C2101">
        <v>4</v>
      </c>
      <c r="D2101" t="s">
        <v>136</v>
      </c>
      <c r="E2101" t="s">
        <v>132</v>
      </c>
      <c r="F2101" t="s">
        <v>140</v>
      </c>
      <c r="G2101" t="s">
        <v>130</v>
      </c>
      <c r="H2101" t="str">
        <f t="shared" si="32"/>
        <v>Mumbai60+0 - 50200 - 500Indian Cuisine</v>
      </c>
      <c r="I2101" t="s">
        <v>234</v>
      </c>
      <c r="J2101">
        <v>450</v>
      </c>
    </row>
    <row r="2102" spans="1:10">
      <c r="A2102">
        <v>2101</v>
      </c>
      <c r="B2102" t="s">
        <v>141</v>
      </c>
      <c r="C2102">
        <v>2.9</v>
      </c>
      <c r="D2102" t="s">
        <v>136</v>
      </c>
      <c r="E2102" t="s">
        <v>132</v>
      </c>
      <c r="F2102" t="s">
        <v>131</v>
      </c>
      <c r="G2102" t="s">
        <v>135</v>
      </c>
      <c r="H2102" t="str">
        <f t="shared" si="32"/>
        <v>Pune40 - 6050 -200200 - 500Indian Cuisine</v>
      </c>
      <c r="I2102">
        <v>23</v>
      </c>
      <c r="J2102">
        <v>300</v>
      </c>
    </row>
    <row r="2103" spans="1:10">
      <c r="A2103">
        <v>2102</v>
      </c>
      <c r="B2103" t="s">
        <v>141</v>
      </c>
      <c r="C2103">
        <v>3.9</v>
      </c>
      <c r="D2103" t="s">
        <v>133</v>
      </c>
      <c r="E2103" t="s">
        <v>142</v>
      </c>
      <c r="F2103" t="s">
        <v>147</v>
      </c>
      <c r="G2103" t="s">
        <v>135</v>
      </c>
      <c r="H2103" t="str">
        <f t="shared" si="32"/>
        <v>Pune40 - 60200+&lt;= 200Asian Cuisine</v>
      </c>
      <c r="I2103" t="s">
        <v>234</v>
      </c>
      <c r="J2103">
        <v>200</v>
      </c>
    </row>
    <row r="2104" spans="1:10">
      <c r="A2104">
        <v>2103</v>
      </c>
      <c r="B2104" t="s">
        <v>134</v>
      </c>
      <c r="C2104">
        <v>4.0999999999999996</v>
      </c>
      <c r="D2104" t="s">
        <v>136</v>
      </c>
      <c r="E2104" t="s">
        <v>132</v>
      </c>
      <c r="F2104" t="s">
        <v>140</v>
      </c>
      <c r="G2104" t="s">
        <v>135</v>
      </c>
      <c r="H2104" t="str">
        <f t="shared" si="32"/>
        <v>Mumbai40 - 600 - 50200 - 500Indian Cuisine</v>
      </c>
      <c r="I2104">
        <v>19</v>
      </c>
      <c r="J2104">
        <v>250</v>
      </c>
    </row>
    <row r="2105" spans="1:10">
      <c r="A2105">
        <v>2104</v>
      </c>
      <c r="B2105" t="s">
        <v>141</v>
      </c>
      <c r="C2105">
        <v>4.3</v>
      </c>
      <c r="D2105" t="s">
        <v>138</v>
      </c>
      <c r="E2105" t="s">
        <v>132</v>
      </c>
      <c r="F2105" t="s">
        <v>131</v>
      </c>
      <c r="G2105" t="s">
        <v>135</v>
      </c>
      <c r="H2105" t="str">
        <f t="shared" si="32"/>
        <v>Pune40 - 6050 -200200 - 500American Cuisine</v>
      </c>
      <c r="I2105">
        <v>24</v>
      </c>
      <c r="J2105">
        <v>300</v>
      </c>
    </row>
    <row r="2106" spans="1:10">
      <c r="A2106">
        <v>2105</v>
      </c>
      <c r="B2106" t="s">
        <v>134</v>
      </c>
      <c r="C2106">
        <v>2.9</v>
      </c>
      <c r="D2106" t="s">
        <v>133</v>
      </c>
      <c r="E2106" t="s">
        <v>148</v>
      </c>
      <c r="F2106" t="s">
        <v>131</v>
      </c>
      <c r="G2106" t="s">
        <v>135</v>
      </c>
      <c r="H2106" t="str">
        <f t="shared" si="32"/>
        <v>Mumbai40 - 6050 -200500 - 1000Asian Cuisine</v>
      </c>
      <c r="I2106">
        <v>49</v>
      </c>
      <c r="J2106">
        <v>600</v>
      </c>
    </row>
    <row r="2107" spans="1:10">
      <c r="A2107">
        <v>2106</v>
      </c>
      <c r="B2107" t="s">
        <v>143</v>
      </c>
      <c r="C2107">
        <v>3.3</v>
      </c>
      <c r="D2107" t="s">
        <v>136</v>
      </c>
      <c r="E2107" t="s">
        <v>142</v>
      </c>
      <c r="F2107" t="s">
        <v>140</v>
      </c>
      <c r="G2107" t="s">
        <v>144</v>
      </c>
      <c r="H2107" t="str">
        <f t="shared" si="32"/>
        <v>Delhi0 - 400 - 50&lt;= 200Indian Cuisine</v>
      </c>
      <c r="I2107" t="s">
        <v>234</v>
      </c>
      <c r="J2107">
        <v>200</v>
      </c>
    </row>
    <row r="2108" spans="1:10">
      <c r="A2108">
        <v>2107</v>
      </c>
      <c r="B2108" t="s">
        <v>139</v>
      </c>
      <c r="C2108">
        <v>3.9</v>
      </c>
      <c r="D2108" t="s">
        <v>136</v>
      </c>
      <c r="E2108" t="s">
        <v>132</v>
      </c>
      <c r="F2108" t="s">
        <v>131</v>
      </c>
      <c r="G2108" t="s">
        <v>144</v>
      </c>
      <c r="H2108" t="str">
        <f t="shared" si="32"/>
        <v>Chennai0 - 4050 -200200 - 500Indian Cuisine</v>
      </c>
      <c r="I2108" t="s">
        <v>234</v>
      </c>
      <c r="J2108">
        <v>300</v>
      </c>
    </row>
    <row r="2109" spans="1:10">
      <c r="A2109">
        <v>2108</v>
      </c>
      <c r="B2109" t="s">
        <v>129</v>
      </c>
      <c r="C2109">
        <v>4.0999999999999996</v>
      </c>
      <c r="D2109" t="s">
        <v>136</v>
      </c>
      <c r="E2109" t="s">
        <v>132</v>
      </c>
      <c r="F2109" t="s">
        <v>140</v>
      </c>
      <c r="G2109" t="s">
        <v>130</v>
      </c>
      <c r="H2109" t="str">
        <f t="shared" si="32"/>
        <v>Kolkata60+0 - 50200 - 500Indian Cuisine</v>
      </c>
      <c r="I2109">
        <v>22</v>
      </c>
      <c r="J2109">
        <v>300</v>
      </c>
    </row>
    <row r="2110" spans="1:10">
      <c r="A2110">
        <v>2109</v>
      </c>
      <c r="B2110" t="s">
        <v>134</v>
      </c>
      <c r="C2110">
        <v>2.8</v>
      </c>
      <c r="D2110" t="s">
        <v>133</v>
      </c>
      <c r="E2110" t="s">
        <v>148</v>
      </c>
      <c r="F2110" t="s">
        <v>140</v>
      </c>
      <c r="G2110" t="s">
        <v>135</v>
      </c>
      <c r="H2110" t="str">
        <f t="shared" si="32"/>
        <v>Mumbai40 - 600 - 50500 - 1000Asian Cuisine</v>
      </c>
      <c r="I2110" t="s">
        <v>234</v>
      </c>
      <c r="J2110">
        <v>700</v>
      </c>
    </row>
    <row r="2111" spans="1:10">
      <c r="A2111">
        <v>2110</v>
      </c>
      <c r="B2111" t="s">
        <v>129</v>
      </c>
      <c r="C2111">
        <v>4.4000000000000004</v>
      </c>
      <c r="D2111" t="s">
        <v>133</v>
      </c>
      <c r="E2111" t="s">
        <v>132</v>
      </c>
      <c r="F2111" t="s">
        <v>131</v>
      </c>
      <c r="G2111" t="s">
        <v>130</v>
      </c>
      <c r="H2111" t="str">
        <f t="shared" si="32"/>
        <v>Kolkata60+50 -200200 - 500Asian Cuisine</v>
      </c>
      <c r="I2111">
        <v>1</v>
      </c>
      <c r="J2111">
        <v>300</v>
      </c>
    </row>
    <row r="2112" spans="1:10">
      <c r="A2112">
        <v>2111</v>
      </c>
      <c r="B2112" t="s">
        <v>143</v>
      </c>
      <c r="C2112">
        <v>3.9</v>
      </c>
      <c r="D2112" t="s">
        <v>136</v>
      </c>
      <c r="E2112" t="s">
        <v>132</v>
      </c>
      <c r="F2112" t="s">
        <v>140</v>
      </c>
      <c r="G2112" t="s">
        <v>144</v>
      </c>
      <c r="H2112" t="str">
        <f t="shared" si="32"/>
        <v>Delhi0 - 400 - 50200 - 500Indian Cuisine</v>
      </c>
      <c r="I2112" t="s">
        <v>234</v>
      </c>
      <c r="J2112">
        <v>250</v>
      </c>
    </row>
    <row r="2113" spans="1:10">
      <c r="A2113">
        <v>2112</v>
      </c>
      <c r="B2113" t="s">
        <v>139</v>
      </c>
      <c r="C2113">
        <v>4.3</v>
      </c>
      <c r="D2113" t="s">
        <v>136</v>
      </c>
      <c r="E2113" t="s">
        <v>142</v>
      </c>
      <c r="F2113" t="s">
        <v>131</v>
      </c>
      <c r="G2113" t="s">
        <v>135</v>
      </c>
      <c r="H2113" t="str">
        <f t="shared" si="32"/>
        <v>Chennai40 - 6050 -200&lt;= 200Indian Cuisine</v>
      </c>
      <c r="I2113">
        <v>44</v>
      </c>
      <c r="J2113">
        <v>200</v>
      </c>
    </row>
    <row r="2114" spans="1:10">
      <c r="A2114">
        <v>2113</v>
      </c>
      <c r="B2114" t="s">
        <v>139</v>
      </c>
      <c r="C2114">
        <v>4.5</v>
      </c>
      <c r="D2114" t="s">
        <v>133</v>
      </c>
      <c r="E2114" t="s">
        <v>132</v>
      </c>
      <c r="F2114" t="s">
        <v>131</v>
      </c>
      <c r="G2114" t="s">
        <v>144</v>
      </c>
      <c r="H2114" t="str">
        <f t="shared" si="32"/>
        <v>Chennai0 - 4050 -200200 - 500Asian Cuisine</v>
      </c>
      <c r="I2114" t="s">
        <v>234</v>
      </c>
      <c r="J2114">
        <v>500</v>
      </c>
    </row>
    <row r="2115" spans="1:10">
      <c r="A2115">
        <v>2114</v>
      </c>
      <c r="B2115" t="s">
        <v>141</v>
      </c>
      <c r="C2115">
        <v>3</v>
      </c>
      <c r="D2115" t="s">
        <v>138</v>
      </c>
      <c r="E2115" t="s">
        <v>132</v>
      </c>
      <c r="F2115" t="s">
        <v>140</v>
      </c>
      <c r="G2115" t="s">
        <v>130</v>
      </c>
      <c r="H2115" t="str">
        <f t="shared" ref="H2115:H2178" si="33">_xlfn.CONCAT(B2115,G2115,F2115,E2115,D2115)</f>
        <v>Pune60+0 - 50200 - 500American Cuisine</v>
      </c>
      <c r="I2115">
        <v>57</v>
      </c>
      <c r="J2115">
        <v>350</v>
      </c>
    </row>
    <row r="2116" spans="1:10">
      <c r="A2116">
        <v>2115</v>
      </c>
      <c r="B2116" t="s">
        <v>129</v>
      </c>
      <c r="C2116">
        <v>4.2</v>
      </c>
      <c r="D2116" t="s">
        <v>133</v>
      </c>
      <c r="E2116" t="s">
        <v>132</v>
      </c>
      <c r="F2116" t="s">
        <v>131</v>
      </c>
      <c r="G2116" t="s">
        <v>130</v>
      </c>
      <c r="H2116" t="str">
        <f t="shared" si="33"/>
        <v>Kolkata60+50 -200200 - 500Asian Cuisine</v>
      </c>
      <c r="I2116">
        <v>1</v>
      </c>
      <c r="J2116">
        <v>350</v>
      </c>
    </row>
    <row r="2117" spans="1:10">
      <c r="A2117">
        <v>2116</v>
      </c>
      <c r="B2117" t="s">
        <v>129</v>
      </c>
      <c r="C2117">
        <v>4.2</v>
      </c>
      <c r="D2117" t="s">
        <v>133</v>
      </c>
      <c r="E2117" t="s">
        <v>132</v>
      </c>
      <c r="F2117" t="s">
        <v>140</v>
      </c>
      <c r="G2117" t="s">
        <v>130</v>
      </c>
      <c r="H2117" t="str">
        <f t="shared" si="33"/>
        <v>Kolkata60+0 - 50200 - 500Asian Cuisine</v>
      </c>
      <c r="I2117">
        <v>7</v>
      </c>
      <c r="J2117">
        <v>400</v>
      </c>
    </row>
    <row r="2118" spans="1:10">
      <c r="A2118">
        <v>2117</v>
      </c>
      <c r="B2118" t="s">
        <v>134</v>
      </c>
      <c r="C2118">
        <v>2.9</v>
      </c>
      <c r="D2118" t="s">
        <v>136</v>
      </c>
      <c r="E2118" t="s">
        <v>132</v>
      </c>
      <c r="F2118" t="s">
        <v>131</v>
      </c>
      <c r="G2118" t="s">
        <v>135</v>
      </c>
      <c r="H2118" t="str">
        <f t="shared" si="33"/>
        <v>Mumbai40 - 6050 -200200 - 500Indian Cuisine</v>
      </c>
      <c r="I2118">
        <v>10</v>
      </c>
      <c r="J2118">
        <v>300</v>
      </c>
    </row>
    <row r="2119" spans="1:10">
      <c r="A2119">
        <v>2118</v>
      </c>
      <c r="B2119" t="s">
        <v>137</v>
      </c>
      <c r="C2119">
        <v>4.3</v>
      </c>
      <c r="D2119" t="s">
        <v>138</v>
      </c>
      <c r="E2119" t="s">
        <v>132</v>
      </c>
      <c r="F2119" t="s">
        <v>140</v>
      </c>
      <c r="G2119" t="s">
        <v>135</v>
      </c>
      <c r="H2119" t="str">
        <f t="shared" si="33"/>
        <v>Bangalore40 - 600 - 50200 - 500American Cuisine</v>
      </c>
      <c r="I2119" t="s">
        <v>234</v>
      </c>
      <c r="J2119">
        <v>500</v>
      </c>
    </row>
    <row r="2120" spans="1:10">
      <c r="A2120">
        <v>2119</v>
      </c>
      <c r="B2120" t="s">
        <v>141</v>
      </c>
      <c r="C2120">
        <v>2.9</v>
      </c>
      <c r="D2120" t="s">
        <v>136</v>
      </c>
      <c r="E2120" t="s">
        <v>132</v>
      </c>
      <c r="F2120" t="s">
        <v>131</v>
      </c>
      <c r="G2120" t="s">
        <v>130</v>
      </c>
      <c r="H2120" t="str">
        <f t="shared" si="33"/>
        <v>Pune60+50 -200200 - 500Indian Cuisine</v>
      </c>
      <c r="I2120">
        <v>14</v>
      </c>
      <c r="J2120">
        <v>300</v>
      </c>
    </row>
    <row r="2121" spans="1:10">
      <c r="A2121">
        <v>2120</v>
      </c>
      <c r="B2121" t="s">
        <v>129</v>
      </c>
      <c r="C2121">
        <v>3.9</v>
      </c>
      <c r="D2121" t="s">
        <v>136</v>
      </c>
      <c r="E2121" t="s">
        <v>132</v>
      </c>
      <c r="F2121" t="s">
        <v>131</v>
      </c>
      <c r="G2121" t="s">
        <v>130</v>
      </c>
      <c r="H2121" t="str">
        <f t="shared" si="33"/>
        <v>Kolkata60+50 -200200 - 500Indian Cuisine</v>
      </c>
      <c r="I2121">
        <v>3</v>
      </c>
      <c r="J2121">
        <v>300</v>
      </c>
    </row>
    <row r="2122" spans="1:10">
      <c r="A2122">
        <v>2121</v>
      </c>
      <c r="B2122" t="s">
        <v>141</v>
      </c>
      <c r="C2122">
        <v>2.9</v>
      </c>
      <c r="D2122" t="s">
        <v>136</v>
      </c>
      <c r="E2122" t="s">
        <v>142</v>
      </c>
      <c r="F2122" t="s">
        <v>131</v>
      </c>
      <c r="G2122" t="s">
        <v>130</v>
      </c>
      <c r="H2122" t="str">
        <f t="shared" si="33"/>
        <v>Pune60+50 -200&lt;= 200Indian Cuisine</v>
      </c>
      <c r="I2122">
        <v>65</v>
      </c>
      <c r="J2122">
        <v>150</v>
      </c>
    </row>
    <row r="2123" spans="1:10">
      <c r="A2123">
        <v>2122</v>
      </c>
      <c r="B2123" t="s">
        <v>139</v>
      </c>
      <c r="C2123">
        <v>3.9</v>
      </c>
      <c r="D2123" t="s">
        <v>136</v>
      </c>
      <c r="E2123" t="s">
        <v>148</v>
      </c>
      <c r="F2123" t="s">
        <v>147</v>
      </c>
      <c r="G2123" t="s">
        <v>130</v>
      </c>
      <c r="H2123" t="str">
        <f t="shared" si="33"/>
        <v>Chennai60+200+500 - 1000Indian Cuisine</v>
      </c>
      <c r="I2123" t="s">
        <v>234</v>
      </c>
      <c r="J2123">
        <v>600</v>
      </c>
    </row>
    <row r="2124" spans="1:10">
      <c r="A2124">
        <v>2123</v>
      </c>
      <c r="B2124" t="s">
        <v>141</v>
      </c>
      <c r="C2124">
        <v>4.0999999999999996</v>
      </c>
      <c r="D2124" t="s">
        <v>133</v>
      </c>
      <c r="E2124" t="s">
        <v>235</v>
      </c>
      <c r="F2124" t="s">
        <v>140</v>
      </c>
      <c r="G2124" t="s">
        <v>130</v>
      </c>
      <c r="H2124" t="str">
        <f t="shared" si="33"/>
        <v>Pune60+0 - 501000+Asian Cuisine</v>
      </c>
      <c r="I2124" t="s">
        <v>234</v>
      </c>
      <c r="J2124">
        <v>1255</v>
      </c>
    </row>
    <row r="2125" spans="1:10">
      <c r="A2125">
        <v>2124</v>
      </c>
      <c r="B2125" t="s">
        <v>134</v>
      </c>
      <c r="C2125">
        <v>3.8</v>
      </c>
      <c r="D2125" t="s">
        <v>133</v>
      </c>
      <c r="E2125" t="s">
        <v>132</v>
      </c>
      <c r="F2125" t="s">
        <v>131</v>
      </c>
      <c r="G2125" t="s">
        <v>135</v>
      </c>
      <c r="H2125" t="str">
        <f t="shared" si="33"/>
        <v>Mumbai40 - 6050 -200200 - 500Asian Cuisine</v>
      </c>
      <c r="I2125">
        <v>2</v>
      </c>
      <c r="J2125">
        <v>400</v>
      </c>
    </row>
    <row r="2126" spans="1:10">
      <c r="A2126">
        <v>2125</v>
      </c>
      <c r="B2126" t="s">
        <v>134</v>
      </c>
      <c r="C2126">
        <v>2.9</v>
      </c>
      <c r="D2126" t="s">
        <v>136</v>
      </c>
      <c r="E2126" t="s">
        <v>148</v>
      </c>
      <c r="F2126" t="s">
        <v>131</v>
      </c>
      <c r="G2126" t="s">
        <v>135</v>
      </c>
      <c r="H2126" t="str">
        <f t="shared" si="33"/>
        <v>Mumbai40 - 6050 -200500 - 1000Indian Cuisine</v>
      </c>
      <c r="I2126" t="s">
        <v>234</v>
      </c>
      <c r="J2126">
        <v>600</v>
      </c>
    </row>
    <row r="2127" spans="1:10">
      <c r="A2127">
        <v>2126</v>
      </c>
      <c r="B2127" t="s">
        <v>139</v>
      </c>
      <c r="C2127">
        <v>4.2</v>
      </c>
      <c r="D2127" t="s">
        <v>133</v>
      </c>
      <c r="E2127" t="s">
        <v>132</v>
      </c>
      <c r="F2127" t="s">
        <v>131</v>
      </c>
      <c r="G2127" t="s">
        <v>130</v>
      </c>
      <c r="H2127" t="str">
        <f t="shared" si="33"/>
        <v>Chennai60+50 -200200 - 500Asian Cuisine</v>
      </c>
      <c r="I2127">
        <v>6</v>
      </c>
      <c r="J2127">
        <v>400</v>
      </c>
    </row>
    <row r="2128" spans="1:10">
      <c r="A2128">
        <v>2127</v>
      </c>
      <c r="B2128" t="s">
        <v>134</v>
      </c>
      <c r="C2128">
        <v>3.9</v>
      </c>
      <c r="D2128" t="s">
        <v>133</v>
      </c>
      <c r="E2128" t="s">
        <v>132</v>
      </c>
      <c r="F2128" t="s">
        <v>131</v>
      </c>
      <c r="G2128" t="s">
        <v>135</v>
      </c>
      <c r="H2128" t="str">
        <f t="shared" si="33"/>
        <v>Mumbai40 - 6050 -200200 - 500Asian Cuisine</v>
      </c>
      <c r="I2128">
        <v>2</v>
      </c>
      <c r="J2128">
        <v>400</v>
      </c>
    </row>
    <row r="2129" spans="1:10">
      <c r="A2129">
        <v>2128</v>
      </c>
      <c r="B2129" t="s">
        <v>146</v>
      </c>
      <c r="C2129">
        <v>3.9</v>
      </c>
      <c r="D2129" t="s">
        <v>133</v>
      </c>
      <c r="E2129" t="s">
        <v>132</v>
      </c>
      <c r="F2129" t="s">
        <v>147</v>
      </c>
      <c r="G2129" t="s">
        <v>135</v>
      </c>
      <c r="H2129" t="str">
        <f t="shared" si="33"/>
        <v>Hyderabad40 - 60200+200 - 500Asian Cuisine</v>
      </c>
      <c r="I2129">
        <v>61</v>
      </c>
      <c r="J2129">
        <v>300</v>
      </c>
    </row>
    <row r="2130" spans="1:10">
      <c r="A2130">
        <v>2129</v>
      </c>
      <c r="B2130" t="s">
        <v>129</v>
      </c>
      <c r="C2130">
        <v>3.8</v>
      </c>
      <c r="D2130" t="s">
        <v>136</v>
      </c>
      <c r="E2130" t="s">
        <v>142</v>
      </c>
      <c r="F2130" t="s">
        <v>131</v>
      </c>
      <c r="G2130" t="s">
        <v>135</v>
      </c>
      <c r="H2130" t="str">
        <f t="shared" si="33"/>
        <v>Kolkata40 - 6050 -200&lt;= 200Indian Cuisine</v>
      </c>
      <c r="I2130">
        <v>72</v>
      </c>
      <c r="J2130">
        <v>200</v>
      </c>
    </row>
    <row r="2131" spans="1:10">
      <c r="A2131">
        <v>2130</v>
      </c>
      <c r="B2131" t="s">
        <v>143</v>
      </c>
      <c r="C2131">
        <v>4</v>
      </c>
      <c r="D2131" t="s">
        <v>136</v>
      </c>
      <c r="E2131" t="s">
        <v>132</v>
      </c>
      <c r="F2131" t="s">
        <v>140</v>
      </c>
      <c r="G2131" t="s">
        <v>135</v>
      </c>
      <c r="H2131" t="str">
        <f t="shared" si="33"/>
        <v>Delhi40 - 600 - 50200 - 500Indian Cuisine</v>
      </c>
      <c r="I2131" t="s">
        <v>234</v>
      </c>
      <c r="J2131">
        <v>300</v>
      </c>
    </row>
    <row r="2132" spans="1:10">
      <c r="A2132">
        <v>2131</v>
      </c>
      <c r="B2132" t="s">
        <v>134</v>
      </c>
      <c r="C2132">
        <v>4.0999999999999996</v>
      </c>
      <c r="D2132" t="s">
        <v>136</v>
      </c>
      <c r="E2132" t="s">
        <v>132</v>
      </c>
      <c r="F2132" t="s">
        <v>140</v>
      </c>
      <c r="G2132" t="s">
        <v>135</v>
      </c>
      <c r="H2132" t="str">
        <f t="shared" si="33"/>
        <v>Mumbai40 - 600 - 50200 - 500Indian Cuisine</v>
      </c>
      <c r="I2132">
        <v>19</v>
      </c>
      <c r="J2132">
        <v>500</v>
      </c>
    </row>
    <row r="2133" spans="1:10">
      <c r="A2133">
        <v>2132</v>
      </c>
      <c r="B2133" t="s">
        <v>141</v>
      </c>
      <c r="C2133">
        <v>2.9</v>
      </c>
      <c r="D2133" t="s">
        <v>136</v>
      </c>
      <c r="E2133" t="s">
        <v>132</v>
      </c>
      <c r="F2133" t="s">
        <v>131</v>
      </c>
      <c r="G2133" t="s">
        <v>130</v>
      </c>
      <c r="H2133" t="str">
        <f t="shared" si="33"/>
        <v>Pune60+50 -200200 - 500Indian Cuisine</v>
      </c>
      <c r="I2133">
        <v>14</v>
      </c>
      <c r="J2133">
        <v>300</v>
      </c>
    </row>
    <row r="2134" spans="1:10">
      <c r="A2134">
        <v>2133</v>
      </c>
      <c r="B2134" t="s">
        <v>146</v>
      </c>
      <c r="C2134">
        <v>3.7</v>
      </c>
      <c r="D2134" t="s">
        <v>133</v>
      </c>
      <c r="E2134" t="s">
        <v>132</v>
      </c>
      <c r="F2134" t="s">
        <v>140</v>
      </c>
      <c r="G2134" t="s">
        <v>135</v>
      </c>
      <c r="H2134" t="str">
        <f t="shared" si="33"/>
        <v>Hyderabad40 - 600 - 50200 - 500Asian Cuisine</v>
      </c>
      <c r="I2134" t="s">
        <v>234</v>
      </c>
      <c r="J2134">
        <v>400</v>
      </c>
    </row>
    <row r="2135" spans="1:10">
      <c r="A2135">
        <v>2134</v>
      </c>
      <c r="B2135" t="s">
        <v>129</v>
      </c>
      <c r="C2135">
        <v>2.9</v>
      </c>
      <c r="D2135" t="s">
        <v>136</v>
      </c>
      <c r="E2135" t="s">
        <v>132</v>
      </c>
      <c r="F2135" t="s">
        <v>131</v>
      </c>
      <c r="G2135" t="s">
        <v>130</v>
      </c>
      <c r="H2135" t="str">
        <f t="shared" si="33"/>
        <v>Kolkata60+50 -200200 - 500Indian Cuisine</v>
      </c>
      <c r="I2135">
        <v>3</v>
      </c>
      <c r="J2135">
        <v>500</v>
      </c>
    </row>
    <row r="2136" spans="1:10">
      <c r="A2136">
        <v>2135</v>
      </c>
      <c r="B2136" t="s">
        <v>149</v>
      </c>
      <c r="C2136">
        <v>3</v>
      </c>
      <c r="D2136" t="s">
        <v>136</v>
      </c>
      <c r="E2136" t="s">
        <v>142</v>
      </c>
      <c r="F2136" t="s">
        <v>131</v>
      </c>
      <c r="G2136" t="s">
        <v>144</v>
      </c>
      <c r="H2136" t="str">
        <f t="shared" si="33"/>
        <v>Surat0 - 4050 -200&lt;= 200Indian Cuisine</v>
      </c>
      <c r="I2136" t="s">
        <v>234</v>
      </c>
      <c r="J2136">
        <v>155</v>
      </c>
    </row>
    <row r="2137" spans="1:10">
      <c r="A2137">
        <v>2136</v>
      </c>
      <c r="B2137" t="s">
        <v>137</v>
      </c>
      <c r="C2137">
        <v>2.9</v>
      </c>
      <c r="D2137" t="s">
        <v>236</v>
      </c>
      <c r="E2137" t="s">
        <v>148</v>
      </c>
      <c r="F2137" t="s">
        <v>131</v>
      </c>
      <c r="G2137" t="s">
        <v>135</v>
      </c>
      <c r="H2137" t="str">
        <f t="shared" si="33"/>
        <v>Bangalore40 - 6050 -200500 - 1000European Cuisine</v>
      </c>
      <c r="I2137" t="s">
        <v>234</v>
      </c>
      <c r="J2137">
        <v>600</v>
      </c>
    </row>
    <row r="2138" spans="1:10">
      <c r="A2138">
        <v>2137</v>
      </c>
      <c r="B2138" t="s">
        <v>129</v>
      </c>
      <c r="C2138">
        <v>4.2</v>
      </c>
      <c r="D2138" t="s">
        <v>133</v>
      </c>
      <c r="E2138" t="s">
        <v>132</v>
      </c>
      <c r="F2138" t="s">
        <v>131</v>
      </c>
      <c r="G2138" t="s">
        <v>135</v>
      </c>
      <c r="H2138" t="str">
        <f t="shared" si="33"/>
        <v>Kolkata40 - 6050 -200200 - 500Asian Cuisine</v>
      </c>
      <c r="I2138">
        <v>34</v>
      </c>
      <c r="J2138">
        <v>300</v>
      </c>
    </row>
    <row r="2139" spans="1:10">
      <c r="A2139">
        <v>2138</v>
      </c>
      <c r="B2139" t="s">
        <v>129</v>
      </c>
      <c r="C2139">
        <v>3.5</v>
      </c>
      <c r="D2139" t="s">
        <v>136</v>
      </c>
      <c r="E2139" t="s">
        <v>132</v>
      </c>
      <c r="F2139" t="s">
        <v>140</v>
      </c>
      <c r="G2139" t="s">
        <v>130</v>
      </c>
      <c r="H2139" t="str">
        <f t="shared" si="33"/>
        <v>Kolkata60+0 - 50200 - 500Indian Cuisine</v>
      </c>
      <c r="I2139">
        <v>22</v>
      </c>
      <c r="J2139">
        <v>250</v>
      </c>
    </row>
    <row r="2140" spans="1:10">
      <c r="A2140">
        <v>2139</v>
      </c>
      <c r="B2140" t="s">
        <v>129</v>
      </c>
      <c r="C2140">
        <v>4.3</v>
      </c>
      <c r="D2140" t="s">
        <v>136</v>
      </c>
      <c r="E2140" t="s">
        <v>132</v>
      </c>
      <c r="F2140" t="s">
        <v>131</v>
      </c>
      <c r="G2140" t="s">
        <v>130</v>
      </c>
      <c r="H2140" t="str">
        <f t="shared" si="33"/>
        <v>Kolkata60+50 -200200 - 500Indian Cuisine</v>
      </c>
      <c r="I2140">
        <v>3</v>
      </c>
      <c r="J2140">
        <v>400</v>
      </c>
    </row>
    <row r="2141" spans="1:10">
      <c r="A2141">
        <v>2140</v>
      </c>
      <c r="B2141" t="s">
        <v>146</v>
      </c>
      <c r="C2141">
        <v>4.2</v>
      </c>
      <c r="D2141" t="s">
        <v>136</v>
      </c>
      <c r="E2141" t="s">
        <v>132</v>
      </c>
      <c r="F2141" t="s">
        <v>140</v>
      </c>
      <c r="G2141" t="s">
        <v>135</v>
      </c>
      <c r="H2141" t="str">
        <f t="shared" si="33"/>
        <v>Hyderabad40 - 600 - 50200 - 500Indian Cuisine</v>
      </c>
      <c r="I2141" t="s">
        <v>234</v>
      </c>
      <c r="J2141">
        <v>250</v>
      </c>
    </row>
    <row r="2142" spans="1:10">
      <c r="A2142">
        <v>2141</v>
      </c>
      <c r="B2142" t="s">
        <v>137</v>
      </c>
      <c r="C2142">
        <v>3.9</v>
      </c>
      <c r="D2142" t="s">
        <v>138</v>
      </c>
      <c r="E2142" t="s">
        <v>132</v>
      </c>
      <c r="F2142" t="s">
        <v>140</v>
      </c>
      <c r="G2142" t="s">
        <v>135</v>
      </c>
      <c r="H2142" t="str">
        <f t="shared" si="33"/>
        <v>Bangalore40 - 600 - 50200 - 500American Cuisine</v>
      </c>
      <c r="I2142" t="s">
        <v>234</v>
      </c>
      <c r="J2142">
        <v>250</v>
      </c>
    </row>
    <row r="2143" spans="1:10">
      <c r="A2143">
        <v>2142</v>
      </c>
      <c r="B2143" t="s">
        <v>146</v>
      </c>
      <c r="C2143">
        <v>4.3</v>
      </c>
      <c r="D2143" t="s">
        <v>138</v>
      </c>
      <c r="E2143" t="s">
        <v>142</v>
      </c>
      <c r="F2143" t="s">
        <v>147</v>
      </c>
      <c r="G2143" t="s">
        <v>144</v>
      </c>
      <c r="H2143" t="str">
        <f t="shared" si="33"/>
        <v>Hyderabad0 - 40200+&lt;= 200American Cuisine</v>
      </c>
      <c r="I2143" t="s">
        <v>234</v>
      </c>
      <c r="J2143">
        <v>150</v>
      </c>
    </row>
    <row r="2144" spans="1:10">
      <c r="A2144">
        <v>2143</v>
      </c>
      <c r="B2144" t="s">
        <v>134</v>
      </c>
      <c r="C2144">
        <v>2.9</v>
      </c>
      <c r="D2144" t="s">
        <v>136</v>
      </c>
      <c r="E2144" t="s">
        <v>132</v>
      </c>
      <c r="F2144" t="s">
        <v>131</v>
      </c>
      <c r="G2144" t="s">
        <v>135</v>
      </c>
      <c r="H2144" t="str">
        <f t="shared" si="33"/>
        <v>Mumbai40 - 6050 -200200 - 500Indian Cuisine</v>
      </c>
      <c r="I2144">
        <v>10</v>
      </c>
      <c r="J2144">
        <v>500</v>
      </c>
    </row>
    <row r="2145" spans="1:10">
      <c r="A2145">
        <v>2144</v>
      </c>
      <c r="B2145" t="s">
        <v>141</v>
      </c>
      <c r="C2145">
        <v>4.0999999999999996</v>
      </c>
      <c r="D2145" t="s">
        <v>136</v>
      </c>
      <c r="E2145" t="s">
        <v>132</v>
      </c>
      <c r="F2145" t="s">
        <v>140</v>
      </c>
      <c r="G2145" t="s">
        <v>130</v>
      </c>
      <c r="H2145" t="str">
        <f t="shared" si="33"/>
        <v>Pune60+0 - 50200 - 500Indian Cuisine</v>
      </c>
      <c r="I2145" t="s">
        <v>234</v>
      </c>
      <c r="J2145">
        <v>500</v>
      </c>
    </row>
    <row r="2146" spans="1:10">
      <c r="A2146">
        <v>2145</v>
      </c>
      <c r="B2146" t="s">
        <v>149</v>
      </c>
      <c r="C2146">
        <v>3.1</v>
      </c>
      <c r="D2146" t="s">
        <v>136</v>
      </c>
      <c r="E2146" t="s">
        <v>142</v>
      </c>
      <c r="F2146" t="s">
        <v>140</v>
      </c>
      <c r="G2146" t="s">
        <v>144</v>
      </c>
      <c r="H2146" t="str">
        <f t="shared" si="33"/>
        <v>Surat0 - 400 - 50&lt;= 200Indian Cuisine</v>
      </c>
      <c r="I2146" t="s">
        <v>234</v>
      </c>
      <c r="J2146">
        <v>200</v>
      </c>
    </row>
    <row r="2147" spans="1:10">
      <c r="A2147">
        <v>2146</v>
      </c>
      <c r="B2147" t="s">
        <v>134</v>
      </c>
      <c r="C2147">
        <v>3.9</v>
      </c>
      <c r="D2147" t="s">
        <v>236</v>
      </c>
      <c r="E2147" t="s">
        <v>132</v>
      </c>
      <c r="F2147" t="s">
        <v>140</v>
      </c>
      <c r="G2147" t="s">
        <v>135</v>
      </c>
      <c r="H2147" t="str">
        <f t="shared" si="33"/>
        <v>Mumbai40 - 600 - 50200 - 500European Cuisine</v>
      </c>
      <c r="I2147" t="s">
        <v>234</v>
      </c>
      <c r="J2147">
        <v>300</v>
      </c>
    </row>
    <row r="2148" spans="1:10">
      <c r="A2148">
        <v>2147</v>
      </c>
      <c r="B2148" t="s">
        <v>129</v>
      </c>
      <c r="C2148">
        <v>2.9</v>
      </c>
      <c r="D2148" t="s">
        <v>133</v>
      </c>
      <c r="E2148" t="s">
        <v>132</v>
      </c>
      <c r="F2148" t="s">
        <v>131</v>
      </c>
      <c r="G2148" t="s">
        <v>130</v>
      </c>
      <c r="H2148" t="str">
        <f t="shared" si="33"/>
        <v>Kolkata60+50 -200200 - 500Asian Cuisine</v>
      </c>
      <c r="I2148">
        <v>1</v>
      </c>
      <c r="J2148">
        <v>250</v>
      </c>
    </row>
    <row r="2149" spans="1:10">
      <c r="A2149">
        <v>2148</v>
      </c>
      <c r="B2149" t="s">
        <v>134</v>
      </c>
      <c r="C2149">
        <v>2.9</v>
      </c>
      <c r="D2149" t="s">
        <v>138</v>
      </c>
      <c r="E2149" t="s">
        <v>132</v>
      </c>
      <c r="F2149" t="s">
        <v>131</v>
      </c>
      <c r="G2149" t="s">
        <v>135</v>
      </c>
      <c r="H2149" t="str">
        <f t="shared" si="33"/>
        <v>Mumbai40 - 6050 -200200 - 500American Cuisine</v>
      </c>
      <c r="I2149">
        <v>5</v>
      </c>
      <c r="J2149">
        <v>350</v>
      </c>
    </row>
    <row r="2150" spans="1:10">
      <c r="A2150">
        <v>2149</v>
      </c>
      <c r="B2150" t="s">
        <v>139</v>
      </c>
      <c r="C2150">
        <v>4.3</v>
      </c>
      <c r="D2150" t="s">
        <v>136</v>
      </c>
      <c r="E2150" t="s">
        <v>132</v>
      </c>
      <c r="F2150" t="s">
        <v>131</v>
      </c>
      <c r="G2150" t="s">
        <v>135</v>
      </c>
      <c r="H2150" t="str">
        <f t="shared" si="33"/>
        <v>Chennai40 - 6050 -200200 - 500Indian Cuisine</v>
      </c>
      <c r="I2150">
        <v>12</v>
      </c>
      <c r="J2150">
        <v>350</v>
      </c>
    </row>
    <row r="2151" spans="1:10">
      <c r="A2151">
        <v>2150</v>
      </c>
      <c r="B2151" t="s">
        <v>145</v>
      </c>
      <c r="C2151">
        <v>4.0999999999999996</v>
      </c>
      <c r="D2151" t="s">
        <v>136</v>
      </c>
      <c r="E2151" t="s">
        <v>142</v>
      </c>
      <c r="F2151" t="s">
        <v>131</v>
      </c>
      <c r="G2151" t="s">
        <v>135</v>
      </c>
      <c r="H2151" t="str">
        <f t="shared" si="33"/>
        <v>Ahmedabad40 - 6050 -200&lt;= 200Indian Cuisine</v>
      </c>
      <c r="I2151">
        <v>45</v>
      </c>
      <c r="J2151">
        <v>200</v>
      </c>
    </row>
    <row r="2152" spans="1:10">
      <c r="A2152">
        <v>2151</v>
      </c>
      <c r="B2152" t="s">
        <v>129</v>
      </c>
      <c r="C2152">
        <v>4.5</v>
      </c>
      <c r="D2152" t="s">
        <v>138</v>
      </c>
      <c r="E2152" t="s">
        <v>132</v>
      </c>
      <c r="F2152" t="s">
        <v>147</v>
      </c>
      <c r="G2152" t="s">
        <v>130</v>
      </c>
      <c r="H2152" t="str">
        <f t="shared" si="33"/>
        <v>Kolkata60+200+200 - 500American Cuisine</v>
      </c>
      <c r="I2152" t="s">
        <v>234</v>
      </c>
      <c r="J2152">
        <v>300</v>
      </c>
    </row>
    <row r="2153" spans="1:10">
      <c r="A2153">
        <v>2152</v>
      </c>
      <c r="B2153" t="s">
        <v>134</v>
      </c>
      <c r="C2153">
        <v>3.9</v>
      </c>
      <c r="D2153" t="s">
        <v>138</v>
      </c>
      <c r="E2153" t="s">
        <v>142</v>
      </c>
      <c r="F2153" t="s">
        <v>140</v>
      </c>
      <c r="G2153" t="s">
        <v>135</v>
      </c>
      <c r="H2153" t="str">
        <f t="shared" si="33"/>
        <v>Mumbai40 - 600 - 50&lt;= 200American Cuisine</v>
      </c>
      <c r="I2153" t="s">
        <v>234</v>
      </c>
      <c r="J2153">
        <v>120</v>
      </c>
    </row>
    <row r="2154" spans="1:10">
      <c r="A2154">
        <v>2153</v>
      </c>
      <c r="B2154" t="s">
        <v>137</v>
      </c>
      <c r="C2154">
        <v>4.0999999999999996</v>
      </c>
      <c r="D2154" t="s">
        <v>133</v>
      </c>
      <c r="E2154" t="s">
        <v>132</v>
      </c>
      <c r="F2154" t="s">
        <v>131</v>
      </c>
      <c r="G2154" t="s">
        <v>144</v>
      </c>
      <c r="H2154" t="str">
        <f t="shared" si="33"/>
        <v>Bangalore0 - 4050 -200200 - 500Asian Cuisine</v>
      </c>
      <c r="I2154" t="s">
        <v>234</v>
      </c>
      <c r="J2154">
        <v>400</v>
      </c>
    </row>
    <row r="2155" spans="1:10">
      <c r="A2155">
        <v>2154</v>
      </c>
      <c r="B2155" t="s">
        <v>137</v>
      </c>
      <c r="C2155">
        <v>4.5999999999999996</v>
      </c>
      <c r="D2155" t="s">
        <v>133</v>
      </c>
      <c r="E2155" t="s">
        <v>142</v>
      </c>
      <c r="F2155" t="s">
        <v>131</v>
      </c>
      <c r="G2155" t="s">
        <v>135</v>
      </c>
      <c r="H2155" t="str">
        <f t="shared" si="33"/>
        <v>Bangalore40 - 6050 -200&lt;= 200Asian Cuisine</v>
      </c>
      <c r="I2155" t="s">
        <v>234</v>
      </c>
      <c r="J2155">
        <v>199</v>
      </c>
    </row>
    <row r="2156" spans="1:10">
      <c r="A2156">
        <v>2155</v>
      </c>
      <c r="B2156" t="s">
        <v>129</v>
      </c>
      <c r="C2156">
        <v>3.9</v>
      </c>
      <c r="D2156" t="s">
        <v>138</v>
      </c>
      <c r="E2156" t="s">
        <v>132</v>
      </c>
      <c r="F2156" t="s">
        <v>131</v>
      </c>
      <c r="G2156" t="s">
        <v>130</v>
      </c>
      <c r="H2156" t="str">
        <f t="shared" si="33"/>
        <v>Kolkata60+50 -200200 - 500American Cuisine</v>
      </c>
      <c r="I2156">
        <v>11</v>
      </c>
      <c r="J2156">
        <v>350</v>
      </c>
    </row>
    <row r="2157" spans="1:10">
      <c r="A2157">
        <v>2156</v>
      </c>
      <c r="B2157" t="s">
        <v>137</v>
      </c>
      <c r="C2157">
        <v>4.3</v>
      </c>
      <c r="D2157" t="s">
        <v>136</v>
      </c>
      <c r="E2157" t="s">
        <v>132</v>
      </c>
      <c r="F2157" t="s">
        <v>131</v>
      </c>
      <c r="G2157" t="s">
        <v>135</v>
      </c>
      <c r="H2157" t="str">
        <f t="shared" si="33"/>
        <v>Bangalore40 - 6050 -200200 - 500Indian Cuisine</v>
      </c>
      <c r="I2157">
        <v>9</v>
      </c>
      <c r="J2157">
        <v>300</v>
      </c>
    </row>
    <row r="2158" spans="1:10">
      <c r="A2158">
        <v>2157</v>
      </c>
      <c r="B2158" t="s">
        <v>134</v>
      </c>
      <c r="C2158">
        <v>4.4000000000000004</v>
      </c>
      <c r="D2158" t="s">
        <v>136</v>
      </c>
      <c r="E2158" t="s">
        <v>142</v>
      </c>
      <c r="F2158" t="s">
        <v>131</v>
      </c>
      <c r="G2158" t="s">
        <v>135</v>
      </c>
      <c r="H2158" t="str">
        <f t="shared" si="33"/>
        <v>Mumbai40 - 6050 -200&lt;= 200Indian Cuisine</v>
      </c>
      <c r="I2158">
        <v>32</v>
      </c>
      <c r="J2158">
        <v>200</v>
      </c>
    </row>
    <row r="2159" spans="1:10">
      <c r="A2159">
        <v>2158</v>
      </c>
      <c r="B2159" t="s">
        <v>134</v>
      </c>
      <c r="C2159">
        <v>4</v>
      </c>
      <c r="D2159" t="s">
        <v>133</v>
      </c>
      <c r="E2159" t="s">
        <v>132</v>
      </c>
      <c r="F2159" t="s">
        <v>147</v>
      </c>
      <c r="G2159" t="s">
        <v>144</v>
      </c>
      <c r="H2159" t="str">
        <f t="shared" si="33"/>
        <v>Mumbai0 - 40200+200 - 500Asian Cuisine</v>
      </c>
      <c r="I2159" t="s">
        <v>234</v>
      </c>
      <c r="J2159">
        <v>300</v>
      </c>
    </row>
    <row r="2160" spans="1:10">
      <c r="A2160">
        <v>2159</v>
      </c>
      <c r="B2160" t="s">
        <v>141</v>
      </c>
      <c r="C2160">
        <v>2.9</v>
      </c>
      <c r="D2160" t="s">
        <v>133</v>
      </c>
      <c r="E2160" t="s">
        <v>132</v>
      </c>
      <c r="F2160" t="s">
        <v>131</v>
      </c>
      <c r="G2160" t="s">
        <v>130</v>
      </c>
      <c r="H2160" t="str">
        <f t="shared" si="33"/>
        <v>Pune60+50 -200200 - 500Asian Cuisine</v>
      </c>
      <c r="I2160">
        <v>18</v>
      </c>
      <c r="J2160">
        <v>300</v>
      </c>
    </row>
    <row r="2161" spans="1:10">
      <c r="A2161">
        <v>2160</v>
      </c>
      <c r="B2161" t="s">
        <v>141</v>
      </c>
      <c r="C2161">
        <v>2.9</v>
      </c>
      <c r="D2161" t="s">
        <v>133</v>
      </c>
      <c r="E2161" t="s">
        <v>132</v>
      </c>
      <c r="F2161" t="s">
        <v>131</v>
      </c>
      <c r="G2161" t="s">
        <v>130</v>
      </c>
      <c r="H2161" t="str">
        <f t="shared" si="33"/>
        <v>Pune60+50 -200200 - 500Asian Cuisine</v>
      </c>
      <c r="I2161">
        <v>18</v>
      </c>
      <c r="J2161">
        <v>300</v>
      </c>
    </row>
    <row r="2162" spans="1:10">
      <c r="A2162">
        <v>2161</v>
      </c>
      <c r="B2162" t="s">
        <v>141</v>
      </c>
      <c r="C2162">
        <v>2.9</v>
      </c>
      <c r="D2162" t="s">
        <v>133</v>
      </c>
      <c r="E2162" t="s">
        <v>132</v>
      </c>
      <c r="F2162" t="s">
        <v>131</v>
      </c>
      <c r="G2162" t="s">
        <v>130</v>
      </c>
      <c r="H2162" t="str">
        <f t="shared" si="33"/>
        <v>Pune60+50 -200200 - 500Asian Cuisine</v>
      </c>
      <c r="I2162">
        <v>18</v>
      </c>
      <c r="J2162">
        <v>300</v>
      </c>
    </row>
    <row r="2163" spans="1:10">
      <c r="A2163">
        <v>2162</v>
      </c>
      <c r="B2163" t="s">
        <v>134</v>
      </c>
      <c r="C2163">
        <v>3.8</v>
      </c>
      <c r="D2163" t="s">
        <v>136</v>
      </c>
      <c r="E2163" t="s">
        <v>142</v>
      </c>
      <c r="F2163" t="s">
        <v>140</v>
      </c>
      <c r="G2163" t="s">
        <v>144</v>
      </c>
      <c r="H2163" t="str">
        <f t="shared" si="33"/>
        <v>Mumbai0 - 400 - 50&lt;= 200Indian Cuisine</v>
      </c>
      <c r="I2163" t="s">
        <v>234</v>
      </c>
      <c r="J2163">
        <v>200</v>
      </c>
    </row>
    <row r="2164" spans="1:10">
      <c r="A2164">
        <v>2163</v>
      </c>
      <c r="B2164" t="s">
        <v>139</v>
      </c>
      <c r="C2164">
        <v>4.3</v>
      </c>
      <c r="D2164" t="s">
        <v>136</v>
      </c>
      <c r="E2164" t="s">
        <v>142</v>
      </c>
      <c r="F2164" t="s">
        <v>131</v>
      </c>
      <c r="G2164" t="s">
        <v>130</v>
      </c>
      <c r="H2164" t="str">
        <f t="shared" si="33"/>
        <v>Chennai60+50 -200&lt;= 200Indian Cuisine</v>
      </c>
      <c r="I2164">
        <v>41</v>
      </c>
      <c r="J2164">
        <v>150</v>
      </c>
    </row>
    <row r="2165" spans="1:10">
      <c r="A2165">
        <v>2164</v>
      </c>
      <c r="B2165" t="s">
        <v>149</v>
      </c>
      <c r="C2165">
        <v>4.5</v>
      </c>
      <c r="D2165" t="s">
        <v>136</v>
      </c>
      <c r="E2165" t="s">
        <v>132</v>
      </c>
      <c r="F2165" t="s">
        <v>131</v>
      </c>
      <c r="G2165" t="s">
        <v>135</v>
      </c>
      <c r="H2165" t="str">
        <f t="shared" si="33"/>
        <v>Surat40 - 6050 -200200 - 500Indian Cuisine</v>
      </c>
      <c r="I2165">
        <v>39</v>
      </c>
      <c r="J2165">
        <v>250</v>
      </c>
    </row>
    <row r="2166" spans="1:10">
      <c r="A2166">
        <v>2165</v>
      </c>
      <c r="B2166" t="s">
        <v>143</v>
      </c>
      <c r="C2166">
        <v>4.3</v>
      </c>
      <c r="D2166" t="s">
        <v>138</v>
      </c>
      <c r="E2166" t="s">
        <v>132</v>
      </c>
      <c r="F2166" t="s">
        <v>147</v>
      </c>
      <c r="G2166" t="s">
        <v>135</v>
      </c>
      <c r="H2166" t="str">
        <f t="shared" si="33"/>
        <v>Delhi40 - 60200+200 - 500American Cuisine</v>
      </c>
      <c r="I2166" t="s">
        <v>234</v>
      </c>
      <c r="J2166">
        <v>400</v>
      </c>
    </row>
    <row r="2167" spans="1:10">
      <c r="A2167">
        <v>2166</v>
      </c>
      <c r="B2167" t="s">
        <v>137</v>
      </c>
      <c r="C2167">
        <v>3.8</v>
      </c>
      <c r="D2167" t="s">
        <v>133</v>
      </c>
      <c r="E2167" t="s">
        <v>132</v>
      </c>
      <c r="F2167" t="s">
        <v>147</v>
      </c>
      <c r="G2167" t="s">
        <v>135</v>
      </c>
      <c r="H2167" t="str">
        <f t="shared" si="33"/>
        <v>Bangalore40 - 60200+200 - 500Asian Cuisine</v>
      </c>
      <c r="I2167" t="s">
        <v>234</v>
      </c>
      <c r="J2167">
        <v>350</v>
      </c>
    </row>
    <row r="2168" spans="1:10">
      <c r="A2168">
        <v>2167</v>
      </c>
      <c r="B2168" t="s">
        <v>137</v>
      </c>
      <c r="C2168">
        <v>3.7</v>
      </c>
      <c r="D2168" t="s">
        <v>133</v>
      </c>
      <c r="E2168" t="s">
        <v>132</v>
      </c>
      <c r="F2168" t="s">
        <v>147</v>
      </c>
      <c r="G2168" t="s">
        <v>135</v>
      </c>
      <c r="H2168" t="str">
        <f t="shared" si="33"/>
        <v>Bangalore40 - 60200+200 - 500Asian Cuisine</v>
      </c>
      <c r="I2168" t="s">
        <v>234</v>
      </c>
      <c r="J2168">
        <v>400</v>
      </c>
    </row>
    <row r="2169" spans="1:10">
      <c r="A2169">
        <v>2168</v>
      </c>
      <c r="B2169" t="s">
        <v>137</v>
      </c>
      <c r="C2169">
        <v>3.8</v>
      </c>
      <c r="D2169" t="s">
        <v>133</v>
      </c>
      <c r="E2169" t="s">
        <v>132</v>
      </c>
      <c r="F2169" t="s">
        <v>131</v>
      </c>
      <c r="G2169" t="s">
        <v>135</v>
      </c>
      <c r="H2169" t="str">
        <f t="shared" si="33"/>
        <v>Bangalore40 - 6050 -200200 - 500Asian Cuisine</v>
      </c>
      <c r="I2169">
        <v>4</v>
      </c>
      <c r="J2169">
        <v>350</v>
      </c>
    </row>
    <row r="2170" spans="1:10">
      <c r="A2170">
        <v>2169</v>
      </c>
      <c r="B2170" t="s">
        <v>141</v>
      </c>
      <c r="C2170">
        <v>2.9</v>
      </c>
      <c r="D2170" t="s">
        <v>133</v>
      </c>
      <c r="E2170" t="s">
        <v>142</v>
      </c>
      <c r="F2170" t="s">
        <v>131</v>
      </c>
      <c r="G2170" t="s">
        <v>130</v>
      </c>
      <c r="H2170" t="str">
        <f t="shared" si="33"/>
        <v>Pune60+50 -200&lt;= 200Asian Cuisine</v>
      </c>
      <c r="I2170">
        <v>58</v>
      </c>
      <c r="J2170">
        <v>200</v>
      </c>
    </row>
    <row r="2171" spans="1:10">
      <c r="A2171">
        <v>2170</v>
      </c>
      <c r="B2171" t="s">
        <v>137</v>
      </c>
      <c r="C2171">
        <v>2.9</v>
      </c>
      <c r="D2171" t="s">
        <v>133</v>
      </c>
      <c r="E2171" t="s">
        <v>132</v>
      </c>
      <c r="F2171" t="s">
        <v>131</v>
      </c>
      <c r="G2171" t="s">
        <v>135</v>
      </c>
      <c r="H2171" t="str">
        <f t="shared" si="33"/>
        <v>Bangalore40 - 6050 -200200 - 500Asian Cuisine</v>
      </c>
      <c r="I2171">
        <v>4</v>
      </c>
      <c r="J2171">
        <v>350</v>
      </c>
    </row>
    <row r="2172" spans="1:10">
      <c r="A2172">
        <v>2171</v>
      </c>
      <c r="B2172" t="s">
        <v>129</v>
      </c>
      <c r="C2172">
        <v>4.5</v>
      </c>
      <c r="D2172" t="s">
        <v>138</v>
      </c>
      <c r="E2172" t="s">
        <v>132</v>
      </c>
      <c r="F2172" t="s">
        <v>147</v>
      </c>
      <c r="G2172" t="s">
        <v>130</v>
      </c>
      <c r="H2172" t="str">
        <f t="shared" si="33"/>
        <v>Kolkata60+200+200 - 500American Cuisine</v>
      </c>
      <c r="I2172" t="s">
        <v>234</v>
      </c>
      <c r="J2172">
        <v>300</v>
      </c>
    </row>
    <row r="2173" spans="1:10">
      <c r="A2173">
        <v>2172</v>
      </c>
      <c r="B2173" t="s">
        <v>141</v>
      </c>
      <c r="C2173">
        <v>4.2</v>
      </c>
      <c r="D2173" t="s">
        <v>136</v>
      </c>
      <c r="E2173" t="s">
        <v>148</v>
      </c>
      <c r="F2173" t="s">
        <v>131</v>
      </c>
      <c r="G2173" t="s">
        <v>130</v>
      </c>
      <c r="H2173" t="str">
        <f t="shared" si="33"/>
        <v>Pune60+50 -200500 - 1000Indian Cuisine</v>
      </c>
      <c r="I2173" t="s">
        <v>234</v>
      </c>
      <c r="J2173">
        <v>700</v>
      </c>
    </row>
    <row r="2174" spans="1:10">
      <c r="A2174">
        <v>2173</v>
      </c>
      <c r="B2174" t="s">
        <v>137</v>
      </c>
      <c r="C2174">
        <v>4.3</v>
      </c>
      <c r="D2174" t="s">
        <v>133</v>
      </c>
      <c r="E2174" t="s">
        <v>142</v>
      </c>
      <c r="F2174" t="s">
        <v>140</v>
      </c>
      <c r="G2174" t="s">
        <v>135</v>
      </c>
      <c r="H2174" t="str">
        <f t="shared" si="33"/>
        <v>Bangalore40 - 600 - 50&lt;= 200Asian Cuisine</v>
      </c>
      <c r="I2174" t="s">
        <v>234</v>
      </c>
      <c r="J2174">
        <v>200</v>
      </c>
    </row>
    <row r="2175" spans="1:10">
      <c r="A2175">
        <v>2174</v>
      </c>
      <c r="B2175" t="s">
        <v>143</v>
      </c>
      <c r="C2175">
        <v>3.9</v>
      </c>
      <c r="D2175" t="s">
        <v>133</v>
      </c>
      <c r="E2175" t="s">
        <v>142</v>
      </c>
      <c r="F2175" t="s">
        <v>140</v>
      </c>
      <c r="G2175" t="s">
        <v>144</v>
      </c>
      <c r="H2175" t="str">
        <f t="shared" si="33"/>
        <v>Delhi0 - 400 - 50&lt;= 200Asian Cuisine</v>
      </c>
      <c r="I2175" t="s">
        <v>234</v>
      </c>
      <c r="J2175">
        <v>200</v>
      </c>
    </row>
    <row r="2176" spans="1:10">
      <c r="A2176">
        <v>2175</v>
      </c>
      <c r="B2176" t="s">
        <v>134</v>
      </c>
      <c r="C2176">
        <v>4.2</v>
      </c>
      <c r="D2176" t="s">
        <v>133</v>
      </c>
      <c r="E2176" t="s">
        <v>142</v>
      </c>
      <c r="F2176" t="s">
        <v>140</v>
      </c>
      <c r="G2176" t="s">
        <v>135</v>
      </c>
      <c r="H2176" t="str">
        <f t="shared" si="33"/>
        <v>Mumbai40 - 600 - 50&lt;= 200Asian Cuisine</v>
      </c>
      <c r="I2176" t="s">
        <v>234</v>
      </c>
      <c r="J2176">
        <v>200</v>
      </c>
    </row>
    <row r="2177" spans="1:10">
      <c r="A2177">
        <v>2176</v>
      </c>
      <c r="B2177" t="s">
        <v>141</v>
      </c>
      <c r="C2177">
        <v>2.9</v>
      </c>
      <c r="D2177" t="s">
        <v>136</v>
      </c>
      <c r="E2177" t="s">
        <v>132</v>
      </c>
      <c r="F2177" t="s">
        <v>131</v>
      </c>
      <c r="G2177" t="s">
        <v>130</v>
      </c>
      <c r="H2177" t="str">
        <f t="shared" si="33"/>
        <v>Pune60+50 -200200 - 500Indian Cuisine</v>
      </c>
      <c r="I2177">
        <v>14</v>
      </c>
      <c r="J2177">
        <v>250</v>
      </c>
    </row>
    <row r="2178" spans="1:10">
      <c r="A2178">
        <v>2177</v>
      </c>
      <c r="B2178" t="s">
        <v>129</v>
      </c>
      <c r="C2178">
        <v>4</v>
      </c>
      <c r="D2178" t="s">
        <v>136</v>
      </c>
      <c r="E2178" t="s">
        <v>142</v>
      </c>
      <c r="F2178" t="s">
        <v>131</v>
      </c>
      <c r="G2178" t="s">
        <v>135</v>
      </c>
      <c r="H2178" t="str">
        <f t="shared" si="33"/>
        <v>Kolkata40 - 6050 -200&lt;= 200Indian Cuisine</v>
      </c>
      <c r="I2178">
        <v>72</v>
      </c>
      <c r="J2178">
        <v>200</v>
      </c>
    </row>
    <row r="2179" spans="1:10">
      <c r="A2179">
        <v>2178</v>
      </c>
      <c r="B2179" t="s">
        <v>137</v>
      </c>
      <c r="C2179">
        <v>4.0999999999999996</v>
      </c>
      <c r="D2179" t="s">
        <v>136</v>
      </c>
      <c r="E2179" t="s">
        <v>132</v>
      </c>
      <c r="F2179" t="s">
        <v>140</v>
      </c>
      <c r="G2179" t="s">
        <v>135</v>
      </c>
      <c r="H2179" t="str">
        <f t="shared" ref="H2179:H2242" si="34">_xlfn.CONCAT(B2179,G2179,F2179,E2179,D2179)</f>
        <v>Bangalore40 - 600 - 50200 - 500Indian Cuisine</v>
      </c>
      <c r="I2179">
        <v>51</v>
      </c>
      <c r="J2179">
        <v>300</v>
      </c>
    </row>
    <row r="2180" spans="1:10">
      <c r="A2180">
        <v>2179</v>
      </c>
      <c r="B2180" t="s">
        <v>139</v>
      </c>
      <c r="C2180">
        <v>2.9</v>
      </c>
      <c r="D2180" t="s">
        <v>236</v>
      </c>
      <c r="E2180" t="s">
        <v>142</v>
      </c>
      <c r="F2180" t="s">
        <v>131</v>
      </c>
      <c r="G2180" t="s">
        <v>130</v>
      </c>
      <c r="H2180" t="str">
        <f t="shared" si="34"/>
        <v>Chennai60+50 -200&lt;= 200European Cuisine</v>
      </c>
      <c r="I2180" t="s">
        <v>234</v>
      </c>
      <c r="J2180">
        <v>200</v>
      </c>
    </row>
    <row r="2181" spans="1:10">
      <c r="A2181">
        <v>2180</v>
      </c>
      <c r="B2181" t="s">
        <v>129</v>
      </c>
      <c r="C2181">
        <v>2.9</v>
      </c>
      <c r="D2181" t="s">
        <v>133</v>
      </c>
      <c r="E2181" t="s">
        <v>132</v>
      </c>
      <c r="F2181" t="s">
        <v>131</v>
      </c>
      <c r="G2181" t="s">
        <v>130</v>
      </c>
      <c r="H2181" t="str">
        <f t="shared" si="34"/>
        <v>Kolkata60+50 -200200 - 500Asian Cuisine</v>
      </c>
      <c r="I2181">
        <v>1</v>
      </c>
      <c r="J2181">
        <v>250</v>
      </c>
    </row>
    <row r="2182" spans="1:10">
      <c r="A2182">
        <v>2181</v>
      </c>
      <c r="B2182" t="s">
        <v>141</v>
      </c>
      <c r="C2182">
        <v>2.9</v>
      </c>
      <c r="D2182" t="s">
        <v>136</v>
      </c>
      <c r="E2182" t="s">
        <v>132</v>
      </c>
      <c r="F2182" t="s">
        <v>131</v>
      </c>
      <c r="G2182" t="s">
        <v>130</v>
      </c>
      <c r="H2182" t="str">
        <f t="shared" si="34"/>
        <v>Pune60+50 -200200 - 500Indian Cuisine</v>
      </c>
      <c r="I2182">
        <v>14</v>
      </c>
      <c r="J2182">
        <v>300</v>
      </c>
    </row>
    <row r="2183" spans="1:10">
      <c r="A2183">
        <v>2182</v>
      </c>
      <c r="B2183" t="s">
        <v>129</v>
      </c>
      <c r="C2183">
        <v>4</v>
      </c>
      <c r="D2183" t="s">
        <v>138</v>
      </c>
      <c r="E2183" t="s">
        <v>132</v>
      </c>
      <c r="F2183" t="s">
        <v>147</v>
      </c>
      <c r="G2183" t="s">
        <v>130</v>
      </c>
      <c r="H2183" t="str">
        <f t="shared" si="34"/>
        <v>Kolkata60+200+200 - 500American Cuisine</v>
      </c>
      <c r="I2183" t="s">
        <v>234</v>
      </c>
      <c r="J2183">
        <v>250</v>
      </c>
    </row>
    <row r="2184" spans="1:10">
      <c r="A2184">
        <v>2183</v>
      </c>
      <c r="B2184" t="s">
        <v>129</v>
      </c>
      <c r="C2184">
        <v>2.9</v>
      </c>
      <c r="D2184" t="s">
        <v>133</v>
      </c>
      <c r="E2184" t="s">
        <v>132</v>
      </c>
      <c r="F2184" t="s">
        <v>131</v>
      </c>
      <c r="G2184" t="s">
        <v>130</v>
      </c>
      <c r="H2184" t="str">
        <f t="shared" si="34"/>
        <v>Kolkata60+50 -200200 - 500Asian Cuisine</v>
      </c>
      <c r="I2184">
        <v>1</v>
      </c>
      <c r="J2184">
        <v>300</v>
      </c>
    </row>
    <row r="2185" spans="1:10">
      <c r="A2185">
        <v>2184</v>
      </c>
      <c r="B2185" t="s">
        <v>137</v>
      </c>
      <c r="C2185">
        <v>3.9</v>
      </c>
      <c r="D2185" t="s">
        <v>136</v>
      </c>
      <c r="E2185" t="s">
        <v>235</v>
      </c>
      <c r="F2185" t="s">
        <v>140</v>
      </c>
      <c r="G2185" t="s">
        <v>135</v>
      </c>
      <c r="H2185" t="str">
        <f t="shared" si="34"/>
        <v>Bangalore40 - 600 - 501000+Indian Cuisine</v>
      </c>
      <c r="I2185" t="s">
        <v>234</v>
      </c>
      <c r="J2185">
        <v>1200</v>
      </c>
    </row>
    <row r="2186" spans="1:10">
      <c r="A2186">
        <v>2185</v>
      </c>
      <c r="B2186" t="s">
        <v>143</v>
      </c>
      <c r="C2186">
        <v>3.2</v>
      </c>
      <c r="D2186" t="s">
        <v>136</v>
      </c>
      <c r="E2186" t="s">
        <v>132</v>
      </c>
      <c r="F2186" t="s">
        <v>140</v>
      </c>
      <c r="G2186" t="s">
        <v>135</v>
      </c>
      <c r="H2186" t="str">
        <f t="shared" si="34"/>
        <v>Delhi40 - 600 - 50200 - 500Indian Cuisine</v>
      </c>
      <c r="I2186" t="s">
        <v>234</v>
      </c>
      <c r="J2186">
        <v>300</v>
      </c>
    </row>
    <row r="2187" spans="1:10">
      <c r="A2187">
        <v>2186</v>
      </c>
      <c r="B2187" t="s">
        <v>149</v>
      </c>
      <c r="C2187">
        <v>2.9</v>
      </c>
      <c r="D2187" t="s">
        <v>136</v>
      </c>
      <c r="E2187" t="s">
        <v>132</v>
      </c>
      <c r="F2187" t="s">
        <v>131</v>
      </c>
      <c r="G2187" t="s">
        <v>130</v>
      </c>
      <c r="H2187" t="str">
        <f t="shared" si="34"/>
        <v>Surat60+50 -200200 - 500Indian Cuisine</v>
      </c>
      <c r="I2187" t="s">
        <v>234</v>
      </c>
      <c r="J2187">
        <v>400</v>
      </c>
    </row>
    <row r="2188" spans="1:10">
      <c r="A2188">
        <v>2187</v>
      </c>
      <c r="B2188" t="s">
        <v>141</v>
      </c>
      <c r="C2188">
        <v>4.3</v>
      </c>
      <c r="D2188" t="s">
        <v>138</v>
      </c>
      <c r="E2188" t="s">
        <v>132</v>
      </c>
      <c r="F2188" t="s">
        <v>140</v>
      </c>
      <c r="G2188" t="s">
        <v>135</v>
      </c>
      <c r="H2188" t="str">
        <f t="shared" si="34"/>
        <v>Pune40 - 600 - 50200 - 500American Cuisine</v>
      </c>
      <c r="I2188" t="s">
        <v>234</v>
      </c>
      <c r="J2188">
        <v>400</v>
      </c>
    </row>
    <row r="2189" spans="1:10">
      <c r="A2189">
        <v>2188</v>
      </c>
      <c r="B2189" t="s">
        <v>139</v>
      </c>
      <c r="C2189">
        <v>4.0999999999999996</v>
      </c>
      <c r="D2189" t="s">
        <v>136</v>
      </c>
      <c r="E2189" t="s">
        <v>132</v>
      </c>
      <c r="F2189" t="s">
        <v>140</v>
      </c>
      <c r="G2189" t="s">
        <v>135</v>
      </c>
      <c r="H2189" t="str">
        <f t="shared" si="34"/>
        <v>Chennai40 - 600 - 50200 - 500Indian Cuisine</v>
      </c>
      <c r="I2189" t="s">
        <v>234</v>
      </c>
      <c r="J2189">
        <v>250</v>
      </c>
    </row>
    <row r="2190" spans="1:10">
      <c r="A2190">
        <v>2189</v>
      </c>
      <c r="B2190" t="s">
        <v>149</v>
      </c>
      <c r="C2190">
        <v>2.9</v>
      </c>
      <c r="D2190" t="s">
        <v>136</v>
      </c>
      <c r="E2190" t="s">
        <v>142</v>
      </c>
      <c r="F2190" t="s">
        <v>131</v>
      </c>
      <c r="G2190" t="s">
        <v>135</v>
      </c>
      <c r="H2190" t="str">
        <f t="shared" si="34"/>
        <v>Surat40 - 6050 -200&lt;= 200Indian Cuisine</v>
      </c>
      <c r="I2190" t="s">
        <v>234</v>
      </c>
      <c r="J2190">
        <v>200</v>
      </c>
    </row>
    <row r="2191" spans="1:10">
      <c r="A2191">
        <v>2190</v>
      </c>
      <c r="B2191" t="s">
        <v>129</v>
      </c>
      <c r="C2191">
        <v>4</v>
      </c>
      <c r="D2191" t="s">
        <v>133</v>
      </c>
      <c r="E2191" t="s">
        <v>132</v>
      </c>
      <c r="F2191" t="s">
        <v>131</v>
      </c>
      <c r="G2191" t="s">
        <v>135</v>
      </c>
      <c r="H2191" t="str">
        <f t="shared" si="34"/>
        <v>Kolkata40 - 6050 -200200 - 500Asian Cuisine</v>
      </c>
      <c r="I2191">
        <v>34</v>
      </c>
      <c r="J2191">
        <v>300</v>
      </c>
    </row>
    <row r="2192" spans="1:10">
      <c r="A2192">
        <v>2191</v>
      </c>
      <c r="B2192" t="s">
        <v>129</v>
      </c>
      <c r="C2192">
        <v>4.4000000000000004</v>
      </c>
      <c r="D2192" t="s">
        <v>236</v>
      </c>
      <c r="E2192" t="s">
        <v>132</v>
      </c>
      <c r="F2192" t="s">
        <v>140</v>
      </c>
      <c r="G2192" t="s">
        <v>130</v>
      </c>
      <c r="H2192" t="str">
        <f t="shared" si="34"/>
        <v>Kolkata60+0 - 50200 - 500European Cuisine</v>
      </c>
      <c r="I2192" t="s">
        <v>234</v>
      </c>
      <c r="J2192">
        <v>400</v>
      </c>
    </row>
    <row r="2193" spans="1:10">
      <c r="A2193">
        <v>2192</v>
      </c>
      <c r="B2193" t="s">
        <v>129</v>
      </c>
      <c r="C2193">
        <v>4.0999999999999996</v>
      </c>
      <c r="D2193" t="s">
        <v>133</v>
      </c>
      <c r="E2193" t="s">
        <v>132</v>
      </c>
      <c r="F2193" t="s">
        <v>131</v>
      </c>
      <c r="G2193" t="s">
        <v>130</v>
      </c>
      <c r="H2193" t="str">
        <f t="shared" si="34"/>
        <v>Kolkata60+50 -200200 - 500Asian Cuisine</v>
      </c>
      <c r="I2193">
        <v>1</v>
      </c>
      <c r="J2193">
        <v>300</v>
      </c>
    </row>
    <row r="2194" spans="1:10">
      <c r="A2194">
        <v>2193</v>
      </c>
      <c r="B2194" t="s">
        <v>129</v>
      </c>
      <c r="C2194">
        <v>2.9</v>
      </c>
      <c r="D2194" t="s">
        <v>136</v>
      </c>
      <c r="E2194" t="s">
        <v>132</v>
      </c>
      <c r="F2194" t="s">
        <v>140</v>
      </c>
      <c r="G2194" t="s">
        <v>130</v>
      </c>
      <c r="H2194" t="str">
        <f t="shared" si="34"/>
        <v>Kolkata60+0 - 50200 - 500Indian Cuisine</v>
      </c>
      <c r="I2194">
        <v>22</v>
      </c>
      <c r="J2194">
        <v>280</v>
      </c>
    </row>
    <row r="2195" spans="1:10">
      <c r="A2195">
        <v>2194</v>
      </c>
      <c r="B2195" t="s">
        <v>141</v>
      </c>
      <c r="C2195">
        <v>2.9</v>
      </c>
      <c r="D2195" t="s">
        <v>133</v>
      </c>
      <c r="E2195" t="s">
        <v>132</v>
      </c>
      <c r="F2195" t="s">
        <v>131</v>
      </c>
      <c r="G2195" t="s">
        <v>130</v>
      </c>
      <c r="H2195" t="str">
        <f t="shared" si="34"/>
        <v>Pune60+50 -200200 - 500Asian Cuisine</v>
      </c>
      <c r="I2195">
        <v>18</v>
      </c>
      <c r="J2195">
        <v>300</v>
      </c>
    </row>
    <row r="2196" spans="1:10">
      <c r="A2196">
        <v>2195</v>
      </c>
      <c r="B2196" t="s">
        <v>137</v>
      </c>
      <c r="C2196">
        <v>2.9</v>
      </c>
      <c r="D2196" t="s">
        <v>136</v>
      </c>
      <c r="E2196" t="s">
        <v>142</v>
      </c>
      <c r="F2196" t="s">
        <v>131</v>
      </c>
      <c r="G2196" t="s">
        <v>144</v>
      </c>
      <c r="H2196" t="str">
        <f t="shared" si="34"/>
        <v>Bangalore0 - 4050 -200&lt;= 200Indian Cuisine</v>
      </c>
      <c r="I2196" t="s">
        <v>234</v>
      </c>
      <c r="J2196">
        <v>200</v>
      </c>
    </row>
    <row r="2197" spans="1:10">
      <c r="A2197">
        <v>2196</v>
      </c>
      <c r="B2197" t="s">
        <v>141</v>
      </c>
      <c r="C2197">
        <v>3.8</v>
      </c>
      <c r="D2197" t="s">
        <v>138</v>
      </c>
      <c r="E2197" t="s">
        <v>142</v>
      </c>
      <c r="F2197" t="s">
        <v>140</v>
      </c>
      <c r="G2197" t="s">
        <v>135</v>
      </c>
      <c r="H2197" t="str">
        <f t="shared" si="34"/>
        <v>Pune40 - 600 - 50&lt;= 200American Cuisine</v>
      </c>
      <c r="I2197" t="s">
        <v>234</v>
      </c>
      <c r="J2197">
        <v>150</v>
      </c>
    </row>
    <row r="2198" spans="1:10">
      <c r="A2198">
        <v>2197</v>
      </c>
      <c r="B2198" t="s">
        <v>149</v>
      </c>
      <c r="C2198">
        <v>2.9</v>
      </c>
      <c r="D2198" t="s">
        <v>133</v>
      </c>
      <c r="E2198" t="s">
        <v>132</v>
      </c>
      <c r="F2198" t="s">
        <v>131</v>
      </c>
      <c r="G2198" t="s">
        <v>130</v>
      </c>
      <c r="H2198" t="str">
        <f t="shared" si="34"/>
        <v>Surat60+50 -200200 - 500Asian Cuisine</v>
      </c>
      <c r="I2198" t="s">
        <v>234</v>
      </c>
      <c r="J2198">
        <v>240</v>
      </c>
    </row>
    <row r="2199" spans="1:10">
      <c r="A2199">
        <v>2198</v>
      </c>
      <c r="B2199" t="s">
        <v>146</v>
      </c>
      <c r="C2199">
        <v>4.3</v>
      </c>
      <c r="D2199" t="s">
        <v>136</v>
      </c>
      <c r="E2199" t="s">
        <v>148</v>
      </c>
      <c r="F2199" t="s">
        <v>147</v>
      </c>
      <c r="G2199" t="s">
        <v>130</v>
      </c>
      <c r="H2199" t="str">
        <f t="shared" si="34"/>
        <v>Hyderabad60+200+500 - 1000Indian Cuisine</v>
      </c>
      <c r="I2199" t="s">
        <v>234</v>
      </c>
      <c r="J2199">
        <v>600</v>
      </c>
    </row>
    <row r="2200" spans="1:10">
      <c r="A2200">
        <v>2199</v>
      </c>
      <c r="B2200" t="s">
        <v>134</v>
      </c>
      <c r="C2200">
        <v>3.6</v>
      </c>
      <c r="D2200" t="s">
        <v>236</v>
      </c>
      <c r="E2200" t="s">
        <v>148</v>
      </c>
      <c r="F2200" t="s">
        <v>140</v>
      </c>
      <c r="G2200" t="s">
        <v>144</v>
      </c>
      <c r="H2200" t="str">
        <f t="shared" si="34"/>
        <v>Mumbai0 - 400 - 50500 - 1000European Cuisine</v>
      </c>
      <c r="I2200" t="s">
        <v>234</v>
      </c>
      <c r="J2200">
        <v>800</v>
      </c>
    </row>
    <row r="2201" spans="1:10">
      <c r="A2201">
        <v>2200</v>
      </c>
      <c r="B2201" t="s">
        <v>146</v>
      </c>
      <c r="C2201">
        <v>3.6</v>
      </c>
      <c r="D2201" t="s">
        <v>138</v>
      </c>
      <c r="E2201" t="s">
        <v>132</v>
      </c>
      <c r="F2201" t="s">
        <v>131</v>
      </c>
      <c r="G2201" t="s">
        <v>144</v>
      </c>
      <c r="H2201" t="str">
        <f t="shared" si="34"/>
        <v>Hyderabad0 - 4050 -200200 - 500American Cuisine</v>
      </c>
      <c r="I2201" t="s">
        <v>234</v>
      </c>
      <c r="J2201">
        <v>300</v>
      </c>
    </row>
    <row r="2202" spans="1:10">
      <c r="A2202">
        <v>2201</v>
      </c>
      <c r="B2202" t="s">
        <v>139</v>
      </c>
      <c r="C2202">
        <v>2.9</v>
      </c>
      <c r="D2202" t="s">
        <v>138</v>
      </c>
      <c r="E2202" t="s">
        <v>132</v>
      </c>
      <c r="F2202" t="s">
        <v>131</v>
      </c>
      <c r="G2202" t="s">
        <v>130</v>
      </c>
      <c r="H2202" t="str">
        <f t="shared" si="34"/>
        <v>Chennai60+50 -200200 - 500American Cuisine</v>
      </c>
      <c r="I2202">
        <v>63</v>
      </c>
      <c r="J2202">
        <v>250</v>
      </c>
    </row>
    <row r="2203" spans="1:10">
      <c r="A2203">
        <v>2202</v>
      </c>
      <c r="B2203" t="s">
        <v>129</v>
      </c>
      <c r="C2203">
        <v>2.9</v>
      </c>
      <c r="D2203" t="s">
        <v>136</v>
      </c>
      <c r="E2203" t="s">
        <v>142</v>
      </c>
      <c r="F2203" t="s">
        <v>131</v>
      </c>
      <c r="G2203" t="s">
        <v>135</v>
      </c>
      <c r="H2203" t="str">
        <f t="shared" si="34"/>
        <v>Kolkata40 - 6050 -200&lt;= 200Indian Cuisine</v>
      </c>
      <c r="I2203">
        <v>72</v>
      </c>
      <c r="J2203">
        <v>200</v>
      </c>
    </row>
    <row r="2204" spans="1:10">
      <c r="A2204">
        <v>2203</v>
      </c>
      <c r="B2204" t="s">
        <v>134</v>
      </c>
      <c r="C2204">
        <v>4.4000000000000004</v>
      </c>
      <c r="D2204" t="s">
        <v>133</v>
      </c>
      <c r="E2204" t="s">
        <v>148</v>
      </c>
      <c r="F2204" t="s">
        <v>140</v>
      </c>
      <c r="G2204" t="s">
        <v>135</v>
      </c>
      <c r="H2204" t="str">
        <f t="shared" si="34"/>
        <v>Mumbai40 - 600 - 50500 - 1000Asian Cuisine</v>
      </c>
      <c r="I2204" t="s">
        <v>234</v>
      </c>
      <c r="J2204">
        <v>600</v>
      </c>
    </row>
    <row r="2205" spans="1:10">
      <c r="A2205">
        <v>2204</v>
      </c>
      <c r="B2205" t="s">
        <v>129</v>
      </c>
      <c r="C2205">
        <v>3.7</v>
      </c>
      <c r="D2205" t="s">
        <v>133</v>
      </c>
      <c r="E2205" t="s">
        <v>132</v>
      </c>
      <c r="F2205" t="s">
        <v>140</v>
      </c>
      <c r="G2205" t="s">
        <v>135</v>
      </c>
      <c r="H2205" t="str">
        <f t="shared" si="34"/>
        <v>Kolkata40 - 600 - 50200 - 500Asian Cuisine</v>
      </c>
      <c r="I2205" t="s">
        <v>234</v>
      </c>
      <c r="J2205">
        <v>300</v>
      </c>
    </row>
    <row r="2206" spans="1:10">
      <c r="A2206">
        <v>2205</v>
      </c>
      <c r="B2206" t="s">
        <v>129</v>
      </c>
      <c r="C2206">
        <v>4.2</v>
      </c>
      <c r="D2206" t="s">
        <v>138</v>
      </c>
      <c r="E2206" t="s">
        <v>132</v>
      </c>
      <c r="F2206" t="s">
        <v>131</v>
      </c>
      <c r="G2206" t="s">
        <v>130</v>
      </c>
      <c r="H2206" t="str">
        <f t="shared" si="34"/>
        <v>Kolkata60+50 -200200 - 500American Cuisine</v>
      </c>
      <c r="I2206">
        <v>11</v>
      </c>
      <c r="J2206">
        <v>300</v>
      </c>
    </row>
    <row r="2207" spans="1:10">
      <c r="A2207">
        <v>2206</v>
      </c>
      <c r="B2207" t="s">
        <v>145</v>
      </c>
      <c r="C2207">
        <v>3.8</v>
      </c>
      <c r="D2207" t="s">
        <v>136</v>
      </c>
      <c r="E2207" t="s">
        <v>148</v>
      </c>
      <c r="F2207" t="s">
        <v>140</v>
      </c>
      <c r="G2207" t="s">
        <v>135</v>
      </c>
      <c r="H2207" t="str">
        <f t="shared" si="34"/>
        <v>Ahmedabad40 - 600 - 50500 - 1000Indian Cuisine</v>
      </c>
      <c r="I2207" t="s">
        <v>234</v>
      </c>
      <c r="J2207">
        <v>600</v>
      </c>
    </row>
    <row r="2208" spans="1:10">
      <c r="A2208">
        <v>2207</v>
      </c>
      <c r="B2208" t="s">
        <v>134</v>
      </c>
      <c r="C2208">
        <v>4.4000000000000004</v>
      </c>
      <c r="D2208" t="s">
        <v>136</v>
      </c>
      <c r="E2208" t="s">
        <v>142</v>
      </c>
      <c r="F2208" t="s">
        <v>131</v>
      </c>
      <c r="G2208" t="s">
        <v>144</v>
      </c>
      <c r="H2208" t="str">
        <f t="shared" si="34"/>
        <v>Mumbai0 - 4050 -200&lt;= 200Indian Cuisine</v>
      </c>
      <c r="I2208" t="s">
        <v>234</v>
      </c>
      <c r="J2208">
        <v>40</v>
      </c>
    </row>
    <row r="2209" spans="1:10">
      <c r="A2209">
        <v>2208</v>
      </c>
      <c r="B2209" t="s">
        <v>137</v>
      </c>
      <c r="C2209">
        <v>3.8</v>
      </c>
      <c r="D2209" t="s">
        <v>133</v>
      </c>
      <c r="E2209" t="s">
        <v>132</v>
      </c>
      <c r="F2209" t="s">
        <v>147</v>
      </c>
      <c r="G2209" t="s">
        <v>135</v>
      </c>
      <c r="H2209" t="str">
        <f t="shared" si="34"/>
        <v>Bangalore40 - 60200+200 - 500Asian Cuisine</v>
      </c>
      <c r="I2209" t="s">
        <v>234</v>
      </c>
      <c r="J2209">
        <v>400</v>
      </c>
    </row>
    <row r="2210" spans="1:10">
      <c r="A2210">
        <v>2209</v>
      </c>
      <c r="B2210" t="s">
        <v>139</v>
      </c>
      <c r="C2210">
        <v>4.5</v>
      </c>
      <c r="D2210" t="s">
        <v>136</v>
      </c>
      <c r="E2210" t="s">
        <v>132</v>
      </c>
      <c r="F2210" t="s">
        <v>147</v>
      </c>
      <c r="G2210" t="s">
        <v>130</v>
      </c>
      <c r="H2210" t="str">
        <f t="shared" si="34"/>
        <v>Chennai60+200+200 - 500Indian Cuisine</v>
      </c>
      <c r="I2210" t="s">
        <v>234</v>
      </c>
      <c r="J2210">
        <v>300</v>
      </c>
    </row>
    <row r="2211" spans="1:10">
      <c r="A2211">
        <v>2210</v>
      </c>
      <c r="B2211" t="s">
        <v>134</v>
      </c>
      <c r="C2211">
        <v>4</v>
      </c>
      <c r="D2211" t="s">
        <v>136</v>
      </c>
      <c r="E2211" t="s">
        <v>142</v>
      </c>
      <c r="F2211" t="s">
        <v>140</v>
      </c>
      <c r="G2211" t="s">
        <v>135</v>
      </c>
      <c r="H2211" t="str">
        <f t="shared" si="34"/>
        <v>Mumbai40 - 600 - 50&lt;= 200Indian Cuisine</v>
      </c>
      <c r="I2211" t="s">
        <v>234</v>
      </c>
      <c r="J2211">
        <v>200</v>
      </c>
    </row>
    <row r="2212" spans="1:10">
      <c r="A2212">
        <v>2211</v>
      </c>
      <c r="B2212" t="s">
        <v>134</v>
      </c>
      <c r="C2212">
        <v>3.4</v>
      </c>
      <c r="D2212" t="s">
        <v>133</v>
      </c>
      <c r="E2212" t="s">
        <v>132</v>
      </c>
      <c r="F2212" t="s">
        <v>140</v>
      </c>
      <c r="G2212" t="s">
        <v>135</v>
      </c>
      <c r="H2212" t="str">
        <f t="shared" si="34"/>
        <v>Mumbai40 - 600 - 50200 - 500Asian Cuisine</v>
      </c>
      <c r="I2212">
        <v>21</v>
      </c>
      <c r="J2212">
        <v>400</v>
      </c>
    </row>
    <row r="2213" spans="1:10">
      <c r="A2213">
        <v>2212</v>
      </c>
      <c r="B2213" t="s">
        <v>141</v>
      </c>
      <c r="C2213">
        <v>4.2</v>
      </c>
      <c r="D2213" t="s">
        <v>133</v>
      </c>
      <c r="E2213" t="s">
        <v>132</v>
      </c>
      <c r="F2213" t="s">
        <v>131</v>
      </c>
      <c r="G2213" t="s">
        <v>135</v>
      </c>
      <c r="H2213" t="str">
        <f t="shared" si="34"/>
        <v>Pune40 - 6050 -200200 - 500Asian Cuisine</v>
      </c>
      <c r="I2213">
        <v>27</v>
      </c>
      <c r="J2213">
        <v>300</v>
      </c>
    </row>
    <row r="2214" spans="1:10">
      <c r="A2214">
        <v>2213</v>
      </c>
      <c r="B2214" t="s">
        <v>137</v>
      </c>
      <c r="C2214">
        <v>4.3</v>
      </c>
      <c r="D2214" t="s">
        <v>138</v>
      </c>
      <c r="E2214" t="s">
        <v>148</v>
      </c>
      <c r="F2214" t="s">
        <v>131</v>
      </c>
      <c r="G2214" t="s">
        <v>130</v>
      </c>
      <c r="H2214" t="str">
        <f t="shared" si="34"/>
        <v>Bangalore60+50 -200500 - 1000American Cuisine</v>
      </c>
      <c r="I2214" t="s">
        <v>234</v>
      </c>
      <c r="J2214">
        <v>800</v>
      </c>
    </row>
    <row r="2215" spans="1:10">
      <c r="A2215">
        <v>2214</v>
      </c>
      <c r="B2215" t="s">
        <v>141</v>
      </c>
      <c r="C2215">
        <v>4</v>
      </c>
      <c r="D2215" t="s">
        <v>136</v>
      </c>
      <c r="E2215" t="s">
        <v>142</v>
      </c>
      <c r="F2215" t="s">
        <v>140</v>
      </c>
      <c r="G2215" t="s">
        <v>144</v>
      </c>
      <c r="H2215" t="str">
        <f t="shared" si="34"/>
        <v>Pune0 - 400 - 50&lt;= 200Indian Cuisine</v>
      </c>
      <c r="I2215" t="s">
        <v>234</v>
      </c>
      <c r="J2215">
        <v>200</v>
      </c>
    </row>
    <row r="2216" spans="1:10">
      <c r="A2216">
        <v>2215</v>
      </c>
      <c r="B2216" t="s">
        <v>146</v>
      </c>
      <c r="C2216">
        <v>4</v>
      </c>
      <c r="D2216" t="s">
        <v>133</v>
      </c>
      <c r="E2216" t="s">
        <v>132</v>
      </c>
      <c r="F2216" t="s">
        <v>147</v>
      </c>
      <c r="G2216" t="s">
        <v>144</v>
      </c>
      <c r="H2216" t="str">
        <f t="shared" si="34"/>
        <v>Hyderabad0 - 40200+200 - 500Asian Cuisine</v>
      </c>
      <c r="I2216">
        <v>42</v>
      </c>
      <c r="J2216">
        <v>400</v>
      </c>
    </row>
    <row r="2217" spans="1:10">
      <c r="A2217">
        <v>2216</v>
      </c>
      <c r="B2217" t="s">
        <v>146</v>
      </c>
      <c r="C2217">
        <v>3.9</v>
      </c>
      <c r="D2217" t="s">
        <v>138</v>
      </c>
      <c r="E2217" t="s">
        <v>132</v>
      </c>
      <c r="F2217" t="s">
        <v>131</v>
      </c>
      <c r="G2217" t="s">
        <v>144</v>
      </c>
      <c r="H2217" t="str">
        <f t="shared" si="34"/>
        <v>Hyderabad0 - 4050 -200200 - 500American Cuisine</v>
      </c>
      <c r="I2217" t="s">
        <v>234</v>
      </c>
      <c r="J2217">
        <v>300</v>
      </c>
    </row>
    <row r="2218" spans="1:10">
      <c r="A2218">
        <v>2217</v>
      </c>
      <c r="B2218" t="s">
        <v>145</v>
      </c>
      <c r="C2218">
        <v>2.9</v>
      </c>
      <c r="D2218" t="s">
        <v>236</v>
      </c>
      <c r="E2218" t="s">
        <v>142</v>
      </c>
      <c r="F2218" t="s">
        <v>131</v>
      </c>
      <c r="G2218" t="s">
        <v>135</v>
      </c>
      <c r="H2218" t="str">
        <f t="shared" si="34"/>
        <v>Ahmedabad40 - 6050 -200&lt;= 200European Cuisine</v>
      </c>
      <c r="I2218" t="s">
        <v>234</v>
      </c>
      <c r="J2218">
        <v>200</v>
      </c>
    </row>
    <row r="2219" spans="1:10">
      <c r="A2219">
        <v>2218</v>
      </c>
      <c r="B2219" t="s">
        <v>134</v>
      </c>
      <c r="C2219">
        <v>3.6</v>
      </c>
      <c r="D2219" t="s">
        <v>136</v>
      </c>
      <c r="E2219" t="s">
        <v>132</v>
      </c>
      <c r="F2219" t="s">
        <v>140</v>
      </c>
      <c r="G2219" t="s">
        <v>135</v>
      </c>
      <c r="H2219" t="str">
        <f t="shared" si="34"/>
        <v>Mumbai40 - 600 - 50200 - 500Indian Cuisine</v>
      </c>
      <c r="I2219">
        <v>19</v>
      </c>
      <c r="J2219">
        <v>350</v>
      </c>
    </row>
    <row r="2220" spans="1:10">
      <c r="A2220">
        <v>2219</v>
      </c>
      <c r="B2220" t="s">
        <v>134</v>
      </c>
      <c r="C2220">
        <v>4</v>
      </c>
      <c r="D2220" t="s">
        <v>136</v>
      </c>
      <c r="E2220" t="s">
        <v>132</v>
      </c>
      <c r="F2220" t="s">
        <v>140</v>
      </c>
      <c r="G2220" t="s">
        <v>135</v>
      </c>
      <c r="H2220" t="str">
        <f t="shared" si="34"/>
        <v>Mumbai40 - 600 - 50200 - 500Indian Cuisine</v>
      </c>
      <c r="I2220">
        <v>19</v>
      </c>
      <c r="J2220">
        <v>500</v>
      </c>
    </row>
    <row r="2221" spans="1:10">
      <c r="A2221">
        <v>2220</v>
      </c>
      <c r="B2221" t="s">
        <v>134</v>
      </c>
      <c r="C2221">
        <v>4.0999999999999996</v>
      </c>
      <c r="D2221" t="s">
        <v>136</v>
      </c>
      <c r="E2221" t="s">
        <v>132</v>
      </c>
      <c r="F2221" t="s">
        <v>140</v>
      </c>
      <c r="G2221" t="s">
        <v>135</v>
      </c>
      <c r="H2221" t="str">
        <f t="shared" si="34"/>
        <v>Mumbai40 - 600 - 50200 - 500Indian Cuisine</v>
      </c>
      <c r="I2221">
        <v>19</v>
      </c>
      <c r="J2221">
        <v>400</v>
      </c>
    </row>
    <row r="2222" spans="1:10">
      <c r="A2222">
        <v>2221</v>
      </c>
      <c r="B2222" t="s">
        <v>139</v>
      </c>
      <c r="C2222">
        <v>4.3</v>
      </c>
      <c r="D2222" t="s">
        <v>136</v>
      </c>
      <c r="E2222" t="s">
        <v>132</v>
      </c>
      <c r="F2222" t="s">
        <v>147</v>
      </c>
      <c r="G2222" t="s">
        <v>130</v>
      </c>
      <c r="H2222" t="str">
        <f t="shared" si="34"/>
        <v>Chennai60+200+200 - 500Indian Cuisine</v>
      </c>
      <c r="I2222" t="s">
        <v>234</v>
      </c>
      <c r="J2222">
        <v>300</v>
      </c>
    </row>
    <row r="2223" spans="1:10">
      <c r="A2223">
        <v>2222</v>
      </c>
      <c r="B2223" t="s">
        <v>143</v>
      </c>
      <c r="C2223">
        <v>3.7</v>
      </c>
      <c r="D2223" t="s">
        <v>136</v>
      </c>
      <c r="E2223" t="s">
        <v>142</v>
      </c>
      <c r="F2223" t="s">
        <v>140</v>
      </c>
      <c r="G2223" t="s">
        <v>135</v>
      </c>
      <c r="H2223" t="str">
        <f t="shared" si="34"/>
        <v>Delhi40 - 600 - 50&lt;= 200Indian Cuisine</v>
      </c>
      <c r="I2223" t="s">
        <v>234</v>
      </c>
      <c r="J2223">
        <v>200</v>
      </c>
    </row>
    <row r="2224" spans="1:10">
      <c r="A2224">
        <v>2223</v>
      </c>
      <c r="B2224" t="s">
        <v>129</v>
      </c>
      <c r="C2224">
        <v>3.9</v>
      </c>
      <c r="D2224" t="s">
        <v>138</v>
      </c>
      <c r="E2224" t="s">
        <v>142</v>
      </c>
      <c r="F2224" t="s">
        <v>131</v>
      </c>
      <c r="G2224" t="s">
        <v>130</v>
      </c>
      <c r="H2224" t="str">
        <f t="shared" si="34"/>
        <v>Kolkata60+50 -200&lt;= 200American Cuisine</v>
      </c>
      <c r="I2224">
        <v>35</v>
      </c>
      <c r="J2224">
        <v>200</v>
      </c>
    </row>
    <row r="2225" spans="1:10">
      <c r="A2225">
        <v>2224</v>
      </c>
      <c r="B2225" t="s">
        <v>129</v>
      </c>
      <c r="C2225">
        <v>4.8</v>
      </c>
      <c r="D2225" t="s">
        <v>136</v>
      </c>
      <c r="E2225" t="s">
        <v>148</v>
      </c>
      <c r="F2225" t="s">
        <v>140</v>
      </c>
      <c r="G2225" t="s">
        <v>130</v>
      </c>
      <c r="H2225" t="str">
        <f t="shared" si="34"/>
        <v>Kolkata60+0 - 50500 - 1000Indian Cuisine</v>
      </c>
      <c r="I2225" t="s">
        <v>234</v>
      </c>
      <c r="J2225">
        <v>1000</v>
      </c>
    </row>
    <row r="2226" spans="1:10">
      <c r="A2226">
        <v>2225</v>
      </c>
      <c r="B2226" t="s">
        <v>143</v>
      </c>
      <c r="C2226">
        <v>3.8</v>
      </c>
      <c r="D2226" t="s">
        <v>136</v>
      </c>
      <c r="E2226" t="s">
        <v>142</v>
      </c>
      <c r="F2226" t="s">
        <v>131</v>
      </c>
      <c r="G2226" t="s">
        <v>135</v>
      </c>
      <c r="H2226" t="str">
        <f t="shared" si="34"/>
        <v>Delhi40 - 6050 -200&lt;= 200Indian Cuisine</v>
      </c>
      <c r="I2226" t="s">
        <v>234</v>
      </c>
      <c r="J2226">
        <v>200</v>
      </c>
    </row>
    <row r="2227" spans="1:10">
      <c r="A2227">
        <v>2226</v>
      </c>
      <c r="B2227" t="s">
        <v>145</v>
      </c>
      <c r="C2227">
        <v>3.8</v>
      </c>
      <c r="D2227" t="s">
        <v>133</v>
      </c>
      <c r="E2227" t="s">
        <v>132</v>
      </c>
      <c r="F2227" t="s">
        <v>140</v>
      </c>
      <c r="G2227" t="s">
        <v>135</v>
      </c>
      <c r="H2227" t="str">
        <f t="shared" si="34"/>
        <v>Ahmedabad40 - 600 - 50200 - 500Asian Cuisine</v>
      </c>
      <c r="I2227" t="s">
        <v>234</v>
      </c>
      <c r="J2227">
        <v>450</v>
      </c>
    </row>
    <row r="2228" spans="1:10">
      <c r="A2228">
        <v>2227</v>
      </c>
      <c r="B2228" t="s">
        <v>129</v>
      </c>
      <c r="C2228">
        <v>3.8</v>
      </c>
      <c r="D2228" t="s">
        <v>136</v>
      </c>
      <c r="E2228" t="s">
        <v>132</v>
      </c>
      <c r="F2228" t="s">
        <v>140</v>
      </c>
      <c r="G2228" t="s">
        <v>130</v>
      </c>
      <c r="H2228" t="str">
        <f t="shared" si="34"/>
        <v>Kolkata60+0 - 50200 - 500Indian Cuisine</v>
      </c>
      <c r="I2228">
        <v>22</v>
      </c>
      <c r="J2228">
        <v>250</v>
      </c>
    </row>
    <row r="2229" spans="1:10">
      <c r="A2229">
        <v>2228</v>
      </c>
      <c r="B2229" t="s">
        <v>141</v>
      </c>
      <c r="C2229">
        <v>3.1</v>
      </c>
      <c r="D2229" t="s">
        <v>133</v>
      </c>
      <c r="E2229" t="s">
        <v>132</v>
      </c>
      <c r="F2229" t="s">
        <v>140</v>
      </c>
      <c r="G2229" t="s">
        <v>130</v>
      </c>
      <c r="H2229" t="str">
        <f t="shared" si="34"/>
        <v>Pune60+0 - 50200 - 500Asian Cuisine</v>
      </c>
      <c r="I2229">
        <v>68</v>
      </c>
      <c r="J2229">
        <v>300</v>
      </c>
    </row>
    <row r="2230" spans="1:10">
      <c r="A2230">
        <v>2229</v>
      </c>
      <c r="B2230" t="s">
        <v>134</v>
      </c>
      <c r="C2230">
        <v>2.9</v>
      </c>
      <c r="D2230" t="s">
        <v>136</v>
      </c>
      <c r="E2230" t="s">
        <v>132</v>
      </c>
      <c r="F2230" t="s">
        <v>131</v>
      </c>
      <c r="G2230" t="s">
        <v>130</v>
      </c>
      <c r="H2230" t="str">
        <f t="shared" si="34"/>
        <v>Mumbai60+50 -200200 - 500Indian Cuisine</v>
      </c>
      <c r="I2230" t="s">
        <v>234</v>
      </c>
      <c r="J2230">
        <v>500</v>
      </c>
    </row>
    <row r="2231" spans="1:10">
      <c r="A2231">
        <v>2230</v>
      </c>
      <c r="B2231" t="s">
        <v>139</v>
      </c>
      <c r="C2231">
        <v>4</v>
      </c>
      <c r="D2231" t="s">
        <v>138</v>
      </c>
      <c r="E2231" t="s">
        <v>132</v>
      </c>
      <c r="F2231" t="s">
        <v>131</v>
      </c>
      <c r="G2231" t="s">
        <v>135</v>
      </c>
      <c r="H2231" t="str">
        <f t="shared" si="34"/>
        <v>Chennai40 - 6050 -200200 - 500American Cuisine</v>
      </c>
      <c r="I2231">
        <v>38</v>
      </c>
      <c r="J2231">
        <v>350</v>
      </c>
    </row>
    <row r="2232" spans="1:10">
      <c r="A2232">
        <v>2231</v>
      </c>
      <c r="B2232" t="s">
        <v>137</v>
      </c>
      <c r="C2232">
        <v>3.7</v>
      </c>
      <c r="D2232" t="s">
        <v>133</v>
      </c>
      <c r="E2232" t="s">
        <v>132</v>
      </c>
      <c r="F2232" t="s">
        <v>131</v>
      </c>
      <c r="G2232" t="s">
        <v>144</v>
      </c>
      <c r="H2232" t="str">
        <f t="shared" si="34"/>
        <v>Bangalore0 - 4050 -200200 - 500Asian Cuisine</v>
      </c>
      <c r="I2232" t="s">
        <v>234</v>
      </c>
      <c r="J2232">
        <v>300</v>
      </c>
    </row>
    <row r="2233" spans="1:10">
      <c r="A2233">
        <v>2232</v>
      </c>
      <c r="B2233" t="s">
        <v>146</v>
      </c>
      <c r="C2233">
        <v>4</v>
      </c>
      <c r="D2233" t="s">
        <v>138</v>
      </c>
      <c r="E2233" t="s">
        <v>132</v>
      </c>
      <c r="F2233" t="s">
        <v>147</v>
      </c>
      <c r="G2233" t="s">
        <v>144</v>
      </c>
      <c r="H2233" t="str">
        <f t="shared" si="34"/>
        <v>Hyderabad0 - 40200+200 - 500American Cuisine</v>
      </c>
      <c r="I2233" t="s">
        <v>234</v>
      </c>
      <c r="J2233">
        <v>250</v>
      </c>
    </row>
    <row r="2234" spans="1:10">
      <c r="A2234">
        <v>2233</v>
      </c>
      <c r="B2234" t="s">
        <v>141</v>
      </c>
      <c r="C2234">
        <v>4.4000000000000004</v>
      </c>
      <c r="D2234" t="s">
        <v>136</v>
      </c>
      <c r="E2234" t="s">
        <v>132</v>
      </c>
      <c r="F2234" t="s">
        <v>147</v>
      </c>
      <c r="G2234" t="s">
        <v>135</v>
      </c>
      <c r="H2234" t="str">
        <f t="shared" si="34"/>
        <v>Pune40 - 60200+200 - 500Indian Cuisine</v>
      </c>
      <c r="I2234" t="s">
        <v>234</v>
      </c>
      <c r="J2234">
        <v>400</v>
      </c>
    </row>
    <row r="2235" spans="1:10">
      <c r="A2235">
        <v>2234</v>
      </c>
      <c r="B2235" t="s">
        <v>141</v>
      </c>
      <c r="C2235">
        <v>4.5</v>
      </c>
      <c r="D2235" t="s">
        <v>236</v>
      </c>
      <c r="E2235" t="s">
        <v>132</v>
      </c>
      <c r="F2235" t="s">
        <v>140</v>
      </c>
      <c r="G2235" t="s">
        <v>135</v>
      </c>
      <c r="H2235" t="str">
        <f t="shared" si="34"/>
        <v>Pune40 - 600 - 50200 - 500European Cuisine</v>
      </c>
      <c r="I2235" t="s">
        <v>234</v>
      </c>
      <c r="J2235">
        <v>400</v>
      </c>
    </row>
    <row r="2236" spans="1:10">
      <c r="A2236">
        <v>2235</v>
      </c>
      <c r="B2236" t="s">
        <v>143</v>
      </c>
      <c r="C2236">
        <v>2.9</v>
      </c>
      <c r="D2236" t="s">
        <v>133</v>
      </c>
      <c r="E2236" t="s">
        <v>132</v>
      </c>
      <c r="F2236" t="s">
        <v>131</v>
      </c>
      <c r="G2236" t="s">
        <v>135</v>
      </c>
      <c r="H2236" t="str">
        <f t="shared" si="34"/>
        <v>Delhi40 - 6050 -200200 - 500Asian Cuisine</v>
      </c>
      <c r="I2236">
        <v>29</v>
      </c>
      <c r="J2236">
        <v>250</v>
      </c>
    </row>
    <row r="2237" spans="1:10">
      <c r="A2237">
        <v>2236</v>
      </c>
      <c r="B2237" t="s">
        <v>129</v>
      </c>
      <c r="C2237">
        <v>4.0999999999999996</v>
      </c>
      <c r="D2237" t="s">
        <v>133</v>
      </c>
      <c r="E2237" t="s">
        <v>132</v>
      </c>
      <c r="F2237" t="s">
        <v>131</v>
      </c>
      <c r="G2237" t="s">
        <v>130</v>
      </c>
      <c r="H2237" t="str">
        <f t="shared" si="34"/>
        <v>Kolkata60+50 -200200 - 500Asian Cuisine</v>
      </c>
      <c r="I2237">
        <v>1</v>
      </c>
      <c r="J2237">
        <v>250</v>
      </c>
    </row>
    <row r="2238" spans="1:10">
      <c r="A2238">
        <v>2237</v>
      </c>
      <c r="B2238" t="s">
        <v>146</v>
      </c>
      <c r="C2238">
        <v>4</v>
      </c>
      <c r="D2238" t="s">
        <v>138</v>
      </c>
      <c r="E2238" t="s">
        <v>148</v>
      </c>
      <c r="F2238" t="s">
        <v>131</v>
      </c>
      <c r="G2238" t="s">
        <v>130</v>
      </c>
      <c r="H2238" t="str">
        <f t="shared" si="34"/>
        <v>Hyderabad60+50 -200500 - 1000American Cuisine</v>
      </c>
      <c r="I2238" t="s">
        <v>234</v>
      </c>
      <c r="J2238">
        <v>900</v>
      </c>
    </row>
    <row r="2239" spans="1:10">
      <c r="A2239">
        <v>2238</v>
      </c>
      <c r="B2239" t="s">
        <v>141</v>
      </c>
      <c r="C2239">
        <v>4.4000000000000004</v>
      </c>
      <c r="D2239" t="s">
        <v>133</v>
      </c>
      <c r="E2239" t="s">
        <v>148</v>
      </c>
      <c r="F2239" t="s">
        <v>140</v>
      </c>
      <c r="G2239" t="s">
        <v>130</v>
      </c>
      <c r="H2239" t="str">
        <f t="shared" si="34"/>
        <v>Pune60+0 - 50500 - 1000Asian Cuisine</v>
      </c>
      <c r="I2239" t="s">
        <v>234</v>
      </c>
      <c r="J2239">
        <v>600</v>
      </c>
    </row>
    <row r="2240" spans="1:10">
      <c r="A2240">
        <v>2239</v>
      </c>
      <c r="B2240" t="s">
        <v>141</v>
      </c>
      <c r="C2240">
        <v>2.9</v>
      </c>
      <c r="D2240" t="s">
        <v>136</v>
      </c>
      <c r="E2240" t="s">
        <v>132</v>
      </c>
      <c r="F2240" t="s">
        <v>131</v>
      </c>
      <c r="G2240" t="s">
        <v>130</v>
      </c>
      <c r="H2240" t="str">
        <f t="shared" si="34"/>
        <v>Pune60+50 -200200 - 500Indian Cuisine</v>
      </c>
      <c r="I2240">
        <v>14</v>
      </c>
      <c r="J2240">
        <v>250</v>
      </c>
    </row>
    <row r="2241" spans="1:10">
      <c r="A2241">
        <v>2240</v>
      </c>
      <c r="B2241" t="s">
        <v>143</v>
      </c>
      <c r="C2241">
        <v>3.9</v>
      </c>
      <c r="D2241" t="s">
        <v>133</v>
      </c>
      <c r="E2241" t="s">
        <v>132</v>
      </c>
      <c r="F2241" t="s">
        <v>140</v>
      </c>
      <c r="G2241" t="s">
        <v>135</v>
      </c>
      <c r="H2241" t="str">
        <f t="shared" si="34"/>
        <v>Delhi40 - 600 - 50200 - 500Asian Cuisine</v>
      </c>
      <c r="I2241" t="s">
        <v>234</v>
      </c>
      <c r="J2241">
        <v>300</v>
      </c>
    </row>
    <row r="2242" spans="1:10">
      <c r="A2242">
        <v>2241</v>
      </c>
      <c r="B2242" t="s">
        <v>145</v>
      </c>
      <c r="C2242">
        <v>2.9</v>
      </c>
      <c r="D2242" t="s">
        <v>138</v>
      </c>
      <c r="E2242" t="s">
        <v>132</v>
      </c>
      <c r="F2242" t="s">
        <v>131</v>
      </c>
      <c r="G2242" t="s">
        <v>135</v>
      </c>
      <c r="H2242" t="str">
        <f t="shared" si="34"/>
        <v>Ahmedabad40 - 6050 -200200 - 500American Cuisine</v>
      </c>
      <c r="I2242">
        <v>30</v>
      </c>
      <c r="J2242">
        <v>450</v>
      </c>
    </row>
    <row r="2243" spans="1:10">
      <c r="A2243">
        <v>2242</v>
      </c>
      <c r="B2243" t="s">
        <v>139</v>
      </c>
      <c r="C2243">
        <v>4.4000000000000004</v>
      </c>
      <c r="D2243" t="s">
        <v>133</v>
      </c>
      <c r="E2243" t="s">
        <v>235</v>
      </c>
      <c r="F2243" t="s">
        <v>131</v>
      </c>
      <c r="G2243" t="s">
        <v>130</v>
      </c>
      <c r="H2243" t="str">
        <f t="shared" ref="H2243:H2306" si="35">_xlfn.CONCAT(B2243,G2243,F2243,E2243,D2243)</f>
        <v>Chennai60+50 -2001000+Asian Cuisine</v>
      </c>
      <c r="I2243" t="s">
        <v>234</v>
      </c>
      <c r="J2243">
        <v>1200</v>
      </c>
    </row>
    <row r="2244" spans="1:10">
      <c r="A2244">
        <v>2243</v>
      </c>
      <c r="B2244" t="s">
        <v>139</v>
      </c>
      <c r="C2244">
        <v>4.2</v>
      </c>
      <c r="D2244" t="s">
        <v>133</v>
      </c>
      <c r="E2244" t="s">
        <v>132</v>
      </c>
      <c r="F2244" t="s">
        <v>147</v>
      </c>
      <c r="G2244" t="s">
        <v>135</v>
      </c>
      <c r="H2244" t="str">
        <f t="shared" si="35"/>
        <v>Chennai40 - 60200+200 - 500Asian Cuisine</v>
      </c>
      <c r="I2244" t="s">
        <v>234</v>
      </c>
      <c r="J2244">
        <v>300</v>
      </c>
    </row>
    <row r="2245" spans="1:10">
      <c r="A2245">
        <v>2244</v>
      </c>
      <c r="B2245" t="s">
        <v>134</v>
      </c>
      <c r="C2245">
        <v>4.5</v>
      </c>
      <c r="D2245" t="s">
        <v>133</v>
      </c>
      <c r="E2245" t="s">
        <v>235</v>
      </c>
      <c r="F2245" t="s">
        <v>131</v>
      </c>
      <c r="G2245" t="s">
        <v>135</v>
      </c>
      <c r="H2245" t="str">
        <f t="shared" si="35"/>
        <v>Mumbai40 - 6050 -2001000+Asian Cuisine</v>
      </c>
      <c r="I2245" t="s">
        <v>234</v>
      </c>
      <c r="J2245">
        <v>2000</v>
      </c>
    </row>
    <row r="2246" spans="1:10">
      <c r="A2246">
        <v>2245</v>
      </c>
      <c r="B2246" t="s">
        <v>146</v>
      </c>
      <c r="C2246">
        <v>3.2</v>
      </c>
      <c r="D2246" t="s">
        <v>133</v>
      </c>
      <c r="E2246" t="s">
        <v>142</v>
      </c>
      <c r="F2246" t="s">
        <v>140</v>
      </c>
      <c r="G2246" t="s">
        <v>135</v>
      </c>
      <c r="H2246" t="str">
        <f t="shared" si="35"/>
        <v>Hyderabad40 - 600 - 50&lt;= 200Asian Cuisine</v>
      </c>
      <c r="I2246" t="s">
        <v>234</v>
      </c>
      <c r="J2246">
        <v>150</v>
      </c>
    </row>
    <row r="2247" spans="1:10">
      <c r="A2247">
        <v>2246</v>
      </c>
      <c r="B2247" t="s">
        <v>139</v>
      </c>
      <c r="C2247">
        <v>4.5</v>
      </c>
      <c r="D2247" t="s">
        <v>136</v>
      </c>
      <c r="E2247" t="s">
        <v>132</v>
      </c>
      <c r="F2247" t="s">
        <v>131</v>
      </c>
      <c r="G2247" t="s">
        <v>144</v>
      </c>
      <c r="H2247" t="str">
        <f t="shared" si="35"/>
        <v>Chennai0 - 4050 -200200 - 500Indian Cuisine</v>
      </c>
      <c r="I2247" t="s">
        <v>234</v>
      </c>
      <c r="J2247">
        <v>300</v>
      </c>
    </row>
    <row r="2248" spans="1:10">
      <c r="A2248">
        <v>2247</v>
      </c>
      <c r="B2248" t="s">
        <v>146</v>
      </c>
      <c r="C2248">
        <v>4.3</v>
      </c>
      <c r="D2248" t="s">
        <v>138</v>
      </c>
      <c r="E2248" t="s">
        <v>132</v>
      </c>
      <c r="F2248" t="s">
        <v>140</v>
      </c>
      <c r="G2248" t="s">
        <v>130</v>
      </c>
      <c r="H2248" t="str">
        <f t="shared" si="35"/>
        <v>Hyderabad60+0 - 50200 - 500American Cuisine</v>
      </c>
      <c r="I2248" t="s">
        <v>234</v>
      </c>
      <c r="J2248">
        <v>300</v>
      </c>
    </row>
    <row r="2249" spans="1:10">
      <c r="A2249">
        <v>2248</v>
      </c>
      <c r="B2249" t="s">
        <v>139</v>
      </c>
      <c r="C2249">
        <v>4.3</v>
      </c>
      <c r="D2249" t="s">
        <v>136</v>
      </c>
      <c r="E2249" t="s">
        <v>132</v>
      </c>
      <c r="F2249" t="s">
        <v>140</v>
      </c>
      <c r="G2249" t="s">
        <v>135</v>
      </c>
      <c r="H2249" t="str">
        <f t="shared" si="35"/>
        <v>Chennai40 - 600 - 50200 - 500Indian Cuisine</v>
      </c>
      <c r="I2249" t="s">
        <v>234</v>
      </c>
      <c r="J2249">
        <v>250</v>
      </c>
    </row>
    <row r="2250" spans="1:10">
      <c r="A2250">
        <v>2249</v>
      </c>
      <c r="B2250" t="s">
        <v>134</v>
      </c>
      <c r="C2250">
        <v>2.9</v>
      </c>
      <c r="D2250" t="s">
        <v>136</v>
      </c>
      <c r="E2250" t="s">
        <v>132</v>
      </c>
      <c r="F2250" t="s">
        <v>131</v>
      </c>
      <c r="G2250" t="s">
        <v>135</v>
      </c>
      <c r="H2250" t="str">
        <f t="shared" si="35"/>
        <v>Mumbai40 - 6050 -200200 - 500Indian Cuisine</v>
      </c>
      <c r="I2250">
        <v>10</v>
      </c>
      <c r="J2250">
        <v>250</v>
      </c>
    </row>
    <row r="2251" spans="1:10">
      <c r="A2251">
        <v>2250</v>
      </c>
      <c r="B2251" t="s">
        <v>143</v>
      </c>
      <c r="C2251">
        <v>2.9</v>
      </c>
      <c r="D2251" t="s">
        <v>136</v>
      </c>
      <c r="E2251" t="s">
        <v>132</v>
      </c>
      <c r="F2251" t="s">
        <v>131</v>
      </c>
      <c r="G2251" t="s">
        <v>135</v>
      </c>
      <c r="H2251" t="str">
        <f t="shared" si="35"/>
        <v>Delhi40 - 6050 -200200 - 500Indian Cuisine</v>
      </c>
      <c r="I2251">
        <v>15</v>
      </c>
      <c r="J2251">
        <v>250</v>
      </c>
    </row>
    <row r="2252" spans="1:10">
      <c r="A2252">
        <v>2251</v>
      </c>
      <c r="B2252" t="s">
        <v>129</v>
      </c>
      <c r="C2252">
        <v>4.2</v>
      </c>
      <c r="D2252" t="s">
        <v>138</v>
      </c>
      <c r="E2252" t="s">
        <v>132</v>
      </c>
      <c r="F2252" t="s">
        <v>140</v>
      </c>
      <c r="G2252" t="s">
        <v>130</v>
      </c>
      <c r="H2252" t="str">
        <f t="shared" si="35"/>
        <v>Kolkata60+0 - 50200 - 500American Cuisine</v>
      </c>
      <c r="I2252">
        <v>50</v>
      </c>
      <c r="J2252">
        <v>250</v>
      </c>
    </row>
    <row r="2253" spans="1:10">
      <c r="A2253">
        <v>2252</v>
      </c>
      <c r="B2253" t="s">
        <v>137</v>
      </c>
      <c r="C2253">
        <v>2.9</v>
      </c>
      <c r="D2253" t="s">
        <v>236</v>
      </c>
      <c r="E2253" t="s">
        <v>148</v>
      </c>
      <c r="F2253" t="s">
        <v>131</v>
      </c>
      <c r="G2253" t="s">
        <v>130</v>
      </c>
      <c r="H2253" t="str">
        <f t="shared" si="35"/>
        <v>Bangalore60+50 -200500 - 1000European Cuisine</v>
      </c>
      <c r="I2253" t="s">
        <v>234</v>
      </c>
      <c r="J2253">
        <v>750</v>
      </c>
    </row>
    <row r="2254" spans="1:10">
      <c r="A2254">
        <v>2253</v>
      </c>
      <c r="B2254" t="s">
        <v>137</v>
      </c>
      <c r="C2254">
        <v>4.3</v>
      </c>
      <c r="D2254" t="s">
        <v>138</v>
      </c>
      <c r="E2254" t="s">
        <v>132</v>
      </c>
      <c r="F2254" t="s">
        <v>140</v>
      </c>
      <c r="G2254" t="s">
        <v>135</v>
      </c>
      <c r="H2254" t="str">
        <f t="shared" si="35"/>
        <v>Bangalore40 - 600 - 50200 - 500American Cuisine</v>
      </c>
      <c r="I2254" t="s">
        <v>234</v>
      </c>
      <c r="J2254">
        <v>450</v>
      </c>
    </row>
    <row r="2255" spans="1:10">
      <c r="A2255">
        <v>2254</v>
      </c>
      <c r="B2255" t="s">
        <v>146</v>
      </c>
      <c r="C2255">
        <v>2.9</v>
      </c>
      <c r="D2255" t="s">
        <v>136</v>
      </c>
      <c r="E2255" t="s">
        <v>132</v>
      </c>
      <c r="F2255" t="s">
        <v>131</v>
      </c>
      <c r="G2255" t="s">
        <v>135</v>
      </c>
      <c r="H2255" t="str">
        <f t="shared" si="35"/>
        <v>Hyderabad40 - 6050 -200200 - 500Indian Cuisine</v>
      </c>
      <c r="I2255" t="s">
        <v>234</v>
      </c>
      <c r="J2255">
        <v>500</v>
      </c>
    </row>
    <row r="2256" spans="1:10">
      <c r="A2256">
        <v>2255</v>
      </c>
      <c r="B2256" t="s">
        <v>141</v>
      </c>
      <c r="C2256">
        <v>2.9</v>
      </c>
      <c r="D2256" t="s">
        <v>136</v>
      </c>
      <c r="E2256" t="s">
        <v>132</v>
      </c>
      <c r="F2256" t="s">
        <v>131</v>
      </c>
      <c r="G2256" t="s">
        <v>144</v>
      </c>
      <c r="H2256" t="str">
        <f t="shared" si="35"/>
        <v>Pune0 - 4050 -200200 - 500Indian Cuisine</v>
      </c>
      <c r="I2256">
        <v>64</v>
      </c>
      <c r="J2256">
        <v>300</v>
      </c>
    </row>
    <row r="2257" spans="1:10">
      <c r="A2257">
        <v>2256</v>
      </c>
      <c r="B2257" t="s">
        <v>129</v>
      </c>
      <c r="C2257">
        <v>2.7</v>
      </c>
      <c r="D2257" t="s">
        <v>136</v>
      </c>
      <c r="E2257" t="s">
        <v>132</v>
      </c>
      <c r="F2257" t="s">
        <v>140</v>
      </c>
      <c r="G2257" t="s">
        <v>135</v>
      </c>
      <c r="H2257" t="str">
        <f t="shared" si="35"/>
        <v>Kolkata40 - 600 - 50200 - 500Indian Cuisine</v>
      </c>
      <c r="I2257" t="s">
        <v>234</v>
      </c>
      <c r="J2257">
        <v>300</v>
      </c>
    </row>
    <row r="2258" spans="1:10">
      <c r="A2258">
        <v>2257</v>
      </c>
      <c r="B2258" t="s">
        <v>129</v>
      </c>
      <c r="C2258">
        <v>3.5</v>
      </c>
      <c r="D2258" t="s">
        <v>138</v>
      </c>
      <c r="E2258" t="s">
        <v>132</v>
      </c>
      <c r="F2258" t="s">
        <v>131</v>
      </c>
      <c r="G2258" t="s">
        <v>130</v>
      </c>
      <c r="H2258" t="str">
        <f t="shared" si="35"/>
        <v>Kolkata60+50 -200200 - 500American Cuisine</v>
      </c>
      <c r="I2258">
        <v>11</v>
      </c>
      <c r="J2258">
        <v>250</v>
      </c>
    </row>
    <row r="2259" spans="1:10">
      <c r="A2259">
        <v>2258</v>
      </c>
      <c r="B2259" t="s">
        <v>134</v>
      </c>
      <c r="C2259">
        <v>4.0999999999999996</v>
      </c>
      <c r="D2259" t="s">
        <v>138</v>
      </c>
      <c r="E2259" t="s">
        <v>132</v>
      </c>
      <c r="F2259" t="s">
        <v>140</v>
      </c>
      <c r="G2259" t="s">
        <v>135</v>
      </c>
      <c r="H2259" t="str">
        <f t="shared" si="35"/>
        <v>Mumbai40 - 600 - 50200 - 500American Cuisine</v>
      </c>
      <c r="I2259" t="s">
        <v>234</v>
      </c>
      <c r="J2259">
        <v>400</v>
      </c>
    </row>
    <row r="2260" spans="1:10">
      <c r="A2260">
        <v>2259</v>
      </c>
      <c r="B2260" t="s">
        <v>129</v>
      </c>
      <c r="C2260">
        <v>2.9</v>
      </c>
      <c r="D2260" t="s">
        <v>136</v>
      </c>
      <c r="E2260" t="s">
        <v>235</v>
      </c>
      <c r="F2260" t="s">
        <v>131</v>
      </c>
      <c r="G2260" t="s">
        <v>135</v>
      </c>
      <c r="H2260" t="str">
        <f t="shared" si="35"/>
        <v>Kolkata40 - 6050 -2001000+Indian Cuisine</v>
      </c>
      <c r="I2260" t="s">
        <v>234</v>
      </c>
      <c r="J2260">
        <v>1100</v>
      </c>
    </row>
    <row r="2261" spans="1:10">
      <c r="A2261">
        <v>2260</v>
      </c>
      <c r="B2261" t="s">
        <v>134</v>
      </c>
      <c r="C2261">
        <v>3.7</v>
      </c>
      <c r="D2261" t="s">
        <v>136</v>
      </c>
      <c r="E2261" t="s">
        <v>132</v>
      </c>
      <c r="F2261" t="s">
        <v>131</v>
      </c>
      <c r="G2261" t="s">
        <v>135</v>
      </c>
      <c r="H2261" t="str">
        <f t="shared" si="35"/>
        <v>Mumbai40 - 6050 -200200 - 500Indian Cuisine</v>
      </c>
      <c r="I2261">
        <v>10</v>
      </c>
      <c r="J2261">
        <v>300</v>
      </c>
    </row>
    <row r="2262" spans="1:10">
      <c r="A2262">
        <v>2261</v>
      </c>
      <c r="B2262" t="s">
        <v>139</v>
      </c>
      <c r="C2262">
        <v>4.3</v>
      </c>
      <c r="D2262" t="s">
        <v>133</v>
      </c>
      <c r="E2262" t="s">
        <v>142</v>
      </c>
      <c r="F2262" t="s">
        <v>147</v>
      </c>
      <c r="G2262" t="s">
        <v>135</v>
      </c>
      <c r="H2262" t="str">
        <f t="shared" si="35"/>
        <v>Chennai40 - 60200+&lt;= 200Asian Cuisine</v>
      </c>
      <c r="I2262" t="s">
        <v>234</v>
      </c>
      <c r="J2262">
        <v>175</v>
      </c>
    </row>
    <row r="2263" spans="1:10">
      <c r="A2263">
        <v>2262</v>
      </c>
      <c r="B2263" t="s">
        <v>143</v>
      </c>
      <c r="C2263">
        <v>3.7</v>
      </c>
      <c r="D2263" t="s">
        <v>133</v>
      </c>
      <c r="E2263" t="s">
        <v>132</v>
      </c>
      <c r="F2263" t="s">
        <v>140</v>
      </c>
      <c r="G2263" t="s">
        <v>130</v>
      </c>
      <c r="H2263" t="str">
        <f t="shared" si="35"/>
        <v>Delhi60+0 - 50200 - 500Asian Cuisine</v>
      </c>
      <c r="I2263" t="s">
        <v>234</v>
      </c>
      <c r="J2263">
        <v>300</v>
      </c>
    </row>
    <row r="2264" spans="1:10">
      <c r="A2264">
        <v>2263</v>
      </c>
      <c r="B2264" t="s">
        <v>129</v>
      </c>
      <c r="C2264">
        <v>4.5</v>
      </c>
      <c r="D2264" t="s">
        <v>138</v>
      </c>
      <c r="E2264" t="s">
        <v>148</v>
      </c>
      <c r="F2264" t="s">
        <v>140</v>
      </c>
      <c r="G2264" t="s">
        <v>130</v>
      </c>
      <c r="H2264" t="str">
        <f t="shared" si="35"/>
        <v>Kolkata60+0 - 50500 - 1000American Cuisine</v>
      </c>
      <c r="I2264" t="s">
        <v>234</v>
      </c>
      <c r="J2264">
        <v>800</v>
      </c>
    </row>
    <row r="2265" spans="1:10">
      <c r="A2265">
        <v>2264</v>
      </c>
      <c r="B2265" t="s">
        <v>141</v>
      </c>
      <c r="C2265">
        <v>4.4000000000000004</v>
      </c>
      <c r="D2265" t="s">
        <v>236</v>
      </c>
      <c r="E2265" t="s">
        <v>235</v>
      </c>
      <c r="F2265" t="s">
        <v>140</v>
      </c>
      <c r="G2265" t="s">
        <v>135</v>
      </c>
      <c r="H2265" t="str">
        <f t="shared" si="35"/>
        <v>Pune40 - 600 - 501000+European Cuisine</v>
      </c>
      <c r="I2265" t="s">
        <v>234</v>
      </c>
      <c r="J2265">
        <v>2000</v>
      </c>
    </row>
    <row r="2266" spans="1:10">
      <c r="A2266">
        <v>2265</v>
      </c>
      <c r="B2266" t="s">
        <v>137</v>
      </c>
      <c r="C2266">
        <v>2.9</v>
      </c>
      <c r="D2266" t="s">
        <v>133</v>
      </c>
      <c r="E2266" t="s">
        <v>235</v>
      </c>
      <c r="F2266" t="s">
        <v>131</v>
      </c>
      <c r="G2266" t="s">
        <v>135</v>
      </c>
      <c r="H2266" t="str">
        <f t="shared" si="35"/>
        <v>Bangalore40 - 6050 -2001000+Asian Cuisine</v>
      </c>
      <c r="I2266" t="s">
        <v>234</v>
      </c>
      <c r="J2266">
        <v>1200</v>
      </c>
    </row>
    <row r="2267" spans="1:10">
      <c r="A2267">
        <v>2266</v>
      </c>
      <c r="B2267" t="s">
        <v>137</v>
      </c>
      <c r="C2267">
        <v>4.0999999999999996</v>
      </c>
      <c r="D2267" t="s">
        <v>138</v>
      </c>
      <c r="E2267" t="s">
        <v>132</v>
      </c>
      <c r="F2267" t="s">
        <v>140</v>
      </c>
      <c r="G2267" t="s">
        <v>144</v>
      </c>
      <c r="H2267" t="str">
        <f t="shared" si="35"/>
        <v>Bangalore0 - 400 - 50200 - 500American Cuisine</v>
      </c>
      <c r="I2267" t="s">
        <v>234</v>
      </c>
      <c r="J2267">
        <v>300</v>
      </c>
    </row>
    <row r="2268" spans="1:10">
      <c r="A2268">
        <v>2267</v>
      </c>
      <c r="B2268" t="s">
        <v>129</v>
      </c>
      <c r="C2268">
        <v>3.7</v>
      </c>
      <c r="D2268" t="s">
        <v>136</v>
      </c>
      <c r="E2268" t="s">
        <v>235</v>
      </c>
      <c r="F2268" t="s">
        <v>140</v>
      </c>
      <c r="G2268" t="s">
        <v>135</v>
      </c>
      <c r="H2268" t="str">
        <f t="shared" si="35"/>
        <v>Kolkata40 - 600 - 501000+Indian Cuisine</v>
      </c>
      <c r="I2268" t="s">
        <v>234</v>
      </c>
      <c r="J2268">
        <v>1100</v>
      </c>
    </row>
    <row r="2269" spans="1:10">
      <c r="A2269">
        <v>2268</v>
      </c>
      <c r="B2269" t="s">
        <v>129</v>
      </c>
      <c r="C2269">
        <v>4.2</v>
      </c>
      <c r="D2269" t="s">
        <v>136</v>
      </c>
      <c r="E2269" t="s">
        <v>132</v>
      </c>
      <c r="F2269" t="s">
        <v>131</v>
      </c>
      <c r="G2269" t="s">
        <v>130</v>
      </c>
      <c r="H2269" t="str">
        <f t="shared" si="35"/>
        <v>Kolkata60+50 -200200 - 500Indian Cuisine</v>
      </c>
      <c r="I2269">
        <v>3</v>
      </c>
      <c r="J2269">
        <v>250</v>
      </c>
    </row>
    <row r="2270" spans="1:10">
      <c r="A2270">
        <v>2269</v>
      </c>
      <c r="B2270" t="s">
        <v>139</v>
      </c>
      <c r="C2270">
        <v>4.4000000000000004</v>
      </c>
      <c r="D2270" t="s">
        <v>136</v>
      </c>
      <c r="E2270" t="s">
        <v>132</v>
      </c>
      <c r="F2270" t="s">
        <v>131</v>
      </c>
      <c r="G2270" t="s">
        <v>135</v>
      </c>
      <c r="H2270" t="str">
        <f t="shared" si="35"/>
        <v>Chennai40 - 6050 -200200 - 500Indian Cuisine</v>
      </c>
      <c r="I2270">
        <v>12</v>
      </c>
      <c r="J2270">
        <v>300</v>
      </c>
    </row>
    <row r="2271" spans="1:10">
      <c r="A2271">
        <v>2270</v>
      </c>
      <c r="B2271" t="s">
        <v>134</v>
      </c>
      <c r="C2271">
        <v>4.0999999999999996</v>
      </c>
      <c r="D2271" t="s">
        <v>136</v>
      </c>
      <c r="E2271" t="s">
        <v>132</v>
      </c>
      <c r="F2271" t="s">
        <v>140</v>
      </c>
      <c r="G2271" t="s">
        <v>135</v>
      </c>
      <c r="H2271" t="str">
        <f t="shared" si="35"/>
        <v>Mumbai40 - 600 - 50200 - 500Indian Cuisine</v>
      </c>
      <c r="I2271">
        <v>19</v>
      </c>
      <c r="J2271">
        <v>250</v>
      </c>
    </row>
    <row r="2272" spans="1:10">
      <c r="A2272">
        <v>2271</v>
      </c>
      <c r="B2272" t="s">
        <v>129</v>
      </c>
      <c r="C2272">
        <v>4.0999999999999996</v>
      </c>
      <c r="D2272" t="s">
        <v>133</v>
      </c>
      <c r="E2272" t="s">
        <v>132</v>
      </c>
      <c r="F2272" t="s">
        <v>140</v>
      </c>
      <c r="G2272" t="s">
        <v>135</v>
      </c>
      <c r="H2272" t="str">
        <f t="shared" si="35"/>
        <v>Kolkata40 - 600 - 50200 - 500Asian Cuisine</v>
      </c>
      <c r="I2272" t="s">
        <v>234</v>
      </c>
      <c r="J2272">
        <v>500</v>
      </c>
    </row>
    <row r="2273" spans="1:10">
      <c r="A2273">
        <v>2272</v>
      </c>
      <c r="B2273" t="s">
        <v>137</v>
      </c>
      <c r="C2273">
        <v>3.6</v>
      </c>
      <c r="D2273" t="s">
        <v>136</v>
      </c>
      <c r="E2273" t="s">
        <v>132</v>
      </c>
      <c r="F2273" t="s">
        <v>140</v>
      </c>
      <c r="G2273" t="s">
        <v>135</v>
      </c>
      <c r="H2273" t="str">
        <f t="shared" si="35"/>
        <v>Bangalore40 - 600 - 50200 - 500Indian Cuisine</v>
      </c>
      <c r="I2273">
        <v>51</v>
      </c>
      <c r="J2273">
        <v>250</v>
      </c>
    </row>
    <row r="2274" spans="1:10">
      <c r="A2274">
        <v>2273</v>
      </c>
      <c r="B2274" t="s">
        <v>145</v>
      </c>
      <c r="C2274">
        <v>2.9</v>
      </c>
      <c r="D2274" t="s">
        <v>133</v>
      </c>
      <c r="E2274" t="s">
        <v>148</v>
      </c>
      <c r="F2274" t="s">
        <v>131</v>
      </c>
      <c r="G2274" t="s">
        <v>135</v>
      </c>
      <c r="H2274" t="str">
        <f t="shared" si="35"/>
        <v>Ahmedabad40 - 6050 -200500 - 1000Asian Cuisine</v>
      </c>
      <c r="I2274" t="s">
        <v>234</v>
      </c>
      <c r="J2274">
        <v>800</v>
      </c>
    </row>
    <row r="2275" spans="1:10">
      <c r="A2275">
        <v>2274</v>
      </c>
      <c r="B2275" t="s">
        <v>143</v>
      </c>
      <c r="C2275">
        <v>4.0999999999999996</v>
      </c>
      <c r="D2275" t="s">
        <v>133</v>
      </c>
      <c r="E2275" t="s">
        <v>148</v>
      </c>
      <c r="F2275" t="s">
        <v>140</v>
      </c>
      <c r="G2275" t="s">
        <v>135</v>
      </c>
      <c r="H2275" t="str">
        <f t="shared" si="35"/>
        <v>Delhi40 - 600 - 50500 - 1000Asian Cuisine</v>
      </c>
      <c r="I2275" t="s">
        <v>234</v>
      </c>
      <c r="J2275">
        <v>1000</v>
      </c>
    </row>
    <row r="2276" spans="1:10">
      <c r="A2276">
        <v>2275</v>
      </c>
      <c r="B2276" t="s">
        <v>141</v>
      </c>
      <c r="C2276">
        <v>4.5</v>
      </c>
      <c r="D2276" t="s">
        <v>133</v>
      </c>
      <c r="E2276" t="s">
        <v>148</v>
      </c>
      <c r="F2276" t="s">
        <v>131</v>
      </c>
      <c r="G2276" t="s">
        <v>135</v>
      </c>
      <c r="H2276" t="str">
        <f t="shared" si="35"/>
        <v>Pune40 - 6050 -200500 - 1000Asian Cuisine</v>
      </c>
      <c r="I2276" t="s">
        <v>234</v>
      </c>
      <c r="J2276">
        <v>850</v>
      </c>
    </row>
    <row r="2277" spans="1:10">
      <c r="A2277">
        <v>2276</v>
      </c>
      <c r="B2277" t="s">
        <v>141</v>
      </c>
      <c r="C2277">
        <v>4.4000000000000004</v>
      </c>
      <c r="D2277" t="s">
        <v>138</v>
      </c>
      <c r="E2277" t="s">
        <v>132</v>
      </c>
      <c r="F2277" t="s">
        <v>131</v>
      </c>
      <c r="G2277" t="s">
        <v>130</v>
      </c>
      <c r="H2277" t="str">
        <f t="shared" si="35"/>
        <v>Pune60+50 -200200 - 500American Cuisine</v>
      </c>
      <c r="I2277">
        <v>8</v>
      </c>
      <c r="J2277">
        <v>500</v>
      </c>
    </row>
    <row r="2278" spans="1:10">
      <c r="A2278">
        <v>2277</v>
      </c>
      <c r="B2278" t="s">
        <v>129</v>
      </c>
      <c r="C2278">
        <v>4.5</v>
      </c>
      <c r="D2278" t="s">
        <v>133</v>
      </c>
      <c r="E2278" t="s">
        <v>148</v>
      </c>
      <c r="F2278" t="s">
        <v>140</v>
      </c>
      <c r="G2278" t="s">
        <v>130</v>
      </c>
      <c r="H2278" t="str">
        <f t="shared" si="35"/>
        <v>Kolkata60+0 - 50500 - 1000Asian Cuisine</v>
      </c>
      <c r="I2278">
        <v>69</v>
      </c>
      <c r="J2278">
        <v>850</v>
      </c>
    </row>
    <row r="2279" spans="1:10">
      <c r="A2279">
        <v>2278</v>
      </c>
      <c r="B2279" t="s">
        <v>134</v>
      </c>
      <c r="C2279">
        <v>2.9</v>
      </c>
      <c r="D2279" t="s">
        <v>136</v>
      </c>
      <c r="E2279" t="s">
        <v>132</v>
      </c>
      <c r="F2279" t="s">
        <v>131</v>
      </c>
      <c r="G2279" t="s">
        <v>135</v>
      </c>
      <c r="H2279" t="str">
        <f t="shared" si="35"/>
        <v>Mumbai40 - 6050 -200200 - 500Indian Cuisine</v>
      </c>
      <c r="I2279">
        <v>10</v>
      </c>
      <c r="J2279">
        <v>300</v>
      </c>
    </row>
    <row r="2280" spans="1:10">
      <c r="A2280">
        <v>2279</v>
      </c>
      <c r="B2280" t="s">
        <v>139</v>
      </c>
      <c r="C2280">
        <v>2.9</v>
      </c>
      <c r="D2280" t="s">
        <v>138</v>
      </c>
      <c r="E2280" t="s">
        <v>142</v>
      </c>
      <c r="F2280" t="s">
        <v>131</v>
      </c>
      <c r="G2280" t="s">
        <v>144</v>
      </c>
      <c r="H2280" t="str">
        <f t="shared" si="35"/>
        <v>Chennai0 - 4050 -200&lt;= 200American Cuisine</v>
      </c>
      <c r="I2280" t="s">
        <v>234</v>
      </c>
      <c r="J2280">
        <v>150</v>
      </c>
    </row>
    <row r="2281" spans="1:10">
      <c r="A2281">
        <v>2280</v>
      </c>
      <c r="B2281" t="s">
        <v>139</v>
      </c>
      <c r="C2281">
        <v>2.9</v>
      </c>
      <c r="D2281" t="s">
        <v>138</v>
      </c>
      <c r="E2281" t="s">
        <v>142</v>
      </c>
      <c r="F2281" t="s">
        <v>131</v>
      </c>
      <c r="G2281" t="s">
        <v>135</v>
      </c>
      <c r="H2281" t="str">
        <f t="shared" si="35"/>
        <v>Chennai40 - 6050 -200&lt;= 200American Cuisine</v>
      </c>
      <c r="I2281" t="s">
        <v>234</v>
      </c>
      <c r="J2281">
        <v>150</v>
      </c>
    </row>
    <row r="2282" spans="1:10">
      <c r="A2282">
        <v>2281</v>
      </c>
      <c r="B2282" t="s">
        <v>137</v>
      </c>
      <c r="C2282">
        <v>4.0999999999999996</v>
      </c>
      <c r="D2282" t="s">
        <v>133</v>
      </c>
      <c r="E2282" t="s">
        <v>132</v>
      </c>
      <c r="F2282" t="s">
        <v>131</v>
      </c>
      <c r="G2282" t="s">
        <v>135</v>
      </c>
      <c r="H2282" t="str">
        <f t="shared" si="35"/>
        <v>Bangalore40 - 6050 -200200 - 500Asian Cuisine</v>
      </c>
      <c r="I2282">
        <v>4</v>
      </c>
      <c r="J2282">
        <v>400</v>
      </c>
    </row>
    <row r="2283" spans="1:10">
      <c r="A2283">
        <v>2282</v>
      </c>
      <c r="B2283" t="s">
        <v>137</v>
      </c>
      <c r="C2283">
        <v>3.3</v>
      </c>
      <c r="D2283" t="s">
        <v>236</v>
      </c>
      <c r="E2283" t="s">
        <v>148</v>
      </c>
      <c r="F2283" t="s">
        <v>140</v>
      </c>
      <c r="G2283" t="s">
        <v>130</v>
      </c>
      <c r="H2283" t="str">
        <f t="shared" si="35"/>
        <v>Bangalore60+0 - 50500 - 1000European Cuisine</v>
      </c>
      <c r="I2283" t="s">
        <v>234</v>
      </c>
      <c r="J2283">
        <v>700</v>
      </c>
    </row>
    <row r="2284" spans="1:10">
      <c r="A2284">
        <v>2283</v>
      </c>
      <c r="B2284" t="s">
        <v>137</v>
      </c>
      <c r="C2284">
        <v>4.0999999999999996</v>
      </c>
      <c r="D2284" t="s">
        <v>133</v>
      </c>
      <c r="E2284" t="s">
        <v>148</v>
      </c>
      <c r="F2284" t="s">
        <v>140</v>
      </c>
      <c r="G2284" t="s">
        <v>135</v>
      </c>
      <c r="H2284" t="str">
        <f t="shared" si="35"/>
        <v>Bangalore40 - 600 - 50500 - 1000Asian Cuisine</v>
      </c>
      <c r="I2284" t="s">
        <v>234</v>
      </c>
      <c r="J2284">
        <v>1000</v>
      </c>
    </row>
    <row r="2285" spans="1:10">
      <c r="A2285">
        <v>2284</v>
      </c>
      <c r="B2285" t="s">
        <v>129</v>
      </c>
      <c r="C2285">
        <v>3.7</v>
      </c>
      <c r="D2285" t="s">
        <v>133</v>
      </c>
      <c r="E2285" t="s">
        <v>132</v>
      </c>
      <c r="F2285" t="s">
        <v>147</v>
      </c>
      <c r="G2285" t="s">
        <v>130</v>
      </c>
      <c r="H2285" t="str">
        <f t="shared" si="35"/>
        <v>Kolkata60+200+200 - 500Asian Cuisine</v>
      </c>
      <c r="I2285">
        <v>48</v>
      </c>
      <c r="J2285">
        <v>300</v>
      </c>
    </row>
    <row r="2286" spans="1:10">
      <c r="A2286">
        <v>2285</v>
      </c>
      <c r="B2286" t="s">
        <v>137</v>
      </c>
      <c r="C2286">
        <v>4.5</v>
      </c>
      <c r="D2286" t="s">
        <v>138</v>
      </c>
      <c r="E2286" t="s">
        <v>132</v>
      </c>
      <c r="F2286" t="s">
        <v>131</v>
      </c>
      <c r="G2286" t="s">
        <v>135</v>
      </c>
      <c r="H2286" t="str">
        <f t="shared" si="35"/>
        <v>Bangalore40 - 6050 -200200 - 500American Cuisine</v>
      </c>
      <c r="I2286">
        <v>36</v>
      </c>
      <c r="J2286">
        <v>300</v>
      </c>
    </row>
    <row r="2287" spans="1:10">
      <c r="A2287">
        <v>2286</v>
      </c>
      <c r="B2287" t="s">
        <v>129</v>
      </c>
      <c r="C2287">
        <v>4.0999999999999996</v>
      </c>
      <c r="D2287" t="s">
        <v>136</v>
      </c>
      <c r="E2287" t="s">
        <v>132</v>
      </c>
      <c r="F2287" t="s">
        <v>147</v>
      </c>
      <c r="G2287" t="s">
        <v>130</v>
      </c>
      <c r="H2287" t="str">
        <f t="shared" si="35"/>
        <v>Kolkata60+200+200 - 500Indian Cuisine</v>
      </c>
      <c r="I2287" t="s">
        <v>234</v>
      </c>
      <c r="J2287">
        <v>300</v>
      </c>
    </row>
    <row r="2288" spans="1:10">
      <c r="A2288">
        <v>2287</v>
      </c>
      <c r="B2288" t="s">
        <v>137</v>
      </c>
      <c r="C2288">
        <v>2.9</v>
      </c>
      <c r="D2288" t="s">
        <v>138</v>
      </c>
      <c r="E2288" t="s">
        <v>142</v>
      </c>
      <c r="F2288" t="s">
        <v>131</v>
      </c>
      <c r="G2288" t="s">
        <v>130</v>
      </c>
      <c r="H2288" t="str">
        <f t="shared" si="35"/>
        <v>Bangalore60+50 -200&lt;= 200American Cuisine</v>
      </c>
      <c r="I2288" t="s">
        <v>234</v>
      </c>
      <c r="J2288">
        <v>200</v>
      </c>
    </row>
    <row r="2289" spans="1:10">
      <c r="A2289">
        <v>2288</v>
      </c>
      <c r="B2289" t="s">
        <v>143</v>
      </c>
      <c r="C2289">
        <v>4.2</v>
      </c>
      <c r="D2289" t="s">
        <v>136</v>
      </c>
      <c r="E2289" t="s">
        <v>142</v>
      </c>
      <c r="F2289" t="s">
        <v>147</v>
      </c>
      <c r="G2289" t="s">
        <v>144</v>
      </c>
      <c r="H2289" t="str">
        <f t="shared" si="35"/>
        <v>Delhi0 - 40200+&lt;= 200Indian Cuisine</v>
      </c>
      <c r="I2289" t="s">
        <v>234</v>
      </c>
      <c r="J2289">
        <v>160</v>
      </c>
    </row>
    <row r="2290" spans="1:10">
      <c r="A2290">
        <v>2289</v>
      </c>
      <c r="B2290" t="s">
        <v>141</v>
      </c>
      <c r="C2290">
        <v>2.9</v>
      </c>
      <c r="D2290" t="s">
        <v>136</v>
      </c>
      <c r="E2290" t="s">
        <v>132</v>
      </c>
      <c r="F2290" t="s">
        <v>131</v>
      </c>
      <c r="G2290" t="s">
        <v>130</v>
      </c>
      <c r="H2290" t="str">
        <f t="shared" si="35"/>
        <v>Pune60+50 -200200 - 500Indian Cuisine</v>
      </c>
      <c r="I2290">
        <v>14</v>
      </c>
      <c r="J2290">
        <v>400</v>
      </c>
    </row>
    <row r="2291" spans="1:10">
      <c r="A2291">
        <v>2290</v>
      </c>
      <c r="B2291" t="s">
        <v>137</v>
      </c>
      <c r="C2291">
        <v>4</v>
      </c>
      <c r="D2291" t="s">
        <v>138</v>
      </c>
      <c r="E2291" t="s">
        <v>132</v>
      </c>
      <c r="F2291" t="s">
        <v>140</v>
      </c>
      <c r="G2291" t="s">
        <v>130</v>
      </c>
      <c r="H2291" t="str">
        <f t="shared" si="35"/>
        <v>Bangalore60+0 - 50200 - 500American Cuisine</v>
      </c>
      <c r="I2291" t="s">
        <v>234</v>
      </c>
      <c r="J2291">
        <v>300</v>
      </c>
    </row>
    <row r="2292" spans="1:10">
      <c r="A2292">
        <v>2291</v>
      </c>
      <c r="B2292" t="s">
        <v>139</v>
      </c>
      <c r="C2292">
        <v>4.3</v>
      </c>
      <c r="D2292" t="s">
        <v>133</v>
      </c>
      <c r="E2292" t="s">
        <v>148</v>
      </c>
      <c r="F2292" t="s">
        <v>131</v>
      </c>
      <c r="G2292" t="s">
        <v>130</v>
      </c>
      <c r="H2292" t="str">
        <f t="shared" si="35"/>
        <v>Chennai60+50 -200500 - 1000Asian Cuisine</v>
      </c>
      <c r="I2292" t="s">
        <v>234</v>
      </c>
      <c r="J2292">
        <v>700</v>
      </c>
    </row>
    <row r="2293" spans="1:10">
      <c r="A2293">
        <v>2292</v>
      </c>
      <c r="B2293" t="s">
        <v>141</v>
      </c>
      <c r="C2293">
        <v>2.9</v>
      </c>
      <c r="D2293" t="s">
        <v>133</v>
      </c>
      <c r="E2293" t="s">
        <v>132</v>
      </c>
      <c r="F2293" t="s">
        <v>131</v>
      </c>
      <c r="G2293" t="s">
        <v>130</v>
      </c>
      <c r="H2293" t="str">
        <f t="shared" si="35"/>
        <v>Pune60+50 -200200 - 500Asian Cuisine</v>
      </c>
      <c r="I2293">
        <v>18</v>
      </c>
      <c r="J2293">
        <v>400</v>
      </c>
    </row>
    <row r="2294" spans="1:10">
      <c r="A2294">
        <v>2293</v>
      </c>
      <c r="B2294" t="s">
        <v>137</v>
      </c>
      <c r="C2294">
        <v>4.2</v>
      </c>
      <c r="D2294" t="s">
        <v>133</v>
      </c>
      <c r="E2294" t="s">
        <v>132</v>
      </c>
      <c r="F2294" t="s">
        <v>140</v>
      </c>
      <c r="G2294" t="s">
        <v>135</v>
      </c>
      <c r="H2294" t="str">
        <f t="shared" si="35"/>
        <v>Bangalore40 - 600 - 50200 - 500Asian Cuisine</v>
      </c>
      <c r="I2294" t="s">
        <v>234</v>
      </c>
      <c r="J2294">
        <v>299</v>
      </c>
    </row>
    <row r="2295" spans="1:10">
      <c r="A2295">
        <v>2294</v>
      </c>
      <c r="B2295" t="s">
        <v>141</v>
      </c>
      <c r="C2295">
        <v>2.9</v>
      </c>
      <c r="D2295" t="s">
        <v>133</v>
      </c>
      <c r="E2295" t="s">
        <v>148</v>
      </c>
      <c r="F2295" t="s">
        <v>131</v>
      </c>
      <c r="G2295" t="s">
        <v>135</v>
      </c>
      <c r="H2295" t="str">
        <f t="shared" si="35"/>
        <v>Pune40 - 6050 -200500 - 1000Asian Cuisine</v>
      </c>
      <c r="I2295" t="s">
        <v>234</v>
      </c>
      <c r="J2295">
        <v>700</v>
      </c>
    </row>
    <row r="2296" spans="1:10">
      <c r="A2296">
        <v>2295</v>
      </c>
      <c r="B2296" t="s">
        <v>137</v>
      </c>
      <c r="C2296">
        <v>4.0999999999999996</v>
      </c>
      <c r="D2296" t="s">
        <v>236</v>
      </c>
      <c r="E2296" t="s">
        <v>148</v>
      </c>
      <c r="F2296" t="s">
        <v>140</v>
      </c>
      <c r="G2296" t="s">
        <v>144</v>
      </c>
      <c r="H2296" t="str">
        <f t="shared" si="35"/>
        <v>Bangalore0 - 400 - 50500 - 1000European Cuisine</v>
      </c>
      <c r="I2296" t="s">
        <v>234</v>
      </c>
      <c r="J2296">
        <v>1000</v>
      </c>
    </row>
    <row r="2297" spans="1:10">
      <c r="A2297">
        <v>2296</v>
      </c>
      <c r="B2297" t="s">
        <v>137</v>
      </c>
      <c r="C2297">
        <v>4.2</v>
      </c>
      <c r="D2297" t="s">
        <v>236</v>
      </c>
      <c r="E2297" t="s">
        <v>148</v>
      </c>
      <c r="F2297" t="s">
        <v>140</v>
      </c>
      <c r="G2297" t="s">
        <v>135</v>
      </c>
      <c r="H2297" t="str">
        <f t="shared" si="35"/>
        <v>Bangalore40 - 600 - 50500 - 1000European Cuisine</v>
      </c>
      <c r="I2297" t="s">
        <v>234</v>
      </c>
      <c r="J2297">
        <v>1000</v>
      </c>
    </row>
    <row r="2298" spans="1:10">
      <c r="A2298">
        <v>2297</v>
      </c>
      <c r="B2298" t="s">
        <v>141</v>
      </c>
      <c r="C2298">
        <v>2.9</v>
      </c>
      <c r="D2298" t="s">
        <v>136</v>
      </c>
      <c r="E2298" t="s">
        <v>132</v>
      </c>
      <c r="F2298" t="s">
        <v>131</v>
      </c>
      <c r="G2298" t="s">
        <v>130</v>
      </c>
      <c r="H2298" t="str">
        <f t="shared" si="35"/>
        <v>Pune60+50 -200200 - 500Indian Cuisine</v>
      </c>
      <c r="I2298">
        <v>14</v>
      </c>
      <c r="J2298">
        <v>400</v>
      </c>
    </row>
    <row r="2299" spans="1:10">
      <c r="A2299">
        <v>2298</v>
      </c>
      <c r="B2299" t="s">
        <v>129</v>
      </c>
      <c r="C2299">
        <v>4.3</v>
      </c>
      <c r="D2299" t="s">
        <v>138</v>
      </c>
      <c r="E2299" t="s">
        <v>132</v>
      </c>
      <c r="F2299" t="s">
        <v>147</v>
      </c>
      <c r="G2299" t="s">
        <v>135</v>
      </c>
      <c r="H2299" t="str">
        <f t="shared" si="35"/>
        <v>Kolkata40 - 60200+200 - 500American Cuisine</v>
      </c>
      <c r="I2299" t="s">
        <v>234</v>
      </c>
      <c r="J2299">
        <v>300</v>
      </c>
    </row>
    <row r="2300" spans="1:10">
      <c r="A2300">
        <v>2299</v>
      </c>
      <c r="B2300" t="s">
        <v>139</v>
      </c>
      <c r="C2300">
        <v>3.8</v>
      </c>
      <c r="D2300" t="s">
        <v>136</v>
      </c>
      <c r="E2300" t="s">
        <v>142</v>
      </c>
      <c r="F2300" t="s">
        <v>131</v>
      </c>
      <c r="G2300" t="s">
        <v>130</v>
      </c>
      <c r="H2300" t="str">
        <f t="shared" si="35"/>
        <v>Chennai60+50 -200&lt;= 200Indian Cuisine</v>
      </c>
      <c r="I2300">
        <v>41</v>
      </c>
      <c r="J2300">
        <v>200</v>
      </c>
    </row>
    <row r="2301" spans="1:10">
      <c r="A2301">
        <v>2300</v>
      </c>
      <c r="B2301" t="s">
        <v>129</v>
      </c>
      <c r="C2301">
        <v>3.1</v>
      </c>
      <c r="D2301" t="s">
        <v>136</v>
      </c>
      <c r="E2301" t="s">
        <v>132</v>
      </c>
      <c r="F2301" t="s">
        <v>140</v>
      </c>
      <c r="G2301" t="s">
        <v>130</v>
      </c>
      <c r="H2301" t="str">
        <f t="shared" si="35"/>
        <v>Kolkata60+0 - 50200 - 500Indian Cuisine</v>
      </c>
      <c r="I2301">
        <v>22</v>
      </c>
      <c r="J2301">
        <v>300</v>
      </c>
    </row>
    <row r="2302" spans="1:10">
      <c r="A2302">
        <v>2301</v>
      </c>
      <c r="B2302" t="s">
        <v>139</v>
      </c>
      <c r="C2302">
        <v>3.5</v>
      </c>
      <c r="D2302" t="s">
        <v>138</v>
      </c>
      <c r="E2302" t="s">
        <v>142</v>
      </c>
      <c r="F2302" t="s">
        <v>140</v>
      </c>
      <c r="G2302" t="s">
        <v>130</v>
      </c>
      <c r="H2302" t="str">
        <f t="shared" si="35"/>
        <v>Chennai60+0 - 50&lt;= 200American Cuisine</v>
      </c>
      <c r="I2302" t="s">
        <v>234</v>
      </c>
      <c r="J2302">
        <v>200</v>
      </c>
    </row>
    <row r="2303" spans="1:10">
      <c r="A2303">
        <v>2302</v>
      </c>
      <c r="B2303" t="s">
        <v>129</v>
      </c>
      <c r="C2303">
        <v>4.4000000000000004</v>
      </c>
      <c r="D2303" t="s">
        <v>133</v>
      </c>
      <c r="E2303" t="s">
        <v>148</v>
      </c>
      <c r="F2303" t="s">
        <v>131</v>
      </c>
      <c r="G2303" t="s">
        <v>130</v>
      </c>
      <c r="H2303" t="str">
        <f t="shared" si="35"/>
        <v>Kolkata60+50 -200500 - 1000Asian Cuisine</v>
      </c>
      <c r="I2303">
        <v>54</v>
      </c>
      <c r="J2303">
        <v>599</v>
      </c>
    </row>
    <row r="2304" spans="1:10">
      <c r="A2304">
        <v>2303</v>
      </c>
      <c r="B2304" t="s">
        <v>129</v>
      </c>
      <c r="C2304">
        <v>2.9</v>
      </c>
      <c r="D2304" t="s">
        <v>136</v>
      </c>
      <c r="E2304" t="s">
        <v>142</v>
      </c>
      <c r="F2304" t="s">
        <v>131</v>
      </c>
      <c r="G2304" t="s">
        <v>130</v>
      </c>
      <c r="H2304" t="str">
        <f t="shared" si="35"/>
        <v>Kolkata60+50 -200&lt;= 200Indian Cuisine</v>
      </c>
      <c r="I2304">
        <v>13</v>
      </c>
      <c r="J2304">
        <v>200</v>
      </c>
    </row>
    <row r="2305" spans="1:10">
      <c r="A2305">
        <v>2304</v>
      </c>
      <c r="B2305" t="s">
        <v>149</v>
      </c>
      <c r="C2305">
        <v>2.9</v>
      </c>
      <c r="D2305" t="s">
        <v>136</v>
      </c>
      <c r="E2305" t="s">
        <v>142</v>
      </c>
      <c r="F2305" t="s">
        <v>131</v>
      </c>
      <c r="G2305" t="s">
        <v>130</v>
      </c>
      <c r="H2305" t="str">
        <f t="shared" si="35"/>
        <v>Surat60+50 -200&lt;= 200Indian Cuisine</v>
      </c>
      <c r="I2305" t="s">
        <v>234</v>
      </c>
      <c r="J2305">
        <v>199</v>
      </c>
    </row>
    <row r="2306" spans="1:10">
      <c r="A2306">
        <v>2305</v>
      </c>
      <c r="B2306" t="s">
        <v>137</v>
      </c>
      <c r="C2306">
        <v>2.9</v>
      </c>
      <c r="D2306" t="s">
        <v>133</v>
      </c>
      <c r="E2306" t="s">
        <v>148</v>
      </c>
      <c r="F2306" t="s">
        <v>131</v>
      </c>
      <c r="G2306" t="s">
        <v>135</v>
      </c>
      <c r="H2306" t="str">
        <f t="shared" si="35"/>
        <v>Bangalore40 - 6050 -200500 - 1000Asian Cuisine</v>
      </c>
      <c r="I2306" t="s">
        <v>234</v>
      </c>
      <c r="J2306">
        <v>800</v>
      </c>
    </row>
    <row r="2307" spans="1:10">
      <c r="A2307">
        <v>2306</v>
      </c>
      <c r="B2307" t="s">
        <v>139</v>
      </c>
      <c r="C2307">
        <v>3.8</v>
      </c>
      <c r="D2307" t="s">
        <v>133</v>
      </c>
      <c r="E2307" t="s">
        <v>132</v>
      </c>
      <c r="F2307" t="s">
        <v>140</v>
      </c>
      <c r="G2307" t="s">
        <v>135</v>
      </c>
      <c r="H2307" t="str">
        <f t="shared" ref="H2307:H2370" si="36">_xlfn.CONCAT(B2307,G2307,F2307,E2307,D2307)</f>
        <v>Chennai40 - 600 - 50200 - 500Asian Cuisine</v>
      </c>
      <c r="I2307" t="s">
        <v>234</v>
      </c>
      <c r="J2307">
        <v>400</v>
      </c>
    </row>
    <row r="2308" spans="1:10">
      <c r="A2308">
        <v>2307</v>
      </c>
      <c r="B2308" t="s">
        <v>129</v>
      </c>
      <c r="C2308">
        <v>2.9</v>
      </c>
      <c r="D2308" t="s">
        <v>136</v>
      </c>
      <c r="E2308" t="s">
        <v>132</v>
      </c>
      <c r="F2308" t="s">
        <v>131</v>
      </c>
      <c r="G2308" t="s">
        <v>130</v>
      </c>
      <c r="H2308" t="str">
        <f t="shared" si="36"/>
        <v>Kolkata60+50 -200200 - 500Indian Cuisine</v>
      </c>
      <c r="I2308">
        <v>3</v>
      </c>
      <c r="J2308">
        <v>500</v>
      </c>
    </row>
    <row r="2309" spans="1:10">
      <c r="A2309">
        <v>2308</v>
      </c>
      <c r="B2309" t="s">
        <v>134</v>
      </c>
      <c r="C2309">
        <v>4.3</v>
      </c>
      <c r="D2309" t="s">
        <v>133</v>
      </c>
      <c r="E2309" t="s">
        <v>235</v>
      </c>
      <c r="F2309" t="s">
        <v>140</v>
      </c>
      <c r="G2309" t="s">
        <v>130</v>
      </c>
      <c r="H2309" t="str">
        <f t="shared" si="36"/>
        <v>Mumbai60+0 - 501000+Asian Cuisine</v>
      </c>
      <c r="I2309" t="s">
        <v>234</v>
      </c>
      <c r="J2309">
        <v>1200</v>
      </c>
    </row>
    <row r="2310" spans="1:10">
      <c r="A2310">
        <v>2309</v>
      </c>
      <c r="B2310" t="s">
        <v>134</v>
      </c>
      <c r="C2310">
        <v>2.9</v>
      </c>
      <c r="D2310" t="s">
        <v>133</v>
      </c>
      <c r="E2310" t="s">
        <v>132</v>
      </c>
      <c r="F2310" t="s">
        <v>131</v>
      </c>
      <c r="G2310" t="s">
        <v>135</v>
      </c>
      <c r="H2310" t="str">
        <f t="shared" si="36"/>
        <v>Mumbai40 - 6050 -200200 - 500Asian Cuisine</v>
      </c>
      <c r="I2310">
        <v>2</v>
      </c>
      <c r="J2310">
        <v>300</v>
      </c>
    </row>
    <row r="2311" spans="1:10">
      <c r="A2311">
        <v>2310</v>
      </c>
      <c r="B2311" t="s">
        <v>134</v>
      </c>
      <c r="C2311">
        <v>2.9</v>
      </c>
      <c r="D2311" t="s">
        <v>133</v>
      </c>
      <c r="E2311" t="s">
        <v>132</v>
      </c>
      <c r="F2311" t="s">
        <v>131</v>
      </c>
      <c r="G2311" t="s">
        <v>144</v>
      </c>
      <c r="H2311" t="str">
        <f t="shared" si="36"/>
        <v>Mumbai0 - 4050 -200200 - 500Asian Cuisine</v>
      </c>
      <c r="I2311">
        <v>20</v>
      </c>
      <c r="J2311">
        <v>300</v>
      </c>
    </row>
    <row r="2312" spans="1:10">
      <c r="A2312">
        <v>2311</v>
      </c>
      <c r="B2312" t="s">
        <v>137</v>
      </c>
      <c r="C2312">
        <v>4.0999999999999996</v>
      </c>
      <c r="D2312" t="s">
        <v>133</v>
      </c>
      <c r="E2312" t="s">
        <v>148</v>
      </c>
      <c r="F2312" t="s">
        <v>131</v>
      </c>
      <c r="G2312" t="s">
        <v>130</v>
      </c>
      <c r="H2312" t="str">
        <f t="shared" si="36"/>
        <v>Bangalore60+50 -200500 - 1000Asian Cuisine</v>
      </c>
      <c r="I2312" t="s">
        <v>234</v>
      </c>
      <c r="J2312">
        <v>750</v>
      </c>
    </row>
    <row r="2313" spans="1:10">
      <c r="A2313">
        <v>2312</v>
      </c>
      <c r="B2313" t="s">
        <v>134</v>
      </c>
      <c r="C2313">
        <v>2.9</v>
      </c>
      <c r="D2313" t="s">
        <v>138</v>
      </c>
      <c r="E2313" t="s">
        <v>142</v>
      </c>
      <c r="F2313" t="s">
        <v>131</v>
      </c>
      <c r="G2313" t="s">
        <v>130</v>
      </c>
      <c r="H2313" t="str">
        <f t="shared" si="36"/>
        <v>Mumbai60+50 -200&lt;= 200American Cuisine</v>
      </c>
      <c r="I2313" t="s">
        <v>234</v>
      </c>
      <c r="J2313">
        <v>150</v>
      </c>
    </row>
    <row r="2314" spans="1:10">
      <c r="A2314">
        <v>2313</v>
      </c>
      <c r="B2314" t="s">
        <v>146</v>
      </c>
      <c r="C2314">
        <v>3.9</v>
      </c>
      <c r="D2314" t="s">
        <v>133</v>
      </c>
      <c r="E2314" t="s">
        <v>148</v>
      </c>
      <c r="F2314" t="s">
        <v>147</v>
      </c>
      <c r="G2314" t="s">
        <v>130</v>
      </c>
      <c r="H2314" t="str">
        <f t="shared" si="36"/>
        <v>Hyderabad60+200+500 - 1000Asian Cuisine</v>
      </c>
      <c r="I2314" t="s">
        <v>234</v>
      </c>
      <c r="J2314">
        <v>1000</v>
      </c>
    </row>
    <row r="2315" spans="1:10">
      <c r="A2315">
        <v>2314</v>
      </c>
      <c r="B2315" t="s">
        <v>149</v>
      </c>
      <c r="C2315">
        <v>4.5999999999999996</v>
      </c>
      <c r="D2315" t="s">
        <v>138</v>
      </c>
      <c r="E2315" t="s">
        <v>132</v>
      </c>
      <c r="F2315" t="s">
        <v>140</v>
      </c>
      <c r="G2315" t="s">
        <v>130</v>
      </c>
      <c r="H2315" t="str">
        <f t="shared" si="36"/>
        <v>Surat60+0 - 50200 - 500American Cuisine</v>
      </c>
      <c r="I2315" t="s">
        <v>234</v>
      </c>
      <c r="J2315">
        <v>250</v>
      </c>
    </row>
    <row r="2316" spans="1:10">
      <c r="A2316">
        <v>2315</v>
      </c>
      <c r="B2316" t="s">
        <v>139</v>
      </c>
      <c r="C2316">
        <v>4.0999999999999996</v>
      </c>
      <c r="D2316" t="s">
        <v>136</v>
      </c>
      <c r="E2316" t="s">
        <v>132</v>
      </c>
      <c r="F2316" t="s">
        <v>140</v>
      </c>
      <c r="G2316" t="s">
        <v>130</v>
      </c>
      <c r="H2316" t="str">
        <f t="shared" si="36"/>
        <v>Chennai60+0 - 50200 - 500Indian Cuisine</v>
      </c>
      <c r="I2316">
        <v>62</v>
      </c>
      <c r="J2316">
        <v>250</v>
      </c>
    </row>
    <row r="2317" spans="1:10">
      <c r="A2317">
        <v>2316</v>
      </c>
      <c r="B2317" t="s">
        <v>141</v>
      </c>
      <c r="C2317">
        <v>2.9</v>
      </c>
      <c r="D2317" t="s">
        <v>136</v>
      </c>
      <c r="E2317" t="s">
        <v>132</v>
      </c>
      <c r="F2317" t="s">
        <v>131</v>
      </c>
      <c r="G2317" t="s">
        <v>130</v>
      </c>
      <c r="H2317" t="str">
        <f t="shared" si="36"/>
        <v>Pune60+50 -200200 - 500Indian Cuisine</v>
      </c>
      <c r="I2317">
        <v>14</v>
      </c>
      <c r="J2317">
        <v>400</v>
      </c>
    </row>
    <row r="2318" spans="1:10">
      <c r="A2318">
        <v>2317</v>
      </c>
      <c r="B2318" t="s">
        <v>137</v>
      </c>
      <c r="C2318">
        <v>4.0999999999999996</v>
      </c>
      <c r="D2318" t="s">
        <v>136</v>
      </c>
      <c r="E2318" t="s">
        <v>142</v>
      </c>
      <c r="F2318" t="s">
        <v>131</v>
      </c>
      <c r="G2318" t="s">
        <v>135</v>
      </c>
      <c r="H2318" t="str">
        <f t="shared" si="36"/>
        <v>Bangalore40 - 6050 -200&lt;= 200Indian Cuisine</v>
      </c>
      <c r="I2318">
        <v>17</v>
      </c>
      <c r="J2318">
        <v>160</v>
      </c>
    </row>
    <row r="2319" spans="1:10">
      <c r="A2319">
        <v>2318</v>
      </c>
      <c r="B2319" t="s">
        <v>139</v>
      </c>
      <c r="C2319">
        <v>2.9</v>
      </c>
      <c r="D2319" t="s">
        <v>133</v>
      </c>
      <c r="E2319" t="s">
        <v>235</v>
      </c>
      <c r="F2319" t="s">
        <v>131</v>
      </c>
      <c r="G2319" t="s">
        <v>130</v>
      </c>
      <c r="H2319" t="str">
        <f t="shared" si="36"/>
        <v>Chennai60+50 -2001000+Asian Cuisine</v>
      </c>
      <c r="I2319" t="s">
        <v>234</v>
      </c>
      <c r="J2319">
        <v>1200</v>
      </c>
    </row>
    <row r="2320" spans="1:10">
      <c r="A2320">
        <v>2319</v>
      </c>
      <c r="B2320" t="s">
        <v>139</v>
      </c>
      <c r="C2320">
        <v>3.7</v>
      </c>
      <c r="D2320" t="s">
        <v>133</v>
      </c>
      <c r="E2320" t="s">
        <v>132</v>
      </c>
      <c r="F2320" t="s">
        <v>140</v>
      </c>
      <c r="G2320" t="s">
        <v>130</v>
      </c>
      <c r="H2320" t="str">
        <f t="shared" si="36"/>
        <v>Chennai60+0 - 50200 - 500Asian Cuisine</v>
      </c>
      <c r="I2320">
        <v>40</v>
      </c>
      <c r="J2320">
        <v>250</v>
      </c>
    </row>
    <row r="2321" spans="1:10">
      <c r="A2321">
        <v>2320</v>
      </c>
      <c r="B2321" t="s">
        <v>145</v>
      </c>
      <c r="C2321">
        <v>4</v>
      </c>
      <c r="D2321" t="s">
        <v>138</v>
      </c>
      <c r="E2321" t="s">
        <v>148</v>
      </c>
      <c r="F2321" t="s">
        <v>140</v>
      </c>
      <c r="G2321" t="s">
        <v>135</v>
      </c>
      <c r="H2321" t="str">
        <f t="shared" si="36"/>
        <v>Ahmedabad40 - 600 - 50500 - 1000American Cuisine</v>
      </c>
      <c r="I2321" t="s">
        <v>234</v>
      </c>
      <c r="J2321">
        <v>600</v>
      </c>
    </row>
    <row r="2322" spans="1:10">
      <c r="A2322">
        <v>2321</v>
      </c>
      <c r="B2322" t="s">
        <v>139</v>
      </c>
      <c r="C2322">
        <v>4.2</v>
      </c>
      <c r="D2322" t="s">
        <v>136</v>
      </c>
      <c r="E2322" t="s">
        <v>142</v>
      </c>
      <c r="F2322" t="s">
        <v>140</v>
      </c>
      <c r="G2322" t="s">
        <v>130</v>
      </c>
      <c r="H2322" t="str">
        <f t="shared" si="36"/>
        <v>Chennai60+0 - 50&lt;= 200Indian Cuisine</v>
      </c>
      <c r="I2322" t="s">
        <v>234</v>
      </c>
      <c r="J2322">
        <v>200</v>
      </c>
    </row>
    <row r="2323" spans="1:10">
      <c r="A2323">
        <v>2322</v>
      </c>
      <c r="B2323" t="s">
        <v>145</v>
      </c>
      <c r="C2323">
        <v>3.7</v>
      </c>
      <c r="D2323" t="s">
        <v>136</v>
      </c>
      <c r="E2323" t="s">
        <v>132</v>
      </c>
      <c r="F2323" t="s">
        <v>140</v>
      </c>
      <c r="G2323" t="s">
        <v>135</v>
      </c>
      <c r="H2323" t="str">
        <f t="shared" si="36"/>
        <v>Ahmedabad40 - 600 - 50200 - 500Indian Cuisine</v>
      </c>
      <c r="I2323">
        <v>56</v>
      </c>
      <c r="J2323">
        <v>250</v>
      </c>
    </row>
    <row r="2324" spans="1:10">
      <c r="A2324">
        <v>2323</v>
      </c>
      <c r="B2324" t="s">
        <v>129</v>
      </c>
      <c r="C2324">
        <v>3.7</v>
      </c>
      <c r="D2324" t="s">
        <v>138</v>
      </c>
      <c r="E2324" t="s">
        <v>132</v>
      </c>
      <c r="F2324" t="s">
        <v>140</v>
      </c>
      <c r="G2324" t="s">
        <v>130</v>
      </c>
      <c r="H2324" t="str">
        <f t="shared" si="36"/>
        <v>Kolkata60+0 - 50200 - 500American Cuisine</v>
      </c>
      <c r="I2324">
        <v>50</v>
      </c>
      <c r="J2324">
        <v>250</v>
      </c>
    </row>
    <row r="2325" spans="1:10">
      <c r="A2325">
        <v>2324</v>
      </c>
      <c r="B2325" t="s">
        <v>134</v>
      </c>
      <c r="C2325">
        <v>2.9</v>
      </c>
      <c r="D2325" t="s">
        <v>133</v>
      </c>
      <c r="E2325" t="s">
        <v>235</v>
      </c>
      <c r="F2325" t="s">
        <v>131</v>
      </c>
      <c r="G2325" t="s">
        <v>130</v>
      </c>
      <c r="H2325" t="str">
        <f t="shared" si="36"/>
        <v>Mumbai60+50 -2001000+Asian Cuisine</v>
      </c>
      <c r="I2325" t="s">
        <v>234</v>
      </c>
      <c r="J2325">
        <v>1200</v>
      </c>
    </row>
    <row r="2326" spans="1:10">
      <c r="A2326">
        <v>2325</v>
      </c>
      <c r="B2326" t="s">
        <v>134</v>
      </c>
      <c r="C2326">
        <v>3.9</v>
      </c>
      <c r="D2326" t="s">
        <v>138</v>
      </c>
      <c r="E2326" t="s">
        <v>142</v>
      </c>
      <c r="F2326" t="s">
        <v>140</v>
      </c>
      <c r="G2326" t="s">
        <v>135</v>
      </c>
      <c r="H2326" t="str">
        <f t="shared" si="36"/>
        <v>Mumbai40 - 600 - 50&lt;= 200American Cuisine</v>
      </c>
      <c r="I2326" t="s">
        <v>234</v>
      </c>
      <c r="J2326">
        <v>200</v>
      </c>
    </row>
    <row r="2327" spans="1:10">
      <c r="A2327">
        <v>2326</v>
      </c>
      <c r="B2327" t="s">
        <v>134</v>
      </c>
      <c r="C2327">
        <v>4</v>
      </c>
      <c r="D2327" t="s">
        <v>138</v>
      </c>
      <c r="E2327" t="s">
        <v>142</v>
      </c>
      <c r="F2327" t="s">
        <v>140</v>
      </c>
      <c r="G2327" t="s">
        <v>135</v>
      </c>
      <c r="H2327" t="str">
        <f t="shared" si="36"/>
        <v>Mumbai40 - 600 - 50&lt;= 200American Cuisine</v>
      </c>
      <c r="I2327" t="s">
        <v>234</v>
      </c>
      <c r="J2327">
        <v>200</v>
      </c>
    </row>
    <row r="2328" spans="1:10">
      <c r="A2328">
        <v>2327</v>
      </c>
      <c r="B2328" t="s">
        <v>137</v>
      </c>
      <c r="C2328">
        <v>2.9</v>
      </c>
      <c r="D2328" t="s">
        <v>138</v>
      </c>
      <c r="E2328" t="s">
        <v>132</v>
      </c>
      <c r="F2328" t="s">
        <v>131</v>
      </c>
      <c r="G2328" t="s">
        <v>130</v>
      </c>
      <c r="H2328" t="str">
        <f t="shared" si="36"/>
        <v>Bangalore60+50 -200200 - 500American Cuisine</v>
      </c>
      <c r="I2328" t="s">
        <v>234</v>
      </c>
      <c r="J2328">
        <v>450</v>
      </c>
    </row>
    <row r="2329" spans="1:10">
      <c r="A2329">
        <v>2328</v>
      </c>
      <c r="B2329" t="s">
        <v>137</v>
      </c>
      <c r="C2329">
        <v>2.9</v>
      </c>
      <c r="D2329" t="s">
        <v>136</v>
      </c>
      <c r="E2329" t="s">
        <v>132</v>
      </c>
      <c r="F2329" t="s">
        <v>131</v>
      </c>
      <c r="G2329" t="s">
        <v>144</v>
      </c>
      <c r="H2329" t="str">
        <f t="shared" si="36"/>
        <v>Bangalore0 - 4050 -200200 - 500Indian Cuisine</v>
      </c>
      <c r="I2329" t="s">
        <v>234</v>
      </c>
      <c r="J2329">
        <v>450</v>
      </c>
    </row>
    <row r="2330" spans="1:10">
      <c r="A2330">
        <v>2329</v>
      </c>
      <c r="B2330" t="s">
        <v>146</v>
      </c>
      <c r="C2330">
        <v>4.3</v>
      </c>
      <c r="D2330" t="s">
        <v>136</v>
      </c>
      <c r="E2330" t="s">
        <v>142</v>
      </c>
      <c r="F2330" t="s">
        <v>131</v>
      </c>
      <c r="G2330" t="s">
        <v>135</v>
      </c>
      <c r="H2330" t="str">
        <f t="shared" si="36"/>
        <v>Hyderabad40 - 6050 -200&lt;= 200Indian Cuisine</v>
      </c>
      <c r="I2330" t="s">
        <v>234</v>
      </c>
      <c r="J2330">
        <v>150</v>
      </c>
    </row>
    <row r="2331" spans="1:10">
      <c r="A2331">
        <v>2330</v>
      </c>
      <c r="B2331" t="s">
        <v>134</v>
      </c>
      <c r="C2331">
        <v>4</v>
      </c>
      <c r="D2331" t="s">
        <v>236</v>
      </c>
      <c r="E2331" t="s">
        <v>142</v>
      </c>
      <c r="F2331" t="s">
        <v>131</v>
      </c>
      <c r="G2331" t="s">
        <v>135</v>
      </c>
      <c r="H2331" t="str">
        <f t="shared" si="36"/>
        <v>Mumbai40 - 6050 -200&lt;= 200European Cuisine</v>
      </c>
      <c r="I2331" t="s">
        <v>234</v>
      </c>
      <c r="J2331">
        <v>200</v>
      </c>
    </row>
    <row r="2332" spans="1:10">
      <c r="A2332">
        <v>2331</v>
      </c>
      <c r="B2332" t="s">
        <v>139</v>
      </c>
      <c r="C2332">
        <v>4.3</v>
      </c>
      <c r="D2332" t="s">
        <v>136</v>
      </c>
      <c r="E2332" t="s">
        <v>132</v>
      </c>
      <c r="F2332" t="s">
        <v>131</v>
      </c>
      <c r="G2332" t="s">
        <v>130</v>
      </c>
      <c r="H2332" t="str">
        <f t="shared" si="36"/>
        <v>Chennai60+50 -200200 - 500Indian Cuisine</v>
      </c>
      <c r="I2332">
        <v>16</v>
      </c>
      <c r="J2332">
        <v>250</v>
      </c>
    </row>
    <row r="2333" spans="1:10">
      <c r="A2333">
        <v>2332</v>
      </c>
      <c r="B2333" t="s">
        <v>139</v>
      </c>
      <c r="C2333">
        <v>2.9</v>
      </c>
      <c r="D2333" t="s">
        <v>133</v>
      </c>
      <c r="E2333" t="s">
        <v>148</v>
      </c>
      <c r="F2333" t="s">
        <v>131</v>
      </c>
      <c r="G2333" t="s">
        <v>135</v>
      </c>
      <c r="H2333" t="str">
        <f t="shared" si="36"/>
        <v>Chennai40 - 6050 -200500 - 1000Asian Cuisine</v>
      </c>
      <c r="I2333" t="s">
        <v>234</v>
      </c>
      <c r="J2333">
        <v>600</v>
      </c>
    </row>
    <row r="2334" spans="1:10">
      <c r="A2334">
        <v>2333</v>
      </c>
      <c r="B2334" t="s">
        <v>143</v>
      </c>
      <c r="C2334">
        <v>2.9</v>
      </c>
      <c r="D2334" t="s">
        <v>136</v>
      </c>
      <c r="E2334" t="s">
        <v>142</v>
      </c>
      <c r="F2334" t="s">
        <v>131</v>
      </c>
      <c r="G2334" t="s">
        <v>135</v>
      </c>
      <c r="H2334" t="str">
        <f t="shared" si="36"/>
        <v>Delhi40 - 6050 -200&lt;= 200Indian Cuisine</v>
      </c>
      <c r="I2334" t="s">
        <v>234</v>
      </c>
      <c r="J2334">
        <v>200</v>
      </c>
    </row>
    <row r="2335" spans="1:10">
      <c r="A2335">
        <v>2334</v>
      </c>
      <c r="B2335" t="s">
        <v>137</v>
      </c>
      <c r="C2335">
        <v>4.0999999999999996</v>
      </c>
      <c r="D2335" t="s">
        <v>136</v>
      </c>
      <c r="E2335" t="s">
        <v>132</v>
      </c>
      <c r="F2335" t="s">
        <v>131</v>
      </c>
      <c r="G2335" t="s">
        <v>130</v>
      </c>
      <c r="H2335" t="str">
        <f t="shared" si="36"/>
        <v>Bangalore60+50 -200200 - 500Indian Cuisine</v>
      </c>
      <c r="I2335">
        <v>76</v>
      </c>
      <c r="J2335">
        <v>250</v>
      </c>
    </row>
    <row r="2336" spans="1:10">
      <c r="A2336">
        <v>2335</v>
      </c>
      <c r="B2336" t="s">
        <v>134</v>
      </c>
      <c r="C2336">
        <v>3.7</v>
      </c>
      <c r="D2336" t="s">
        <v>136</v>
      </c>
      <c r="E2336" t="s">
        <v>132</v>
      </c>
      <c r="F2336" t="s">
        <v>131</v>
      </c>
      <c r="G2336" t="s">
        <v>144</v>
      </c>
      <c r="H2336" t="str">
        <f t="shared" si="36"/>
        <v>Mumbai0 - 4050 -200200 - 500Indian Cuisine</v>
      </c>
      <c r="I2336" t="s">
        <v>234</v>
      </c>
      <c r="J2336">
        <v>250</v>
      </c>
    </row>
    <row r="2337" spans="1:10">
      <c r="A2337">
        <v>2336</v>
      </c>
      <c r="B2337" t="s">
        <v>146</v>
      </c>
      <c r="C2337">
        <v>4.0999999999999996</v>
      </c>
      <c r="D2337" t="s">
        <v>133</v>
      </c>
      <c r="E2337" t="s">
        <v>142</v>
      </c>
      <c r="F2337" t="s">
        <v>140</v>
      </c>
      <c r="G2337" t="s">
        <v>130</v>
      </c>
      <c r="H2337" t="str">
        <f t="shared" si="36"/>
        <v>Hyderabad60+0 - 50&lt;= 200Asian Cuisine</v>
      </c>
      <c r="I2337" t="s">
        <v>234</v>
      </c>
      <c r="J2337">
        <v>200</v>
      </c>
    </row>
    <row r="2338" spans="1:10">
      <c r="A2338">
        <v>2337</v>
      </c>
      <c r="B2338" t="s">
        <v>141</v>
      </c>
      <c r="C2338">
        <v>4</v>
      </c>
      <c r="D2338" t="s">
        <v>138</v>
      </c>
      <c r="E2338" t="s">
        <v>148</v>
      </c>
      <c r="F2338" t="s">
        <v>140</v>
      </c>
      <c r="G2338" t="s">
        <v>135</v>
      </c>
      <c r="H2338" t="str">
        <f t="shared" si="36"/>
        <v>Pune40 - 600 - 50500 - 1000American Cuisine</v>
      </c>
      <c r="I2338" t="s">
        <v>234</v>
      </c>
      <c r="J2338">
        <v>800</v>
      </c>
    </row>
    <row r="2339" spans="1:10">
      <c r="A2339">
        <v>2338</v>
      </c>
      <c r="B2339" t="s">
        <v>137</v>
      </c>
      <c r="C2339">
        <v>4.2</v>
      </c>
      <c r="D2339" t="s">
        <v>136</v>
      </c>
      <c r="E2339" t="s">
        <v>142</v>
      </c>
      <c r="F2339" t="s">
        <v>140</v>
      </c>
      <c r="G2339" t="s">
        <v>135</v>
      </c>
      <c r="H2339" t="str">
        <f t="shared" si="36"/>
        <v>Bangalore40 - 600 - 50&lt;= 200Indian Cuisine</v>
      </c>
      <c r="I2339" t="s">
        <v>234</v>
      </c>
      <c r="J2339">
        <v>200</v>
      </c>
    </row>
    <row r="2340" spans="1:10">
      <c r="A2340">
        <v>2339</v>
      </c>
      <c r="B2340" t="s">
        <v>134</v>
      </c>
      <c r="C2340">
        <v>4.4000000000000004</v>
      </c>
      <c r="D2340" t="s">
        <v>133</v>
      </c>
      <c r="E2340" t="s">
        <v>132</v>
      </c>
      <c r="F2340" t="s">
        <v>140</v>
      </c>
      <c r="G2340" t="s">
        <v>135</v>
      </c>
      <c r="H2340" t="str">
        <f t="shared" si="36"/>
        <v>Mumbai40 - 600 - 50200 - 500Asian Cuisine</v>
      </c>
      <c r="I2340">
        <v>21</v>
      </c>
      <c r="J2340">
        <v>250</v>
      </c>
    </row>
    <row r="2341" spans="1:10">
      <c r="A2341">
        <v>2340</v>
      </c>
      <c r="B2341" t="s">
        <v>134</v>
      </c>
      <c r="C2341">
        <v>4.3</v>
      </c>
      <c r="D2341" t="s">
        <v>133</v>
      </c>
      <c r="E2341" t="s">
        <v>148</v>
      </c>
      <c r="F2341" t="s">
        <v>140</v>
      </c>
      <c r="G2341" t="s">
        <v>135</v>
      </c>
      <c r="H2341" t="str">
        <f t="shared" si="36"/>
        <v>Mumbai40 - 600 - 50500 - 1000Asian Cuisine</v>
      </c>
      <c r="I2341" t="s">
        <v>234</v>
      </c>
      <c r="J2341">
        <v>600</v>
      </c>
    </row>
    <row r="2342" spans="1:10">
      <c r="A2342">
        <v>2341</v>
      </c>
      <c r="B2342" t="s">
        <v>137</v>
      </c>
      <c r="C2342">
        <v>4.5</v>
      </c>
      <c r="D2342" t="s">
        <v>133</v>
      </c>
      <c r="E2342" t="s">
        <v>148</v>
      </c>
      <c r="F2342" t="s">
        <v>131</v>
      </c>
      <c r="G2342" t="s">
        <v>144</v>
      </c>
      <c r="H2342" t="str">
        <f t="shared" si="36"/>
        <v>Bangalore0 - 4050 -200500 - 1000Asian Cuisine</v>
      </c>
      <c r="I2342" t="s">
        <v>234</v>
      </c>
      <c r="J2342">
        <v>1000</v>
      </c>
    </row>
    <row r="2343" spans="1:10">
      <c r="A2343">
        <v>2342</v>
      </c>
      <c r="B2343" t="s">
        <v>137</v>
      </c>
      <c r="C2343">
        <v>4.3</v>
      </c>
      <c r="D2343" t="s">
        <v>133</v>
      </c>
      <c r="E2343" t="s">
        <v>148</v>
      </c>
      <c r="F2343" t="s">
        <v>131</v>
      </c>
      <c r="G2343" t="s">
        <v>144</v>
      </c>
      <c r="H2343" t="str">
        <f t="shared" si="36"/>
        <v>Bangalore0 - 4050 -200500 - 1000Asian Cuisine</v>
      </c>
      <c r="I2343" t="s">
        <v>234</v>
      </c>
      <c r="J2343">
        <v>1000</v>
      </c>
    </row>
    <row r="2344" spans="1:10">
      <c r="A2344">
        <v>2343</v>
      </c>
      <c r="B2344" t="s">
        <v>145</v>
      </c>
      <c r="C2344">
        <v>2.9</v>
      </c>
      <c r="D2344" t="s">
        <v>136</v>
      </c>
      <c r="E2344" t="s">
        <v>142</v>
      </c>
      <c r="F2344" t="s">
        <v>131</v>
      </c>
      <c r="G2344" t="s">
        <v>135</v>
      </c>
      <c r="H2344" t="str">
        <f t="shared" si="36"/>
        <v>Ahmedabad40 - 6050 -200&lt;= 200Indian Cuisine</v>
      </c>
      <c r="I2344">
        <v>45</v>
      </c>
      <c r="J2344">
        <v>160</v>
      </c>
    </row>
    <row r="2345" spans="1:10">
      <c r="A2345">
        <v>2344</v>
      </c>
      <c r="B2345" t="s">
        <v>141</v>
      </c>
      <c r="C2345">
        <v>3.9</v>
      </c>
      <c r="D2345" t="s">
        <v>136</v>
      </c>
      <c r="E2345" t="s">
        <v>142</v>
      </c>
      <c r="F2345" t="s">
        <v>140</v>
      </c>
      <c r="G2345" t="s">
        <v>130</v>
      </c>
      <c r="H2345" t="str">
        <f t="shared" si="36"/>
        <v>Pune60+0 - 50&lt;= 200Indian Cuisine</v>
      </c>
      <c r="I2345" t="s">
        <v>234</v>
      </c>
      <c r="J2345">
        <v>200</v>
      </c>
    </row>
    <row r="2346" spans="1:10">
      <c r="A2346">
        <v>2345</v>
      </c>
      <c r="B2346" t="s">
        <v>137</v>
      </c>
      <c r="C2346">
        <v>4.5</v>
      </c>
      <c r="D2346" t="s">
        <v>136</v>
      </c>
      <c r="E2346" t="s">
        <v>148</v>
      </c>
      <c r="F2346" t="s">
        <v>131</v>
      </c>
      <c r="G2346" t="s">
        <v>144</v>
      </c>
      <c r="H2346" t="str">
        <f t="shared" si="36"/>
        <v>Bangalore0 - 4050 -200500 - 1000Indian Cuisine</v>
      </c>
      <c r="I2346" t="s">
        <v>234</v>
      </c>
      <c r="J2346">
        <v>700</v>
      </c>
    </row>
    <row r="2347" spans="1:10">
      <c r="A2347">
        <v>2346</v>
      </c>
      <c r="B2347" t="s">
        <v>143</v>
      </c>
      <c r="C2347">
        <v>2.9</v>
      </c>
      <c r="D2347" t="s">
        <v>138</v>
      </c>
      <c r="E2347" t="s">
        <v>142</v>
      </c>
      <c r="F2347" t="s">
        <v>131</v>
      </c>
      <c r="G2347" t="s">
        <v>130</v>
      </c>
      <c r="H2347" t="str">
        <f t="shared" si="36"/>
        <v>Delhi60+50 -200&lt;= 200American Cuisine</v>
      </c>
      <c r="I2347" t="s">
        <v>234</v>
      </c>
      <c r="J2347">
        <v>200</v>
      </c>
    </row>
    <row r="2348" spans="1:10">
      <c r="A2348">
        <v>2347</v>
      </c>
      <c r="B2348" t="s">
        <v>139</v>
      </c>
      <c r="C2348">
        <v>4.3</v>
      </c>
      <c r="D2348" t="s">
        <v>133</v>
      </c>
      <c r="E2348" t="s">
        <v>132</v>
      </c>
      <c r="F2348" t="s">
        <v>140</v>
      </c>
      <c r="G2348" t="s">
        <v>130</v>
      </c>
      <c r="H2348" t="str">
        <f t="shared" si="36"/>
        <v>Chennai60+0 - 50200 - 500Asian Cuisine</v>
      </c>
      <c r="I2348">
        <v>40</v>
      </c>
      <c r="J2348">
        <v>400</v>
      </c>
    </row>
    <row r="2349" spans="1:10">
      <c r="A2349">
        <v>2348</v>
      </c>
      <c r="B2349" t="s">
        <v>143</v>
      </c>
      <c r="C2349">
        <v>2.9</v>
      </c>
      <c r="D2349" t="s">
        <v>138</v>
      </c>
      <c r="E2349" t="s">
        <v>142</v>
      </c>
      <c r="F2349" t="s">
        <v>131</v>
      </c>
      <c r="G2349" t="s">
        <v>135</v>
      </c>
      <c r="H2349" t="str">
        <f t="shared" si="36"/>
        <v>Delhi40 - 6050 -200&lt;= 200American Cuisine</v>
      </c>
      <c r="I2349" t="s">
        <v>234</v>
      </c>
      <c r="J2349">
        <v>200</v>
      </c>
    </row>
    <row r="2350" spans="1:10">
      <c r="A2350">
        <v>2349</v>
      </c>
      <c r="B2350" t="s">
        <v>129</v>
      </c>
      <c r="C2350">
        <v>4.3</v>
      </c>
      <c r="D2350" t="s">
        <v>138</v>
      </c>
      <c r="E2350" t="s">
        <v>132</v>
      </c>
      <c r="F2350" t="s">
        <v>140</v>
      </c>
      <c r="G2350" t="s">
        <v>130</v>
      </c>
      <c r="H2350" t="str">
        <f t="shared" si="36"/>
        <v>Kolkata60+0 - 50200 - 500American Cuisine</v>
      </c>
      <c r="I2350">
        <v>50</v>
      </c>
      <c r="J2350">
        <v>250</v>
      </c>
    </row>
    <row r="2351" spans="1:10">
      <c r="A2351">
        <v>2350</v>
      </c>
      <c r="B2351" t="s">
        <v>146</v>
      </c>
      <c r="C2351">
        <v>3.1</v>
      </c>
      <c r="D2351" t="s">
        <v>138</v>
      </c>
      <c r="E2351" t="s">
        <v>142</v>
      </c>
      <c r="F2351" t="s">
        <v>140</v>
      </c>
      <c r="G2351" t="s">
        <v>130</v>
      </c>
      <c r="H2351" t="str">
        <f t="shared" si="36"/>
        <v>Hyderabad60+0 - 50&lt;= 200American Cuisine</v>
      </c>
      <c r="I2351" t="s">
        <v>234</v>
      </c>
      <c r="J2351">
        <v>200</v>
      </c>
    </row>
    <row r="2352" spans="1:10">
      <c r="A2352">
        <v>2351</v>
      </c>
      <c r="B2352" t="s">
        <v>137</v>
      </c>
      <c r="C2352">
        <v>2.9</v>
      </c>
      <c r="D2352" t="s">
        <v>133</v>
      </c>
      <c r="E2352" t="s">
        <v>132</v>
      </c>
      <c r="F2352" t="s">
        <v>131</v>
      </c>
      <c r="G2352" t="s">
        <v>135</v>
      </c>
      <c r="H2352" t="str">
        <f t="shared" si="36"/>
        <v>Bangalore40 - 6050 -200200 - 500Asian Cuisine</v>
      </c>
      <c r="I2352">
        <v>4</v>
      </c>
      <c r="J2352">
        <v>500</v>
      </c>
    </row>
    <row r="2353" spans="1:10">
      <c r="A2353">
        <v>2352</v>
      </c>
      <c r="B2353" t="s">
        <v>129</v>
      </c>
      <c r="C2353">
        <v>4.3</v>
      </c>
      <c r="D2353" t="s">
        <v>133</v>
      </c>
      <c r="E2353" t="s">
        <v>235</v>
      </c>
      <c r="F2353" t="s">
        <v>131</v>
      </c>
      <c r="G2353" t="s">
        <v>130</v>
      </c>
      <c r="H2353" t="str">
        <f t="shared" si="36"/>
        <v>Kolkata60+50 -2001000+Asian Cuisine</v>
      </c>
      <c r="I2353" t="s">
        <v>234</v>
      </c>
      <c r="J2353">
        <v>1500</v>
      </c>
    </row>
    <row r="2354" spans="1:10">
      <c r="A2354">
        <v>2353</v>
      </c>
      <c r="B2354" t="s">
        <v>137</v>
      </c>
      <c r="C2354">
        <v>4.5</v>
      </c>
      <c r="D2354" t="s">
        <v>138</v>
      </c>
      <c r="E2354" t="s">
        <v>132</v>
      </c>
      <c r="F2354" t="s">
        <v>140</v>
      </c>
      <c r="G2354" t="s">
        <v>130</v>
      </c>
      <c r="H2354" t="str">
        <f t="shared" si="36"/>
        <v>Bangalore60+0 - 50200 - 500American Cuisine</v>
      </c>
      <c r="I2354" t="s">
        <v>234</v>
      </c>
      <c r="J2354">
        <v>500</v>
      </c>
    </row>
    <row r="2355" spans="1:10">
      <c r="A2355">
        <v>2354</v>
      </c>
      <c r="B2355" t="s">
        <v>137</v>
      </c>
      <c r="C2355">
        <v>2.9</v>
      </c>
      <c r="D2355" t="s">
        <v>136</v>
      </c>
      <c r="E2355" t="s">
        <v>132</v>
      </c>
      <c r="F2355" t="s">
        <v>131</v>
      </c>
      <c r="G2355" t="s">
        <v>135</v>
      </c>
      <c r="H2355" t="str">
        <f t="shared" si="36"/>
        <v>Bangalore40 - 6050 -200200 - 500Indian Cuisine</v>
      </c>
      <c r="I2355">
        <v>9</v>
      </c>
      <c r="J2355">
        <v>300</v>
      </c>
    </row>
    <row r="2356" spans="1:10">
      <c r="A2356">
        <v>2355</v>
      </c>
      <c r="B2356" t="s">
        <v>129</v>
      </c>
      <c r="C2356">
        <v>3.9</v>
      </c>
      <c r="D2356" t="s">
        <v>133</v>
      </c>
      <c r="E2356" t="s">
        <v>132</v>
      </c>
      <c r="F2356" t="s">
        <v>140</v>
      </c>
      <c r="G2356" t="s">
        <v>130</v>
      </c>
      <c r="H2356" t="str">
        <f t="shared" si="36"/>
        <v>Kolkata60+0 - 50200 - 500Asian Cuisine</v>
      </c>
      <c r="I2356">
        <v>7</v>
      </c>
      <c r="J2356">
        <v>300</v>
      </c>
    </row>
    <row r="2357" spans="1:10">
      <c r="A2357">
        <v>2356</v>
      </c>
      <c r="B2357" t="s">
        <v>141</v>
      </c>
      <c r="C2357">
        <v>2.9</v>
      </c>
      <c r="D2357" t="s">
        <v>136</v>
      </c>
      <c r="E2357" t="s">
        <v>132</v>
      </c>
      <c r="F2357" t="s">
        <v>131</v>
      </c>
      <c r="G2357" t="s">
        <v>130</v>
      </c>
      <c r="H2357" t="str">
        <f t="shared" si="36"/>
        <v>Pune60+50 -200200 - 500Indian Cuisine</v>
      </c>
      <c r="I2357">
        <v>14</v>
      </c>
      <c r="J2357">
        <v>400</v>
      </c>
    </row>
    <row r="2358" spans="1:10">
      <c r="A2358">
        <v>2357</v>
      </c>
      <c r="B2358" t="s">
        <v>137</v>
      </c>
      <c r="C2358">
        <v>4.3</v>
      </c>
      <c r="D2358" t="s">
        <v>133</v>
      </c>
      <c r="E2358" t="s">
        <v>132</v>
      </c>
      <c r="F2358" t="s">
        <v>140</v>
      </c>
      <c r="G2358" t="s">
        <v>135</v>
      </c>
      <c r="H2358" t="str">
        <f t="shared" si="36"/>
        <v>Bangalore40 - 600 - 50200 - 500Asian Cuisine</v>
      </c>
      <c r="I2358" t="s">
        <v>234</v>
      </c>
      <c r="J2358">
        <v>500</v>
      </c>
    </row>
    <row r="2359" spans="1:10">
      <c r="A2359">
        <v>2358</v>
      </c>
      <c r="B2359" t="s">
        <v>141</v>
      </c>
      <c r="C2359">
        <v>2.9</v>
      </c>
      <c r="D2359" t="s">
        <v>236</v>
      </c>
      <c r="E2359" t="s">
        <v>148</v>
      </c>
      <c r="F2359" t="s">
        <v>131</v>
      </c>
      <c r="G2359" t="s">
        <v>130</v>
      </c>
      <c r="H2359" t="str">
        <f t="shared" si="36"/>
        <v>Pune60+50 -200500 - 1000European Cuisine</v>
      </c>
      <c r="I2359" t="s">
        <v>234</v>
      </c>
      <c r="J2359">
        <v>1000</v>
      </c>
    </row>
    <row r="2360" spans="1:10">
      <c r="A2360">
        <v>2359</v>
      </c>
      <c r="B2360" t="s">
        <v>129</v>
      </c>
      <c r="C2360">
        <v>2.9</v>
      </c>
      <c r="D2360" t="s">
        <v>133</v>
      </c>
      <c r="E2360" t="s">
        <v>142</v>
      </c>
      <c r="F2360" t="s">
        <v>131</v>
      </c>
      <c r="G2360" t="s">
        <v>135</v>
      </c>
      <c r="H2360" t="str">
        <f t="shared" si="36"/>
        <v>Kolkata40 - 6050 -200&lt;= 200Asian Cuisine</v>
      </c>
      <c r="I2360" t="s">
        <v>234</v>
      </c>
      <c r="J2360">
        <v>200</v>
      </c>
    </row>
    <row r="2361" spans="1:10">
      <c r="A2361">
        <v>2360</v>
      </c>
      <c r="B2361" t="s">
        <v>145</v>
      </c>
      <c r="C2361">
        <v>4.2</v>
      </c>
      <c r="D2361" t="s">
        <v>133</v>
      </c>
      <c r="E2361" t="s">
        <v>142</v>
      </c>
      <c r="F2361" t="s">
        <v>140</v>
      </c>
      <c r="G2361" t="s">
        <v>135</v>
      </c>
      <c r="H2361" t="str">
        <f t="shared" si="36"/>
        <v>Ahmedabad40 - 600 - 50&lt;= 200Asian Cuisine</v>
      </c>
      <c r="I2361" t="s">
        <v>234</v>
      </c>
      <c r="J2361">
        <v>200</v>
      </c>
    </row>
    <row r="2362" spans="1:10">
      <c r="A2362">
        <v>2361</v>
      </c>
      <c r="B2362" t="s">
        <v>145</v>
      </c>
      <c r="C2362">
        <v>2.9</v>
      </c>
      <c r="D2362" t="s">
        <v>136</v>
      </c>
      <c r="E2362" t="s">
        <v>235</v>
      </c>
      <c r="F2362" t="s">
        <v>131</v>
      </c>
      <c r="G2362" t="s">
        <v>144</v>
      </c>
      <c r="H2362" t="str">
        <f t="shared" si="36"/>
        <v>Ahmedabad0 - 4050 -2001000+Indian Cuisine</v>
      </c>
      <c r="I2362" t="s">
        <v>234</v>
      </c>
      <c r="J2362">
        <v>1200</v>
      </c>
    </row>
    <row r="2363" spans="1:10">
      <c r="A2363">
        <v>2362</v>
      </c>
      <c r="B2363" t="s">
        <v>137</v>
      </c>
      <c r="C2363">
        <v>4.4000000000000004</v>
      </c>
      <c r="D2363" t="s">
        <v>138</v>
      </c>
      <c r="E2363" t="s">
        <v>132</v>
      </c>
      <c r="F2363" t="s">
        <v>131</v>
      </c>
      <c r="G2363" t="s">
        <v>135</v>
      </c>
      <c r="H2363" t="str">
        <f t="shared" si="36"/>
        <v>Bangalore40 - 6050 -200200 - 500American Cuisine</v>
      </c>
      <c r="I2363">
        <v>36</v>
      </c>
      <c r="J2363">
        <v>300</v>
      </c>
    </row>
    <row r="2364" spans="1:10">
      <c r="A2364">
        <v>2363</v>
      </c>
      <c r="B2364" t="s">
        <v>129</v>
      </c>
      <c r="C2364">
        <v>4.4000000000000004</v>
      </c>
      <c r="D2364" t="s">
        <v>236</v>
      </c>
      <c r="E2364" t="s">
        <v>235</v>
      </c>
      <c r="F2364" t="s">
        <v>147</v>
      </c>
      <c r="G2364" t="s">
        <v>130</v>
      </c>
      <c r="H2364" t="str">
        <f t="shared" si="36"/>
        <v>Kolkata60+200+1000+European Cuisine</v>
      </c>
      <c r="I2364" t="s">
        <v>234</v>
      </c>
      <c r="J2364">
        <v>1200</v>
      </c>
    </row>
    <row r="2365" spans="1:10">
      <c r="A2365">
        <v>2364</v>
      </c>
      <c r="B2365" t="s">
        <v>145</v>
      </c>
      <c r="C2365">
        <v>4.0999999999999996</v>
      </c>
      <c r="D2365" t="s">
        <v>136</v>
      </c>
      <c r="E2365" t="s">
        <v>132</v>
      </c>
      <c r="F2365" t="s">
        <v>140</v>
      </c>
      <c r="G2365" t="s">
        <v>135</v>
      </c>
      <c r="H2365" t="str">
        <f t="shared" si="36"/>
        <v>Ahmedabad40 - 600 - 50200 - 500Indian Cuisine</v>
      </c>
      <c r="I2365">
        <v>56</v>
      </c>
      <c r="J2365">
        <v>450</v>
      </c>
    </row>
    <row r="2366" spans="1:10">
      <c r="A2366">
        <v>2365</v>
      </c>
      <c r="B2366" t="s">
        <v>141</v>
      </c>
      <c r="C2366">
        <v>3.1</v>
      </c>
      <c r="D2366" t="s">
        <v>136</v>
      </c>
      <c r="E2366" t="s">
        <v>132</v>
      </c>
      <c r="F2366" t="s">
        <v>140</v>
      </c>
      <c r="G2366" t="s">
        <v>135</v>
      </c>
      <c r="H2366" t="str">
        <f t="shared" si="36"/>
        <v>Pune40 - 600 - 50200 - 500Indian Cuisine</v>
      </c>
      <c r="I2366" t="s">
        <v>234</v>
      </c>
      <c r="J2366">
        <v>500</v>
      </c>
    </row>
    <row r="2367" spans="1:10">
      <c r="A2367">
        <v>2366</v>
      </c>
      <c r="B2367" t="s">
        <v>146</v>
      </c>
      <c r="C2367">
        <v>4.5</v>
      </c>
      <c r="D2367" t="s">
        <v>136</v>
      </c>
      <c r="E2367" t="s">
        <v>132</v>
      </c>
      <c r="F2367" t="s">
        <v>140</v>
      </c>
      <c r="G2367" t="s">
        <v>130</v>
      </c>
      <c r="H2367" t="str">
        <f t="shared" si="36"/>
        <v>Hyderabad60+0 - 50200 - 500Indian Cuisine</v>
      </c>
      <c r="I2367" t="s">
        <v>234</v>
      </c>
      <c r="J2367">
        <v>400</v>
      </c>
    </row>
    <row r="2368" spans="1:10">
      <c r="A2368">
        <v>2367</v>
      </c>
      <c r="B2368" t="s">
        <v>129</v>
      </c>
      <c r="C2368">
        <v>2.9</v>
      </c>
      <c r="D2368" t="s">
        <v>136</v>
      </c>
      <c r="E2368" t="s">
        <v>132</v>
      </c>
      <c r="F2368" t="s">
        <v>131</v>
      </c>
      <c r="G2368" t="s">
        <v>130</v>
      </c>
      <c r="H2368" t="str">
        <f t="shared" si="36"/>
        <v>Kolkata60+50 -200200 - 500Indian Cuisine</v>
      </c>
      <c r="I2368">
        <v>3</v>
      </c>
      <c r="J2368">
        <v>400</v>
      </c>
    </row>
    <row r="2369" spans="1:10">
      <c r="A2369">
        <v>2368</v>
      </c>
      <c r="B2369" t="s">
        <v>129</v>
      </c>
      <c r="C2369">
        <v>4</v>
      </c>
      <c r="D2369" t="s">
        <v>136</v>
      </c>
      <c r="E2369" t="s">
        <v>142</v>
      </c>
      <c r="F2369" t="s">
        <v>131</v>
      </c>
      <c r="G2369" t="s">
        <v>130</v>
      </c>
      <c r="H2369" t="str">
        <f t="shared" si="36"/>
        <v>Kolkata60+50 -200&lt;= 200Indian Cuisine</v>
      </c>
      <c r="I2369">
        <v>13</v>
      </c>
      <c r="J2369">
        <v>200</v>
      </c>
    </row>
    <row r="2370" spans="1:10">
      <c r="A2370">
        <v>2369</v>
      </c>
      <c r="B2370" t="s">
        <v>129</v>
      </c>
      <c r="C2370">
        <v>4.2</v>
      </c>
      <c r="D2370" t="s">
        <v>133</v>
      </c>
      <c r="E2370" t="s">
        <v>142</v>
      </c>
      <c r="F2370" t="s">
        <v>140</v>
      </c>
      <c r="G2370" t="s">
        <v>130</v>
      </c>
      <c r="H2370" t="str">
        <f t="shared" si="36"/>
        <v>Kolkata60+0 - 50&lt;= 200Asian Cuisine</v>
      </c>
      <c r="I2370" t="s">
        <v>234</v>
      </c>
      <c r="J2370">
        <v>200</v>
      </c>
    </row>
    <row r="2371" spans="1:10">
      <c r="A2371">
        <v>2370</v>
      </c>
      <c r="B2371" t="s">
        <v>139</v>
      </c>
      <c r="C2371">
        <v>4.3</v>
      </c>
      <c r="D2371" t="s">
        <v>136</v>
      </c>
      <c r="E2371" t="s">
        <v>132</v>
      </c>
      <c r="F2371" t="s">
        <v>131</v>
      </c>
      <c r="G2371" t="s">
        <v>130</v>
      </c>
      <c r="H2371" t="str">
        <f t="shared" ref="H2371:H2434" si="37">_xlfn.CONCAT(B2371,G2371,F2371,E2371,D2371)</f>
        <v>Chennai60+50 -200200 - 500Indian Cuisine</v>
      </c>
      <c r="I2371">
        <v>16</v>
      </c>
      <c r="J2371">
        <v>250</v>
      </c>
    </row>
    <row r="2372" spans="1:10">
      <c r="A2372">
        <v>2371</v>
      </c>
      <c r="B2372" t="s">
        <v>139</v>
      </c>
      <c r="C2372">
        <v>2.9</v>
      </c>
      <c r="D2372" t="s">
        <v>133</v>
      </c>
      <c r="E2372" t="s">
        <v>132</v>
      </c>
      <c r="F2372" t="s">
        <v>131</v>
      </c>
      <c r="G2372" t="s">
        <v>130</v>
      </c>
      <c r="H2372" t="str">
        <f t="shared" si="37"/>
        <v>Chennai60+50 -200200 - 500Asian Cuisine</v>
      </c>
      <c r="I2372">
        <v>6</v>
      </c>
      <c r="J2372">
        <v>350</v>
      </c>
    </row>
    <row r="2373" spans="1:10">
      <c r="A2373">
        <v>2372</v>
      </c>
      <c r="B2373" t="s">
        <v>134</v>
      </c>
      <c r="C2373">
        <v>2.9</v>
      </c>
      <c r="D2373" t="s">
        <v>136</v>
      </c>
      <c r="E2373" t="s">
        <v>132</v>
      </c>
      <c r="F2373" t="s">
        <v>131</v>
      </c>
      <c r="G2373" t="s">
        <v>135</v>
      </c>
      <c r="H2373" t="str">
        <f t="shared" si="37"/>
        <v>Mumbai40 - 6050 -200200 - 500Indian Cuisine</v>
      </c>
      <c r="I2373">
        <v>10</v>
      </c>
      <c r="J2373">
        <v>300</v>
      </c>
    </row>
    <row r="2374" spans="1:10">
      <c r="A2374">
        <v>2373</v>
      </c>
      <c r="B2374" t="s">
        <v>129</v>
      </c>
      <c r="C2374">
        <v>4.3</v>
      </c>
      <c r="D2374" t="s">
        <v>236</v>
      </c>
      <c r="E2374" t="s">
        <v>148</v>
      </c>
      <c r="F2374" t="s">
        <v>131</v>
      </c>
      <c r="G2374" t="s">
        <v>130</v>
      </c>
      <c r="H2374" t="str">
        <f t="shared" si="37"/>
        <v>Kolkata60+50 -200500 - 1000European Cuisine</v>
      </c>
      <c r="I2374" t="s">
        <v>234</v>
      </c>
      <c r="J2374">
        <v>1000</v>
      </c>
    </row>
    <row r="2375" spans="1:10">
      <c r="A2375">
        <v>2374</v>
      </c>
      <c r="B2375" t="s">
        <v>145</v>
      </c>
      <c r="C2375">
        <v>2.9</v>
      </c>
      <c r="D2375" t="s">
        <v>136</v>
      </c>
      <c r="E2375" t="s">
        <v>132</v>
      </c>
      <c r="F2375" t="s">
        <v>131</v>
      </c>
      <c r="G2375" t="s">
        <v>135</v>
      </c>
      <c r="H2375" t="str">
        <f t="shared" si="37"/>
        <v>Ahmedabad40 - 6050 -200200 - 500Indian Cuisine</v>
      </c>
      <c r="I2375">
        <v>46</v>
      </c>
      <c r="J2375">
        <v>399</v>
      </c>
    </row>
    <row r="2376" spans="1:10">
      <c r="A2376">
        <v>2375</v>
      </c>
      <c r="B2376" t="s">
        <v>149</v>
      </c>
      <c r="C2376">
        <v>4.2</v>
      </c>
      <c r="D2376" t="s">
        <v>136</v>
      </c>
      <c r="E2376" t="s">
        <v>132</v>
      </c>
      <c r="F2376" t="s">
        <v>131</v>
      </c>
      <c r="G2376" t="s">
        <v>135</v>
      </c>
      <c r="H2376" t="str">
        <f t="shared" si="37"/>
        <v>Surat40 - 6050 -200200 - 500Indian Cuisine</v>
      </c>
      <c r="I2376">
        <v>39</v>
      </c>
      <c r="J2376">
        <v>300</v>
      </c>
    </row>
    <row r="2377" spans="1:10">
      <c r="A2377">
        <v>2376</v>
      </c>
      <c r="B2377" t="s">
        <v>129</v>
      </c>
      <c r="C2377">
        <v>4.4000000000000004</v>
      </c>
      <c r="D2377" t="s">
        <v>133</v>
      </c>
      <c r="E2377" t="s">
        <v>148</v>
      </c>
      <c r="F2377" t="s">
        <v>140</v>
      </c>
      <c r="G2377" t="s">
        <v>130</v>
      </c>
      <c r="H2377" t="str">
        <f t="shared" si="37"/>
        <v>Kolkata60+0 - 50500 - 1000Asian Cuisine</v>
      </c>
      <c r="I2377">
        <v>69</v>
      </c>
      <c r="J2377">
        <v>1000</v>
      </c>
    </row>
    <row r="2378" spans="1:10">
      <c r="A2378">
        <v>2377</v>
      </c>
      <c r="B2378" t="s">
        <v>137</v>
      </c>
      <c r="C2378">
        <v>4.5</v>
      </c>
      <c r="D2378" t="s">
        <v>136</v>
      </c>
      <c r="E2378" t="s">
        <v>235</v>
      </c>
      <c r="F2378" t="s">
        <v>140</v>
      </c>
      <c r="G2378" t="s">
        <v>135</v>
      </c>
      <c r="H2378" t="str">
        <f t="shared" si="37"/>
        <v>Bangalore40 - 600 - 501000+Indian Cuisine</v>
      </c>
      <c r="I2378" t="s">
        <v>234</v>
      </c>
      <c r="J2378">
        <v>2500</v>
      </c>
    </row>
    <row r="2379" spans="1:10">
      <c r="A2379">
        <v>2378</v>
      </c>
      <c r="B2379" t="s">
        <v>145</v>
      </c>
      <c r="C2379">
        <v>2.9</v>
      </c>
      <c r="D2379" t="s">
        <v>136</v>
      </c>
      <c r="E2379" t="s">
        <v>148</v>
      </c>
      <c r="F2379" t="s">
        <v>131</v>
      </c>
      <c r="G2379" t="s">
        <v>135</v>
      </c>
      <c r="H2379" t="str">
        <f t="shared" si="37"/>
        <v>Ahmedabad40 - 6050 -200500 - 1000Indian Cuisine</v>
      </c>
      <c r="I2379" t="s">
        <v>234</v>
      </c>
      <c r="J2379">
        <v>1000</v>
      </c>
    </row>
    <row r="2380" spans="1:10">
      <c r="A2380">
        <v>2379</v>
      </c>
      <c r="B2380" t="s">
        <v>146</v>
      </c>
      <c r="C2380">
        <v>2.9</v>
      </c>
      <c r="D2380" t="s">
        <v>136</v>
      </c>
      <c r="E2380" t="s">
        <v>142</v>
      </c>
      <c r="F2380" t="s">
        <v>131</v>
      </c>
      <c r="G2380" t="s">
        <v>135</v>
      </c>
      <c r="H2380" t="str">
        <f t="shared" si="37"/>
        <v>Hyderabad40 - 6050 -200&lt;= 200Indian Cuisine</v>
      </c>
      <c r="I2380" t="s">
        <v>234</v>
      </c>
      <c r="J2380">
        <v>200</v>
      </c>
    </row>
    <row r="2381" spans="1:10">
      <c r="A2381">
        <v>2380</v>
      </c>
      <c r="B2381" t="s">
        <v>134</v>
      </c>
      <c r="C2381">
        <v>2.9</v>
      </c>
      <c r="D2381" t="s">
        <v>136</v>
      </c>
      <c r="E2381" t="s">
        <v>132</v>
      </c>
      <c r="F2381" t="s">
        <v>131</v>
      </c>
      <c r="G2381" t="s">
        <v>135</v>
      </c>
      <c r="H2381" t="str">
        <f t="shared" si="37"/>
        <v>Mumbai40 - 6050 -200200 - 500Indian Cuisine</v>
      </c>
      <c r="I2381">
        <v>10</v>
      </c>
      <c r="J2381">
        <v>300</v>
      </c>
    </row>
    <row r="2382" spans="1:10">
      <c r="A2382">
        <v>2381</v>
      </c>
      <c r="B2382" t="s">
        <v>129</v>
      </c>
      <c r="C2382">
        <v>2.9</v>
      </c>
      <c r="D2382" t="s">
        <v>138</v>
      </c>
      <c r="E2382" t="s">
        <v>132</v>
      </c>
      <c r="F2382" t="s">
        <v>131</v>
      </c>
      <c r="G2382" t="s">
        <v>130</v>
      </c>
      <c r="H2382" t="str">
        <f t="shared" si="37"/>
        <v>Kolkata60+50 -200200 - 500American Cuisine</v>
      </c>
      <c r="I2382">
        <v>11</v>
      </c>
      <c r="J2382">
        <v>250</v>
      </c>
    </row>
    <row r="2383" spans="1:10">
      <c r="A2383">
        <v>2382</v>
      </c>
      <c r="B2383" t="s">
        <v>143</v>
      </c>
      <c r="C2383">
        <v>4</v>
      </c>
      <c r="D2383" t="s">
        <v>133</v>
      </c>
      <c r="E2383" t="s">
        <v>132</v>
      </c>
      <c r="F2383" t="s">
        <v>147</v>
      </c>
      <c r="G2383" t="s">
        <v>130</v>
      </c>
      <c r="H2383" t="str">
        <f t="shared" si="37"/>
        <v>Delhi60+200+200 - 500Asian Cuisine</v>
      </c>
      <c r="I2383" t="s">
        <v>234</v>
      </c>
      <c r="J2383">
        <v>250</v>
      </c>
    </row>
    <row r="2384" spans="1:10">
      <c r="A2384">
        <v>2383</v>
      </c>
      <c r="B2384" t="s">
        <v>139</v>
      </c>
      <c r="C2384">
        <v>4.2</v>
      </c>
      <c r="D2384" t="s">
        <v>136</v>
      </c>
      <c r="E2384" t="s">
        <v>142</v>
      </c>
      <c r="F2384" t="s">
        <v>131</v>
      </c>
      <c r="G2384" t="s">
        <v>135</v>
      </c>
      <c r="H2384" t="str">
        <f t="shared" si="37"/>
        <v>Chennai40 - 6050 -200&lt;= 200Indian Cuisine</v>
      </c>
      <c r="I2384">
        <v>44</v>
      </c>
      <c r="J2384">
        <v>200</v>
      </c>
    </row>
    <row r="2385" spans="1:10">
      <c r="A2385">
        <v>2384</v>
      </c>
      <c r="B2385" t="s">
        <v>139</v>
      </c>
      <c r="C2385">
        <v>2.9</v>
      </c>
      <c r="D2385" t="s">
        <v>236</v>
      </c>
      <c r="E2385" t="s">
        <v>148</v>
      </c>
      <c r="F2385" t="s">
        <v>131</v>
      </c>
      <c r="G2385" t="s">
        <v>130</v>
      </c>
      <c r="H2385" t="str">
        <f t="shared" si="37"/>
        <v>Chennai60+50 -200500 - 1000European Cuisine</v>
      </c>
      <c r="I2385" t="s">
        <v>234</v>
      </c>
      <c r="J2385">
        <v>1000</v>
      </c>
    </row>
    <row r="2386" spans="1:10">
      <c r="A2386">
        <v>2385</v>
      </c>
      <c r="B2386" t="s">
        <v>134</v>
      </c>
      <c r="C2386">
        <v>4.2</v>
      </c>
      <c r="D2386" t="s">
        <v>133</v>
      </c>
      <c r="E2386" t="s">
        <v>142</v>
      </c>
      <c r="F2386" t="s">
        <v>131</v>
      </c>
      <c r="G2386" t="s">
        <v>135</v>
      </c>
      <c r="H2386" t="str">
        <f t="shared" si="37"/>
        <v>Mumbai40 - 6050 -200&lt;= 200Asian Cuisine</v>
      </c>
      <c r="I2386">
        <v>47</v>
      </c>
      <c r="J2386">
        <v>100</v>
      </c>
    </row>
    <row r="2387" spans="1:10">
      <c r="A2387">
        <v>2386</v>
      </c>
      <c r="B2387" t="s">
        <v>146</v>
      </c>
      <c r="C2387">
        <v>4.3</v>
      </c>
      <c r="D2387" t="s">
        <v>133</v>
      </c>
      <c r="E2387" t="s">
        <v>148</v>
      </c>
      <c r="F2387" t="s">
        <v>147</v>
      </c>
      <c r="G2387" t="s">
        <v>144</v>
      </c>
      <c r="H2387" t="str">
        <f t="shared" si="37"/>
        <v>Hyderabad0 - 40200+500 - 1000Asian Cuisine</v>
      </c>
      <c r="I2387" t="s">
        <v>234</v>
      </c>
      <c r="J2387">
        <v>1000</v>
      </c>
    </row>
    <row r="2388" spans="1:10">
      <c r="A2388">
        <v>2387</v>
      </c>
      <c r="B2388" t="s">
        <v>141</v>
      </c>
      <c r="C2388">
        <v>4.4000000000000004</v>
      </c>
      <c r="D2388" t="s">
        <v>138</v>
      </c>
      <c r="E2388" t="s">
        <v>132</v>
      </c>
      <c r="F2388" t="s">
        <v>131</v>
      </c>
      <c r="G2388" t="s">
        <v>144</v>
      </c>
      <c r="H2388" t="str">
        <f t="shared" si="37"/>
        <v>Pune0 - 4050 -200200 - 500American Cuisine</v>
      </c>
      <c r="I2388">
        <v>67</v>
      </c>
      <c r="J2388">
        <v>250</v>
      </c>
    </row>
    <row r="2389" spans="1:10">
      <c r="A2389">
        <v>2388</v>
      </c>
      <c r="B2389" t="s">
        <v>141</v>
      </c>
      <c r="C2389">
        <v>4.3</v>
      </c>
      <c r="D2389" t="s">
        <v>236</v>
      </c>
      <c r="E2389" t="s">
        <v>148</v>
      </c>
      <c r="F2389" t="s">
        <v>140</v>
      </c>
      <c r="G2389" t="s">
        <v>135</v>
      </c>
      <c r="H2389" t="str">
        <f t="shared" si="37"/>
        <v>Pune40 - 600 - 50500 - 1000European Cuisine</v>
      </c>
      <c r="I2389" t="s">
        <v>234</v>
      </c>
      <c r="J2389">
        <v>1000</v>
      </c>
    </row>
    <row r="2390" spans="1:10">
      <c r="A2390">
        <v>2389</v>
      </c>
      <c r="B2390" t="s">
        <v>137</v>
      </c>
      <c r="C2390">
        <v>3.7</v>
      </c>
      <c r="D2390" t="s">
        <v>136</v>
      </c>
      <c r="E2390" t="s">
        <v>132</v>
      </c>
      <c r="F2390" t="s">
        <v>131</v>
      </c>
      <c r="G2390" t="s">
        <v>130</v>
      </c>
      <c r="H2390" t="str">
        <f t="shared" si="37"/>
        <v>Bangalore60+50 -200200 - 500Indian Cuisine</v>
      </c>
      <c r="I2390">
        <v>76</v>
      </c>
      <c r="J2390">
        <v>250</v>
      </c>
    </row>
    <row r="2391" spans="1:10">
      <c r="A2391">
        <v>2390</v>
      </c>
      <c r="B2391" t="s">
        <v>129</v>
      </c>
      <c r="C2391">
        <v>4.3</v>
      </c>
      <c r="D2391" t="s">
        <v>133</v>
      </c>
      <c r="E2391" t="s">
        <v>132</v>
      </c>
      <c r="F2391" t="s">
        <v>131</v>
      </c>
      <c r="G2391" t="s">
        <v>130</v>
      </c>
      <c r="H2391" t="str">
        <f t="shared" si="37"/>
        <v>Kolkata60+50 -200200 - 500Asian Cuisine</v>
      </c>
      <c r="I2391">
        <v>1</v>
      </c>
      <c r="J2391">
        <v>250</v>
      </c>
    </row>
    <row r="2392" spans="1:10">
      <c r="A2392">
        <v>2391</v>
      </c>
      <c r="B2392" t="s">
        <v>134</v>
      </c>
      <c r="C2392">
        <v>4.0999999999999996</v>
      </c>
      <c r="D2392" t="s">
        <v>138</v>
      </c>
      <c r="E2392" t="s">
        <v>132</v>
      </c>
      <c r="F2392" t="s">
        <v>131</v>
      </c>
      <c r="G2392" t="s">
        <v>144</v>
      </c>
      <c r="H2392" t="str">
        <f t="shared" si="37"/>
        <v>Mumbai0 - 4050 -200200 - 500American Cuisine</v>
      </c>
      <c r="I2392" t="s">
        <v>234</v>
      </c>
      <c r="J2392">
        <v>300</v>
      </c>
    </row>
    <row r="2393" spans="1:10">
      <c r="A2393">
        <v>2392</v>
      </c>
      <c r="B2393" t="s">
        <v>137</v>
      </c>
      <c r="C2393">
        <v>2.9</v>
      </c>
      <c r="D2393" t="s">
        <v>138</v>
      </c>
      <c r="E2393" t="s">
        <v>235</v>
      </c>
      <c r="F2393" t="s">
        <v>131</v>
      </c>
      <c r="G2393" t="s">
        <v>130</v>
      </c>
      <c r="H2393" t="str">
        <f t="shared" si="37"/>
        <v>Bangalore60+50 -2001000+American Cuisine</v>
      </c>
      <c r="I2393" t="s">
        <v>234</v>
      </c>
      <c r="J2393">
        <v>1200</v>
      </c>
    </row>
    <row r="2394" spans="1:10">
      <c r="A2394">
        <v>2393</v>
      </c>
      <c r="B2394" t="s">
        <v>137</v>
      </c>
      <c r="C2394">
        <v>4.3</v>
      </c>
      <c r="D2394" t="s">
        <v>136</v>
      </c>
      <c r="E2394" t="s">
        <v>142</v>
      </c>
      <c r="F2394" t="s">
        <v>131</v>
      </c>
      <c r="G2394" t="s">
        <v>144</v>
      </c>
      <c r="H2394" t="str">
        <f t="shared" si="37"/>
        <v>Bangalore0 - 4050 -200&lt;= 200Indian Cuisine</v>
      </c>
      <c r="I2394" t="s">
        <v>234</v>
      </c>
      <c r="J2394">
        <v>200</v>
      </c>
    </row>
    <row r="2395" spans="1:10">
      <c r="A2395">
        <v>2394</v>
      </c>
      <c r="B2395" t="s">
        <v>129</v>
      </c>
      <c r="C2395">
        <v>2.9</v>
      </c>
      <c r="D2395" t="s">
        <v>133</v>
      </c>
      <c r="E2395" t="s">
        <v>132</v>
      </c>
      <c r="F2395" t="s">
        <v>131</v>
      </c>
      <c r="G2395" t="s">
        <v>135</v>
      </c>
      <c r="H2395" t="str">
        <f t="shared" si="37"/>
        <v>Kolkata40 - 6050 -200200 - 500Asian Cuisine</v>
      </c>
      <c r="I2395">
        <v>34</v>
      </c>
      <c r="J2395">
        <v>350</v>
      </c>
    </row>
    <row r="2396" spans="1:10">
      <c r="A2396">
        <v>2395</v>
      </c>
      <c r="B2396" t="s">
        <v>141</v>
      </c>
      <c r="C2396">
        <v>2.9</v>
      </c>
      <c r="D2396" t="s">
        <v>136</v>
      </c>
      <c r="E2396" t="s">
        <v>132</v>
      </c>
      <c r="F2396" t="s">
        <v>131</v>
      </c>
      <c r="G2396" t="s">
        <v>130</v>
      </c>
      <c r="H2396" t="str">
        <f t="shared" si="37"/>
        <v>Pune60+50 -200200 - 500Indian Cuisine</v>
      </c>
      <c r="I2396">
        <v>14</v>
      </c>
      <c r="J2396">
        <v>300</v>
      </c>
    </row>
    <row r="2397" spans="1:10">
      <c r="A2397">
        <v>2396</v>
      </c>
      <c r="B2397" t="s">
        <v>141</v>
      </c>
      <c r="C2397">
        <v>2.9</v>
      </c>
      <c r="D2397" t="s">
        <v>136</v>
      </c>
      <c r="E2397" t="s">
        <v>132</v>
      </c>
      <c r="F2397" t="s">
        <v>131</v>
      </c>
      <c r="G2397" t="s">
        <v>130</v>
      </c>
      <c r="H2397" t="str">
        <f t="shared" si="37"/>
        <v>Pune60+50 -200200 - 500Indian Cuisine</v>
      </c>
      <c r="I2397">
        <v>14</v>
      </c>
      <c r="J2397">
        <v>300</v>
      </c>
    </row>
    <row r="2398" spans="1:10">
      <c r="A2398">
        <v>2397</v>
      </c>
      <c r="B2398" t="s">
        <v>145</v>
      </c>
      <c r="C2398">
        <v>2.9</v>
      </c>
      <c r="D2398" t="s">
        <v>133</v>
      </c>
      <c r="E2398" t="s">
        <v>142</v>
      </c>
      <c r="F2398" t="s">
        <v>131</v>
      </c>
      <c r="G2398" t="s">
        <v>144</v>
      </c>
      <c r="H2398" t="str">
        <f t="shared" si="37"/>
        <v>Ahmedabad0 - 4050 -200&lt;= 200Asian Cuisine</v>
      </c>
      <c r="I2398" t="s">
        <v>234</v>
      </c>
      <c r="J2398">
        <v>200</v>
      </c>
    </row>
    <row r="2399" spans="1:10">
      <c r="A2399">
        <v>2398</v>
      </c>
      <c r="B2399" t="s">
        <v>137</v>
      </c>
      <c r="C2399">
        <v>2.9</v>
      </c>
      <c r="D2399" t="s">
        <v>133</v>
      </c>
      <c r="E2399" t="s">
        <v>142</v>
      </c>
      <c r="F2399" t="s">
        <v>131</v>
      </c>
      <c r="G2399" t="s">
        <v>135</v>
      </c>
      <c r="H2399" t="str">
        <f t="shared" si="37"/>
        <v>Bangalore40 - 6050 -200&lt;= 200Asian Cuisine</v>
      </c>
      <c r="I2399" t="s">
        <v>234</v>
      </c>
      <c r="J2399">
        <v>150</v>
      </c>
    </row>
    <row r="2400" spans="1:10">
      <c r="A2400">
        <v>2399</v>
      </c>
      <c r="B2400" t="s">
        <v>145</v>
      </c>
      <c r="C2400">
        <v>2.9</v>
      </c>
      <c r="D2400" t="s">
        <v>136</v>
      </c>
      <c r="E2400" t="s">
        <v>142</v>
      </c>
      <c r="F2400" t="s">
        <v>131</v>
      </c>
      <c r="G2400" t="s">
        <v>135</v>
      </c>
      <c r="H2400" t="str">
        <f t="shared" si="37"/>
        <v>Ahmedabad40 - 6050 -200&lt;= 200Indian Cuisine</v>
      </c>
      <c r="I2400">
        <v>45</v>
      </c>
      <c r="J2400">
        <v>200</v>
      </c>
    </row>
    <row r="2401" spans="1:10">
      <c r="A2401">
        <v>2400</v>
      </c>
      <c r="B2401" t="s">
        <v>145</v>
      </c>
      <c r="C2401">
        <v>2.9</v>
      </c>
      <c r="D2401" t="s">
        <v>136</v>
      </c>
      <c r="E2401" t="s">
        <v>142</v>
      </c>
      <c r="F2401" t="s">
        <v>131</v>
      </c>
      <c r="G2401" t="s">
        <v>135</v>
      </c>
      <c r="H2401" t="str">
        <f t="shared" si="37"/>
        <v>Ahmedabad40 - 6050 -200&lt;= 200Indian Cuisine</v>
      </c>
      <c r="I2401">
        <v>45</v>
      </c>
      <c r="J2401">
        <v>200</v>
      </c>
    </row>
    <row r="2402" spans="1:10">
      <c r="A2402">
        <v>2401</v>
      </c>
      <c r="B2402" t="s">
        <v>137</v>
      </c>
      <c r="C2402">
        <v>2.9</v>
      </c>
      <c r="D2402" t="s">
        <v>237</v>
      </c>
      <c r="E2402" t="s">
        <v>132</v>
      </c>
      <c r="F2402" t="s">
        <v>131</v>
      </c>
      <c r="G2402" t="s">
        <v>130</v>
      </c>
      <c r="H2402" t="str">
        <f t="shared" si="37"/>
        <v>Bangalore60+50 -200200 - 500Middle Eastern Cuisine</v>
      </c>
      <c r="I2402" t="s">
        <v>234</v>
      </c>
      <c r="J2402">
        <v>400</v>
      </c>
    </row>
    <row r="2403" spans="1:10">
      <c r="A2403">
        <v>2402</v>
      </c>
      <c r="B2403" t="s">
        <v>137</v>
      </c>
      <c r="C2403">
        <v>2.9</v>
      </c>
      <c r="D2403" t="s">
        <v>237</v>
      </c>
      <c r="E2403" t="s">
        <v>132</v>
      </c>
      <c r="F2403" t="s">
        <v>131</v>
      </c>
      <c r="G2403" t="s">
        <v>135</v>
      </c>
      <c r="H2403" t="str">
        <f t="shared" si="37"/>
        <v>Bangalore40 - 6050 -200200 - 500Middle Eastern Cuisine</v>
      </c>
      <c r="I2403" t="s">
        <v>234</v>
      </c>
      <c r="J2403">
        <v>400</v>
      </c>
    </row>
    <row r="2404" spans="1:10">
      <c r="A2404">
        <v>2403</v>
      </c>
      <c r="B2404" t="s">
        <v>146</v>
      </c>
      <c r="C2404">
        <v>4.2</v>
      </c>
      <c r="D2404" t="s">
        <v>133</v>
      </c>
      <c r="E2404" t="s">
        <v>142</v>
      </c>
      <c r="F2404" t="s">
        <v>131</v>
      </c>
      <c r="G2404" t="s">
        <v>130</v>
      </c>
      <c r="H2404" t="str">
        <f t="shared" si="37"/>
        <v>Hyderabad60+50 -200&lt;= 200Asian Cuisine</v>
      </c>
      <c r="I2404" t="s">
        <v>234</v>
      </c>
      <c r="J2404">
        <v>200</v>
      </c>
    </row>
    <row r="2405" spans="1:10">
      <c r="A2405">
        <v>2404</v>
      </c>
      <c r="B2405" t="s">
        <v>139</v>
      </c>
      <c r="C2405">
        <v>4</v>
      </c>
      <c r="D2405" t="s">
        <v>133</v>
      </c>
      <c r="E2405" t="s">
        <v>132</v>
      </c>
      <c r="F2405" t="s">
        <v>147</v>
      </c>
      <c r="G2405" t="s">
        <v>135</v>
      </c>
      <c r="H2405" t="str">
        <f t="shared" si="37"/>
        <v>Chennai40 - 60200+200 - 500Asian Cuisine</v>
      </c>
      <c r="I2405" t="s">
        <v>234</v>
      </c>
      <c r="J2405">
        <v>300</v>
      </c>
    </row>
    <row r="2406" spans="1:10">
      <c r="A2406">
        <v>2405</v>
      </c>
      <c r="B2406" t="s">
        <v>141</v>
      </c>
      <c r="C2406">
        <v>4.0999999999999996</v>
      </c>
      <c r="D2406" t="s">
        <v>136</v>
      </c>
      <c r="E2406" t="s">
        <v>142</v>
      </c>
      <c r="F2406" t="s">
        <v>140</v>
      </c>
      <c r="G2406" t="s">
        <v>130</v>
      </c>
      <c r="H2406" t="str">
        <f t="shared" si="37"/>
        <v>Pune60+0 - 50&lt;= 200Indian Cuisine</v>
      </c>
      <c r="I2406" t="s">
        <v>234</v>
      </c>
      <c r="J2406">
        <v>200</v>
      </c>
    </row>
    <row r="2407" spans="1:10">
      <c r="A2407">
        <v>2406</v>
      </c>
      <c r="B2407" t="s">
        <v>129</v>
      </c>
      <c r="C2407">
        <v>3.8</v>
      </c>
      <c r="D2407" t="s">
        <v>133</v>
      </c>
      <c r="E2407" t="s">
        <v>132</v>
      </c>
      <c r="F2407" t="s">
        <v>140</v>
      </c>
      <c r="G2407" t="s">
        <v>135</v>
      </c>
      <c r="H2407" t="str">
        <f t="shared" si="37"/>
        <v>Kolkata40 - 600 - 50200 - 500Asian Cuisine</v>
      </c>
      <c r="I2407" t="s">
        <v>234</v>
      </c>
      <c r="J2407">
        <v>300</v>
      </c>
    </row>
    <row r="2408" spans="1:10">
      <c r="A2408">
        <v>2407</v>
      </c>
      <c r="B2408" t="s">
        <v>129</v>
      </c>
      <c r="C2408">
        <v>3.5</v>
      </c>
      <c r="D2408" t="s">
        <v>136</v>
      </c>
      <c r="E2408" t="s">
        <v>142</v>
      </c>
      <c r="F2408" t="s">
        <v>140</v>
      </c>
      <c r="G2408" t="s">
        <v>135</v>
      </c>
      <c r="H2408" t="str">
        <f t="shared" si="37"/>
        <v>Kolkata40 - 600 - 50&lt;= 200Indian Cuisine</v>
      </c>
      <c r="I2408" t="s">
        <v>234</v>
      </c>
      <c r="J2408">
        <v>200</v>
      </c>
    </row>
    <row r="2409" spans="1:10">
      <c r="A2409">
        <v>2408</v>
      </c>
      <c r="B2409" t="s">
        <v>129</v>
      </c>
      <c r="C2409">
        <v>2.9</v>
      </c>
      <c r="D2409" t="s">
        <v>138</v>
      </c>
      <c r="E2409" t="s">
        <v>142</v>
      </c>
      <c r="F2409" t="s">
        <v>131</v>
      </c>
      <c r="G2409" t="s">
        <v>135</v>
      </c>
      <c r="H2409" t="str">
        <f t="shared" si="37"/>
        <v>Kolkata40 - 6050 -200&lt;= 200American Cuisine</v>
      </c>
      <c r="I2409" t="s">
        <v>234</v>
      </c>
      <c r="J2409">
        <v>200</v>
      </c>
    </row>
    <row r="2410" spans="1:10">
      <c r="A2410">
        <v>2409</v>
      </c>
      <c r="B2410" t="s">
        <v>137</v>
      </c>
      <c r="C2410">
        <v>4</v>
      </c>
      <c r="D2410" t="s">
        <v>136</v>
      </c>
      <c r="E2410" t="s">
        <v>142</v>
      </c>
      <c r="F2410" t="s">
        <v>131</v>
      </c>
      <c r="G2410" t="s">
        <v>135</v>
      </c>
      <c r="H2410" t="str">
        <f t="shared" si="37"/>
        <v>Bangalore40 - 6050 -200&lt;= 200Indian Cuisine</v>
      </c>
      <c r="I2410">
        <v>17</v>
      </c>
      <c r="J2410">
        <v>200</v>
      </c>
    </row>
    <row r="2411" spans="1:10">
      <c r="A2411">
        <v>2410</v>
      </c>
      <c r="B2411" t="s">
        <v>134</v>
      </c>
      <c r="C2411">
        <v>4.4000000000000004</v>
      </c>
      <c r="D2411" t="s">
        <v>136</v>
      </c>
      <c r="E2411" t="s">
        <v>132</v>
      </c>
      <c r="F2411" t="s">
        <v>131</v>
      </c>
      <c r="G2411" t="s">
        <v>144</v>
      </c>
      <c r="H2411" t="str">
        <f t="shared" si="37"/>
        <v>Mumbai0 - 4050 -200200 - 500Indian Cuisine</v>
      </c>
      <c r="I2411" t="s">
        <v>234</v>
      </c>
      <c r="J2411">
        <v>250</v>
      </c>
    </row>
    <row r="2412" spans="1:10">
      <c r="A2412">
        <v>2411</v>
      </c>
      <c r="B2412" t="s">
        <v>141</v>
      </c>
      <c r="C2412">
        <v>4.5</v>
      </c>
      <c r="D2412" t="s">
        <v>133</v>
      </c>
      <c r="E2412" t="s">
        <v>132</v>
      </c>
      <c r="F2412" t="s">
        <v>131</v>
      </c>
      <c r="G2412" t="s">
        <v>135</v>
      </c>
      <c r="H2412" t="str">
        <f t="shared" si="37"/>
        <v>Pune40 - 6050 -200200 - 500Asian Cuisine</v>
      </c>
      <c r="I2412">
        <v>27</v>
      </c>
      <c r="J2412">
        <v>500</v>
      </c>
    </row>
    <row r="2413" spans="1:10">
      <c r="A2413">
        <v>2412</v>
      </c>
      <c r="B2413" t="s">
        <v>139</v>
      </c>
      <c r="C2413">
        <v>4.2</v>
      </c>
      <c r="D2413" t="s">
        <v>136</v>
      </c>
      <c r="E2413" t="s">
        <v>132</v>
      </c>
      <c r="F2413" t="s">
        <v>131</v>
      </c>
      <c r="G2413" t="s">
        <v>135</v>
      </c>
      <c r="H2413" t="str">
        <f t="shared" si="37"/>
        <v>Chennai40 - 6050 -200200 - 500Indian Cuisine</v>
      </c>
      <c r="I2413">
        <v>12</v>
      </c>
      <c r="J2413">
        <v>450</v>
      </c>
    </row>
    <row r="2414" spans="1:10">
      <c r="A2414">
        <v>2413</v>
      </c>
      <c r="B2414" t="s">
        <v>143</v>
      </c>
      <c r="C2414">
        <v>4</v>
      </c>
      <c r="D2414" t="s">
        <v>136</v>
      </c>
      <c r="E2414" t="s">
        <v>132</v>
      </c>
      <c r="F2414" t="s">
        <v>140</v>
      </c>
      <c r="G2414" t="s">
        <v>144</v>
      </c>
      <c r="H2414" t="str">
        <f t="shared" si="37"/>
        <v>Delhi0 - 400 - 50200 - 500Indian Cuisine</v>
      </c>
      <c r="I2414" t="s">
        <v>234</v>
      </c>
      <c r="J2414">
        <v>300</v>
      </c>
    </row>
    <row r="2415" spans="1:10">
      <c r="A2415">
        <v>2414</v>
      </c>
      <c r="B2415" t="s">
        <v>143</v>
      </c>
      <c r="C2415">
        <v>2.9</v>
      </c>
      <c r="D2415" t="s">
        <v>133</v>
      </c>
      <c r="E2415" t="s">
        <v>142</v>
      </c>
      <c r="F2415" t="s">
        <v>131</v>
      </c>
      <c r="G2415" t="s">
        <v>135</v>
      </c>
      <c r="H2415" t="str">
        <f t="shared" si="37"/>
        <v>Delhi40 - 6050 -200&lt;= 200Asian Cuisine</v>
      </c>
      <c r="I2415" t="s">
        <v>234</v>
      </c>
      <c r="J2415">
        <v>200</v>
      </c>
    </row>
    <row r="2416" spans="1:10">
      <c r="A2416">
        <v>2415</v>
      </c>
      <c r="B2416" t="s">
        <v>139</v>
      </c>
      <c r="C2416">
        <v>4.4000000000000004</v>
      </c>
      <c r="D2416" t="s">
        <v>136</v>
      </c>
      <c r="E2416" t="s">
        <v>132</v>
      </c>
      <c r="F2416" t="s">
        <v>140</v>
      </c>
      <c r="G2416" t="s">
        <v>130</v>
      </c>
      <c r="H2416" t="str">
        <f t="shared" si="37"/>
        <v>Chennai60+0 - 50200 - 500Indian Cuisine</v>
      </c>
      <c r="I2416">
        <v>62</v>
      </c>
      <c r="J2416">
        <v>300</v>
      </c>
    </row>
    <row r="2417" spans="1:10">
      <c r="A2417">
        <v>2416</v>
      </c>
      <c r="B2417" t="s">
        <v>129</v>
      </c>
      <c r="C2417">
        <v>4.4000000000000004</v>
      </c>
      <c r="D2417" t="s">
        <v>136</v>
      </c>
      <c r="E2417" t="s">
        <v>132</v>
      </c>
      <c r="F2417" t="s">
        <v>140</v>
      </c>
      <c r="G2417" t="s">
        <v>135</v>
      </c>
      <c r="H2417" t="str">
        <f t="shared" si="37"/>
        <v>Kolkata40 - 600 - 50200 - 500Indian Cuisine</v>
      </c>
      <c r="I2417" t="s">
        <v>234</v>
      </c>
      <c r="J2417">
        <v>300</v>
      </c>
    </row>
    <row r="2418" spans="1:10">
      <c r="A2418">
        <v>2417</v>
      </c>
      <c r="B2418" t="s">
        <v>129</v>
      </c>
      <c r="C2418">
        <v>4.5</v>
      </c>
      <c r="D2418" t="s">
        <v>133</v>
      </c>
      <c r="E2418" t="s">
        <v>132</v>
      </c>
      <c r="F2418" t="s">
        <v>147</v>
      </c>
      <c r="G2418" t="s">
        <v>130</v>
      </c>
      <c r="H2418" t="str">
        <f t="shared" si="37"/>
        <v>Kolkata60+200+200 - 500Asian Cuisine</v>
      </c>
      <c r="I2418">
        <v>48</v>
      </c>
      <c r="J2418">
        <v>500</v>
      </c>
    </row>
    <row r="2419" spans="1:10">
      <c r="A2419">
        <v>2418</v>
      </c>
      <c r="B2419" t="s">
        <v>141</v>
      </c>
      <c r="C2419">
        <v>2.9</v>
      </c>
      <c r="D2419" t="s">
        <v>138</v>
      </c>
      <c r="E2419" t="s">
        <v>142</v>
      </c>
      <c r="F2419" t="s">
        <v>131</v>
      </c>
      <c r="G2419" t="s">
        <v>135</v>
      </c>
      <c r="H2419" t="str">
        <f t="shared" si="37"/>
        <v>Pune40 - 6050 -200&lt;= 200American Cuisine</v>
      </c>
      <c r="I2419">
        <v>53</v>
      </c>
      <c r="J2419">
        <v>200</v>
      </c>
    </row>
    <row r="2420" spans="1:10">
      <c r="A2420">
        <v>2419</v>
      </c>
      <c r="B2420" t="s">
        <v>139</v>
      </c>
      <c r="C2420">
        <v>4.5</v>
      </c>
      <c r="D2420" t="s">
        <v>133</v>
      </c>
      <c r="E2420" t="s">
        <v>132</v>
      </c>
      <c r="F2420" t="s">
        <v>140</v>
      </c>
      <c r="G2420" t="s">
        <v>130</v>
      </c>
      <c r="H2420" t="str">
        <f t="shared" si="37"/>
        <v>Chennai60+0 - 50200 - 500Asian Cuisine</v>
      </c>
      <c r="I2420">
        <v>40</v>
      </c>
      <c r="J2420">
        <v>300</v>
      </c>
    </row>
    <row r="2421" spans="1:10">
      <c r="A2421">
        <v>2420</v>
      </c>
      <c r="B2421" t="s">
        <v>139</v>
      </c>
      <c r="C2421">
        <v>4.5</v>
      </c>
      <c r="D2421" t="s">
        <v>133</v>
      </c>
      <c r="E2421" t="s">
        <v>132</v>
      </c>
      <c r="F2421" t="s">
        <v>140</v>
      </c>
      <c r="G2421" t="s">
        <v>130</v>
      </c>
      <c r="H2421" t="str">
        <f t="shared" si="37"/>
        <v>Chennai60+0 - 50200 - 500Asian Cuisine</v>
      </c>
      <c r="I2421">
        <v>40</v>
      </c>
      <c r="J2421">
        <v>300</v>
      </c>
    </row>
    <row r="2422" spans="1:10">
      <c r="A2422">
        <v>2421</v>
      </c>
      <c r="B2422" t="s">
        <v>141</v>
      </c>
      <c r="C2422">
        <v>2.9</v>
      </c>
      <c r="D2422" t="s">
        <v>136</v>
      </c>
      <c r="E2422" t="s">
        <v>132</v>
      </c>
      <c r="F2422" t="s">
        <v>131</v>
      </c>
      <c r="G2422" t="s">
        <v>135</v>
      </c>
      <c r="H2422" t="str">
        <f t="shared" si="37"/>
        <v>Pune40 - 6050 -200200 - 500Indian Cuisine</v>
      </c>
      <c r="I2422">
        <v>23</v>
      </c>
      <c r="J2422">
        <v>500</v>
      </c>
    </row>
    <row r="2423" spans="1:10">
      <c r="A2423">
        <v>2422</v>
      </c>
      <c r="B2423" t="s">
        <v>129</v>
      </c>
      <c r="C2423">
        <v>4</v>
      </c>
      <c r="D2423" t="s">
        <v>133</v>
      </c>
      <c r="E2423" t="s">
        <v>132</v>
      </c>
      <c r="F2423" t="s">
        <v>131</v>
      </c>
      <c r="G2423" t="s">
        <v>135</v>
      </c>
      <c r="H2423" t="str">
        <f t="shared" si="37"/>
        <v>Kolkata40 - 6050 -200200 - 500Asian Cuisine</v>
      </c>
      <c r="I2423">
        <v>34</v>
      </c>
      <c r="J2423">
        <v>300</v>
      </c>
    </row>
    <row r="2424" spans="1:10">
      <c r="A2424">
        <v>2423</v>
      </c>
      <c r="B2424" t="s">
        <v>146</v>
      </c>
      <c r="C2424">
        <v>3.9</v>
      </c>
      <c r="D2424" t="s">
        <v>138</v>
      </c>
      <c r="E2424" t="s">
        <v>142</v>
      </c>
      <c r="F2424" t="s">
        <v>140</v>
      </c>
      <c r="G2424" t="s">
        <v>135</v>
      </c>
      <c r="H2424" t="str">
        <f t="shared" si="37"/>
        <v>Hyderabad40 - 600 - 50&lt;= 200American Cuisine</v>
      </c>
      <c r="I2424" t="s">
        <v>234</v>
      </c>
      <c r="J2424">
        <v>100</v>
      </c>
    </row>
    <row r="2425" spans="1:10">
      <c r="A2425">
        <v>2424</v>
      </c>
      <c r="B2425" t="s">
        <v>146</v>
      </c>
      <c r="C2425">
        <v>3.4</v>
      </c>
      <c r="D2425" t="s">
        <v>133</v>
      </c>
      <c r="E2425" t="s">
        <v>148</v>
      </c>
      <c r="F2425" t="s">
        <v>131</v>
      </c>
      <c r="G2425" t="s">
        <v>135</v>
      </c>
      <c r="H2425" t="str">
        <f t="shared" si="37"/>
        <v>Hyderabad40 - 6050 -200500 - 1000Asian Cuisine</v>
      </c>
      <c r="I2425" t="s">
        <v>234</v>
      </c>
      <c r="J2425">
        <v>600</v>
      </c>
    </row>
    <row r="2426" spans="1:10">
      <c r="A2426">
        <v>2425</v>
      </c>
      <c r="B2426" t="s">
        <v>145</v>
      </c>
      <c r="C2426">
        <v>3.9</v>
      </c>
      <c r="D2426" t="s">
        <v>136</v>
      </c>
      <c r="E2426" t="s">
        <v>148</v>
      </c>
      <c r="F2426" t="s">
        <v>131</v>
      </c>
      <c r="G2426" t="s">
        <v>144</v>
      </c>
      <c r="H2426" t="str">
        <f t="shared" si="37"/>
        <v>Ahmedabad0 - 4050 -200500 - 1000Indian Cuisine</v>
      </c>
      <c r="I2426" t="s">
        <v>234</v>
      </c>
      <c r="J2426">
        <v>600</v>
      </c>
    </row>
    <row r="2427" spans="1:10">
      <c r="A2427">
        <v>2426</v>
      </c>
      <c r="B2427" t="s">
        <v>149</v>
      </c>
      <c r="C2427">
        <v>3.9</v>
      </c>
      <c r="D2427" t="s">
        <v>136</v>
      </c>
      <c r="E2427" t="s">
        <v>148</v>
      </c>
      <c r="F2427" t="s">
        <v>131</v>
      </c>
      <c r="G2427" t="s">
        <v>135</v>
      </c>
      <c r="H2427" t="str">
        <f t="shared" si="37"/>
        <v>Surat40 - 6050 -200500 - 1000Indian Cuisine</v>
      </c>
      <c r="I2427" t="s">
        <v>234</v>
      </c>
      <c r="J2427">
        <v>600</v>
      </c>
    </row>
    <row r="2428" spans="1:10">
      <c r="A2428">
        <v>2427</v>
      </c>
      <c r="B2428" t="s">
        <v>129</v>
      </c>
      <c r="C2428">
        <v>4.3</v>
      </c>
      <c r="D2428" t="s">
        <v>133</v>
      </c>
      <c r="E2428" t="s">
        <v>148</v>
      </c>
      <c r="F2428" t="s">
        <v>131</v>
      </c>
      <c r="G2428" t="s">
        <v>135</v>
      </c>
      <c r="H2428" t="str">
        <f t="shared" si="37"/>
        <v>Kolkata40 - 6050 -200500 - 1000Asian Cuisine</v>
      </c>
      <c r="I2428" t="s">
        <v>234</v>
      </c>
      <c r="J2428">
        <v>800</v>
      </c>
    </row>
    <row r="2429" spans="1:10">
      <c r="A2429">
        <v>2428</v>
      </c>
      <c r="B2429" t="s">
        <v>129</v>
      </c>
      <c r="C2429">
        <v>4.4000000000000004</v>
      </c>
      <c r="D2429" t="s">
        <v>136</v>
      </c>
      <c r="E2429" t="s">
        <v>132</v>
      </c>
      <c r="F2429" t="s">
        <v>131</v>
      </c>
      <c r="G2429" t="s">
        <v>135</v>
      </c>
      <c r="H2429" t="str">
        <f t="shared" si="37"/>
        <v>Kolkata40 - 6050 -200200 - 500Indian Cuisine</v>
      </c>
      <c r="I2429" t="s">
        <v>234</v>
      </c>
      <c r="J2429">
        <v>450</v>
      </c>
    </row>
    <row r="2430" spans="1:10">
      <c r="A2430">
        <v>2429</v>
      </c>
      <c r="B2430" t="s">
        <v>137</v>
      </c>
      <c r="C2430">
        <v>4.2</v>
      </c>
      <c r="D2430" t="s">
        <v>133</v>
      </c>
      <c r="E2430" t="s">
        <v>132</v>
      </c>
      <c r="F2430" t="s">
        <v>131</v>
      </c>
      <c r="G2430" t="s">
        <v>144</v>
      </c>
      <c r="H2430" t="str">
        <f t="shared" si="37"/>
        <v>Bangalore0 - 4050 -200200 - 500Asian Cuisine</v>
      </c>
      <c r="I2430" t="s">
        <v>234</v>
      </c>
      <c r="J2430">
        <v>450</v>
      </c>
    </row>
    <row r="2431" spans="1:10">
      <c r="A2431">
        <v>2430</v>
      </c>
      <c r="B2431" t="s">
        <v>129</v>
      </c>
      <c r="C2431">
        <v>3.8</v>
      </c>
      <c r="D2431" t="s">
        <v>136</v>
      </c>
      <c r="E2431" t="s">
        <v>142</v>
      </c>
      <c r="F2431" t="s">
        <v>147</v>
      </c>
      <c r="G2431" t="s">
        <v>130</v>
      </c>
      <c r="H2431" t="str">
        <f t="shared" si="37"/>
        <v>Kolkata60+200+&lt;= 200Indian Cuisine</v>
      </c>
      <c r="I2431" t="s">
        <v>234</v>
      </c>
      <c r="J2431">
        <v>200</v>
      </c>
    </row>
    <row r="2432" spans="1:10">
      <c r="A2432">
        <v>2431</v>
      </c>
      <c r="B2432" t="s">
        <v>129</v>
      </c>
      <c r="C2432">
        <v>2.9</v>
      </c>
      <c r="D2432" t="s">
        <v>133</v>
      </c>
      <c r="E2432" t="s">
        <v>142</v>
      </c>
      <c r="F2432" t="s">
        <v>131</v>
      </c>
      <c r="G2432" t="s">
        <v>130</v>
      </c>
      <c r="H2432" t="str">
        <f t="shared" si="37"/>
        <v>Kolkata60+50 -200&lt;= 200Asian Cuisine</v>
      </c>
      <c r="I2432">
        <v>28</v>
      </c>
      <c r="J2432">
        <v>200</v>
      </c>
    </row>
    <row r="2433" spans="1:10">
      <c r="A2433">
        <v>2432</v>
      </c>
      <c r="B2433" t="s">
        <v>129</v>
      </c>
      <c r="C2433">
        <v>3.8</v>
      </c>
      <c r="D2433" t="s">
        <v>136</v>
      </c>
      <c r="E2433" t="s">
        <v>142</v>
      </c>
      <c r="F2433" t="s">
        <v>147</v>
      </c>
      <c r="G2433" t="s">
        <v>130</v>
      </c>
      <c r="H2433" t="str">
        <f t="shared" si="37"/>
        <v>Kolkata60+200+&lt;= 200Indian Cuisine</v>
      </c>
      <c r="I2433" t="s">
        <v>234</v>
      </c>
      <c r="J2433">
        <v>200</v>
      </c>
    </row>
    <row r="2434" spans="1:10">
      <c r="A2434">
        <v>2433</v>
      </c>
      <c r="B2434" t="s">
        <v>139</v>
      </c>
      <c r="C2434">
        <v>2.9</v>
      </c>
      <c r="D2434" t="s">
        <v>138</v>
      </c>
      <c r="E2434" t="s">
        <v>142</v>
      </c>
      <c r="F2434" t="s">
        <v>131</v>
      </c>
      <c r="G2434" t="s">
        <v>135</v>
      </c>
      <c r="H2434" t="str">
        <f t="shared" si="37"/>
        <v>Chennai40 - 6050 -200&lt;= 200American Cuisine</v>
      </c>
      <c r="I2434" t="s">
        <v>234</v>
      </c>
      <c r="J2434">
        <v>200</v>
      </c>
    </row>
    <row r="2435" spans="1:10">
      <c r="A2435">
        <v>2434</v>
      </c>
      <c r="B2435" t="s">
        <v>143</v>
      </c>
      <c r="C2435">
        <v>4.3</v>
      </c>
      <c r="D2435" t="s">
        <v>136</v>
      </c>
      <c r="E2435" t="s">
        <v>132</v>
      </c>
      <c r="F2435" t="s">
        <v>140</v>
      </c>
      <c r="G2435" t="s">
        <v>130</v>
      </c>
      <c r="H2435" t="str">
        <f t="shared" ref="H2435:H2498" si="38">_xlfn.CONCAT(B2435,G2435,F2435,E2435,D2435)</f>
        <v>Delhi60+0 - 50200 - 500Indian Cuisine</v>
      </c>
      <c r="I2435" t="s">
        <v>234</v>
      </c>
      <c r="J2435">
        <v>350</v>
      </c>
    </row>
    <row r="2436" spans="1:10">
      <c r="A2436">
        <v>2435</v>
      </c>
      <c r="B2436" t="s">
        <v>134</v>
      </c>
      <c r="C2436">
        <v>4.0999999999999996</v>
      </c>
      <c r="D2436" t="s">
        <v>133</v>
      </c>
      <c r="E2436" t="s">
        <v>132</v>
      </c>
      <c r="F2436" t="s">
        <v>131</v>
      </c>
      <c r="G2436" t="s">
        <v>135</v>
      </c>
      <c r="H2436" t="str">
        <f t="shared" si="38"/>
        <v>Mumbai40 - 6050 -200200 - 500Asian Cuisine</v>
      </c>
      <c r="I2436">
        <v>2</v>
      </c>
      <c r="J2436">
        <v>300</v>
      </c>
    </row>
    <row r="2437" spans="1:10">
      <c r="A2437">
        <v>2436</v>
      </c>
      <c r="B2437" t="s">
        <v>145</v>
      </c>
      <c r="C2437">
        <v>2.9</v>
      </c>
      <c r="D2437" t="s">
        <v>138</v>
      </c>
      <c r="E2437" t="s">
        <v>132</v>
      </c>
      <c r="F2437" t="s">
        <v>131</v>
      </c>
      <c r="G2437" t="s">
        <v>135</v>
      </c>
      <c r="H2437" t="str">
        <f t="shared" si="38"/>
        <v>Ahmedabad40 - 6050 -200200 - 500American Cuisine</v>
      </c>
      <c r="I2437">
        <v>30</v>
      </c>
      <c r="J2437">
        <v>300</v>
      </c>
    </row>
    <row r="2438" spans="1:10">
      <c r="A2438">
        <v>2437</v>
      </c>
      <c r="B2438" t="s">
        <v>137</v>
      </c>
      <c r="C2438">
        <v>2.9</v>
      </c>
      <c r="D2438" t="s">
        <v>236</v>
      </c>
      <c r="E2438" t="s">
        <v>132</v>
      </c>
      <c r="F2438" t="s">
        <v>131</v>
      </c>
      <c r="G2438" t="s">
        <v>130</v>
      </c>
      <c r="H2438" t="str">
        <f t="shared" si="38"/>
        <v>Bangalore60+50 -200200 - 500European Cuisine</v>
      </c>
      <c r="I2438" t="s">
        <v>234</v>
      </c>
      <c r="J2438">
        <v>500</v>
      </c>
    </row>
    <row r="2439" spans="1:10">
      <c r="A2439">
        <v>2438</v>
      </c>
      <c r="B2439" t="s">
        <v>134</v>
      </c>
      <c r="C2439">
        <v>4.2</v>
      </c>
      <c r="D2439" t="s">
        <v>138</v>
      </c>
      <c r="E2439" t="s">
        <v>132</v>
      </c>
      <c r="F2439" t="s">
        <v>131</v>
      </c>
      <c r="G2439" t="s">
        <v>144</v>
      </c>
      <c r="H2439" t="str">
        <f t="shared" si="38"/>
        <v>Mumbai0 - 4050 -200200 - 500American Cuisine</v>
      </c>
      <c r="I2439" t="s">
        <v>234</v>
      </c>
      <c r="J2439">
        <v>250</v>
      </c>
    </row>
    <row r="2440" spans="1:10">
      <c r="A2440">
        <v>2439</v>
      </c>
      <c r="B2440" t="s">
        <v>139</v>
      </c>
      <c r="C2440">
        <v>3.7</v>
      </c>
      <c r="D2440" t="s">
        <v>133</v>
      </c>
      <c r="E2440" t="s">
        <v>142</v>
      </c>
      <c r="F2440" t="s">
        <v>131</v>
      </c>
      <c r="G2440" t="s">
        <v>144</v>
      </c>
      <c r="H2440" t="str">
        <f t="shared" si="38"/>
        <v>Chennai0 - 4050 -200&lt;= 200Asian Cuisine</v>
      </c>
      <c r="I2440" t="s">
        <v>234</v>
      </c>
      <c r="J2440">
        <v>200</v>
      </c>
    </row>
    <row r="2441" spans="1:10">
      <c r="A2441">
        <v>2440</v>
      </c>
      <c r="B2441" t="s">
        <v>137</v>
      </c>
      <c r="C2441">
        <v>4.3</v>
      </c>
      <c r="D2441" t="s">
        <v>138</v>
      </c>
      <c r="E2441" t="s">
        <v>132</v>
      </c>
      <c r="F2441" t="s">
        <v>131</v>
      </c>
      <c r="G2441" t="s">
        <v>130</v>
      </c>
      <c r="H2441" t="str">
        <f t="shared" si="38"/>
        <v>Bangalore60+50 -200200 - 500American Cuisine</v>
      </c>
      <c r="I2441" t="s">
        <v>234</v>
      </c>
      <c r="J2441">
        <v>250</v>
      </c>
    </row>
    <row r="2442" spans="1:10">
      <c r="A2442">
        <v>2441</v>
      </c>
      <c r="B2442" t="s">
        <v>137</v>
      </c>
      <c r="C2442">
        <v>2.9</v>
      </c>
      <c r="D2442" t="s">
        <v>133</v>
      </c>
      <c r="E2442" t="s">
        <v>148</v>
      </c>
      <c r="F2442" t="s">
        <v>131</v>
      </c>
      <c r="G2442" t="s">
        <v>144</v>
      </c>
      <c r="H2442" t="str">
        <f t="shared" si="38"/>
        <v>Bangalore0 - 4050 -200500 - 1000Asian Cuisine</v>
      </c>
      <c r="I2442" t="s">
        <v>234</v>
      </c>
      <c r="J2442">
        <v>600</v>
      </c>
    </row>
    <row r="2443" spans="1:10">
      <c r="A2443">
        <v>2442</v>
      </c>
      <c r="B2443" t="s">
        <v>137</v>
      </c>
      <c r="C2443">
        <v>2.9</v>
      </c>
      <c r="D2443" t="s">
        <v>136</v>
      </c>
      <c r="E2443" t="s">
        <v>132</v>
      </c>
      <c r="F2443" t="s">
        <v>131</v>
      </c>
      <c r="G2443" t="s">
        <v>135</v>
      </c>
      <c r="H2443" t="str">
        <f t="shared" si="38"/>
        <v>Bangalore40 - 6050 -200200 - 500Indian Cuisine</v>
      </c>
      <c r="I2443">
        <v>9</v>
      </c>
      <c r="J2443">
        <v>350</v>
      </c>
    </row>
    <row r="2444" spans="1:10">
      <c r="A2444">
        <v>2443</v>
      </c>
      <c r="B2444" t="s">
        <v>149</v>
      </c>
      <c r="C2444">
        <v>4.3</v>
      </c>
      <c r="D2444" t="s">
        <v>136</v>
      </c>
      <c r="E2444" t="s">
        <v>132</v>
      </c>
      <c r="F2444" t="s">
        <v>131</v>
      </c>
      <c r="G2444" t="s">
        <v>135</v>
      </c>
      <c r="H2444" t="str">
        <f t="shared" si="38"/>
        <v>Surat40 - 6050 -200200 - 500Indian Cuisine</v>
      </c>
      <c r="I2444">
        <v>39</v>
      </c>
      <c r="J2444">
        <v>250</v>
      </c>
    </row>
    <row r="2445" spans="1:10">
      <c r="A2445">
        <v>2444</v>
      </c>
      <c r="B2445" t="s">
        <v>129</v>
      </c>
      <c r="C2445">
        <v>4.2</v>
      </c>
      <c r="D2445" t="s">
        <v>133</v>
      </c>
      <c r="E2445" t="s">
        <v>148</v>
      </c>
      <c r="F2445" t="s">
        <v>140</v>
      </c>
      <c r="G2445" t="s">
        <v>130</v>
      </c>
      <c r="H2445" t="str">
        <f t="shared" si="38"/>
        <v>Kolkata60+0 - 50500 - 1000Asian Cuisine</v>
      </c>
      <c r="I2445">
        <v>69</v>
      </c>
      <c r="J2445">
        <v>1000</v>
      </c>
    </row>
    <row r="2446" spans="1:10">
      <c r="A2446">
        <v>2445</v>
      </c>
      <c r="B2446" t="s">
        <v>139</v>
      </c>
      <c r="C2446">
        <v>3.6</v>
      </c>
      <c r="D2446" t="s">
        <v>133</v>
      </c>
      <c r="E2446" t="s">
        <v>132</v>
      </c>
      <c r="F2446" t="s">
        <v>140</v>
      </c>
      <c r="G2446" t="s">
        <v>135</v>
      </c>
      <c r="H2446" t="str">
        <f t="shared" si="38"/>
        <v>Chennai40 - 600 - 50200 - 500Asian Cuisine</v>
      </c>
      <c r="I2446" t="s">
        <v>234</v>
      </c>
      <c r="J2446">
        <v>250</v>
      </c>
    </row>
    <row r="2447" spans="1:10">
      <c r="A2447">
        <v>2446</v>
      </c>
      <c r="B2447" t="s">
        <v>143</v>
      </c>
      <c r="C2447">
        <v>3.5</v>
      </c>
      <c r="D2447" t="s">
        <v>136</v>
      </c>
      <c r="E2447" t="s">
        <v>148</v>
      </c>
      <c r="F2447" t="s">
        <v>131</v>
      </c>
      <c r="G2447" t="s">
        <v>135</v>
      </c>
      <c r="H2447" t="str">
        <f t="shared" si="38"/>
        <v>Delhi40 - 6050 -200500 - 1000Indian Cuisine</v>
      </c>
      <c r="I2447" t="s">
        <v>234</v>
      </c>
      <c r="J2447">
        <v>600</v>
      </c>
    </row>
    <row r="2448" spans="1:10">
      <c r="A2448">
        <v>2447</v>
      </c>
      <c r="B2448" t="s">
        <v>137</v>
      </c>
      <c r="C2448">
        <v>3.8</v>
      </c>
      <c r="D2448" t="s">
        <v>136</v>
      </c>
      <c r="E2448" t="s">
        <v>148</v>
      </c>
      <c r="F2448" t="s">
        <v>140</v>
      </c>
      <c r="G2448" t="s">
        <v>135</v>
      </c>
      <c r="H2448" t="str">
        <f t="shared" si="38"/>
        <v>Bangalore40 - 600 - 50500 - 1000Indian Cuisine</v>
      </c>
      <c r="I2448" t="s">
        <v>234</v>
      </c>
      <c r="J2448">
        <v>600</v>
      </c>
    </row>
    <row r="2449" spans="1:10">
      <c r="A2449">
        <v>2448</v>
      </c>
      <c r="B2449" t="s">
        <v>146</v>
      </c>
      <c r="C2449">
        <v>4.4000000000000004</v>
      </c>
      <c r="D2449" t="s">
        <v>133</v>
      </c>
      <c r="E2449" t="s">
        <v>142</v>
      </c>
      <c r="F2449" t="s">
        <v>131</v>
      </c>
      <c r="G2449" t="s">
        <v>144</v>
      </c>
      <c r="H2449" t="str">
        <f t="shared" si="38"/>
        <v>Hyderabad0 - 4050 -200&lt;= 200Asian Cuisine</v>
      </c>
      <c r="I2449" t="s">
        <v>234</v>
      </c>
      <c r="J2449">
        <v>200</v>
      </c>
    </row>
    <row r="2450" spans="1:10">
      <c r="A2450">
        <v>2449</v>
      </c>
      <c r="B2450" t="s">
        <v>145</v>
      </c>
      <c r="C2450">
        <v>2.9</v>
      </c>
      <c r="D2450" t="s">
        <v>138</v>
      </c>
      <c r="E2450" t="s">
        <v>142</v>
      </c>
      <c r="F2450" t="s">
        <v>131</v>
      </c>
      <c r="G2450" t="s">
        <v>135</v>
      </c>
      <c r="H2450" t="str">
        <f t="shared" si="38"/>
        <v>Ahmedabad40 - 6050 -200&lt;= 200American Cuisine</v>
      </c>
      <c r="I2450">
        <v>26</v>
      </c>
      <c r="J2450">
        <v>200</v>
      </c>
    </row>
    <row r="2451" spans="1:10">
      <c r="A2451">
        <v>2450</v>
      </c>
      <c r="B2451" t="s">
        <v>137</v>
      </c>
      <c r="C2451">
        <v>4.2</v>
      </c>
      <c r="D2451" t="s">
        <v>136</v>
      </c>
      <c r="E2451" t="s">
        <v>142</v>
      </c>
      <c r="F2451" t="s">
        <v>140</v>
      </c>
      <c r="G2451" t="s">
        <v>144</v>
      </c>
      <c r="H2451" t="str">
        <f t="shared" si="38"/>
        <v>Bangalore0 - 400 - 50&lt;= 200Indian Cuisine</v>
      </c>
      <c r="I2451" t="s">
        <v>234</v>
      </c>
      <c r="J2451">
        <v>200</v>
      </c>
    </row>
    <row r="2452" spans="1:10">
      <c r="A2452">
        <v>2451</v>
      </c>
      <c r="B2452" t="s">
        <v>137</v>
      </c>
      <c r="C2452">
        <v>4.0999999999999996</v>
      </c>
      <c r="D2452" t="s">
        <v>136</v>
      </c>
      <c r="E2452" t="s">
        <v>132</v>
      </c>
      <c r="F2452" t="s">
        <v>131</v>
      </c>
      <c r="G2452" t="s">
        <v>135</v>
      </c>
      <c r="H2452" t="str">
        <f t="shared" si="38"/>
        <v>Bangalore40 - 6050 -200200 - 500Indian Cuisine</v>
      </c>
      <c r="I2452">
        <v>9</v>
      </c>
      <c r="J2452">
        <v>300</v>
      </c>
    </row>
    <row r="2453" spans="1:10">
      <c r="A2453">
        <v>2452</v>
      </c>
      <c r="B2453" t="s">
        <v>134</v>
      </c>
      <c r="C2453">
        <v>4.3</v>
      </c>
      <c r="D2453" t="s">
        <v>133</v>
      </c>
      <c r="E2453" t="s">
        <v>142</v>
      </c>
      <c r="F2453" t="s">
        <v>140</v>
      </c>
      <c r="G2453" t="s">
        <v>135</v>
      </c>
      <c r="H2453" t="str">
        <f t="shared" si="38"/>
        <v>Mumbai40 - 600 - 50&lt;= 200Asian Cuisine</v>
      </c>
      <c r="I2453" t="s">
        <v>234</v>
      </c>
      <c r="J2453">
        <v>180</v>
      </c>
    </row>
    <row r="2454" spans="1:10">
      <c r="A2454">
        <v>2453</v>
      </c>
      <c r="B2454" t="s">
        <v>145</v>
      </c>
      <c r="C2454">
        <v>2.9</v>
      </c>
      <c r="D2454" t="s">
        <v>138</v>
      </c>
      <c r="E2454" t="s">
        <v>142</v>
      </c>
      <c r="F2454" t="s">
        <v>131</v>
      </c>
      <c r="G2454" t="s">
        <v>135</v>
      </c>
      <c r="H2454" t="str">
        <f t="shared" si="38"/>
        <v>Ahmedabad40 - 6050 -200&lt;= 200American Cuisine</v>
      </c>
      <c r="I2454">
        <v>26</v>
      </c>
      <c r="J2454">
        <v>200</v>
      </c>
    </row>
    <row r="2455" spans="1:10">
      <c r="A2455">
        <v>2454</v>
      </c>
      <c r="B2455" t="s">
        <v>137</v>
      </c>
      <c r="C2455">
        <v>4.2</v>
      </c>
      <c r="D2455" t="s">
        <v>136</v>
      </c>
      <c r="E2455" t="s">
        <v>235</v>
      </c>
      <c r="F2455" t="s">
        <v>140</v>
      </c>
      <c r="G2455" t="s">
        <v>130</v>
      </c>
      <c r="H2455" t="str">
        <f t="shared" si="38"/>
        <v>Bangalore60+0 - 501000+Indian Cuisine</v>
      </c>
      <c r="I2455" t="s">
        <v>234</v>
      </c>
      <c r="J2455">
        <v>1200</v>
      </c>
    </row>
    <row r="2456" spans="1:10">
      <c r="A2456">
        <v>2455</v>
      </c>
      <c r="B2456" t="s">
        <v>129</v>
      </c>
      <c r="C2456">
        <v>4.2</v>
      </c>
      <c r="D2456" t="s">
        <v>136</v>
      </c>
      <c r="E2456" t="s">
        <v>132</v>
      </c>
      <c r="F2456" t="s">
        <v>131</v>
      </c>
      <c r="G2456" t="s">
        <v>130</v>
      </c>
      <c r="H2456" t="str">
        <f t="shared" si="38"/>
        <v>Kolkata60+50 -200200 - 500Indian Cuisine</v>
      </c>
      <c r="I2456">
        <v>3</v>
      </c>
      <c r="J2456">
        <v>250</v>
      </c>
    </row>
    <row r="2457" spans="1:10">
      <c r="A2457">
        <v>2456</v>
      </c>
      <c r="B2457" t="s">
        <v>134</v>
      </c>
      <c r="C2457">
        <v>4.2</v>
      </c>
      <c r="D2457" t="s">
        <v>133</v>
      </c>
      <c r="E2457" t="s">
        <v>132</v>
      </c>
      <c r="F2457" t="s">
        <v>131</v>
      </c>
      <c r="G2457" t="s">
        <v>144</v>
      </c>
      <c r="H2457" t="str">
        <f t="shared" si="38"/>
        <v>Mumbai0 - 4050 -200200 - 500Asian Cuisine</v>
      </c>
      <c r="I2457">
        <v>20</v>
      </c>
      <c r="J2457">
        <v>500</v>
      </c>
    </row>
    <row r="2458" spans="1:10">
      <c r="A2458">
        <v>2457</v>
      </c>
      <c r="B2458" t="s">
        <v>139</v>
      </c>
      <c r="C2458">
        <v>4.5999999999999996</v>
      </c>
      <c r="D2458" t="s">
        <v>136</v>
      </c>
      <c r="E2458" t="s">
        <v>142</v>
      </c>
      <c r="F2458" t="s">
        <v>140</v>
      </c>
      <c r="G2458" t="s">
        <v>130</v>
      </c>
      <c r="H2458" t="str">
        <f t="shared" si="38"/>
        <v>Chennai60+0 - 50&lt;= 200Indian Cuisine</v>
      </c>
      <c r="I2458" t="s">
        <v>234</v>
      </c>
      <c r="J2458">
        <v>100</v>
      </c>
    </row>
    <row r="2459" spans="1:10">
      <c r="A2459">
        <v>2458</v>
      </c>
      <c r="B2459" t="s">
        <v>137</v>
      </c>
      <c r="C2459">
        <v>2.9</v>
      </c>
      <c r="D2459" t="s">
        <v>133</v>
      </c>
      <c r="E2459" t="s">
        <v>132</v>
      </c>
      <c r="F2459" t="s">
        <v>131</v>
      </c>
      <c r="G2459" t="s">
        <v>135</v>
      </c>
      <c r="H2459" t="str">
        <f t="shared" si="38"/>
        <v>Bangalore40 - 6050 -200200 - 500Asian Cuisine</v>
      </c>
      <c r="I2459">
        <v>4</v>
      </c>
      <c r="J2459">
        <v>250</v>
      </c>
    </row>
    <row r="2460" spans="1:10">
      <c r="A2460">
        <v>2459</v>
      </c>
      <c r="B2460" t="s">
        <v>146</v>
      </c>
      <c r="C2460">
        <v>3.7</v>
      </c>
      <c r="D2460" t="s">
        <v>133</v>
      </c>
      <c r="E2460" t="s">
        <v>132</v>
      </c>
      <c r="F2460" t="s">
        <v>140</v>
      </c>
      <c r="G2460" t="s">
        <v>144</v>
      </c>
      <c r="H2460" t="str">
        <f t="shared" si="38"/>
        <v>Hyderabad0 - 400 - 50200 - 500Asian Cuisine</v>
      </c>
      <c r="I2460" t="s">
        <v>234</v>
      </c>
      <c r="J2460">
        <v>300</v>
      </c>
    </row>
    <row r="2461" spans="1:10">
      <c r="A2461">
        <v>2460</v>
      </c>
      <c r="B2461" t="s">
        <v>139</v>
      </c>
      <c r="C2461">
        <v>3.9</v>
      </c>
      <c r="D2461" t="s">
        <v>236</v>
      </c>
      <c r="E2461" t="s">
        <v>132</v>
      </c>
      <c r="F2461" t="s">
        <v>131</v>
      </c>
      <c r="G2461" t="s">
        <v>130</v>
      </c>
      <c r="H2461" t="str">
        <f t="shared" si="38"/>
        <v>Chennai60+50 -200200 - 500European Cuisine</v>
      </c>
      <c r="I2461" t="s">
        <v>234</v>
      </c>
      <c r="J2461">
        <v>400</v>
      </c>
    </row>
    <row r="2462" spans="1:10">
      <c r="A2462">
        <v>2461</v>
      </c>
      <c r="B2462" t="s">
        <v>134</v>
      </c>
      <c r="C2462">
        <v>4.3</v>
      </c>
      <c r="D2462" t="s">
        <v>133</v>
      </c>
      <c r="E2462" t="s">
        <v>235</v>
      </c>
      <c r="F2462" t="s">
        <v>140</v>
      </c>
      <c r="G2462" t="s">
        <v>130</v>
      </c>
      <c r="H2462" t="str">
        <f t="shared" si="38"/>
        <v>Mumbai60+0 - 501000+Asian Cuisine</v>
      </c>
      <c r="I2462" t="s">
        <v>234</v>
      </c>
      <c r="J2462">
        <v>1500</v>
      </c>
    </row>
    <row r="2463" spans="1:10">
      <c r="A2463">
        <v>2462</v>
      </c>
      <c r="B2463" t="s">
        <v>134</v>
      </c>
      <c r="C2463">
        <v>4.4000000000000004</v>
      </c>
      <c r="D2463" t="s">
        <v>133</v>
      </c>
      <c r="E2463" t="s">
        <v>142</v>
      </c>
      <c r="F2463" t="s">
        <v>131</v>
      </c>
      <c r="G2463" t="s">
        <v>135</v>
      </c>
      <c r="H2463" t="str">
        <f t="shared" si="38"/>
        <v>Mumbai40 - 6050 -200&lt;= 200Asian Cuisine</v>
      </c>
      <c r="I2463">
        <v>47</v>
      </c>
      <c r="J2463">
        <v>200</v>
      </c>
    </row>
    <row r="2464" spans="1:10">
      <c r="A2464">
        <v>2463</v>
      </c>
      <c r="B2464" t="s">
        <v>134</v>
      </c>
      <c r="C2464">
        <v>2.9</v>
      </c>
      <c r="D2464" t="s">
        <v>133</v>
      </c>
      <c r="E2464" t="s">
        <v>132</v>
      </c>
      <c r="F2464" t="s">
        <v>131</v>
      </c>
      <c r="G2464" t="s">
        <v>135</v>
      </c>
      <c r="H2464" t="str">
        <f t="shared" si="38"/>
        <v>Mumbai40 - 6050 -200200 - 500Asian Cuisine</v>
      </c>
      <c r="I2464">
        <v>2</v>
      </c>
      <c r="J2464">
        <v>350</v>
      </c>
    </row>
    <row r="2465" spans="1:10">
      <c r="A2465">
        <v>2464</v>
      </c>
      <c r="B2465" t="s">
        <v>146</v>
      </c>
      <c r="C2465">
        <v>4.2</v>
      </c>
      <c r="D2465" t="s">
        <v>133</v>
      </c>
      <c r="E2465" t="s">
        <v>132</v>
      </c>
      <c r="F2465" t="s">
        <v>140</v>
      </c>
      <c r="G2465" t="s">
        <v>144</v>
      </c>
      <c r="H2465" t="str">
        <f t="shared" si="38"/>
        <v>Hyderabad0 - 400 - 50200 - 500Asian Cuisine</v>
      </c>
      <c r="I2465" t="s">
        <v>234</v>
      </c>
      <c r="J2465">
        <v>400</v>
      </c>
    </row>
    <row r="2466" spans="1:10">
      <c r="A2466">
        <v>2465</v>
      </c>
      <c r="B2466" t="s">
        <v>134</v>
      </c>
      <c r="C2466">
        <v>2.9</v>
      </c>
      <c r="D2466" t="s">
        <v>133</v>
      </c>
      <c r="E2466" t="s">
        <v>235</v>
      </c>
      <c r="F2466" t="s">
        <v>131</v>
      </c>
      <c r="G2466" t="s">
        <v>135</v>
      </c>
      <c r="H2466" t="str">
        <f t="shared" si="38"/>
        <v>Mumbai40 - 6050 -2001000+Asian Cuisine</v>
      </c>
      <c r="I2466" t="s">
        <v>234</v>
      </c>
      <c r="J2466">
        <v>1600</v>
      </c>
    </row>
    <row r="2467" spans="1:10">
      <c r="A2467">
        <v>2466</v>
      </c>
      <c r="B2467" t="s">
        <v>139</v>
      </c>
      <c r="C2467">
        <v>4.0999999999999996</v>
      </c>
      <c r="D2467" t="s">
        <v>136</v>
      </c>
      <c r="E2467" t="s">
        <v>132</v>
      </c>
      <c r="F2467" t="s">
        <v>140</v>
      </c>
      <c r="G2467" t="s">
        <v>130</v>
      </c>
      <c r="H2467" t="str">
        <f t="shared" si="38"/>
        <v>Chennai60+0 - 50200 - 500Indian Cuisine</v>
      </c>
      <c r="I2467">
        <v>62</v>
      </c>
      <c r="J2467">
        <v>400</v>
      </c>
    </row>
    <row r="2468" spans="1:10">
      <c r="A2468">
        <v>2467</v>
      </c>
      <c r="B2468" t="s">
        <v>129</v>
      </c>
      <c r="C2468">
        <v>4</v>
      </c>
      <c r="D2468" t="s">
        <v>138</v>
      </c>
      <c r="E2468" t="s">
        <v>132</v>
      </c>
      <c r="F2468" t="s">
        <v>131</v>
      </c>
      <c r="G2468" t="s">
        <v>130</v>
      </c>
      <c r="H2468" t="str">
        <f t="shared" si="38"/>
        <v>Kolkata60+50 -200200 - 500American Cuisine</v>
      </c>
      <c r="I2468">
        <v>11</v>
      </c>
      <c r="J2468">
        <v>300</v>
      </c>
    </row>
    <row r="2469" spans="1:10">
      <c r="A2469">
        <v>2468</v>
      </c>
      <c r="B2469" t="s">
        <v>129</v>
      </c>
      <c r="C2469">
        <v>4</v>
      </c>
      <c r="D2469" t="s">
        <v>136</v>
      </c>
      <c r="E2469" t="s">
        <v>142</v>
      </c>
      <c r="F2469" t="s">
        <v>147</v>
      </c>
      <c r="G2469" t="s">
        <v>135</v>
      </c>
      <c r="H2469" t="str">
        <f t="shared" si="38"/>
        <v>Kolkata40 - 60200+&lt;= 200Indian Cuisine</v>
      </c>
      <c r="I2469" t="s">
        <v>234</v>
      </c>
      <c r="J2469">
        <v>100</v>
      </c>
    </row>
    <row r="2470" spans="1:10">
      <c r="A2470">
        <v>2469</v>
      </c>
      <c r="B2470" t="s">
        <v>129</v>
      </c>
      <c r="C2470">
        <v>2.9</v>
      </c>
      <c r="D2470" t="s">
        <v>138</v>
      </c>
      <c r="E2470" t="s">
        <v>142</v>
      </c>
      <c r="F2470" t="s">
        <v>131</v>
      </c>
      <c r="G2470" t="s">
        <v>130</v>
      </c>
      <c r="H2470" t="str">
        <f t="shared" si="38"/>
        <v>Kolkata60+50 -200&lt;= 200American Cuisine</v>
      </c>
      <c r="I2470">
        <v>35</v>
      </c>
      <c r="J2470">
        <v>200</v>
      </c>
    </row>
    <row r="2471" spans="1:10">
      <c r="A2471">
        <v>2470</v>
      </c>
      <c r="B2471" t="s">
        <v>146</v>
      </c>
      <c r="C2471">
        <v>3.7</v>
      </c>
      <c r="D2471" t="s">
        <v>136</v>
      </c>
      <c r="E2471" t="s">
        <v>132</v>
      </c>
      <c r="F2471" t="s">
        <v>140</v>
      </c>
      <c r="G2471" t="s">
        <v>144</v>
      </c>
      <c r="H2471" t="str">
        <f t="shared" si="38"/>
        <v>Hyderabad0 - 400 - 50200 - 500Indian Cuisine</v>
      </c>
      <c r="I2471" t="s">
        <v>234</v>
      </c>
      <c r="J2471">
        <v>399</v>
      </c>
    </row>
    <row r="2472" spans="1:10">
      <c r="A2472">
        <v>2471</v>
      </c>
      <c r="B2472" t="s">
        <v>146</v>
      </c>
      <c r="C2472">
        <v>2.9</v>
      </c>
      <c r="D2472" t="s">
        <v>133</v>
      </c>
      <c r="E2472" t="s">
        <v>132</v>
      </c>
      <c r="F2472" t="s">
        <v>131</v>
      </c>
      <c r="G2472" t="s">
        <v>135</v>
      </c>
      <c r="H2472" t="str">
        <f t="shared" si="38"/>
        <v>Hyderabad40 - 6050 -200200 - 500Asian Cuisine</v>
      </c>
      <c r="I2472">
        <v>43</v>
      </c>
      <c r="J2472">
        <v>399</v>
      </c>
    </row>
    <row r="2473" spans="1:10">
      <c r="A2473">
        <v>2472</v>
      </c>
      <c r="B2473" t="s">
        <v>134</v>
      </c>
      <c r="C2473">
        <v>4.4000000000000004</v>
      </c>
      <c r="D2473" t="s">
        <v>138</v>
      </c>
      <c r="E2473" t="s">
        <v>148</v>
      </c>
      <c r="F2473" t="s">
        <v>140</v>
      </c>
      <c r="G2473" t="s">
        <v>135</v>
      </c>
      <c r="H2473" t="str">
        <f t="shared" si="38"/>
        <v>Mumbai40 - 600 - 50500 - 1000American Cuisine</v>
      </c>
      <c r="I2473" t="s">
        <v>234</v>
      </c>
      <c r="J2473">
        <v>750</v>
      </c>
    </row>
    <row r="2474" spans="1:10">
      <c r="A2474">
        <v>2473</v>
      </c>
      <c r="B2474" t="s">
        <v>139</v>
      </c>
      <c r="C2474">
        <v>4.2</v>
      </c>
      <c r="D2474" t="s">
        <v>138</v>
      </c>
      <c r="E2474" t="s">
        <v>142</v>
      </c>
      <c r="F2474" t="s">
        <v>140</v>
      </c>
      <c r="G2474" t="s">
        <v>130</v>
      </c>
      <c r="H2474" t="str">
        <f t="shared" si="38"/>
        <v>Chennai60+0 - 50&lt;= 200American Cuisine</v>
      </c>
      <c r="I2474" t="s">
        <v>234</v>
      </c>
      <c r="J2474">
        <v>200</v>
      </c>
    </row>
    <row r="2475" spans="1:10">
      <c r="A2475">
        <v>2474</v>
      </c>
      <c r="B2475" t="s">
        <v>146</v>
      </c>
      <c r="C2475">
        <v>3.6</v>
      </c>
      <c r="D2475" t="s">
        <v>136</v>
      </c>
      <c r="E2475" t="s">
        <v>132</v>
      </c>
      <c r="F2475" t="s">
        <v>140</v>
      </c>
      <c r="G2475" t="s">
        <v>130</v>
      </c>
      <c r="H2475" t="str">
        <f t="shared" si="38"/>
        <v>Hyderabad60+0 - 50200 - 500Indian Cuisine</v>
      </c>
      <c r="I2475" t="s">
        <v>234</v>
      </c>
      <c r="J2475">
        <v>400</v>
      </c>
    </row>
    <row r="2476" spans="1:10">
      <c r="A2476">
        <v>2475</v>
      </c>
      <c r="B2476" t="s">
        <v>146</v>
      </c>
      <c r="C2476">
        <v>3.9</v>
      </c>
      <c r="D2476" t="s">
        <v>136</v>
      </c>
      <c r="E2476" t="s">
        <v>132</v>
      </c>
      <c r="F2476" t="s">
        <v>131</v>
      </c>
      <c r="G2476" t="s">
        <v>144</v>
      </c>
      <c r="H2476" t="str">
        <f t="shared" si="38"/>
        <v>Hyderabad0 - 4050 -200200 - 500Indian Cuisine</v>
      </c>
      <c r="I2476">
        <v>73</v>
      </c>
      <c r="J2476">
        <v>300</v>
      </c>
    </row>
    <row r="2477" spans="1:10">
      <c r="A2477">
        <v>2476</v>
      </c>
      <c r="B2477" t="s">
        <v>134</v>
      </c>
      <c r="C2477">
        <v>2.9</v>
      </c>
      <c r="D2477" t="s">
        <v>138</v>
      </c>
      <c r="E2477" t="s">
        <v>132</v>
      </c>
      <c r="F2477" t="s">
        <v>131</v>
      </c>
      <c r="G2477" t="s">
        <v>135</v>
      </c>
      <c r="H2477" t="str">
        <f t="shared" si="38"/>
        <v>Mumbai40 - 6050 -200200 - 500American Cuisine</v>
      </c>
      <c r="I2477">
        <v>5</v>
      </c>
      <c r="J2477">
        <v>400</v>
      </c>
    </row>
    <row r="2478" spans="1:10">
      <c r="A2478">
        <v>2477</v>
      </c>
      <c r="B2478" t="s">
        <v>129</v>
      </c>
      <c r="C2478">
        <v>4.3</v>
      </c>
      <c r="D2478" t="s">
        <v>136</v>
      </c>
      <c r="E2478" t="s">
        <v>132</v>
      </c>
      <c r="F2478" t="s">
        <v>140</v>
      </c>
      <c r="G2478" t="s">
        <v>130</v>
      </c>
      <c r="H2478" t="str">
        <f t="shared" si="38"/>
        <v>Kolkata60+0 - 50200 - 500Indian Cuisine</v>
      </c>
      <c r="I2478">
        <v>22</v>
      </c>
      <c r="J2478">
        <v>500</v>
      </c>
    </row>
    <row r="2479" spans="1:10">
      <c r="A2479">
        <v>2478</v>
      </c>
      <c r="B2479" t="s">
        <v>129</v>
      </c>
      <c r="C2479">
        <v>4.2</v>
      </c>
      <c r="D2479" t="s">
        <v>136</v>
      </c>
      <c r="E2479" t="s">
        <v>142</v>
      </c>
      <c r="F2479" t="s">
        <v>131</v>
      </c>
      <c r="G2479" t="s">
        <v>130</v>
      </c>
      <c r="H2479" t="str">
        <f t="shared" si="38"/>
        <v>Kolkata60+50 -200&lt;= 200Indian Cuisine</v>
      </c>
      <c r="I2479">
        <v>13</v>
      </c>
      <c r="J2479">
        <v>200</v>
      </c>
    </row>
    <row r="2480" spans="1:10">
      <c r="A2480">
        <v>2479</v>
      </c>
      <c r="B2480" t="s">
        <v>139</v>
      </c>
      <c r="C2480">
        <v>4.3</v>
      </c>
      <c r="D2480" t="s">
        <v>136</v>
      </c>
      <c r="E2480" t="s">
        <v>132</v>
      </c>
      <c r="F2480" t="s">
        <v>147</v>
      </c>
      <c r="G2480" t="s">
        <v>135</v>
      </c>
      <c r="H2480" t="str">
        <f t="shared" si="38"/>
        <v>Chennai40 - 60200+200 - 500Indian Cuisine</v>
      </c>
      <c r="I2480" t="s">
        <v>234</v>
      </c>
      <c r="J2480">
        <v>300</v>
      </c>
    </row>
    <row r="2481" spans="1:10">
      <c r="A2481">
        <v>2480</v>
      </c>
      <c r="B2481" t="s">
        <v>129</v>
      </c>
      <c r="C2481">
        <v>2.9</v>
      </c>
      <c r="D2481" t="s">
        <v>136</v>
      </c>
      <c r="E2481" t="s">
        <v>142</v>
      </c>
      <c r="F2481" t="s">
        <v>131</v>
      </c>
      <c r="G2481" t="s">
        <v>130</v>
      </c>
      <c r="H2481" t="str">
        <f t="shared" si="38"/>
        <v>Kolkata60+50 -200&lt;= 200Indian Cuisine</v>
      </c>
      <c r="I2481">
        <v>13</v>
      </c>
      <c r="J2481">
        <v>200</v>
      </c>
    </row>
    <row r="2482" spans="1:10">
      <c r="A2482">
        <v>2481</v>
      </c>
      <c r="B2482" t="s">
        <v>145</v>
      </c>
      <c r="C2482">
        <v>3.8</v>
      </c>
      <c r="D2482" t="s">
        <v>136</v>
      </c>
      <c r="E2482" t="s">
        <v>132</v>
      </c>
      <c r="F2482" t="s">
        <v>131</v>
      </c>
      <c r="G2482" t="s">
        <v>135</v>
      </c>
      <c r="H2482" t="str">
        <f t="shared" si="38"/>
        <v>Ahmedabad40 - 6050 -200200 - 500Indian Cuisine</v>
      </c>
      <c r="I2482">
        <v>46</v>
      </c>
      <c r="J2482">
        <v>300</v>
      </c>
    </row>
    <row r="2483" spans="1:10">
      <c r="A2483">
        <v>2482</v>
      </c>
      <c r="B2483" t="s">
        <v>145</v>
      </c>
      <c r="C2483">
        <v>3.1</v>
      </c>
      <c r="D2483" t="s">
        <v>136</v>
      </c>
      <c r="E2483" t="s">
        <v>132</v>
      </c>
      <c r="F2483" t="s">
        <v>140</v>
      </c>
      <c r="G2483" t="s">
        <v>135</v>
      </c>
      <c r="H2483" t="str">
        <f t="shared" si="38"/>
        <v>Ahmedabad40 - 600 - 50200 - 500Indian Cuisine</v>
      </c>
      <c r="I2483">
        <v>56</v>
      </c>
      <c r="J2483">
        <v>250</v>
      </c>
    </row>
    <row r="2484" spans="1:10">
      <c r="A2484">
        <v>2483</v>
      </c>
      <c r="B2484" t="s">
        <v>145</v>
      </c>
      <c r="C2484">
        <v>3.9</v>
      </c>
      <c r="D2484" t="s">
        <v>136</v>
      </c>
      <c r="E2484" t="s">
        <v>142</v>
      </c>
      <c r="F2484" t="s">
        <v>131</v>
      </c>
      <c r="G2484" t="s">
        <v>135</v>
      </c>
      <c r="H2484" t="str">
        <f t="shared" si="38"/>
        <v>Ahmedabad40 - 6050 -200&lt;= 200Indian Cuisine</v>
      </c>
      <c r="I2484">
        <v>45</v>
      </c>
      <c r="J2484">
        <v>200</v>
      </c>
    </row>
    <row r="2485" spans="1:10">
      <c r="A2485">
        <v>2484</v>
      </c>
      <c r="B2485" t="s">
        <v>137</v>
      </c>
      <c r="C2485">
        <v>4.3</v>
      </c>
      <c r="D2485" t="s">
        <v>133</v>
      </c>
      <c r="E2485" t="s">
        <v>148</v>
      </c>
      <c r="F2485" t="s">
        <v>140</v>
      </c>
      <c r="G2485" t="s">
        <v>135</v>
      </c>
      <c r="H2485" t="str">
        <f t="shared" si="38"/>
        <v>Bangalore40 - 600 - 50500 - 1000Asian Cuisine</v>
      </c>
      <c r="I2485" t="s">
        <v>234</v>
      </c>
      <c r="J2485">
        <v>850</v>
      </c>
    </row>
    <row r="2486" spans="1:10">
      <c r="A2486">
        <v>2485</v>
      </c>
      <c r="B2486" t="s">
        <v>141</v>
      </c>
      <c r="C2486">
        <v>4</v>
      </c>
      <c r="D2486" t="s">
        <v>136</v>
      </c>
      <c r="E2486" t="s">
        <v>148</v>
      </c>
      <c r="F2486" t="s">
        <v>131</v>
      </c>
      <c r="G2486" t="s">
        <v>135</v>
      </c>
      <c r="H2486" t="str">
        <f t="shared" si="38"/>
        <v>Pune40 - 6050 -200500 - 1000Indian Cuisine</v>
      </c>
      <c r="I2486" t="s">
        <v>234</v>
      </c>
      <c r="J2486">
        <v>600</v>
      </c>
    </row>
    <row r="2487" spans="1:10">
      <c r="A2487">
        <v>2486</v>
      </c>
      <c r="B2487" t="s">
        <v>137</v>
      </c>
      <c r="C2487">
        <v>4.3</v>
      </c>
      <c r="D2487" t="s">
        <v>138</v>
      </c>
      <c r="E2487" t="s">
        <v>132</v>
      </c>
      <c r="F2487" t="s">
        <v>140</v>
      </c>
      <c r="G2487" t="s">
        <v>135</v>
      </c>
      <c r="H2487" t="str">
        <f t="shared" si="38"/>
        <v>Bangalore40 - 600 - 50200 - 500American Cuisine</v>
      </c>
      <c r="I2487" t="s">
        <v>234</v>
      </c>
      <c r="J2487">
        <v>500</v>
      </c>
    </row>
    <row r="2488" spans="1:10">
      <c r="A2488">
        <v>2487</v>
      </c>
      <c r="B2488" t="s">
        <v>143</v>
      </c>
      <c r="C2488">
        <v>2.9</v>
      </c>
      <c r="D2488" t="s">
        <v>136</v>
      </c>
      <c r="E2488" t="s">
        <v>132</v>
      </c>
      <c r="F2488" t="s">
        <v>131</v>
      </c>
      <c r="G2488" t="s">
        <v>130</v>
      </c>
      <c r="H2488" t="str">
        <f t="shared" si="38"/>
        <v>Delhi60+50 -200200 - 500Indian Cuisine</v>
      </c>
      <c r="I2488" t="s">
        <v>234</v>
      </c>
      <c r="J2488">
        <v>400</v>
      </c>
    </row>
    <row r="2489" spans="1:10">
      <c r="A2489">
        <v>2488</v>
      </c>
      <c r="B2489" t="s">
        <v>129</v>
      </c>
      <c r="C2489">
        <v>4.3</v>
      </c>
      <c r="D2489" t="s">
        <v>138</v>
      </c>
      <c r="E2489" t="s">
        <v>142</v>
      </c>
      <c r="F2489" t="s">
        <v>140</v>
      </c>
      <c r="G2489" t="s">
        <v>135</v>
      </c>
      <c r="H2489" t="str">
        <f t="shared" si="38"/>
        <v>Kolkata40 - 600 - 50&lt;= 200American Cuisine</v>
      </c>
      <c r="I2489" t="s">
        <v>234</v>
      </c>
      <c r="J2489">
        <v>200</v>
      </c>
    </row>
    <row r="2490" spans="1:10">
      <c r="A2490">
        <v>2489</v>
      </c>
      <c r="B2490" t="s">
        <v>129</v>
      </c>
      <c r="C2490">
        <v>2.9</v>
      </c>
      <c r="D2490" t="s">
        <v>136</v>
      </c>
      <c r="E2490" t="s">
        <v>142</v>
      </c>
      <c r="F2490" t="s">
        <v>131</v>
      </c>
      <c r="G2490" t="s">
        <v>130</v>
      </c>
      <c r="H2490" t="str">
        <f t="shared" si="38"/>
        <v>Kolkata60+50 -200&lt;= 200Indian Cuisine</v>
      </c>
      <c r="I2490">
        <v>13</v>
      </c>
      <c r="J2490">
        <v>200</v>
      </c>
    </row>
    <row r="2491" spans="1:10">
      <c r="A2491">
        <v>2490</v>
      </c>
      <c r="B2491" t="s">
        <v>139</v>
      </c>
      <c r="C2491">
        <v>4.5</v>
      </c>
      <c r="D2491" t="s">
        <v>236</v>
      </c>
      <c r="E2491" t="s">
        <v>132</v>
      </c>
      <c r="F2491" t="s">
        <v>131</v>
      </c>
      <c r="G2491" t="s">
        <v>130</v>
      </c>
      <c r="H2491" t="str">
        <f t="shared" si="38"/>
        <v>Chennai60+50 -200200 - 500European Cuisine</v>
      </c>
      <c r="I2491" t="s">
        <v>234</v>
      </c>
      <c r="J2491">
        <v>300</v>
      </c>
    </row>
    <row r="2492" spans="1:10">
      <c r="A2492">
        <v>2491</v>
      </c>
      <c r="B2492" t="s">
        <v>139</v>
      </c>
      <c r="C2492">
        <v>4.0999999999999996</v>
      </c>
      <c r="D2492" t="s">
        <v>136</v>
      </c>
      <c r="E2492" t="s">
        <v>235</v>
      </c>
      <c r="F2492" t="s">
        <v>140</v>
      </c>
      <c r="G2492" t="s">
        <v>130</v>
      </c>
      <c r="H2492" t="str">
        <f t="shared" si="38"/>
        <v>Chennai60+0 - 501000+Indian Cuisine</v>
      </c>
      <c r="I2492" t="s">
        <v>234</v>
      </c>
      <c r="J2492">
        <v>2500</v>
      </c>
    </row>
    <row r="2493" spans="1:10">
      <c r="A2493">
        <v>2492</v>
      </c>
      <c r="B2493" t="s">
        <v>139</v>
      </c>
      <c r="C2493">
        <v>4.5</v>
      </c>
      <c r="D2493" t="s">
        <v>133</v>
      </c>
      <c r="E2493" t="s">
        <v>235</v>
      </c>
      <c r="F2493" t="s">
        <v>131</v>
      </c>
      <c r="G2493" t="s">
        <v>130</v>
      </c>
      <c r="H2493" t="str">
        <f t="shared" si="38"/>
        <v>Chennai60+50 -2001000+Asian Cuisine</v>
      </c>
      <c r="I2493" t="s">
        <v>234</v>
      </c>
      <c r="J2493">
        <v>1200</v>
      </c>
    </row>
    <row r="2494" spans="1:10">
      <c r="A2494">
        <v>2493</v>
      </c>
      <c r="B2494" t="s">
        <v>129</v>
      </c>
      <c r="C2494">
        <v>2.9</v>
      </c>
      <c r="D2494" t="s">
        <v>136</v>
      </c>
      <c r="E2494" t="s">
        <v>142</v>
      </c>
      <c r="F2494" t="s">
        <v>131</v>
      </c>
      <c r="G2494" t="s">
        <v>130</v>
      </c>
      <c r="H2494" t="str">
        <f t="shared" si="38"/>
        <v>Kolkata60+50 -200&lt;= 200Indian Cuisine</v>
      </c>
      <c r="I2494">
        <v>13</v>
      </c>
      <c r="J2494">
        <v>200</v>
      </c>
    </row>
    <row r="2495" spans="1:10">
      <c r="A2495">
        <v>2494</v>
      </c>
      <c r="B2495" t="s">
        <v>141</v>
      </c>
      <c r="C2495">
        <v>3.7</v>
      </c>
      <c r="D2495" t="s">
        <v>133</v>
      </c>
      <c r="E2495" t="s">
        <v>132</v>
      </c>
      <c r="F2495" t="s">
        <v>140</v>
      </c>
      <c r="G2495" t="s">
        <v>130</v>
      </c>
      <c r="H2495" t="str">
        <f t="shared" si="38"/>
        <v>Pune60+0 - 50200 - 500Asian Cuisine</v>
      </c>
      <c r="I2495">
        <v>68</v>
      </c>
      <c r="J2495">
        <v>300</v>
      </c>
    </row>
    <row r="2496" spans="1:10">
      <c r="A2496">
        <v>2495</v>
      </c>
      <c r="B2496" t="s">
        <v>137</v>
      </c>
      <c r="C2496">
        <v>4.3</v>
      </c>
      <c r="D2496" t="s">
        <v>136</v>
      </c>
      <c r="E2496" t="s">
        <v>148</v>
      </c>
      <c r="F2496" t="s">
        <v>131</v>
      </c>
      <c r="G2496" t="s">
        <v>135</v>
      </c>
      <c r="H2496" t="str">
        <f t="shared" si="38"/>
        <v>Bangalore40 - 6050 -200500 - 1000Indian Cuisine</v>
      </c>
      <c r="I2496" t="s">
        <v>234</v>
      </c>
      <c r="J2496">
        <v>750</v>
      </c>
    </row>
    <row r="2497" spans="1:10">
      <c r="A2497">
        <v>2496</v>
      </c>
      <c r="B2497" t="s">
        <v>145</v>
      </c>
      <c r="C2497">
        <v>4.2</v>
      </c>
      <c r="D2497" t="s">
        <v>136</v>
      </c>
      <c r="E2497" t="s">
        <v>142</v>
      </c>
      <c r="F2497" t="s">
        <v>140</v>
      </c>
      <c r="G2497" t="s">
        <v>135</v>
      </c>
      <c r="H2497" t="str">
        <f t="shared" si="38"/>
        <v>Ahmedabad40 - 600 - 50&lt;= 200Indian Cuisine</v>
      </c>
      <c r="I2497" t="s">
        <v>234</v>
      </c>
      <c r="J2497">
        <v>200</v>
      </c>
    </row>
    <row r="2498" spans="1:10">
      <c r="A2498">
        <v>2497</v>
      </c>
      <c r="B2498" t="s">
        <v>143</v>
      </c>
      <c r="C2498">
        <v>4.2</v>
      </c>
      <c r="D2498" t="s">
        <v>136</v>
      </c>
      <c r="E2498" t="s">
        <v>235</v>
      </c>
      <c r="F2498" t="s">
        <v>131</v>
      </c>
      <c r="G2498" t="s">
        <v>130</v>
      </c>
      <c r="H2498" t="str">
        <f t="shared" si="38"/>
        <v>Delhi60+50 -2001000+Indian Cuisine</v>
      </c>
      <c r="I2498" t="s">
        <v>234</v>
      </c>
      <c r="J2498">
        <v>1200</v>
      </c>
    </row>
    <row r="2499" spans="1:10">
      <c r="A2499">
        <v>2498</v>
      </c>
      <c r="B2499" t="s">
        <v>143</v>
      </c>
      <c r="C2499">
        <v>2.9</v>
      </c>
      <c r="D2499" t="s">
        <v>133</v>
      </c>
      <c r="E2499" t="s">
        <v>132</v>
      </c>
      <c r="F2499" t="s">
        <v>131</v>
      </c>
      <c r="G2499" t="s">
        <v>135</v>
      </c>
      <c r="H2499" t="str">
        <f t="shared" ref="H2499:H2562" si="39">_xlfn.CONCAT(B2499,G2499,F2499,E2499,D2499)</f>
        <v>Delhi40 - 6050 -200200 - 500Asian Cuisine</v>
      </c>
      <c r="I2499">
        <v>29</v>
      </c>
      <c r="J2499">
        <v>400</v>
      </c>
    </row>
    <row r="2500" spans="1:10">
      <c r="A2500">
        <v>2499</v>
      </c>
      <c r="B2500" t="s">
        <v>139</v>
      </c>
      <c r="C2500">
        <v>2.9</v>
      </c>
      <c r="D2500" t="s">
        <v>136</v>
      </c>
      <c r="E2500" t="s">
        <v>142</v>
      </c>
      <c r="F2500" t="s">
        <v>131</v>
      </c>
      <c r="G2500" t="s">
        <v>130</v>
      </c>
      <c r="H2500" t="str">
        <f t="shared" si="39"/>
        <v>Chennai60+50 -200&lt;= 200Indian Cuisine</v>
      </c>
      <c r="I2500">
        <v>41</v>
      </c>
      <c r="J2500">
        <v>100</v>
      </c>
    </row>
    <row r="2501" spans="1:10">
      <c r="A2501">
        <v>2500</v>
      </c>
      <c r="B2501" t="s">
        <v>129</v>
      </c>
      <c r="C2501">
        <v>4.5</v>
      </c>
      <c r="D2501" t="s">
        <v>133</v>
      </c>
      <c r="E2501" t="s">
        <v>132</v>
      </c>
      <c r="F2501" t="s">
        <v>131</v>
      </c>
      <c r="G2501" t="s">
        <v>130</v>
      </c>
      <c r="H2501" t="str">
        <f t="shared" si="39"/>
        <v>Kolkata60+50 -200200 - 500Asian Cuisine</v>
      </c>
      <c r="I2501">
        <v>1</v>
      </c>
      <c r="J2501">
        <v>500</v>
      </c>
    </row>
    <row r="2502" spans="1:10">
      <c r="A2502">
        <v>2501</v>
      </c>
      <c r="B2502" t="s">
        <v>129</v>
      </c>
      <c r="C2502">
        <v>3.9</v>
      </c>
      <c r="D2502" t="s">
        <v>136</v>
      </c>
      <c r="E2502" t="s">
        <v>148</v>
      </c>
      <c r="F2502" t="s">
        <v>140</v>
      </c>
      <c r="G2502" t="s">
        <v>130</v>
      </c>
      <c r="H2502" t="str">
        <f t="shared" si="39"/>
        <v>Kolkata60+0 - 50500 - 1000Indian Cuisine</v>
      </c>
      <c r="I2502" t="s">
        <v>234</v>
      </c>
      <c r="J2502">
        <v>600</v>
      </c>
    </row>
    <row r="2503" spans="1:10">
      <c r="A2503">
        <v>2502</v>
      </c>
      <c r="B2503" t="s">
        <v>137</v>
      </c>
      <c r="C2503">
        <v>4.3</v>
      </c>
      <c r="D2503" t="s">
        <v>133</v>
      </c>
      <c r="E2503" t="s">
        <v>132</v>
      </c>
      <c r="F2503" t="s">
        <v>147</v>
      </c>
      <c r="G2503" t="s">
        <v>135</v>
      </c>
      <c r="H2503" t="str">
        <f t="shared" si="39"/>
        <v>Bangalore40 - 60200+200 - 500Asian Cuisine</v>
      </c>
      <c r="I2503" t="s">
        <v>234</v>
      </c>
      <c r="J2503">
        <v>400</v>
      </c>
    </row>
    <row r="2504" spans="1:10">
      <c r="A2504">
        <v>2503</v>
      </c>
      <c r="B2504" t="s">
        <v>139</v>
      </c>
      <c r="C2504">
        <v>4.0999999999999996</v>
      </c>
      <c r="D2504" t="s">
        <v>236</v>
      </c>
      <c r="E2504" t="s">
        <v>142</v>
      </c>
      <c r="F2504" t="s">
        <v>131</v>
      </c>
      <c r="G2504" t="s">
        <v>130</v>
      </c>
      <c r="H2504" t="str">
        <f t="shared" si="39"/>
        <v>Chennai60+50 -200&lt;= 200European Cuisine</v>
      </c>
      <c r="I2504" t="s">
        <v>234</v>
      </c>
      <c r="J2504">
        <v>50</v>
      </c>
    </row>
    <row r="2505" spans="1:10">
      <c r="A2505">
        <v>2504</v>
      </c>
      <c r="B2505" t="s">
        <v>137</v>
      </c>
      <c r="C2505">
        <v>2.9</v>
      </c>
      <c r="D2505" t="s">
        <v>138</v>
      </c>
      <c r="E2505" t="s">
        <v>132</v>
      </c>
      <c r="F2505" t="s">
        <v>131</v>
      </c>
      <c r="G2505" t="s">
        <v>130</v>
      </c>
      <c r="H2505" t="str">
        <f t="shared" si="39"/>
        <v>Bangalore60+50 -200200 - 500American Cuisine</v>
      </c>
      <c r="I2505" t="s">
        <v>234</v>
      </c>
      <c r="J2505">
        <v>400</v>
      </c>
    </row>
    <row r="2506" spans="1:10">
      <c r="A2506">
        <v>2505</v>
      </c>
      <c r="B2506" t="s">
        <v>143</v>
      </c>
      <c r="C2506">
        <v>4.5999999999999996</v>
      </c>
      <c r="D2506" t="s">
        <v>133</v>
      </c>
      <c r="E2506" t="s">
        <v>148</v>
      </c>
      <c r="F2506" t="s">
        <v>140</v>
      </c>
      <c r="G2506" t="s">
        <v>135</v>
      </c>
      <c r="H2506" t="str">
        <f t="shared" si="39"/>
        <v>Delhi40 - 600 - 50500 - 1000Asian Cuisine</v>
      </c>
      <c r="I2506" t="s">
        <v>234</v>
      </c>
      <c r="J2506">
        <v>1000</v>
      </c>
    </row>
    <row r="2507" spans="1:10">
      <c r="A2507">
        <v>2506</v>
      </c>
      <c r="B2507" t="s">
        <v>139</v>
      </c>
      <c r="C2507">
        <v>3.6</v>
      </c>
      <c r="D2507" t="s">
        <v>136</v>
      </c>
      <c r="E2507" t="s">
        <v>148</v>
      </c>
      <c r="F2507" t="s">
        <v>131</v>
      </c>
      <c r="G2507" t="s">
        <v>135</v>
      </c>
      <c r="H2507" t="str">
        <f t="shared" si="39"/>
        <v>Chennai40 - 6050 -200500 - 1000Indian Cuisine</v>
      </c>
      <c r="I2507" t="s">
        <v>234</v>
      </c>
      <c r="J2507">
        <v>600</v>
      </c>
    </row>
    <row r="2508" spans="1:10">
      <c r="A2508">
        <v>2507</v>
      </c>
      <c r="B2508" t="s">
        <v>137</v>
      </c>
      <c r="C2508">
        <v>4</v>
      </c>
      <c r="D2508" t="s">
        <v>133</v>
      </c>
      <c r="E2508" t="s">
        <v>235</v>
      </c>
      <c r="F2508" t="s">
        <v>140</v>
      </c>
      <c r="G2508" t="s">
        <v>135</v>
      </c>
      <c r="H2508" t="str">
        <f t="shared" si="39"/>
        <v>Bangalore40 - 600 - 501000+Asian Cuisine</v>
      </c>
      <c r="I2508" t="s">
        <v>234</v>
      </c>
      <c r="J2508">
        <v>1600</v>
      </c>
    </row>
    <row r="2509" spans="1:10">
      <c r="A2509">
        <v>2508</v>
      </c>
      <c r="B2509" t="s">
        <v>137</v>
      </c>
      <c r="C2509">
        <v>4.0999999999999996</v>
      </c>
      <c r="D2509" t="s">
        <v>133</v>
      </c>
      <c r="E2509" t="s">
        <v>132</v>
      </c>
      <c r="F2509" t="s">
        <v>140</v>
      </c>
      <c r="G2509" t="s">
        <v>135</v>
      </c>
      <c r="H2509" t="str">
        <f t="shared" si="39"/>
        <v>Bangalore40 - 600 - 50200 - 500Asian Cuisine</v>
      </c>
      <c r="I2509" t="s">
        <v>234</v>
      </c>
      <c r="J2509">
        <v>500</v>
      </c>
    </row>
    <row r="2510" spans="1:10">
      <c r="A2510">
        <v>2509</v>
      </c>
      <c r="B2510" t="s">
        <v>139</v>
      </c>
      <c r="C2510">
        <v>2.9</v>
      </c>
      <c r="D2510" t="s">
        <v>136</v>
      </c>
      <c r="E2510" t="s">
        <v>142</v>
      </c>
      <c r="F2510" t="s">
        <v>131</v>
      </c>
      <c r="G2510" t="s">
        <v>130</v>
      </c>
      <c r="H2510" t="str">
        <f t="shared" si="39"/>
        <v>Chennai60+50 -200&lt;= 200Indian Cuisine</v>
      </c>
      <c r="I2510">
        <v>41</v>
      </c>
      <c r="J2510">
        <v>200</v>
      </c>
    </row>
    <row r="2511" spans="1:10">
      <c r="A2511">
        <v>2510</v>
      </c>
      <c r="B2511" t="s">
        <v>129</v>
      </c>
      <c r="C2511">
        <v>4</v>
      </c>
      <c r="D2511" t="s">
        <v>133</v>
      </c>
      <c r="E2511" t="s">
        <v>235</v>
      </c>
      <c r="F2511" t="s">
        <v>140</v>
      </c>
      <c r="G2511" t="s">
        <v>130</v>
      </c>
      <c r="H2511" t="str">
        <f t="shared" si="39"/>
        <v>Kolkata60+0 - 501000+Asian Cuisine</v>
      </c>
      <c r="I2511" t="s">
        <v>234</v>
      </c>
      <c r="J2511">
        <v>1100</v>
      </c>
    </row>
    <row r="2512" spans="1:10">
      <c r="A2512">
        <v>2511</v>
      </c>
      <c r="B2512" t="s">
        <v>146</v>
      </c>
      <c r="C2512">
        <v>3.6</v>
      </c>
      <c r="D2512" t="s">
        <v>136</v>
      </c>
      <c r="E2512" t="s">
        <v>132</v>
      </c>
      <c r="F2512" t="s">
        <v>131</v>
      </c>
      <c r="G2512" t="s">
        <v>144</v>
      </c>
      <c r="H2512" t="str">
        <f t="shared" si="39"/>
        <v>Hyderabad0 - 4050 -200200 - 500Indian Cuisine</v>
      </c>
      <c r="I2512">
        <v>73</v>
      </c>
      <c r="J2512">
        <v>300</v>
      </c>
    </row>
    <row r="2513" spans="1:10">
      <c r="A2513">
        <v>2512</v>
      </c>
      <c r="B2513" t="s">
        <v>129</v>
      </c>
      <c r="C2513">
        <v>3.8</v>
      </c>
      <c r="D2513" t="s">
        <v>136</v>
      </c>
      <c r="E2513" t="s">
        <v>132</v>
      </c>
      <c r="F2513" t="s">
        <v>140</v>
      </c>
      <c r="G2513" t="s">
        <v>130</v>
      </c>
      <c r="H2513" t="str">
        <f t="shared" si="39"/>
        <v>Kolkata60+0 - 50200 - 500Indian Cuisine</v>
      </c>
      <c r="I2513">
        <v>22</v>
      </c>
      <c r="J2513">
        <v>300</v>
      </c>
    </row>
    <row r="2514" spans="1:10">
      <c r="A2514">
        <v>2513</v>
      </c>
      <c r="B2514" t="s">
        <v>137</v>
      </c>
      <c r="C2514">
        <v>4.2</v>
      </c>
      <c r="D2514" t="s">
        <v>133</v>
      </c>
      <c r="E2514" t="s">
        <v>142</v>
      </c>
      <c r="F2514" t="s">
        <v>131</v>
      </c>
      <c r="G2514" t="s">
        <v>135</v>
      </c>
      <c r="H2514" t="str">
        <f t="shared" si="39"/>
        <v>Bangalore40 - 6050 -200&lt;= 200Asian Cuisine</v>
      </c>
      <c r="I2514" t="s">
        <v>234</v>
      </c>
      <c r="J2514">
        <v>200</v>
      </c>
    </row>
    <row r="2515" spans="1:10">
      <c r="A2515">
        <v>2514</v>
      </c>
      <c r="B2515" t="s">
        <v>129</v>
      </c>
      <c r="C2515">
        <v>2.9</v>
      </c>
      <c r="D2515" t="s">
        <v>133</v>
      </c>
      <c r="E2515" t="s">
        <v>132</v>
      </c>
      <c r="F2515" t="s">
        <v>131</v>
      </c>
      <c r="G2515" t="s">
        <v>130</v>
      </c>
      <c r="H2515" t="str">
        <f t="shared" si="39"/>
        <v>Kolkata60+50 -200200 - 500Asian Cuisine</v>
      </c>
      <c r="I2515">
        <v>1</v>
      </c>
      <c r="J2515">
        <v>300</v>
      </c>
    </row>
    <row r="2516" spans="1:10">
      <c r="A2516">
        <v>2515</v>
      </c>
      <c r="B2516" t="s">
        <v>143</v>
      </c>
      <c r="C2516">
        <v>3.7</v>
      </c>
      <c r="D2516" t="s">
        <v>133</v>
      </c>
      <c r="E2516" t="s">
        <v>132</v>
      </c>
      <c r="F2516" t="s">
        <v>140</v>
      </c>
      <c r="G2516" t="s">
        <v>144</v>
      </c>
      <c r="H2516" t="str">
        <f t="shared" si="39"/>
        <v>Delhi0 - 400 - 50200 - 500Asian Cuisine</v>
      </c>
      <c r="I2516" t="s">
        <v>234</v>
      </c>
      <c r="J2516">
        <v>400</v>
      </c>
    </row>
    <row r="2517" spans="1:10">
      <c r="A2517">
        <v>2516</v>
      </c>
      <c r="B2517" t="s">
        <v>139</v>
      </c>
      <c r="C2517">
        <v>4.2</v>
      </c>
      <c r="D2517" t="s">
        <v>236</v>
      </c>
      <c r="E2517" t="s">
        <v>235</v>
      </c>
      <c r="F2517" t="s">
        <v>140</v>
      </c>
      <c r="G2517" t="s">
        <v>130</v>
      </c>
      <c r="H2517" t="str">
        <f t="shared" si="39"/>
        <v>Chennai60+0 - 501000+European Cuisine</v>
      </c>
      <c r="I2517" t="s">
        <v>234</v>
      </c>
      <c r="J2517">
        <v>1200</v>
      </c>
    </row>
    <row r="2518" spans="1:10">
      <c r="A2518">
        <v>2517</v>
      </c>
      <c r="B2518" t="s">
        <v>139</v>
      </c>
      <c r="C2518">
        <v>3.6</v>
      </c>
      <c r="D2518" t="s">
        <v>138</v>
      </c>
      <c r="E2518" t="s">
        <v>132</v>
      </c>
      <c r="F2518" t="s">
        <v>140</v>
      </c>
      <c r="G2518" t="s">
        <v>130</v>
      </c>
      <c r="H2518" t="str">
        <f t="shared" si="39"/>
        <v>Chennai60+0 - 50200 - 500American Cuisine</v>
      </c>
      <c r="I2518">
        <v>75</v>
      </c>
      <c r="J2518">
        <v>300</v>
      </c>
    </row>
    <row r="2519" spans="1:10">
      <c r="A2519">
        <v>2518</v>
      </c>
      <c r="B2519" t="s">
        <v>145</v>
      </c>
      <c r="C2519">
        <v>3.8</v>
      </c>
      <c r="D2519" t="s">
        <v>136</v>
      </c>
      <c r="E2519" t="s">
        <v>142</v>
      </c>
      <c r="F2519" t="s">
        <v>140</v>
      </c>
      <c r="G2519" t="s">
        <v>144</v>
      </c>
      <c r="H2519" t="str">
        <f t="shared" si="39"/>
        <v>Ahmedabad0 - 400 - 50&lt;= 200Indian Cuisine</v>
      </c>
      <c r="I2519" t="s">
        <v>234</v>
      </c>
      <c r="J2519">
        <v>200</v>
      </c>
    </row>
    <row r="2520" spans="1:10">
      <c r="A2520">
        <v>2519</v>
      </c>
      <c r="B2520" t="s">
        <v>137</v>
      </c>
      <c r="C2520">
        <v>3.9</v>
      </c>
      <c r="D2520" t="s">
        <v>136</v>
      </c>
      <c r="E2520" t="s">
        <v>132</v>
      </c>
      <c r="F2520" t="s">
        <v>140</v>
      </c>
      <c r="G2520" t="s">
        <v>135</v>
      </c>
      <c r="H2520" t="str">
        <f t="shared" si="39"/>
        <v>Bangalore40 - 600 - 50200 - 500Indian Cuisine</v>
      </c>
      <c r="I2520">
        <v>51</v>
      </c>
      <c r="J2520">
        <v>400</v>
      </c>
    </row>
    <row r="2521" spans="1:10">
      <c r="A2521">
        <v>2520</v>
      </c>
      <c r="B2521" t="s">
        <v>137</v>
      </c>
      <c r="C2521">
        <v>4.3</v>
      </c>
      <c r="D2521" t="s">
        <v>136</v>
      </c>
      <c r="E2521" t="s">
        <v>132</v>
      </c>
      <c r="F2521" t="s">
        <v>140</v>
      </c>
      <c r="G2521" t="s">
        <v>135</v>
      </c>
      <c r="H2521" t="str">
        <f t="shared" si="39"/>
        <v>Bangalore40 - 600 - 50200 - 500Indian Cuisine</v>
      </c>
      <c r="I2521">
        <v>51</v>
      </c>
      <c r="J2521">
        <v>400</v>
      </c>
    </row>
    <row r="2522" spans="1:10">
      <c r="A2522">
        <v>2521</v>
      </c>
      <c r="B2522" t="s">
        <v>137</v>
      </c>
      <c r="C2522">
        <v>2.9</v>
      </c>
      <c r="D2522" t="s">
        <v>136</v>
      </c>
      <c r="E2522" t="s">
        <v>132</v>
      </c>
      <c r="F2522" t="s">
        <v>131</v>
      </c>
      <c r="G2522" t="s">
        <v>135</v>
      </c>
      <c r="H2522" t="str">
        <f t="shared" si="39"/>
        <v>Bangalore40 - 6050 -200200 - 500Indian Cuisine</v>
      </c>
      <c r="I2522">
        <v>9</v>
      </c>
      <c r="J2522">
        <v>500</v>
      </c>
    </row>
    <row r="2523" spans="1:10">
      <c r="A2523">
        <v>2522</v>
      </c>
      <c r="B2523" t="s">
        <v>134</v>
      </c>
      <c r="C2523">
        <v>2.9</v>
      </c>
      <c r="D2523" t="s">
        <v>133</v>
      </c>
      <c r="E2523" t="s">
        <v>142</v>
      </c>
      <c r="F2523" t="s">
        <v>131</v>
      </c>
      <c r="G2523" t="s">
        <v>135</v>
      </c>
      <c r="H2523" t="str">
        <f t="shared" si="39"/>
        <v>Mumbai40 - 6050 -200&lt;= 200Asian Cuisine</v>
      </c>
      <c r="I2523">
        <v>47</v>
      </c>
      <c r="J2523">
        <v>100</v>
      </c>
    </row>
    <row r="2524" spans="1:10">
      <c r="A2524">
        <v>2523</v>
      </c>
      <c r="B2524" t="s">
        <v>145</v>
      </c>
      <c r="C2524">
        <v>4.2</v>
      </c>
      <c r="D2524" t="s">
        <v>136</v>
      </c>
      <c r="E2524" t="s">
        <v>142</v>
      </c>
      <c r="F2524" t="s">
        <v>140</v>
      </c>
      <c r="G2524" t="s">
        <v>144</v>
      </c>
      <c r="H2524" t="str">
        <f t="shared" si="39"/>
        <v>Ahmedabad0 - 400 - 50&lt;= 200Indian Cuisine</v>
      </c>
      <c r="I2524" t="s">
        <v>234</v>
      </c>
      <c r="J2524">
        <v>200</v>
      </c>
    </row>
    <row r="2525" spans="1:10">
      <c r="A2525">
        <v>2524</v>
      </c>
      <c r="B2525" t="s">
        <v>139</v>
      </c>
      <c r="C2525">
        <v>2.9</v>
      </c>
      <c r="D2525" t="s">
        <v>136</v>
      </c>
      <c r="E2525" t="s">
        <v>142</v>
      </c>
      <c r="F2525" t="s">
        <v>131</v>
      </c>
      <c r="G2525" t="s">
        <v>135</v>
      </c>
      <c r="H2525" t="str">
        <f t="shared" si="39"/>
        <v>Chennai40 - 6050 -200&lt;= 200Indian Cuisine</v>
      </c>
      <c r="I2525">
        <v>44</v>
      </c>
      <c r="J2525">
        <v>200</v>
      </c>
    </row>
    <row r="2526" spans="1:10">
      <c r="A2526">
        <v>2525</v>
      </c>
      <c r="B2526" t="s">
        <v>146</v>
      </c>
      <c r="C2526">
        <v>3.3</v>
      </c>
      <c r="D2526" t="s">
        <v>136</v>
      </c>
      <c r="E2526" t="s">
        <v>132</v>
      </c>
      <c r="F2526" t="s">
        <v>140</v>
      </c>
      <c r="G2526" t="s">
        <v>130</v>
      </c>
      <c r="H2526" t="str">
        <f t="shared" si="39"/>
        <v>Hyderabad60+0 - 50200 - 500Indian Cuisine</v>
      </c>
      <c r="I2526" t="s">
        <v>234</v>
      </c>
      <c r="J2526">
        <v>300</v>
      </c>
    </row>
    <row r="2527" spans="1:10">
      <c r="A2527">
        <v>2526</v>
      </c>
      <c r="B2527" t="s">
        <v>137</v>
      </c>
      <c r="C2527">
        <v>2.9</v>
      </c>
      <c r="D2527" t="s">
        <v>133</v>
      </c>
      <c r="E2527" t="s">
        <v>132</v>
      </c>
      <c r="F2527" t="s">
        <v>131</v>
      </c>
      <c r="G2527" t="s">
        <v>135</v>
      </c>
      <c r="H2527" t="str">
        <f t="shared" si="39"/>
        <v>Bangalore40 - 6050 -200200 - 500Asian Cuisine</v>
      </c>
      <c r="I2527">
        <v>4</v>
      </c>
      <c r="J2527">
        <v>300</v>
      </c>
    </row>
    <row r="2528" spans="1:10">
      <c r="A2528">
        <v>2527</v>
      </c>
      <c r="B2528" t="s">
        <v>146</v>
      </c>
      <c r="C2528">
        <v>2.9</v>
      </c>
      <c r="D2528" t="s">
        <v>133</v>
      </c>
      <c r="E2528" t="s">
        <v>148</v>
      </c>
      <c r="F2528" t="s">
        <v>131</v>
      </c>
      <c r="G2528" t="s">
        <v>130</v>
      </c>
      <c r="H2528" t="str">
        <f t="shared" si="39"/>
        <v>Hyderabad60+50 -200500 - 1000Asian Cuisine</v>
      </c>
      <c r="I2528" t="s">
        <v>234</v>
      </c>
      <c r="J2528">
        <v>800</v>
      </c>
    </row>
    <row r="2529" spans="1:10">
      <c r="A2529">
        <v>2528</v>
      </c>
      <c r="B2529" t="s">
        <v>149</v>
      </c>
      <c r="C2529">
        <v>3.7</v>
      </c>
      <c r="D2529" t="s">
        <v>138</v>
      </c>
      <c r="E2529" t="s">
        <v>132</v>
      </c>
      <c r="F2529" t="s">
        <v>131</v>
      </c>
      <c r="G2529" t="s">
        <v>135</v>
      </c>
      <c r="H2529" t="str">
        <f t="shared" si="39"/>
        <v>Surat40 - 6050 -200200 - 500American Cuisine</v>
      </c>
      <c r="I2529">
        <v>33</v>
      </c>
      <c r="J2529">
        <v>250</v>
      </c>
    </row>
    <row r="2530" spans="1:10">
      <c r="A2530">
        <v>2529</v>
      </c>
      <c r="B2530" t="s">
        <v>149</v>
      </c>
      <c r="C2530">
        <v>4.2</v>
      </c>
      <c r="D2530" t="s">
        <v>136</v>
      </c>
      <c r="E2530" t="s">
        <v>132</v>
      </c>
      <c r="F2530" t="s">
        <v>131</v>
      </c>
      <c r="G2530" t="s">
        <v>135</v>
      </c>
      <c r="H2530" t="str">
        <f t="shared" si="39"/>
        <v>Surat40 - 6050 -200200 - 500Indian Cuisine</v>
      </c>
      <c r="I2530">
        <v>39</v>
      </c>
      <c r="J2530">
        <v>350</v>
      </c>
    </row>
    <row r="2531" spans="1:10">
      <c r="A2531">
        <v>2530</v>
      </c>
      <c r="B2531" t="s">
        <v>129</v>
      </c>
      <c r="C2531">
        <v>3.8</v>
      </c>
      <c r="D2531" t="s">
        <v>136</v>
      </c>
      <c r="E2531" t="s">
        <v>142</v>
      </c>
      <c r="F2531" t="s">
        <v>140</v>
      </c>
      <c r="G2531" t="s">
        <v>130</v>
      </c>
      <c r="H2531" t="str">
        <f t="shared" si="39"/>
        <v>Kolkata60+0 - 50&lt;= 200Indian Cuisine</v>
      </c>
      <c r="I2531">
        <v>60</v>
      </c>
      <c r="J2531">
        <v>200</v>
      </c>
    </row>
    <row r="2532" spans="1:10">
      <c r="A2532">
        <v>2531</v>
      </c>
      <c r="B2532" t="s">
        <v>149</v>
      </c>
      <c r="C2532">
        <v>4.0999999999999996</v>
      </c>
      <c r="D2532" t="s">
        <v>133</v>
      </c>
      <c r="E2532" t="s">
        <v>132</v>
      </c>
      <c r="F2532" t="s">
        <v>147</v>
      </c>
      <c r="G2532" t="s">
        <v>135</v>
      </c>
      <c r="H2532" t="str">
        <f t="shared" si="39"/>
        <v>Surat40 - 60200+200 - 500Asian Cuisine</v>
      </c>
      <c r="I2532" t="s">
        <v>234</v>
      </c>
      <c r="J2532">
        <v>250</v>
      </c>
    </row>
    <row r="2533" spans="1:10">
      <c r="A2533">
        <v>2532</v>
      </c>
      <c r="B2533" t="s">
        <v>145</v>
      </c>
      <c r="C2533">
        <v>2.9</v>
      </c>
      <c r="D2533" t="s">
        <v>136</v>
      </c>
      <c r="E2533" t="s">
        <v>142</v>
      </c>
      <c r="F2533" t="s">
        <v>131</v>
      </c>
      <c r="G2533" t="s">
        <v>135</v>
      </c>
      <c r="H2533" t="str">
        <f t="shared" si="39"/>
        <v>Ahmedabad40 - 6050 -200&lt;= 200Indian Cuisine</v>
      </c>
      <c r="I2533">
        <v>45</v>
      </c>
      <c r="J2533">
        <v>200</v>
      </c>
    </row>
    <row r="2534" spans="1:10">
      <c r="A2534">
        <v>2533</v>
      </c>
      <c r="B2534" t="s">
        <v>129</v>
      </c>
      <c r="C2534">
        <v>2.9</v>
      </c>
      <c r="D2534" t="s">
        <v>133</v>
      </c>
      <c r="E2534" t="s">
        <v>148</v>
      </c>
      <c r="F2534" t="s">
        <v>131</v>
      </c>
      <c r="G2534" t="s">
        <v>130</v>
      </c>
      <c r="H2534" t="str">
        <f t="shared" si="39"/>
        <v>Kolkata60+50 -200500 - 1000Asian Cuisine</v>
      </c>
      <c r="I2534">
        <v>54</v>
      </c>
      <c r="J2534">
        <v>800</v>
      </c>
    </row>
    <row r="2535" spans="1:10">
      <c r="A2535">
        <v>2534</v>
      </c>
      <c r="B2535" t="s">
        <v>129</v>
      </c>
      <c r="C2535">
        <v>4.0999999999999996</v>
      </c>
      <c r="D2535" t="s">
        <v>133</v>
      </c>
      <c r="E2535" t="s">
        <v>142</v>
      </c>
      <c r="F2535" t="s">
        <v>140</v>
      </c>
      <c r="G2535" t="s">
        <v>130</v>
      </c>
      <c r="H2535" t="str">
        <f t="shared" si="39"/>
        <v>Kolkata60+0 - 50&lt;= 200Asian Cuisine</v>
      </c>
      <c r="I2535" t="s">
        <v>234</v>
      </c>
      <c r="J2535">
        <v>200</v>
      </c>
    </row>
    <row r="2536" spans="1:10">
      <c r="A2536">
        <v>2535</v>
      </c>
      <c r="B2536" t="s">
        <v>137</v>
      </c>
      <c r="C2536">
        <v>4.2</v>
      </c>
      <c r="D2536" t="s">
        <v>133</v>
      </c>
      <c r="E2536" t="s">
        <v>132</v>
      </c>
      <c r="F2536" t="s">
        <v>131</v>
      </c>
      <c r="G2536" t="s">
        <v>135</v>
      </c>
      <c r="H2536" t="str">
        <f t="shared" si="39"/>
        <v>Bangalore40 - 6050 -200200 - 500Asian Cuisine</v>
      </c>
      <c r="I2536">
        <v>4</v>
      </c>
      <c r="J2536">
        <v>400</v>
      </c>
    </row>
    <row r="2537" spans="1:10">
      <c r="A2537">
        <v>2536</v>
      </c>
      <c r="B2537" t="s">
        <v>139</v>
      </c>
      <c r="C2537">
        <v>3.8</v>
      </c>
      <c r="D2537" t="s">
        <v>133</v>
      </c>
      <c r="E2537" t="s">
        <v>132</v>
      </c>
      <c r="F2537" t="s">
        <v>140</v>
      </c>
      <c r="G2537" t="s">
        <v>130</v>
      </c>
      <c r="H2537" t="str">
        <f t="shared" si="39"/>
        <v>Chennai60+0 - 50200 - 500Asian Cuisine</v>
      </c>
      <c r="I2537">
        <v>40</v>
      </c>
      <c r="J2537">
        <v>300</v>
      </c>
    </row>
    <row r="2538" spans="1:10">
      <c r="A2538">
        <v>2537</v>
      </c>
      <c r="B2538" t="s">
        <v>145</v>
      </c>
      <c r="C2538">
        <v>2.9</v>
      </c>
      <c r="D2538" t="s">
        <v>136</v>
      </c>
      <c r="E2538" t="s">
        <v>142</v>
      </c>
      <c r="F2538" t="s">
        <v>131</v>
      </c>
      <c r="G2538" t="s">
        <v>144</v>
      </c>
      <c r="H2538" t="str">
        <f t="shared" si="39"/>
        <v>Ahmedabad0 - 4050 -200&lt;= 200Indian Cuisine</v>
      </c>
      <c r="I2538" t="s">
        <v>234</v>
      </c>
      <c r="J2538">
        <v>200</v>
      </c>
    </row>
    <row r="2539" spans="1:10">
      <c r="A2539">
        <v>2538</v>
      </c>
      <c r="B2539" t="s">
        <v>134</v>
      </c>
      <c r="C2539">
        <v>4</v>
      </c>
      <c r="D2539" t="s">
        <v>138</v>
      </c>
      <c r="E2539" t="s">
        <v>148</v>
      </c>
      <c r="F2539" t="s">
        <v>140</v>
      </c>
      <c r="G2539" t="s">
        <v>135</v>
      </c>
      <c r="H2539" t="str">
        <f t="shared" si="39"/>
        <v>Mumbai40 - 600 - 50500 - 1000American Cuisine</v>
      </c>
      <c r="I2539" t="s">
        <v>234</v>
      </c>
      <c r="J2539">
        <v>1000</v>
      </c>
    </row>
    <row r="2540" spans="1:10">
      <c r="A2540">
        <v>2539</v>
      </c>
      <c r="B2540" t="s">
        <v>129</v>
      </c>
      <c r="C2540">
        <v>2.9</v>
      </c>
      <c r="D2540" t="s">
        <v>236</v>
      </c>
      <c r="E2540" t="s">
        <v>148</v>
      </c>
      <c r="F2540" t="s">
        <v>131</v>
      </c>
      <c r="G2540" t="s">
        <v>130</v>
      </c>
      <c r="H2540" t="str">
        <f t="shared" si="39"/>
        <v>Kolkata60+50 -200500 - 1000European Cuisine</v>
      </c>
      <c r="I2540" t="s">
        <v>234</v>
      </c>
      <c r="J2540">
        <v>1000</v>
      </c>
    </row>
    <row r="2541" spans="1:10">
      <c r="A2541">
        <v>2540</v>
      </c>
      <c r="B2541" t="s">
        <v>129</v>
      </c>
      <c r="C2541">
        <v>2.9</v>
      </c>
      <c r="D2541" t="s">
        <v>138</v>
      </c>
      <c r="E2541" t="s">
        <v>132</v>
      </c>
      <c r="F2541" t="s">
        <v>131</v>
      </c>
      <c r="G2541" t="s">
        <v>130</v>
      </c>
      <c r="H2541" t="str">
        <f t="shared" si="39"/>
        <v>Kolkata60+50 -200200 - 500American Cuisine</v>
      </c>
      <c r="I2541">
        <v>11</v>
      </c>
      <c r="J2541">
        <v>400</v>
      </c>
    </row>
    <row r="2542" spans="1:10">
      <c r="A2542">
        <v>2541</v>
      </c>
      <c r="B2542" t="s">
        <v>129</v>
      </c>
      <c r="C2542">
        <v>2.9</v>
      </c>
      <c r="D2542" t="s">
        <v>133</v>
      </c>
      <c r="E2542" t="s">
        <v>132</v>
      </c>
      <c r="F2542" t="s">
        <v>131</v>
      </c>
      <c r="G2542" t="s">
        <v>130</v>
      </c>
      <c r="H2542" t="str">
        <f t="shared" si="39"/>
        <v>Kolkata60+50 -200200 - 500Asian Cuisine</v>
      </c>
      <c r="I2542">
        <v>1</v>
      </c>
      <c r="J2542">
        <v>400</v>
      </c>
    </row>
    <row r="2543" spans="1:10">
      <c r="A2543">
        <v>2542</v>
      </c>
      <c r="B2543" t="s">
        <v>129</v>
      </c>
      <c r="C2543">
        <v>2.9</v>
      </c>
      <c r="D2543" t="s">
        <v>133</v>
      </c>
      <c r="E2543" t="s">
        <v>142</v>
      </c>
      <c r="F2543" t="s">
        <v>131</v>
      </c>
      <c r="G2543" t="s">
        <v>130</v>
      </c>
      <c r="H2543" t="str">
        <f t="shared" si="39"/>
        <v>Kolkata60+50 -200&lt;= 200Asian Cuisine</v>
      </c>
      <c r="I2543">
        <v>28</v>
      </c>
      <c r="J2543">
        <v>200</v>
      </c>
    </row>
    <row r="2544" spans="1:10">
      <c r="A2544">
        <v>2543</v>
      </c>
      <c r="B2544" t="s">
        <v>143</v>
      </c>
      <c r="C2544">
        <v>4.0999999999999996</v>
      </c>
      <c r="D2544" t="s">
        <v>136</v>
      </c>
      <c r="E2544" t="s">
        <v>132</v>
      </c>
      <c r="F2544" t="s">
        <v>140</v>
      </c>
      <c r="G2544" t="s">
        <v>130</v>
      </c>
      <c r="H2544" t="str">
        <f t="shared" si="39"/>
        <v>Delhi60+0 - 50200 - 500Indian Cuisine</v>
      </c>
      <c r="I2544" t="s">
        <v>234</v>
      </c>
      <c r="J2544">
        <v>400</v>
      </c>
    </row>
    <row r="2545" spans="1:10">
      <c r="A2545">
        <v>2544</v>
      </c>
      <c r="B2545" t="s">
        <v>146</v>
      </c>
      <c r="C2545">
        <v>2.9</v>
      </c>
      <c r="D2545" t="s">
        <v>138</v>
      </c>
      <c r="E2545" t="s">
        <v>132</v>
      </c>
      <c r="F2545" t="s">
        <v>131</v>
      </c>
      <c r="G2545" t="s">
        <v>135</v>
      </c>
      <c r="H2545" t="str">
        <f t="shared" si="39"/>
        <v>Hyderabad40 - 6050 -200200 - 500American Cuisine</v>
      </c>
      <c r="I2545" t="s">
        <v>234</v>
      </c>
      <c r="J2545">
        <v>500</v>
      </c>
    </row>
    <row r="2546" spans="1:10">
      <c r="A2546">
        <v>2545</v>
      </c>
      <c r="B2546" t="s">
        <v>129</v>
      </c>
      <c r="C2546">
        <v>2.2999999999999998</v>
      </c>
      <c r="D2546" t="s">
        <v>136</v>
      </c>
      <c r="E2546" t="s">
        <v>132</v>
      </c>
      <c r="F2546" t="s">
        <v>140</v>
      </c>
      <c r="G2546" t="s">
        <v>130</v>
      </c>
      <c r="H2546" t="str">
        <f t="shared" si="39"/>
        <v>Kolkata60+0 - 50200 - 500Indian Cuisine</v>
      </c>
      <c r="I2546">
        <v>22</v>
      </c>
      <c r="J2546">
        <v>300</v>
      </c>
    </row>
    <row r="2547" spans="1:10">
      <c r="A2547">
        <v>2546</v>
      </c>
      <c r="B2547" t="s">
        <v>149</v>
      </c>
      <c r="C2547">
        <v>3.8</v>
      </c>
      <c r="D2547" t="s">
        <v>136</v>
      </c>
      <c r="E2547" t="s">
        <v>132</v>
      </c>
      <c r="F2547" t="s">
        <v>140</v>
      </c>
      <c r="G2547" t="s">
        <v>130</v>
      </c>
      <c r="H2547" t="str">
        <f t="shared" si="39"/>
        <v>Surat60+0 - 50200 - 500Indian Cuisine</v>
      </c>
      <c r="I2547" t="s">
        <v>234</v>
      </c>
      <c r="J2547">
        <v>250</v>
      </c>
    </row>
    <row r="2548" spans="1:10">
      <c r="A2548">
        <v>2547</v>
      </c>
      <c r="B2548" t="s">
        <v>129</v>
      </c>
      <c r="C2548">
        <v>2.9</v>
      </c>
      <c r="D2548" t="s">
        <v>138</v>
      </c>
      <c r="E2548" t="s">
        <v>142</v>
      </c>
      <c r="F2548" t="s">
        <v>131</v>
      </c>
      <c r="G2548" t="s">
        <v>130</v>
      </c>
      <c r="H2548" t="str">
        <f t="shared" si="39"/>
        <v>Kolkata60+50 -200&lt;= 200American Cuisine</v>
      </c>
      <c r="I2548">
        <v>35</v>
      </c>
      <c r="J2548">
        <v>200</v>
      </c>
    </row>
    <row r="2549" spans="1:10">
      <c r="A2549">
        <v>2548</v>
      </c>
      <c r="B2549" t="s">
        <v>129</v>
      </c>
      <c r="C2549">
        <v>3.5</v>
      </c>
      <c r="D2549" t="s">
        <v>133</v>
      </c>
      <c r="E2549" t="s">
        <v>142</v>
      </c>
      <c r="F2549" t="s">
        <v>140</v>
      </c>
      <c r="G2549" t="s">
        <v>130</v>
      </c>
      <c r="H2549" t="str">
        <f t="shared" si="39"/>
        <v>Kolkata60+0 - 50&lt;= 200Asian Cuisine</v>
      </c>
      <c r="I2549" t="s">
        <v>234</v>
      </c>
      <c r="J2549">
        <v>200</v>
      </c>
    </row>
    <row r="2550" spans="1:10">
      <c r="A2550">
        <v>2549</v>
      </c>
      <c r="B2550" t="s">
        <v>141</v>
      </c>
      <c r="C2550">
        <v>4.0999999999999996</v>
      </c>
      <c r="D2550" t="s">
        <v>236</v>
      </c>
      <c r="E2550" t="s">
        <v>132</v>
      </c>
      <c r="F2550" t="s">
        <v>140</v>
      </c>
      <c r="G2550" t="s">
        <v>130</v>
      </c>
      <c r="H2550" t="str">
        <f t="shared" si="39"/>
        <v>Pune60+0 - 50200 - 500European Cuisine</v>
      </c>
      <c r="I2550" t="s">
        <v>234</v>
      </c>
      <c r="J2550">
        <v>400</v>
      </c>
    </row>
    <row r="2551" spans="1:10">
      <c r="A2551">
        <v>2550</v>
      </c>
      <c r="B2551" t="s">
        <v>137</v>
      </c>
      <c r="C2551">
        <v>2.9</v>
      </c>
      <c r="D2551" t="s">
        <v>133</v>
      </c>
      <c r="E2551" t="s">
        <v>132</v>
      </c>
      <c r="F2551" t="s">
        <v>131</v>
      </c>
      <c r="G2551" t="s">
        <v>130</v>
      </c>
      <c r="H2551" t="str">
        <f t="shared" si="39"/>
        <v>Bangalore60+50 -200200 - 500Asian Cuisine</v>
      </c>
      <c r="I2551" t="s">
        <v>234</v>
      </c>
      <c r="J2551">
        <v>350</v>
      </c>
    </row>
    <row r="2552" spans="1:10">
      <c r="A2552">
        <v>2551</v>
      </c>
      <c r="B2552" t="s">
        <v>129</v>
      </c>
      <c r="C2552">
        <v>2.9</v>
      </c>
      <c r="D2552" t="s">
        <v>136</v>
      </c>
      <c r="E2552" t="s">
        <v>132</v>
      </c>
      <c r="F2552" t="s">
        <v>131</v>
      </c>
      <c r="G2552" t="s">
        <v>130</v>
      </c>
      <c r="H2552" t="str">
        <f t="shared" si="39"/>
        <v>Kolkata60+50 -200200 - 500Indian Cuisine</v>
      </c>
      <c r="I2552">
        <v>3</v>
      </c>
      <c r="J2552">
        <v>450</v>
      </c>
    </row>
    <row r="2553" spans="1:10">
      <c r="A2553">
        <v>2552</v>
      </c>
      <c r="B2553" t="s">
        <v>129</v>
      </c>
      <c r="C2553">
        <v>3.8</v>
      </c>
      <c r="D2553" t="s">
        <v>136</v>
      </c>
      <c r="E2553" t="s">
        <v>132</v>
      </c>
      <c r="F2553" t="s">
        <v>140</v>
      </c>
      <c r="G2553" t="s">
        <v>130</v>
      </c>
      <c r="H2553" t="str">
        <f t="shared" si="39"/>
        <v>Kolkata60+0 - 50200 - 500Indian Cuisine</v>
      </c>
      <c r="I2553">
        <v>22</v>
      </c>
      <c r="J2553">
        <v>400</v>
      </c>
    </row>
    <row r="2554" spans="1:10">
      <c r="A2554">
        <v>2553</v>
      </c>
      <c r="B2554" t="s">
        <v>141</v>
      </c>
      <c r="C2554">
        <v>4.7</v>
      </c>
      <c r="D2554" t="s">
        <v>133</v>
      </c>
      <c r="E2554" t="s">
        <v>142</v>
      </c>
      <c r="F2554" t="s">
        <v>140</v>
      </c>
      <c r="G2554" t="s">
        <v>130</v>
      </c>
      <c r="H2554" t="str">
        <f t="shared" si="39"/>
        <v>Pune60+0 - 50&lt;= 200Asian Cuisine</v>
      </c>
      <c r="I2554" t="s">
        <v>234</v>
      </c>
      <c r="J2554">
        <v>200</v>
      </c>
    </row>
    <row r="2555" spans="1:10">
      <c r="A2555">
        <v>2554</v>
      </c>
      <c r="B2555" t="s">
        <v>137</v>
      </c>
      <c r="C2555">
        <v>4.5</v>
      </c>
      <c r="D2555" t="s">
        <v>138</v>
      </c>
      <c r="E2555" t="s">
        <v>142</v>
      </c>
      <c r="F2555" t="s">
        <v>147</v>
      </c>
      <c r="G2555" t="s">
        <v>144</v>
      </c>
      <c r="H2555" t="str">
        <f t="shared" si="39"/>
        <v>Bangalore0 - 40200+&lt;= 200American Cuisine</v>
      </c>
      <c r="I2555" t="s">
        <v>234</v>
      </c>
      <c r="J2555">
        <v>150</v>
      </c>
    </row>
    <row r="2556" spans="1:10">
      <c r="A2556">
        <v>2555</v>
      </c>
      <c r="B2556" t="s">
        <v>129</v>
      </c>
      <c r="C2556">
        <v>3.9</v>
      </c>
      <c r="D2556" t="s">
        <v>136</v>
      </c>
      <c r="E2556" t="s">
        <v>132</v>
      </c>
      <c r="F2556" t="s">
        <v>147</v>
      </c>
      <c r="G2556" t="s">
        <v>130</v>
      </c>
      <c r="H2556" t="str">
        <f t="shared" si="39"/>
        <v>Kolkata60+200+200 - 500Indian Cuisine</v>
      </c>
      <c r="I2556" t="s">
        <v>234</v>
      </c>
      <c r="J2556">
        <v>300</v>
      </c>
    </row>
    <row r="2557" spans="1:10">
      <c r="A2557">
        <v>2556</v>
      </c>
      <c r="B2557" t="s">
        <v>146</v>
      </c>
      <c r="C2557">
        <v>4.2</v>
      </c>
      <c r="D2557" t="s">
        <v>133</v>
      </c>
      <c r="E2557" t="s">
        <v>132</v>
      </c>
      <c r="F2557" t="s">
        <v>147</v>
      </c>
      <c r="G2557" t="s">
        <v>135</v>
      </c>
      <c r="H2557" t="str">
        <f t="shared" si="39"/>
        <v>Hyderabad40 - 60200+200 - 500Asian Cuisine</v>
      </c>
      <c r="I2557">
        <v>61</v>
      </c>
      <c r="J2557">
        <v>300</v>
      </c>
    </row>
    <row r="2558" spans="1:10">
      <c r="A2558">
        <v>2557</v>
      </c>
      <c r="B2558" t="s">
        <v>146</v>
      </c>
      <c r="C2558">
        <v>3.7</v>
      </c>
      <c r="D2558" t="s">
        <v>133</v>
      </c>
      <c r="E2558" t="s">
        <v>132</v>
      </c>
      <c r="F2558" t="s">
        <v>131</v>
      </c>
      <c r="G2558" t="s">
        <v>130</v>
      </c>
      <c r="H2558" t="str">
        <f t="shared" si="39"/>
        <v>Hyderabad60+50 -200200 - 500Asian Cuisine</v>
      </c>
      <c r="I2558" t="s">
        <v>234</v>
      </c>
      <c r="J2558">
        <v>250</v>
      </c>
    </row>
    <row r="2559" spans="1:10">
      <c r="A2559">
        <v>2558</v>
      </c>
      <c r="B2559" t="s">
        <v>137</v>
      </c>
      <c r="C2559">
        <v>4.2</v>
      </c>
      <c r="D2559" t="s">
        <v>136</v>
      </c>
      <c r="E2559" t="s">
        <v>132</v>
      </c>
      <c r="F2559" t="s">
        <v>131</v>
      </c>
      <c r="G2559" t="s">
        <v>130</v>
      </c>
      <c r="H2559" t="str">
        <f t="shared" si="39"/>
        <v>Bangalore60+50 -200200 - 500Indian Cuisine</v>
      </c>
      <c r="I2559">
        <v>76</v>
      </c>
      <c r="J2559">
        <v>500</v>
      </c>
    </row>
    <row r="2560" spans="1:10">
      <c r="A2560">
        <v>2559</v>
      </c>
      <c r="B2560" t="s">
        <v>137</v>
      </c>
      <c r="C2560">
        <v>4.2</v>
      </c>
      <c r="D2560" t="s">
        <v>236</v>
      </c>
      <c r="E2560" t="s">
        <v>142</v>
      </c>
      <c r="F2560" t="s">
        <v>140</v>
      </c>
      <c r="G2560" t="s">
        <v>130</v>
      </c>
      <c r="H2560" t="str">
        <f t="shared" si="39"/>
        <v>Bangalore60+0 - 50&lt;= 200European Cuisine</v>
      </c>
      <c r="I2560" t="s">
        <v>234</v>
      </c>
      <c r="J2560">
        <v>200</v>
      </c>
    </row>
    <row r="2561" spans="1:10">
      <c r="A2561">
        <v>2560</v>
      </c>
      <c r="B2561" t="s">
        <v>145</v>
      </c>
      <c r="C2561">
        <v>3.7</v>
      </c>
      <c r="D2561" t="s">
        <v>133</v>
      </c>
      <c r="E2561" t="s">
        <v>142</v>
      </c>
      <c r="F2561" t="s">
        <v>131</v>
      </c>
      <c r="G2561" t="s">
        <v>130</v>
      </c>
      <c r="H2561" t="str">
        <f t="shared" si="39"/>
        <v>Ahmedabad60+50 -200&lt;= 200Asian Cuisine</v>
      </c>
      <c r="I2561" t="s">
        <v>234</v>
      </c>
      <c r="J2561">
        <v>200</v>
      </c>
    </row>
    <row r="2562" spans="1:10">
      <c r="A2562">
        <v>2561</v>
      </c>
      <c r="B2562" t="s">
        <v>129</v>
      </c>
      <c r="C2562">
        <v>2.9</v>
      </c>
      <c r="D2562" t="s">
        <v>138</v>
      </c>
      <c r="E2562" t="s">
        <v>148</v>
      </c>
      <c r="F2562" t="s">
        <v>131</v>
      </c>
      <c r="G2562" t="s">
        <v>130</v>
      </c>
      <c r="H2562" t="str">
        <f t="shared" si="39"/>
        <v>Kolkata60+50 -200500 - 1000American Cuisine</v>
      </c>
      <c r="I2562" t="s">
        <v>234</v>
      </c>
      <c r="J2562">
        <v>600</v>
      </c>
    </row>
    <row r="2563" spans="1:10">
      <c r="A2563">
        <v>2562</v>
      </c>
      <c r="B2563" t="s">
        <v>129</v>
      </c>
      <c r="C2563">
        <v>2.9</v>
      </c>
      <c r="D2563" t="s">
        <v>133</v>
      </c>
      <c r="E2563" t="s">
        <v>132</v>
      </c>
      <c r="F2563" t="s">
        <v>131</v>
      </c>
      <c r="G2563" t="s">
        <v>130</v>
      </c>
      <c r="H2563" t="str">
        <f t="shared" ref="H2563:H2626" si="40">_xlfn.CONCAT(B2563,G2563,F2563,E2563,D2563)</f>
        <v>Kolkata60+50 -200200 - 500Asian Cuisine</v>
      </c>
      <c r="I2563">
        <v>1</v>
      </c>
      <c r="J2563">
        <v>400</v>
      </c>
    </row>
    <row r="2564" spans="1:10">
      <c r="A2564">
        <v>2563</v>
      </c>
      <c r="B2564" t="s">
        <v>139</v>
      </c>
      <c r="C2564">
        <v>2.9</v>
      </c>
      <c r="D2564" t="s">
        <v>138</v>
      </c>
      <c r="E2564" t="s">
        <v>132</v>
      </c>
      <c r="F2564" t="s">
        <v>131</v>
      </c>
      <c r="G2564" t="s">
        <v>135</v>
      </c>
      <c r="H2564" t="str">
        <f t="shared" si="40"/>
        <v>Chennai40 - 6050 -200200 - 500American Cuisine</v>
      </c>
      <c r="I2564">
        <v>38</v>
      </c>
      <c r="J2564">
        <v>300</v>
      </c>
    </row>
    <row r="2565" spans="1:10">
      <c r="A2565">
        <v>2564</v>
      </c>
      <c r="B2565" t="s">
        <v>129</v>
      </c>
      <c r="C2565">
        <v>3.4</v>
      </c>
      <c r="D2565" t="s">
        <v>136</v>
      </c>
      <c r="E2565" t="s">
        <v>142</v>
      </c>
      <c r="F2565" t="s">
        <v>140</v>
      </c>
      <c r="G2565" t="s">
        <v>130</v>
      </c>
      <c r="H2565" t="str">
        <f t="shared" si="40"/>
        <v>Kolkata60+0 - 50&lt;= 200Indian Cuisine</v>
      </c>
      <c r="I2565">
        <v>60</v>
      </c>
      <c r="J2565">
        <v>200</v>
      </c>
    </row>
    <row r="2566" spans="1:10">
      <c r="A2566">
        <v>2565</v>
      </c>
      <c r="B2566" t="s">
        <v>129</v>
      </c>
      <c r="C2566">
        <v>2.9</v>
      </c>
      <c r="D2566" t="s">
        <v>138</v>
      </c>
      <c r="E2566" t="s">
        <v>142</v>
      </c>
      <c r="F2566" t="s">
        <v>131</v>
      </c>
      <c r="G2566" t="s">
        <v>130</v>
      </c>
      <c r="H2566" t="str">
        <f t="shared" si="40"/>
        <v>Kolkata60+50 -200&lt;= 200American Cuisine</v>
      </c>
      <c r="I2566">
        <v>35</v>
      </c>
      <c r="J2566">
        <v>200</v>
      </c>
    </row>
    <row r="2567" spans="1:10">
      <c r="A2567">
        <v>2566</v>
      </c>
      <c r="B2567" t="s">
        <v>149</v>
      </c>
      <c r="C2567">
        <v>2.9</v>
      </c>
      <c r="D2567" t="s">
        <v>133</v>
      </c>
      <c r="E2567" t="s">
        <v>132</v>
      </c>
      <c r="F2567" t="s">
        <v>131</v>
      </c>
      <c r="G2567" t="s">
        <v>135</v>
      </c>
      <c r="H2567" t="str">
        <f t="shared" si="40"/>
        <v>Surat40 - 6050 -200200 - 500Asian Cuisine</v>
      </c>
      <c r="I2567">
        <v>71</v>
      </c>
      <c r="J2567">
        <v>250</v>
      </c>
    </row>
    <row r="2568" spans="1:10">
      <c r="A2568">
        <v>2567</v>
      </c>
      <c r="B2568" t="s">
        <v>129</v>
      </c>
      <c r="C2568">
        <v>2.9</v>
      </c>
      <c r="D2568" t="s">
        <v>136</v>
      </c>
      <c r="E2568" t="s">
        <v>132</v>
      </c>
      <c r="F2568" t="s">
        <v>131</v>
      </c>
      <c r="G2568" t="s">
        <v>130</v>
      </c>
      <c r="H2568" t="str">
        <f t="shared" si="40"/>
        <v>Kolkata60+50 -200200 - 500Indian Cuisine</v>
      </c>
      <c r="I2568">
        <v>3</v>
      </c>
      <c r="J2568">
        <v>300</v>
      </c>
    </row>
    <row r="2569" spans="1:10">
      <c r="A2569">
        <v>2568</v>
      </c>
      <c r="B2569" t="s">
        <v>146</v>
      </c>
      <c r="C2569">
        <v>3.3</v>
      </c>
      <c r="D2569" t="s">
        <v>133</v>
      </c>
      <c r="E2569" t="s">
        <v>142</v>
      </c>
      <c r="F2569" t="s">
        <v>140</v>
      </c>
      <c r="G2569" t="s">
        <v>135</v>
      </c>
      <c r="H2569" t="str">
        <f t="shared" si="40"/>
        <v>Hyderabad40 - 600 - 50&lt;= 200Asian Cuisine</v>
      </c>
      <c r="I2569" t="s">
        <v>234</v>
      </c>
      <c r="J2569">
        <v>150</v>
      </c>
    </row>
    <row r="2570" spans="1:10">
      <c r="A2570">
        <v>2569</v>
      </c>
      <c r="B2570" t="s">
        <v>137</v>
      </c>
      <c r="C2570">
        <v>3.5</v>
      </c>
      <c r="D2570" t="s">
        <v>236</v>
      </c>
      <c r="E2570" t="s">
        <v>132</v>
      </c>
      <c r="F2570" t="s">
        <v>140</v>
      </c>
      <c r="G2570" t="s">
        <v>135</v>
      </c>
      <c r="H2570" t="str">
        <f t="shared" si="40"/>
        <v>Bangalore40 - 600 - 50200 - 500European Cuisine</v>
      </c>
      <c r="I2570" t="s">
        <v>234</v>
      </c>
      <c r="J2570">
        <v>350</v>
      </c>
    </row>
    <row r="2571" spans="1:10">
      <c r="A2571">
        <v>2570</v>
      </c>
      <c r="B2571" t="s">
        <v>134</v>
      </c>
      <c r="C2571">
        <v>3.7</v>
      </c>
      <c r="D2571" t="s">
        <v>236</v>
      </c>
      <c r="E2571" t="s">
        <v>132</v>
      </c>
      <c r="F2571" t="s">
        <v>140</v>
      </c>
      <c r="G2571" t="s">
        <v>135</v>
      </c>
      <c r="H2571" t="str">
        <f t="shared" si="40"/>
        <v>Mumbai40 - 600 - 50200 - 500European Cuisine</v>
      </c>
      <c r="I2571" t="s">
        <v>234</v>
      </c>
      <c r="J2571">
        <v>350</v>
      </c>
    </row>
    <row r="2572" spans="1:10">
      <c r="A2572">
        <v>2571</v>
      </c>
      <c r="B2572" t="s">
        <v>134</v>
      </c>
      <c r="C2572">
        <v>3.7</v>
      </c>
      <c r="D2572" t="s">
        <v>136</v>
      </c>
      <c r="E2572" t="s">
        <v>132</v>
      </c>
      <c r="F2572" t="s">
        <v>140</v>
      </c>
      <c r="G2572" t="s">
        <v>135</v>
      </c>
      <c r="H2572" t="str">
        <f t="shared" si="40"/>
        <v>Mumbai40 - 600 - 50200 - 500Indian Cuisine</v>
      </c>
      <c r="I2572">
        <v>19</v>
      </c>
      <c r="J2572">
        <v>400</v>
      </c>
    </row>
    <row r="2573" spans="1:10">
      <c r="A2573">
        <v>2572</v>
      </c>
      <c r="B2573" t="s">
        <v>137</v>
      </c>
      <c r="C2573">
        <v>4.5</v>
      </c>
      <c r="D2573" t="s">
        <v>138</v>
      </c>
      <c r="E2573" t="s">
        <v>148</v>
      </c>
      <c r="F2573" t="s">
        <v>140</v>
      </c>
      <c r="G2573" t="s">
        <v>135</v>
      </c>
      <c r="H2573" t="str">
        <f t="shared" si="40"/>
        <v>Bangalore40 - 600 - 50500 - 1000American Cuisine</v>
      </c>
      <c r="I2573" t="s">
        <v>234</v>
      </c>
      <c r="J2573">
        <v>1000</v>
      </c>
    </row>
    <row r="2574" spans="1:10">
      <c r="A2574">
        <v>2573</v>
      </c>
      <c r="B2574" t="s">
        <v>137</v>
      </c>
      <c r="C2574">
        <v>2.9</v>
      </c>
      <c r="D2574" t="s">
        <v>133</v>
      </c>
      <c r="E2574" t="s">
        <v>132</v>
      </c>
      <c r="F2574" t="s">
        <v>131</v>
      </c>
      <c r="G2574" t="s">
        <v>135</v>
      </c>
      <c r="H2574" t="str">
        <f t="shared" si="40"/>
        <v>Bangalore40 - 6050 -200200 - 500Asian Cuisine</v>
      </c>
      <c r="I2574">
        <v>4</v>
      </c>
      <c r="J2574">
        <v>400</v>
      </c>
    </row>
    <row r="2575" spans="1:10">
      <c r="A2575">
        <v>2574</v>
      </c>
      <c r="B2575" t="s">
        <v>129</v>
      </c>
      <c r="C2575">
        <v>3.7</v>
      </c>
      <c r="D2575" t="s">
        <v>138</v>
      </c>
      <c r="E2575" t="s">
        <v>142</v>
      </c>
      <c r="F2575" t="s">
        <v>131</v>
      </c>
      <c r="G2575" t="s">
        <v>130</v>
      </c>
      <c r="H2575" t="str">
        <f t="shared" si="40"/>
        <v>Kolkata60+50 -200&lt;= 200American Cuisine</v>
      </c>
      <c r="I2575">
        <v>35</v>
      </c>
      <c r="J2575">
        <v>200</v>
      </c>
    </row>
    <row r="2576" spans="1:10">
      <c r="A2576">
        <v>2575</v>
      </c>
      <c r="B2576" t="s">
        <v>146</v>
      </c>
      <c r="C2576">
        <v>4</v>
      </c>
      <c r="D2576" t="s">
        <v>136</v>
      </c>
      <c r="E2576" t="s">
        <v>142</v>
      </c>
      <c r="F2576" t="s">
        <v>140</v>
      </c>
      <c r="G2576" t="s">
        <v>135</v>
      </c>
      <c r="H2576" t="str">
        <f t="shared" si="40"/>
        <v>Hyderabad40 - 600 - 50&lt;= 200Indian Cuisine</v>
      </c>
      <c r="I2576" t="s">
        <v>234</v>
      </c>
      <c r="J2576">
        <v>200</v>
      </c>
    </row>
    <row r="2577" spans="1:10">
      <c r="A2577">
        <v>2576</v>
      </c>
      <c r="B2577" t="s">
        <v>141</v>
      </c>
      <c r="C2577">
        <v>4.4000000000000004</v>
      </c>
      <c r="D2577" t="s">
        <v>236</v>
      </c>
      <c r="E2577" t="s">
        <v>235</v>
      </c>
      <c r="F2577" t="s">
        <v>131</v>
      </c>
      <c r="G2577" t="s">
        <v>135</v>
      </c>
      <c r="H2577" t="str">
        <f t="shared" si="40"/>
        <v>Pune40 - 6050 -2001000+European Cuisine</v>
      </c>
      <c r="I2577" t="s">
        <v>234</v>
      </c>
      <c r="J2577">
        <v>1200</v>
      </c>
    </row>
    <row r="2578" spans="1:10">
      <c r="A2578">
        <v>2577</v>
      </c>
      <c r="B2578" t="s">
        <v>146</v>
      </c>
      <c r="C2578">
        <v>4</v>
      </c>
      <c r="D2578" t="s">
        <v>138</v>
      </c>
      <c r="E2578" t="s">
        <v>142</v>
      </c>
      <c r="F2578" t="s">
        <v>147</v>
      </c>
      <c r="G2578" t="s">
        <v>144</v>
      </c>
      <c r="H2578" t="str">
        <f t="shared" si="40"/>
        <v>Hyderabad0 - 40200+&lt;= 200American Cuisine</v>
      </c>
      <c r="I2578" t="s">
        <v>234</v>
      </c>
      <c r="J2578">
        <v>100</v>
      </c>
    </row>
    <row r="2579" spans="1:10">
      <c r="A2579">
        <v>2578</v>
      </c>
      <c r="B2579" t="s">
        <v>141</v>
      </c>
      <c r="C2579">
        <v>4.4000000000000004</v>
      </c>
      <c r="D2579" t="s">
        <v>133</v>
      </c>
      <c r="E2579" t="s">
        <v>132</v>
      </c>
      <c r="F2579" t="s">
        <v>147</v>
      </c>
      <c r="G2579" t="s">
        <v>144</v>
      </c>
      <c r="H2579" t="str">
        <f t="shared" si="40"/>
        <v>Pune0 - 40200+200 - 500Asian Cuisine</v>
      </c>
      <c r="I2579" t="s">
        <v>234</v>
      </c>
      <c r="J2579">
        <v>400</v>
      </c>
    </row>
    <row r="2580" spans="1:10">
      <c r="A2580">
        <v>2579</v>
      </c>
      <c r="B2580" t="s">
        <v>129</v>
      </c>
      <c r="C2580">
        <v>4</v>
      </c>
      <c r="D2580" t="s">
        <v>136</v>
      </c>
      <c r="E2580" t="s">
        <v>132</v>
      </c>
      <c r="F2580" t="s">
        <v>131</v>
      </c>
      <c r="G2580" t="s">
        <v>130</v>
      </c>
      <c r="H2580" t="str">
        <f t="shared" si="40"/>
        <v>Kolkata60+50 -200200 - 500Indian Cuisine</v>
      </c>
      <c r="I2580">
        <v>3</v>
      </c>
      <c r="J2580">
        <v>300</v>
      </c>
    </row>
    <row r="2581" spans="1:10">
      <c r="A2581">
        <v>2580</v>
      </c>
      <c r="B2581" t="s">
        <v>129</v>
      </c>
      <c r="C2581">
        <v>4.2</v>
      </c>
      <c r="D2581" t="s">
        <v>136</v>
      </c>
      <c r="E2581" t="s">
        <v>142</v>
      </c>
      <c r="F2581" t="s">
        <v>140</v>
      </c>
      <c r="G2581" t="s">
        <v>130</v>
      </c>
      <c r="H2581" t="str">
        <f t="shared" si="40"/>
        <v>Kolkata60+0 - 50&lt;= 200Indian Cuisine</v>
      </c>
      <c r="I2581">
        <v>60</v>
      </c>
      <c r="J2581">
        <v>200</v>
      </c>
    </row>
    <row r="2582" spans="1:10">
      <c r="A2582">
        <v>2581</v>
      </c>
      <c r="B2582" t="s">
        <v>137</v>
      </c>
      <c r="C2582">
        <v>2.9</v>
      </c>
      <c r="D2582" t="s">
        <v>138</v>
      </c>
      <c r="E2582" t="s">
        <v>148</v>
      </c>
      <c r="F2582" t="s">
        <v>131</v>
      </c>
      <c r="G2582" t="s">
        <v>135</v>
      </c>
      <c r="H2582" t="str">
        <f t="shared" si="40"/>
        <v>Bangalore40 - 6050 -200500 - 1000American Cuisine</v>
      </c>
      <c r="I2582" t="s">
        <v>234</v>
      </c>
      <c r="J2582">
        <v>600</v>
      </c>
    </row>
    <row r="2583" spans="1:10">
      <c r="A2583">
        <v>2582</v>
      </c>
      <c r="B2583" t="s">
        <v>134</v>
      </c>
      <c r="C2583">
        <v>3.9</v>
      </c>
      <c r="D2583" t="s">
        <v>133</v>
      </c>
      <c r="E2583" t="s">
        <v>132</v>
      </c>
      <c r="F2583" t="s">
        <v>140</v>
      </c>
      <c r="G2583" t="s">
        <v>135</v>
      </c>
      <c r="H2583" t="str">
        <f t="shared" si="40"/>
        <v>Mumbai40 - 600 - 50200 - 500Asian Cuisine</v>
      </c>
      <c r="I2583">
        <v>21</v>
      </c>
      <c r="J2583">
        <v>300</v>
      </c>
    </row>
    <row r="2584" spans="1:10">
      <c r="A2584">
        <v>2583</v>
      </c>
      <c r="B2584" t="s">
        <v>129</v>
      </c>
      <c r="C2584">
        <v>3.2</v>
      </c>
      <c r="D2584" t="s">
        <v>136</v>
      </c>
      <c r="E2584" t="s">
        <v>132</v>
      </c>
      <c r="F2584" t="s">
        <v>131</v>
      </c>
      <c r="G2584" t="s">
        <v>144</v>
      </c>
      <c r="H2584" t="str">
        <f t="shared" si="40"/>
        <v>Kolkata0 - 4050 -200200 - 500Indian Cuisine</v>
      </c>
      <c r="I2584" t="s">
        <v>234</v>
      </c>
      <c r="J2584">
        <v>250</v>
      </c>
    </row>
    <row r="2585" spans="1:10">
      <c r="A2585">
        <v>2584</v>
      </c>
      <c r="B2585" t="s">
        <v>139</v>
      </c>
      <c r="C2585">
        <v>4.4000000000000004</v>
      </c>
      <c r="D2585" t="s">
        <v>133</v>
      </c>
      <c r="E2585" t="s">
        <v>148</v>
      </c>
      <c r="F2585" t="s">
        <v>140</v>
      </c>
      <c r="G2585" t="s">
        <v>130</v>
      </c>
      <c r="H2585" t="str">
        <f t="shared" si="40"/>
        <v>Chennai60+0 - 50500 - 1000Asian Cuisine</v>
      </c>
      <c r="I2585" t="s">
        <v>234</v>
      </c>
      <c r="J2585">
        <v>850</v>
      </c>
    </row>
    <row r="2586" spans="1:10">
      <c r="A2586">
        <v>2585</v>
      </c>
      <c r="B2586" t="s">
        <v>146</v>
      </c>
      <c r="C2586">
        <v>4.3</v>
      </c>
      <c r="D2586" t="s">
        <v>136</v>
      </c>
      <c r="E2586" t="s">
        <v>142</v>
      </c>
      <c r="F2586" t="s">
        <v>147</v>
      </c>
      <c r="G2586" t="s">
        <v>144</v>
      </c>
      <c r="H2586" t="str">
        <f t="shared" si="40"/>
        <v>Hyderabad0 - 40200+&lt;= 200Indian Cuisine</v>
      </c>
      <c r="I2586" t="s">
        <v>234</v>
      </c>
      <c r="J2586">
        <v>150</v>
      </c>
    </row>
    <row r="2587" spans="1:10">
      <c r="A2587">
        <v>2586</v>
      </c>
      <c r="B2587" t="s">
        <v>129</v>
      </c>
      <c r="C2587">
        <v>3.2</v>
      </c>
      <c r="D2587" t="s">
        <v>133</v>
      </c>
      <c r="E2587" t="s">
        <v>132</v>
      </c>
      <c r="F2587" t="s">
        <v>140</v>
      </c>
      <c r="G2587" t="s">
        <v>135</v>
      </c>
      <c r="H2587" t="str">
        <f t="shared" si="40"/>
        <v>Kolkata40 - 600 - 50200 - 500Asian Cuisine</v>
      </c>
      <c r="I2587" t="s">
        <v>234</v>
      </c>
      <c r="J2587">
        <v>250</v>
      </c>
    </row>
    <row r="2588" spans="1:10">
      <c r="A2588">
        <v>2587</v>
      </c>
      <c r="B2588" t="s">
        <v>139</v>
      </c>
      <c r="C2588">
        <v>4.2</v>
      </c>
      <c r="D2588" t="s">
        <v>136</v>
      </c>
      <c r="E2588" t="s">
        <v>148</v>
      </c>
      <c r="F2588" t="s">
        <v>131</v>
      </c>
      <c r="G2588" t="s">
        <v>135</v>
      </c>
      <c r="H2588" t="str">
        <f t="shared" si="40"/>
        <v>Chennai40 - 6050 -200500 - 1000Indian Cuisine</v>
      </c>
      <c r="I2588" t="s">
        <v>234</v>
      </c>
      <c r="J2588">
        <v>900</v>
      </c>
    </row>
    <row r="2589" spans="1:10">
      <c r="A2589">
        <v>2588</v>
      </c>
      <c r="B2589" t="s">
        <v>139</v>
      </c>
      <c r="C2589">
        <v>4.4000000000000004</v>
      </c>
      <c r="D2589" t="s">
        <v>133</v>
      </c>
      <c r="E2589" t="s">
        <v>142</v>
      </c>
      <c r="F2589" t="s">
        <v>131</v>
      </c>
      <c r="G2589" t="s">
        <v>144</v>
      </c>
      <c r="H2589" t="str">
        <f t="shared" si="40"/>
        <v>Chennai0 - 4050 -200&lt;= 200Asian Cuisine</v>
      </c>
      <c r="I2589" t="s">
        <v>234</v>
      </c>
      <c r="J2589">
        <v>150</v>
      </c>
    </row>
    <row r="2590" spans="1:10">
      <c r="A2590">
        <v>2589</v>
      </c>
      <c r="B2590" t="s">
        <v>141</v>
      </c>
      <c r="C2590">
        <v>4.0999999999999996</v>
      </c>
      <c r="D2590" t="s">
        <v>133</v>
      </c>
      <c r="E2590" t="s">
        <v>142</v>
      </c>
      <c r="F2590" t="s">
        <v>140</v>
      </c>
      <c r="G2590" t="s">
        <v>144</v>
      </c>
      <c r="H2590" t="str">
        <f t="shared" si="40"/>
        <v>Pune0 - 400 - 50&lt;= 200Asian Cuisine</v>
      </c>
      <c r="I2590" t="s">
        <v>234</v>
      </c>
      <c r="J2590">
        <v>200</v>
      </c>
    </row>
    <row r="2591" spans="1:10">
      <c r="A2591">
        <v>2590</v>
      </c>
      <c r="B2591" t="s">
        <v>141</v>
      </c>
      <c r="C2591">
        <v>3.7</v>
      </c>
      <c r="D2591" t="s">
        <v>138</v>
      </c>
      <c r="E2591" t="s">
        <v>132</v>
      </c>
      <c r="F2591" t="s">
        <v>140</v>
      </c>
      <c r="G2591" t="s">
        <v>130</v>
      </c>
      <c r="H2591" t="str">
        <f t="shared" si="40"/>
        <v>Pune60+0 - 50200 - 500American Cuisine</v>
      </c>
      <c r="I2591">
        <v>57</v>
      </c>
      <c r="J2591">
        <v>250</v>
      </c>
    </row>
    <row r="2592" spans="1:10">
      <c r="A2592">
        <v>2591</v>
      </c>
      <c r="B2592" t="s">
        <v>141</v>
      </c>
      <c r="C2592">
        <v>2.9</v>
      </c>
      <c r="D2592" t="s">
        <v>133</v>
      </c>
      <c r="E2592" t="s">
        <v>132</v>
      </c>
      <c r="F2592" t="s">
        <v>131</v>
      </c>
      <c r="G2592" t="s">
        <v>135</v>
      </c>
      <c r="H2592" t="str">
        <f t="shared" si="40"/>
        <v>Pune40 - 6050 -200200 - 500Asian Cuisine</v>
      </c>
      <c r="I2592">
        <v>27</v>
      </c>
      <c r="J2592">
        <v>250</v>
      </c>
    </row>
    <row r="2593" spans="1:10">
      <c r="A2593">
        <v>2592</v>
      </c>
      <c r="B2593" t="s">
        <v>139</v>
      </c>
      <c r="C2593">
        <v>4.3</v>
      </c>
      <c r="D2593" t="s">
        <v>136</v>
      </c>
      <c r="E2593" t="s">
        <v>132</v>
      </c>
      <c r="F2593" t="s">
        <v>140</v>
      </c>
      <c r="G2593" t="s">
        <v>135</v>
      </c>
      <c r="H2593" t="str">
        <f t="shared" si="40"/>
        <v>Chennai40 - 600 - 50200 - 500Indian Cuisine</v>
      </c>
      <c r="I2593" t="s">
        <v>234</v>
      </c>
      <c r="J2593">
        <v>300</v>
      </c>
    </row>
    <row r="2594" spans="1:10">
      <c r="A2594">
        <v>2593</v>
      </c>
      <c r="B2594" t="s">
        <v>141</v>
      </c>
      <c r="C2594">
        <v>3.8</v>
      </c>
      <c r="D2594" t="s">
        <v>136</v>
      </c>
      <c r="E2594" t="s">
        <v>132</v>
      </c>
      <c r="F2594" t="s">
        <v>140</v>
      </c>
      <c r="G2594" t="s">
        <v>130</v>
      </c>
      <c r="H2594" t="str">
        <f t="shared" si="40"/>
        <v>Pune60+0 - 50200 - 500Indian Cuisine</v>
      </c>
      <c r="I2594" t="s">
        <v>234</v>
      </c>
      <c r="J2594">
        <v>300</v>
      </c>
    </row>
    <row r="2595" spans="1:10">
      <c r="A2595">
        <v>2594</v>
      </c>
      <c r="B2595" t="s">
        <v>139</v>
      </c>
      <c r="C2595">
        <v>3.6</v>
      </c>
      <c r="D2595" t="s">
        <v>138</v>
      </c>
      <c r="E2595" t="s">
        <v>132</v>
      </c>
      <c r="F2595" t="s">
        <v>131</v>
      </c>
      <c r="G2595" t="s">
        <v>144</v>
      </c>
      <c r="H2595" t="str">
        <f t="shared" si="40"/>
        <v>Chennai0 - 4050 -200200 - 500American Cuisine</v>
      </c>
      <c r="I2595" t="s">
        <v>234</v>
      </c>
      <c r="J2595">
        <v>250</v>
      </c>
    </row>
    <row r="2596" spans="1:10">
      <c r="A2596">
        <v>2595</v>
      </c>
      <c r="B2596" t="s">
        <v>143</v>
      </c>
      <c r="C2596">
        <v>2.9</v>
      </c>
      <c r="D2596" t="s">
        <v>133</v>
      </c>
      <c r="E2596" t="s">
        <v>132</v>
      </c>
      <c r="F2596" t="s">
        <v>131</v>
      </c>
      <c r="G2596" t="s">
        <v>135</v>
      </c>
      <c r="H2596" t="str">
        <f t="shared" si="40"/>
        <v>Delhi40 - 6050 -200200 - 500Asian Cuisine</v>
      </c>
      <c r="I2596">
        <v>29</v>
      </c>
      <c r="J2596">
        <v>500</v>
      </c>
    </row>
    <row r="2597" spans="1:10">
      <c r="A2597">
        <v>2596</v>
      </c>
      <c r="B2597" t="s">
        <v>141</v>
      </c>
      <c r="C2597">
        <v>4</v>
      </c>
      <c r="D2597" t="s">
        <v>138</v>
      </c>
      <c r="E2597" t="s">
        <v>132</v>
      </c>
      <c r="F2597" t="s">
        <v>147</v>
      </c>
      <c r="G2597" t="s">
        <v>135</v>
      </c>
      <c r="H2597" t="str">
        <f t="shared" si="40"/>
        <v>Pune40 - 60200+200 - 500American Cuisine</v>
      </c>
      <c r="I2597" t="s">
        <v>234</v>
      </c>
      <c r="J2597">
        <v>350</v>
      </c>
    </row>
    <row r="2598" spans="1:10">
      <c r="A2598">
        <v>2597</v>
      </c>
      <c r="B2598" t="s">
        <v>137</v>
      </c>
      <c r="C2598">
        <v>4.4000000000000004</v>
      </c>
      <c r="D2598" t="s">
        <v>236</v>
      </c>
      <c r="E2598" t="s">
        <v>132</v>
      </c>
      <c r="F2598" t="s">
        <v>131</v>
      </c>
      <c r="G2598" t="s">
        <v>130</v>
      </c>
      <c r="H2598" t="str">
        <f t="shared" si="40"/>
        <v>Bangalore60+50 -200200 - 500European Cuisine</v>
      </c>
      <c r="I2598" t="s">
        <v>234</v>
      </c>
      <c r="J2598">
        <v>500</v>
      </c>
    </row>
    <row r="2599" spans="1:10">
      <c r="A2599">
        <v>2598</v>
      </c>
      <c r="B2599" t="s">
        <v>134</v>
      </c>
      <c r="C2599">
        <v>2.9</v>
      </c>
      <c r="D2599" t="s">
        <v>133</v>
      </c>
      <c r="E2599" t="s">
        <v>148</v>
      </c>
      <c r="F2599" t="s">
        <v>131</v>
      </c>
      <c r="G2599" t="s">
        <v>135</v>
      </c>
      <c r="H2599" t="str">
        <f t="shared" si="40"/>
        <v>Mumbai40 - 6050 -200500 - 1000Asian Cuisine</v>
      </c>
      <c r="I2599">
        <v>49</v>
      </c>
      <c r="J2599">
        <v>750</v>
      </c>
    </row>
    <row r="2600" spans="1:10">
      <c r="A2600">
        <v>2599</v>
      </c>
      <c r="B2600" t="s">
        <v>139</v>
      </c>
      <c r="C2600">
        <v>4.5999999999999996</v>
      </c>
      <c r="D2600" t="s">
        <v>138</v>
      </c>
      <c r="E2600" t="s">
        <v>142</v>
      </c>
      <c r="F2600" t="s">
        <v>140</v>
      </c>
      <c r="G2600" t="s">
        <v>144</v>
      </c>
      <c r="H2600" t="str">
        <f t="shared" si="40"/>
        <v>Chennai0 - 400 - 50&lt;= 200American Cuisine</v>
      </c>
      <c r="I2600" t="s">
        <v>234</v>
      </c>
      <c r="J2600">
        <v>200</v>
      </c>
    </row>
    <row r="2601" spans="1:10">
      <c r="A2601">
        <v>2600</v>
      </c>
      <c r="B2601" t="s">
        <v>139</v>
      </c>
      <c r="C2601">
        <v>4</v>
      </c>
      <c r="D2601" t="s">
        <v>136</v>
      </c>
      <c r="E2601" t="s">
        <v>142</v>
      </c>
      <c r="F2601" t="s">
        <v>131</v>
      </c>
      <c r="G2601" t="s">
        <v>130</v>
      </c>
      <c r="H2601" t="str">
        <f t="shared" si="40"/>
        <v>Chennai60+50 -200&lt;= 200Indian Cuisine</v>
      </c>
      <c r="I2601">
        <v>41</v>
      </c>
      <c r="J2601">
        <v>150</v>
      </c>
    </row>
    <row r="2602" spans="1:10">
      <c r="A2602">
        <v>2601</v>
      </c>
      <c r="B2602" t="s">
        <v>137</v>
      </c>
      <c r="C2602">
        <v>3.4</v>
      </c>
      <c r="D2602" t="s">
        <v>136</v>
      </c>
      <c r="E2602" t="s">
        <v>132</v>
      </c>
      <c r="F2602" t="s">
        <v>131</v>
      </c>
      <c r="G2602" t="s">
        <v>135</v>
      </c>
      <c r="H2602" t="str">
        <f t="shared" si="40"/>
        <v>Bangalore40 - 6050 -200200 - 500Indian Cuisine</v>
      </c>
      <c r="I2602">
        <v>9</v>
      </c>
      <c r="J2602">
        <v>230</v>
      </c>
    </row>
    <row r="2603" spans="1:10">
      <c r="A2603">
        <v>2602</v>
      </c>
      <c r="B2603" t="s">
        <v>137</v>
      </c>
      <c r="C2603">
        <v>3.6</v>
      </c>
      <c r="D2603" t="s">
        <v>136</v>
      </c>
      <c r="E2603" t="s">
        <v>132</v>
      </c>
      <c r="F2603" t="s">
        <v>140</v>
      </c>
      <c r="G2603" t="s">
        <v>135</v>
      </c>
      <c r="H2603" t="str">
        <f t="shared" si="40"/>
        <v>Bangalore40 - 600 - 50200 - 500Indian Cuisine</v>
      </c>
      <c r="I2603">
        <v>51</v>
      </c>
      <c r="J2603">
        <v>300</v>
      </c>
    </row>
    <row r="2604" spans="1:10">
      <c r="A2604">
        <v>2603</v>
      </c>
      <c r="B2604" t="s">
        <v>137</v>
      </c>
      <c r="C2604">
        <v>3.8</v>
      </c>
      <c r="D2604" t="s">
        <v>138</v>
      </c>
      <c r="E2604" t="s">
        <v>132</v>
      </c>
      <c r="F2604" t="s">
        <v>131</v>
      </c>
      <c r="G2604" t="s">
        <v>135</v>
      </c>
      <c r="H2604" t="str">
        <f t="shared" si="40"/>
        <v>Bangalore40 - 6050 -200200 - 500American Cuisine</v>
      </c>
      <c r="I2604">
        <v>36</v>
      </c>
      <c r="J2604">
        <v>280</v>
      </c>
    </row>
    <row r="2605" spans="1:10">
      <c r="A2605">
        <v>2604</v>
      </c>
      <c r="B2605" t="s">
        <v>137</v>
      </c>
      <c r="C2605">
        <v>3.3</v>
      </c>
      <c r="D2605" t="s">
        <v>136</v>
      </c>
      <c r="E2605" t="s">
        <v>132</v>
      </c>
      <c r="F2605" t="s">
        <v>140</v>
      </c>
      <c r="G2605" t="s">
        <v>135</v>
      </c>
      <c r="H2605" t="str">
        <f t="shared" si="40"/>
        <v>Bangalore40 - 600 - 50200 - 500Indian Cuisine</v>
      </c>
      <c r="I2605">
        <v>51</v>
      </c>
      <c r="J2605">
        <v>350</v>
      </c>
    </row>
    <row r="2606" spans="1:10">
      <c r="A2606">
        <v>2605</v>
      </c>
      <c r="B2606" t="s">
        <v>141</v>
      </c>
      <c r="C2606">
        <v>2.9</v>
      </c>
      <c r="D2606" t="s">
        <v>136</v>
      </c>
      <c r="E2606" t="s">
        <v>132</v>
      </c>
      <c r="F2606" t="s">
        <v>131</v>
      </c>
      <c r="G2606" t="s">
        <v>144</v>
      </c>
      <c r="H2606" t="str">
        <f t="shared" si="40"/>
        <v>Pune0 - 4050 -200200 - 500Indian Cuisine</v>
      </c>
      <c r="I2606">
        <v>64</v>
      </c>
      <c r="J2606">
        <v>300</v>
      </c>
    </row>
    <row r="2607" spans="1:10">
      <c r="A2607">
        <v>2606</v>
      </c>
      <c r="B2607" t="s">
        <v>143</v>
      </c>
      <c r="C2607">
        <v>3.7</v>
      </c>
      <c r="D2607" t="s">
        <v>136</v>
      </c>
      <c r="E2607" t="s">
        <v>132</v>
      </c>
      <c r="F2607" t="s">
        <v>140</v>
      </c>
      <c r="G2607" t="s">
        <v>135</v>
      </c>
      <c r="H2607" t="str">
        <f t="shared" si="40"/>
        <v>Delhi40 - 600 - 50200 - 500Indian Cuisine</v>
      </c>
      <c r="I2607" t="s">
        <v>234</v>
      </c>
      <c r="J2607">
        <v>250</v>
      </c>
    </row>
    <row r="2608" spans="1:10">
      <c r="A2608">
        <v>2607</v>
      </c>
      <c r="B2608" t="s">
        <v>137</v>
      </c>
      <c r="C2608">
        <v>4.0999999999999996</v>
      </c>
      <c r="D2608" t="s">
        <v>236</v>
      </c>
      <c r="E2608" t="s">
        <v>148</v>
      </c>
      <c r="F2608" t="s">
        <v>131</v>
      </c>
      <c r="G2608" t="s">
        <v>135</v>
      </c>
      <c r="H2608" t="str">
        <f t="shared" si="40"/>
        <v>Bangalore40 - 6050 -200500 - 1000European Cuisine</v>
      </c>
      <c r="I2608" t="s">
        <v>234</v>
      </c>
      <c r="J2608">
        <v>900</v>
      </c>
    </row>
    <row r="2609" spans="1:10">
      <c r="A2609">
        <v>2608</v>
      </c>
      <c r="B2609" t="s">
        <v>137</v>
      </c>
      <c r="C2609">
        <v>2.9</v>
      </c>
      <c r="D2609" t="s">
        <v>138</v>
      </c>
      <c r="E2609" t="s">
        <v>132</v>
      </c>
      <c r="F2609" t="s">
        <v>131</v>
      </c>
      <c r="G2609" t="s">
        <v>135</v>
      </c>
      <c r="H2609" t="str">
        <f t="shared" si="40"/>
        <v>Bangalore40 - 6050 -200200 - 500American Cuisine</v>
      </c>
      <c r="I2609">
        <v>36</v>
      </c>
      <c r="J2609">
        <v>400</v>
      </c>
    </row>
    <row r="2610" spans="1:10">
      <c r="A2610">
        <v>2609</v>
      </c>
      <c r="B2610" t="s">
        <v>134</v>
      </c>
      <c r="C2610">
        <v>3.8</v>
      </c>
      <c r="D2610" t="s">
        <v>136</v>
      </c>
      <c r="E2610" t="s">
        <v>132</v>
      </c>
      <c r="F2610" t="s">
        <v>140</v>
      </c>
      <c r="G2610" t="s">
        <v>144</v>
      </c>
      <c r="H2610" t="str">
        <f t="shared" si="40"/>
        <v>Mumbai0 - 400 - 50200 - 500Indian Cuisine</v>
      </c>
      <c r="I2610" t="s">
        <v>234</v>
      </c>
      <c r="J2610">
        <v>300</v>
      </c>
    </row>
    <row r="2611" spans="1:10">
      <c r="A2611">
        <v>2610</v>
      </c>
      <c r="B2611" t="s">
        <v>146</v>
      </c>
      <c r="C2611">
        <v>4.4000000000000004</v>
      </c>
      <c r="D2611" t="s">
        <v>136</v>
      </c>
      <c r="E2611" t="s">
        <v>142</v>
      </c>
      <c r="F2611" t="s">
        <v>131</v>
      </c>
      <c r="G2611" t="s">
        <v>144</v>
      </c>
      <c r="H2611" t="str">
        <f t="shared" si="40"/>
        <v>Hyderabad0 - 4050 -200&lt;= 200Indian Cuisine</v>
      </c>
      <c r="I2611" t="s">
        <v>234</v>
      </c>
      <c r="J2611">
        <v>160</v>
      </c>
    </row>
    <row r="2612" spans="1:10">
      <c r="A2612">
        <v>2611</v>
      </c>
      <c r="B2612" t="s">
        <v>143</v>
      </c>
      <c r="C2612">
        <v>2.9</v>
      </c>
      <c r="D2612" t="s">
        <v>136</v>
      </c>
      <c r="E2612" t="s">
        <v>142</v>
      </c>
      <c r="F2612" t="s">
        <v>131</v>
      </c>
      <c r="G2612" t="s">
        <v>135</v>
      </c>
      <c r="H2612" t="str">
        <f t="shared" si="40"/>
        <v>Delhi40 - 6050 -200&lt;= 200Indian Cuisine</v>
      </c>
      <c r="I2612" t="s">
        <v>234</v>
      </c>
      <c r="J2612">
        <v>200</v>
      </c>
    </row>
    <row r="2613" spans="1:10">
      <c r="A2613">
        <v>2612</v>
      </c>
      <c r="B2613" t="s">
        <v>139</v>
      </c>
      <c r="C2613">
        <v>4.3</v>
      </c>
      <c r="D2613" t="s">
        <v>136</v>
      </c>
      <c r="E2613" t="s">
        <v>148</v>
      </c>
      <c r="F2613" t="s">
        <v>140</v>
      </c>
      <c r="G2613" t="s">
        <v>135</v>
      </c>
      <c r="H2613" t="str">
        <f t="shared" si="40"/>
        <v>Chennai40 - 600 - 50500 - 1000Indian Cuisine</v>
      </c>
      <c r="I2613" t="s">
        <v>234</v>
      </c>
      <c r="J2613">
        <v>700</v>
      </c>
    </row>
    <row r="2614" spans="1:10">
      <c r="A2614">
        <v>2613</v>
      </c>
      <c r="B2614" t="s">
        <v>149</v>
      </c>
      <c r="C2614">
        <v>2.9</v>
      </c>
      <c r="D2614" t="s">
        <v>133</v>
      </c>
      <c r="E2614" t="s">
        <v>142</v>
      </c>
      <c r="F2614" t="s">
        <v>131</v>
      </c>
      <c r="G2614" t="s">
        <v>130</v>
      </c>
      <c r="H2614" t="str">
        <f t="shared" si="40"/>
        <v>Surat60+50 -200&lt;= 200Asian Cuisine</v>
      </c>
      <c r="I2614" t="s">
        <v>234</v>
      </c>
      <c r="J2614">
        <v>200</v>
      </c>
    </row>
    <row r="2615" spans="1:10">
      <c r="A2615">
        <v>2614</v>
      </c>
      <c r="B2615" t="s">
        <v>149</v>
      </c>
      <c r="C2615">
        <v>2.9</v>
      </c>
      <c r="D2615" t="s">
        <v>133</v>
      </c>
      <c r="E2615" t="s">
        <v>142</v>
      </c>
      <c r="F2615" t="s">
        <v>131</v>
      </c>
      <c r="G2615" t="s">
        <v>130</v>
      </c>
      <c r="H2615" t="str">
        <f t="shared" si="40"/>
        <v>Surat60+50 -200&lt;= 200Asian Cuisine</v>
      </c>
      <c r="I2615" t="s">
        <v>234</v>
      </c>
      <c r="J2615">
        <v>200</v>
      </c>
    </row>
    <row r="2616" spans="1:10">
      <c r="A2616">
        <v>2615</v>
      </c>
      <c r="B2616" t="s">
        <v>149</v>
      </c>
      <c r="C2616">
        <v>2.9</v>
      </c>
      <c r="D2616" t="s">
        <v>136</v>
      </c>
      <c r="E2616" t="s">
        <v>142</v>
      </c>
      <c r="F2616" t="s">
        <v>131</v>
      </c>
      <c r="G2616" t="s">
        <v>130</v>
      </c>
      <c r="H2616" t="str">
        <f t="shared" si="40"/>
        <v>Surat60+50 -200&lt;= 200Indian Cuisine</v>
      </c>
      <c r="I2616" t="s">
        <v>234</v>
      </c>
      <c r="J2616">
        <v>200</v>
      </c>
    </row>
    <row r="2617" spans="1:10">
      <c r="A2617">
        <v>2616</v>
      </c>
      <c r="B2617" t="s">
        <v>149</v>
      </c>
      <c r="C2617">
        <v>4</v>
      </c>
      <c r="D2617" t="s">
        <v>133</v>
      </c>
      <c r="E2617" t="s">
        <v>142</v>
      </c>
      <c r="F2617" t="s">
        <v>131</v>
      </c>
      <c r="G2617" t="s">
        <v>130</v>
      </c>
      <c r="H2617" t="str">
        <f t="shared" si="40"/>
        <v>Surat60+50 -200&lt;= 200Asian Cuisine</v>
      </c>
      <c r="I2617" t="s">
        <v>234</v>
      </c>
      <c r="J2617">
        <v>200</v>
      </c>
    </row>
    <row r="2618" spans="1:10">
      <c r="A2618">
        <v>2617</v>
      </c>
      <c r="B2618" t="s">
        <v>129</v>
      </c>
      <c r="C2618">
        <v>4.3</v>
      </c>
      <c r="D2618" t="s">
        <v>136</v>
      </c>
      <c r="E2618" t="s">
        <v>132</v>
      </c>
      <c r="F2618" t="s">
        <v>131</v>
      </c>
      <c r="G2618" t="s">
        <v>130</v>
      </c>
      <c r="H2618" t="str">
        <f t="shared" si="40"/>
        <v>Kolkata60+50 -200200 - 500Indian Cuisine</v>
      </c>
      <c r="I2618">
        <v>3</v>
      </c>
      <c r="J2618">
        <v>300</v>
      </c>
    </row>
    <row r="2619" spans="1:10">
      <c r="A2619">
        <v>2618</v>
      </c>
      <c r="B2619" t="s">
        <v>134</v>
      </c>
      <c r="C2619">
        <v>3.4</v>
      </c>
      <c r="D2619" t="s">
        <v>133</v>
      </c>
      <c r="E2619" t="s">
        <v>132</v>
      </c>
      <c r="F2619" t="s">
        <v>140</v>
      </c>
      <c r="G2619" t="s">
        <v>135</v>
      </c>
      <c r="H2619" t="str">
        <f t="shared" si="40"/>
        <v>Mumbai40 - 600 - 50200 - 500Asian Cuisine</v>
      </c>
      <c r="I2619">
        <v>21</v>
      </c>
      <c r="J2619">
        <v>300</v>
      </c>
    </row>
    <row r="2620" spans="1:10">
      <c r="A2620">
        <v>2619</v>
      </c>
      <c r="B2620" t="s">
        <v>137</v>
      </c>
      <c r="C2620">
        <v>2.9</v>
      </c>
      <c r="D2620" t="s">
        <v>236</v>
      </c>
      <c r="E2620" t="s">
        <v>132</v>
      </c>
      <c r="F2620" t="s">
        <v>131</v>
      </c>
      <c r="G2620" t="s">
        <v>135</v>
      </c>
      <c r="H2620" t="str">
        <f t="shared" si="40"/>
        <v>Bangalore40 - 6050 -200200 - 500European Cuisine</v>
      </c>
      <c r="I2620" t="s">
        <v>234</v>
      </c>
      <c r="J2620">
        <v>250</v>
      </c>
    </row>
    <row r="2621" spans="1:10">
      <c r="A2621">
        <v>2620</v>
      </c>
      <c r="B2621" t="s">
        <v>141</v>
      </c>
      <c r="C2621">
        <v>2.9</v>
      </c>
      <c r="D2621" t="s">
        <v>133</v>
      </c>
      <c r="E2621" t="s">
        <v>142</v>
      </c>
      <c r="F2621" t="s">
        <v>131</v>
      </c>
      <c r="G2621" t="s">
        <v>130</v>
      </c>
      <c r="H2621" t="str">
        <f t="shared" si="40"/>
        <v>Pune60+50 -200&lt;= 200Asian Cuisine</v>
      </c>
      <c r="I2621">
        <v>58</v>
      </c>
      <c r="J2621">
        <v>200</v>
      </c>
    </row>
    <row r="2622" spans="1:10">
      <c r="A2622">
        <v>2621</v>
      </c>
      <c r="B2622" t="s">
        <v>141</v>
      </c>
      <c r="C2622">
        <v>2.9</v>
      </c>
      <c r="D2622" t="s">
        <v>136</v>
      </c>
      <c r="E2622" t="s">
        <v>142</v>
      </c>
      <c r="F2622" t="s">
        <v>131</v>
      </c>
      <c r="G2622" t="s">
        <v>130</v>
      </c>
      <c r="H2622" t="str">
        <f t="shared" si="40"/>
        <v>Pune60+50 -200&lt;= 200Indian Cuisine</v>
      </c>
      <c r="I2622">
        <v>65</v>
      </c>
      <c r="J2622">
        <v>200</v>
      </c>
    </row>
    <row r="2623" spans="1:10">
      <c r="A2623">
        <v>2622</v>
      </c>
      <c r="B2623" t="s">
        <v>149</v>
      </c>
      <c r="C2623">
        <v>4.0999999999999996</v>
      </c>
      <c r="D2623" t="s">
        <v>133</v>
      </c>
      <c r="E2623" t="s">
        <v>142</v>
      </c>
      <c r="F2623" t="s">
        <v>140</v>
      </c>
      <c r="G2623" t="s">
        <v>130</v>
      </c>
      <c r="H2623" t="str">
        <f t="shared" si="40"/>
        <v>Surat60+0 - 50&lt;= 200Asian Cuisine</v>
      </c>
      <c r="I2623" t="s">
        <v>234</v>
      </c>
      <c r="J2623">
        <v>200</v>
      </c>
    </row>
    <row r="2624" spans="1:10">
      <c r="A2624">
        <v>2623</v>
      </c>
      <c r="B2624" t="s">
        <v>139</v>
      </c>
      <c r="C2624">
        <v>2.9</v>
      </c>
      <c r="D2624" t="s">
        <v>136</v>
      </c>
      <c r="E2624" t="s">
        <v>132</v>
      </c>
      <c r="F2624" t="s">
        <v>131</v>
      </c>
      <c r="G2624" t="s">
        <v>130</v>
      </c>
      <c r="H2624" t="str">
        <f t="shared" si="40"/>
        <v>Chennai60+50 -200200 - 500Indian Cuisine</v>
      </c>
      <c r="I2624">
        <v>16</v>
      </c>
      <c r="J2624">
        <v>400</v>
      </c>
    </row>
    <row r="2625" spans="1:10">
      <c r="A2625">
        <v>2624</v>
      </c>
      <c r="B2625" t="s">
        <v>134</v>
      </c>
      <c r="C2625">
        <v>4.0999999999999996</v>
      </c>
      <c r="D2625" t="s">
        <v>133</v>
      </c>
      <c r="E2625" t="s">
        <v>142</v>
      </c>
      <c r="F2625" t="s">
        <v>131</v>
      </c>
      <c r="G2625" t="s">
        <v>135</v>
      </c>
      <c r="H2625" t="str">
        <f t="shared" si="40"/>
        <v>Mumbai40 - 6050 -200&lt;= 200Asian Cuisine</v>
      </c>
      <c r="I2625">
        <v>47</v>
      </c>
      <c r="J2625">
        <v>200</v>
      </c>
    </row>
    <row r="2626" spans="1:10">
      <c r="A2626">
        <v>2625</v>
      </c>
      <c r="B2626" t="s">
        <v>141</v>
      </c>
      <c r="C2626">
        <v>3.7</v>
      </c>
      <c r="D2626" t="s">
        <v>133</v>
      </c>
      <c r="E2626" t="s">
        <v>132</v>
      </c>
      <c r="F2626" t="s">
        <v>140</v>
      </c>
      <c r="G2626" t="s">
        <v>135</v>
      </c>
      <c r="H2626" t="str">
        <f t="shared" si="40"/>
        <v>Pune40 - 600 - 50200 - 500Asian Cuisine</v>
      </c>
      <c r="I2626" t="s">
        <v>234</v>
      </c>
      <c r="J2626">
        <v>350</v>
      </c>
    </row>
    <row r="2627" spans="1:10">
      <c r="A2627">
        <v>2626</v>
      </c>
      <c r="B2627" t="s">
        <v>143</v>
      </c>
      <c r="C2627">
        <v>3.7</v>
      </c>
      <c r="D2627" t="s">
        <v>133</v>
      </c>
      <c r="E2627" t="s">
        <v>142</v>
      </c>
      <c r="F2627" t="s">
        <v>131</v>
      </c>
      <c r="G2627" t="s">
        <v>130</v>
      </c>
      <c r="H2627" t="str">
        <f t="shared" ref="H2627:H2690" si="41">_xlfn.CONCAT(B2627,G2627,F2627,E2627,D2627)</f>
        <v>Delhi60+50 -200&lt;= 200Asian Cuisine</v>
      </c>
      <c r="I2627" t="s">
        <v>234</v>
      </c>
      <c r="J2627">
        <v>200</v>
      </c>
    </row>
    <row r="2628" spans="1:10">
      <c r="A2628">
        <v>2627</v>
      </c>
      <c r="B2628" t="s">
        <v>129</v>
      </c>
      <c r="C2628">
        <v>3.5</v>
      </c>
      <c r="D2628" t="s">
        <v>133</v>
      </c>
      <c r="E2628" t="s">
        <v>132</v>
      </c>
      <c r="F2628" t="s">
        <v>140</v>
      </c>
      <c r="G2628" t="s">
        <v>135</v>
      </c>
      <c r="H2628" t="str">
        <f t="shared" si="41"/>
        <v>Kolkata40 - 600 - 50200 - 500Asian Cuisine</v>
      </c>
      <c r="I2628" t="s">
        <v>234</v>
      </c>
      <c r="J2628">
        <v>300</v>
      </c>
    </row>
    <row r="2629" spans="1:10">
      <c r="A2629">
        <v>2628</v>
      </c>
      <c r="B2629" t="s">
        <v>137</v>
      </c>
      <c r="C2629">
        <v>3.4</v>
      </c>
      <c r="D2629" t="s">
        <v>136</v>
      </c>
      <c r="E2629" t="s">
        <v>132</v>
      </c>
      <c r="F2629" t="s">
        <v>140</v>
      </c>
      <c r="G2629" t="s">
        <v>135</v>
      </c>
      <c r="H2629" t="str">
        <f t="shared" si="41"/>
        <v>Bangalore40 - 600 - 50200 - 500Indian Cuisine</v>
      </c>
      <c r="I2629">
        <v>51</v>
      </c>
      <c r="J2629">
        <v>300</v>
      </c>
    </row>
    <row r="2630" spans="1:10">
      <c r="A2630">
        <v>2629</v>
      </c>
      <c r="B2630" t="s">
        <v>143</v>
      </c>
      <c r="C2630">
        <v>3.8</v>
      </c>
      <c r="D2630" t="s">
        <v>138</v>
      </c>
      <c r="E2630" t="s">
        <v>142</v>
      </c>
      <c r="F2630" t="s">
        <v>140</v>
      </c>
      <c r="G2630" t="s">
        <v>135</v>
      </c>
      <c r="H2630" t="str">
        <f t="shared" si="41"/>
        <v>Delhi40 - 600 - 50&lt;= 200American Cuisine</v>
      </c>
      <c r="I2630" t="s">
        <v>234</v>
      </c>
      <c r="J2630">
        <v>200</v>
      </c>
    </row>
    <row r="2631" spans="1:10">
      <c r="A2631">
        <v>2630</v>
      </c>
      <c r="B2631" t="s">
        <v>139</v>
      </c>
      <c r="C2631">
        <v>3.6</v>
      </c>
      <c r="D2631" t="s">
        <v>133</v>
      </c>
      <c r="E2631" t="s">
        <v>132</v>
      </c>
      <c r="F2631" t="s">
        <v>140</v>
      </c>
      <c r="G2631" t="s">
        <v>130</v>
      </c>
      <c r="H2631" t="str">
        <f t="shared" si="41"/>
        <v>Chennai60+0 - 50200 - 500Asian Cuisine</v>
      </c>
      <c r="I2631">
        <v>40</v>
      </c>
      <c r="J2631">
        <v>300</v>
      </c>
    </row>
    <row r="2632" spans="1:10">
      <c r="A2632">
        <v>2631</v>
      </c>
      <c r="B2632" t="s">
        <v>141</v>
      </c>
      <c r="C2632">
        <v>2.9</v>
      </c>
      <c r="D2632" t="s">
        <v>138</v>
      </c>
      <c r="E2632" t="s">
        <v>132</v>
      </c>
      <c r="F2632" t="s">
        <v>131</v>
      </c>
      <c r="G2632" t="s">
        <v>130</v>
      </c>
      <c r="H2632" t="str">
        <f t="shared" si="41"/>
        <v>Pune60+50 -200200 - 500American Cuisine</v>
      </c>
      <c r="I2632">
        <v>8</v>
      </c>
      <c r="J2632">
        <v>300</v>
      </c>
    </row>
    <row r="2633" spans="1:10">
      <c r="A2633">
        <v>2632</v>
      </c>
      <c r="B2633" t="s">
        <v>129</v>
      </c>
      <c r="C2633">
        <v>4.3</v>
      </c>
      <c r="D2633" t="s">
        <v>136</v>
      </c>
      <c r="E2633" t="s">
        <v>132</v>
      </c>
      <c r="F2633" t="s">
        <v>131</v>
      </c>
      <c r="G2633" t="s">
        <v>130</v>
      </c>
      <c r="H2633" t="str">
        <f t="shared" si="41"/>
        <v>Kolkata60+50 -200200 - 500Indian Cuisine</v>
      </c>
      <c r="I2633">
        <v>3</v>
      </c>
      <c r="J2633">
        <v>400</v>
      </c>
    </row>
    <row r="2634" spans="1:10">
      <c r="A2634">
        <v>2633</v>
      </c>
      <c r="B2634" t="s">
        <v>141</v>
      </c>
      <c r="C2634">
        <v>2.9</v>
      </c>
      <c r="D2634" t="s">
        <v>133</v>
      </c>
      <c r="E2634" t="s">
        <v>132</v>
      </c>
      <c r="F2634" t="s">
        <v>131</v>
      </c>
      <c r="G2634" t="s">
        <v>144</v>
      </c>
      <c r="H2634" t="str">
        <f t="shared" si="41"/>
        <v>Pune0 - 4050 -200200 - 500Asian Cuisine</v>
      </c>
      <c r="I2634" t="s">
        <v>234</v>
      </c>
      <c r="J2634">
        <v>300</v>
      </c>
    </row>
    <row r="2635" spans="1:10">
      <c r="A2635">
        <v>2634</v>
      </c>
      <c r="B2635" t="s">
        <v>129</v>
      </c>
      <c r="C2635">
        <v>2.9</v>
      </c>
      <c r="D2635" t="s">
        <v>133</v>
      </c>
      <c r="E2635" t="s">
        <v>132</v>
      </c>
      <c r="F2635" t="s">
        <v>131</v>
      </c>
      <c r="G2635" t="s">
        <v>130</v>
      </c>
      <c r="H2635" t="str">
        <f t="shared" si="41"/>
        <v>Kolkata60+50 -200200 - 500Asian Cuisine</v>
      </c>
      <c r="I2635">
        <v>1</v>
      </c>
      <c r="J2635">
        <v>500</v>
      </c>
    </row>
    <row r="2636" spans="1:10">
      <c r="A2636">
        <v>2635</v>
      </c>
      <c r="B2636" t="s">
        <v>141</v>
      </c>
      <c r="C2636">
        <v>2.9</v>
      </c>
      <c r="D2636" t="s">
        <v>236</v>
      </c>
      <c r="E2636" t="s">
        <v>132</v>
      </c>
      <c r="F2636" t="s">
        <v>131</v>
      </c>
      <c r="G2636" t="s">
        <v>135</v>
      </c>
      <c r="H2636" t="str">
        <f t="shared" si="41"/>
        <v>Pune40 - 6050 -200200 - 500European Cuisine</v>
      </c>
      <c r="I2636" t="s">
        <v>234</v>
      </c>
      <c r="J2636">
        <v>300</v>
      </c>
    </row>
    <row r="2637" spans="1:10">
      <c r="A2637">
        <v>2636</v>
      </c>
      <c r="B2637" t="s">
        <v>129</v>
      </c>
      <c r="C2637">
        <v>2.9</v>
      </c>
      <c r="D2637" t="s">
        <v>133</v>
      </c>
      <c r="E2637" t="s">
        <v>132</v>
      </c>
      <c r="F2637" t="s">
        <v>131</v>
      </c>
      <c r="G2637" t="s">
        <v>130</v>
      </c>
      <c r="H2637" t="str">
        <f t="shared" si="41"/>
        <v>Kolkata60+50 -200200 - 500Asian Cuisine</v>
      </c>
      <c r="I2637">
        <v>1</v>
      </c>
      <c r="J2637">
        <v>300</v>
      </c>
    </row>
    <row r="2638" spans="1:10">
      <c r="A2638">
        <v>2637</v>
      </c>
      <c r="B2638" t="s">
        <v>149</v>
      </c>
      <c r="C2638">
        <v>4.5</v>
      </c>
      <c r="D2638" t="s">
        <v>133</v>
      </c>
      <c r="E2638" t="s">
        <v>142</v>
      </c>
      <c r="F2638" t="s">
        <v>140</v>
      </c>
      <c r="G2638" t="s">
        <v>144</v>
      </c>
      <c r="H2638" t="str">
        <f t="shared" si="41"/>
        <v>Surat0 - 400 - 50&lt;= 200Asian Cuisine</v>
      </c>
      <c r="I2638" t="s">
        <v>234</v>
      </c>
      <c r="J2638">
        <v>200</v>
      </c>
    </row>
    <row r="2639" spans="1:10">
      <c r="A2639">
        <v>2638</v>
      </c>
      <c r="B2639" t="s">
        <v>139</v>
      </c>
      <c r="C2639">
        <v>4.5999999999999996</v>
      </c>
      <c r="D2639" t="s">
        <v>236</v>
      </c>
      <c r="E2639" t="s">
        <v>235</v>
      </c>
      <c r="F2639" t="s">
        <v>147</v>
      </c>
      <c r="G2639" t="s">
        <v>130</v>
      </c>
      <c r="H2639" t="str">
        <f t="shared" si="41"/>
        <v>Chennai60+200+1000+European Cuisine</v>
      </c>
      <c r="I2639" t="s">
        <v>234</v>
      </c>
      <c r="J2639">
        <v>1200</v>
      </c>
    </row>
    <row r="2640" spans="1:10">
      <c r="A2640">
        <v>2639</v>
      </c>
      <c r="B2640" t="s">
        <v>139</v>
      </c>
      <c r="C2640">
        <v>2.9</v>
      </c>
      <c r="D2640" t="s">
        <v>136</v>
      </c>
      <c r="E2640" t="s">
        <v>142</v>
      </c>
      <c r="F2640" t="s">
        <v>131</v>
      </c>
      <c r="G2640" t="s">
        <v>135</v>
      </c>
      <c r="H2640" t="str">
        <f t="shared" si="41"/>
        <v>Chennai40 - 6050 -200&lt;= 200Indian Cuisine</v>
      </c>
      <c r="I2640">
        <v>44</v>
      </c>
      <c r="J2640">
        <v>200</v>
      </c>
    </row>
    <row r="2641" spans="1:10">
      <c r="A2641">
        <v>2640</v>
      </c>
      <c r="B2641" t="s">
        <v>143</v>
      </c>
      <c r="C2641">
        <v>2.9</v>
      </c>
      <c r="D2641" t="s">
        <v>133</v>
      </c>
      <c r="E2641" t="s">
        <v>142</v>
      </c>
      <c r="F2641" t="s">
        <v>131</v>
      </c>
      <c r="G2641" t="s">
        <v>135</v>
      </c>
      <c r="H2641" t="str">
        <f t="shared" si="41"/>
        <v>Delhi40 - 6050 -200&lt;= 200Asian Cuisine</v>
      </c>
      <c r="I2641" t="s">
        <v>234</v>
      </c>
      <c r="J2641">
        <v>200</v>
      </c>
    </row>
    <row r="2642" spans="1:10">
      <c r="A2642">
        <v>2641</v>
      </c>
      <c r="B2642" t="s">
        <v>145</v>
      </c>
      <c r="C2642">
        <v>2.9</v>
      </c>
      <c r="D2642" t="s">
        <v>136</v>
      </c>
      <c r="E2642" t="s">
        <v>132</v>
      </c>
      <c r="F2642" t="s">
        <v>131</v>
      </c>
      <c r="G2642" t="s">
        <v>135</v>
      </c>
      <c r="H2642" t="str">
        <f t="shared" si="41"/>
        <v>Ahmedabad40 - 6050 -200200 - 500Indian Cuisine</v>
      </c>
      <c r="I2642">
        <v>46</v>
      </c>
      <c r="J2642">
        <v>500</v>
      </c>
    </row>
    <row r="2643" spans="1:10">
      <c r="A2643">
        <v>2642</v>
      </c>
      <c r="B2643" t="s">
        <v>145</v>
      </c>
      <c r="C2643">
        <v>2.9</v>
      </c>
      <c r="D2643" t="s">
        <v>133</v>
      </c>
      <c r="E2643" t="s">
        <v>132</v>
      </c>
      <c r="F2643" t="s">
        <v>131</v>
      </c>
      <c r="G2643" t="s">
        <v>130</v>
      </c>
      <c r="H2643" t="str">
        <f t="shared" si="41"/>
        <v>Ahmedabad60+50 -200200 - 500Asian Cuisine</v>
      </c>
      <c r="I2643" t="s">
        <v>234</v>
      </c>
      <c r="J2643">
        <v>500</v>
      </c>
    </row>
    <row r="2644" spans="1:10">
      <c r="A2644">
        <v>2643</v>
      </c>
      <c r="B2644" t="s">
        <v>129</v>
      </c>
      <c r="C2644">
        <v>4</v>
      </c>
      <c r="D2644" t="s">
        <v>136</v>
      </c>
      <c r="E2644" t="s">
        <v>142</v>
      </c>
      <c r="F2644" t="s">
        <v>140</v>
      </c>
      <c r="G2644" t="s">
        <v>135</v>
      </c>
      <c r="H2644" t="str">
        <f t="shared" si="41"/>
        <v>Kolkata40 - 600 - 50&lt;= 200Indian Cuisine</v>
      </c>
      <c r="I2644" t="s">
        <v>234</v>
      </c>
      <c r="J2644">
        <v>200</v>
      </c>
    </row>
    <row r="2645" spans="1:10">
      <c r="A2645">
        <v>2644</v>
      </c>
      <c r="B2645" t="s">
        <v>145</v>
      </c>
      <c r="C2645">
        <v>2.9</v>
      </c>
      <c r="D2645" t="s">
        <v>133</v>
      </c>
      <c r="E2645" t="s">
        <v>148</v>
      </c>
      <c r="F2645" t="s">
        <v>131</v>
      </c>
      <c r="G2645" t="s">
        <v>135</v>
      </c>
      <c r="H2645" t="str">
        <f t="shared" si="41"/>
        <v>Ahmedabad40 - 6050 -200500 - 1000Asian Cuisine</v>
      </c>
      <c r="I2645" t="s">
        <v>234</v>
      </c>
      <c r="J2645">
        <v>600</v>
      </c>
    </row>
    <row r="2646" spans="1:10">
      <c r="A2646">
        <v>2645</v>
      </c>
      <c r="B2646" t="s">
        <v>129</v>
      </c>
      <c r="C2646">
        <v>4.3</v>
      </c>
      <c r="D2646" t="s">
        <v>138</v>
      </c>
      <c r="E2646" t="s">
        <v>132</v>
      </c>
      <c r="F2646" t="s">
        <v>131</v>
      </c>
      <c r="G2646" t="s">
        <v>135</v>
      </c>
      <c r="H2646" t="str">
        <f t="shared" si="41"/>
        <v>Kolkata40 - 6050 -200200 - 500American Cuisine</v>
      </c>
      <c r="I2646" t="s">
        <v>234</v>
      </c>
      <c r="J2646">
        <v>400</v>
      </c>
    </row>
    <row r="2647" spans="1:10">
      <c r="A2647">
        <v>2646</v>
      </c>
      <c r="B2647" t="s">
        <v>129</v>
      </c>
      <c r="C2647">
        <v>2.9</v>
      </c>
      <c r="D2647" t="s">
        <v>133</v>
      </c>
      <c r="E2647" t="s">
        <v>142</v>
      </c>
      <c r="F2647" t="s">
        <v>131</v>
      </c>
      <c r="G2647" t="s">
        <v>130</v>
      </c>
      <c r="H2647" t="str">
        <f t="shared" si="41"/>
        <v>Kolkata60+50 -200&lt;= 200Asian Cuisine</v>
      </c>
      <c r="I2647">
        <v>28</v>
      </c>
      <c r="J2647">
        <v>50</v>
      </c>
    </row>
    <row r="2648" spans="1:10">
      <c r="A2648">
        <v>2647</v>
      </c>
      <c r="B2648" t="s">
        <v>129</v>
      </c>
      <c r="C2648">
        <v>2.9</v>
      </c>
      <c r="D2648" t="s">
        <v>133</v>
      </c>
      <c r="E2648" t="s">
        <v>132</v>
      </c>
      <c r="F2648" t="s">
        <v>131</v>
      </c>
      <c r="G2648" t="s">
        <v>130</v>
      </c>
      <c r="H2648" t="str">
        <f t="shared" si="41"/>
        <v>Kolkata60+50 -200200 - 500Asian Cuisine</v>
      </c>
      <c r="I2648">
        <v>1</v>
      </c>
      <c r="J2648">
        <v>450</v>
      </c>
    </row>
    <row r="2649" spans="1:10">
      <c r="A2649">
        <v>2648</v>
      </c>
      <c r="B2649" t="s">
        <v>129</v>
      </c>
      <c r="C2649">
        <v>2.9</v>
      </c>
      <c r="D2649" t="s">
        <v>138</v>
      </c>
      <c r="E2649" t="s">
        <v>142</v>
      </c>
      <c r="F2649" t="s">
        <v>131</v>
      </c>
      <c r="G2649" t="s">
        <v>130</v>
      </c>
      <c r="H2649" t="str">
        <f t="shared" si="41"/>
        <v>Kolkata60+50 -200&lt;= 200American Cuisine</v>
      </c>
      <c r="I2649">
        <v>35</v>
      </c>
      <c r="J2649">
        <v>200</v>
      </c>
    </row>
    <row r="2650" spans="1:10">
      <c r="A2650">
        <v>2649</v>
      </c>
      <c r="B2650" t="s">
        <v>129</v>
      </c>
      <c r="C2650">
        <v>4.2</v>
      </c>
      <c r="D2650" t="s">
        <v>138</v>
      </c>
      <c r="E2650" t="s">
        <v>142</v>
      </c>
      <c r="F2650" t="s">
        <v>140</v>
      </c>
      <c r="G2650" t="s">
        <v>130</v>
      </c>
      <c r="H2650" t="str">
        <f t="shared" si="41"/>
        <v>Kolkata60+0 - 50&lt;= 200American Cuisine</v>
      </c>
      <c r="I2650" t="s">
        <v>234</v>
      </c>
      <c r="J2650">
        <v>200</v>
      </c>
    </row>
    <row r="2651" spans="1:10">
      <c r="A2651">
        <v>2650</v>
      </c>
      <c r="B2651" t="s">
        <v>129</v>
      </c>
      <c r="C2651">
        <v>2.9</v>
      </c>
      <c r="D2651" t="s">
        <v>138</v>
      </c>
      <c r="E2651" t="s">
        <v>142</v>
      </c>
      <c r="F2651" t="s">
        <v>131</v>
      </c>
      <c r="G2651" t="s">
        <v>130</v>
      </c>
      <c r="H2651" t="str">
        <f t="shared" si="41"/>
        <v>Kolkata60+50 -200&lt;= 200American Cuisine</v>
      </c>
      <c r="I2651">
        <v>35</v>
      </c>
      <c r="J2651">
        <v>200</v>
      </c>
    </row>
    <row r="2652" spans="1:10">
      <c r="A2652">
        <v>2651</v>
      </c>
      <c r="B2652" t="s">
        <v>129</v>
      </c>
      <c r="C2652">
        <v>2.9</v>
      </c>
      <c r="D2652" t="s">
        <v>136</v>
      </c>
      <c r="E2652" t="s">
        <v>142</v>
      </c>
      <c r="F2652" t="s">
        <v>131</v>
      </c>
      <c r="G2652" t="s">
        <v>130</v>
      </c>
      <c r="H2652" t="str">
        <f t="shared" si="41"/>
        <v>Kolkata60+50 -200&lt;= 200Indian Cuisine</v>
      </c>
      <c r="I2652">
        <v>13</v>
      </c>
      <c r="J2652">
        <v>200</v>
      </c>
    </row>
    <row r="2653" spans="1:10">
      <c r="A2653">
        <v>2652</v>
      </c>
      <c r="B2653" t="s">
        <v>141</v>
      </c>
      <c r="C2653">
        <v>3.2</v>
      </c>
      <c r="D2653" t="s">
        <v>133</v>
      </c>
      <c r="E2653" t="s">
        <v>132</v>
      </c>
      <c r="F2653" t="s">
        <v>131</v>
      </c>
      <c r="G2653" t="s">
        <v>135</v>
      </c>
      <c r="H2653" t="str">
        <f t="shared" si="41"/>
        <v>Pune40 - 6050 -200200 - 500Asian Cuisine</v>
      </c>
      <c r="I2653">
        <v>27</v>
      </c>
      <c r="J2653">
        <v>250</v>
      </c>
    </row>
    <row r="2654" spans="1:10">
      <c r="A2654">
        <v>2653</v>
      </c>
      <c r="B2654" t="s">
        <v>129</v>
      </c>
      <c r="C2654">
        <v>2.9</v>
      </c>
      <c r="D2654" t="s">
        <v>136</v>
      </c>
      <c r="E2654" t="s">
        <v>132</v>
      </c>
      <c r="F2654" t="s">
        <v>131</v>
      </c>
      <c r="G2654" t="s">
        <v>130</v>
      </c>
      <c r="H2654" t="str">
        <f t="shared" si="41"/>
        <v>Kolkata60+50 -200200 - 500Indian Cuisine</v>
      </c>
      <c r="I2654">
        <v>3</v>
      </c>
      <c r="J2654">
        <v>400</v>
      </c>
    </row>
    <row r="2655" spans="1:10">
      <c r="A2655">
        <v>2654</v>
      </c>
      <c r="B2655" t="s">
        <v>145</v>
      </c>
      <c r="C2655">
        <v>4.0999999999999996</v>
      </c>
      <c r="D2655" t="s">
        <v>133</v>
      </c>
      <c r="E2655" t="s">
        <v>142</v>
      </c>
      <c r="F2655" t="s">
        <v>140</v>
      </c>
      <c r="G2655" t="s">
        <v>135</v>
      </c>
      <c r="H2655" t="str">
        <f t="shared" si="41"/>
        <v>Ahmedabad40 - 600 - 50&lt;= 200Asian Cuisine</v>
      </c>
      <c r="I2655" t="s">
        <v>234</v>
      </c>
      <c r="J2655">
        <v>200</v>
      </c>
    </row>
    <row r="2656" spans="1:10">
      <c r="A2656">
        <v>2655</v>
      </c>
      <c r="B2656" t="s">
        <v>145</v>
      </c>
      <c r="C2656">
        <v>2.9</v>
      </c>
      <c r="D2656" t="s">
        <v>136</v>
      </c>
      <c r="E2656" t="s">
        <v>142</v>
      </c>
      <c r="F2656" t="s">
        <v>131</v>
      </c>
      <c r="G2656" t="s">
        <v>135</v>
      </c>
      <c r="H2656" t="str">
        <f t="shared" si="41"/>
        <v>Ahmedabad40 - 6050 -200&lt;= 200Indian Cuisine</v>
      </c>
      <c r="I2656">
        <v>45</v>
      </c>
      <c r="J2656">
        <v>200</v>
      </c>
    </row>
    <row r="2657" spans="1:10">
      <c r="A2657">
        <v>2656</v>
      </c>
      <c r="B2657" t="s">
        <v>145</v>
      </c>
      <c r="C2657">
        <v>2.9</v>
      </c>
      <c r="D2657" t="s">
        <v>133</v>
      </c>
      <c r="E2657" t="s">
        <v>142</v>
      </c>
      <c r="F2657" t="s">
        <v>131</v>
      </c>
      <c r="G2657" t="s">
        <v>135</v>
      </c>
      <c r="H2657" t="str">
        <f t="shared" si="41"/>
        <v>Ahmedabad40 - 6050 -200&lt;= 200Asian Cuisine</v>
      </c>
      <c r="I2657" t="s">
        <v>234</v>
      </c>
      <c r="J2657">
        <v>200</v>
      </c>
    </row>
    <row r="2658" spans="1:10">
      <c r="A2658">
        <v>2657</v>
      </c>
      <c r="B2658" t="s">
        <v>137</v>
      </c>
      <c r="C2658">
        <v>3.8</v>
      </c>
      <c r="D2658" t="s">
        <v>136</v>
      </c>
      <c r="E2658" t="s">
        <v>132</v>
      </c>
      <c r="F2658" t="s">
        <v>140</v>
      </c>
      <c r="G2658" t="s">
        <v>135</v>
      </c>
      <c r="H2658" t="str">
        <f t="shared" si="41"/>
        <v>Bangalore40 - 600 - 50200 - 500Indian Cuisine</v>
      </c>
      <c r="I2658">
        <v>51</v>
      </c>
      <c r="J2658">
        <v>250</v>
      </c>
    </row>
    <row r="2659" spans="1:10">
      <c r="A2659">
        <v>2658</v>
      </c>
      <c r="B2659" t="s">
        <v>141</v>
      </c>
      <c r="C2659">
        <v>4.5</v>
      </c>
      <c r="D2659" t="s">
        <v>138</v>
      </c>
      <c r="E2659" t="s">
        <v>132</v>
      </c>
      <c r="F2659" t="s">
        <v>140</v>
      </c>
      <c r="G2659" t="s">
        <v>130</v>
      </c>
      <c r="H2659" t="str">
        <f t="shared" si="41"/>
        <v>Pune60+0 - 50200 - 500American Cuisine</v>
      </c>
      <c r="I2659">
        <v>57</v>
      </c>
      <c r="J2659">
        <v>250</v>
      </c>
    </row>
    <row r="2660" spans="1:10">
      <c r="A2660">
        <v>2659</v>
      </c>
      <c r="B2660" t="s">
        <v>139</v>
      </c>
      <c r="C2660">
        <v>4.3</v>
      </c>
      <c r="D2660" t="s">
        <v>138</v>
      </c>
      <c r="E2660" t="s">
        <v>148</v>
      </c>
      <c r="F2660" t="s">
        <v>131</v>
      </c>
      <c r="G2660" t="s">
        <v>135</v>
      </c>
      <c r="H2660" t="str">
        <f t="shared" si="41"/>
        <v>Chennai40 - 6050 -200500 - 1000American Cuisine</v>
      </c>
      <c r="I2660" t="s">
        <v>234</v>
      </c>
      <c r="J2660">
        <v>600</v>
      </c>
    </row>
    <row r="2661" spans="1:10">
      <c r="A2661">
        <v>2660</v>
      </c>
      <c r="B2661" t="s">
        <v>139</v>
      </c>
      <c r="C2661">
        <v>2.9</v>
      </c>
      <c r="D2661" t="s">
        <v>133</v>
      </c>
      <c r="E2661" t="s">
        <v>142</v>
      </c>
      <c r="F2661" t="s">
        <v>131</v>
      </c>
      <c r="G2661" t="s">
        <v>135</v>
      </c>
      <c r="H2661" t="str">
        <f t="shared" si="41"/>
        <v>Chennai40 - 6050 -200&lt;= 200Asian Cuisine</v>
      </c>
      <c r="I2661" t="s">
        <v>234</v>
      </c>
      <c r="J2661">
        <v>70</v>
      </c>
    </row>
    <row r="2662" spans="1:10">
      <c r="A2662">
        <v>2661</v>
      </c>
      <c r="B2662" t="s">
        <v>141</v>
      </c>
      <c r="C2662">
        <v>2.9</v>
      </c>
      <c r="D2662" t="s">
        <v>138</v>
      </c>
      <c r="E2662" t="s">
        <v>142</v>
      </c>
      <c r="F2662" t="s">
        <v>131</v>
      </c>
      <c r="G2662" t="s">
        <v>130</v>
      </c>
      <c r="H2662" t="str">
        <f t="shared" si="41"/>
        <v>Pune60+50 -200&lt;= 200American Cuisine</v>
      </c>
      <c r="I2662">
        <v>37</v>
      </c>
      <c r="J2662">
        <v>200</v>
      </c>
    </row>
    <row r="2663" spans="1:10">
      <c r="A2663">
        <v>2662</v>
      </c>
      <c r="B2663" t="s">
        <v>129</v>
      </c>
      <c r="C2663">
        <v>4.2</v>
      </c>
      <c r="D2663" t="s">
        <v>136</v>
      </c>
      <c r="E2663" t="s">
        <v>132</v>
      </c>
      <c r="F2663" t="s">
        <v>147</v>
      </c>
      <c r="G2663" t="s">
        <v>135</v>
      </c>
      <c r="H2663" t="str">
        <f t="shared" si="41"/>
        <v>Kolkata40 - 60200+200 - 500Indian Cuisine</v>
      </c>
      <c r="I2663" t="s">
        <v>234</v>
      </c>
      <c r="J2663">
        <v>500</v>
      </c>
    </row>
    <row r="2664" spans="1:10">
      <c r="A2664">
        <v>2663</v>
      </c>
      <c r="B2664" t="s">
        <v>141</v>
      </c>
      <c r="C2664">
        <v>4.3</v>
      </c>
      <c r="D2664" t="s">
        <v>138</v>
      </c>
      <c r="E2664" t="s">
        <v>132</v>
      </c>
      <c r="F2664" t="s">
        <v>140</v>
      </c>
      <c r="G2664" t="s">
        <v>135</v>
      </c>
      <c r="H2664" t="str">
        <f t="shared" si="41"/>
        <v>Pune40 - 600 - 50200 - 500American Cuisine</v>
      </c>
      <c r="I2664" t="s">
        <v>234</v>
      </c>
      <c r="J2664">
        <v>300</v>
      </c>
    </row>
    <row r="2665" spans="1:10">
      <c r="A2665">
        <v>2664</v>
      </c>
      <c r="B2665" t="s">
        <v>129</v>
      </c>
      <c r="C2665">
        <v>2.9</v>
      </c>
      <c r="D2665" t="s">
        <v>138</v>
      </c>
      <c r="E2665" t="s">
        <v>132</v>
      </c>
      <c r="F2665" t="s">
        <v>131</v>
      </c>
      <c r="G2665" t="s">
        <v>130</v>
      </c>
      <c r="H2665" t="str">
        <f t="shared" si="41"/>
        <v>Kolkata60+50 -200200 - 500American Cuisine</v>
      </c>
      <c r="I2665">
        <v>11</v>
      </c>
      <c r="J2665">
        <v>400</v>
      </c>
    </row>
    <row r="2666" spans="1:10">
      <c r="A2666">
        <v>2665</v>
      </c>
      <c r="B2666" t="s">
        <v>129</v>
      </c>
      <c r="C2666">
        <v>2.9</v>
      </c>
      <c r="D2666" t="s">
        <v>133</v>
      </c>
      <c r="E2666" t="s">
        <v>132</v>
      </c>
      <c r="F2666" t="s">
        <v>131</v>
      </c>
      <c r="G2666" t="s">
        <v>135</v>
      </c>
      <c r="H2666" t="str">
        <f t="shared" si="41"/>
        <v>Kolkata40 - 6050 -200200 - 500Asian Cuisine</v>
      </c>
      <c r="I2666">
        <v>34</v>
      </c>
      <c r="J2666">
        <v>300</v>
      </c>
    </row>
    <row r="2667" spans="1:10">
      <c r="A2667">
        <v>2666</v>
      </c>
      <c r="B2667" t="s">
        <v>139</v>
      </c>
      <c r="C2667">
        <v>2.9</v>
      </c>
      <c r="D2667" t="s">
        <v>236</v>
      </c>
      <c r="E2667" t="s">
        <v>142</v>
      </c>
      <c r="F2667" t="s">
        <v>131</v>
      </c>
      <c r="G2667" t="s">
        <v>135</v>
      </c>
      <c r="H2667" t="str">
        <f t="shared" si="41"/>
        <v>Chennai40 - 6050 -200&lt;= 200European Cuisine</v>
      </c>
      <c r="I2667" t="s">
        <v>234</v>
      </c>
      <c r="J2667">
        <v>100</v>
      </c>
    </row>
    <row r="2668" spans="1:10">
      <c r="A2668">
        <v>2667</v>
      </c>
      <c r="B2668" t="s">
        <v>143</v>
      </c>
      <c r="C2668">
        <v>4.2</v>
      </c>
      <c r="D2668" t="s">
        <v>136</v>
      </c>
      <c r="E2668" t="s">
        <v>148</v>
      </c>
      <c r="F2668" t="s">
        <v>131</v>
      </c>
      <c r="G2668" t="s">
        <v>130</v>
      </c>
      <c r="H2668" t="str">
        <f t="shared" si="41"/>
        <v>Delhi60+50 -200500 - 1000Indian Cuisine</v>
      </c>
      <c r="I2668" t="s">
        <v>234</v>
      </c>
      <c r="J2668">
        <v>1000</v>
      </c>
    </row>
    <row r="2669" spans="1:10">
      <c r="A2669">
        <v>2668</v>
      </c>
      <c r="B2669" t="s">
        <v>143</v>
      </c>
      <c r="C2669">
        <v>2.9</v>
      </c>
      <c r="D2669" t="s">
        <v>133</v>
      </c>
      <c r="E2669" t="s">
        <v>132</v>
      </c>
      <c r="F2669" t="s">
        <v>131</v>
      </c>
      <c r="G2669" t="s">
        <v>130</v>
      </c>
      <c r="H2669" t="str">
        <f t="shared" si="41"/>
        <v>Delhi60+50 -200200 - 500Asian Cuisine</v>
      </c>
      <c r="I2669" t="s">
        <v>234</v>
      </c>
      <c r="J2669">
        <v>250</v>
      </c>
    </row>
    <row r="2670" spans="1:10">
      <c r="A2670">
        <v>2669</v>
      </c>
      <c r="B2670" t="s">
        <v>149</v>
      </c>
      <c r="C2670">
        <v>4.0999999999999996</v>
      </c>
      <c r="D2670" t="s">
        <v>136</v>
      </c>
      <c r="E2670" t="s">
        <v>132</v>
      </c>
      <c r="F2670" t="s">
        <v>131</v>
      </c>
      <c r="G2670" t="s">
        <v>135</v>
      </c>
      <c r="H2670" t="str">
        <f t="shared" si="41"/>
        <v>Surat40 - 6050 -200200 - 500Indian Cuisine</v>
      </c>
      <c r="I2670">
        <v>39</v>
      </c>
      <c r="J2670">
        <v>400</v>
      </c>
    </row>
    <row r="2671" spans="1:10">
      <c r="A2671">
        <v>2670</v>
      </c>
      <c r="B2671" t="s">
        <v>141</v>
      </c>
      <c r="C2671">
        <v>4.5</v>
      </c>
      <c r="D2671" t="s">
        <v>133</v>
      </c>
      <c r="E2671" t="s">
        <v>132</v>
      </c>
      <c r="F2671" t="s">
        <v>131</v>
      </c>
      <c r="G2671" t="s">
        <v>135</v>
      </c>
      <c r="H2671" t="str">
        <f t="shared" si="41"/>
        <v>Pune40 - 6050 -200200 - 500Asian Cuisine</v>
      </c>
      <c r="I2671">
        <v>27</v>
      </c>
      <c r="J2671">
        <v>300</v>
      </c>
    </row>
    <row r="2672" spans="1:10">
      <c r="A2672">
        <v>2671</v>
      </c>
      <c r="B2672" t="s">
        <v>134</v>
      </c>
      <c r="C2672">
        <v>4.4000000000000004</v>
      </c>
      <c r="D2672" t="s">
        <v>133</v>
      </c>
      <c r="E2672" t="s">
        <v>148</v>
      </c>
      <c r="F2672" t="s">
        <v>131</v>
      </c>
      <c r="G2672" t="s">
        <v>135</v>
      </c>
      <c r="H2672" t="str">
        <f t="shared" si="41"/>
        <v>Mumbai40 - 6050 -200500 - 1000Asian Cuisine</v>
      </c>
      <c r="I2672">
        <v>49</v>
      </c>
      <c r="J2672">
        <v>850</v>
      </c>
    </row>
    <row r="2673" spans="1:10">
      <c r="A2673">
        <v>2672</v>
      </c>
      <c r="B2673" t="s">
        <v>129</v>
      </c>
      <c r="C2673">
        <v>2.9</v>
      </c>
      <c r="D2673" t="s">
        <v>138</v>
      </c>
      <c r="E2673" t="s">
        <v>132</v>
      </c>
      <c r="F2673" t="s">
        <v>131</v>
      </c>
      <c r="G2673" t="s">
        <v>130</v>
      </c>
      <c r="H2673" t="str">
        <f t="shared" si="41"/>
        <v>Kolkata60+50 -200200 - 500American Cuisine</v>
      </c>
      <c r="I2673">
        <v>11</v>
      </c>
      <c r="J2673">
        <v>450</v>
      </c>
    </row>
    <row r="2674" spans="1:10">
      <c r="A2674">
        <v>2673</v>
      </c>
      <c r="B2674" t="s">
        <v>141</v>
      </c>
      <c r="C2674">
        <v>2.9</v>
      </c>
      <c r="D2674" t="s">
        <v>133</v>
      </c>
      <c r="E2674" t="s">
        <v>132</v>
      </c>
      <c r="F2674" t="s">
        <v>131</v>
      </c>
      <c r="G2674" t="s">
        <v>144</v>
      </c>
      <c r="H2674" t="str">
        <f t="shared" si="41"/>
        <v>Pune0 - 4050 -200200 - 500Asian Cuisine</v>
      </c>
      <c r="I2674" t="s">
        <v>234</v>
      </c>
      <c r="J2674">
        <v>300</v>
      </c>
    </row>
    <row r="2675" spans="1:10">
      <c r="A2675">
        <v>2674</v>
      </c>
      <c r="B2675" t="s">
        <v>129</v>
      </c>
      <c r="C2675">
        <v>4.2</v>
      </c>
      <c r="D2675" t="s">
        <v>136</v>
      </c>
      <c r="E2675" t="s">
        <v>148</v>
      </c>
      <c r="F2675" t="s">
        <v>140</v>
      </c>
      <c r="G2675" t="s">
        <v>130</v>
      </c>
      <c r="H2675" t="str">
        <f t="shared" si="41"/>
        <v>Kolkata60+0 - 50500 - 1000Indian Cuisine</v>
      </c>
      <c r="I2675" t="s">
        <v>234</v>
      </c>
      <c r="J2675">
        <v>900</v>
      </c>
    </row>
    <row r="2676" spans="1:10">
      <c r="A2676">
        <v>2675</v>
      </c>
      <c r="B2676" t="s">
        <v>146</v>
      </c>
      <c r="C2676">
        <v>4</v>
      </c>
      <c r="D2676" t="s">
        <v>138</v>
      </c>
      <c r="E2676" t="s">
        <v>132</v>
      </c>
      <c r="F2676" t="s">
        <v>140</v>
      </c>
      <c r="G2676" t="s">
        <v>135</v>
      </c>
      <c r="H2676" t="str">
        <f t="shared" si="41"/>
        <v>Hyderabad40 - 600 - 50200 - 500American Cuisine</v>
      </c>
      <c r="I2676" t="s">
        <v>234</v>
      </c>
      <c r="J2676">
        <v>300</v>
      </c>
    </row>
    <row r="2677" spans="1:10">
      <c r="A2677">
        <v>2676</v>
      </c>
      <c r="B2677" t="s">
        <v>141</v>
      </c>
      <c r="C2677">
        <v>4.3</v>
      </c>
      <c r="D2677" t="s">
        <v>136</v>
      </c>
      <c r="E2677" t="s">
        <v>132</v>
      </c>
      <c r="F2677" t="s">
        <v>140</v>
      </c>
      <c r="G2677" t="s">
        <v>130</v>
      </c>
      <c r="H2677" t="str">
        <f t="shared" si="41"/>
        <v>Pune60+0 - 50200 - 500Indian Cuisine</v>
      </c>
      <c r="I2677" t="s">
        <v>234</v>
      </c>
      <c r="J2677">
        <v>500</v>
      </c>
    </row>
    <row r="2678" spans="1:10">
      <c r="A2678">
        <v>2677</v>
      </c>
      <c r="B2678" t="s">
        <v>143</v>
      </c>
      <c r="C2678">
        <v>4.3</v>
      </c>
      <c r="D2678" t="s">
        <v>136</v>
      </c>
      <c r="E2678" t="s">
        <v>132</v>
      </c>
      <c r="F2678" t="s">
        <v>131</v>
      </c>
      <c r="G2678" t="s">
        <v>144</v>
      </c>
      <c r="H2678" t="str">
        <f t="shared" si="41"/>
        <v>Delhi0 - 4050 -200200 - 500Indian Cuisine</v>
      </c>
      <c r="I2678" t="s">
        <v>234</v>
      </c>
      <c r="J2678">
        <v>500</v>
      </c>
    </row>
    <row r="2679" spans="1:10">
      <c r="A2679">
        <v>2678</v>
      </c>
      <c r="B2679" t="s">
        <v>139</v>
      </c>
      <c r="C2679">
        <v>3.9</v>
      </c>
      <c r="D2679" t="s">
        <v>133</v>
      </c>
      <c r="E2679" t="s">
        <v>142</v>
      </c>
      <c r="F2679" t="s">
        <v>131</v>
      </c>
      <c r="G2679" t="s">
        <v>135</v>
      </c>
      <c r="H2679" t="str">
        <f t="shared" si="41"/>
        <v>Chennai40 - 6050 -200&lt;= 200Asian Cuisine</v>
      </c>
      <c r="I2679" t="s">
        <v>234</v>
      </c>
      <c r="J2679">
        <v>150</v>
      </c>
    </row>
    <row r="2680" spans="1:10">
      <c r="A2680">
        <v>2679</v>
      </c>
      <c r="B2680" t="s">
        <v>139</v>
      </c>
      <c r="C2680">
        <v>2.9</v>
      </c>
      <c r="D2680" t="s">
        <v>133</v>
      </c>
      <c r="E2680" t="s">
        <v>142</v>
      </c>
      <c r="F2680" t="s">
        <v>131</v>
      </c>
      <c r="G2680" t="s">
        <v>135</v>
      </c>
      <c r="H2680" t="str">
        <f t="shared" si="41"/>
        <v>Chennai40 - 6050 -200&lt;= 200Asian Cuisine</v>
      </c>
      <c r="I2680" t="s">
        <v>234</v>
      </c>
      <c r="J2680">
        <v>200</v>
      </c>
    </row>
    <row r="2681" spans="1:10">
      <c r="A2681">
        <v>2680</v>
      </c>
      <c r="B2681" t="s">
        <v>134</v>
      </c>
      <c r="C2681">
        <v>4.0999999999999996</v>
      </c>
      <c r="D2681" t="s">
        <v>237</v>
      </c>
      <c r="E2681" t="s">
        <v>235</v>
      </c>
      <c r="F2681" t="s">
        <v>131</v>
      </c>
      <c r="G2681" t="s">
        <v>130</v>
      </c>
      <c r="H2681" t="str">
        <f t="shared" si="41"/>
        <v>Mumbai60+50 -2001000+Middle Eastern Cuisine</v>
      </c>
      <c r="I2681" t="s">
        <v>234</v>
      </c>
      <c r="J2681">
        <v>1500</v>
      </c>
    </row>
    <row r="2682" spans="1:10">
      <c r="A2682">
        <v>2681</v>
      </c>
      <c r="B2682" t="s">
        <v>129</v>
      </c>
      <c r="C2682">
        <v>4</v>
      </c>
      <c r="D2682" t="s">
        <v>133</v>
      </c>
      <c r="E2682" t="s">
        <v>132</v>
      </c>
      <c r="F2682" t="s">
        <v>131</v>
      </c>
      <c r="G2682" t="s">
        <v>130</v>
      </c>
      <c r="H2682" t="str">
        <f t="shared" si="41"/>
        <v>Kolkata60+50 -200200 - 500Asian Cuisine</v>
      </c>
      <c r="I2682">
        <v>1</v>
      </c>
      <c r="J2682">
        <v>300</v>
      </c>
    </row>
    <row r="2683" spans="1:10">
      <c r="A2683">
        <v>2682</v>
      </c>
      <c r="B2683" t="s">
        <v>134</v>
      </c>
      <c r="C2683">
        <v>4</v>
      </c>
      <c r="D2683" t="s">
        <v>133</v>
      </c>
      <c r="E2683" t="s">
        <v>132</v>
      </c>
      <c r="F2683" t="s">
        <v>140</v>
      </c>
      <c r="G2683" t="s">
        <v>135</v>
      </c>
      <c r="H2683" t="str">
        <f t="shared" si="41"/>
        <v>Mumbai40 - 600 - 50200 - 500Asian Cuisine</v>
      </c>
      <c r="I2683">
        <v>21</v>
      </c>
      <c r="J2683">
        <v>300</v>
      </c>
    </row>
    <row r="2684" spans="1:10">
      <c r="A2684">
        <v>2683</v>
      </c>
      <c r="B2684" t="s">
        <v>129</v>
      </c>
      <c r="C2684">
        <v>2.7</v>
      </c>
      <c r="D2684" t="s">
        <v>133</v>
      </c>
      <c r="E2684" t="s">
        <v>132</v>
      </c>
      <c r="F2684" t="s">
        <v>140</v>
      </c>
      <c r="G2684" t="s">
        <v>135</v>
      </c>
      <c r="H2684" t="str">
        <f t="shared" si="41"/>
        <v>Kolkata40 - 600 - 50200 - 500Asian Cuisine</v>
      </c>
      <c r="I2684" t="s">
        <v>234</v>
      </c>
      <c r="J2684">
        <v>400</v>
      </c>
    </row>
    <row r="2685" spans="1:10">
      <c r="A2685">
        <v>2684</v>
      </c>
      <c r="B2685" t="s">
        <v>143</v>
      </c>
      <c r="C2685">
        <v>4.2</v>
      </c>
      <c r="D2685" t="s">
        <v>138</v>
      </c>
      <c r="E2685" t="s">
        <v>132</v>
      </c>
      <c r="F2685" t="s">
        <v>140</v>
      </c>
      <c r="G2685" t="s">
        <v>130</v>
      </c>
      <c r="H2685" t="str">
        <f t="shared" si="41"/>
        <v>Delhi60+0 - 50200 - 500American Cuisine</v>
      </c>
      <c r="I2685" t="s">
        <v>234</v>
      </c>
      <c r="J2685">
        <v>300</v>
      </c>
    </row>
    <row r="2686" spans="1:10">
      <c r="A2686">
        <v>2685</v>
      </c>
      <c r="B2686" t="s">
        <v>129</v>
      </c>
      <c r="C2686">
        <v>4</v>
      </c>
      <c r="D2686" t="s">
        <v>138</v>
      </c>
      <c r="E2686" t="s">
        <v>142</v>
      </c>
      <c r="F2686" t="s">
        <v>140</v>
      </c>
      <c r="G2686" t="s">
        <v>130</v>
      </c>
      <c r="H2686" t="str">
        <f t="shared" si="41"/>
        <v>Kolkata60+0 - 50&lt;= 200American Cuisine</v>
      </c>
      <c r="I2686" t="s">
        <v>234</v>
      </c>
      <c r="J2686">
        <v>200</v>
      </c>
    </row>
    <row r="2687" spans="1:10">
      <c r="A2687">
        <v>2686</v>
      </c>
      <c r="B2687" t="s">
        <v>139</v>
      </c>
      <c r="C2687">
        <v>2.9</v>
      </c>
      <c r="D2687" t="s">
        <v>138</v>
      </c>
      <c r="E2687" t="s">
        <v>132</v>
      </c>
      <c r="F2687" t="s">
        <v>131</v>
      </c>
      <c r="G2687" t="s">
        <v>135</v>
      </c>
      <c r="H2687" t="str">
        <f t="shared" si="41"/>
        <v>Chennai40 - 6050 -200200 - 500American Cuisine</v>
      </c>
      <c r="I2687">
        <v>38</v>
      </c>
      <c r="J2687">
        <v>300</v>
      </c>
    </row>
    <row r="2688" spans="1:10">
      <c r="A2688">
        <v>2687</v>
      </c>
      <c r="B2688" t="s">
        <v>146</v>
      </c>
      <c r="C2688">
        <v>2.9</v>
      </c>
      <c r="D2688" t="s">
        <v>136</v>
      </c>
      <c r="E2688" t="s">
        <v>132</v>
      </c>
      <c r="F2688" t="s">
        <v>131</v>
      </c>
      <c r="G2688" t="s">
        <v>130</v>
      </c>
      <c r="H2688" t="str">
        <f t="shared" si="41"/>
        <v>Hyderabad60+50 -200200 - 500Indian Cuisine</v>
      </c>
      <c r="I2688" t="s">
        <v>234</v>
      </c>
      <c r="J2688">
        <v>300</v>
      </c>
    </row>
    <row r="2689" spans="1:10">
      <c r="A2689">
        <v>2688</v>
      </c>
      <c r="B2689" t="s">
        <v>137</v>
      </c>
      <c r="C2689">
        <v>2.9</v>
      </c>
      <c r="D2689" t="s">
        <v>136</v>
      </c>
      <c r="E2689" t="s">
        <v>132</v>
      </c>
      <c r="F2689" t="s">
        <v>131</v>
      </c>
      <c r="G2689" t="s">
        <v>130</v>
      </c>
      <c r="H2689" t="str">
        <f t="shared" si="41"/>
        <v>Bangalore60+50 -200200 - 500Indian Cuisine</v>
      </c>
      <c r="I2689">
        <v>76</v>
      </c>
      <c r="J2689">
        <v>300</v>
      </c>
    </row>
    <row r="2690" spans="1:10">
      <c r="A2690">
        <v>2689</v>
      </c>
      <c r="B2690" t="s">
        <v>143</v>
      </c>
      <c r="C2690">
        <v>2.9</v>
      </c>
      <c r="D2690" t="s">
        <v>138</v>
      </c>
      <c r="E2690" t="s">
        <v>142</v>
      </c>
      <c r="F2690" t="s">
        <v>131</v>
      </c>
      <c r="G2690" t="s">
        <v>135</v>
      </c>
      <c r="H2690" t="str">
        <f t="shared" si="41"/>
        <v>Delhi40 - 6050 -200&lt;= 200American Cuisine</v>
      </c>
      <c r="I2690" t="s">
        <v>234</v>
      </c>
      <c r="J2690">
        <v>200</v>
      </c>
    </row>
    <row r="2691" spans="1:10">
      <c r="A2691">
        <v>2690</v>
      </c>
      <c r="B2691" t="s">
        <v>129</v>
      </c>
      <c r="C2691">
        <v>4.4000000000000004</v>
      </c>
      <c r="D2691" t="s">
        <v>136</v>
      </c>
      <c r="E2691" t="s">
        <v>142</v>
      </c>
      <c r="F2691" t="s">
        <v>131</v>
      </c>
      <c r="G2691" t="s">
        <v>135</v>
      </c>
      <c r="H2691" t="str">
        <f t="shared" ref="H2691:H2754" si="42">_xlfn.CONCAT(B2691,G2691,F2691,E2691,D2691)</f>
        <v>Kolkata40 - 6050 -200&lt;= 200Indian Cuisine</v>
      </c>
      <c r="I2691">
        <v>72</v>
      </c>
      <c r="J2691">
        <v>200</v>
      </c>
    </row>
    <row r="2692" spans="1:10">
      <c r="A2692">
        <v>2691</v>
      </c>
      <c r="B2692" t="s">
        <v>129</v>
      </c>
      <c r="C2692">
        <v>4.3</v>
      </c>
      <c r="D2692" t="s">
        <v>236</v>
      </c>
      <c r="E2692" t="s">
        <v>132</v>
      </c>
      <c r="F2692" t="s">
        <v>140</v>
      </c>
      <c r="G2692" t="s">
        <v>135</v>
      </c>
      <c r="H2692" t="str">
        <f t="shared" si="42"/>
        <v>Kolkata40 - 600 - 50200 - 500European Cuisine</v>
      </c>
      <c r="I2692" t="s">
        <v>234</v>
      </c>
      <c r="J2692">
        <v>400</v>
      </c>
    </row>
    <row r="2693" spans="1:10">
      <c r="A2693">
        <v>2692</v>
      </c>
      <c r="B2693" t="s">
        <v>137</v>
      </c>
      <c r="C2693">
        <v>4.4000000000000004</v>
      </c>
      <c r="D2693" t="s">
        <v>138</v>
      </c>
      <c r="E2693" t="s">
        <v>142</v>
      </c>
      <c r="F2693" t="s">
        <v>140</v>
      </c>
      <c r="G2693" t="s">
        <v>135</v>
      </c>
      <c r="H2693" t="str">
        <f t="shared" si="42"/>
        <v>Bangalore40 - 600 - 50&lt;= 200American Cuisine</v>
      </c>
      <c r="I2693" t="s">
        <v>234</v>
      </c>
      <c r="J2693">
        <v>150</v>
      </c>
    </row>
    <row r="2694" spans="1:10">
      <c r="A2694">
        <v>2693</v>
      </c>
      <c r="B2694" t="s">
        <v>129</v>
      </c>
      <c r="C2694">
        <v>4.3</v>
      </c>
      <c r="D2694" t="s">
        <v>136</v>
      </c>
      <c r="E2694" t="s">
        <v>132</v>
      </c>
      <c r="F2694" t="s">
        <v>147</v>
      </c>
      <c r="G2694" t="s">
        <v>130</v>
      </c>
      <c r="H2694" t="str">
        <f t="shared" si="42"/>
        <v>Kolkata60+200+200 - 500Indian Cuisine</v>
      </c>
      <c r="I2694" t="s">
        <v>234</v>
      </c>
      <c r="J2694">
        <v>300</v>
      </c>
    </row>
    <row r="2695" spans="1:10">
      <c r="A2695">
        <v>2694</v>
      </c>
      <c r="B2695" t="s">
        <v>139</v>
      </c>
      <c r="C2695">
        <v>2.9</v>
      </c>
      <c r="D2695" t="s">
        <v>138</v>
      </c>
      <c r="E2695" t="s">
        <v>132</v>
      </c>
      <c r="F2695" t="s">
        <v>131</v>
      </c>
      <c r="G2695" t="s">
        <v>135</v>
      </c>
      <c r="H2695" t="str">
        <f t="shared" si="42"/>
        <v>Chennai40 - 6050 -200200 - 500American Cuisine</v>
      </c>
      <c r="I2695">
        <v>38</v>
      </c>
      <c r="J2695">
        <v>300</v>
      </c>
    </row>
    <row r="2696" spans="1:10">
      <c r="A2696">
        <v>2695</v>
      </c>
      <c r="B2696" t="s">
        <v>143</v>
      </c>
      <c r="C2696">
        <v>2.9</v>
      </c>
      <c r="D2696" t="s">
        <v>138</v>
      </c>
      <c r="E2696" t="s">
        <v>132</v>
      </c>
      <c r="F2696" t="s">
        <v>131</v>
      </c>
      <c r="G2696" t="s">
        <v>130</v>
      </c>
      <c r="H2696" t="str">
        <f t="shared" si="42"/>
        <v>Delhi60+50 -200200 - 500American Cuisine</v>
      </c>
      <c r="I2696" t="s">
        <v>234</v>
      </c>
      <c r="J2696">
        <v>400</v>
      </c>
    </row>
    <row r="2697" spans="1:10">
      <c r="A2697">
        <v>2696</v>
      </c>
      <c r="B2697" t="s">
        <v>139</v>
      </c>
      <c r="C2697">
        <v>3</v>
      </c>
      <c r="D2697" t="s">
        <v>136</v>
      </c>
      <c r="E2697" t="s">
        <v>132</v>
      </c>
      <c r="F2697" t="s">
        <v>140</v>
      </c>
      <c r="G2697" t="s">
        <v>135</v>
      </c>
      <c r="H2697" t="str">
        <f t="shared" si="42"/>
        <v>Chennai40 - 600 - 50200 - 500Indian Cuisine</v>
      </c>
      <c r="I2697" t="s">
        <v>234</v>
      </c>
      <c r="J2697">
        <v>250</v>
      </c>
    </row>
    <row r="2698" spans="1:10">
      <c r="A2698">
        <v>2697</v>
      </c>
      <c r="B2698" t="s">
        <v>137</v>
      </c>
      <c r="C2698">
        <v>4.4000000000000004</v>
      </c>
      <c r="D2698" t="s">
        <v>136</v>
      </c>
      <c r="E2698" t="s">
        <v>142</v>
      </c>
      <c r="F2698" t="s">
        <v>131</v>
      </c>
      <c r="G2698" t="s">
        <v>135</v>
      </c>
      <c r="H2698" t="str">
        <f t="shared" si="42"/>
        <v>Bangalore40 - 6050 -200&lt;= 200Indian Cuisine</v>
      </c>
      <c r="I2698">
        <v>17</v>
      </c>
      <c r="J2698">
        <v>200</v>
      </c>
    </row>
    <row r="2699" spans="1:10">
      <c r="A2699">
        <v>2698</v>
      </c>
      <c r="B2699" t="s">
        <v>143</v>
      </c>
      <c r="C2699">
        <v>2.9</v>
      </c>
      <c r="D2699" t="s">
        <v>136</v>
      </c>
      <c r="E2699" t="s">
        <v>142</v>
      </c>
      <c r="F2699" t="s">
        <v>131</v>
      </c>
      <c r="G2699" t="s">
        <v>144</v>
      </c>
      <c r="H2699" t="str">
        <f t="shared" si="42"/>
        <v>Delhi0 - 4050 -200&lt;= 200Indian Cuisine</v>
      </c>
      <c r="I2699" t="s">
        <v>234</v>
      </c>
      <c r="J2699">
        <v>200</v>
      </c>
    </row>
    <row r="2700" spans="1:10">
      <c r="A2700">
        <v>2699</v>
      </c>
      <c r="B2700" t="s">
        <v>137</v>
      </c>
      <c r="C2700">
        <v>3.4</v>
      </c>
      <c r="D2700" t="s">
        <v>136</v>
      </c>
      <c r="E2700" t="s">
        <v>142</v>
      </c>
      <c r="F2700" t="s">
        <v>140</v>
      </c>
      <c r="G2700" t="s">
        <v>135</v>
      </c>
      <c r="H2700" t="str">
        <f t="shared" si="42"/>
        <v>Bangalore40 - 600 - 50&lt;= 200Indian Cuisine</v>
      </c>
      <c r="I2700" t="s">
        <v>234</v>
      </c>
      <c r="J2700">
        <v>200</v>
      </c>
    </row>
    <row r="2701" spans="1:10">
      <c r="A2701">
        <v>2700</v>
      </c>
      <c r="B2701" t="s">
        <v>139</v>
      </c>
      <c r="C2701">
        <v>2.9</v>
      </c>
      <c r="D2701" t="s">
        <v>136</v>
      </c>
      <c r="E2701" t="s">
        <v>142</v>
      </c>
      <c r="F2701" t="s">
        <v>131</v>
      </c>
      <c r="G2701" t="s">
        <v>135</v>
      </c>
      <c r="H2701" t="str">
        <f t="shared" si="42"/>
        <v>Chennai40 - 6050 -200&lt;= 200Indian Cuisine</v>
      </c>
      <c r="I2701">
        <v>44</v>
      </c>
      <c r="J2701">
        <v>200</v>
      </c>
    </row>
    <row r="2702" spans="1:10">
      <c r="A2702">
        <v>2701</v>
      </c>
      <c r="B2702" t="s">
        <v>137</v>
      </c>
      <c r="C2702">
        <v>4.5</v>
      </c>
      <c r="D2702" t="s">
        <v>133</v>
      </c>
      <c r="E2702" t="s">
        <v>148</v>
      </c>
      <c r="F2702" t="s">
        <v>140</v>
      </c>
      <c r="G2702" t="s">
        <v>135</v>
      </c>
      <c r="H2702" t="str">
        <f t="shared" si="42"/>
        <v>Bangalore40 - 600 - 50500 - 1000Asian Cuisine</v>
      </c>
      <c r="I2702" t="s">
        <v>234</v>
      </c>
      <c r="J2702">
        <v>800</v>
      </c>
    </row>
    <row r="2703" spans="1:10">
      <c r="A2703">
        <v>2702</v>
      </c>
      <c r="B2703" t="s">
        <v>129</v>
      </c>
      <c r="C2703">
        <v>3.8</v>
      </c>
      <c r="D2703" t="s">
        <v>136</v>
      </c>
      <c r="E2703" t="s">
        <v>132</v>
      </c>
      <c r="F2703" t="s">
        <v>131</v>
      </c>
      <c r="G2703" t="s">
        <v>130</v>
      </c>
      <c r="H2703" t="str">
        <f t="shared" si="42"/>
        <v>Kolkata60+50 -200200 - 500Indian Cuisine</v>
      </c>
      <c r="I2703">
        <v>3</v>
      </c>
      <c r="J2703">
        <v>400</v>
      </c>
    </row>
    <row r="2704" spans="1:10">
      <c r="A2704">
        <v>2703</v>
      </c>
      <c r="B2704" t="s">
        <v>137</v>
      </c>
      <c r="C2704">
        <v>4.0999999999999996</v>
      </c>
      <c r="D2704" t="s">
        <v>136</v>
      </c>
      <c r="E2704" t="s">
        <v>132</v>
      </c>
      <c r="F2704" t="s">
        <v>140</v>
      </c>
      <c r="G2704" t="s">
        <v>135</v>
      </c>
      <c r="H2704" t="str">
        <f t="shared" si="42"/>
        <v>Bangalore40 - 600 - 50200 - 500Indian Cuisine</v>
      </c>
      <c r="I2704">
        <v>51</v>
      </c>
      <c r="J2704">
        <v>450</v>
      </c>
    </row>
    <row r="2705" spans="1:10">
      <c r="A2705">
        <v>2704</v>
      </c>
      <c r="B2705" t="s">
        <v>141</v>
      </c>
      <c r="C2705">
        <v>2.9</v>
      </c>
      <c r="D2705" t="s">
        <v>138</v>
      </c>
      <c r="E2705" t="s">
        <v>132</v>
      </c>
      <c r="F2705" t="s">
        <v>131</v>
      </c>
      <c r="G2705" t="s">
        <v>135</v>
      </c>
      <c r="H2705" t="str">
        <f t="shared" si="42"/>
        <v>Pune40 - 6050 -200200 - 500American Cuisine</v>
      </c>
      <c r="I2705">
        <v>24</v>
      </c>
      <c r="J2705">
        <v>300</v>
      </c>
    </row>
    <row r="2706" spans="1:10">
      <c r="A2706">
        <v>2705</v>
      </c>
      <c r="B2706" t="s">
        <v>141</v>
      </c>
      <c r="C2706">
        <v>4.3</v>
      </c>
      <c r="D2706" t="s">
        <v>138</v>
      </c>
      <c r="E2706" t="s">
        <v>142</v>
      </c>
      <c r="F2706" t="s">
        <v>131</v>
      </c>
      <c r="G2706" t="s">
        <v>135</v>
      </c>
      <c r="H2706" t="str">
        <f t="shared" si="42"/>
        <v>Pune40 - 6050 -200&lt;= 200American Cuisine</v>
      </c>
      <c r="I2706">
        <v>53</v>
      </c>
      <c r="J2706">
        <v>200</v>
      </c>
    </row>
    <row r="2707" spans="1:10">
      <c r="A2707">
        <v>2706</v>
      </c>
      <c r="B2707" t="s">
        <v>134</v>
      </c>
      <c r="C2707">
        <v>2.9</v>
      </c>
      <c r="D2707" t="s">
        <v>136</v>
      </c>
      <c r="E2707" t="s">
        <v>142</v>
      </c>
      <c r="F2707" t="s">
        <v>131</v>
      </c>
      <c r="G2707" t="s">
        <v>135</v>
      </c>
      <c r="H2707" t="str">
        <f t="shared" si="42"/>
        <v>Mumbai40 - 6050 -200&lt;= 200Indian Cuisine</v>
      </c>
      <c r="I2707">
        <v>32</v>
      </c>
      <c r="J2707">
        <v>200</v>
      </c>
    </row>
    <row r="2708" spans="1:10">
      <c r="A2708">
        <v>2707</v>
      </c>
      <c r="B2708" t="s">
        <v>129</v>
      </c>
      <c r="C2708">
        <v>4.0999999999999996</v>
      </c>
      <c r="D2708" t="s">
        <v>133</v>
      </c>
      <c r="E2708" t="s">
        <v>132</v>
      </c>
      <c r="F2708" t="s">
        <v>140</v>
      </c>
      <c r="G2708" t="s">
        <v>130</v>
      </c>
      <c r="H2708" t="str">
        <f t="shared" si="42"/>
        <v>Kolkata60+0 - 50200 - 500Asian Cuisine</v>
      </c>
      <c r="I2708">
        <v>7</v>
      </c>
      <c r="J2708">
        <v>500</v>
      </c>
    </row>
    <row r="2709" spans="1:10">
      <c r="A2709">
        <v>2708</v>
      </c>
      <c r="B2709" t="s">
        <v>139</v>
      </c>
      <c r="C2709">
        <v>2.9</v>
      </c>
      <c r="D2709" t="s">
        <v>136</v>
      </c>
      <c r="E2709" t="s">
        <v>142</v>
      </c>
      <c r="F2709" t="s">
        <v>131</v>
      </c>
      <c r="G2709" t="s">
        <v>130</v>
      </c>
      <c r="H2709" t="str">
        <f t="shared" si="42"/>
        <v>Chennai60+50 -200&lt;= 200Indian Cuisine</v>
      </c>
      <c r="I2709">
        <v>41</v>
      </c>
      <c r="J2709">
        <v>200</v>
      </c>
    </row>
    <row r="2710" spans="1:10">
      <c r="A2710">
        <v>2709</v>
      </c>
      <c r="B2710" t="s">
        <v>143</v>
      </c>
      <c r="C2710">
        <v>2.9</v>
      </c>
      <c r="D2710" t="s">
        <v>138</v>
      </c>
      <c r="E2710" t="s">
        <v>132</v>
      </c>
      <c r="F2710" t="s">
        <v>131</v>
      </c>
      <c r="G2710" t="s">
        <v>130</v>
      </c>
      <c r="H2710" t="str">
        <f t="shared" si="42"/>
        <v>Delhi60+50 -200200 - 500American Cuisine</v>
      </c>
      <c r="I2710" t="s">
        <v>234</v>
      </c>
      <c r="J2710">
        <v>500</v>
      </c>
    </row>
    <row r="2711" spans="1:10">
      <c r="A2711">
        <v>2710</v>
      </c>
      <c r="B2711" t="s">
        <v>137</v>
      </c>
      <c r="C2711">
        <v>2.9</v>
      </c>
      <c r="D2711" t="s">
        <v>136</v>
      </c>
      <c r="E2711" t="s">
        <v>148</v>
      </c>
      <c r="F2711" t="s">
        <v>131</v>
      </c>
      <c r="G2711" t="s">
        <v>144</v>
      </c>
      <c r="H2711" t="str">
        <f t="shared" si="42"/>
        <v>Bangalore0 - 4050 -200500 - 1000Indian Cuisine</v>
      </c>
      <c r="I2711" t="s">
        <v>234</v>
      </c>
      <c r="J2711">
        <v>650</v>
      </c>
    </row>
    <row r="2712" spans="1:10">
      <c r="A2712">
        <v>2711</v>
      </c>
      <c r="B2712" t="s">
        <v>141</v>
      </c>
      <c r="C2712">
        <v>2.9</v>
      </c>
      <c r="D2712" t="s">
        <v>133</v>
      </c>
      <c r="E2712" t="s">
        <v>132</v>
      </c>
      <c r="F2712" t="s">
        <v>131</v>
      </c>
      <c r="G2712" t="s">
        <v>130</v>
      </c>
      <c r="H2712" t="str">
        <f t="shared" si="42"/>
        <v>Pune60+50 -200200 - 500Asian Cuisine</v>
      </c>
      <c r="I2712">
        <v>18</v>
      </c>
      <c r="J2712">
        <v>500</v>
      </c>
    </row>
    <row r="2713" spans="1:10">
      <c r="A2713">
        <v>2712</v>
      </c>
      <c r="B2713" t="s">
        <v>129</v>
      </c>
      <c r="C2713">
        <v>2.9</v>
      </c>
      <c r="D2713" t="s">
        <v>136</v>
      </c>
      <c r="E2713" t="s">
        <v>142</v>
      </c>
      <c r="F2713" t="s">
        <v>131</v>
      </c>
      <c r="G2713" t="s">
        <v>130</v>
      </c>
      <c r="H2713" t="str">
        <f t="shared" si="42"/>
        <v>Kolkata60+50 -200&lt;= 200Indian Cuisine</v>
      </c>
      <c r="I2713">
        <v>13</v>
      </c>
      <c r="J2713">
        <v>200</v>
      </c>
    </row>
    <row r="2714" spans="1:10">
      <c r="A2714">
        <v>2713</v>
      </c>
      <c r="B2714" t="s">
        <v>129</v>
      </c>
      <c r="C2714">
        <v>4.3</v>
      </c>
      <c r="D2714" t="s">
        <v>136</v>
      </c>
      <c r="E2714" t="s">
        <v>148</v>
      </c>
      <c r="F2714" t="s">
        <v>131</v>
      </c>
      <c r="G2714" t="s">
        <v>144</v>
      </c>
      <c r="H2714" t="str">
        <f t="shared" si="42"/>
        <v>Kolkata0 - 4050 -200500 - 1000Indian Cuisine</v>
      </c>
      <c r="I2714" t="s">
        <v>234</v>
      </c>
      <c r="J2714">
        <v>800</v>
      </c>
    </row>
    <row r="2715" spans="1:10">
      <c r="A2715">
        <v>2714</v>
      </c>
      <c r="B2715" t="s">
        <v>139</v>
      </c>
      <c r="C2715">
        <v>2.9</v>
      </c>
      <c r="D2715" t="s">
        <v>133</v>
      </c>
      <c r="E2715" t="s">
        <v>148</v>
      </c>
      <c r="F2715" t="s">
        <v>131</v>
      </c>
      <c r="G2715" t="s">
        <v>135</v>
      </c>
      <c r="H2715" t="str">
        <f t="shared" si="42"/>
        <v>Chennai40 - 6050 -200500 - 1000Asian Cuisine</v>
      </c>
      <c r="I2715" t="s">
        <v>234</v>
      </c>
      <c r="J2715">
        <v>600</v>
      </c>
    </row>
    <row r="2716" spans="1:10">
      <c r="A2716">
        <v>2715</v>
      </c>
      <c r="B2716" t="s">
        <v>146</v>
      </c>
      <c r="C2716">
        <v>3.8</v>
      </c>
      <c r="D2716" t="s">
        <v>133</v>
      </c>
      <c r="E2716" t="s">
        <v>132</v>
      </c>
      <c r="F2716" t="s">
        <v>140</v>
      </c>
      <c r="G2716" t="s">
        <v>135</v>
      </c>
      <c r="H2716" t="str">
        <f t="shared" si="42"/>
        <v>Hyderabad40 - 600 - 50200 - 500Asian Cuisine</v>
      </c>
      <c r="I2716" t="s">
        <v>234</v>
      </c>
      <c r="J2716">
        <v>400</v>
      </c>
    </row>
    <row r="2717" spans="1:10">
      <c r="A2717">
        <v>2716</v>
      </c>
      <c r="B2717" t="s">
        <v>146</v>
      </c>
      <c r="C2717">
        <v>3.6</v>
      </c>
      <c r="D2717" t="s">
        <v>133</v>
      </c>
      <c r="E2717" t="s">
        <v>142</v>
      </c>
      <c r="F2717" t="s">
        <v>140</v>
      </c>
      <c r="G2717" t="s">
        <v>135</v>
      </c>
      <c r="H2717" t="str">
        <f t="shared" si="42"/>
        <v>Hyderabad40 - 600 - 50&lt;= 200Asian Cuisine</v>
      </c>
      <c r="I2717" t="s">
        <v>234</v>
      </c>
      <c r="J2717">
        <v>150</v>
      </c>
    </row>
    <row r="2718" spans="1:10">
      <c r="A2718">
        <v>2717</v>
      </c>
      <c r="B2718" t="s">
        <v>129</v>
      </c>
      <c r="C2718">
        <v>4</v>
      </c>
      <c r="D2718" t="s">
        <v>136</v>
      </c>
      <c r="E2718" t="s">
        <v>132</v>
      </c>
      <c r="F2718" t="s">
        <v>140</v>
      </c>
      <c r="G2718" t="s">
        <v>130</v>
      </c>
      <c r="H2718" t="str">
        <f t="shared" si="42"/>
        <v>Kolkata60+0 - 50200 - 500Indian Cuisine</v>
      </c>
      <c r="I2718">
        <v>22</v>
      </c>
      <c r="J2718">
        <v>300</v>
      </c>
    </row>
    <row r="2719" spans="1:10">
      <c r="A2719">
        <v>2718</v>
      </c>
      <c r="B2719" t="s">
        <v>141</v>
      </c>
      <c r="C2719">
        <v>2.9</v>
      </c>
      <c r="D2719" t="s">
        <v>136</v>
      </c>
      <c r="E2719" t="s">
        <v>142</v>
      </c>
      <c r="F2719" t="s">
        <v>131</v>
      </c>
      <c r="G2719" t="s">
        <v>135</v>
      </c>
      <c r="H2719" t="str">
        <f t="shared" si="42"/>
        <v>Pune40 - 6050 -200&lt;= 200Indian Cuisine</v>
      </c>
      <c r="I2719" t="s">
        <v>234</v>
      </c>
      <c r="J2719">
        <v>200</v>
      </c>
    </row>
    <row r="2720" spans="1:10">
      <c r="A2720">
        <v>2719</v>
      </c>
      <c r="B2720" t="s">
        <v>129</v>
      </c>
      <c r="C2720">
        <v>3.9</v>
      </c>
      <c r="D2720" t="s">
        <v>133</v>
      </c>
      <c r="E2720" t="s">
        <v>142</v>
      </c>
      <c r="F2720" t="s">
        <v>147</v>
      </c>
      <c r="G2720" t="s">
        <v>135</v>
      </c>
      <c r="H2720" t="str">
        <f t="shared" si="42"/>
        <v>Kolkata40 - 60200+&lt;= 200Asian Cuisine</v>
      </c>
      <c r="I2720" t="s">
        <v>234</v>
      </c>
      <c r="J2720">
        <v>200</v>
      </c>
    </row>
    <row r="2721" spans="1:10">
      <c r="A2721">
        <v>2720</v>
      </c>
      <c r="B2721" t="s">
        <v>146</v>
      </c>
      <c r="C2721">
        <v>3.6</v>
      </c>
      <c r="D2721" t="s">
        <v>136</v>
      </c>
      <c r="E2721" t="s">
        <v>132</v>
      </c>
      <c r="F2721" t="s">
        <v>131</v>
      </c>
      <c r="G2721" t="s">
        <v>135</v>
      </c>
      <c r="H2721" t="str">
        <f t="shared" si="42"/>
        <v>Hyderabad40 - 6050 -200200 - 500Indian Cuisine</v>
      </c>
      <c r="I2721" t="s">
        <v>234</v>
      </c>
      <c r="J2721">
        <v>250</v>
      </c>
    </row>
    <row r="2722" spans="1:10">
      <c r="A2722">
        <v>2721</v>
      </c>
      <c r="B2722" t="s">
        <v>141</v>
      </c>
      <c r="C2722">
        <v>2.9</v>
      </c>
      <c r="D2722" t="s">
        <v>133</v>
      </c>
      <c r="E2722" t="s">
        <v>142</v>
      </c>
      <c r="F2722" t="s">
        <v>131</v>
      </c>
      <c r="G2722" t="s">
        <v>135</v>
      </c>
      <c r="H2722" t="str">
        <f t="shared" si="42"/>
        <v>Pune40 - 6050 -200&lt;= 200Asian Cuisine</v>
      </c>
      <c r="I2722" t="s">
        <v>234</v>
      </c>
      <c r="J2722">
        <v>150</v>
      </c>
    </row>
    <row r="2723" spans="1:10">
      <c r="A2723">
        <v>2722</v>
      </c>
      <c r="B2723" t="s">
        <v>129</v>
      </c>
      <c r="C2723">
        <v>2.9</v>
      </c>
      <c r="D2723" t="s">
        <v>133</v>
      </c>
      <c r="E2723" t="s">
        <v>142</v>
      </c>
      <c r="F2723" t="s">
        <v>131</v>
      </c>
      <c r="G2723" t="s">
        <v>130</v>
      </c>
      <c r="H2723" t="str">
        <f t="shared" si="42"/>
        <v>Kolkata60+50 -200&lt;= 200Asian Cuisine</v>
      </c>
      <c r="I2723">
        <v>28</v>
      </c>
      <c r="J2723">
        <v>200</v>
      </c>
    </row>
    <row r="2724" spans="1:10">
      <c r="A2724">
        <v>2723</v>
      </c>
      <c r="B2724" t="s">
        <v>129</v>
      </c>
      <c r="C2724">
        <v>3.7</v>
      </c>
      <c r="D2724" t="s">
        <v>136</v>
      </c>
      <c r="E2724" t="s">
        <v>132</v>
      </c>
      <c r="F2724" t="s">
        <v>140</v>
      </c>
      <c r="G2724" t="s">
        <v>130</v>
      </c>
      <c r="H2724" t="str">
        <f t="shared" si="42"/>
        <v>Kolkata60+0 - 50200 - 500Indian Cuisine</v>
      </c>
      <c r="I2724">
        <v>22</v>
      </c>
      <c r="J2724">
        <v>500</v>
      </c>
    </row>
    <row r="2725" spans="1:10">
      <c r="A2725">
        <v>2724</v>
      </c>
      <c r="B2725" t="s">
        <v>137</v>
      </c>
      <c r="C2725">
        <v>2.9</v>
      </c>
      <c r="D2725" t="s">
        <v>136</v>
      </c>
      <c r="E2725" t="s">
        <v>142</v>
      </c>
      <c r="F2725" t="s">
        <v>131</v>
      </c>
      <c r="G2725" t="s">
        <v>130</v>
      </c>
      <c r="H2725" t="str">
        <f t="shared" si="42"/>
        <v>Bangalore60+50 -200&lt;= 200Indian Cuisine</v>
      </c>
      <c r="I2725" t="s">
        <v>234</v>
      </c>
      <c r="J2725">
        <v>200</v>
      </c>
    </row>
    <row r="2726" spans="1:10">
      <c r="A2726">
        <v>2725</v>
      </c>
      <c r="B2726" t="s">
        <v>137</v>
      </c>
      <c r="C2726">
        <v>4.0999999999999996</v>
      </c>
      <c r="D2726" t="s">
        <v>133</v>
      </c>
      <c r="E2726" t="s">
        <v>132</v>
      </c>
      <c r="F2726" t="s">
        <v>131</v>
      </c>
      <c r="G2726" t="s">
        <v>130</v>
      </c>
      <c r="H2726" t="str">
        <f t="shared" si="42"/>
        <v>Bangalore60+50 -200200 - 500Asian Cuisine</v>
      </c>
      <c r="I2726" t="s">
        <v>234</v>
      </c>
      <c r="J2726">
        <v>300</v>
      </c>
    </row>
    <row r="2727" spans="1:10">
      <c r="A2727">
        <v>2726</v>
      </c>
      <c r="B2727" t="s">
        <v>134</v>
      </c>
      <c r="C2727">
        <v>2.9</v>
      </c>
      <c r="D2727" t="s">
        <v>138</v>
      </c>
      <c r="E2727" t="s">
        <v>132</v>
      </c>
      <c r="F2727" t="s">
        <v>131</v>
      </c>
      <c r="G2727" t="s">
        <v>144</v>
      </c>
      <c r="H2727" t="str">
        <f t="shared" si="42"/>
        <v>Mumbai0 - 4050 -200200 - 500American Cuisine</v>
      </c>
      <c r="I2727" t="s">
        <v>234</v>
      </c>
      <c r="J2727">
        <v>400</v>
      </c>
    </row>
    <row r="2728" spans="1:10">
      <c r="A2728">
        <v>2727</v>
      </c>
      <c r="B2728" t="s">
        <v>139</v>
      </c>
      <c r="C2728">
        <v>2.9</v>
      </c>
      <c r="D2728" t="s">
        <v>136</v>
      </c>
      <c r="E2728" t="s">
        <v>132</v>
      </c>
      <c r="F2728" t="s">
        <v>131</v>
      </c>
      <c r="G2728" t="s">
        <v>135</v>
      </c>
      <c r="H2728" t="str">
        <f t="shared" si="42"/>
        <v>Chennai40 - 6050 -200200 - 500Indian Cuisine</v>
      </c>
      <c r="I2728">
        <v>12</v>
      </c>
      <c r="J2728">
        <v>300</v>
      </c>
    </row>
    <row r="2729" spans="1:10">
      <c r="A2729">
        <v>2728</v>
      </c>
      <c r="B2729" t="s">
        <v>141</v>
      </c>
      <c r="C2729">
        <v>4.3</v>
      </c>
      <c r="D2729" t="s">
        <v>138</v>
      </c>
      <c r="E2729" t="s">
        <v>142</v>
      </c>
      <c r="F2729" t="s">
        <v>140</v>
      </c>
      <c r="G2729" t="s">
        <v>130</v>
      </c>
      <c r="H2729" t="str">
        <f t="shared" si="42"/>
        <v>Pune60+0 - 50&lt;= 200American Cuisine</v>
      </c>
      <c r="I2729" t="s">
        <v>234</v>
      </c>
      <c r="J2729">
        <v>200</v>
      </c>
    </row>
    <row r="2730" spans="1:10">
      <c r="A2730">
        <v>2729</v>
      </c>
      <c r="B2730" t="s">
        <v>145</v>
      </c>
      <c r="C2730">
        <v>2.9</v>
      </c>
      <c r="D2730" t="s">
        <v>138</v>
      </c>
      <c r="E2730" t="s">
        <v>142</v>
      </c>
      <c r="F2730" t="s">
        <v>131</v>
      </c>
      <c r="G2730" t="s">
        <v>135</v>
      </c>
      <c r="H2730" t="str">
        <f t="shared" si="42"/>
        <v>Ahmedabad40 - 6050 -200&lt;= 200American Cuisine</v>
      </c>
      <c r="I2730">
        <v>26</v>
      </c>
      <c r="J2730">
        <v>150</v>
      </c>
    </row>
    <row r="2731" spans="1:10">
      <c r="A2731">
        <v>2730</v>
      </c>
      <c r="B2731" t="s">
        <v>145</v>
      </c>
      <c r="C2731">
        <v>4.2</v>
      </c>
      <c r="D2731" t="s">
        <v>237</v>
      </c>
      <c r="E2731" t="s">
        <v>132</v>
      </c>
      <c r="F2731" t="s">
        <v>131</v>
      </c>
      <c r="G2731" t="s">
        <v>135</v>
      </c>
      <c r="H2731" t="str">
        <f t="shared" si="42"/>
        <v>Ahmedabad40 - 6050 -200200 - 500Middle Eastern Cuisine</v>
      </c>
      <c r="I2731" t="s">
        <v>234</v>
      </c>
      <c r="J2731">
        <v>250</v>
      </c>
    </row>
    <row r="2732" spans="1:10">
      <c r="A2732">
        <v>2731</v>
      </c>
      <c r="B2732" t="s">
        <v>146</v>
      </c>
      <c r="C2732">
        <v>3.6</v>
      </c>
      <c r="D2732" t="s">
        <v>133</v>
      </c>
      <c r="E2732" t="s">
        <v>132</v>
      </c>
      <c r="F2732" t="s">
        <v>131</v>
      </c>
      <c r="G2732" t="s">
        <v>144</v>
      </c>
      <c r="H2732" t="str">
        <f t="shared" si="42"/>
        <v>Hyderabad0 - 4050 -200200 - 500Asian Cuisine</v>
      </c>
      <c r="I2732">
        <v>66</v>
      </c>
      <c r="J2732">
        <v>400</v>
      </c>
    </row>
    <row r="2733" spans="1:10">
      <c r="A2733">
        <v>2732</v>
      </c>
      <c r="B2733" t="s">
        <v>134</v>
      </c>
      <c r="C2733">
        <v>4.3</v>
      </c>
      <c r="D2733" t="s">
        <v>136</v>
      </c>
      <c r="E2733" t="s">
        <v>132</v>
      </c>
      <c r="F2733" t="s">
        <v>131</v>
      </c>
      <c r="G2733" t="s">
        <v>144</v>
      </c>
      <c r="H2733" t="str">
        <f t="shared" si="42"/>
        <v>Mumbai0 - 4050 -200200 - 500Indian Cuisine</v>
      </c>
      <c r="I2733" t="s">
        <v>234</v>
      </c>
      <c r="J2733">
        <v>499</v>
      </c>
    </row>
    <row r="2734" spans="1:10">
      <c r="A2734">
        <v>2733</v>
      </c>
      <c r="B2734" t="s">
        <v>143</v>
      </c>
      <c r="C2734">
        <v>3.9</v>
      </c>
      <c r="D2734" t="s">
        <v>138</v>
      </c>
      <c r="E2734" t="s">
        <v>142</v>
      </c>
      <c r="F2734" t="s">
        <v>131</v>
      </c>
      <c r="G2734" t="s">
        <v>135</v>
      </c>
      <c r="H2734" t="str">
        <f t="shared" si="42"/>
        <v>Delhi40 - 6050 -200&lt;= 200American Cuisine</v>
      </c>
      <c r="I2734" t="s">
        <v>234</v>
      </c>
      <c r="J2734">
        <v>200</v>
      </c>
    </row>
    <row r="2735" spans="1:10">
      <c r="A2735">
        <v>2734</v>
      </c>
      <c r="B2735" t="s">
        <v>137</v>
      </c>
      <c r="C2735">
        <v>4.0999999999999996</v>
      </c>
      <c r="D2735" t="s">
        <v>138</v>
      </c>
      <c r="E2735" t="s">
        <v>132</v>
      </c>
      <c r="F2735" t="s">
        <v>131</v>
      </c>
      <c r="G2735" t="s">
        <v>130</v>
      </c>
      <c r="H2735" t="str">
        <f t="shared" si="42"/>
        <v>Bangalore60+50 -200200 - 500American Cuisine</v>
      </c>
      <c r="I2735" t="s">
        <v>234</v>
      </c>
      <c r="J2735">
        <v>300</v>
      </c>
    </row>
    <row r="2736" spans="1:10">
      <c r="A2736">
        <v>2735</v>
      </c>
      <c r="B2736" t="s">
        <v>137</v>
      </c>
      <c r="C2736">
        <v>3.9</v>
      </c>
      <c r="D2736" t="s">
        <v>133</v>
      </c>
      <c r="E2736" t="s">
        <v>132</v>
      </c>
      <c r="F2736" t="s">
        <v>131</v>
      </c>
      <c r="G2736" t="s">
        <v>135</v>
      </c>
      <c r="H2736" t="str">
        <f t="shared" si="42"/>
        <v>Bangalore40 - 6050 -200200 - 500Asian Cuisine</v>
      </c>
      <c r="I2736">
        <v>4</v>
      </c>
      <c r="J2736">
        <v>300</v>
      </c>
    </row>
    <row r="2737" spans="1:10">
      <c r="A2737">
        <v>2736</v>
      </c>
      <c r="B2737" t="s">
        <v>134</v>
      </c>
      <c r="C2737">
        <v>2.9</v>
      </c>
      <c r="D2737" t="s">
        <v>133</v>
      </c>
      <c r="E2737" t="s">
        <v>132</v>
      </c>
      <c r="F2737" t="s">
        <v>131</v>
      </c>
      <c r="G2737" t="s">
        <v>135</v>
      </c>
      <c r="H2737" t="str">
        <f t="shared" si="42"/>
        <v>Mumbai40 - 6050 -200200 - 500Asian Cuisine</v>
      </c>
      <c r="I2737">
        <v>2</v>
      </c>
      <c r="J2737">
        <v>300</v>
      </c>
    </row>
    <row r="2738" spans="1:10">
      <c r="A2738">
        <v>2737</v>
      </c>
      <c r="B2738" t="s">
        <v>137</v>
      </c>
      <c r="C2738">
        <v>2.9</v>
      </c>
      <c r="D2738" t="s">
        <v>136</v>
      </c>
      <c r="E2738" t="s">
        <v>132</v>
      </c>
      <c r="F2738" t="s">
        <v>131</v>
      </c>
      <c r="G2738" t="s">
        <v>135</v>
      </c>
      <c r="H2738" t="str">
        <f t="shared" si="42"/>
        <v>Bangalore40 - 6050 -200200 - 500Indian Cuisine</v>
      </c>
      <c r="I2738">
        <v>9</v>
      </c>
      <c r="J2738">
        <v>250</v>
      </c>
    </row>
    <row r="2739" spans="1:10">
      <c r="A2739">
        <v>2738</v>
      </c>
      <c r="B2739" t="s">
        <v>139</v>
      </c>
      <c r="C2739">
        <v>4.0999999999999996</v>
      </c>
      <c r="D2739" t="s">
        <v>138</v>
      </c>
      <c r="E2739" t="s">
        <v>142</v>
      </c>
      <c r="F2739" t="s">
        <v>140</v>
      </c>
      <c r="G2739" t="s">
        <v>135</v>
      </c>
      <c r="H2739" t="str">
        <f t="shared" si="42"/>
        <v>Chennai40 - 600 - 50&lt;= 200American Cuisine</v>
      </c>
      <c r="I2739" t="s">
        <v>234</v>
      </c>
      <c r="J2739">
        <v>150</v>
      </c>
    </row>
    <row r="2740" spans="1:10">
      <c r="A2740">
        <v>2739</v>
      </c>
      <c r="B2740" t="s">
        <v>139</v>
      </c>
      <c r="C2740">
        <v>2.9</v>
      </c>
      <c r="D2740" t="s">
        <v>138</v>
      </c>
      <c r="E2740" t="s">
        <v>132</v>
      </c>
      <c r="F2740" t="s">
        <v>131</v>
      </c>
      <c r="G2740" t="s">
        <v>130</v>
      </c>
      <c r="H2740" t="str">
        <f t="shared" si="42"/>
        <v>Chennai60+50 -200200 - 500American Cuisine</v>
      </c>
      <c r="I2740">
        <v>63</v>
      </c>
      <c r="J2740">
        <v>300</v>
      </c>
    </row>
    <row r="2741" spans="1:10">
      <c r="A2741">
        <v>2740</v>
      </c>
      <c r="B2741" t="s">
        <v>145</v>
      </c>
      <c r="C2741">
        <v>2.9</v>
      </c>
      <c r="D2741" t="s">
        <v>136</v>
      </c>
      <c r="E2741" t="s">
        <v>132</v>
      </c>
      <c r="F2741" t="s">
        <v>131</v>
      </c>
      <c r="G2741" t="s">
        <v>144</v>
      </c>
      <c r="H2741" t="str">
        <f t="shared" si="42"/>
        <v>Ahmedabad0 - 4050 -200200 - 500Indian Cuisine</v>
      </c>
      <c r="I2741" t="s">
        <v>234</v>
      </c>
      <c r="J2741">
        <v>400</v>
      </c>
    </row>
    <row r="2742" spans="1:10">
      <c r="A2742">
        <v>2741</v>
      </c>
      <c r="B2742" t="s">
        <v>129</v>
      </c>
      <c r="C2742">
        <v>2.9</v>
      </c>
      <c r="D2742" t="s">
        <v>138</v>
      </c>
      <c r="E2742" t="s">
        <v>132</v>
      </c>
      <c r="F2742" t="s">
        <v>131</v>
      </c>
      <c r="G2742" t="s">
        <v>130</v>
      </c>
      <c r="H2742" t="str">
        <f t="shared" si="42"/>
        <v>Kolkata60+50 -200200 - 500American Cuisine</v>
      </c>
      <c r="I2742">
        <v>11</v>
      </c>
      <c r="J2742">
        <v>500</v>
      </c>
    </row>
    <row r="2743" spans="1:10">
      <c r="A2743">
        <v>2742</v>
      </c>
      <c r="B2743" t="s">
        <v>146</v>
      </c>
      <c r="C2743">
        <v>3.7</v>
      </c>
      <c r="D2743" t="s">
        <v>133</v>
      </c>
      <c r="E2743" t="s">
        <v>142</v>
      </c>
      <c r="F2743" t="s">
        <v>140</v>
      </c>
      <c r="G2743" t="s">
        <v>135</v>
      </c>
      <c r="H2743" t="str">
        <f t="shared" si="42"/>
        <v>Hyderabad40 - 600 - 50&lt;= 200Asian Cuisine</v>
      </c>
      <c r="I2743" t="s">
        <v>234</v>
      </c>
      <c r="J2743">
        <v>200</v>
      </c>
    </row>
    <row r="2744" spans="1:10">
      <c r="A2744">
        <v>2743</v>
      </c>
      <c r="B2744" t="s">
        <v>129</v>
      </c>
      <c r="C2744">
        <v>4.0999999999999996</v>
      </c>
      <c r="D2744" t="s">
        <v>136</v>
      </c>
      <c r="E2744" t="s">
        <v>132</v>
      </c>
      <c r="F2744" t="s">
        <v>140</v>
      </c>
      <c r="G2744" t="s">
        <v>130</v>
      </c>
      <c r="H2744" t="str">
        <f t="shared" si="42"/>
        <v>Kolkata60+0 - 50200 - 500Indian Cuisine</v>
      </c>
      <c r="I2744">
        <v>22</v>
      </c>
      <c r="J2744">
        <v>300</v>
      </c>
    </row>
    <row r="2745" spans="1:10">
      <c r="A2745">
        <v>2744</v>
      </c>
      <c r="B2745" t="s">
        <v>145</v>
      </c>
      <c r="C2745">
        <v>2.9</v>
      </c>
      <c r="D2745" t="s">
        <v>138</v>
      </c>
      <c r="E2745" t="s">
        <v>132</v>
      </c>
      <c r="F2745" t="s">
        <v>131</v>
      </c>
      <c r="G2745" t="s">
        <v>135</v>
      </c>
      <c r="H2745" t="str">
        <f t="shared" si="42"/>
        <v>Ahmedabad40 - 6050 -200200 - 500American Cuisine</v>
      </c>
      <c r="I2745">
        <v>30</v>
      </c>
      <c r="J2745">
        <v>300</v>
      </c>
    </row>
    <row r="2746" spans="1:10">
      <c r="A2746">
        <v>2745</v>
      </c>
      <c r="B2746" t="s">
        <v>145</v>
      </c>
      <c r="C2746">
        <v>4.5</v>
      </c>
      <c r="D2746" t="s">
        <v>136</v>
      </c>
      <c r="E2746" t="s">
        <v>132</v>
      </c>
      <c r="F2746" t="s">
        <v>131</v>
      </c>
      <c r="G2746" t="s">
        <v>135</v>
      </c>
      <c r="H2746" t="str">
        <f t="shared" si="42"/>
        <v>Ahmedabad40 - 6050 -200200 - 500Indian Cuisine</v>
      </c>
      <c r="I2746">
        <v>46</v>
      </c>
      <c r="J2746">
        <v>300</v>
      </c>
    </row>
    <row r="2747" spans="1:10">
      <c r="A2747">
        <v>2746</v>
      </c>
      <c r="B2747" t="s">
        <v>145</v>
      </c>
      <c r="C2747">
        <v>2.9</v>
      </c>
      <c r="D2747" t="s">
        <v>236</v>
      </c>
      <c r="E2747" t="s">
        <v>132</v>
      </c>
      <c r="F2747" t="s">
        <v>131</v>
      </c>
      <c r="G2747" t="s">
        <v>144</v>
      </c>
      <c r="H2747" t="str">
        <f t="shared" si="42"/>
        <v>Ahmedabad0 - 4050 -200200 - 500European Cuisine</v>
      </c>
      <c r="I2747" t="s">
        <v>234</v>
      </c>
      <c r="J2747">
        <v>300</v>
      </c>
    </row>
    <row r="2748" spans="1:10">
      <c r="A2748">
        <v>2747</v>
      </c>
      <c r="B2748" t="s">
        <v>141</v>
      </c>
      <c r="C2748">
        <v>2.9</v>
      </c>
      <c r="D2748" t="s">
        <v>136</v>
      </c>
      <c r="E2748" t="s">
        <v>132</v>
      </c>
      <c r="F2748" t="s">
        <v>131</v>
      </c>
      <c r="G2748" t="s">
        <v>135</v>
      </c>
      <c r="H2748" t="str">
        <f t="shared" si="42"/>
        <v>Pune40 - 6050 -200200 - 500Indian Cuisine</v>
      </c>
      <c r="I2748">
        <v>23</v>
      </c>
      <c r="J2748">
        <v>300</v>
      </c>
    </row>
    <row r="2749" spans="1:10">
      <c r="A2749">
        <v>2748</v>
      </c>
      <c r="B2749" t="s">
        <v>146</v>
      </c>
      <c r="C2749">
        <v>4.0999999999999996</v>
      </c>
      <c r="D2749" t="s">
        <v>136</v>
      </c>
      <c r="E2749" t="s">
        <v>132</v>
      </c>
      <c r="F2749" t="s">
        <v>131</v>
      </c>
      <c r="G2749" t="s">
        <v>130</v>
      </c>
      <c r="H2749" t="str">
        <f t="shared" si="42"/>
        <v>Hyderabad60+50 -200200 - 500Indian Cuisine</v>
      </c>
      <c r="I2749" t="s">
        <v>234</v>
      </c>
      <c r="J2749">
        <v>300</v>
      </c>
    </row>
    <row r="2750" spans="1:10">
      <c r="A2750">
        <v>2749</v>
      </c>
      <c r="B2750" t="s">
        <v>129</v>
      </c>
      <c r="C2750">
        <v>2.7</v>
      </c>
      <c r="D2750" t="s">
        <v>136</v>
      </c>
      <c r="E2750" t="s">
        <v>132</v>
      </c>
      <c r="F2750" t="s">
        <v>140</v>
      </c>
      <c r="G2750" t="s">
        <v>130</v>
      </c>
      <c r="H2750" t="str">
        <f t="shared" si="42"/>
        <v>Kolkata60+0 - 50200 - 500Indian Cuisine</v>
      </c>
      <c r="I2750">
        <v>22</v>
      </c>
      <c r="J2750">
        <v>300</v>
      </c>
    </row>
    <row r="2751" spans="1:10">
      <c r="A2751">
        <v>2750</v>
      </c>
      <c r="B2751" t="s">
        <v>139</v>
      </c>
      <c r="C2751">
        <v>4.0999999999999996</v>
      </c>
      <c r="D2751" t="s">
        <v>136</v>
      </c>
      <c r="E2751" t="s">
        <v>132</v>
      </c>
      <c r="F2751" t="s">
        <v>140</v>
      </c>
      <c r="G2751" t="s">
        <v>144</v>
      </c>
      <c r="H2751" t="str">
        <f t="shared" si="42"/>
        <v>Chennai0 - 400 - 50200 - 500Indian Cuisine</v>
      </c>
      <c r="I2751" t="s">
        <v>234</v>
      </c>
      <c r="J2751">
        <v>400</v>
      </c>
    </row>
    <row r="2752" spans="1:10">
      <c r="A2752">
        <v>2751</v>
      </c>
      <c r="B2752" t="s">
        <v>134</v>
      </c>
      <c r="C2752">
        <v>2.9</v>
      </c>
      <c r="D2752" t="s">
        <v>138</v>
      </c>
      <c r="E2752" t="s">
        <v>132</v>
      </c>
      <c r="F2752" t="s">
        <v>131</v>
      </c>
      <c r="G2752" t="s">
        <v>135</v>
      </c>
      <c r="H2752" t="str">
        <f t="shared" si="42"/>
        <v>Mumbai40 - 6050 -200200 - 500American Cuisine</v>
      </c>
      <c r="I2752">
        <v>5</v>
      </c>
      <c r="J2752">
        <v>400</v>
      </c>
    </row>
    <row r="2753" spans="1:10">
      <c r="A2753">
        <v>2752</v>
      </c>
      <c r="B2753" t="s">
        <v>129</v>
      </c>
      <c r="C2753">
        <v>4.5</v>
      </c>
      <c r="D2753" t="s">
        <v>136</v>
      </c>
      <c r="E2753" t="s">
        <v>132</v>
      </c>
      <c r="F2753" t="s">
        <v>140</v>
      </c>
      <c r="G2753" t="s">
        <v>130</v>
      </c>
      <c r="H2753" t="str">
        <f t="shared" si="42"/>
        <v>Kolkata60+0 - 50200 - 500Indian Cuisine</v>
      </c>
      <c r="I2753">
        <v>22</v>
      </c>
      <c r="J2753">
        <v>300</v>
      </c>
    </row>
    <row r="2754" spans="1:10">
      <c r="A2754">
        <v>2753</v>
      </c>
      <c r="B2754" t="s">
        <v>137</v>
      </c>
      <c r="C2754">
        <v>4.2</v>
      </c>
      <c r="D2754" t="s">
        <v>136</v>
      </c>
      <c r="E2754" t="s">
        <v>132</v>
      </c>
      <c r="F2754" t="s">
        <v>131</v>
      </c>
      <c r="G2754" t="s">
        <v>135</v>
      </c>
      <c r="H2754" t="str">
        <f t="shared" si="42"/>
        <v>Bangalore40 - 6050 -200200 - 500Indian Cuisine</v>
      </c>
      <c r="I2754">
        <v>9</v>
      </c>
      <c r="J2754">
        <v>500</v>
      </c>
    </row>
    <row r="2755" spans="1:10">
      <c r="A2755">
        <v>2754</v>
      </c>
      <c r="B2755" t="s">
        <v>137</v>
      </c>
      <c r="C2755">
        <v>4.5999999999999996</v>
      </c>
      <c r="D2755" t="s">
        <v>136</v>
      </c>
      <c r="E2755" t="s">
        <v>132</v>
      </c>
      <c r="F2755" t="s">
        <v>131</v>
      </c>
      <c r="G2755" t="s">
        <v>135</v>
      </c>
      <c r="H2755" t="str">
        <f t="shared" ref="H2755:H2818" si="43">_xlfn.CONCAT(B2755,G2755,F2755,E2755,D2755)</f>
        <v>Bangalore40 - 6050 -200200 - 500Indian Cuisine</v>
      </c>
      <c r="I2755">
        <v>9</v>
      </c>
      <c r="J2755">
        <v>300</v>
      </c>
    </row>
    <row r="2756" spans="1:10">
      <c r="A2756">
        <v>2755</v>
      </c>
      <c r="B2756" t="s">
        <v>146</v>
      </c>
      <c r="C2756">
        <v>3.5</v>
      </c>
      <c r="D2756" t="s">
        <v>138</v>
      </c>
      <c r="E2756" t="s">
        <v>142</v>
      </c>
      <c r="F2756" t="s">
        <v>131</v>
      </c>
      <c r="G2756" t="s">
        <v>144</v>
      </c>
      <c r="H2756" t="str">
        <f t="shared" si="43"/>
        <v>Hyderabad0 - 4050 -200&lt;= 200American Cuisine</v>
      </c>
      <c r="I2756" t="s">
        <v>234</v>
      </c>
      <c r="J2756">
        <v>200</v>
      </c>
    </row>
    <row r="2757" spans="1:10">
      <c r="A2757">
        <v>2756</v>
      </c>
      <c r="B2757" t="s">
        <v>143</v>
      </c>
      <c r="C2757">
        <v>2.9</v>
      </c>
      <c r="D2757" t="s">
        <v>136</v>
      </c>
      <c r="E2757" t="s">
        <v>132</v>
      </c>
      <c r="F2757" t="s">
        <v>131</v>
      </c>
      <c r="G2757" t="s">
        <v>135</v>
      </c>
      <c r="H2757" t="str">
        <f t="shared" si="43"/>
        <v>Delhi40 - 6050 -200200 - 500Indian Cuisine</v>
      </c>
      <c r="I2757">
        <v>15</v>
      </c>
      <c r="J2757">
        <v>500</v>
      </c>
    </row>
    <row r="2758" spans="1:10">
      <c r="A2758">
        <v>2757</v>
      </c>
      <c r="B2758" t="s">
        <v>134</v>
      </c>
      <c r="C2758">
        <v>4</v>
      </c>
      <c r="D2758" t="s">
        <v>133</v>
      </c>
      <c r="E2758" t="s">
        <v>148</v>
      </c>
      <c r="F2758" t="s">
        <v>131</v>
      </c>
      <c r="G2758" t="s">
        <v>135</v>
      </c>
      <c r="H2758" t="str">
        <f t="shared" si="43"/>
        <v>Mumbai40 - 6050 -200500 - 1000Asian Cuisine</v>
      </c>
      <c r="I2758">
        <v>49</v>
      </c>
      <c r="J2758">
        <v>600</v>
      </c>
    </row>
    <row r="2759" spans="1:10">
      <c r="A2759">
        <v>2758</v>
      </c>
      <c r="B2759" t="s">
        <v>139</v>
      </c>
      <c r="C2759">
        <v>3.8</v>
      </c>
      <c r="D2759" t="s">
        <v>236</v>
      </c>
      <c r="E2759" t="s">
        <v>142</v>
      </c>
      <c r="F2759" t="s">
        <v>140</v>
      </c>
      <c r="G2759" t="s">
        <v>135</v>
      </c>
      <c r="H2759" t="str">
        <f t="shared" si="43"/>
        <v>Chennai40 - 600 - 50&lt;= 200European Cuisine</v>
      </c>
      <c r="I2759" t="s">
        <v>234</v>
      </c>
      <c r="J2759">
        <v>200</v>
      </c>
    </row>
    <row r="2760" spans="1:10">
      <c r="A2760">
        <v>2759</v>
      </c>
      <c r="B2760" t="s">
        <v>141</v>
      </c>
      <c r="C2760">
        <v>4.4000000000000004</v>
      </c>
      <c r="D2760" t="s">
        <v>138</v>
      </c>
      <c r="E2760" t="s">
        <v>142</v>
      </c>
      <c r="F2760" t="s">
        <v>131</v>
      </c>
      <c r="G2760" t="s">
        <v>144</v>
      </c>
      <c r="H2760" t="str">
        <f t="shared" si="43"/>
        <v>Pune0 - 4050 -200&lt;= 200American Cuisine</v>
      </c>
      <c r="I2760" t="s">
        <v>234</v>
      </c>
      <c r="J2760">
        <v>200</v>
      </c>
    </row>
    <row r="2761" spans="1:10">
      <c r="A2761">
        <v>2760</v>
      </c>
      <c r="B2761" t="s">
        <v>139</v>
      </c>
      <c r="C2761">
        <v>2.9</v>
      </c>
      <c r="D2761" t="s">
        <v>136</v>
      </c>
      <c r="E2761" t="s">
        <v>132</v>
      </c>
      <c r="F2761" t="s">
        <v>131</v>
      </c>
      <c r="G2761" t="s">
        <v>135</v>
      </c>
      <c r="H2761" t="str">
        <f t="shared" si="43"/>
        <v>Chennai40 - 6050 -200200 - 500Indian Cuisine</v>
      </c>
      <c r="I2761">
        <v>12</v>
      </c>
      <c r="J2761">
        <v>400</v>
      </c>
    </row>
    <row r="2762" spans="1:10">
      <c r="A2762">
        <v>2761</v>
      </c>
      <c r="B2762" t="s">
        <v>141</v>
      </c>
      <c r="C2762">
        <v>2.9</v>
      </c>
      <c r="D2762" t="s">
        <v>138</v>
      </c>
      <c r="E2762" t="s">
        <v>142</v>
      </c>
      <c r="F2762" t="s">
        <v>131</v>
      </c>
      <c r="G2762" t="s">
        <v>130</v>
      </c>
      <c r="H2762" t="str">
        <f t="shared" si="43"/>
        <v>Pune60+50 -200&lt;= 200American Cuisine</v>
      </c>
      <c r="I2762">
        <v>37</v>
      </c>
      <c r="J2762">
        <v>200</v>
      </c>
    </row>
    <row r="2763" spans="1:10">
      <c r="A2763">
        <v>2762</v>
      </c>
      <c r="B2763" t="s">
        <v>139</v>
      </c>
      <c r="C2763">
        <v>4</v>
      </c>
      <c r="D2763" t="s">
        <v>236</v>
      </c>
      <c r="E2763" t="s">
        <v>132</v>
      </c>
      <c r="F2763" t="s">
        <v>131</v>
      </c>
      <c r="G2763" t="s">
        <v>135</v>
      </c>
      <c r="H2763" t="str">
        <f t="shared" si="43"/>
        <v>Chennai40 - 6050 -200200 - 500European Cuisine</v>
      </c>
      <c r="I2763" t="s">
        <v>234</v>
      </c>
      <c r="J2763">
        <v>250</v>
      </c>
    </row>
    <row r="2764" spans="1:10">
      <c r="A2764">
        <v>2763</v>
      </c>
      <c r="B2764" t="s">
        <v>137</v>
      </c>
      <c r="C2764">
        <v>2.9</v>
      </c>
      <c r="D2764" t="s">
        <v>136</v>
      </c>
      <c r="E2764" t="s">
        <v>132</v>
      </c>
      <c r="F2764" t="s">
        <v>131</v>
      </c>
      <c r="G2764" t="s">
        <v>130</v>
      </c>
      <c r="H2764" t="str">
        <f t="shared" si="43"/>
        <v>Bangalore60+50 -200200 - 500Indian Cuisine</v>
      </c>
      <c r="I2764">
        <v>76</v>
      </c>
      <c r="J2764">
        <v>300</v>
      </c>
    </row>
    <row r="2765" spans="1:10">
      <c r="A2765">
        <v>2764</v>
      </c>
      <c r="B2765" t="s">
        <v>129</v>
      </c>
      <c r="C2765">
        <v>2.9</v>
      </c>
      <c r="D2765" t="s">
        <v>138</v>
      </c>
      <c r="E2765" t="s">
        <v>132</v>
      </c>
      <c r="F2765" t="s">
        <v>131</v>
      </c>
      <c r="G2765" t="s">
        <v>130</v>
      </c>
      <c r="H2765" t="str">
        <f t="shared" si="43"/>
        <v>Kolkata60+50 -200200 - 500American Cuisine</v>
      </c>
      <c r="I2765">
        <v>11</v>
      </c>
      <c r="J2765">
        <v>300</v>
      </c>
    </row>
    <row r="2766" spans="1:10">
      <c r="A2766">
        <v>2765</v>
      </c>
      <c r="B2766" t="s">
        <v>141</v>
      </c>
      <c r="C2766">
        <v>3.8</v>
      </c>
      <c r="D2766" t="s">
        <v>136</v>
      </c>
      <c r="E2766" t="s">
        <v>142</v>
      </c>
      <c r="F2766" t="s">
        <v>140</v>
      </c>
      <c r="G2766" t="s">
        <v>130</v>
      </c>
      <c r="H2766" t="str">
        <f t="shared" si="43"/>
        <v>Pune60+0 - 50&lt;= 200Indian Cuisine</v>
      </c>
      <c r="I2766" t="s">
        <v>234</v>
      </c>
      <c r="J2766">
        <v>200</v>
      </c>
    </row>
    <row r="2767" spans="1:10">
      <c r="A2767">
        <v>2766</v>
      </c>
      <c r="B2767" t="s">
        <v>139</v>
      </c>
      <c r="C2767">
        <v>4.0999999999999996</v>
      </c>
      <c r="D2767" t="s">
        <v>133</v>
      </c>
      <c r="E2767" t="s">
        <v>142</v>
      </c>
      <c r="F2767" t="s">
        <v>147</v>
      </c>
      <c r="G2767" t="s">
        <v>135</v>
      </c>
      <c r="H2767" t="str">
        <f t="shared" si="43"/>
        <v>Chennai40 - 60200+&lt;= 200Asian Cuisine</v>
      </c>
      <c r="I2767" t="s">
        <v>234</v>
      </c>
      <c r="J2767">
        <v>200</v>
      </c>
    </row>
    <row r="2768" spans="1:10">
      <c r="A2768">
        <v>2767</v>
      </c>
      <c r="B2768" t="s">
        <v>139</v>
      </c>
      <c r="C2768">
        <v>3.9</v>
      </c>
      <c r="D2768" t="s">
        <v>133</v>
      </c>
      <c r="E2768" t="s">
        <v>142</v>
      </c>
      <c r="F2768" t="s">
        <v>131</v>
      </c>
      <c r="G2768" t="s">
        <v>130</v>
      </c>
      <c r="H2768" t="str">
        <f t="shared" si="43"/>
        <v>Chennai60+50 -200&lt;= 200Asian Cuisine</v>
      </c>
      <c r="I2768" t="s">
        <v>234</v>
      </c>
      <c r="J2768">
        <v>200</v>
      </c>
    </row>
    <row r="2769" spans="1:10">
      <c r="A2769">
        <v>2768</v>
      </c>
      <c r="B2769" t="s">
        <v>141</v>
      </c>
      <c r="C2769">
        <v>4.3</v>
      </c>
      <c r="D2769" t="s">
        <v>236</v>
      </c>
      <c r="E2769" t="s">
        <v>132</v>
      </c>
      <c r="F2769" t="s">
        <v>131</v>
      </c>
      <c r="G2769" t="s">
        <v>135</v>
      </c>
      <c r="H2769" t="str">
        <f t="shared" si="43"/>
        <v>Pune40 - 6050 -200200 - 500European Cuisine</v>
      </c>
      <c r="I2769" t="s">
        <v>234</v>
      </c>
      <c r="J2769">
        <v>400</v>
      </c>
    </row>
    <row r="2770" spans="1:10">
      <c r="A2770">
        <v>2769</v>
      </c>
      <c r="B2770" t="s">
        <v>129</v>
      </c>
      <c r="C2770">
        <v>2.9</v>
      </c>
      <c r="D2770" t="s">
        <v>136</v>
      </c>
      <c r="E2770" t="s">
        <v>132</v>
      </c>
      <c r="F2770" t="s">
        <v>131</v>
      </c>
      <c r="G2770" t="s">
        <v>130</v>
      </c>
      <c r="H2770" t="str">
        <f t="shared" si="43"/>
        <v>Kolkata60+50 -200200 - 500Indian Cuisine</v>
      </c>
      <c r="I2770">
        <v>3</v>
      </c>
      <c r="J2770">
        <v>500</v>
      </c>
    </row>
    <row r="2771" spans="1:10">
      <c r="A2771">
        <v>2770</v>
      </c>
      <c r="B2771" t="s">
        <v>134</v>
      </c>
      <c r="C2771">
        <v>2.8</v>
      </c>
      <c r="D2771" t="s">
        <v>138</v>
      </c>
      <c r="E2771" t="s">
        <v>142</v>
      </c>
      <c r="F2771" t="s">
        <v>140</v>
      </c>
      <c r="G2771" t="s">
        <v>135</v>
      </c>
      <c r="H2771" t="str">
        <f t="shared" si="43"/>
        <v>Mumbai40 - 600 - 50&lt;= 200American Cuisine</v>
      </c>
      <c r="I2771" t="s">
        <v>234</v>
      </c>
      <c r="J2771">
        <v>200</v>
      </c>
    </row>
    <row r="2772" spans="1:10">
      <c r="A2772">
        <v>2771</v>
      </c>
      <c r="B2772" t="s">
        <v>129</v>
      </c>
      <c r="C2772">
        <v>3.8</v>
      </c>
      <c r="D2772" t="s">
        <v>133</v>
      </c>
      <c r="E2772" t="s">
        <v>132</v>
      </c>
      <c r="F2772" t="s">
        <v>140</v>
      </c>
      <c r="G2772" t="s">
        <v>130</v>
      </c>
      <c r="H2772" t="str">
        <f t="shared" si="43"/>
        <v>Kolkata60+0 - 50200 - 500Asian Cuisine</v>
      </c>
      <c r="I2772">
        <v>7</v>
      </c>
      <c r="J2772">
        <v>300</v>
      </c>
    </row>
    <row r="2773" spans="1:10">
      <c r="A2773">
        <v>2772</v>
      </c>
      <c r="B2773" t="s">
        <v>129</v>
      </c>
      <c r="C2773">
        <v>2.9</v>
      </c>
      <c r="D2773" t="s">
        <v>133</v>
      </c>
      <c r="E2773" t="s">
        <v>132</v>
      </c>
      <c r="F2773" t="s">
        <v>131</v>
      </c>
      <c r="G2773" t="s">
        <v>130</v>
      </c>
      <c r="H2773" t="str">
        <f t="shared" si="43"/>
        <v>Kolkata60+50 -200200 - 500Asian Cuisine</v>
      </c>
      <c r="I2773">
        <v>1</v>
      </c>
      <c r="J2773">
        <v>300</v>
      </c>
    </row>
    <row r="2774" spans="1:10">
      <c r="A2774">
        <v>2773</v>
      </c>
      <c r="B2774" t="s">
        <v>146</v>
      </c>
      <c r="C2774">
        <v>3.9</v>
      </c>
      <c r="D2774" t="s">
        <v>136</v>
      </c>
      <c r="E2774" t="s">
        <v>142</v>
      </c>
      <c r="F2774" t="s">
        <v>140</v>
      </c>
      <c r="G2774" t="s">
        <v>135</v>
      </c>
      <c r="H2774" t="str">
        <f t="shared" si="43"/>
        <v>Hyderabad40 - 600 - 50&lt;= 200Indian Cuisine</v>
      </c>
      <c r="I2774" t="s">
        <v>234</v>
      </c>
      <c r="J2774">
        <v>200</v>
      </c>
    </row>
    <row r="2775" spans="1:10">
      <c r="A2775">
        <v>2774</v>
      </c>
      <c r="B2775" t="s">
        <v>129</v>
      </c>
      <c r="C2775">
        <v>3.8</v>
      </c>
      <c r="D2775" t="s">
        <v>133</v>
      </c>
      <c r="E2775" t="s">
        <v>132</v>
      </c>
      <c r="F2775" t="s">
        <v>140</v>
      </c>
      <c r="G2775" t="s">
        <v>130</v>
      </c>
      <c r="H2775" t="str">
        <f t="shared" si="43"/>
        <v>Kolkata60+0 - 50200 - 500Asian Cuisine</v>
      </c>
      <c r="I2775">
        <v>7</v>
      </c>
      <c r="J2775">
        <v>300</v>
      </c>
    </row>
    <row r="2776" spans="1:10">
      <c r="A2776">
        <v>2775</v>
      </c>
      <c r="B2776" t="s">
        <v>139</v>
      </c>
      <c r="C2776">
        <v>4.4000000000000004</v>
      </c>
      <c r="D2776" t="s">
        <v>138</v>
      </c>
      <c r="E2776" t="s">
        <v>132</v>
      </c>
      <c r="F2776" t="s">
        <v>131</v>
      </c>
      <c r="G2776" t="s">
        <v>144</v>
      </c>
      <c r="H2776" t="str">
        <f t="shared" si="43"/>
        <v>Chennai0 - 4050 -200200 - 500American Cuisine</v>
      </c>
      <c r="I2776" t="s">
        <v>234</v>
      </c>
      <c r="J2776">
        <v>400</v>
      </c>
    </row>
    <row r="2777" spans="1:10">
      <c r="A2777">
        <v>2776</v>
      </c>
      <c r="B2777" t="s">
        <v>137</v>
      </c>
      <c r="C2777">
        <v>2.9</v>
      </c>
      <c r="D2777" t="s">
        <v>133</v>
      </c>
      <c r="E2777" t="s">
        <v>132</v>
      </c>
      <c r="F2777" t="s">
        <v>131</v>
      </c>
      <c r="G2777" t="s">
        <v>135</v>
      </c>
      <c r="H2777" t="str">
        <f t="shared" si="43"/>
        <v>Bangalore40 - 6050 -200200 - 500Asian Cuisine</v>
      </c>
      <c r="I2777">
        <v>4</v>
      </c>
      <c r="J2777">
        <v>450</v>
      </c>
    </row>
    <row r="2778" spans="1:10">
      <c r="A2778">
        <v>2777</v>
      </c>
      <c r="B2778" t="s">
        <v>134</v>
      </c>
      <c r="C2778">
        <v>3.9</v>
      </c>
      <c r="D2778" t="s">
        <v>133</v>
      </c>
      <c r="E2778" t="s">
        <v>132</v>
      </c>
      <c r="F2778" t="s">
        <v>140</v>
      </c>
      <c r="G2778" t="s">
        <v>135</v>
      </c>
      <c r="H2778" t="str">
        <f t="shared" si="43"/>
        <v>Mumbai40 - 600 - 50200 - 500Asian Cuisine</v>
      </c>
      <c r="I2778">
        <v>21</v>
      </c>
      <c r="J2778">
        <v>400</v>
      </c>
    </row>
    <row r="2779" spans="1:10">
      <c r="A2779">
        <v>2778</v>
      </c>
      <c r="B2779" t="s">
        <v>137</v>
      </c>
      <c r="C2779">
        <v>4.3</v>
      </c>
      <c r="D2779" t="s">
        <v>236</v>
      </c>
      <c r="E2779" t="s">
        <v>148</v>
      </c>
      <c r="F2779" t="s">
        <v>140</v>
      </c>
      <c r="G2779" t="s">
        <v>144</v>
      </c>
      <c r="H2779" t="str">
        <f t="shared" si="43"/>
        <v>Bangalore0 - 400 - 50500 - 1000European Cuisine</v>
      </c>
      <c r="I2779" t="s">
        <v>234</v>
      </c>
      <c r="J2779">
        <v>900</v>
      </c>
    </row>
    <row r="2780" spans="1:10">
      <c r="A2780">
        <v>2779</v>
      </c>
      <c r="B2780" t="s">
        <v>129</v>
      </c>
      <c r="C2780">
        <v>4.4000000000000004</v>
      </c>
      <c r="D2780" t="s">
        <v>133</v>
      </c>
      <c r="E2780" t="s">
        <v>132</v>
      </c>
      <c r="F2780" t="s">
        <v>131</v>
      </c>
      <c r="G2780" t="s">
        <v>130</v>
      </c>
      <c r="H2780" t="str">
        <f t="shared" si="43"/>
        <v>Kolkata60+50 -200200 - 500Asian Cuisine</v>
      </c>
      <c r="I2780">
        <v>1</v>
      </c>
      <c r="J2780">
        <v>500</v>
      </c>
    </row>
    <row r="2781" spans="1:10">
      <c r="A2781">
        <v>2780</v>
      </c>
      <c r="B2781" t="s">
        <v>146</v>
      </c>
      <c r="C2781">
        <v>3.8</v>
      </c>
      <c r="D2781" t="s">
        <v>136</v>
      </c>
      <c r="E2781" t="s">
        <v>132</v>
      </c>
      <c r="F2781" t="s">
        <v>131</v>
      </c>
      <c r="G2781" t="s">
        <v>130</v>
      </c>
      <c r="H2781" t="str">
        <f t="shared" si="43"/>
        <v>Hyderabad60+50 -200200 - 500Indian Cuisine</v>
      </c>
      <c r="I2781" t="s">
        <v>234</v>
      </c>
      <c r="J2781">
        <v>300</v>
      </c>
    </row>
    <row r="2782" spans="1:10">
      <c r="A2782">
        <v>2781</v>
      </c>
      <c r="B2782" t="s">
        <v>146</v>
      </c>
      <c r="C2782">
        <v>3.6</v>
      </c>
      <c r="D2782" t="s">
        <v>133</v>
      </c>
      <c r="E2782" t="s">
        <v>132</v>
      </c>
      <c r="F2782" t="s">
        <v>131</v>
      </c>
      <c r="G2782" t="s">
        <v>130</v>
      </c>
      <c r="H2782" t="str">
        <f t="shared" si="43"/>
        <v>Hyderabad60+50 -200200 - 500Asian Cuisine</v>
      </c>
      <c r="I2782" t="s">
        <v>234</v>
      </c>
      <c r="J2782">
        <v>300</v>
      </c>
    </row>
    <row r="2783" spans="1:10">
      <c r="A2783">
        <v>2782</v>
      </c>
      <c r="B2783" t="s">
        <v>141</v>
      </c>
      <c r="C2783">
        <v>2.9</v>
      </c>
      <c r="D2783" t="s">
        <v>133</v>
      </c>
      <c r="E2783" t="s">
        <v>132</v>
      </c>
      <c r="F2783" t="s">
        <v>131</v>
      </c>
      <c r="G2783" t="s">
        <v>135</v>
      </c>
      <c r="H2783" t="str">
        <f t="shared" si="43"/>
        <v>Pune40 - 6050 -200200 - 500Asian Cuisine</v>
      </c>
      <c r="I2783">
        <v>27</v>
      </c>
      <c r="J2783">
        <v>450</v>
      </c>
    </row>
    <row r="2784" spans="1:10">
      <c r="A2784">
        <v>2783</v>
      </c>
      <c r="B2784" t="s">
        <v>139</v>
      </c>
      <c r="C2784">
        <v>3.8</v>
      </c>
      <c r="D2784" t="s">
        <v>136</v>
      </c>
      <c r="E2784" t="s">
        <v>132</v>
      </c>
      <c r="F2784" t="s">
        <v>131</v>
      </c>
      <c r="G2784" t="s">
        <v>130</v>
      </c>
      <c r="H2784" t="str">
        <f t="shared" si="43"/>
        <v>Chennai60+50 -200200 - 500Indian Cuisine</v>
      </c>
      <c r="I2784">
        <v>16</v>
      </c>
      <c r="J2784">
        <v>300</v>
      </c>
    </row>
    <row r="2785" spans="1:10">
      <c r="A2785">
        <v>2784</v>
      </c>
      <c r="B2785" t="s">
        <v>141</v>
      </c>
      <c r="C2785">
        <v>2.9</v>
      </c>
      <c r="D2785" t="s">
        <v>136</v>
      </c>
      <c r="E2785" t="s">
        <v>132</v>
      </c>
      <c r="F2785" t="s">
        <v>131</v>
      </c>
      <c r="G2785" t="s">
        <v>135</v>
      </c>
      <c r="H2785" t="str">
        <f t="shared" si="43"/>
        <v>Pune40 - 6050 -200200 - 500Indian Cuisine</v>
      </c>
      <c r="I2785">
        <v>23</v>
      </c>
      <c r="J2785">
        <v>400</v>
      </c>
    </row>
    <row r="2786" spans="1:10">
      <c r="A2786">
        <v>2785</v>
      </c>
      <c r="B2786" t="s">
        <v>141</v>
      </c>
      <c r="C2786">
        <v>4.2</v>
      </c>
      <c r="D2786" t="s">
        <v>133</v>
      </c>
      <c r="E2786" t="s">
        <v>132</v>
      </c>
      <c r="F2786" t="s">
        <v>147</v>
      </c>
      <c r="G2786" t="s">
        <v>130</v>
      </c>
      <c r="H2786" t="str">
        <f t="shared" si="43"/>
        <v>Pune60+200+200 - 500Asian Cuisine</v>
      </c>
      <c r="I2786" t="s">
        <v>234</v>
      </c>
      <c r="J2786">
        <v>400</v>
      </c>
    </row>
    <row r="2787" spans="1:10">
      <c r="A2787">
        <v>2786</v>
      </c>
      <c r="B2787" t="s">
        <v>139</v>
      </c>
      <c r="C2787">
        <v>2.9</v>
      </c>
      <c r="D2787" t="s">
        <v>136</v>
      </c>
      <c r="E2787" t="s">
        <v>142</v>
      </c>
      <c r="F2787" t="s">
        <v>131</v>
      </c>
      <c r="G2787" t="s">
        <v>130</v>
      </c>
      <c r="H2787" t="str">
        <f t="shared" si="43"/>
        <v>Chennai60+50 -200&lt;= 200Indian Cuisine</v>
      </c>
      <c r="I2787">
        <v>41</v>
      </c>
      <c r="J2787">
        <v>150</v>
      </c>
    </row>
    <row r="2788" spans="1:10">
      <c r="A2788">
        <v>2787</v>
      </c>
      <c r="B2788" t="s">
        <v>129</v>
      </c>
      <c r="C2788">
        <v>4.2</v>
      </c>
      <c r="D2788" t="s">
        <v>138</v>
      </c>
      <c r="E2788" t="s">
        <v>132</v>
      </c>
      <c r="F2788" t="s">
        <v>140</v>
      </c>
      <c r="G2788" t="s">
        <v>130</v>
      </c>
      <c r="H2788" t="str">
        <f t="shared" si="43"/>
        <v>Kolkata60+0 - 50200 - 500American Cuisine</v>
      </c>
      <c r="I2788">
        <v>50</v>
      </c>
      <c r="J2788">
        <v>400</v>
      </c>
    </row>
    <row r="2789" spans="1:10">
      <c r="A2789">
        <v>2788</v>
      </c>
      <c r="B2789" t="s">
        <v>139</v>
      </c>
      <c r="C2789">
        <v>2.9</v>
      </c>
      <c r="D2789" t="s">
        <v>138</v>
      </c>
      <c r="E2789" t="s">
        <v>142</v>
      </c>
      <c r="F2789" t="s">
        <v>131</v>
      </c>
      <c r="G2789" t="s">
        <v>135</v>
      </c>
      <c r="H2789" t="str">
        <f t="shared" si="43"/>
        <v>Chennai40 - 6050 -200&lt;= 200American Cuisine</v>
      </c>
      <c r="I2789" t="s">
        <v>234</v>
      </c>
      <c r="J2789">
        <v>200</v>
      </c>
    </row>
    <row r="2790" spans="1:10">
      <c r="A2790">
        <v>2789</v>
      </c>
      <c r="B2790" t="s">
        <v>139</v>
      </c>
      <c r="C2790">
        <v>4.0999999999999996</v>
      </c>
      <c r="D2790" t="s">
        <v>136</v>
      </c>
      <c r="E2790" t="s">
        <v>132</v>
      </c>
      <c r="F2790" t="s">
        <v>140</v>
      </c>
      <c r="G2790" t="s">
        <v>130</v>
      </c>
      <c r="H2790" t="str">
        <f t="shared" si="43"/>
        <v>Chennai60+0 - 50200 - 500Indian Cuisine</v>
      </c>
      <c r="I2790">
        <v>62</v>
      </c>
      <c r="J2790">
        <v>300</v>
      </c>
    </row>
    <row r="2791" spans="1:10">
      <c r="A2791">
        <v>2790</v>
      </c>
      <c r="B2791" t="s">
        <v>146</v>
      </c>
      <c r="C2791">
        <v>3.8</v>
      </c>
      <c r="D2791" t="s">
        <v>138</v>
      </c>
      <c r="E2791" t="s">
        <v>132</v>
      </c>
      <c r="F2791" t="s">
        <v>140</v>
      </c>
      <c r="G2791" t="s">
        <v>135</v>
      </c>
      <c r="H2791" t="str">
        <f t="shared" si="43"/>
        <v>Hyderabad40 - 600 - 50200 - 500American Cuisine</v>
      </c>
      <c r="I2791" t="s">
        <v>234</v>
      </c>
      <c r="J2791">
        <v>250</v>
      </c>
    </row>
    <row r="2792" spans="1:10">
      <c r="A2792">
        <v>2791</v>
      </c>
      <c r="B2792" t="s">
        <v>141</v>
      </c>
      <c r="C2792">
        <v>3.9</v>
      </c>
      <c r="D2792" t="s">
        <v>138</v>
      </c>
      <c r="E2792" t="s">
        <v>142</v>
      </c>
      <c r="F2792" t="s">
        <v>131</v>
      </c>
      <c r="G2792" t="s">
        <v>144</v>
      </c>
      <c r="H2792" t="str">
        <f t="shared" si="43"/>
        <v>Pune0 - 4050 -200&lt;= 200American Cuisine</v>
      </c>
      <c r="I2792" t="s">
        <v>234</v>
      </c>
      <c r="J2792">
        <v>200</v>
      </c>
    </row>
    <row r="2793" spans="1:10">
      <c r="A2793">
        <v>2792</v>
      </c>
      <c r="B2793" t="s">
        <v>141</v>
      </c>
      <c r="C2793">
        <v>2.9</v>
      </c>
      <c r="D2793" t="s">
        <v>138</v>
      </c>
      <c r="E2793" t="s">
        <v>142</v>
      </c>
      <c r="F2793" t="s">
        <v>131</v>
      </c>
      <c r="G2793" t="s">
        <v>130</v>
      </c>
      <c r="H2793" t="str">
        <f t="shared" si="43"/>
        <v>Pune60+50 -200&lt;= 200American Cuisine</v>
      </c>
      <c r="I2793">
        <v>37</v>
      </c>
      <c r="J2793">
        <v>200</v>
      </c>
    </row>
    <row r="2794" spans="1:10">
      <c r="A2794">
        <v>2793</v>
      </c>
      <c r="B2794" t="s">
        <v>137</v>
      </c>
      <c r="C2794">
        <v>3.9</v>
      </c>
      <c r="D2794" t="s">
        <v>136</v>
      </c>
      <c r="E2794" t="s">
        <v>132</v>
      </c>
      <c r="F2794" t="s">
        <v>131</v>
      </c>
      <c r="G2794" t="s">
        <v>135</v>
      </c>
      <c r="H2794" t="str">
        <f t="shared" si="43"/>
        <v>Bangalore40 - 6050 -200200 - 500Indian Cuisine</v>
      </c>
      <c r="I2794">
        <v>9</v>
      </c>
      <c r="J2794">
        <v>400</v>
      </c>
    </row>
    <row r="2795" spans="1:10">
      <c r="A2795">
        <v>2794</v>
      </c>
      <c r="B2795" t="s">
        <v>146</v>
      </c>
      <c r="C2795">
        <v>4.0999999999999996</v>
      </c>
      <c r="D2795" t="s">
        <v>136</v>
      </c>
      <c r="E2795" t="s">
        <v>132</v>
      </c>
      <c r="F2795" t="s">
        <v>140</v>
      </c>
      <c r="G2795" t="s">
        <v>135</v>
      </c>
      <c r="H2795" t="str">
        <f t="shared" si="43"/>
        <v>Hyderabad40 - 600 - 50200 - 500Indian Cuisine</v>
      </c>
      <c r="I2795" t="s">
        <v>234</v>
      </c>
      <c r="J2795">
        <v>500</v>
      </c>
    </row>
    <row r="2796" spans="1:10">
      <c r="A2796">
        <v>2795</v>
      </c>
      <c r="B2796" t="s">
        <v>137</v>
      </c>
      <c r="C2796">
        <v>4.2</v>
      </c>
      <c r="D2796" t="s">
        <v>136</v>
      </c>
      <c r="E2796" t="s">
        <v>132</v>
      </c>
      <c r="F2796" t="s">
        <v>131</v>
      </c>
      <c r="G2796" t="s">
        <v>135</v>
      </c>
      <c r="H2796" t="str">
        <f t="shared" si="43"/>
        <v>Bangalore40 - 6050 -200200 - 500Indian Cuisine</v>
      </c>
      <c r="I2796">
        <v>9</v>
      </c>
      <c r="J2796">
        <v>250</v>
      </c>
    </row>
    <row r="2797" spans="1:10">
      <c r="A2797">
        <v>2796</v>
      </c>
      <c r="B2797" t="s">
        <v>145</v>
      </c>
      <c r="C2797">
        <v>2.9</v>
      </c>
      <c r="D2797" t="s">
        <v>138</v>
      </c>
      <c r="E2797" t="s">
        <v>132</v>
      </c>
      <c r="F2797" t="s">
        <v>131</v>
      </c>
      <c r="G2797" t="s">
        <v>130</v>
      </c>
      <c r="H2797" t="str">
        <f t="shared" si="43"/>
        <v>Ahmedabad60+50 -200200 - 500American Cuisine</v>
      </c>
      <c r="I2797" t="s">
        <v>234</v>
      </c>
      <c r="J2797">
        <v>250</v>
      </c>
    </row>
    <row r="2798" spans="1:10">
      <c r="A2798">
        <v>2797</v>
      </c>
      <c r="B2798" t="s">
        <v>129</v>
      </c>
      <c r="C2798">
        <v>2.9</v>
      </c>
      <c r="D2798" t="s">
        <v>133</v>
      </c>
      <c r="E2798" t="s">
        <v>132</v>
      </c>
      <c r="F2798" t="s">
        <v>131</v>
      </c>
      <c r="G2798" t="s">
        <v>130</v>
      </c>
      <c r="H2798" t="str">
        <f t="shared" si="43"/>
        <v>Kolkata60+50 -200200 - 500Asian Cuisine</v>
      </c>
      <c r="I2798">
        <v>1</v>
      </c>
      <c r="J2798">
        <v>300</v>
      </c>
    </row>
    <row r="2799" spans="1:10">
      <c r="A2799">
        <v>2798</v>
      </c>
      <c r="B2799" t="s">
        <v>129</v>
      </c>
      <c r="C2799">
        <v>4.5999999999999996</v>
      </c>
      <c r="D2799" t="s">
        <v>236</v>
      </c>
      <c r="E2799" t="s">
        <v>132</v>
      </c>
      <c r="F2799" t="s">
        <v>140</v>
      </c>
      <c r="G2799" t="s">
        <v>130</v>
      </c>
      <c r="H2799" t="str">
        <f t="shared" si="43"/>
        <v>Kolkata60+0 - 50200 - 500European Cuisine</v>
      </c>
      <c r="I2799" t="s">
        <v>234</v>
      </c>
      <c r="J2799">
        <v>500</v>
      </c>
    </row>
    <row r="2800" spans="1:10">
      <c r="A2800">
        <v>2799</v>
      </c>
      <c r="B2800" t="s">
        <v>146</v>
      </c>
      <c r="C2800">
        <v>3.7</v>
      </c>
      <c r="D2800" t="s">
        <v>136</v>
      </c>
      <c r="E2800" t="s">
        <v>132</v>
      </c>
      <c r="F2800" t="s">
        <v>131</v>
      </c>
      <c r="G2800" t="s">
        <v>144</v>
      </c>
      <c r="H2800" t="str">
        <f t="shared" si="43"/>
        <v>Hyderabad0 - 4050 -200200 - 500Indian Cuisine</v>
      </c>
      <c r="I2800">
        <v>73</v>
      </c>
      <c r="J2800">
        <v>400</v>
      </c>
    </row>
    <row r="2801" spans="1:10">
      <c r="A2801">
        <v>2800</v>
      </c>
      <c r="B2801" t="s">
        <v>134</v>
      </c>
      <c r="C2801">
        <v>2.9</v>
      </c>
      <c r="D2801" t="s">
        <v>133</v>
      </c>
      <c r="E2801" t="s">
        <v>132</v>
      </c>
      <c r="F2801" t="s">
        <v>131</v>
      </c>
      <c r="G2801" t="s">
        <v>135</v>
      </c>
      <c r="H2801" t="str">
        <f t="shared" si="43"/>
        <v>Mumbai40 - 6050 -200200 - 500Asian Cuisine</v>
      </c>
      <c r="I2801">
        <v>2</v>
      </c>
      <c r="J2801">
        <v>300</v>
      </c>
    </row>
    <row r="2802" spans="1:10">
      <c r="A2802">
        <v>2801</v>
      </c>
      <c r="B2802" t="s">
        <v>149</v>
      </c>
      <c r="C2802">
        <v>2.9</v>
      </c>
      <c r="D2802" t="s">
        <v>236</v>
      </c>
      <c r="E2802" t="s">
        <v>132</v>
      </c>
      <c r="F2802" t="s">
        <v>131</v>
      </c>
      <c r="G2802" t="s">
        <v>130</v>
      </c>
      <c r="H2802" t="str">
        <f t="shared" si="43"/>
        <v>Surat60+50 -200200 - 500European Cuisine</v>
      </c>
      <c r="I2802" t="s">
        <v>234</v>
      </c>
      <c r="J2802">
        <v>300</v>
      </c>
    </row>
    <row r="2803" spans="1:10">
      <c r="A2803">
        <v>2802</v>
      </c>
      <c r="B2803" t="s">
        <v>134</v>
      </c>
      <c r="C2803">
        <v>2.9</v>
      </c>
      <c r="D2803" t="s">
        <v>133</v>
      </c>
      <c r="E2803" t="s">
        <v>142</v>
      </c>
      <c r="F2803" t="s">
        <v>131</v>
      </c>
      <c r="G2803" t="s">
        <v>135</v>
      </c>
      <c r="H2803" t="str">
        <f t="shared" si="43"/>
        <v>Mumbai40 - 6050 -200&lt;= 200Asian Cuisine</v>
      </c>
      <c r="I2803">
        <v>47</v>
      </c>
      <c r="J2803">
        <v>200</v>
      </c>
    </row>
    <row r="2804" spans="1:10">
      <c r="A2804">
        <v>2803</v>
      </c>
      <c r="B2804" t="s">
        <v>134</v>
      </c>
      <c r="C2804">
        <v>2.9</v>
      </c>
      <c r="D2804" t="s">
        <v>133</v>
      </c>
      <c r="E2804" t="s">
        <v>132</v>
      </c>
      <c r="F2804" t="s">
        <v>131</v>
      </c>
      <c r="G2804" t="s">
        <v>135</v>
      </c>
      <c r="H2804" t="str">
        <f t="shared" si="43"/>
        <v>Mumbai40 - 6050 -200200 - 500Asian Cuisine</v>
      </c>
      <c r="I2804">
        <v>2</v>
      </c>
      <c r="J2804">
        <v>350</v>
      </c>
    </row>
    <row r="2805" spans="1:10">
      <c r="A2805">
        <v>2804</v>
      </c>
      <c r="B2805" t="s">
        <v>145</v>
      </c>
      <c r="C2805">
        <v>4.3</v>
      </c>
      <c r="D2805" t="s">
        <v>138</v>
      </c>
      <c r="E2805" t="s">
        <v>142</v>
      </c>
      <c r="F2805" t="s">
        <v>131</v>
      </c>
      <c r="G2805" t="s">
        <v>135</v>
      </c>
      <c r="H2805" t="str">
        <f t="shared" si="43"/>
        <v>Ahmedabad40 - 6050 -200&lt;= 200American Cuisine</v>
      </c>
      <c r="I2805">
        <v>26</v>
      </c>
      <c r="J2805">
        <v>200</v>
      </c>
    </row>
    <row r="2806" spans="1:10">
      <c r="A2806">
        <v>2805</v>
      </c>
      <c r="B2806" t="s">
        <v>146</v>
      </c>
      <c r="C2806">
        <v>3.4</v>
      </c>
      <c r="D2806" t="s">
        <v>136</v>
      </c>
      <c r="E2806" t="s">
        <v>142</v>
      </c>
      <c r="F2806" t="s">
        <v>140</v>
      </c>
      <c r="G2806" t="s">
        <v>144</v>
      </c>
      <c r="H2806" t="str">
        <f t="shared" si="43"/>
        <v>Hyderabad0 - 400 - 50&lt;= 200Indian Cuisine</v>
      </c>
      <c r="I2806" t="s">
        <v>234</v>
      </c>
      <c r="J2806">
        <v>48</v>
      </c>
    </row>
    <row r="2807" spans="1:10">
      <c r="A2807">
        <v>2806</v>
      </c>
      <c r="B2807" t="s">
        <v>145</v>
      </c>
      <c r="C2807">
        <v>2.9</v>
      </c>
      <c r="D2807" t="s">
        <v>136</v>
      </c>
      <c r="E2807" t="s">
        <v>132</v>
      </c>
      <c r="F2807" t="s">
        <v>131</v>
      </c>
      <c r="G2807" t="s">
        <v>135</v>
      </c>
      <c r="H2807" t="str">
        <f t="shared" si="43"/>
        <v>Ahmedabad40 - 6050 -200200 - 500Indian Cuisine</v>
      </c>
      <c r="I2807">
        <v>46</v>
      </c>
      <c r="J2807">
        <v>500</v>
      </c>
    </row>
    <row r="2808" spans="1:10">
      <c r="A2808">
        <v>2807</v>
      </c>
      <c r="B2808" t="s">
        <v>145</v>
      </c>
      <c r="C2808">
        <v>2.9</v>
      </c>
      <c r="D2808" t="s">
        <v>133</v>
      </c>
      <c r="E2808" t="s">
        <v>132</v>
      </c>
      <c r="F2808" t="s">
        <v>131</v>
      </c>
      <c r="G2808" t="s">
        <v>144</v>
      </c>
      <c r="H2808" t="str">
        <f t="shared" si="43"/>
        <v>Ahmedabad0 - 4050 -200200 - 500Asian Cuisine</v>
      </c>
      <c r="I2808" t="s">
        <v>234</v>
      </c>
      <c r="J2808">
        <v>250</v>
      </c>
    </row>
    <row r="2809" spans="1:10">
      <c r="A2809">
        <v>2808</v>
      </c>
      <c r="B2809" t="s">
        <v>141</v>
      </c>
      <c r="C2809">
        <v>2.9</v>
      </c>
      <c r="D2809" t="s">
        <v>133</v>
      </c>
      <c r="E2809" t="s">
        <v>132</v>
      </c>
      <c r="F2809" t="s">
        <v>131</v>
      </c>
      <c r="G2809" t="s">
        <v>130</v>
      </c>
      <c r="H2809" t="str">
        <f t="shared" si="43"/>
        <v>Pune60+50 -200200 - 500Asian Cuisine</v>
      </c>
      <c r="I2809">
        <v>18</v>
      </c>
      <c r="J2809">
        <v>500</v>
      </c>
    </row>
    <row r="2810" spans="1:10">
      <c r="A2810">
        <v>2809</v>
      </c>
      <c r="B2810" t="s">
        <v>129</v>
      </c>
      <c r="C2810">
        <v>2.9</v>
      </c>
      <c r="D2810" t="s">
        <v>136</v>
      </c>
      <c r="E2810" t="s">
        <v>148</v>
      </c>
      <c r="F2810" t="s">
        <v>131</v>
      </c>
      <c r="G2810" t="s">
        <v>130</v>
      </c>
      <c r="H2810" t="str">
        <f t="shared" si="43"/>
        <v>Kolkata60+50 -200500 - 1000Indian Cuisine</v>
      </c>
      <c r="I2810" t="s">
        <v>234</v>
      </c>
      <c r="J2810">
        <v>1000</v>
      </c>
    </row>
    <row r="2811" spans="1:10">
      <c r="A2811">
        <v>2810</v>
      </c>
      <c r="B2811" t="s">
        <v>137</v>
      </c>
      <c r="C2811">
        <v>2.9</v>
      </c>
      <c r="D2811" t="s">
        <v>136</v>
      </c>
      <c r="E2811" t="s">
        <v>148</v>
      </c>
      <c r="F2811" t="s">
        <v>131</v>
      </c>
      <c r="G2811" t="s">
        <v>135</v>
      </c>
      <c r="H2811" t="str">
        <f t="shared" si="43"/>
        <v>Bangalore40 - 6050 -200500 - 1000Indian Cuisine</v>
      </c>
      <c r="I2811" t="s">
        <v>234</v>
      </c>
      <c r="J2811">
        <v>1000</v>
      </c>
    </row>
    <row r="2812" spans="1:10">
      <c r="A2812">
        <v>2811</v>
      </c>
      <c r="B2812" t="s">
        <v>149</v>
      </c>
      <c r="C2812">
        <v>4.2</v>
      </c>
      <c r="D2812" t="s">
        <v>133</v>
      </c>
      <c r="E2812" t="s">
        <v>132</v>
      </c>
      <c r="F2812" t="s">
        <v>131</v>
      </c>
      <c r="G2812" t="s">
        <v>135</v>
      </c>
      <c r="H2812" t="str">
        <f t="shared" si="43"/>
        <v>Surat40 - 6050 -200200 - 500Asian Cuisine</v>
      </c>
      <c r="I2812">
        <v>71</v>
      </c>
      <c r="J2812">
        <v>300</v>
      </c>
    </row>
    <row r="2813" spans="1:10">
      <c r="A2813">
        <v>2812</v>
      </c>
      <c r="B2813" t="s">
        <v>134</v>
      </c>
      <c r="C2813">
        <v>2.9</v>
      </c>
      <c r="D2813" t="s">
        <v>236</v>
      </c>
      <c r="E2813" t="s">
        <v>132</v>
      </c>
      <c r="F2813" t="s">
        <v>131</v>
      </c>
      <c r="G2813" t="s">
        <v>135</v>
      </c>
      <c r="H2813" t="str">
        <f t="shared" si="43"/>
        <v>Mumbai40 - 6050 -200200 - 500European Cuisine</v>
      </c>
      <c r="I2813" t="s">
        <v>234</v>
      </c>
      <c r="J2813">
        <v>300</v>
      </c>
    </row>
    <row r="2814" spans="1:10">
      <c r="A2814">
        <v>2813</v>
      </c>
      <c r="B2814" t="s">
        <v>139</v>
      </c>
      <c r="C2814">
        <v>4.3</v>
      </c>
      <c r="D2814" t="s">
        <v>138</v>
      </c>
      <c r="E2814" t="s">
        <v>132</v>
      </c>
      <c r="F2814" t="s">
        <v>131</v>
      </c>
      <c r="G2814" t="s">
        <v>130</v>
      </c>
      <c r="H2814" t="str">
        <f t="shared" si="43"/>
        <v>Chennai60+50 -200200 - 500American Cuisine</v>
      </c>
      <c r="I2814">
        <v>63</v>
      </c>
      <c r="J2814">
        <v>300</v>
      </c>
    </row>
    <row r="2815" spans="1:10">
      <c r="A2815">
        <v>2814</v>
      </c>
      <c r="B2815" t="s">
        <v>145</v>
      </c>
      <c r="C2815">
        <v>4</v>
      </c>
      <c r="D2815" t="s">
        <v>136</v>
      </c>
      <c r="E2815" t="s">
        <v>132</v>
      </c>
      <c r="F2815" t="s">
        <v>140</v>
      </c>
      <c r="G2815" t="s">
        <v>135</v>
      </c>
      <c r="H2815" t="str">
        <f t="shared" si="43"/>
        <v>Ahmedabad40 - 600 - 50200 - 500Indian Cuisine</v>
      </c>
      <c r="I2815">
        <v>56</v>
      </c>
      <c r="J2815">
        <v>400</v>
      </c>
    </row>
    <row r="2816" spans="1:10">
      <c r="A2816">
        <v>2815</v>
      </c>
      <c r="B2816" t="s">
        <v>139</v>
      </c>
      <c r="C2816">
        <v>4</v>
      </c>
      <c r="D2816" t="s">
        <v>133</v>
      </c>
      <c r="E2816" t="s">
        <v>132</v>
      </c>
      <c r="F2816" t="s">
        <v>131</v>
      </c>
      <c r="G2816" t="s">
        <v>130</v>
      </c>
      <c r="H2816" t="str">
        <f t="shared" si="43"/>
        <v>Chennai60+50 -200200 - 500Asian Cuisine</v>
      </c>
      <c r="I2816">
        <v>6</v>
      </c>
      <c r="J2816">
        <v>500</v>
      </c>
    </row>
    <row r="2817" spans="1:10">
      <c r="A2817">
        <v>2816</v>
      </c>
      <c r="B2817" t="s">
        <v>134</v>
      </c>
      <c r="C2817">
        <v>3.2</v>
      </c>
      <c r="D2817" t="s">
        <v>136</v>
      </c>
      <c r="E2817" t="s">
        <v>142</v>
      </c>
      <c r="F2817" t="s">
        <v>140</v>
      </c>
      <c r="G2817" t="s">
        <v>135</v>
      </c>
      <c r="H2817" t="str">
        <f t="shared" si="43"/>
        <v>Mumbai40 - 600 - 50&lt;= 200Indian Cuisine</v>
      </c>
      <c r="I2817" t="s">
        <v>234</v>
      </c>
      <c r="J2817">
        <v>200</v>
      </c>
    </row>
    <row r="2818" spans="1:10">
      <c r="A2818">
        <v>2817</v>
      </c>
      <c r="B2818" t="s">
        <v>129</v>
      </c>
      <c r="C2818">
        <v>4.0999999999999996</v>
      </c>
      <c r="D2818" t="s">
        <v>133</v>
      </c>
      <c r="E2818" t="s">
        <v>132</v>
      </c>
      <c r="F2818" t="s">
        <v>131</v>
      </c>
      <c r="G2818" t="s">
        <v>130</v>
      </c>
      <c r="H2818" t="str">
        <f t="shared" si="43"/>
        <v>Kolkata60+50 -200200 - 500Asian Cuisine</v>
      </c>
      <c r="I2818">
        <v>1</v>
      </c>
      <c r="J2818">
        <v>250</v>
      </c>
    </row>
    <row r="2819" spans="1:10">
      <c r="A2819">
        <v>2818</v>
      </c>
      <c r="B2819" t="s">
        <v>141</v>
      </c>
      <c r="C2819">
        <v>2.9</v>
      </c>
      <c r="D2819" t="s">
        <v>138</v>
      </c>
      <c r="E2819" t="s">
        <v>132</v>
      </c>
      <c r="F2819" t="s">
        <v>131</v>
      </c>
      <c r="G2819" t="s">
        <v>135</v>
      </c>
      <c r="H2819" t="str">
        <f t="shared" ref="H2819:H2882" si="44">_xlfn.CONCAT(B2819,G2819,F2819,E2819,D2819)</f>
        <v>Pune40 - 6050 -200200 - 500American Cuisine</v>
      </c>
      <c r="I2819">
        <v>24</v>
      </c>
      <c r="J2819">
        <v>300</v>
      </c>
    </row>
    <row r="2820" spans="1:10">
      <c r="A2820">
        <v>2819</v>
      </c>
      <c r="B2820" t="s">
        <v>134</v>
      </c>
      <c r="C2820">
        <v>2.9</v>
      </c>
      <c r="D2820" t="s">
        <v>138</v>
      </c>
      <c r="E2820" t="s">
        <v>132</v>
      </c>
      <c r="F2820" t="s">
        <v>131</v>
      </c>
      <c r="G2820" t="s">
        <v>135</v>
      </c>
      <c r="H2820" t="str">
        <f t="shared" si="44"/>
        <v>Mumbai40 - 6050 -200200 - 500American Cuisine</v>
      </c>
      <c r="I2820">
        <v>5</v>
      </c>
      <c r="J2820">
        <v>300</v>
      </c>
    </row>
    <row r="2821" spans="1:10">
      <c r="A2821">
        <v>2820</v>
      </c>
      <c r="B2821" t="s">
        <v>139</v>
      </c>
      <c r="C2821">
        <v>2.9</v>
      </c>
      <c r="D2821" t="s">
        <v>138</v>
      </c>
      <c r="E2821" t="s">
        <v>142</v>
      </c>
      <c r="F2821" t="s">
        <v>131</v>
      </c>
      <c r="G2821" t="s">
        <v>130</v>
      </c>
      <c r="H2821" t="str">
        <f t="shared" si="44"/>
        <v>Chennai60+50 -200&lt;= 200American Cuisine</v>
      </c>
      <c r="I2821">
        <v>70</v>
      </c>
      <c r="J2821">
        <v>200</v>
      </c>
    </row>
    <row r="2822" spans="1:10">
      <c r="A2822">
        <v>2821</v>
      </c>
      <c r="B2822" t="s">
        <v>137</v>
      </c>
      <c r="C2822">
        <v>2.9</v>
      </c>
      <c r="D2822" t="s">
        <v>133</v>
      </c>
      <c r="E2822" t="s">
        <v>132</v>
      </c>
      <c r="F2822" t="s">
        <v>131</v>
      </c>
      <c r="G2822" t="s">
        <v>130</v>
      </c>
      <c r="H2822" t="str">
        <f t="shared" si="44"/>
        <v>Bangalore60+50 -200200 - 500Asian Cuisine</v>
      </c>
      <c r="I2822" t="s">
        <v>234</v>
      </c>
      <c r="J2822">
        <v>300</v>
      </c>
    </row>
    <row r="2823" spans="1:10">
      <c r="A2823">
        <v>2822</v>
      </c>
      <c r="B2823" t="s">
        <v>137</v>
      </c>
      <c r="C2823">
        <v>3.3</v>
      </c>
      <c r="D2823" t="s">
        <v>133</v>
      </c>
      <c r="E2823" t="s">
        <v>132</v>
      </c>
      <c r="F2823" t="s">
        <v>140</v>
      </c>
      <c r="G2823" t="s">
        <v>135</v>
      </c>
      <c r="H2823" t="str">
        <f t="shared" si="44"/>
        <v>Bangalore40 - 600 - 50200 - 500Asian Cuisine</v>
      </c>
      <c r="I2823" t="s">
        <v>234</v>
      </c>
      <c r="J2823">
        <v>300</v>
      </c>
    </row>
    <row r="2824" spans="1:10">
      <c r="A2824">
        <v>2823</v>
      </c>
      <c r="B2824" t="s">
        <v>143</v>
      </c>
      <c r="C2824">
        <v>2.9</v>
      </c>
      <c r="D2824" t="s">
        <v>138</v>
      </c>
      <c r="E2824" t="s">
        <v>132</v>
      </c>
      <c r="F2824" t="s">
        <v>131</v>
      </c>
      <c r="G2824" t="s">
        <v>144</v>
      </c>
      <c r="H2824" t="str">
        <f t="shared" si="44"/>
        <v>Delhi0 - 4050 -200200 - 500American Cuisine</v>
      </c>
      <c r="I2824" t="s">
        <v>234</v>
      </c>
      <c r="J2824">
        <v>300</v>
      </c>
    </row>
    <row r="2825" spans="1:10">
      <c r="A2825">
        <v>2824</v>
      </c>
      <c r="B2825" t="s">
        <v>143</v>
      </c>
      <c r="C2825">
        <v>2.9</v>
      </c>
      <c r="D2825" t="s">
        <v>236</v>
      </c>
      <c r="E2825" t="s">
        <v>132</v>
      </c>
      <c r="F2825" t="s">
        <v>131</v>
      </c>
      <c r="G2825" t="s">
        <v>144</v>
      </c>
      <c r="H2825" t="str">
        <f t="shared" si="44"/>
        <v>Delhi0 - 4050 -200200 - 500European Cuisine</v>
      </c>
      <c r="I2825" t="s">
        <v>234</v>
      </c>
      <c r="J2825">
        <v>300</v>
      </c>
    </row>
    <row r="2826" spans="1:10">
      <c r="A2826">
        <v>2825</v>
      </c>
      <c r="B2826" t="s">
        <v>134</v>
      </c>
      <c r="C2826">
        <v>2.9</v>
      </c>
      <c r="D2826" t="s">
        <v>136</v>
      </c>
      <c r="E2826" t="s">
        <v>132</v>
      </c>
      <c r="F2826" t="s">
        <v>131</v>
      </c>
      <c r="G2826" t="s">
        <v>135</v>
      </c>
      <c r="H2826" t="str">
        <f t="shared" si="44"/>
        <v>Mumbai40 - 6050 -200200 - 500Indian Cuisine</v>
      </c>
      <c r="I2826">
        <v>10</v>
      </c>
      <c r="J2826">
        <v>400</v>
      </c>
    </row>
    <row r="2827" spans="1:10">
      <c r="A2827">
        <v>2826</v>
      </c>
      <c r="B2827" t="s">
        <v>143</v>
      </c>
      <c r="C2827">
        <v>2.9</v>
      </c>
      <c r="D2827" t="s">
        <v>133</v>
      </c>
      <c r="E2827" t="s">
        <v>132</v>
      </c>
      <c r="F2827" t="s">
        <v>131</v>
      </c>
      <c r="G2827" t="s">
        <v>144</v>
      </c>
      <c r="H2827" t="str">
        <f t="shared" si="44"/>
        <v>Delhi0 - 4050 -200200 - 500Asian Cuisine</v>
      </c>
      <c r="I2827">
        <v>74</v>
      </c>
      <c r="J2827">
        <v>250</v>
      </c>
    </row>
    <row r="2828" spans="1:10">
      <c r="A2828">
        <v>2827</v>
      </c>
      <c r="B2828" t="s">
        <v>129</v>
      </c>
      <c r="C2828">
        <v>4.3</v>
      </c>
      <c r="D2828" t="s">
        <v>236</v>
      </c>
      <c r="E2828" t="s">
        <v>132</v>
      </c>
      <c r="F2828" t="s">
        <v>147</v>
      </c>
      <c r="G2828" t="s">
        <v>130</v>
      </c>
      <c r="H2828" t="str">
        <f t="shared" si="44"/>
        <v>Kolkata60+200+200 - 500European Cuisine</v>
      </c>
      <c r="I2828" t="s">
        <v>234</v>
      </c>
      <c r="J2828">
        <v>300</v>
      </c>
    </row>
    <row r="2829" spans="1:10">
      <c r="A2829">
        <v>2828</v>
      </c>
      <c r="B2829" t="s">
        <v>139</v>
      </c>
      <c r="C2829">
        <v>2.9</v>
      </c>
      <c r="D2829" t="s">
        <v>236</v>
      </c>
      <c r="E2829" t="s">
        <v>142</v>
      </c>
      <c r="F2829" t="s">
        <v>131</v>
      </c>
      <c r="G2829" t="s">
        <v>130</v>
      </c>
      <c r="H2829" t="str">
        <f t="shared" si="44"/>
        <v>Chennai60+50 -200&lt;= 200European Cuisine</v>
      </c>
      <c r="I2829" t="s">
        <v>234</v>
      </c>
      <c r="J2829">
        <v>150</v>
      </c>
    </row>
    <row r="2830" spans="1:10">
      <c r="A2830">
        <v>2829</v>
      </c>
      <c r="B2830" t="s">
        <v>143</v>
      </c>
      <c r="C2830">
        <v>4.0999999999999996</v>
      </c>
      <c r="D2830" t="s">
        <v>138</v>
      </c>
      <c r="E2830" t="s">
        <v>142</v>
      </c>
      <c r="F2830" t="s">
        <v>131</v>
      </c>
      <c r="G2830" t="s">
        <v>144</v>
      </c>
      <c r="H2830" t="str">
        <f t="shared" si="44"/>
        <v>Delhi0 - 4050 -200&lt;= 200American Cuisine</v>
      </c>
      <c r="I2830" t="s">
        <v>234</v>
      </c>
      <c r="J2830">
        <v>200</v>
      </c>
    </row>
    <row r="2831" spans="1:10">
      <c r="A2831">
        <v>2830</v>
      </c>
      <c r="B2831" t="s">
        <v>139</v>
      </c>
      <c r="C2831">
        <v>4.0999999999999996</v>
      </c>
      <c r="D2831" t="s">
        <v>237</v>
      </c>
      <c r="E2831" t="s">
        <v>132</v>
      </c>
      <c r="F2831" t="s">
        <v>131</v>
      </c>
      <c r="G2831" t="s">
        <v>130</v>
      </c>
      <c r="H2831" t="str">
        <f t="shared" si="44"/>
        <v>Chennai60+50 -200200 - 500Middle Eastern Cuisine</v>
      </c>
      <c r="I2831" t="s">
        <v>234</v>
      </c>
      <c r="J2831">
        <v>300</v>
      </c>
    </row>
    <row r="2832" spans="1:10">
      <c r="A2832">
        <v>2831</v>
      </c>
      <c r="B2832" t="s">
        <v>129</v>
      </c>
      <c r="C2832">
        <v>2.9</v>
      </c>
      <c r="D2832" t="s">
        <v>136</v>
      </c>
      <c r="E2832" t="s">
        <v>142</v>
      </c>
      <c r="F2832" t="s">
        <v>131</v>
      </c>
      <c r="G2832" t="s">
        <v>130</v>
      </c>
      <c r="H2832" t="str">
        <f t="shared" si="44"/>
        <v>Kolkata60+50 -200&lt;= 200Indian Cuisine</v>
      </c>
      <c r="I2832">
        <v>13</v>
      </c>
      <c r="J2832">
        <v>200</v>
      </c>
    </row>
    <row r="2833" spans="1:10">
      <c r="A2833">
        <v>2832</v>
      </c>
      <c r="B2833" t="s">
        <v>145</v>
      </c>
      <c r="C2833">
        <v>3.7</v>
      </c>
      <c r="D2833" t="s">
        <v>136</v>
      </c>
      <c r="E2833" t="s">
        <v>132</v>
      </c>
      <c r="F2833" t="s">
        <v>140</v>
      </c>
      <c r="G2833" t="s">
        <v>135</v>
      </c>
      <c r="H2833" t="str">
        <f t="shared" si="44"/>
        <v>Ahmedabad40 - 600 - 50200 - 500Indian Cuisine</v>
      </c>
      <c r="I2833">
        <v>56</v>
      </c>
      <c r="J2833">
        <v>400</v>
      </c>
    </row>
    <row r="2834" spans="1:10">
      <c r="A2834">
        <v>2833</v>
      </c>
      <c r="B2834" t="s">
        <v>129</v>
      </c>
      <c r="C2834">
        <v>2.9</v>
      </c>
      <c r="D2834" t="s">
        <v>138</v>
      </c>
      <c r="E2834" t="s">
        <v>142</v>
      </c>
      <c r="F2834" t="s">
        <v>131</v>
      </c>
      <c r="G2834" t="s">
        <v>130</v>
      </c>
      <c r="H2834" t="str">
        <f t="shared" si="44"/>
        <v>Kolkata60+50 -200&lt;= 200American Cuisine</v>
      </c>
      <c r="I2834">
        <v>35</v>
      </c>
      <c r="J2834">
        <v>200</v>
      </c>
    </row>
    <row r="2835" spans="1:10">
      <c r="A2835">
        <v>2834</v>
      </c>
      <c r="B2835" t="s">
        <v>134</v>
      </c>
      <c r="C2835">
        <v>4.2</v>
      </c>
      <c r="D2835" t="s">
        <v>138</v>
      </c>
      <c r="E2835" t="s">
        <v>132</v>
      </c>
      <c r="F2835" t="s">
        <v>131</v>
      </c>
      <c r="G2835" t="s">
        <v>135</v>
      </c>
      <c r="H2835" t="str">
        <f t="shared" si="44"/>
        <v>Mumbai40 - 6050 -200200 - 500American Cuisine</v>
      </c>
      <c r="I2835">
        <v>5</v>
      </c>
      <c r="J2835">
        <v>400</v>
      </c>
    </row>
    <row r="2836" spans="1:10">
      <c r="A2836">
        <v>2835</v>
      </c>
      <c r="B2836" t="s">
        <v>143</v>
      </c>
      <c r="C2836">
        <v>4</v>
      </c>
      <c r="D2836" t="s">
        <v>138</v>
      </c>
      <c r="E2836" t="s">
        <v>132</v>
      </c>
      <c r="F2836" t="s">
        <v>147</v>
      </c>
      <c r="G2836" t="s">
        <v>135</v>
      </c>
      <c r="H2836" t="str">
        <f t="shared" si="44"/>
        <v>Delhi40 - 60200+200 - 500American Cuisine</v>
      </c>
      <c r="I2836" t="s">
        <v>234</v>
      </c>
      <c r="J2836">
        <v>400</v>
      </c>
    </row>
    <row r="2837" spans="1:10">
      <c r="A2837">
        <v>2836</v>
      </c>
      <c r="B2837" t="s">
        <v>134</v>
      </c>
      <c r="C2837">
        <v>3.1</v>
      </c>
      <c r="D2837" t="s">
        <v>133</v>
      </c>
      <c r="E2837" t="s">
        <v>132</v>
      </c>
      <c r="F2837" t="s">
        <v>140</v>
      </c>
      <c r="G2837" t="s">
        <v>135</v>
      </c>
      <c r="H2837" t="str">
        <f t="shared" si="44"/>
        <v>Mumbai40 - 600 - 50200 - 500Asian Cuisine</v>
      </c>
      <c r="I2837">
        <v>21</v>
      </c>
      <c r="J2837">
        <v>300</v>
      </c>
    </row>
    <row r="2838" spans="1:10">
      <c r="A2838">
        <v>2837</v>
      </c>
      <c r="B2838" t="s">
        <v>134</v>
      </c>
      <c r="C2838">
        <v>2.9</v>
      </c>
      <c r="D2838" t="s">
        <v>133</v>
      </c>
      <c r="E2838" t="s">
        <v>132</v>
      </c>
      <c r="F2838" t="s">
        <v>131</v>
      </c>
      <c r="G2838" t="s">
        <v>144</v>
      </c>
      <c r="H2838" t="str">
        <f t="shared" si="44"/>
        <v>Mumbai0 - 4050 -200200 - 500Asian Cuisine</v>
      </c>
      <c r="I2838">
        <v>20</v>
      </c>
      <c r="J2838">
        <v>400</v>
      </c>
    </row>
    <row r="2839" spans="1:10">
      <c r="A2839">
        <v>2838</v>
      </c>
      <c r="B2839" t="s">
        <v>137</v>
      </c>
      <c r="C2839">
        <v>2.9</v>
      </c>
      <c r="D2839" t="s">
        <v>133</v>
      </c>
      <c r="E2839" t="s">
        <v>142</v>
      </c>
      <c r="F2839" t="s">
        <v>131</v>
      </c>
      <c r="G2839" t="s">
        <v>130</v>
      </c>
      <c r="H2839" t="str">
        <f t="shared" si="44"/>
        <v>Bangalore60+50 -200&lt;= 200Asian Cuisine</v>
      </c>
      <c r="I2839" t="s">
        <v>234</v>
      </c>
      <c r="J2839">
        <v>200</v>
      </c>
    </row>
    <row r="2840" spans="1:10">
      <c r="A2840">
        <v>2839</v>
      </c>
      <c r="B2840" t="s">
        <v>139</v>
      </c>
      <c r="C2840">
        <v>4.5999999999999996</v>
      </c>
      <c r="D2840" t="s">
        <v>236</v>
      </c>
      <c r="E2840" t="s">
        <v>142</v>
      </c>
      <c r="F2840" t="s">
        <v>140</v>
      </c>
      <c r="G2840" t="s">
        <v>144</v>
      </c>
      <c r="H2840" t="str">
        <f t="shared" si="44"/>
        <v>Chennai0 - 400 - 50&lt;= 200European Cuisine</v>
      </c>
      <c r="I2840" t="s">
        <v>234</v>
      </c>
      <c r="J2840">
        <v>200</v>
      </c>
    </row>
    <row r="2841" spans="1:10">
      <c r="A2841">
        <v>2840</v>
      </c>
      <c r="B2841" t="s">
        <v>145</v>
      </c>
      <c r="C2841">
        <v>3.8</v>
      </c>
      <c r="D2841" t="s">
        <v>133</v>
      </c>
      <c r="E2841" t="s">
        <v>142</v>
      </c>
      <c r="F2841" t="s">
        <v>140</v>
      </c>
      <c r="G2841" t="s">
        <v>135</v>
      </c>
      <c r="H2841" t="str">
        <f t="shared" si="44"/>
        <v>Ahmedabad40 - 600 - 50&lt;= 200Asian Cuisine</v>
      </c>
      <c r="I2841" t="s">
        <v>234</v>
      </c>
      <c r="J2841">
        <v>200</v>
      </c>
    </row>
    <row r="2842" spans="1:10">
      <c r="A2842">
        <v>2841</v>
      </c>
      <c r="B2842" t="s">
        <v>145</v>
      </c>
      <c r="C2842">
        <v>2.9</v>
      </c>
      <c r="D2842" t="s">
        <v>133</v>
      </c>
      <c r="E2842" t="s">
        <v>142</v>
      </c>
      <c r="F2842" t="s">
        <v>131</v>
      </c>
      <c r="G2842" t="s">
        <v>135</v>
      </c>
      <c r="H2842" t="str">
        <f t="shared" si="44"/>
        <v>Ahmedabad40 - 6050 -200&lt;= 200Asian Cuisine</v>
      </c>
      <c r="I2842" t="s">
        <v>234</v>
      </c>
      <c r="J2842">
        <v>200</v>
      </c>
    </row>
    <row r="2843" spans="1:10">
      <c r="A2843">
        <v>2842</v>
      </c>
      <c r="B2843" t="s">
        <v>145</v>
      </c>
      <c r="C2843">
        <v>3.6</v>
      </c>
      <c r="D2843" t="s">
        <v>136</v>
      </c>
      <c r="E2843" t="s">
        <v>132</v>
      </c>
      <c r="F2843" t="s">
        <v>140</v>
      </c>
      <c r="G2843" t="s">
        <v>135</v>
      </c>
      <c r="H2843" t="str">
        <f t="shared" si="44"/>
        <v>Ahmedabad40 - 600 - 50200 - 500Indian Cuisine</v>
      </c>
      <c r="I2843">
        <v>56</v>
      </c>
      <c r="J2843">
        <v>300</v>
      </c>
    </row>
    <row r="2844" spans="1:10">
      <c r="A2844">
        <v>2843</v>
      </c>
      <c r="B2844" t="s">
        <v>143</v>
      </c>
      <c r="C2844">
        <v>2.9</v>
      </c>
      <c r="D2844" t="s">
        <v>136</v>
      </c>
      <c r="E2844" t="s">
        <v>132</v>
      </c>
      <c r="F2844" t="s">
        <v>131</v>
      </c>
      <c r="G2844" t="s">
        <v>135</v>
      </c>
      <c r="H2844" t="str">
        <f t="shared" si="44"/>
        <v>Delhi40 - 6050 -200200 - 500Indian Cuisine</v>
      </c>
      <c r="I2844">
        <v>15</v>
      </c>
      <c r="J2844">
        <v>300</v>
      </c>
    </row>
    <row r="2845" spans="1:10">
      <c r="A2845">
        <v>2844</v>
      </c>
      <c r="B2845" t="s">
        <v>143</v>
      </c>
      <c r="C2845">
        <v>4</v>
      </c>
      <c r="D2845" t="s">
        <v>138</v>
      </c>
      <c r="E2845" t="s">
        <v>132</v>
      </c>
      <c r="F2845" t="s">
        <v>131</v>
      </c>
      <c r="G2845" t="s">
        <v>144</v>
      </c>
      <c r="H2845" t="str">
        <f t="shared" si="44"/>
        <v>Delhi0 - 4050 -200200 - 500American Cuisine</v>
      </c>
      <c r="I2845" t="s">
        <v>234</v>
      </c>
      <c r="J2845">
        <v>250</v>
      </c>
    </row>
    <row r="2846" spans="1:10">
      <c r="A2846">
        <v>2845</v>
      </c>
      <c r="B2846" t="s">
        <v>141</v>
      </c>
      <c r="C2846">
        <v>2.9</v>
      </c>
      <c r="D2846" t="s">
        <v>136</v>
      </c>
      <c r="E2846" t="s">
        <v>142</v>
      </c>
      <c r="F2846" t="s">
        <v>131</v>
      </c>
      <c r="G2846" t="s">
        <v>130</v>
      </c>
      <c r="H2846" t="str">
        <f t="shared" si="44"/>
        <v>Pune60+50 -200&lt;= 200Indian Cuisine</v>
      </c>
      <c r="I2846">
        <v>65</v>
      </c>
      <c r="J2846">
        <v>200</v>
      </c>
    </row>
    <row r="2847" spans="1:10">
      <c r="A2847">
        <v>2846</v>
      </c>
      <c r="B2847" t="s">
        <v>141</v>
      </c>
      <c r="C2847">
        <v>3.8</v>
      </c>
      <c r="D2847" t="s">
        <v>133</v>
      </c>
      <c r="E2847" t="s">
        <v>132</v>
      </c>
      <c r="F2847" t="s">
        <v>140</v>
      </c>
      <c r="G2847" t="s">
        <v>135</v>
      </c>
      <c r="H2847" t="str">
        <f t="shared" si="44"/>
        <v>Pune40 - 600 - 50200 - 500Asian Cuisine</v>
      </c>
      <c r="I2847" t="s">
        <v>234</v>
      </c>
      <c r="J2847">
        <v>500</v>
      </c>
    </row>
    <row r="2848" spans="1:10">
      <c r="A2848">
        <v>2847</v>
      </c>
      <c r="B2848" t="s">
        <v>146</v>
      </c>
      <c r="C2848">
        <v>3.8</v>
      </c>
      <c r="D2848" t="s">
        <v>133</v>
      </c>
      <c r="E2848" t="s">
        <v>132</v>
      </c>
      <c r="F2848" t="s">
        <v>147</v>
      </c>
      <c r="G2848" t="s">
        <v>130</v>
      </c>
      <c r="H2848" t="str">
        <f t="shared" si="44"/>
        <v>Hyderabad60+200+200 - 500Asian Cuisine</v>
      </c>
      <c r="I2848" t="s">
        <v>234</v>
      </c>
      <c r="J2848">
        <v>350</v>
      </c>
    </row>
    <row r="2849" spans="1:10">
      <c r="A2849">
        <v>2848</v>
      </c>
      <c r="B2849" t="s">
        <v>145</v>
      </c>
      <c r="C2849">
        <v>2.9</v>
      </c>
      <c r="D2849" t="s">
        <v>138</v>
      </c>
      <c r="E2849" t="s">
        <v>142</v>
      </c>
      <c r="F2849" t="s">
        <v>131</v>
      </c>
      <c r="G2849" t="s">
        <v>135</v>
      </c>
      <c r="H2849" t="str">
        <f t="shared" si="44"/>
        <v>Ahmedabad40 - 6050 -200&lt;= 200American Cuisine</v>
      </c>
      <c r="I2849">
        <v>26</v>
      </c>
      <c r="J2849">
        <v>100</v>
      </c>
    </row>
    <row r="2850" spans="1:10">
      <c r="A2850">
        <v>2849</v>
      </c>
      <c r="B2850" t="s">
        <v>139</v>
      </c>
      <c r="C2850">
        <v>4.4000000000000004</v>
      </c>
      <c r="D2850" t="s">
        <v>138</v>
      </c>
      <c r="E2850" t="s">
        <v>148</v>
      </c>
      <c r="F2850" t="s">
        <v>131</v>
      </c>
      <c r="G2850" t="s">
        <v>135</v>
      </c>
      <c r="H2850" t="str">
        <f t="shared" si="44"/>
        <v>Chennai40 - 6050 -200500 - 1000American Cuisine</v>
      </c>
      <c r="I2850" t="s">
        <v>234</v>
      </c>
      <c r="J2850">
        <v>1000</v>
      </c>
    </row>
    <row r="2851" spans="1:10">
      <c r="A2851">
        <v>2850</v>
      </c>
      <c r="B2851" t="s">
        <v>146</v>
      </c>
      <c r="C2851">
        <v>3.8</v>
      </c>
      <c r="D2851" t="s">
        <v>136</v>
      </c>
      <c r="E2851" t="s">
        <v>142</v>
      </c>
      <c r="F2851" t="s">
        <v>140</v>
      </c>
      <c r="G2851" t="s">
        <v>135</v>
      </c>
      <c r="H2851" t="str">
        <f t="shared" si="44"/>
        <v>Hyderabad40 - 600 - 50&lt;= 200Indian Cuisine</v>
      </c>
      <c r="I2851" t="s">
        <v>234</v>
      </c>
      <c r="J2851">
        <v>200</v>
      </c>
    </row>
    <row r="2852" spans="1:10">
      <c r="A2852">
        <v>2851</v>
      </c>
      <c r="B2852" t="s">
        <v>139</v>
      </c>
      <c r="C2852">
        <v>2.9</v>
      </c>
      <c r="D2852" t="s">
        <v>133</v>
      </c>
      <c r="E2852" t="s">
        <v>132</v>
      </c>
      <c r="F2852" t="s">
        <v>131</v>
      </c>
      <c r="G2852" t="s">
        <v>135</v>
      </c>
      <c r="H2852" t="str">
        <f t="shared" si="44"/>
        <v>Chennai40 - 6050 -200200 - 500Asian Cuisine</v>
      </c>
      <c r="I2852">
        <v>25</v>
      </c>
      <c r="J2852">
        <v>400</v>
      </c>
    </row>
    <row r="2853" spans="1:10">
      <c r="A2853">
        <v>2852</v>
      </c>
      <c r="B2853" t="s">
        <v>134</v>
      </c>
      <c r="C2853">
        <v>4.5</v>
      </c>
      <c r="D2853" t="s">
        <v>236</v>
      </c>
      <c r="E2853" t="s">
        <v>132</v>
      </c>
      <c r="F2853" t="s">
        <v>140</v>
      </c>
      <c r="G2853" t="s">
        <v>135</v>
      </c>
      <c r="H2853" t="str">
        <f t="shared" si="44"/>
        <v>Mumbai40 - 600 - 50200 - 500European Cuisine</v>
      </c>
      <c r="I2853" t="s">
        <v>234</v>
      </c>
      <c r="J2853">
        <v>350</v>
      </c>
    </row>
    <row r="2854" spans="1:10">
      <c r="A2854">
        <v>2853</v>
      </c>
      <c r="B2854" t="s">
        <v>137</v>
      </c>
      <c r="C2854">
        <v>2.9</v>
      </c>
      <c r="D2854" t="s">
        <v>138</v>
      </c>
      <c r="E2854" t="s">
        <v>148</v>
      </c>
      <c r="F2854" t="s">
        <v>131</v>
      </c>
      <c r="G2854" t="s">
        <v>144</v>
      </c>
      <c r="H2854" t="str">
        <f t="shared" si="44"/>
        <v>Bangalore0 - 4050 -200500 - 1000American Cuisine</v>
      </c>
      <c r="I2854" t="s">
        <v>234</v>
      </c>
      <c r="J2854">
        <v>800</v>
      </c>
    </row>
    <row r="2855" spans="1:10">
      <c r="A2855">
        <v>2854</v>
      </c>
      <c r="B2855" t="s">
        <v>134</v>
      </c>
      <c r="C2855">
        <v>4.3</v>
      </c>
      <c r="D2855" t="s">
        <v>136</v>
      </c>
      <c r="E2855" t="s">
        <v>132</v>
      </c>
      <c r="F2855" t="s">
        <v>140</v>
      </c>
      <c r="G2855" t="s">
        <v>135</v>
      </c>
      <c r="H2855" t="str">
        <f t="shared" si="44"/>
        <v>Mumbai40 - 600 - 50200 - 500Indian Cuisine</v>
      </c>
      <c r="I2855">
        <v>19</v>
      </c>
      <c r="J2855">
        <v>250</v>
      </c>
    </row>
    <row r="2856" spans="1:10">
      <c r="A2856">
        <v>2855</v>
      </c>
      <c r="B2856" t="s">
        <v>137</v>
      </c>
      <c r="C2856">
        <v>2.9</v>
      </c>
      <c r="D2856" t="s">
        <v>133</v>
      </c>
      <c r="E2856" t="s">
        <v>132</v>
      </c>
      <c r="F2856" t="s">
        <v>131</v>
      </c>
      <c r="G2856" t="s">
        <v>135</v>
      </c>
      <c r="H2856" t="str">
        <f t="shared" si="44"/>
        <v>Bangalore40 - 6050 -200200 - 500Asian Cuisine</v>
      </c>
      <c r="I2856">
        <v>4</v>
      </c>
      <c r="J2856">
        <v>300</v>
      </c>
    </row>
    <row r="2857" spans="1:10">
      <c r="A2857">
        <v>2856</v>
      </c>
      <c r="B2857" t="s">
        <v>134</v>
      </c>
      <c r="C2857">
        <v>2.9</v>
      </c>
      <c r="D2857" t="s">
        <v>133</v>
      </c>
      <c r="E2857" t="s">
        <v>132</v>
      </c>
      <c r="F2857" t="s">
        <v>131</v>
      </c>
      <c r="G2857" t="s">
        <v>135</v>
      </c>
      <c r="H2857" t="str">
        <f t="shared" si="44"/>
        <v>Mumbai40 - 6050 -200200 - 500Asian Cuisine</v>
      </c>
      <c r="I2857">
        <v>2</v>
      </c>
      <c r="J2857">
        <v>300</v>
      </c>
    </row>
    <row r="2858" spans="1:10">
      <c r="A2858">
        <v>2857</v>
      </c>
      <c r="B2858" t="s">
        <v>146</v>
      </c>
      <c r="C2858">
        <v>3.8</v>
      </c>
      <c r="D2858" t="s">
        <v>236</v>
      </c>
      <c r="E2858" t="s">
        <v>132</v>
      </c>
      <c r="F2858" t="s">
        <v>140</v>
      </c>
      <c r="G2858" t="s">
        <v>144</v>
      </c>
      <c r="H2858" t="str">
        <f t="shared" si="44"/>
        <v>Hyderabad0 - 400 - 50200 - 500European Cuisine</v>
      </c>
      <c r="I2858" t="s">
        <v>234</v>
      </c>
      <c r="J2858">
        <v>250</v>
      </c>
    </row>
    <row r="2859" spans="1:10">
      <c r="A2859">
        <v>2858</v>
      </c>
      <c r="B2859" t="s">
        <v>137</v>
      </c>
      <c r="C2859">
        <v>4.5999999999999996</v>
      </c>
      <c r="D2859" t="s">
        <v>133</v>
      </c>
      <c r="E2859" t="s">
        <v>235</v>
      </c>
      <c r="F2859" t="s">
        <v>140</v>
      </c>
      <c r="G2859" t="s">
        <v>135</v>
      </c>
      <c r="H2859" t="str">
        <f t="shared" si="44"/>
        <v>Bangalore40 - 600 - 501000+Asian Cuisine</v>
      </c>
      <c r="I2859" t="s">
        <v>234</v>
      </c>
      <c r="J2859">
        <v>1200</v>
      </c>
    </row>
    <row r="2860" spans="1:10">
      <c r="A2860">
        <v>2859</v>
      </c>
      <c r="B2860" t="s">
        <v>129</v>
      </c>
      <c r="C2860">
        <v>4.0999999999999996</v>
      </c>
      <c r="D2860" t="s">
        <v>136</v>
      </c>
      <c r="E2860" t="s">
        <v>132</v>
      </c>
      <c r="F2860" t="s">
        <v>140</v>
      </c>
      <c r="G2860" t="s">
        <v>130</v>
      </c>
      <c r="H2860" t="str">
        <f t="shared" si="44"/>
        <v>Kolkata60+0 - 50200 - 500Indian Cuisine</v>
      </c>
      <c r="I2860">
        <v>22</v>
      </c>
      <c r="J2860">
        <v>300</v>
      </c>
    </row>
    <row r="2861" spans="1:10">
      <c r="A2861">
        <v>2860</v>
      </c>
      <c r="B2861" t="s">
        <v>145</v>
      </c>
      <c r="C2861">
        <v>3.9</v>
      </c>
      <c r="D2861" t="s">
        <v>133</v>
      </c>
      <c r="E2861" t="s">
        <v>132</v>
      </c>
      <c r="F2861" t="s">
        <v>147</v>
      </c>
      <c r="G2861" t="s">
        <v>135</v>
      </c>
      <c r="H2861" t="str">
        <f t="shared" si="44"/>
        <v>Ahmedabad40 - 60200+200 - 500Asian Cuisine</v>
      </c>
      <c r="I2861" t="s">
        <v>234</v>
      </c>
      <c r="J2861">
        <v>300</v>
      </c>
    </row>
    <row r="2862" spans="1:10">
      <c r="A2862">
        <v>2861</v>
      </c>
      <c r="B2862" t="s">
        <v>129</v>
      </c>
      <c r="C2862">
        <v>4</v>
      </c>
      <c r="D2862" t="s">
        <v>133</v>
      </c>
      <c r="E2862" t="s">
        <v>142</v>
      </c>
      <c r="F2862" t="s">
        <v>131</v>
      </c>
      <c r="G2862" t="s">
        <v>130</v>
      </c>
      <c r="H2862" t="str">
        <f t="shared" si="44"/>
        <v>Kolkata60+50 -200&lt;= 200Asian Cuisine</v>
      </c>
      <c r="I2862">
        <v>28</v>
      </c>
      <c r="J2862">
        <v>200</v>
      </c>
    </row>
    <row r="2863" spans="1:10">
      <c r="A2863">
        <v>2862</v>
      </c>
      <c r="B2863" t="s">
        <v>134</v>
      </c>
      <c r="C2863">
        <v>2.9</v>
      </c>
      <c r="D2863" t="s">
        <v>136</v>
      </c>
      <c r="E2863" t="s">
        <v>142</v>
      </c>
      <c r="F2863" t="s">
        <v>131</v>
      </c>
      <c r="G2863" t="s">
        <v>144</v>
      </c>
      <c r="H2863" t="str">
        <f t="shared" si="44"/>
        <v>Mumbai0 - 4050 -200&lt;= 200Indian Cuisine</v>
      </c>
      <c r="I2863" t="s">
        <v>234</v>
      </c>
      <c r="J2863">
        <v>200</v>
      </c>
    </row>
    <row r="2864" spans="1:10">
      <c r="A2864">
        <v>2863</v>
      </c>
      <c r="B2864" t="s">
        <v>137</v>
      </c>
      <c r="C2864">
        <v>4</v>
      </c>
      <c r="D2864" t="s">
        <v>133</v>
      </c>
      <c r="E2864" t="s">
        <v>148</v>
      </c>
      <c r="F2864" t="s">
        <v>131</v>
      </c>
      <c r="G2864" t="s">
        <v>135</v>
      </c>
      <c r="H2864" t="str">
        <f t="shared" si="44"/>
        <v>Bangalore40 - 6050 -200500 - 1000Asian Cuisine</v>
      </c>
      <c r="I2864" t="s">
        <v>234</v>
      </c>
      <c r="J2864">
        <v>800</v>
      </c>
    </row>
    <row r="2865" spans="1:10">
      <c r="A2865">
        <v>2864</v>
      </c>
      <c r="B2865" t="s">
        <v>139</v>
      </c>
      <c r="C2865">
        <v>4.4000000000000004</v>
      </c>
      <c r="D2865" t="s">
        <v>138</v>
      </c>
      <c r="E2865" t="s">
        <v>132</v>
      </c>
      <c r="F2865" t="s">
        <v>140</v>
      </c>
      <c r="G2865" t="s">
        <v>130</v>
      </c>
      <c r="H2865" t="str">
        <f t="shared" si="44"/>
        <v>Chennai60+0 - 50200 - 500American Cuisine</v>
      </c>
      <c r="I2865">
        <v>75</v>
      </c>
      <c r="J2865">
        <v>300</v>
      </c>
    </row>
    <row r="2866" spans="1:10">
      <c r="A2866">
        <v>2865</v>
      </c>
      <c r="B2866" t="s">
        <v>143</v>
      </c>
      <c r="C2866">
        <v>2.9</v>
      </c>
      <c r="D2866" t="s">
        <v>136</v>
      </c>
      <c r="E2866" t="s">
        <v>132</v>
      </c>
      <c r="F2866" t="s">
        <v>131</v>
      </c>
      <c r="G2866" t="s">
        <v>130</v>
      </c>
      <c r="H2866" t="str">
        <f t="shared" si="44"/>
        <v>Delhi60+50 -200200 - 500Indian Cuisine</v>
      </c>
      <c r="I2866" t="s">
        <v>234</v>
      </c>
      <c r="J2866">
        <v>300</v>
      </c>
    </row>
    <row r="2867" spans="1:10">
      <c r="A2867">
        <v>2866</v>
      </c>
      <c r="B2867" t="s">
        <v>139</v>
      </c>
      <c r="C2867">
        <v>3.6</v>
      </c>
      <c r="D2867" t="s">
        <v>133</v>
      </c>
      <c r="E2867" t="s">
        <v>142</v>
      </c>
      <c r="F2867" t="s">
        <v>131</v>
      </c>
      <c r="G2867" t="s">
        <v>130</v>
      </c>
      <c r="H2867" t="str">
        <f t="shared" si="44"/>
        <v>Chennai60+50 -200&lt;= 200Asian Cuisine</v>
      </c>
      <c r="I2867" t="s">
        <v>234</v>
      </c>
      <c r="J2867">
        <v>200</v>
      </c>
    </row>
    <row r="2868" spans="1:10">
      <c r="A2868">
        <v>2867</v>
      </c>
      <c r="B2868" t="s">
        <v>129</v>
      </c>
      <c r="C2868">
        <v>3.2</v>
      </c>
      <c r="D2868" t="s">
        <v>138</v>
      </c>
      <c r="E2868" t="s">
        <v>142</v>
      </c>
      <c r="F2868" t="s">
        <v>140</v>
      </c>
      <c r="G2868" t="s">
        <v>130</v>
      </c>
      <c r="H2868" t="str">
        <f t="shared" si="44"/>
        <v>Kolkata60+0 - 50&lt;= 200American Cuisine</v>
      </c>
      <c r="I2868" t="s">
        <v>234</v>
      </c>
      <c r="J2868">
        <v>200</v>
      </c>
    </row>
    <row r="2869" spans="1:10">
      <c r="A2869">
        <v>2868</v>
      </c>
      <c r="B2869" t="s">
        <v>145</v>
      </c>
      <c r="C2869">
        <v>2.9</v>
      </c>
      <c r="D2869" t="s">
        <v>136</v>
      </c>
      <c r="E2869" t="s">
        <v>142</v>
      </c>
      <c r="F2869" t="s">
        <v>131</v>
      </c>
      <c r="G2869" t="s">
        <v>144</v>
      </c>
      <c r="H2869" t="str">
        <f t="shared" si="44"/>
        <v>Ahmedabad0 - 4050 -200&lt;= 200Indian Cuisine</v>
      </c>
      <c r="I2869" t="s">
        <v>234</v>
      </c>
      <c r="J2869">
        <v>200</v>
      </c>
    </row>
    <row r="2870" spans="1:10">
      <c r="A2870">
        <v>2869</v>
      </c>
      <c r="B2870" t="s">
        <v>129</v>
      </c>
      <c r="C2870">
        <v>2.9</v>
      </c>
      <c r="D2870" t="s">
        <v>136</v>
      </c>
      <c r="E2870" t="s">
        <v>142</v>
      </c>
      <c r="F2870" t="s">
        <v>131</v>
      </c>
      <c r="G2870" t="s">
        <v>130</v>
      </c>
      <c r="H2870" t="str">
        <f t="shared" si="44"/>
        <v>Kolkata60+50 -200&lt;= 200Indian Cuisine</v>
      </c>
      <c r="I2870">
        <v>13</v>
      </c>
      <c r="J2870">
        <v>200</v>
      </c>
    </row>
    <row r="2871" spans="1:10">
      <c r="A2871">
        <v>2870</v>
      </c>
      <c r="B2871" t="s">
        <v>141</v>
      </c>
      <c r="C2871">
        <v>4</v>
      </c>
      <c r="D2871" t="s">
        <v>138</v>
      </c>
      <c r="E2871" t="s">
        <v>142</v>
      </c>
      <c r="F2871" t="s">
        <v>131</v>
      </c>
      <c r="G2871" t="s">
        <v>130</v>
      </c>
      <c r="H2871" t="str">
        <f t="shared" si="44"/>
        <v>Pune60+50 -200&lt;= 200American Cuisine</v>
      </c>
      <c r="I2871">
        <v>37</v>
      </c>
      <c r="J2871">
        <v>100</v>
      </c>
    </row>
    <row r="2872" spans="1:10">
      <c r="A2872">
        <v>2871</v>
      </c>
      <c r="B2872" t="s">
        <v>137</v>
      </c>
      <c r="C2872">
        <v>2.9</v>
      </c>
      <c r="D2872" t="s">
        <v>133</v>
      </c>
      <c r="E2872" t="s">
        <v>142</v>
      </c>
      <c r="F2872" t="s">
        <v>131</v>
      </c>
      <c r="G2872" t="s">
        <v>130</v>
      </c>
      <c r="H2872" t="str">
        <f t="shared" si="44"/>
        <v>Bangalore60+50 -200&lt;= 200Asian Cuisine</v>
      </c>
      <c r="I2872" t="s">
        <v>234</v>
      </c>
      <c r="J2872">
        <v>200</v>
      </c>
    </row>
    <row r="2873" spans="1:10">
      <c r="A2873">
        <v>2872</v>
      </c>
      <c r="B2873" t="s">
        <v>145</v>
      </c>
      <c r="C2873">
        <v>2.9</v>
      </c>
      <c r="D2873" t="s">
        <v>136</v>
      </c>
      <c r="E2873" t="s">
        <v>132</v>
      </c>
      <c r="F2873" t="s">
        <v>131</v>
      </c>
      <c r="G2873" t="s">
        <v>135</v>
      </c>
      <c r="H2873" t="str">
        <f t="shared" si="44"/>
        <v>Ahmedabad40 - 6050 -200200 - 500Indian Cuisine</v>
      </c>
      <c r="I2873">
        <v>46</v>
      </c>
      <c r="J2873">
        <v>250</v>
      </c>
    </row>
    <row r="2874" spans="1:10">
      <c r="A2874">
        <v>2873</v>
      </c>
      <c r="B2874" t="s">
        <v>145</v>
      </c>
      <c r="C2874">
        <v>2.9</v>
      </c>
      <c r="D2874" t="s">
        <v>133</v>
      </c>
      <c r="E2874" t="s">
        <v>132</v>
      </c>
      <c r="F2874" t="s">
        <v>131</v>
      </c>
      <c r="G2874" t="s">
        <v>130</v>
      </c>
      <c r="H2874" t="str">
        <f t="shared" si="44"/>
        <v>Ahmedabad60+50 -200200 - 500Asian Cuisine</v>
      </c>
      <c r="I2874" t="s">
        <v>234</v>
      </c>
      <c r="J2874">
        <v>250</v>
      </c>
    </row>
    <row r="2875" spans="1:10">
      <c r="A2875">
        <v>2874</v>
      </c>
      <c r="B2875" t="s">
        <v>129</v>
      </c>
      <c r="C2875">
        <v>2.9</v>
      </c>
      <c r="D2875" t="s">
        <v>133</v>
      </c>
      <c r="E2875" t="s">
        <v>142</v>
      </c>
      <c r="F2875" t="s">
        <v>131</v>
      </c>
      <c r="G2875" t="s">
        <v>130</v>
      </c>
      <c r="H2875" t="str">
        <f t="shared" si="44"/>
        <v>Kolkata60+50 -200&lt;= 200Asian Cuisine</v>
      </c>
      <c r="I2875">
        <v>28</v>
      </c>
      <c r="J2875">
        <v>200</v>
      </c>
    </row>
    <row r="2876" spans="1:10">
      <c r="A2876">
        <v>2875</v>
      </c>
      <c r="B2876" t="s">
        <v>134</v>
      </c>
      <c r="C2876">
        <v>3.6</v>
      </c>
      <c r="D2876" t="s">
        <v>136</v>
      </c>
      <c r="E2876" t="s">
        <v>132</v>
      </c>
      <c r="F2876" t="s">
        <v>140</v>
      </c>
      <c r="G2876" t="s">
        <v>135</v>
      </c>
      <c r="H2876" t="str">
        <f t="shared" si="44"/>
        <v>Mumbai40 - 600 - 50200 - 500Indian Cuisine</v>
      </c>
      <c r="I2876">
        <v>19</v>
      </c>
      <c r="J2876">
        <v>300</v>
      </c>
    </row>
    <row r="2877" spans="1:10">
      <c r="A2877">
        <v>2876</v>
      </c>
      <c r="B2877" t="s">
        <v>146</v>
      </c>
      <c r="C2877">
        <v>4.0999999999999996</v>
      </c>
      <c r="D2877" t="s">
        <v>138</v>
      </c>
      <c r="E2877" t="s">
        <v>132</v>
      </c>
      <c r="F2877" t="s">
        <v>140</v>
      </c>
      <c r="G2877" t="s">
        <v>130</v>
      </c>
      <c r="H2877" t="str">
        <f t="shared" si="44"/>
        <v>Hyderabad60+0 - 50200 - 500American Cuisine</v>
      </c>
      <c r="I2877" t="s">
        <v>234</v>
      </c>
      <c r="J2877">
        <v>300</v>
      </c>
    </row>
    <row r="2878" spans="1:10">
      <c r="A2878">
        <v>2877</v>
      </c>
      <c r="B2878" t="s">
        <v>134</v>
      </c>
      <c r="C2878">
        <v>4</v>
      </c>
      <c r="D2878" t="s">
        <v>136</v>
      </c>
      <c r="E2878" t="s">
        <v>132</v>
      </c>
      <c r="F2878" t="s">
        <v>131</v>
      </c>
      <c r="G2878" t="s">
        <v>135</v>
      </c>
      <c r="H2878" t="str">
        <f t="shared" si="44"/>
        <v>Mumbai40 - 6050 -200200 - 500Indian Cuisine</v>
      </c>
      <c r="I2878">
        <v>10</v>
      </c>
      <c r="J2878">
        <v>400</v>
      </c>
    </row>
    <row r="2879" spans="1:10">
      <c r="A2879">
        <v>2878</v>
      </c>
      <c r="B2879" t="s">
        <v>137</v>
      </c>
      <c r="C2879">
        <v>3.5</v>
      </c>
      <c r="D2879" t="s">
        <v>136</v>
      </c>
      <c r="E2879" t="s">
        <v>148</v>
      </c>
      <c r="F2879" t="s">
        <v>140</v>
      </c>
      <c r="G2879" t="s">
        <v>135</v>
      </c>
      <c r="H2879" t="str">
        <f t="shared" si="44"/>
        <v>Bangalore40 - 600 - 50500 - 1000Indian Cuisine</v>
      </c>
      <c r="I2879" t="s">
        <v>234</v>
      </c>
      <c r="J2879">
        <v>1000</v>
      </c>
    </row>
    <row r="2880" spans="1:10">
      <c r="A2880">
        <v>2879</v>
      </c>
      <c r="B2880" t="s">
        <v>134</v>
      </c>
      <c r="C2880">
        <v>2.9</v>
      </c>
      <c r="D2880" t="s">
        <v>136</v>
      </c>
      <c r="E2880" t="s">
        <v>132</v>
      </c>
      <c r="F2880" t="s">
        <v>131</v>
      </c>
      <c r="G2880" t="s">
        <v>135</v>
      </c>
      <c r="H2880" t="str">
        <f t="shared" si="44"/>
        <v>Mumbai40 - 6050 -200200 - 500Indian Cuisine</v>
      </c>
      <c r="I2880">
        <v>10</v>
      </c>
      <c r="J2880">
        <v>400</v>
      </c>
    </row>
    <row r="2881" spans="1:10">
      <c r="A2881">
        <v>2880</v>
      </c>
      <c r="B2881" t="s">
        <v>139</v>
      </c>
      <c r="C2881">
        <v>2.9</v>
      </c>
      <c r="D2881" t="s">
        <v>236</v>
      </c>
      <c r="E2881" t="s">
        <v>132</v>
      </c>
      <c r="F2881" t="s">
        <v>131</v>
      </c>
      <c r="G2881" t="s">
        <v>130</v>
      </c>
      <c r="H2881" t="str">
        <f t="shared" si="44"/>
        <v>Chennai60+50 -200200 - 500European Cuisine</v>
      </c>
      <c r="I2881" t="s">
        <v>234</v>
      </c>
      <c r="J2881">
        <v>300</v>
      </c>
    </row>
    <row r="2882" spans="1:10">
      <c r="A2882">
        <v>2881</v>
      </c>
      <c r="B2882" t="s">
        <v>146</v>
      </c>
      <c r="C2882">
        <v>4.2</v>
      </c>
      <c r="D2882" t="s">
        <v>138</v>
      </c>
      <c r="E2882" t="s">
        <v>148</v>
      </c>
      <c r="F2882" t="s">
        <v>131</v>
      </c>
      <c r="G2882" t="s">
        <v>135</v>
      </c>
      <c r="H2882" t="str">
        <f t="shared" si="44"/>
        <v>Hyderabad40 - 6050 -200500 - 1000American Cuisine</v>
      </c>
      <c r="I2882" t="s">
        <v>234</v>
      </c>
      <c r="J2882">
        <v>900</v>
      </c>
    </row>
    <row r="2883" spans="1:10">
      <c r="A2883">
        <v>2882</v>
      </c>
      <c r="B2883" t="s">
        <v>134</v>
      </c>
      <c r="C2883">
        <v>3.5</v>
      </c>
      <c r="D2883" t="s">
        <v>136</v>
      </c>
      <c r="E2883" t="s">
        <v>132</v>
      </c>
      <c r="F2883" t="s">
        <v>140</v>
      </c>
      <c r="G2883" t="s">
        <v>135</v>
      </c>
      <c r="H2883" t="str">
        <f t="shared" ref="H2883:H2946" si="45">_xlfn.CONCAT(B2883,G2883,F2883,E2883,D2883)</f>
        <v>Mumbai40 - 600 - 50200 - 500Indian Cuisine</v>
      </c>
      <c r="I2883">
        <v>19</v>
      </c>
      <c r="J2883">
        <v>300</v>
      </c>
    </row>
    <row r="2884" spans="1:10">
      <c r="A2884">
        <v>2883</v>
      </c>
      <c r="B2884" t="s">
        <v>129</v>
      </c>
      <c r="C2884">
        <v>4.0999999999999996</v>
      </c>
      <c r="D2884" t="s">
        <v>136</v>
      </c>
      <c r="E2884" t="s">
        <v>148</v>
      </c>
      <c r="F2884" t="s">
        <v>147</v>
      </c>
      <c r="G2884" t="s">
        <v>130</v>
      </c>
      <c r="H2884" t="str">
        <f t="shared" si="45"/>
        <v>Kolkata60+200+500 - 1000Indian Cuisine</v>
      </c>
      <c r="I2884" t="s">
        <v>234</v>
      </c>
      <c r="J2884">
        <v>600</v>
      </c>
    </row>
    <row r="2885" spans="1:10">
      <c r="A2885">
        <v>2884</v>
      </c>
      <c r="B2885" t="s">
        <v>146</v>
      </c>
      <c r="C2885">
        <v>3.9</v>
      </c>
      <c r="D2885" t="s">
        <v>138</v>
      </c>
      <c r="E2885" t="s">
        <v>132</v>
      </c>
      <c r="F2885" t="s">
        <v>131</v>
      </c>
      <c r="G2885" t="s">
        <v>144</v>
      </c>
      <c r="H2885" t="str">
        <f t="shared" si="45"/>
        <v>Hyderabad0 - 4050 -200200 - 500American Cuisine</v>
      </c>
      <c r="I2885" t="s">
        <v>234</v>
      </c>
      <c r="J2885">
        <v>250</v>
      </c>
    </row>
    <row r="2886" spans="1:10">
      <c r="A2886">
        <v>2885</v>
      </c>
      <c r="B2886" t="s">
        <v>129</v>
      </c>
      <c r="C2886">
        <v>2.9</v>
      </c>
      <c r="D2886" t="s">
        <v>136</v>
      </c>
      <c r="E2886" t="s">
        <v>142</v>
      </c>
      <c r="F2886" t="s">
        <v>131</v>
      </c>
      <c r="G2886" t="s">
        <v>130</v>
      </c>
      <c r="H2886" t="str">
        <f t="shared" si="45"/>
        <v>Kolkata60+50 -200&lt;= 200Indian Cuisine</v>
      </c>
      <c r="I2886">
        <v>13</v>
      </c>
      <c r="J2886">
        <v>200</v>
      </c>
    </row>
    <row r="2887" spans="1:10">
      <c r="A2887">
        <v>2886</v>
      </c>
      <c r="B2887" t="s">
        <v>134</v>
      </c>
      <c r="C2887">
        <v>3.9</v>
      </c>
      <c r="D2887" t="s">
        <v>136</v>
      </c>
      <c r="E2887" t="s">
        <v>132</v>
      </c>
      <c r="F2887" t="s">
        <v>131</v>
      </c>
      <c r="G2887" t="s">
        <v>135</v>
      </c>
      <c r="H2887" t="str">
        <f t="shared" si="45"/>
        <v>Mumbai40 - 6050 -200200 - 500Indian Cuisine</v>
      </c>
      <c r="I2887">
        <v>10</v>
      </c>
      <c r="J2887">
        <v>350</v>
      </c>
    </row>
    <row r="2888" spans="1:10">
      <c r="A2888">
        <v>2887</v>
      </c>
      <c r="B2888" t="s">
        <v>143</v>
      </c>
      <c r="C2888">
        <v>4.3</v>
      </c>
      <c r="D2888" t="s">
        <v>133</v>
      </c>
      <c r="E2888" t="s">
        <v>142</v>
      </c>
      <c r="F2888" t="s">
        <v>140</v>
      </c>
      <c r="G2888" t="s">
        <v>130</v>
      </c>
      <c r="H2888" t="str">
        <f t="shared" si="45"/>
        <v>Delhi60+0 - 50&lt;= 200Asian Cuisine</v>
      </c>
      <c r="I2888" t="s">
        <v>234</v>
      </c>
      <c r="J2888">
        <v>200</v>
      </c>
    </row>
    <row r="2889" spans="1:10">
      <c r="A2889">
        <v>2888</v>
      </c>
      <c r="B2889" t="s">
        <v>137</v>
      </c>
      <c r="C2889">
        <v>4.5</v>
      </c>
      <c r="D2889" t="s">
        <v>236</v>
      </c>
      <c r="E2889" t="s">
        <v>132</v>
      </c>
      <c r="F2889" t="s">
        <v>140</v>
      </c>
      <c r="G2889" t="s">
        <v>135</v>
      </c>
      <c r="H2889" t="str">
        <f t="shared" si="45"/>
        <v>Bangalore40 - 600 - 50200 - 500European Cuisine</v>
      </c>
      <c r="I2889" t="s">
        <v>234</v>
      </c>
      <c r="J2889">
        <v>300</v>
      </c>
    </row>
    <row r="2890" spans="1:10">
      <c r="A2890">
        <v>2889</v>
      </c>
      <c r="B2890" t="s">
        <v>145</v>
      </c>
      <c r="C2890">
        <v>4.0999999999999996</v>
      </c>
      <c r="D2890" t="s">
        <v>138</v>
      </c>
      <c r="E2890" t="s">
        <v>148</v>
      </c>
      <c r="F2890" t="s">
        <v>131</v>
      </c>
      <c r="G2890" t="s">
        <v>144</v>
      </c>
      <c r="H2890" t="str">
        <f t="shared" si="45"/>
        <v>Ahmedabad0 - 4050 -200500 - 1000American Cuisine</v>
      </c>
      <c r="I2890" t="s">
        <v>234</v>
      </c>
      <c r="J2890">
        <v>600</v>
      </c>
    </row>
    <row r="2891" spans="1:10">
      <c r="A2891">
        <v>2890</v>
      </c>
      <c r="B2891" t="s">
        <v>129</v>
      </c>
      <c r="C2891">
        <v>2.9</v>
      </c>
      <c r="D2891" t="s">
        <v>138</v>
      </c>
      <c r="E2891" t="s">
        <v>142</v>
      </c>
      <c r="F2891" t="s">
        <v>131</v>
      </c>
      <c r="G2891" t="s">
        <v>130</v>
      </c>
      <c r="H2891" t="str">
        <f t="shared" si="45"/>
        <v>Kolkata60+50 -200&lt;= 200American Cuisine</v>
      </c>
      <c r="I2891">
        <v>35</v>
      </c>
      <c r="J2891">
        <v>200</v>
      </c>
    </row>
    <row r="2892" spans="1:10">
      <c r="A2892">
        <v>2891</v>
      </c>
      <c r="B2892" t="s">
        <v>139</v>
      </c>
      <c r="C2892">
        <v>4</v>
      </c>
      <c r="D2892" t="s">
        <v>133</v>
      </c>
      <c r="E2892" t="s">
        <v>132</v>
      </c>
      <c r="F2892" t="s">
        <v>140</v>
      </c>
      <c r="G2892" t="s">
        <v>135</v>
      </c>
      <c r="H2892" t="str">
        <f t="shared" si="45"/>
        <v>Chennai40 - 600 - 50200 - 500Asian Cuisine</v>
      </c>
      <c r="I2892" t="s">
        <v>234</v>
      </c>
      <c r="J2892">
        <v>300</v>
      </c>
    </row>
    <row r="2893" spans="1:10">
      <c r="A2893">
        <v>2892</v>
      </c>
      <c r="B2893" t="s">
        <v>129</v>
      </c>
      <c r="C2893">
        <v>3.5</v>
      </c>
      <c r="D2893" t="s">
        <v>133</v>
      </c>
      <c r="E2893" t="s">
        <v>132</v>
      </c>
      <c r="F2893" t="s">
        <v>140</v>
      </c>
      <c r="G2893" t="s">
        <v>130</v>
      </c>
      <c r="H2893" t="str">
        <f t="shared" si="45"/>
        <v>Kolkata60+0 - 50200 - 500Asian Cuisine</v>
      </c>
      <c r="I2893">
        <v>7</v>
      </c>
      <c r="J2893">
        <v>250</v>
      </c>
    </row>
    <row r="2894" spans="1:10">
      <c r="A2894">
        <v>2893</v>
      </c>
      <c r="B2894" t="s">
        <v>146</v>
      </c>
      <c r="C2894">
        <v>3.9</v>
      </c>
      <c r="D2894" t="s">
        <v>133</v>
      </c>
      <c r="E2894" t="s">
        <v>142</v>
      </c>
      <c r="F2894" t="s">
        <v>140</v>
      </c>
      <c r="G2894" t="s">
        <v>130</v>
      </c>
      <c r="H2894" t="str">
        <f t="shared" si="45"/>
        <v>Hyderabad60+0 - 50&lt;= 200Asian Cuisine</v>
      </c>
      <c r="I2894" t="s">
        <v>234</v>
      </c>
      <c r="J2894">
        <v>200</v>
      </c>
    </row>
    <row r="2895" spans="1:10">
      <c r="A2895">
        <v>2894</v>
      </c>
      <c r="B2895" t="s">
        <v>146</v>
      </c>
      <c r="C2895">
        <v>3.6</v>
      </c>
      <c r="D2895" t="s">
        <v>133</v>
      </c>
      <c r="E2895" t="s">
        <v>132</v>
      </c>
      <c r="F2895" t="s">
        <v>131</v>
      </c>
      <c r="G2895" t="s">
        <v>144</v>
      </c>
      <c r="H2895" t="str">
        <f t="shared" si="45"/>
        <v>Hyderabad0 - 4050 -200200 - 500Asian Cuisine</v>
      </c>
      <c r="I2895">
        <v>66</v>
      </c>
      <c r="J2895">
        <v>250</v>
      </c>
    </row>
    <row r="2896" spans="1:10">
      <c r="A2896">
        <v>2895</v>
      </c>
      <c r="B2896" t="s">
        <v>146</v>
      </c>
      <c r="C2896">
        <v>2.9</v>
      </c>
      <c r="D2896" t="s">
        <v>136</v>
      </c>
      <c r="E2896" t="s">
        <v>132</v>
      </c>
      <c r="F2896" t="s">
        <v>131</v>
      </c>
      <c r="G2896" t="s">
        <v>144</v>
      </c>
      <c r="H2896" t="str">
        <f t="shared" si="45"/>
        <v>Hyderabad0 - 4050 -200200 - 500Indian Cuisine</v>
      </c>
      <c r="I2896">
        <v>73</v>
      </c>
      <c r="J2896">
        <v>300</v>
      </c>
    </row>
    <row r="2897" spans="1:10">
      <c r="A2897">
        <v>2896</v>
      </c>
      <c r="B2897" t="s">
        <v>149</v>
      </c>
      <c r="C2897">
        <v>2.9</v>
      </c>
      <c r="D2897" t="s">
        <v>136</v>
      </c>
      <c r="E2897" t="s">
        <v>142</v>
      </c>
      <c r="F2897" t="s">
        <v>131</v>
      </c>
      <c r="G2897" t="s">
        <v>135</v>
      </c>
      <c r="H2897" t="str">
        <f t="shared" si="45"/>
        <v>Surat40 - 6050 -200&lt;= 200Indian Cuisine</v>
      </c>
      <c r="I2897" t="s">
        <v>234</v>
      </c>
      <c r="J2897">
        <v>200</v>
      </c>
    </row>
    <row r="2898" spans="1:10">
      <c r="A2898">
        <v>2897</v>
      </c>
      <c r="B2898" t="s">
        <v>134</v>
      </c>
      <c r="C2898">
        <v>3.6</v>
      </c>
      <c r="D2898" t="s">
        <v>138</v>
      </c>
      <c r="E2898" t="s">
        <v>142</v>
      </c>
      <c r="F2898" t="s">
        <v>140</v>
      </c>
      <c r="G2898" t="s">
        <v>135</v>
      </c>
      <c r="H2898" t="str">
        <f t="shared" si="45"/>
        <v>Mumbai40 - 600 - 50&lt;= 200American Cuisine</v>
      </c>
      <c r="I2898" t="s">
        <v>234</v>
      </c>
      <c r="J2898">
        <v>150</v>
      </c>
    </row>
    <row r="2899" spans="1:10">
      <c r="A2899">
        <v>2898</v>
      </c>
      <c r="B2899" t="s">
        <v>139</v>
      </c>
      <c r="C2899">
        <v>4.2</v>
      </c>
      <c r="D2899" t="s">
        <v>237</v>
      </c>
      <c r="E2899" t="s">
        <v>142</v>
      </c>
      <c r="F2899" t="s">
        <v>131</v>
      </c>
      <c r="G2899" t="s">
        <v>130</v>
      </c>
      <c r="H2899" t="str">
        <f t="shared" si="45"/>
        <v>Chennai60+50 -200&lt;= 200Middle Eastern Cuisine</v>
      </c>
      <c r="I2899" t="s">
        <v>234</v>
      </c>
      <c r="J2899">
        <v>200</v>
      </c>
    </row>
    <row r="2900" spans="1:10">
      <c r="A2900">
        <v>2899</v>
      </c>
      <c r="B2900" t="s">
        <v>134</v>
      </c>
      <c r="C2900">
        <v>2.9</v>
      </c>
      <c r="D2900" t="s">
        <v>133</v>
      </c>
      <c r="E2900" t="s">
        <v>132</v>
      </c>
      <c r="F2900" t="s">
        <v>131</v>
      </c>
      <c r="G2900" t="s">
        <v>144</v>
      </c>
      <c r="H2900" t="str">
        <f t="shared" si="45"/>
        <v>Mumbai0 - 4050 -200200 - 500Asian Cuisine</v>
      </c>
      <c r="I2900">
        <v>20</v>
      </c>
      <c r="J2900">
        <v>300</v>
      </c>
    </row>
    <row r="2901" spans="1:10">
      <c r="A2901">
        <v>2900</v>
      </c>
      <c r="B2901" t="s">
        <v>141</v>
      </c>
      <c r="C2901">
        <v>2.9</v>
      </c>
      <c r="D2901" t="s">
        <v>136</v>
      </c>
      <c r="E2901" t="s">
        <v>132</v>
      </c>
      <c r="F2901" t="s">
        <v>131</v>
      </c>
      <c r="G2901" t="s">
        <v>135</v>
      </c>
      <c r="H2901" t="str">
        <f t="shared" si="45"/>
        <v>Pune40 - 6050 -200200 - 500Indian Cuisine</v>
      </c>
      <c r="I2901">
        <v>23</v>
      </c>
      <c r="J2901">
        <v>400</v>
      </c>
    </row>
    <row r="2902" spans="1:10">
      <c r="A2902">
        <v>2901</v>
      </c>
      <c r="B2902" t="s">
        <v>143</v>
      </c>
      <c r="C2902">
        <v>2.9</v>
      </c>
      <c r="D2902" t="s">
        <v>138</v>
      </c>
      <c r="E2902" t="s">
        <v>132</v>
      </c>
      <c r="F2902" t="s">
        <v>131</v>
      </c>
      <c r="G2902" t="s">
        <v>135</v>
      </c>
      <c r="H2902" t="str">
        <f t="shared" si="45"/>
        <v>Delhi40 - 6050 -200200 - 500American Cuisine</v>
      </c>
      <c r="I2902">
        <v>31</v>
      </c>
      <c r="J2902">
        <v>400</v>
      </c>
    </row>
    <row r="2903" spans="1:10">
      <c r="A2903">
        <v>2902</v>
      </c>
      <c r="B2903" t="s">
        <v>139</v>
      </c>
      <c r="C2903">
        <v>2.9</v>
      </c>
      <c r="D2903" t="s">
        <v>236</v>
      </c>
      <c r="E2903" t="s">
        <v>132</v>
      </c>
      <c r="F2903" t="s">
        <v>131</v>
      </c>
      <c r="G2903" t="s">
        <v>130</v>
      </c>
      <c r="H2903" t="str">
        <f t="shared" si="45"/>
        <v>Chennai60+50 -200200 - 500European Cuisine</v>
      </c>
      <c r="I2903" t="s">
        <v>234</v>
      </c>
      <c r="J2903">
        <v>250</v>
      </c>
    </row>
    <row r="2904" spans="1:10">
      <c r="A2904">
        <v>2903</v>
      </c>
      <c r="B2904" t="s">
        <v>139</v>
      </c>
      <c r="C2904">
        <v>2.9</v>
      </c>
      <c r="D2904" t="s">
        <v>133</v>
      </c>
      <c r="E2904" t="s">
        <v>132</v>
      </c>
      <c r="F2904" t="s">
        <v>131</v>
      </c>
      <c r="G2904" t="s">
        <v>130</v>
      </c>
      <c r="H2904" t="str">
        <f t="shared" si="45"/>
        <v>Chennai60+50 -200200 - 500Asian Cuisine</v>
      </c>
      <c r="I2904">
        <v>6</v>
      </c>
      <c r="J2904">
        <v>300</v>
      </c>
    </row>
    <row r="2905" spans="1:10">
      <c r="A2905">
        <v>2904</v>
      </c>
      <c r="B2905" t="s">
        <v>129</v>
      </c>
      <c r="C2905">
        <v>2.8</v>
      </c>
      <c r="D2905" t="s">
        <v>136</v>
      </c>
      <c r="E2905" t="s">
        <v>142</v>
      </c>
      <c r="F2905" t="s">
        <v>140</v>
      </c>
      <c r="G2905" t="s">
        <v>130</v>
      </c>
      <c r="H2905" t="str">
        <f t="shared" si="45"/>
        <v>Kolkata60+0 - 50&lt;= 200Indian Cuisine</v>
      </c>
      <c r="I2905">
        <v>60</v>
      </c>
      <c r="J2905">
        <v>200</v>
      </c>
    </row>
    <row r="2906" spans="1:10">
      <c r="A2906">
        <v>2905</v>
      </c>
      <c r="B2906" t="s">
        <v>137</v>
      </c>
      <c r="C2906">
        <v>2.9</v>
      </c>
      <c r="D2906" t="s">
        <v>136</v>
      </c>
      <c r="E2906" t="s">
        <v>132</v>
      </c>
      <c r="F2906" t="s">
        <v>131</v>
      </c>
      <c r="G2906" t="s">
        <v>135</v>
      </c>
      <c r="H2906" t="str">
        <f t="shared" si="45"/>
        <v>Bangalore40 - 6050 -200200 - 500Indian Cuisine</v>
      </c>
      <c r="I2906">
        <v>9</v>
      </c>
      <c r="J2906">
        <v>300</v>
      </c>
    </row>
    <row r="2907" spans="1:10">
      <c r="A2907">
        <v>2906</v>
      </c>
      <c r="B2907" t="s">
        <v>143</v>
      </c>
      <c r="C2907">
        <v>2.8</v>
      </c>
      <c r="D2907" t="s">
        <v>136</v>
      </c>
      <c r="E2907" t="s">
        <v>132</v>
      </c>
      <c r="F2907" t="s">
        <v>140</v>
      </c>
      <c r="G2907" t="s">
        <v>135</v>
      </c>
      <c r="H2907" t="str">
        <f t="shared" si="45"/>
        <v>Delhi40 - 600 - 50200 - 500Indian Cuisine</v>
      </c>
      <c r="I2907" t="s">
        <v>234</v>
      </c>
      <c r="J2907">
        <v>300</v>
      </c>
    </row>
    <row r="2908" spans="1:10">
      <c r="A2908">
        <v>2907</v>
      </c>
      <c r="B2908" t="s">
        <v>129</v>
      </c>
      <c r="C2908">
        <v>4</v>
      </c>
      <c r="D2908" t="s">
        <v>138</v>
      </c>
      <c r="E2908" t="s">
        <v>142</v>
      </c>
      <c r="F2908" t="s">
        <v>131</v>
      </c>
      <c r="G2908" t="s">
        <v>130</v>
      </c>
      <c r="H2908" t="str">
        <f t="shared" si="45"/>
        <v>Kolkata60+50 -200&lt;= 200American Cuisine</v>
      </c>
      <c r="I2908">
        <v>35</v>
      </c>
      <c r="J2908">
        <v>150</v>
      </c>
    </row>
    <row r="2909" spans="1:10">
      <c r="A2909">
        <v>2908</v>
      </c>
      <c r="B2909" t="s">
        <v>134</v>
      </c>
      <c r="C2909">
        <v>2.9</v>
      </c>
      <c r="D2909" t="s">
        <v>138</v>
      </c>
      <c r="E2909" t="s">
        <v>142</v>
      </c>
      <c r="F2909" t="s">
        <v>131</v>
      </c>
      <c r="G2909" t="s">
        <v>144</v>
      </c>
      <c r="H2909" t="str">
        <f t="shared" si="45"/>
        <v>Mumbai0 - 4050 -200&lt;= 200American Cuisine</v>
      </c>
      <c r="I2909" t="s">
        <v>234</v>
      </c>
      <c r="J2909">
        <v>200</v>
      </c>
    </row>
    <row r="2910" spans="1:10">
      <c r="A2910">
        <v>2909</v>
      </c>
      <c r="B2910" t="s">
        <v>139</v>
      </c>
      <c r="C2910">
        <v>2.9</v>
      </c>
      <c r="D2910" t="s">
        <v>133</v>
      </c>
      <c r="E2910" t="s">
        <v>148</v>
      </c>
      <c r="F2910" t="s">
        <v>131</v>
      </c>
      <c r="G2910" t="s">
        <v>130</v>
      </c>
      <c r="H2910" t="str">
        <f t="shared" si="45"/>
        <v>Chennai60+50 -200500 - 1000Asian Cuisine</v>
      </c>
      <c r="I2910" t="s">
        <v>234</v>
      </c>
      <c r="J2910">
        <v>700</v>
      </c>
    </row>
    <row r="2911" spans="1:10">
      <c r="A2911">
        <v>2910</v>
      </c>
      <c r="B2911" t="s">
        <v>134</v>
      </c>
      <c r="C2911">
        <v>3.8</v>
      </c>
      <c r="D2911" t="s">
        <v>136</v>
      </c>
      <c r="E2911" t="s">
        <v>132</v>
      </c>
      <c r="F2911" t="s">
        <v>140</v>
      </c>
      <c r="G2911" t="s">
        <v>135</v>
      </c>
      <c r="H2911" t="str">
        <f t="shared" si="45"/>
        <v>Mumbai40 - 600 - 50200 - 500Indian Cuisine</v>
      </c>
      <c r="I2911">
        <v>19</v>
      </c>
      <c r="J2911">
        <v>300</v>
      </c>
    </row>
    <row r="2912" spans="1:10">
      <c r="A2912">
        <v>2911</v>
      </c>
      <c r="B2912" t="s">
        <v>141</v>
      </c>
      <c r="C2912">
        <v>2.9</v>
      </c>
      <c r="D2912" t="s">
        <v>236</v>
      </c>
      <c r="E2912" t="s">
        <v>132</v>
      </c>
      <c r="F2912" t="s">
        <v>131</v>
      </c>
      <c r="G2912" t="s">
        <v>135</v>
      </c>
      <c r="H2912" t="str">
        <f t="shared" si="45"/>
        <v>Pune40 - 6050 -200200 - 500European Cuisine</v>
      </c>
      <c r="I2912" t="s">
        <v>234</v>
      </c>
      <c r="J2912">
        <v>300</v>
      </c>
    </row>
    <row r="2913" spans="1:10">
      <c r="A2913">
        <v>2912</v>
      </c>
      <c r="B2913" t="s">
        <v>129</v>
      </c>
      <c r="C2913">
        <v>4.3</v>
      </c>
      <c r="D2913" t="s">
        <v>133</v>
      </c>
      <c r="E2913" t="s">
        <v>142</v>
      </c>
      <c r="F2913" t="s">
        <v>131</v>
      </c>
      <c r="G2913" t="s">
        <v>135</v>
      </c>
      <c r="H2913" t="str">
        <f t="shared" si="45"/>
        <v>Kolkata40 - 6050 -200&lt;= 200Asian Cuisine</v>
      </c>
      <c r="I2913" t="s">
        <v>234</v>
      </c>
      <c r="J2913">
        <v>150</v>
      </c>
    </row>
    <row r="2914" spans="1:10">
      <c r="A2914">
        <v>2913</v>
      </c>
      <c r="B2914" t="s">
        <v>146</v>
      </c>
      <c r="C2914">
        <v>3.6</v>
      </c>
      <c r="D2914" t="s">
        <v>138</v>
      </c>
      <c r="E2914" t="s">
        <v>142</v>
      </c>
      <c r="F2914" t="s">
        <v>147</v>
      </c>
      <c r="G2914" t="s">
        <v>135</v>
      </c>
      <c r="H2914" t="str">
        <f t="shared" si="45"/>
        <v>Hyderabad40 - 60200+&lt;= 200American Cuisine</v>
      </c>
      <c r="I2914" t="s">
        <v>234</v>
      </c>
      <c r="J2914">
        <v>200</v>
      </c>
    </row>
    <row r="2915" spans="1:10">
      <c r="A2915">
        <v>2914</v>
      </c>
      <c r="B2915" t="s">
        <v>139</v>
      </c>
      <c r="C2915">
        <v>4.3</v>
      </c>
      <c r="D2915" t="s">
        <v>136</v>
      </c>
      <c r="E2915" t="s">
        <v>132</v>
      </c>
      <c r="F2915" t="s">
        <v>147</v>
      </c>
      <c r="G2915" t="s">
        <v>144</v>
      </c>
      <c r="H2915" t="str">
        <f t="shared" si="45"/>
        <v>Chennai0 - 40200+200 - 500Indian Cuisine</v>
      </c>
      <c r="I2915" t="s">
        <v>234</v>
      </c>
      <c r="J2915">
        <v>500</v>
      </c>
    </row>
    <row r="2916" spans="1:10">
      <c r="A2916">
        <v>2915</v>
      </c>
      <c r="B2916" t="s">
        <v>139</v>
      </c>
      <c r="C2916">
        <v>4.0999999999999996</v>
      </c>
      <c r="D2916" t="s">
        <v>136</v>
      </c>
      <c r="E2916" t="s">
        <v>132</v>
      </c>
      <c r="F2916" t="s">
        <v>140</v>
      </c>
      <c r="G2916" t="s">
        <v>130</v>
      </c>
      <c r="H2916" t="str">
        <f t="shared" si="45"/>
        <v>Chennai60+0 - 50200 - 500Indian Cuisine</v>
      </c>
      <c r="I2916">
        <v>62</v>
      </c>
      <c r="J2916">
        <v>250</v>
      </c>
    </row>
    <row r="2917" spans="1:10">
      <c r="A2917">
        <v>2916</v>
      </c>
      <c r="B2917" t="s">
        <v>141</v>
      </c>
      <c r="C2917">
        <v>3.9</v>
      </c>
      <c r="D2917" t="s">
        <v>133</v>
      </c>
      <c r="E2917" t="s">
        <v>132</v>
      </c>
      <c r="F2917" t="s">
        <v>131</v>
      </c>
      <c r="G2917" t="s">
        <v>130</v>
      </c>
      <c r="H2917" t="str">
        <f t="shared" si="45"/>
        <v>Pune60+50 -200200 - 500Asian Cuisine</v>
      </c>
      <c r="I2917">
        <v>18</v>
      </c>
      <c r="J2917">
        <v>400</v>
      </c>
    </row>
    <row r="2918" spans="1:10">
      <c r="A2918">
        <v>2917</v>
      </c>
      <c r="B2918" t="s">
        <v>139</v>
      </c>
      <c r="C2918">
        <v>2.9</v>
      </c>
      <c r="D2918" t="s">
        <v>133</v>
      </c>
      <c r="E2918" t="s">
        <v>132</v>
      </c>
      <c r="F2918" t="s">
        <v>131</v>
      </c>
      <c r="G2918" t="s">
        <v>130</v>
      </c>
      <c r="H2918" t="str">
        <f t="shared" si="45"/>
        <v>Chennai60+50 -200200 - 500Asian Cuisine</v>
      </c>
      <c r="I2918">
        <v>6</v>
      </c>
      <c r="J2918">
        <v>350</v>
      </c>
    </row>
    <row r="2919" spans="1:10">
      <c r="A2919">
        <v>2918</v>
      </c>
      <c r="B2919" t="s">
        <v>145</v>
      </c>
      <c r="C2919">
        <v>2.9</v>
      </c>
      <c r="D2919" t="s">
        <v>136</v>
      </c>
      <c r="E2919" t="s">
        <v>132</v>
      </c>
      <c r="F2919" t="s">
        <v>131</v>
      </c>
      <c r="G2919" t="s">
        <v>135</v>
      </c>
      <c r="H2919" t="str">
        <f t="shared" si="45"/>
        <v>Ahmedabad40 - 6050 -200200 - 500Indian Cuisine</v>
      </c>
      <c r="I2919">
        <v>46</v>
      </c>
      <c r="J2919">
        <v>250</v>
      </c>
    </row>
    <row r="2920" spans="1:10">
      <c r="A2920">
        <v>2919</v>
      </c>
      <c r="B2920" t="s">
        <v>139</v>
      </c>
      <c r="C2920">
        <v>2.9</v>
      </c>
      <c r="D2920" t="s">
        <v>138</v>
      </c>
      <c r="E2920" t="s">
        <v>142</v>
      </c>
      <c r="F2920" t="s">
        <v>131</v>
      </c>
      <c r="G2920" t="s">
        <v>130</v>
      </c>
      <c r="H2920" t="str">
        <f t="shared" si="45"/>
        <v>Chennai60+50 -200&lt;= 200American Cuisine</v>
      </c>
      <c r="I2920">
        <v>70</v>
      </c>
      <c r="J2920">
        <v>150</v>
      </c>
    </row>
    <row r="2921" spans="1:10">
      <c r="A2921">
        <v>2920</v>
      </c>
      <c r="B2921" t="s">
        <v>129</v>
      </c>
      <c r="C2921">
        <v>4.4000000000000004</v>
      </c>
      <c r="D2921" t="s">
        <v>136</v>
      </c>
      <c r="E2921" t="s">
        <v>132</v>
      </c>
      <c r="F2921" t="s">
        <v>140</v>
      </c>
      <c r="G2921" t="s">
        <v>130</v>
      </c>
      <c r="H2921" t="str">
        <f t="shared" si="45"/>
        <v>Kolkata60+0 - 50200 - 500Indian Cuisine</v>
      </c>
      <c r="I2921">
        <v>22</v>
      </c>
      <c r="J2921">
        <v>300</v>
      </c>
    </row>
    <row r="2922" spans="1:10">
      <c r="A2922">
        <v>2921</v>
      </c>
      <c r="B2922" t="s">
        <v>143</v>
      </c>
      <c r="C2922">
        <v>2.9</v>
      </c>
      <c r="D2922" t="s">
        <v>133</v>
      </c>
      <c r="E2922" t="s">
        <v>132</v>
      </c>
      <c r="F2922" t="s">
        <v>131</v>
      </c>
      <c r="G2922" t="s">
        <v>135</v>
      </c>
      <c r="H2922" t="str">
        <f t="shared" si="45"/>
        <v>Delhi40 - 6050 -200200 - 500Asian Cuisine</v>
      </c>
      <c r="I2922">
        <v>29</v>
      </c>
      <c r="J2922">
        <v>250</v>
      </c>
    </row>
    <row r="2923" spans="1:10">
      <c r="A2923">
        <v>2922</v>
      </c>
      <c r="B2923" t="s">
        <v>134</v>
      </c>
      <c r="C2923">
        <v>3.6</v>
      </c>
      <c r="D2923" t="s">
        <v>133</v>
      </c>
      <c r="E2923" t="s">
        <v>132</v>
      </c>
      <c r="F2923" t="s">
        <v>140</v>
      </c>
      <c r="G2923" t="s">
        <v>135</v>
      </c>
      <c r="H2923" t="str">
        <f t="shared" si="45"/>
        <v>Mumbai40 - 600 - 50200 - 500Asian Cuisine</v>
      </c>
      <c r="I2923">
        <v>21</v>
      </c>
      <c r="J2923">
        <v>400</v>
      </c>
    </row>
    <row r="2924" spans="1:10">
      <c r="A2924">
        <v>2923</v>
      </c>
      <c r="B2924" t="s">
        <v>134</v>
      </c>
      <c r="C2924">
        <v>4.0999999999999996</v>
      </c>
      <c r="D2924" t="s">
        <v>133</v>
      </c>
      <c r="E2924" t="s">
        <v>132</v>
      </c>
      <c r="F2924" t="s">
        <v>140</v>
      </c>
      <c r="G2924" t="s">
        <v>135</v>
      </c>
      <c r="H2924" t="str">
        <f t="shared" si="45"/>
        <v>Mumbai40 - 600 - 50200 - 500Asian Cuisine</v>
      </c>
      <c r="I2924">
        <v>21</v>
      </c>
      <c r="J2924">
        <v>400</v>
      </c>
    </row>
    <row r="2925" spans="1:10">
      <c r="A2925">
        <v>2924</v>
      </c>
      <c r="B2925" t="s">
        <v>146</v>
      </c>
      <c r="C2925">
        <v>4.3</v>
      </c>
      <c r="D2925" t="s">
        <v>136</v>
      </c>
      <c r="E2925" t="s">
        <v>142</v>
      </c>
      <c r="F2925" t="s">
        <v>147</v>
      </c>
      <c r="G2925" t="s">
        <v>130</v>
      </c>
      <c r="H2925" t="str">
        <f t="shared" si="45"/>
        <v>Hyderabad60+200+&lt;= 200Indian Cuisine</v>
      </c>
      <c r="I2925" t="s">
        <v>234</v>
      </c>
      <c r="J2925">
        <v>50</v>
      </c>
    </row>
    <row r="2926" spans="1:10">
      <c r="A2926">
        <v>2925</v>
      </c>
      <c r="B2926" t="s">
        <v>141</v>
      </c>
      <c r="C2926">
        <v>2.9</v>
      </c>
      <c r="D2926" t="s">
        <v>138</v>
      </c>
      <c r="E2926" t="s">
        <v>132</v>
      </c>
      <c r="F2926" t="s">
        <v>131</v>
      </c>
      <c r="G2926" t="s">
        <v>130</v>
      </c>
      <c r="H2926" t="str">
        <f t="shared" si="45"/>
        <v>Pune60+50 -200200 - 500American Cuisine</v>
      </c>
      <c r="I2926">
        <v>8</v>
      </c>
      <c r="J2926">
        <v>400</v>
      </c>
    </row>
    <row r="2927" spans="1:10">
      <c r="A2927">
        <v>2926</v>
      </c>
      <c r="B2927" t="s">
        <v>145</v>
      </c>
      <c r="C2927">
        <v>2.9</v>
      </c>
      <c r="D2927" t="s">
        <v>136</v>
      </c>
      <c r="E2927" t="s">
        <v>142</v>
      </c>
      <c r="F2927" t="s">
        <v>131</v>
      </c>
      <c r="G2927" t="s">
        <v>144</v>
      </c>
      <c r="H2927" t="str">
        <f t="shared" si="45"/>
        <v>Ahmedabad0 - 4050 -200&lt;= 200Indian Cuisine</v>
      </c>
      <c r="I2927" t="s">
        <v>234</v>
      </c>
      <c r="J2927">
        <v>200</v>
      </c>
    </row>
    <row r="2928" spans="1:10">
      <c r="A2928">
        <v>2927</v>
      </c>
      <c r="B2928" t="s">
        <v>129</v>
      </c>
      <c r="C2928">
        <v>2.9</v>
      </c>
      <c r="D2928" t="s">
        <v>133</v>
      </c>
      <c r="E2928" t="s">
        <v>235</v>
      </c>
      <c r="F2928" t="s">
        <v>131</v>
      </c>
      <c r="G2928" t="s">
        <v>130</v>
      </c>
      <c r="H2928" t="str">
        <f t="shared" si="45"/>
        <v>Kolkata60+50 -2001000+Asian Cuisine</v>
      </c>
      <c r="I2928" t="s">
        <v>234</v>
      </c>
      <c r="J2928">
        <v>1500</v>
      </c>
    </row>
    <row r="2929" spans="1:10">
      <c r="A2929">
        <v>2928</v>
      </c>
      <c r="B2929" t="s">
        <v>143</v>
      </c>
      <c r="C2929">
        <v>2.9</v>
      </c>
      <c r="D2929" t="s">
        <v>138</v>
      </c>
      <c r="E2929" t="s">
        <v>132</v>
      </c>
      <c r="F2929" t="s">
        <v>131</v>
      </c>
      <c r="G2929" t="s">
        <v>144</v>
      </c>
      <c r="H2929" t="str">
        <f t="shared" si="45"/>
        <v>Delhi0 - 4050 -200200 - 500American Cuisine</v>
      </c>
      <c r="I2929" t="s">
        <v>234</v>
      </c>
      <c r="J2929">
        <v>500</v>
      </c>
    </row>
    <row r="2930" spans="1:10">
      <c r="A2930">
        <v>2929</v>
      </c>
      <c r="B2930" t="s">
        <v>129</v>
      </c>
      <c r="C2930">
        <v>4.4000000000000004</v>
      </c>
      <c r="D2930" t="s">
        <v>133</v>
      </c>
      <c r="E2930" t="s">
        <v>132</v>
      </c>
      <c r="F2930" t="s">
        <v>131</v>
      </c>
      <c r="G2930" t="s">
        <v>130</v>
      </c>
      <c r="H2930" t="str">
        <f t="shared" si="45"/>
        <v>Kolkata60+50 -200200 - 500Asian Cuisine</v>
      </c>
      <c r="I2930">
        <v>1</v>
      </c>
      <c r="J2930">
        <v>350</v>
      </c>
    </row>
    <row r="2931" spans="1:10">
      <c r="A2931">
        <v>2930</v>
      </c>
      <c r="B2931" t="s">
        <v>141</v>
      </c>
      <c r="C2931">
        <v>4.2</v>
      </c>
      <c r="D2931" t="s">
        <v>133</v>
      </c>
      <c r="E2931" t="s">
        <v>142</v>
      </c>
      <c r="F2931" t="s">
        <v>147</v>
      </c>
      <c r="G2931" t="s">
        <v>135</v>
      </c>
      <c r="H2931" t="str">
        <f t="shared" si="45"/>
        <v>Pune40 - 60200+&lt;= 200Asian Cuisine</v>
      </c>
      <c r="I2931" t="s">
        <v>234</v>
      </c>
      <c r="J2931">
        <v>150</v>
      </c>
    </row>
    <row r="2932" spans="1:10">
      <c r="A2932">
        <v>2931</v>
      </c>
      <c r="B2932" t="s">
        <v>137</v>
      </c>
      <c r="C2932">
        <v>4.4000000000000004</v>
      </c>
      <c r="D2932" t="s">
        <v>236</v>
      </c>
      <c r="E2932" t="s">
        <v>148</v>
      </c>
      <c r="F2932" t="s">
        <v>147</v>
      </c>
      <c r="G2932" t="s">
        <v>144</v>
      </c>
      <c r="H2932" t="str">
        <f t="shared" si="45"/>
        <v>Bangalore0 - 40200+500 - 1000European Cuisine</v>
      </c>
      <c r="I2932" t="s">
        <v>234</v>
      </c>
      <c r="J2932">
        <v>700</v>
      </c>
    </row>
    <row r="2933" spans="1:10">
      <c r="A2933">
        <v>2932</v>
      </c>
      <c r="B2933" t="s">
        <v>145</v>
      </c>
      <c r="C2933">
        <v>2.9</v>
      </c>
      <c r="D2933" t="s">
        <v>138</v>
      </c>
      <c r="E2933" t="s">
        <v>132</v>
      </c>
      <c r="F2933" t="s">
        <v>131</v>
      </c>
      <c r="G2933" t="s">
        <v>135</v>
      </c>
      <c r="H2933" t="str">
        <f t="shared" si="45"/>
        <v>Ahmedabad40 - 6050 -200200 - 500American Cuisine</v>
      </c>
      <c r="I2933">
        <v>30</v>
      </c>
      <c r="J2933">
        <v>300</v>
      </c>
    </row>
    <row r="2934" spans="1:10">
      <c r="A2934">
        <v>2933</v>
      </c>
      <c r="B2934" t="s">
        <v>129</v>
      </c>
      <c r="C2934">
        <v>2.9</v>
      </c>
      <c r="D2934" t="s">
        <v>133</v>
      </c>
      <c r="E2934" t="s">
        <v>132</v>
      </c>
      <c r="F2934" t="s">
        <v>131</v>
      </c>
      <c r="G2934" t="s">
        <v>130</v>
      </c>
      <c r="H2934" t="str">
        <f t="shared" si="45"/>
        <v>Kolkata60+50 -200200 - 500Asian Cuisine</v>
      </c>
      <c r="I2934">
        <v>1</v>
      </c>
      <c r="J2934">
        <v>400</v>
      </c>
    </row>
    <row r="2935" spans="1:10">
      <c r="A2935">
        <v>2934</v>
      </c>
      <c r="B2935" t="s">
        <v>129</v>
      </c>
      <c r="C2935">
        <v>4.3</v>
      </c>
      <c r="D2935" t="s">
        <v>138</v>
      </c>
      <c r="E2935" t="s">
        <v>142</v>
      </c>
      <c r="F2935" t="s">
        <v>140</v>
      </c>
      <c r="G2935" t="s">
        <v>130</v>
      </c>
      <c r="H2935" t="str">
        <f t="shared" si="45"/>
        <v>Kolkata60+0 - 50&lt;= 200American Cuisine</v>
      </c>
      <c r="I2935" t="s">
        <v>234</v>
      </c>
      <c r="J2935">
        <v>200</v>
      </c>
    </row>
    <row r="2936" spans="1:10">
      <c r="A2936">
        <v>2935</v>
      </c>
      <c r="B2936" t="s">
        <v>134</v>
      </c>
      <c r="C2936">
        <v>2.9</v>
      </c>
      <c r="D2936" t="s">
        <v>133</v>
      </c>
      <c r="E2936" t="s">
        <v>132</v>
      </c>
      <c r="F2936" t="s">
        <v>131</v>
      </c>
      <c r="G2936" t="s">
        <v>135</v>
      </c>
      <c r="H2936" t="str">
        <f t="shared" si="45"/>
        <v>Mumbai40 - 6050 -200200 - 500Asian Cuisine</v>
      </c>
      <c r="I2936">
        <v>2</v>
      </c>
      <c r="J2936">
        <v>400</v>
      </c>
    </row>
    <row r="2937" spans="1:10">
      <c r="A2937">
        <v>2936</v>
      </c>
      <c r="B2937" t="s">
        <v>145</v>
      </c>
      <c r="C2937">
        <v>4.0999999999999996</v>
      </c>
      <c r="D2937" t="s">
        <v>138</v>
      </c>
      <c r="E2937" t="s">
        <v>142</v>
      </c>
      <c r="F2937" t="s">
        <v>131</v>
      </c>
      <c r="G2937" t="s">
        <v>144</v>
      </c>
      <c r="H2937" t="str">
        <f t="shared" si="45"/>
        <v>Ahmedabad0 - 4050 -200&lt;= 200American Cuisine</v>
      </c>
      <c r="I2937" t="s">
        <v>234</v>
      </c>
      <c r="J2937">
        <v>200</v>
      </c>
    </row>
    <row r="2938" spans="1:10">
      <c r="A2938">
        <v>2937</v>
      </c>
      <c r="B2938" t="s">
        <v>139</v>
      </c>
      <c r="C2938">
        <v>3.5</v>
      </c>
      <c r="D2938" t="s">
        <v>133</v>
      </c>
      <c r="E2938" t="s">
        <v>132</v>
      </c>
      <c r="F2938" t="s">
        <v>140</v>
      </c>
      <c r="G2938" t="s">
        <v>130</v>
      </c>
      <c r="H2938" t="str">
        <f t="shared" si="45"/>
        <v>Chennai60+0 - 50200 - 500Asian Cuisine</v>
      </c>
      <c r="I2938">
        <v>40</v>
      </c>
      <c r="J2938">
        <v>300</v>
      </c>
    </row>
    <row r="2939" spans="1:10">
      <c r="A2939">
        <v>2938</v>
      </c>
      <c r="B2939" t="s">
        <v>129</v>
      </c>
      <c r="C2939">
        <v>4.3</v>
      </c>
      <c r="D2939" t="s">
        <v>133</v>
      </c>
      <c r="E2939" t="s">
        <v>148</v>
      </c>
      <c r="F2939" t="s">
        <v>131</v>
      </c>
      <c r="G2939" t="s">
        <v>135</v>
      </c>
      <c r="H2939" t="str">
        <f t="shared" si="45"/>
        <v>Kolkata40 - 6050 -200500 - 1000Asian Cuisine</v>
      </c>
      <c r="I2939" t="s">
        <v>234</v>
      </c>
      <c r="J2939">
        <v>700</v>
      </c>
    </row>
    <row r="2940" spans="1:10">
      <c r="A2940">
        <v>2939</v>
      </c>
      <c r="B2940" t="s">
        <v>139</v>
      </c>
      <c r="C2940">
        <v>4</v>
      </c>
      <c r="D2940" t="s">
        <v>138</v>
      </c>
      <c r="E2940" t="s">
        <v>142</v>
      </c>
      <c r="F2940" t="s">
        <v>140</v>
      </c>
      <c r="G2940" t="s">
        <v>144</v>
      </c>
      <c r="H2940" t="str">
        <f t="shared" si="45"/>
        <v>Chennai0 - 400 - 50&lt;= 200American Cuisine</v>
      </c>
      <c r="I2940" t="s">
        <v>234</v>
      </c>
      <c r="J2940">
        <v>200</v>
      </c>
    </row>
    <row r="2941" spans="1:10">
      <c r="A2941">
        <v>2940</v>
      </c>
      <c r="B2941" t="s">
        <v>129</v>
      </c>
      <c r="C2941">
        <v>4.3</v>
      </c>
      <c r="D2941" t="s">
        <v>136</v>
      </c>
      <c r="E2941" t="s">
        <v>142</v>
      </c>
      <c r="F2941" t="s">
        <v>131</v>
      </c>
      <c r="G2941" t="s">
        <v>130</v>
      </c>
      <c r="H2941" t="str">
        <f t="shared" si="45"/>
        <v>Kolkata60+50 -200&lt;= 200Indian Cuisine</v>
      </c>
      <c r="I2941">
        <v>13</v>
      </c>
      <c r="J2941">
        <v>200</v>
      </c>
    </row>
    <row r="2942" spans="1:10">
      <c r="A2942">
        <v>2941</v>
      </c>
      <c r="B2942" t="s">
        <v>143</v>
      </c>
      <c r="C2942">
        <v>4</v>
      </c>
      <c r="D2942" t="s">
        <v>138</v>
      </c>
      <c r="E2942" t="s">
        <v>132</v>
      </c>
      <c r="F2942" t="s">
        <v>131</v>
      </c>
      <c r="G2942" t="s">
        <v>135</v>
      </c>
      <c r="H2942" t="str">
        <f t="shared" si="45"/>
        <v>Delhi40 - 6050 -200200 - 500American Cuisine</v>
      </c>
      <c r="I2942">
        <v>31</v>
      </c>
      <c r="J2942">
        <v>300</v>
      </c>
    </row>
    <row r="2943" spans="1:10">
      <c r="A2943">
        <v>2942</v>
      </c>
      <c r="B2943" t="s">
        <v>139</v>
      </c>
      <c r="C2943">
        <v>3.9</v>
      </c>
      <c r="D2943" t="s">
        <v>133</v>
      </c>
      <c r="E2943" t="s">
        <v>142</v>
      </c>
      <c r="F2943" t="s">
        <v>131</v>
      </c>
      <c r="G2943" t="s">
        <v>144</v>
      </c>
      <c r="H2943" t="str">
        <f t="shared" si="45"/>
        <v>Chennai0 - 4050 -200&lt;= 200Asian Cuisine</v>
      </c>
      <c r="I2943" t="s">
        <v>234</v>
      </c>
      <c r="J2943">
        <v>200</v>
      </c>
    </row>
    <row r="2944" spans="1:10">
      <c r="A2944">
        <v>2943</v>
      </c>
      <c r="B2944" t="s">
        <v>129</v>
      </c>
      <c r="C2944">
        <v>4.0999999999999996</v>
      </c>
      <c r="D2944" t="s">
        <v>136</v>
      </c>
      <c r="E2944" t="s">
        <v>132</v>
      </c>
      <c r="F2944" t="s">
        <v>140</v>
      </c>
      <c r="G2944" t="s">
        <v>130</v>
      </c>
      <c r="H2944" t="str">
        <f t="shared" si="45"/>
        <v>Kolkata60+0 - 50200 - 500Indian Cuisine</v>
      </c>
      <c r="I2944">
        <v>22</v>
      </c>
      <c r="J2944">
        <v>300</v>
      </c>
    </row>
    <row r="2945" spans="1:10">
      <c r="A2945">
        <v>2944</v>
      </c>
      <c r="B2945" t="s">
        <v>129</v>
      </c>
      <c r="C2945">
        <v>4</v>
      </c>
      <c r="D2945" t="s">
        <v>133</v>
      </c>
      <c r="E2945" t="s">
        <v>148</v>
      </c>
      <c r="F2945" t="s">
        <v>131</v>
      </c>
      <c r="G2945" t="s">
        <v>130</v>
      </c>
      <c r="H2945" t="str">
        <f t="shared" si="45"/>
        <v>Kolkata60+50 -200500 - 1000Asian Cuisine</v>
      </c>
      <c r="I2945">
        <v>54</v>
      </c>
      <c r="J2945">
        <v>600</v>
      </c>
    </row>
    <row r="2946" spans="1:10">
      <c r="A2946">
        <v>2945</v>
      </c>
      <c r="B2946" t="s">
        <v>134</v>
      </c>
      <c r="C2946">
        <v>3.5</v>
      </c>
      <c r="D2946" t="s">
        <v>136</v>
      </c>
      <c r="E2946" t="s">
        <v>132</v>
      </c>
      <c r="F2946" t="s">
        <v>140</v>
      </c>
      <c r="G2946" t="s">
        <v>135</v>
      </c>
      <c r="H2946" t="str">
        <f t="shared" si="45"/>
        <v>Mumbai40 - 600 - 50200 - 500Indian Cuisine</v>
      </c>
      <c r="I2946">
        <v>19</v>
      </c>
      <c r="J2946">
        <v>250</v>
      </c>
    </row>
    <row r="2947" spans="1:10">
      <c r="A2947">
        <v>2946</v>
      </c>
      <c r="B2947" t="s">
        <v>143</v>
      </c>
      <c r="C2947">
        <v>3.9</v>
      </c>
      <c r="D2947" t="s">
        <v>136</v>
      </c>
      <c r="E2947" t="s">
        <v>142</v>
      </c>
      <c r="F2947" t="s">
        <v>140</v>
      </c>
      <c r="G2947" t="s">
        <v>135</v>
      </c>
      <c r="H2947" t="str">
        <f t="shared" ref="H2947:H3010" si="46">_xlfn.CONCAT(B2947,G2947,F2947,E2947,D2947)</f>
        <v>Delhi40 - 600 - 50&lt;= 200Indian Cuisine</v>
      </c>
      <c r="I2947" t="s">
        <v>234</v>
      </c>
      <c r="J2947">
        <v>200</v>
      </c>
    </row>
    <row r="2948" spans="1:10">
      <c r="A2948">
        <v>2947</v>
      </c>
      <c r="B2948" t="s">
        <v>143</v>
      </c>
      <c r="C2948">
        <v>2.9</v>
      </c>
      <c r="D2948" t="s">
        <v>136</v>
      </c>
      <c r="E2948" t="s">
        <v>132</v>
      </c>
      <c r="F2948" t="s">
        <v>131</v>
      </c>
      <c r="G2948" t="s">
        <v>135</v>
      </c>
      <c r="H2948" t="str">
        <f t="shared" si="46"/>
        <v>Delhi40 - 6050 -200200 - 500Indian Cuisine</v>
      </c>
      <c r="I2948">
        <v>15</v>
      </c>
      <c r="J2948">
        <v>400</v>
      </c>
    </row>
    <row r="2949" spans="1:10">
      <c r="A2949">
        <v>2948</v>
      </c>
      <c r="B2949" t="s">
        <v>137</v>
      </c>
      <c r="C2949">
        <v>2.9</v>
      </c>
      <c r="D2949" t="s">
        <v>136</v>
      </c>
      <c r="E2949" t="s">
        <v>142</v>
      </c>
      <c r="F2949" t="s">
        <v>131</v>
      </c>
      <c r="G2949" t="s">
        <v>135</v>
      </c>
      <c r="H2949" t="str">
        <f t="shared" si="46"/>
        <v>Bangalore40 - 6050 -200&lt;= 200Indian Cuisine</v>
      </c>
      <c r="I2949">
        <v>17</v>
      </c>
      <c r="J2949">
        <v>200</v>
      </c>
    </row>
    <row r="2950" spans="1:10">
      <c r="A2950">
        <v>2949</v>
      </c>
      <c r="B2950" t="s">
        <v>141</v>
      </c>
      <c r="C2950">
        <v>3.2</v>
      </c>
      <c r="D2950" t="s">
        <v>136</v>
      </c>
      <c r="E2950" t="s">
        <v>142</v>
      </c>
      <c r="F2950" t="s">
        <v>140</v>
      </c>
      <c r="G2950" t="s">
        <v>130</v>
      </c>
      <c r="H2950" t="str">
        <f t="shared" si="46"/>
        <v>Pune60+0 - 50&lt;= 200Indian Cuisine</v>
      </c>
      <c r="I2950" t="s">
        <v>234</v>
      </c>
      <c r="J2950">
        <v>200</v>
      </c>
    </row>
    <row r="2951" spans="1:10">
      <c r="A2951">
        <v>2950</v>
      </c>
      <c r="B2951" t="s">
        <v>129</v>
      </c>
      <c r="C2951">
        <v>2.9</v>
      </c>
      <c r="D2951" t="s">
        <v>138</v>
      </c>
      <c r="E2951" t="s">
        <v>132</v>
      </c>
      <c r="F2951" t="s">
        <v>131</v>
      </c>
      <c r="G2951" t="s">
        <v>130</v>
      </c>
      <c r="H2951" t="str">
        <f t="shared" si="46"/>
        <v>Kolkata60+50 -200200 - 500American Cuisine</v>
      </c>
      <c r="I2951">
        <v>11</v>
      </c>
      <c r="J2951">
        <v>300</v>
      </c>
    </row>
    <row r="2952" spans="1:10">
      <c r="A2952">
        <v>2951</v>
      </c>
      <c r="B2952" t="s">
        <v>137</v>
      </c>
      <c r="C2952">
        <v>2.9</v>
      </c>
      <c r="D2952" t="s">
        <v>136</v>
      </c>
      <c r="E2952" t="s">
        <v>132</v>
      </c>
      <c r="F2952" t="s">
        <v>131</v>
      </c>
      <c r="G2952" t="s">
        <v>135</v>
      </c>
      <c r="H2952" t="str">
        <f t="shared" si="46"/>
        <v>Bangalore40 - 6050 -200200 - 500Indian Cuisine</v>
      </c>
      <c r="I2952">
        <v>9</v>
      </c>
      <c r="J2952">
        <v>300</v>
      </c>
    </row>
    <row r="2953" spans="1:10">
      <c r="A2953">
        <v>2952</v>
      </c>
      <c r="B2953" t="s">
        <v>129</v>
      </c>
      <c r="C2953">
        <v>2.9</v>
      </c>
      <c r="D2953" t="s">
        <v>133</v>
      </c>
      <c r="E2953" t="s">
        <v>142</v>
      </c>
      <c r="F2953" t="s">
        <v>131</v>
      </c>
      <c r="G2953" t="s">
        <v>130</v>
      </c>
      <c r="H2953" t="str">
        <f t="shared" si="46"/>
        <v>Kolkata60+50 -200&lt;= 200Asian Cuisine</v>
      </c>
      <c r="I2953">
        <v>28</v>
      </c>
      <c r="J2953">
        <v>200</v>
      </c>
    </row>
    <row r="2954" spans="1:10">
      <c r="A2954">
        <v>2953</v>
      </c>
      <c r="B2954" t="s">
        <v>139</v>
      </c>
      <c r="C2954">
        <v>2.9</v>
      </c>
      <c r="D2954" t="s">
        <v>136</v>
      </c>
      <c r="E2954" t="s">
        <v>142</v>
      </c>
      <c r="F2954" t="s">
        <v>131</v>
      </c>
      <c r="G2954" t="s">
        <v>135</v>
      </c>
      <c r="H2954" t="str">
        <f t="shared" si="46"/>
        <v>Chennai40 - 6050 -200&lt;= 200Indian Cuisine</v>
      </c>
      <c r="I2954">
        <v>44</v>
      </c>
      <c r="J2954">
        <v>200</v>
      </c>
    </row>
    <row r="2955" spans="1:10">
      <c r="A2955">
        <v>2954</v>
      </c>
      <c r="B2955" t="s">
        <v>139</v>
      </c>
      <c r="C2955">
        <v>2.7</v>
      </c>
      <c r="D2955" t="s">
        <v>236</v>
      </c>
      <c r="E2955" t="s">
        <v>132</v>
      </c>
      <c r="F2955" t="s">
        <v>140</v>
      </c>
      <c r="G2955" t="s">
        <v>130</v>
      </c>
      <c r="H2955" t="str">
        <f t="shared" si="46"/>
        <v>Chennai60+0 - 50200 - 500European Cuisine</v>
      </c>
      <c r="I2955" t="s">
        <v>234</v>
      </c>
      <c r="J2955">
        <v>250</v>
      </c>
    </row>
    <row r="2956" spans="1:10">
      <c r="A2956">
        <v>2955</v>
      </c>
      <c r="B2956" t="s">
        <v>134</v>
      </c>
      <c r="C2956">
        <v>2.9</v>
      </c>
      <c r="D2956" t="s">
        <v>136</v>
      </c>
      <c r="E2956" t="s">
        <v>142</v>
      </c>
      <c r="F2956" t="s">
        <v>131</v>
      </c>
      <c r="G2956" t="s">
        <v>135</v>
      </c>
      <c r="H2956" t="str">
        <f t="shared" si="46"/>
        <v>Mumbai40 - 6050 -200&lt;= 200Indian Cuisine</v>
      </c>
      <c r="I2956">
        <v>32</v>
      </c>
      <c r="J2956">
        <v>80</v>
      </c>
    </row>
    <row r="2957" spans="1:10">
      <c r="A2957">
        <v>2956</v>
      </c>
      <c r="B2957" t="s">
        <v>146</v>
      </c>
      <c r="C2957">
        <v>3.7</v>
      </c>
      <c r="D2957" t="s">
        <v>133</v>
      </c>
      <c r="E2957" t="s">
        <v>132</v>
      </c>
      <c r="F2957" t="s">
        <v>140</v>
      </c>
      <c r="G2957" t="s">
        <v>144</v>
      </c>
      <c r="H2957" t="str">
        <f t="shared" si="46"/>
        <v>Hyderabad0 - 400 - 50200 - 500Asian Cuisine</v>
      </c>
      <c r="I2957" t="s">
        <v>234</v>
      </c>
      <c r="J2957">
        <v>250</v>
      </c>
    </row>
    <row r="2958" spans="1:10">
      <c r="A2958">
        <v>2957</v>
      </c>
      <c r="B2958" t="s">
        <v>143</v>
      </c>
      <c r="C2958">
        <v>4</v>
      </c>
      <c r="D2958" t="s">
        <v>133</v>
      </c>
      <c r="E2958" t="s">
        <v>132</v>
      </c>
      <c r="F2958" t="s">
        <v>131</v>
      </c>
      <c r="G2958" t="s">
        <v>135</v>
      </c>
      <c r="H2958" t="str">
        <f t="shared" si="46"/>
        <v>Delhi40 - 6050 -200200 - 500Asian Cuisine</v>
      </c>
      <c r="I2958">
        <v>29</v>
      </c>
      <c r="J2958">
        <v>300</v>
      </c>
    </row>
    <row r="2959" spans="1:10">
      <c r="A2959">
        <v>2958</v>
      </c>
      <c r="B2959" t="s">
        <v>137</v>
      </c>
      <c r="C2959">
        <v>4.0999999999999996</v>
      </c>
      <c r="D2959" t="s">
        <v>133</v>
      </c>
      <c r="E2959" t="s">
        <v>132</v>
      </c>
      <c r="F2959" t="s">
        <v>147</v>
      </c>
      <c r="G2959" t="s">
        <v>130</v>
      </c>
      <c r="H2959" t="str">
        <f t="shared" si="46"/>
        <v>Bangalore60+200+200 - 500Asian Cuisine</v>
      </c>
      <c r="I2959" t="s">
        <v>234</v>
      </c>
      <c r="J2959">
        <v>300</v>
      </c>
    </row>
    <row r="2960" spans="1:10">
      <c r="A2960">
        <v>2959</v>
      </c>
      <c r="B2960" t="s">
        <v>137</v>
      </c>
      <c r="C2960">
        <v>2.9</v>
      </c>
      <c r="D2960" t="s">
        <v>138</v>
      </c>
      <c r="E2960" t="s">
        <v>132</v>
      </c>
      <c r="F2960" t="s">
        <v>131</v>
      </c>
      <c r="G2960" t="s">
        <v>135</v>
      </c>
      <c r="H2960" t="str">
        <f t="shared" si="46"/>
        <v>Bangalore40 - 6050 -200200 - 500American Cuisine</v>
      </c>
      <c r="I2960">
        <v>36</v>
      </c>
      <c r="J2960">
        <v>300</v>
      </c>
    </row>
    <row r="2961" spans="1:10">
      <c r="A2961">
        <v>2960</v>
      </c>
      <c r="B2961" t="s">
        <v>129</v>
      </c>
      <c r="C2961">
        <v>4.0999999999999996</v>
      </c>
      <c r="D2961" t="s">
        <v>138</v>
      </c>
      <c r="E2961" t="s">
        <v>142</v>
      </c>
      <c r="F2961" t="s">
        <v>140</v>
      </c>
      <c r="G2961" t="s">
        <v>135</v>
      </c>
      <c r="H2961" t="str">
        <f t="shared" si="46"/>
        <v>Kolkata40 - 600 - 50&lt;= 200American Cuisine</v>
      </c>
      <c r="I2961" t="s">
        <v>234</v>
      </c>
      <c r="J2961">
        <v>99</v>
      </c>
    </row>
    <row r="2962" spans="1:10">
      <c r="A2962">
        <v>2961</v>
      </c>
      <c r="B2962" t="s">
        <v>139</v>
      </c>
      <c r="C2962">
        <v>4.5</v>
      </c>
      <c r="D2962" t="s">
        <v>136</v>
      </c>
      <c r="E2962" t="s">
        <v>132</v>
      </c>
      <c r="F2962" t="s">
        <v>140</v>
      </c>
      <c r="G2962" t="s">
        <v>130</v>
      </c>
      <c r="H2962" t="str">
        <f t="shared" si="46"/>
        <v>Chennai60+0 - 50200 - 500Indian Cuisine</v>
      </c>
      <c r="I2962">
        <v>62</v>
      </c>
      <c r="J2962">
        <v>300</v>
      </c>
    </row>
    <row r="2963" spans="1:10">
      <c r="A2963">
        <v>2962</v>
      </c>
      <c r="B2963" t="s">
        <v>139</v>
      </c>
      <c r="C2963">
        <v>4.4000000000000004</v>
      </c>
      <c r="D2963" t="s">
        <v>236</v>
      </c>
      <c r="E2963" t="s">
        <v>148</v>
      </c>
      <c r="F2963" t="s">
        <v>147</v>
      </c>
      <c r="G2963" t="s">
        <v>135</v>
      </c>
      <c r="H2963" t="str">
        <f t="shared" si="46"/>
        <v>Chennai40 - 60200+500 - 1000European Cuisine</v>
      </c>
      <c r="I2963" t="s">
        <v>234</v>
      </c>
      <c r="J2963">
        <v>800</v>
      </c>
    </row>
    <row r="2964" spans="1:10">
      <c r="A2964">
        <v>2963</v>
      </c>
      <c r="B2964" t="s">
        <v>129</v>
      </c>
      <c r="C2964">
        <v>2.9</v>
      </c>
      <c r="D2964" t="s">
        <v>136</v>
      </c>
      <c r="E2964" t="s">
        <v>132</v>
      </c>
      <c r="F2964" t="s">
        <v>131</v>
      </c>
      <c r="G2964" t="s">
        <v>130</v>
      </c>
      <c r="H2964" t="str">
        <f t="shared" si="46"/>
        <v>Kolkata60+50 -200200 - 500Indian Cuisine</v>
      </c>
      <c r="I2964">
        <v>3</v>
      </c>
      <c r="J2964">
        <v>300</v>
      </c>
    </row>
    <row r="2965" spans="1:10">
      <c r="A2965">
        <v>2964</v>
      </c>
      <c r="B2965" t="s">
        <v>137</v>
      </c>
      <c r="C2965">
        <v>4.4000000000000004</v>
      </c>
      <c r="D2965" t="s">
        <v>136</v>
      </c>
      <c r="E2965" t="s">
        <v>148</v>
      </c>
      <c r="F2965" t="s">
        <v>147</v>
      </c>
      <c r="G2965" t="s">
        <v>130</v>
      </c>
      <c r="H2965" t="str">
        <f t="shared" si="46"/>
        <v>Bangalore60+200+500 - 1000Indian Cuisine</v>
      </c>
      <c r="I2965" t="s">
        <v>234</v>
      </c>
      <c r="J2965">
        <v>650</v>
      </c>
    </row>
    <row r="2966" spans="1:10">
      <c r="A2966">
        <v>2965</v>
      </c>
      <c r="B2966" t="s">
        <v>149</v>
      </c>
      <c r="C2966">
        <v>4.3</v>
      </c>
      <c r="D2966" t="s">
        <v>133</v>
      </c>
      <c r="E2966" t="s">
        <v>142</v>
      </c>
      <c r="F2966" t="s">
        <v>140</v>
      </c>
      <c r="G2966" t="s">
        <v>144</v>
      </c>
      <c r="H2966" t="str">
        <f t="shared" si="46"/>
        <v>Surat0 - 400 - 50&lt;= 200Asian Cuisine</v>
      </c>
      <c r="I2966" t="s">
        <v>234</v>
      </c>
      <c r="J2966">
        <v>200</v>
      </c>
    </row>
    <row r="2967" spans="1:10">
      <c r="A2967">
        <v>2966</v>
      </c>
      <c r="B2967" t="s">
        <v>129</v>
      </c>
      <c r="C2967">
        <v>4.2</v>
      </c>
      <c r="D2967" t="s">
        <v>133</v>
      </c>
      <c r="E2967" t="s">
        <v>132</v>
      </c>
      <c r="F2967" t="s">
        <v>131</v>
      </c>
      <c r="G2967" t="s">
        <v>130</v>
      </c>
      <c r="H2967" t="str">
        <f t="shared" si="46"/>
        <v>Kolkata60+50 -200200 - 500Asian Cuisine</v>
      </c>
      <c r="I2967">
        <v>1</v>
      </c>
      <c r="J2967">
        <v>250</v>
      </c>
    </row>
    <row r="2968" spans="1:10">
      <c r="A2968">
        <v>2967</v>
      </c>
      <c r="B2968" t="s">
        <v>143</v>
      </c>
      <c r="C2968">
        <v>2.9</v>
      </c>
      <c r="D2968" t="s">
        <v>138</v>
      </c>
      <c r="E2968" t="s">
        <v>132</v>
      </c>
      <c r="F2968" t="s">
        <v>131</v>
      </c>
      <c r="G2968" t="s">
        <v>135</v>
      </c>
      <c r="H2968" t="str">
        <f t="shared" si="46"/>
        <v>Delhi40 - 6050 -200200 - 500American Cuisine</v>
      </c>
      <c r="I2968">
        <v>31</v>
      </c>
      <c r="J2968">
        <v>250</v>
      </c>
    </row>
    <row r="2969" spans="1:10">
      <c r="A2969">
        <v>2968</v>
      </c>
      <c r="B2969" t="s">
        <v>143</v>
      </c>
      <c r="C2969">
        <v>4</v>
      </c>
      <c r="D2969" t="s">
        <v>138</v>
      </c>
      <c r="E2969" t="s">
        <v>132</v>
      </c>
      <c r="F2969" t="s">
        <v>140</v>
      </c>
      <c r="G2969" t="s">
        <v>135</v>
      </c>
      <c r="H2969" t="str">
        <f t="shared" si="46"/>
        <v>Delhi40 - 600 - 50200 - 500American Cuisine</v>
      </c>
      <c r="I2969" t="s">
        <v>234</v>
      </c>
      <c r="J2969">
        <v>300</v>
      </c>
    </row>
    <row r="2970" spans="1:10">
      <c r="A2970">
        <v>2969</v>
      </c>
      <c r="B2970" t="s">
        <v>134</v>
      </c>
      <c r="C2970">
        <v>3.7</v>
      </c>
      <c r="D2970" t="s">
        <v>136</v>
      </c>
      <c r="E2970" t="s">
        <v>142</v>
      </c>
      <c r="F2970" t="s">
        <v>131</v>
      </c>
      <c r="G2970" t="s">
        <v>144</v>
      </c>
      <c r="H2970" t="str">
        <f t="shared" si="46"/>
        <v>Mumbai0 - 4050 -200&lt;= 200Indian Cuisine</v>
      </c>
      <c r="I2970" t="s">
        <v>234</v>
      </c>
      <c r="J2970">
        <v>200</v>
      </c>
    </row>
    <row r="2971" spans="1:10">
      <c r="A2971">
        <v>2970</v>
      </c>
      <c r="B2971" t="s">
        <v>143</v>
      </c>
      <c r="C2971">
        <v>2.9</v>
      </c>
      <c r="D2971" t="s">
        <v>136</v>
      </c>
      <c r="E2971" t="s">
        <v>142</v>
      </c>
      <c r="F2971" t="s">
        <v>131</v>
      </c>
      <c r="G2971" t="s">
        <v>135</v>
      </c>
      <c r="H2971" t="str">
        <f t="shared" si="46"/>
        <v>Delhi40 - 6050 -200&lt;= 200Indian Cuisine</v>
      </c>
      <c r="I2971" t="s">
        <v>234</v>
      </c>
      <c r="J2971">
        <v>200</v>
      </c>
    </row>
    <row r="2972" spans="1:10">
      <c r="A2972">
        <v>2971</v>
      </c>
      <c r="B2972" t="s">
        <v>129</v>
      </c>
      <c r="C2972">
        <v>4.2</v>
      </c>
      <c r="D2972" t="s">
        <v>133</v>
      </c>
      <c r="E2972" t="s">
        <v>132</v>
      </c>
      <c r="F2972" t="s">
        <v>140</v>
      </c>
      <c r="G2972" t="s">
        <v>130</v>
      </c>
      <c r="H2972" t="str">
        <f t="shared" si="46"/>
        <v>Kolkata60+0 - 50200 - 500Asian Cuisine</v>
      </c>
      <c r="I2972">
        <v>7</v>
      </c>
      <c r="J2972">
        <v>400</v>
      </c>
    </row>
    <row r="2973" spans="1:10">
      <c r="A2973">
        <v>2972</v>
      </c>
      <c r="B2973" t="s">
        <v>129</v>
      </c>
      <c r="C2973">
        <v>2.9</v>
      </c>
      <c r="D2973" t="s">
        <v>136</v>
      </c>
      <c r="E2973" t="s">
        <v>132</v>
      </c>
      <c r="F2973" t="s">
        <v>131</v>
      </c>
      <c r="G2973" t="s">
        <v>130</v>
      </c>
      <c r="H2973" t="str">
        <f t="shared" si="46"/>
        <v>Kolkata60+50 -200200 - 500Indian Cuisine</v>
      </c>
      <c r="I2973">
        <v>3</v>
      </c>
      <c r="J2973">
        <v>250</v>
      </c>
    </row>
    <row r="2974" spans="1:10">
      <c r="A2974">
        <v>2973</v>
      </c>
      <c r="B2974" t="s">
        <v>141</v>
      </c>
      <c r="C2974">
        <v>2.9</v>
      </c>
      <c r="D2974" t="s">
        <v>138</v>
      </c>
      <c r="E2974" t="s">
        <v>132</v>
      </c>
      <c r="F2974" t="s">
        <v>131</v>
      </c>
      <c r="G2974" t="s">
        <v>130</v>
      </c>
      <c r="H2974" t="str">
        <f t="shared" si="46"/>
        <v>Pune60+50 -200200 - 500American Cuisine</v>
      </c>
      <c r="I2974">
        <v>8</v>
      </c>
      <c r="J2974">
        <v>400</v>
      </c>
    </row>
    <row r="2975" spans="1:10">
      <c r="A2975">
        <v>2974</v>
      </c>
      <c r="B2975" t="s">
        <v>141</v>
      </c>
      <c r="C2975">
        <v>2.9</v>
      </c>
      <c r="D2975" t="s">
        <v>138</v>
      </c>
      <c r="E2975" t="s">
        <v>132</v>
      </c>
      <c r="F2975" t="s">
        <v>131</v>
      </c>
      <c r="G2975" t="s">
        <v>130</v>
      </c>
      <c r="H2975" t="str">
        <f t="shared" si="46"/>
        <v>Pune60+50 -200200 - 500American Cuisine</v>
      </c>
      <c r="I2975">
        <v>8</v>
      </c>
      <c r="J2975">
        <v>400</v>
      </c>
    </row>
    <row r="2976" spans="1:10">
      <c r="A2976">
        <v>2975</v>
      </c>
      <c r="B2976" t="s">
        <v>141</v>
      </c>
      <c r="C2976">
        <v>2.9</v>
      </c>
      <c r="D2976" t="s">
        <v>138</v>
      </c>
      <c r="E2976" t="s">
        <v>132</v>
      </c>
      <c r="F2976" t="s">
        <v>131</v>
      </c>
      <c r="G2976" t="s">
        <v>130</v>
      </c>
      <c r="H2976" t="str">
        <f t="shared" si="46"/>
        <v>Pune60+50 -200200 - 500American Cuisine</v>
      </c>
      <c r="I2976">
        <v>8</v>
      </c>
      <c r="J2976">
        <v>400</v>
      </c>
    </row>
    <row r="2977" spans="1:10">
      <c r="A2977">
        <v>2976</v>
      </c>
      <c r="B2977" t="s">
        <v>143</v>
      </c>
      <c r="C2977">
        <v>4.3</v>
      </c>
      <c r="D2977" t="s">
        <v>138</v>
      </c>
      <c r="E2977" t="s">
        <v>148</v>
      </c>
      <c r="F2977" t="s">
        <v>147</v>
      </c>
      <c r="G2977" t="s">
        <v>130</v>
      </c>
      <c r="H2977" t="str">
        <f t="shared" si="46"/>
        <v>Delhi60+200+500 - 1000American Cuisine</v>
      </c>
      <c r="I2977" t="s">
        <v>234</v>
      </c>
      <c r="J2977">
        <v>600</v>
      </c>
    </row>
    <row r="2978" spans="1:10">
      <c r="A2978">
        <v>2977</v>
      </c>
      <c r="B2978" t="s">
        <v>141</v>
      </c>
      <c r="C2978">
        <v>3.8</v>
      </c>
      <c r="D2978" t="s">
        <v>136</v>
      </c>
      <c r="E2978" t="s">
        <v>148</v>
      </c>
      <c r="F2978" t="s">
        <v>140</v>
      </c>
      <c r="G2978" t="s">
        <v>130</v>
      </c>
      <c r="H2978" t="str">
        <f t="shared" si="46"/>
        <v>Pune60+0 - 50500 - 1000Indian Cuisine</v>
      </c>
      <c r="I2978" t="s">
        <v>234</v>
      </c>
      <c r="J2978">
        <v>800</v>
      </c>
    </row>
    <row r="2979" spans="1:10">
      <c r="A2979">
        <v>2978</v>
      </c>
      <c r="B2979" t="s">
        <v>139</v>
      </c>
      <c r="C2979">
        <v>4.2</v>
      </c>
      <c r="D2979" t="s">
        <v>136</v>
      </c>
      <c r="E2979" t="s">
        <v>142</v>
      </c>
      <c r="F2979" t="s">
        <v>140</v>
      </c>
      <c r="G2979" t="s">
        <v>130</v>
      </c>
      <c r="H2979" t="str">
        <f t="shared" si="46"/>
        <v>Chennai60+0 - 50&lt;= 200Indian Cuisine</v>
      </c>
      <c r="I2979" t="s">
        <v>234</v>
      </c>
      <c r="J2979">
        <v>200</v>
      </c>
    </row>
    <row r="2980" spans="1:10">
      <c r="A2980">
        <v>2979</v>
      </c>
      <c r="B2980" t="s">
        <v>143</v>
      </c>
      <c r="C2980">
        <v>2.9</v>
      </c>
      <c r="D2980" t="s">
        <v>136</v>
      </c>
      <c r="E2980" t="s">
        <v>132</v>
      </c>
      <c r="F2980" t="s">
        <v>131</v>
      </c>
      <c r="G2980" t="s">
        <v>135</v>
      </c>
      <c r="H2980" t="str">
        <f t="shared" si="46"/>
        <v>Delhi40 - 6050 -200200 - 500Indian Cuisine</v>
      </c>
      <c r="I2980">
        <v>15</v>
      </c>
      <c r="J2980">
        <v>250</v>
      </c>
    </row>
    <row r="2981" spans="1:10">
      <c r="A2981">
        <v>2980</v>
      </c>
      <c r="B2981" t="s">
        <v>134</v>
      </c>
      <c r="C2981">
        <v>2.9</v>
      </c>
      <c r="D2981" t="s">
        <v>138</v>
      </c>
      <c r="E2981" t="s">
        <v>132</v>
      </c>
      <c r="F2981" t="s">
        <v>131</v>
      </c>
      <c r="G2981" t="s">
        <v>144</v>
      </c>
      <c r="H2981" t="str">
        <f t="shared" si="46"/>
        <v>Mumbai0 - 4050 -200200 - 500American Cuisine</v>
      </c>
      <c r="I2981" t="s">
        <v>234</v>
      </c>
      <c r="J2981">
        <v>300</v>
      </c>
    </row>
    <row r="2982" spans="1:10">
      <c r="A2982">
        <v>2981</v>
      </c>
      <c r="B2982" t="s">
        <v>143</v>
      </c>
      <c r="C2982">
        <v>2.9</v>
      </c>
      <c r="D2982" t="s">
        <v>138</v>
      </c>
      <c r="E2982" t="s">
        <v>132</v>
      </c>
      <c r="F2982" t="s">
        <v>131</v>
      </c>
      <c r="G2982" t="s">
        <v>135</v>
      </c>
      <c r="H2982" t="str">
        <f t="shared" si="46"/>
        <v>Delhi40 - 6050 -200200 - 500American Cuisine</v>
      </c>
      <c r="I2982">
        <v>31</v>
      </c>
      <c r="J2982">
        <v>300</v>
      </c>
    </row>
    <row r="2983" spans="1:10">
      <c r="A2983">
        <v>2982</v>
      </c>
      <c r="B2983" t="s">
        <v>141</v>
      </c>
      <c r="C2983">
        <v>2.9</v>
      </c>
      <c r="D2983" t="s">
        <v>138</v>
      </c>
      <c r="E2983" t="s">
        <v>132</v>
      </c>
      <c r="F2983" t="s">
        <v>131</v>
      </c>
      <c r="G2983" t="s">
        <v>135</v>
      </c>
      <c r="H2983" t="str">
        <f t="shared" si="46"/>
        <v>Pune40 - 6050 -200200 - 500American Cuisine</v>
      </c>
      <c r="I2983">
        <v>24</v>
      </c>
      <c r="J2983">
        <v>300</v>
      </c>
    </row>
    <row r="2984" spans="1:10">
      <c r="A2984">
        <v>2983</v>
      </c>
      <c r="B2984" t="s">
        <v>141</v>
      </c>
      <c r="C2984">
        <v>4.2</v>
      </c>
      <c r="D2984" t="s">
        <v>138</v>
      </c>
      <c r="E2984" t="s">
        <v>142</v>
      </c>
      <c r="F2984" t="s">
        <v>147</v>
      </c>
      <c r="G2984" t="s">
        <v>135</v>
      </c>
      <c r="H2984" t="str">
        <f t="shared" si="46"/>
        <v>Pune40 - 60200+&lt;= 200American Cuisine</v>
      </c>
      <c r="I2984" t="s">
        <v>234</v>
      </c>
      <c r="J2984">
        <v>200</v>
      </c>
    </row>
    <row r="2985" spans="1:10">
      <c r="A2985">
        <v>2984</v>
      </c>
      <c r="B2985" t="s">
        <v>143</v>
      </c>
      <c r="C2985">
        <v>4</v>
      </c>
      <c r="D2985" t="s">
        <v>133</v>
      </c>
      <c r="E2985" t="s">
        <v>132</v>
      </c>
      <c r="F2985" t="s">
        <v>140</v>
      </c>
      <c r="G2985" t="s">
        <v>144</v>
      </c>
      <c r="H2985" t="str">
        <f t="shared" si="46"/>
        <v>Delhi0 - 400 - 50200 - 500Asian Cuisine</v>
      </c>
      <c r="I2985" t="s">
        <v>234</v>
      </c>
      <c r="J2985">
        <v>300</v>
      </c>
    </row>
    <row r="2986" spans="1:10">
      <c r="A2986">
        <v>2985</v>
      </c>
      <c r="B2986" t="s">
        <v>129</v>
      </c>
      <c r="C2986">
        <v>4</v>
      </c>
      <c r="D2986" t="s">
        <v>133</v>
      </c>
      <c r="E2986" t="s">
        <v>132</v>
      </c>
      <c r="F2986" t="s">
        <v>131</v>
      </c>
      <c r="G2986" t="s">
        <v>130</v>
      </c>
      <c r="H2986" t="str">
        <f t="shared" si="46"/>
        <v>Kolkata60+50 -200200 - 500Asian Cuisine</v>
      </c>
      <c r="I2986">
        <v>1</v>
      </c>
      <c r="J2986">
        <v>250</v>
      </c>
    </row>
    <row r="2987" spans="1:10">
      <c r="A2987">
        <v>2986</v>
      </c>
      <c r="B2987" t="s">
        <v>129</v>
      </c>
      <c r="C2987">
        <v>4.3</v>
      </c>
      <c r="D2987" t="s">
        <v>136</v>
      </c>
      <c r="E2987" t="s">
        <v>132</v>
      </c>
      <c r="F2987" t="s">
        <v>147</v>
      </c>
      <c r="G2987" t="s">
        <v>130</v>
      </c>
      <c r="H2987" t="str">
        <f t="shared" si="46"/>
        <v>Kolkata60+200+200 - 500Indian Cuisine</v>
      </c>
      <c r="I2987" t="s">
        <v>234</v>
      </c>
      <c r="J2987">
        <v>350</v>
      </c>
    </row>
    <row r="2988" spans="1:10">
      <c r="A2988">
        <v>2987</v>
      </c>
      <c r="B2988" t="s">
        <v>143</v>
      </c>
      <c r="C2988">
        <v>4.2</v>
      </c>
      <c r="D2988" t="s">
        <v>133</v>
      </c>
      <c r="E2988" t="s">
        <v>132</v>
      </c>
      <c r="F2988" t="s">
        <v>147</v>
      </c>
      <c r="G2988" t="s">
        <v>135</v>
      </c>
      <c r="H2988" t="str">
        <f t="shared" si="46"/>
        <v>Delhi40 - 60200+200 - 500Asian Cuisine</v>
      </c>
      <c r="I2988" t="s">
        <v>234</v>
      </c>
      <c r="J2988">
        <v>300</v>
      </c>
    </row>
    <row r="2989" spans="1:10">
      <c r="A2989">
        <v>2988</v>
      </c>
      <c r="B2989" t="s">
        <v>137</v>
      </c>
      <c r="C2989">
        <v>2.9</v>
      </c>
      <c r="D2989" t="s">
        <v>136</v>
      </c>
      <c r="E2989" t="s">
        <v>132</v>
      </c>
      <c r="F2989" t="s">
        <v>131</v>
      </c>
      <c r="G2989" t="s">
        <v>135</v>
      </c>
      <c r="H2989" t="str">
        <f t="shared" si="46"/>
        <v>Bangalore40 - 6050 -200200 - 500Indian Cuisine</v>
      </c>
      <c r="I2989">
        <v>9</v>
      </c>
      <c r="J2989">
        <v>350</v>
      </c>
    </row>
    <row r="2990" spans="1:10">
      <c r="A2990">
        <v>2989</v>
      </c>
      <c r="B2990" t="s">
        <v>146</v>
      </c>
      <c r="C2990">
        <v>2.9</v>
      </c>
      <c r="D2990" t="s">
        <v>136</v>
      </c>
      <c r="E2990" t="s">
        <v>132</v>
      </c>
      <c r="F2990" t="s">
        <v>131</v>
      </c>
      <c r="G2990" t="s">
        <v>135</v>
      </c>
      <c r="H2990" t="str">
        <f t="shared" si="46"/>
        <v>Hyderabad40 - 6050 -200200 - 500Indian Cuisine</v>
      </c>
      <c r="I2990" t="s">
        <v>234</v>
      </c>
      <c r="J2990">
        <v>300</v>
      </c>
    </row>
    <row r="2991" spans="1:10">
      <c r="A2991">
        <v>2990</v>
      </c>
      <c r="B2991" t="s">
        <v>129</v>
      </c>
      <c r="C2991">
        <v>2.9</v>
      </c>
      <c r="D2991" t="s">
        <v>138</v>
      </c>
      <c r="E2991" t="s">
        <v>132</v>
      </c>
      <c r="F2991" t="s">
        <v>131</v>
      </c>
      <c r="G2991" t="s">
        <v>130</v>
      </c>
      <c r="H2991" t="str">
        <f t="shared" si="46"/>
        <v>Kolkata60+50 -200200 - 500American Cuisine</v>
      </c>
      <c r="I2991">
        <v>11</v>
      </c>
      <c r="J2991">
        <v>250</v>
      </c>
    </row>
    <row r="2992" spans="1:10">
      <c r="A2992">
        <v>2991</v>
      </c>
      <c r="B2992" t="s">
        <v>146</v>
      </c>
      <c r="C2992">
        <v>3.8</v>
      </c>
      <c r="D2992" t="s">
        <v>136</v>
      </c>
      <c r="E2992" t="s">
        <v>132</v>
      </c>
      <c r="F2992" t="s">
        <v>140</v>
      </c>
      <c r="G2992" t="s">
        <v>144</v>
      </c>
      <c r="H2992" t="str">
        <f t="shared" si="46"/>
        <v>Hyderabad0 - 400 - 50200 - 500Indian Cuisine</v>
      </c>
      <c r="I2992" t="s">
        <v>234</v>
      </c>
      <c r="J2992">
        <v>500</v>
      </c>
    </row>
    <row r="2993" spans="1:10">
      <c r="A2993">
        <v>2992</v>
      </c>
      <c r="B2993" t="s">
        <v>146</v>
      </c>
      <c r="C2993">
        <v>3.6</v>
      </c>
      <c r="D2993" t="s">
        <v>136</v>
      </c>
      <c r="E2993" t="s">
        <v>142</v>
      </c>
      <c r="F2993" t="s">
        <v>140</v>
      </c>
      <c r="G2993" t="s">
        <v>130</v>
      </c>
      <c r="H2993" t="str">
        <f t="shared" si="46"/>
        <v>Hyderabad60+0 - 50&lt;= 200Indian Cuisine</v>
      </c>
      <c r="I2993" t="s">
        <v>234</v>
      </c>
      <c r="J2993">
        <v>200</v>
      </c>
    </row>
    <row r="2994" spans="1:10">
      <c r="A2994">
        <v>2993</v>
      </c>
      <c r="B2994" t="s">
        <v>145</v>
      </c>
      <c r="C2994">
        <v>2.9</v>
      </c>
      <c r="D2994" t="s">
        <v>136</v>
      </c>
      <c r="E2994" t="s">
        <v>142</v>
      </c>
      <c r="F2994" t="s">
        <v>131</v>
      </c>
      <c r="G2994" t="s">
        <v>144</v>
      </c>
      <c r="H2994" t="str">
        <f t="shared" si="46"/>
        <v>Ahmedabad0 - 4050 -200&lt;= 200Indian Cuisine</v>
      </c>
      <c r="I2994" t="s">
        <v>234</v>
      </c>
      <c r="J2994">
        <v>200</v>
      </c>
    </row>
    <row r="2995" spans="1:10">
      <c r="A2995">
        <v>2994</v>
      </c>
      <c r="B2995" t="s">
        <v>134</v>
      </c>
      <c r="C2995">
        <v>4.0999999999999996</v>
      </c>
      <c r="D2995" t="s">
        <v>133</v>
      </c>
      <c r="E2995" t="s">
        <v>142</v>
      </c>
      <c r="F2995" t="s">
        <v>140</v>
      </c>
      <c r="G2995" t="s">
        <v>135</v>
      </c>
      <c r="H2995" t="str">
        <f t="shared" si="46"/>
        <v>Mumbai40 - 600 - 50&lt;= 200Asian Cuisine</v>
      </c>
      <c r="I2995" t="s">
        <v>234</v>
      </c>
      <c r="J2995">
        <v>200</v>
      </c>
    </row>
    <row r="2996" spans="1:10">
      <c r="A2996">
        <v>2995</v>
      </c>
      <c r="B2996" t="s">
        <v>137</v>
      </c>
      <c r="C2996">
        <v>2.9</v>
      </c>
      <c r="D2996" t="s">
        <v>136</v>
      </c>
      <c r="E2996" t="s">
        <v>132</v>
      </c>
      <c r="F2996" t="s">
        <v>131</v>
      </c>
      <c r="G2996" t="s">
        <v>130</v>
      </c>
      <c r="H2996" t="str">
        <f t="shared" si="46"/>
        <v>Bangalore60+50 -200200 - 500Indian Cuisine</v>
      </c>
      <c r="I2996">
        <v>76</v>
      </c>
      <c r="J2996">
        <v>250</v>
      </c>
    </row>
    <row r="2997" spans="1:10">
      <c r="A2997">
        <v>2996</v>
      </c>
      <c r="B2997" t="s">
        <v>143</v>
      </c>
      <c r="C2997">
        <v>2.9</v>
      </c>
      <c r="D2997" t="s">
        <v>138</v>
      </c>
      <c r="E2997" t="s">
        <v>142</v>
      </c>
      <c r="F2997" t="s">
        <v>131</v>
      </c>
      <c r="G2997" t="s">
        <v>135</v>
      </c>
      <c r="H2997" t="str">
        <f t="shared" si="46"/>
        <v>Delhi40 - 6050 -200&lt;= 200American Cuisine</v>
      </c>
      <c r="I2997" t="s">
        <v>234</v>
      </c>
      <c r="J2997">
        <v>200</v>
      </c>
    </row>
    <row r="2998" spans="1:10">
      <c r="A2998">
        <v>2997</v>
      </c>
      <c r="B2998" t="s">
        <v>143</v>
      </c>
      <c r="C2998">
        <v>4.0999999999999996</v>
      </c>
      <c r="D2998" t="s">
        <v>138</v>
      </c>
      <c r="E2998" t="s">
        <v>132</v>
      </c>
      <c r="F2998" t="s">
        <v>131</v>
      </c>
      <c r="G2998" t="s">
        <v>144</v>
      </c>
      <c r="H2998" t="str">
        <f t="shared" si="46"/>
        <v>Delhi0 - 4050 -200200 - 500American Cuisine</v>
      </c>
      <c r="I2998" t="s">
        <v>234</v>
      </c>
      <c r="J2998">
        <v>350</v>
      </c>
    </row>
    <row r="2999" spans="1:10">
      <c r="A2999">
        <v>2998</v>
      </c>
      <c r="B2999" t="s">
        <v>141</v>
      </c>
      <c r="C2999">
        <v>2.9</v>
      </c>
      <c r="D2999" t="s">
        <v>138</v>
      </c>
      <c r="E2999" t="s">
        <v>132</v>
      </c>
      <c r="F2999" t="s">
        <v>131</v>
      </c>
      <c r="G2999" t="s">
        <v>135</v>
      </c>
      <c r="H2999" t="str">
        <f t="shared" si="46"/>
        <v>Pune40 - 6050 -200200 - 500American Cuisine</v>
      </c>
      <c r="I2999">
        <v>24</v>
      </c>
      <c r="J2999">
        <v>250</v>
      </c>
    </row>
    <row r="3000" spans="1:10">
      <c r="A3000">
        <v>2999</v>
      </c>
      <c r="B3000" t="s">
        <v>139</v>
      </c>
      <c r="C3000">
        <v>4.2</v>
      </c>
      <c r="D3000" t="s">
        <v>133</v>
      </c>
      <c r="E3000" t="s">
        <v>148</v>
      </c>
      <c r="F3000" t="s">
        <v>131</v>
      </c>
      <c r="G3000" t="s">
        <v>130</v>
      </c>
      <c r="H3000" t="str">
        <f t="shared" si="46"/>
        <v>Chennai60+50 -200500 - 1000Asian Cuisine</v>
      </c>
      <c r="I3000" t="s">
        <v>234</v>
      </c>
      <c r="J3000">
        <v>600</v>
      </c>
    </row>
    <row r="3001" spans="1:10">
      <c r="A3001">
        <v>3000</v>
      </c>
      <c r="B3001" t="s">
        <v>141</v>
      </c>
      <c r="C3001">
        <v>2.9</v>
      </c>
      <c r="D3001" t="s">
        <v>138</v>
      </c>
      <c r="E3001" t="s">
        <v>142</v>
      </c>
      <c r="F3001" t="s">
        <v>131</v>
      </c>
      <c r="G3001" t="s">
        <v>144</v>
      </c>
      <c r="H3001" t="str">
        <f t="shared" si="46"/>
        <v>Pune0 - 4050 -200&lt;= 200American Cuisine</v>
      </c>
      <c r="I3001" t="s">
        <v>234</v>
      </c>
      <c r="J3001">
        <v>150</v>
      </c>
    </row>
    <row r="3002" spans="1:10">
      <c r="A3002">
        <v>3001</v>
      </c>
      <c r="B3002" t="s">
        <v>139</v>
      </c>
      <c r="C3002">
        <v>3.7</v>
      </c>
      <c r="D3002" t="s">
        <v>138</v>
      </c>
      <c r="E3002" t="s">
        <v>132</v>
      </c>
      <c r="F3002" t="s">
        <v>140</v>
      </c>
      <c r="G3002" t="s">
        <v>130</v>
      </c>
      <c r="H3002" t="str">
        <f t="shared" si="46"/>
        <v>Chennai60+0 - 50200 - 500American Cuisine</v>
      </c>
      <c r="I3002">
        <v>75</v>
      </c>
      <c r="J3002">
        <v>350</v>
      </c>
    </row>
    <row r="3003" spans="1:10">
      <c r="A3003">
        <v>3002</v>
      </c>
      <c r="B3003" t="s">
        <v>141</v>
      </c>
      <c r="C3003">
        <v>2.9</v>
      </c>
      <c r="D3003" t="s">
        <v>138</v>
      </c>
      <c r="E3003" t="s">
        <v>132</v>
      </c>
      <c r="F3003" t="s">
        <v>131</v>
      </c>
      <c r="G3003" t="s">
        <v>130</v>
      </c>
      <c r="H3003" t="str">
        <f t="shared" si="46"/>
        <v>Pune60+50 -200200 - 500American Cuisine</v>
      </c>
      <c r="I3003">
        <v>8</v>
      </c>
      <c r="J3003">
        <v>250</v>
      </c>
    </row>
    <row r="3004" spans="1:10">
      <c r="A3004">
        <v>3003</v>
      </c>
      <c r="B3004" t="s">
        <v>139</v>
      </c>
      <c r="C3004">
        <v>2.9</v>
      </c>
      <c r="D3004" t="s">
        <v>138</v>
      </c>
      <c r="E3004" t="s">
        <v>132</v>
      </c>
      <c r="F3004" t="s">
        <v>131</v>
      </c>
      <c r="G3004" t="s">
        <v>130</v>
      </c>
      <c r="H3004" t="str">
        <f t="shared" si="46"/>
        <v>Chennai60+50 -200200 - 500American Cuisine</v>
      </c>
      <c r="I3004">
        <v>63</v>
      </c>
      <c r="J3004">
        <v>300</v>
      </c>
    </row>
    <row r="3005" spans="1:10">
      <c r="A3005">
        <v>3004</v>
      </c>
      <c r="B3005" t="s">
        <v>139</v>
      </c>
      <c r="C3005">
        <v>4.0999999999999996</v>
      </c>
      <c r="D3005" t="s">
        <v>138</v>
      </c>
      <c r="E3005" t="s">
        <v>132</v>
      </c>
      <c r="F3005" t="s">
        <v>140</v>
      </c>
      <c r="G3005" t="s">
        <v>135</v>
      </c>
      <c r="H3005" t="str">
        <f t="shared" si="46"/>
        <v>Chennai40 - 600 - 50200 - 500American Cuisine</v>
      </c>
      <c r="I3005" t="s">
        <v>234</v>
      </c>
      <c r="J3005">
        <v>300</v>
      </c>
    </row>
    <row r="3006" spans="1:10">
      <c r="A3006">
        <v>3005</v>
      </c>
      <c r="B3006" t="s">
        <v>146</v>
      </c>
      <c r="C3006">
        <v>4</v>
      </c>
      <c r="D3006" t="s">
        <v>136</v>
      </c>
      <c r="E3006" t="s">
        <v>142</v>
      </c>
      <c r="F3006" t="s">
        <v>147</v>
      </c>
      <c r="G3006" t="s">
        <v>144</v>
      </c>
      <c r="H3006" t="str">
        <f t="shared" si="46"/>
        <v>Hyderabad0 - 40200+&lt;= 200Indian Cuisine</v>
      </c>
      <c r="I3006" t="s">
        <v>234</v>
      </c>
      <c r="J3006">
        <v>200</v>
      </c>
    </row>
    <row r="3007" spans="1:10">
      <c r="A3007">
        <v>3006</v>
      </c>
      <c r="B3007" t="s">
        <v>143</v>
      </c>
      <c r="C3007">
        <v>3.2</v>
      </c>
      <c r="D3007" t="s">
        <v>133</v>
      </c>
      <c r="E3007" t="s">
        <v>142</v>
      </c>
      <c r="F3007" t="s">
        <v>140</v>
      </c>
      <c r="G3007" t="s">
        <v>135</v>
      </c>
      <c r="H3007" t="str">
        <f t="shared" si="46"/>
        <v>Delhi40 - 600 - 50&lt;= 200Asian Cuisine</v>
      </c>
      <c r="I3007" t="s">
        <v>234</v>
      </c>
      <c r="J3007">
        <v>100</v>
      </c>
    </row>
    <row r="3008" spans="1:10">
      <c r="A3008">
        <v>3007</v>
      </c>
      <c r="B3008" t="s">
        <v>141</v>
      </c>
      <c r="C3008">
        <v>3.8</v>
      </c>
      <c r="D3008" t="s">
        <v>138</v>
      </c>
      <c r="E3008" t="s">
        <v>132</v>
      </c>
      <c r="F3008" t="s">
        <v>140</v>
      </c>
      <c r="G3008" t="s">
        <v>135</v>
      </c>
      <c r="H3008" t="str">
        <f t="shared" si="46"/>
        <v>Pune40 - 600 - 50200 - 500American Cuisine</v>
      </c>
      <c r="I3008" t="s">
        <v>234</v>
      </c>
      <c r="J3008">
        <v>250</v>
      </c>
    </row>
    <row r="3009" spans="1:10">
      <c r="A3009">
        <v>3008</v>
      </c>
      <c r="B3009" t="s">
        <v>141</v>
      </c>
      <c r="C3009">
        <v>3.4</v>
      </c>
      <c r="D3009" t="s">
        <v>138</v>
      </c>
      <c r="E3009" t="s">
        <v>142</v>
      </c>
      <c r="F3009" t="s">
        <v>140</v>
      </c>
      <c r="G3009" t="s">
        <v>144</v>
      </c>
      <c r="H3009" t="str">
        <f t="shared" si="46"/>
        <v>Pune0 - 400 - 50&lt;= 200American Cuisine</v>
      </c>
      <c r="I3009" t="s">
        <v>234</v>
      </c>
      <c r="J3009">
        <v>200</v>
      </c>
    </row>
    <row r="3010" spans="1:10">
      <c r="A3010">
        <v>3009</v>
      </c>
      <c r="B3010" t="s">
        <v>141</v>
      </c>
      <c r="C3010">
        <v>3.7</v>
      </c>
      <c r="D3010" t="s">
        <v>138</v>
      </c>
      <c r="E3010" t="s">
        <v>132</v>
      </c>
      <c r="F3010" t="s">
        <v>140</v>
      </c>
      <c r="G3010" t="s">
        <v>135</v>
      </c>
      <c r="H3010" t="str">
        <f t="shared" si="46"/>
        <v>Pune40 - 600 - 50200 - 500American Cuisine</v>
      </c>
      <c r="I3010" t="s">
        <v>234</v>
      </c>
      <c r="J3010">
        <v>300</v>
      </c>
    </row>
    <row r="3011" spans="1:10">
      <c r="A3011">
        <v>3010</v>
      </c>
      <c r="B3011" t="s">
        <v>134</v>
      </c>
      <c r="C3011">
        <v>4.3</v>
      </c>
      <c r="D3011" t="s">
        <v>136</v>
      </c>
      <c r="E3011" t="s">
        <v>142</v>
      </c>
      <c r="F3011" t="s">
        <v>140</v>
      </c>
      <c r="G3011" t="s">
        <v>144</v>
      </c>
      <c r="H3011" t="str">
        <f t="shared" ref="H3011:H3074" si="47">_xlfn.CONCAT(B3011,G3011,F3011,E3011,D3011)</f>
        <v>Mumbai0 - 400 - 50&lt;= 200Indian Cuisine</v>
      </c>
      <c r="I3011" t="s">
        <v>234</v>
      </c>
      <c r="J3011">
        <v>200</v>
      </c>
    </row>
    <row r="3012" spans="1:10">
      <c r="A3012">
        <v>3011</v>
      </c>
      <c r="B3012" t="s">
        <v>134</v>
      </c>
      <c r="C3012">
        <v>4.0999999999999996</v>
      </c>
      <c r="D3012" t="s">
        <v>138</v>
      </c>
      <c r="E3012" t="s">
        <v>132</v>
      </c>
      <c r="F3012" t="s">
        <v>131</v>
      </c>
      <c r="G3012" t="s">
        <v>144</v>
      </c>
      <c r="H3012" t="str">
        <f t="shared" si="47"/>
        <v>Mumbai0 - 4050 -200200 - 500American Cuisine</v>
      </c>
      <c r="I3012" t="s">
        <v>234</v>
      </c>
      <c r="J3012">
        <v>250</v>
      </c>
    </row>
    <row r="3013" spans="1:10">
      <c r="A3013">
        <v>3012</v>
      </c>
      <c r="B3013" t="s">
        <v>139</v>
      </c>
      <c r="C3013">
        <v>4.5999999999999996</v>
      </c>
      <c r="D3013" t="s">
        <v>236</v>
      </c>
      <c r="E3013" t="s">
        <v>132</v>
      </c>
      <c r="F3013" t="s">
        <v>140</v>
      </c>
      <c r="G3013" t="s">
        <v>135</v>
      </c>
      <c r="H3013" t="str">
        <f t="shared" si="47"/>
        <v>Chennai40 - 600 - 50200 - 500European Cuisine</v>
      </c>
      <c r="I3013" t="s">
        <v>234</v>
      </c>
      <c r="J3013">
        <v>250</v>
      </c>
    </row>
    <row r="3014" spans="1:10">
      <c r="A3014">
        <v>3013</v>
      </c>
      <c r="B3014" t="s">
        <v>137</v>
      </c>
      <c r="C3014">
        <v>2.9</v>
      </c>
      <c r="D3014" t="s">
        <v>136</v>
      </c>
      <c r="E3014" t="s">
        <v>132</v>
      </c>
      <c r="F3014" t="s">
        <v>131</v>
      </c>
      <c r="G3014" t="s">
        <v>135</v>
      </c>
      <c r="H3014" t="str">
        <f t="shared" si="47"/>
        <v>Bangalore40 - 6050 -200200 - 500Indian Cuisine</v>
      </c>
      <c r="I3014">
        <v>9</v>
      </c>
      <c r="J3014">
        <v>350</v>
      </c>
    </row>
    <row r="3015" spans="1:10">
      <c r="A3015">
        <v>3014</v>
      </c>
      <c r="B3015" t="s">
        <v>141</v>
      </c>
      <c r="C3015">
        <v>4</v>
      </c>
      <c r="D3015" t="s">
        <v>133</v>
      </c>
      <c r="E3015" t="s">
        <v>132</v>
      </c>
      <c r="F3015" t="s">
        <v>140</v>
      </c>
      <c r="G3015" t="s">
        <v>130</v>
      </c>
      <c r="H3015" t="str">
        <f t="shared" si="47"/>
        <v>Pune60+0 - 50200 - 500Asian Cuisine</v>
      </c>
      <c r="I3015">
        <v>68</v>
      </c>
      <c r="J3015">
        <v>300</v>
      </c>
    </row>
    <row r="3016" spans="1:10">
      <c r="A3016">
        <v>3015</v>
      </c>
      <c r="B3016" t="s">
        <v>129</v>
      </c>
      <c r="C3016">
        <v>4.4000000000000004</v>
      </c>
      <c r="D3016" t="s">
        <v>236</v>
      </c>
      <c r="E3016" t="s">
        <v>148</v>
      </c>
      <c r="F3016" t="s">
        <v>140</v>
      </c>
      <c r="G3016" t="s">
        <v>130</v>
      </c>
      <c r="H3016" t="str">
        <f t="shared" si="47"/>
        <v>Kolkata60+0 - 50500 - 1000European Cuisine</v>
      </c>
      <c r="I3016" t="s">
        <v>234</v>
      </c>
      <c r="J3016">
        <v>900</v>
      </c>
    </row>
    <row r="3017" spans="1:10">
      <c r="A3017">
        <v>3016</v>
      </c>
      <c r="B3017" t="s">
        <v>149</v>
      </c>
      <c r="C3017">
        <v>2.9</v>
      </c>
      <c r="D3017" t="s">
        <v>138</v>
      </c>
      <c r="E3017" t="s">
        <v>132</v>
      </c>
      <c r="F3017" t="s">
        <v>131</v>
      </c>
      <c r="G3017" t="s">
        <v>130</v>
      </c>
      <c r="H3017" t="str">
        <f t="shared" si="47"/>
        <v>Surat60+50 -200200 - 500American Cuisine</v>
      </c>
      <c r="I3017" t="s">
        <v>234</v>
      </c>
      <c r="J3017">
        <v>300</v>
      </c>
    </row>
    <row r="3018" spans="1:10">
      <c r="A3018">
        <v>3017</v>
      </c>
      <c r="B3018" t="s">
        <v>143</v>
      </c>
      <c r="C3018">
        <v>4.2</v>
      </c>
      <c r="D3018" t="s">
        <v>138</v>
      </c>
      <c r="E3018" t="s">
        <v>132</v>
      </c>
      <c r="F3018" t="s">
        <v>131</v>
      </c>
      <c r="G3018" t="s">
        <v>130</v>
      </c>
      <c r="H3018" t="str">
        <f t="shared" si="47"/>
        <v>Delhi60+50 -200200 - 500American Cuisine</v>
      </c>
      <c r="I3018" t="s">
        <v>234</v>
      </c>
      <c r="J3018">
        <v>300</v>
      </c>
    </row>
    <row r="3019" spans="1:10">
      <c r="A3019">
        <v>3018</v>
      </c>
      <c r="B3019" t="s">
        <v>137</v>
      </c>
      <c r="C3019">
        <v>3.9</v>
      </c>
      <c r="D3019" t="s">
        <v>133</v>
      </c>
      <c r="E3019" t="s">
        <v>132</v>
      </c>
      <c r="F3019" t="s">
        <v>140</v>
      </c>
      <c r="G3019" t="s">
        <v>135</v>
      </c>
      <c r="H3019" t="str">
        <f t="shared" si="47"/>
        <v>Bangalore40 - 600 - 50200 - 500Asian Cuisine</v>
      </c>
      <c r="I3019" t="s">
        <v>234</v>
      </c>
      <c r="J3019">
        <v>300</v>
      </c>
    </row>
    <row r="3020" spans="1:10">
      <c r="A3020">
        <v>3019</v>
      </c>
      <c r="B3020" t="s">
        <v>146</v>
      </c>
      <c r="C3020">
        <v>2.9</v>
      </c>
      <c r="D3020" t="s">
        <v>136</v>
      </c>
      <c r="E3020" t="s">
        <v>142</v>
      </c>
      <c r="F3020" t="s">
        <v>131</v>
      </c>
      <c r="G3020" t="s">
        <v>130</v>
      </c>
      <c r="H3020" t="str">
        <f t="shared" si="47"/>
        <v>Hyderabad60+50 -200&lt;= 200Indian Cuisine</v>
      </c>
      <c r="I3020" t="s">
        <v>234</v>
      </c>
      <c r="J3020">
        <v>99</v>
      </c>
    </row>
    <row r="3021" spans="1:10">
      <c r="A3021">
        <v>3020</v>
      </c>
      <c r="B3021" t="s">
        <v>143</v>
      </c>
      <c r="C3021">
        <v>2.9</v>
      </c>
      <c r="D3021" t="s">
        <v>133</v>
      </c>
      <c r="E3021" t="s">
        <v>132</v>
      </c>
      <c r="F3021" t="s">
        <v>131</v>
      </c>
      <c r="G3021" t="s">
        <v>135</v>
      </c>
      <c r="H3021" t="str">
        <f t="shared" si="47"/>
        <v>Delhi40 - 6050 -200200 - 500Asian Cuisine</v>
      </c>
      <c r="I3021">
        <v>29</v>
      </c>
      <c r="J3021">
        <v>300</v>
      </c>
    </row>
    <row r="3022" spans="1:10">
      <c r="A3022">
        <v>3021</v>
      </c>
      <c r="B3022" t="s">
        <v>137</v>
      </c>
      <c r="C3022">
        <v>4.4000000000000004</v>
      </c>
      <c r="D3022" t="s">
        <v>133</v>
      </c>
      <c r="E3022" t="s">
        <v>132</v>
      </c>
      <c r="F3022" t="s">
        <v>131</v>
      </c>
      <c r="G3022" t="s">
        <v>135</v>
      </c>
      <c r="H3022" t="str">
        <f t="shared" si="47"/>
        <v>Bangalore40 - 6050 -200200 - 500Asian Cuisine</v>
      </c>
      <c r="I3022">
        <v>4</v>
      </c>
      <c r="J3022">
        <v>350</v>
      </c>
    </row>
    <row r="3023" spans="1:10">
      <c r="A3023">
        <v>3022</v>
      </c>
      <c r="B3023" t="s">
        <v>146</v>
      </c>
      <c r="C3023">
        <v>4.0999999999999996</v>
      </c>
      <c r="D3023" t="s">
        <v>133</v>
      </c>
      <c r="E3023" t="s">
        <v>142</v>
      </c>
      <c r="F3023" t="s">
        <v>140</v>
      </c>
      <c r="G3023" t="s">
        <v>135</v>
      </c>
      <c r="H3023" t="str">
        <f t="shared" si="47"/>
        <v>Hyderabad40 - 600 - 50&lt;= 200Asian Cuisine</v>
      </c>
      <c r="I3023" t="s">
        <v>234</v>
      </c>
      <c r="J3023">
        <v>200</v>
      </c>
    </row>
    <row r="3024" spans="1:10">
      <c r="A3024">
        <v>3023</v>
      </c>
      <c r="B3024" t="s">
        <v>145</v>
      </c>
      <c r="C3024">
        <v>3.9</v>
      </c>
      <c r="D3024" t="s">
        <v>133</v>
      </c>
      <c r="E3024" t="s">
        <v>132</v>
      </c>
      <c r="F3024" t="s">
        <v>131</v>
      </c>
      <c r="G3024" t="s">
        <v>135</v>
      </c>
      <c r="H3024" t="str">
        <f t="shared" si="47"/>
        <v>Ahmedabad40 - 6050 -200200 - 500Asian Cuisine</v>
      </c>
      <c r="I3024">
        <v>77</v>
      </c>
      <c r="J3024">
        <v>300</v>
      </c>
    </row>
    <row r="3025" spans="1:10">
      <c r="A3025">
        <v>3024</v>
      </c>
      <c r="B3025" t="s">
        <v>141</v>
      </c>
      <c r="C3025">
        <v>2.9</v>
      </c>
      <c r="D3025" t="s">
        <v>136</v>
      </c>
      <c r="E3025" t="s">
        <v>132</v>
      </c>
      <c r="F3025" t="s">
        <v>131</v>
      </c>
      <c r="G3025" t="s">
        <v>130</v>
      </c>
      <c r="H3025" t="str">
        <f t="shared" si="47"/>
        <v>Pune60+50 -200200 - 500Indian Cuisine</v>
      </c>
      <c r="I3025">
        <v>14</v>
      </c>
      <c r="J3025">
        <v>500</v>
      </c>
    </row>
    <row r="3026" spans="1:10">
      <c r="A3026">
        <v>3025</v>
      </c>
      <c r="B3026" t="s">
        <v>134</v>
      </c>
      <c r="C3026">
        <v>3.3</v>
      </c>
      <c r="D3026" t="s">
        <v>136</v>
      </c>
      <c r="E3026" t="s">
        <v>132</v>
      </c>
      <c r="F3026" t="s">
        <v>140</v>
      </c>
      <c r="G3026" t="s">
        <v>135</v>
      </c>
      <c r="H3026" t="str">
        <f t="shared" si="47"/>
        <v>Mumbai40 - 600 - 50200 - 500Indian Cuisine</v>
      </c>
      <c r="I3026">
        <v>19</v>
      </c>
      <c r="J3026">
        <v>500</v>
      </c>
    </row>
    <row r="3027" spans="1:10">
      <c r="A3027">
        <v>3026</v>
      </c>
      <c r="B3027" t="s">
        <v>139</v>
      </c>
      <c r="C3027">
        <v>3.8</v>
      </c>
      <c r="D3027" t="s">
        <v>136</v>
      </c>
      <c r="E3027" t="s">
        <v>132</v>
      </c>
      <c r="F3027" t="s">
        <v>131</v>
      </c>
      <c r="G3027" t="s">
        <v>130</v>
      </c>
      <c r="H3027" t="str">
        <f t="shared" si="47"/>
        <v>Chennai60+50 -200200 - 500Indian Cuisine</v>
      </c>
      <c r="I3027">
        <v>16</v>
      </c>
      <c r="J3027">
        <v>300</v>
      </c>
    </row>
    <row r="3028" spans="1:10">
      <c r="A3028">
        <v>3027</v>
      </c>
      <c r="B3028" t="s">
        <v>143</v>
      </c>
      <c r="C3028">
        <v>2.9</v>
      </c>
      <c r="D3028" t="s">
        <v>136</v>
      </c>
      <c r="E3028" t="s">
        <v>132</v>
      </c>
      <c r="F3028" t="s">
        <v>131</v>
      </c>
      <c r="G3028" t="s">
        <v>135</v>
      </c>
      <c r="H3028" t="str">
        <f t="shared" si="47"/>
        <v>Delhi40 - 6050 -200200 - 500Indian Cuisine</v>
      </c>
      <c r="I3028">
        <v>15</v>
      </c>
      <c r="J3028">
        <v>250</v>
      </c>
    </row>
    <row r="3029" spans="1:10">
      <c r="A3029">
        <v>3028</v>
      </c>
      <c r="B3029" t="s">
        <v>129</v>
      </c>
      <c r="C3029">
        <v>4.7</v>
      </c>
      <c r="D3029" t="s">
        <v>136</v>
      </c>
      <c r="E3029" t="s">
        <v>132</v>
      </c>
      <c r="F3029" t="s">
        <v>140</v>
      </c>
      <c r="G3029" t="s">
        <v>135</v>
      </c>
      <c r="H3029" t="str">
        <f t="shared" si="47"/>
        <v>Kolkata40 - 600 - 50200 - 500Indian Cuisine</v>
      </c>
      <c r="I3029" t="s">
        <v>234</v>
      </c>
      <c r="J3029">
        <v>300</v>
      </c>
    </row>
    <row r="3030" spans="1:10">
      <c r="A3030">
        <v>3029</v>
      </c>
      <c r="B3030" t="s">
        <v>137</v>
      </c>
      <c r="C3030">
        <v>2.9</v>
      </c>
      <c r="D3030" t="s">
        <v>133</v>
      </c>
      <c r="E3030" t="s">
        <v>132</v>
      </c>
      <c r="F3030" t="s">
        <v>131</v>
      </c>
      <c r="G3030" t="s">
        <v>144</v>
      </c>
      <c r="H3030" t="str">
        <f t="shared" si="47"/>
        <v>Bangalore0 - 4050 -200200 - 500Asian Cuisine</v>
      </c>
      <c r="I3030" t="s">
        <v>234</v>
      </c>
      <c r="J3030">
        <v>300</v>
      </c>
    </row>
    <row r="3031" spans="1:10">
      <c r="A3031">
        <v>3030</v>
      </c>
      <c r="B3031" t="s">
        <v>141</v>
      </c>
      <c r="C3031">
        <v>4.3</v>
      </c>
      <c r="D3031" t="s">
        <v>133</v>
      </c>
      <c r="E3031" t="s">
        <v>132</v>
      </c>
      <c r="F3031" t="s">
        <v>147</v>
      </c>
      <c r="G3031" t="s">
        <v>135</v>
      </c>
      <c r="H3031" t="str">
        <f t="shared" si="47"/>
        <v>Pune40 - 60200+200 - 500Asian Cuisine</v>
      </c>
      <c r="I3031" t="s">
        <v>234</v>
      </c>
      <c r="J3031">
        <v>400</v>
      </c>
    </row>
    <row r="3032" spans="1:10">
      <c r="A3032">
        <v>3031</v>
      </c>
      <c r="B3032" t="s">
        <v>146</v>
      </c>
      <c r="C3032">
        <v>4.2</v>
      </c>
      <c r="D3032" t="s">
        <v>136</v>
      </c>
      <c r="E3032" t="s">
        <v>142</v>
      </c>
      <c r="F3032" t="s">
        <v>140</v>
      </c>
      <c r="G3032" t="s">
        <v>144</v>
      </c>
      <c r="H3032" t="str">
        <f t="shared" si="47"/>
        <v>Hyderabad0 - 400 - 50&lt;= 200Indian Cuisine</v>
      </c>
      <c r="I3032" t="s">
        <v>234</v>
      </c>
      <c r="J3032">
        <v>200</v>
      </c>
    </row>
    <row r="3033" spans="1:10">
      <c r="A3033">
        <v>3032</v>
      </c>
      <c r="B3033" t="s">
        <v>137</v>
      </c>
      <c r="C3033">
        <v>4.2</v>
      </c>
      <c r="D3033" t="s">
        <v>136</v>
      </c>
      <c r="E3033" t="s">
        <v>132</v>
      </c>
      <c r="F3033" t="s">
        <v>140</v>
      </c>
      <c r="G3033" t="s">
        <v>135</v>
      </c>
      <c r="H3033" t="str">
        <f t="shared" si="47"/>
        <v>Bangalore40 - 600 - 50200 - 500Indian Cuisine</v>
      </c>
      <c r="I3033">
        <v>51</v>
      </c>
      <c r="J3033">
        <v>450</v>
      </c>
    </row>
    <row r="3034" spans="1:10">
      <c r="A3034">
        <v>3033</v>
      </c>
      <c r="B3034" t="s">
        <v>146</v>
      </c>
      <c r="C3034">
        <v>3.9</v>
      </c>
      <c r="D3034" t="s">
        <v>133</v>
      </c>
      <c r="E3034" t="s">
        <v>142</v>
      </c>
      <c r="F3034" t="s">
        <v>131</v>
      </c>
      <c r="G3034" t="s">
        <v>130</v>
      </c>
      <c r="H3034" t="str">
        <f t="shared" si="47"/>
        <v>Hyderabad60+50 -200&lt;= 200Asian Cuisine</v>
      </c>
      <c r="I3034" t="s">
        <v>234</v>
      </c>
      <c r="J3034">
        <v>200</v>
      </c>
    </row>
    <row r="3035" spans="1:10">
      <c r="A3035">
        <v>3034</v>
      </c>
      <c r="B3035" t="s">
        <v>143</v>
      </c>
      <c r="C3035">
        <v>2.9</v>
      </c>
      <c r="D3035" t="s">
        <v>133</v>
      </c>
      <c r="E3035" t="s">
        <v>132</v>
      </c>
      <c r="F3035" t="s">
        <v>131</v>
      </c>
      <c r="G3035" t="s">
        <v>135</v>
      </c>
      <c r="H3035" t="str">
        <f t="shared" si="47"/>
        <v>Delhi40 - 6050 -200200 - 500Asian Cuisine</v>
      </c>
      <c r="I3035">
        <v>29</v>
      </c>
      <c r="J3035">
        <v>250</v>
      </c>
    </row>
    <row r="3036" spans="1:10">
      <c r="A3036">
        <v>3035</v>
      </c>
      <c r="B3036" t="s">
        <v>137</v>
      </c>
      <c r="C3036">
        <v>2.9</v>
      </c>
      <c r="D3036" t="s">
        <v>133</v>
      </c>
      <c r="E3036" t="s">
        <v>132</v>
      </c>
      <c r="F3036" t="s">
        <v>131</v>
      </c>
      <c r="G3036" t="s">
        <v>135</v>
      </c>
      <c r="H3036" t="str">
        <f t="shared" si="47"/>
        <v>Bangalore40 - 6050 -200200 - 500Asian Cuisine</v>
      </c>
      <c r="I3036">
        <v>4</v>
      </c>
      <c r="J3036">
        <v>300</v>
      </c>
    </row>
    <row r="3037" spans="1:10">
      <c r="A3037">
        <v>3036</v>
      </c>
      <c r="B3037" t="s">
        <v>129</v>
      </c>
      <c r="C3037">
        <v>3.1</v>
      </c>
      <c r="D3037" t="s">
        <v>138</v>
      </c>
      <c r="E3037" t="s">
        <v>132</v>
      </c>
      <c r="F3037" t="s">
        <v>140</v>
      </c>
      <c r="G3037" t="s">
        <v>135</v>
      </c>
      <c r="H3037" t="str">
        <f t="shared" si="47"/>
        <v>Kolkata40 - 600 - 50200 - 500American Cuisine</v>
      </c>
      <c r="I3037" t="s">
        <v>234</v>
      </c>
      <c r="J3037">
        <v>300</v>
      </c>
    </row>
    <row r="3038" spans="1:10">
      <c r="A3038">
        <v>3037</v>
      </c>
      <c r="B3038" t="s">
        <v>139</v>
      </c>
      <c r="C3038">
        <v>4.7</v>
      </c>
      <c r="D3038" t="s">
        <v>236</v>
      </c>
      <c r="E3038" t="s">
        <v>142</v>
      </c>
      <c r="F3038" t="s">
        <v>131</v>
      </c>
      <c r="G3038" t="s">
        <v>135</v>
      </c>
      <c r="H3038" t="str">
        <f t="shared" si="47"/>
        <v>Chennai40 - 6050 -200&lt;= 200European Cuisine</v>
      </c>
      <c r="I3038" t="s">
        <v>234</v>
      </c>
      <c r="J3038">
        <v>200</v>
      </c>
    </row>
    <row r="3039" spans="1:10">
      <c r="A3039">
        <v>3038</v>
      </c>
      <c r="B3039" t="s">
        <v>129</v>
      </c>
      <c r="C3039">
        <v>2.9</v>
      </c>
      <c r="D3039" t="s">
        <v>138</v>
      </c>
      <c r="E3039" t="s">
        <v>148</v>
      </c>
      <c r="F3039" t="s">
        <v>131</v>
      </c>
      <c r="G3039" t="s">
        <v>130</v>
      </c>
      <c r="H3039" t="str">
        <f t="shared" si="47"/>
        <v>Kolkata60+50 -200500 - 1000American Cuisine</v>
      </c>
      <c r="I3039" t="s">
        <v>234</v>
      </c>
      <c r="J3039">
        <v>900</v>
      </c>
    </row>
    <row r="3040" spans="1:10">
      <c r="A3040">
        <v>3039</v>
      </c>
      <c r="B3040" t="s">
        <v>139</v>
      </c>
      <c r="C3040">
        <v>4.0999999999999996</v>
      </c>
      <c r="D3040" t="s">
        <v>136</v>
      </c>
      <c r="E3040" t="s">
        <v>132</v>
      </c>
      <c r="F3040" t="s">
        <v>131</v>
      </c>
      <c r="G3040" t="s">
        <v>135</v>
      </c>
      <c r="H3040" t="str">
        <f t="shared" si="47"/>
        <v>Chennai40 - 6050 -200200 - 500Indian Cuisine</v>
      </c>
      <c r="I3040">
        <v>12</v>
      </c>
      <c r="J3040">
        <v>450</v>
      </c>
    </row>
    <row r="3041" spans="1:10">
      <c r="A3041">
        <v>3040</v>
      </c>
      <c r="B3041" t="s">
        <v>143</v>
      </c>
      <c r="C3041">
        <v>2.9</v>
      </c>
      <c r="D3041" t="s">
        <v>133</v>
      </c>
      <c r="E3041" t="s">
        <v>132</v>
      </c>
      <c r="F3041" t="s">
        <v>131</v>
      </c>
      <c r="G3041" t="s">
        <v>135</v>
      </c>
      <c r="H3041" t="str">
        <f t="shared" si="47"/>
        <v>Delhi40 - 6050 -200200 - 500Asian Cuisine</v>
      </c>
      <c r="I3041">
        <v>29</v>
      </c>
      <c r="J3041">
        <v>300</v>
      </c>
    </row>
    <row r="3042" spans="1:10">
      <c r="A3042">
        <v>3041</v>
      </c>
      <c r="B3042" t="s">
        <v>146</v>
      </c>
      <c r="C3042">
        <v>2.9</v>
      </c>
      <c r="D3042" t="s">
        <v>236</v>
      </c>
      <c r="E3042" t="s">
        <v>132</v>
      </c>
      <c r="F3042" t="s">
        <v>131</v>
      </c>
      <c r="G3042" t="s">
        <v>130</v>
      </c>
      <c r="H3042" t="str">
        <f t="shared" si="47"/>
        <v>Hyderabad60+50 -200200 - 500European Cuisine</v>
      </c>
      <c r="I3042" t="s">
        <v>234</v>
      </c>
      <c r="J3042">
        <v>500</v>
      </c>
    </row>
    <row r="3043" spans="1:10">
      <c r="A3043">
        <v>3042</v>
      </c>
      <c r="B3043" t="s">
        <v>145</v>
      </c>
      <c r="C3043">
        <v>3.3</v>
      </c>
      <c r="D3043" t="s">
        <v>138</v>
      </c>
      <c r="E3043" t="s">
        <v>142</v>
      </c>
      <c r="F3043" t="s">
        <v>140</v>
      </c>
      <c r="G3043" t="s">
        <v>144</v>
      </c>
      <c r="H3043" t="str">
        <f t="shared" si="47"/>
        <v>Ahmedabad0 - 400 - 50&lt;= 200American Cuisine</v>
      </c>
      <c r="I3043" t="s">
        <v>234</v>
      </c>
      <c r="J3043">
        <v>200</v>
      </c>
    </row>
    <row r="3044" spans="1:10">
      <c r="A3044">
        <v>3043</v>
      </c>
      <c r="B3044" t="s">
        <v>129</v>
      </c>
      <c r="C3044">
        <v>2.9</v>
      </c>
      <c r="D3044" t="s">
        <v>138</v>
      </c>
      <c r="E3044" t="s">
        <v>148</v>
      </c>
      <c r="F3044" t="s">
        <v>131</v>
      </c>
      <c r="G3044" t="s">
        <v>130</v>
      </c>
      <c r="H3044" t="str">
        <f t="shared" si="47"/>
        <v>Kolkata60+50 -200500 - 1000American Cuisine</v>
      </c>
      <c r="I3044" t="s">
        <v>234</v>
      </c>
      <c r="J3044">
        <v>550</v>
      </c>
    </row>
    <row r="3045" spans="1:10">
      <c r="A3045">
        <v>3044</v>
      </c>
      <c r="B3045" t="s">
        <v>137</v>
      </c>
      <c r="C3045">
        <v>4.5</v>
      </c>
      <c r="D3045" t="s">
        <v>136</v>
      </c>
      <c r="E3045" t="s">
        <v>132</v>
      </c>
      <c r="F3045" t="s">
        <v>140</v>
      </c>
      <c r="G3045" t="s">
        <v>130</v>
      </c>
      <c r="H3045" t="str">
        <f t="shared" si="47"/>
        <v>Bangalore60+0 - 50200 - 500Indian Cuisine</v>
      </c>
      <c r="I3045" t="s">
        <v>234</v>
      </c>
      <c r="J3045">
        <v>275</v>
      </c>
    </row>
    <row r="3046" spans="1:10">
      <c r="A3046">
        <v>3045</v>
      </c>
      <c r="B3046" t="s">
        <v>143</v>
      </c>
      <c r="C3046">
        <v>2.9</v>
      </c>
      <c r="D3046" t="s">
        <v>136</v>
      </c>
      <c r="E3046" t="s">
        <v>132</v>
      </c>
      <c r="F3046" t="s">
        <v>131</v>
      </c>
      <c r="G3046" t="s">
        <v>135</v>
      </c>
      <c r="H3046" t="str">
        <f t="shared" si="47"/>
        <v>Delhi40 - 6050 -200200 - 500Indian Cuisine</v>
      </c>
      <c r="I3046">
        <v>15</v>
      </c>
      <c r="J3046">
        <v>300</v>
      </c>
    </row>
    <row r="3047" spans="1:10">
      <c r="A3047">
        <v>3046</v>
      </c>
      <c r="B3047" t="s">
        <v>139</v>
      </c>
      <c r="C3047">
        <v>4.3</v>
      </c>
      <c r="D3047" t="s">
        <v>138</v>
      </c>
      <c r="E3047" t="s">
        <v>132</v>
      </c>
      <c r="F3047" t="s">
        <v>131</v>
      </c>
      <c r="G3047" t="s">
        <v>130</v>
      </c>
      <c r="H3047" t="str">
        <f t="shared" si="47"/>
        <v>Chennai60+50 -200200 - 500American Cuisine</v>
      </c>
      <c r="I3047">
        <v>63</v>
      </c>
      <c r="J3047">
        <v>400</v>
      </c>
    </row>
    <row r="3048" spans="1:10">
      <c r="A3048">
        <v>3047</v>
      </c>
      <c r="B3048" t="s">
        <v>139</v>
      </c>
      <c r="C3048">
        <v>3.7</v>
      </c>
      <c r="D3048" t="s">
        <v>138</v>
      </c>
      <c r="E3048" t="s">
        <v>132</v>
      </c>
      <c r="F3048" t="s">
        <v>140</v>
      </c>
      <c r="G3048" t="s">
        <v>135</v>
      </c>
      <c r="H3048" t="str">
        <f t="shared" si="47"/>
        <v>Chennai40 - 600 - 50200 - 500American Cuisine</v>
      </c>
      <c r="I3048" t="s">
        <v>234</v>
      </c>
      <c r="J3048">
        <v>450</v>
      </c>
    </row>
    <row r="3049" spans="1:10">
      <c r="A3049">
        <v>3048</v>
      </c>
      <c r="B3049" t="s">
        <v>141</v>
      </c>
      <c r="C3049">
        <v>2.9</v>
      </c>
      <c r="D3049" t="s">
        <v>136</v>
      </c>
      <c r="E3049" t="s">
        <v>142</v>
      </c>
      <c r="F3049" t="s">
        <v>131</v>
      </c>
      <c r="G3049" t="s">
        <v>130</v>
      </c>
      <c r="H3049" t="str">
        <f t="shared" si="47"/>
        <v>Pune60+50 -200&lt;= 200Indian Cuisine</v>
      </c>
      <c r="I3049">
        <v>65</v>
      </c>
      <c r="J3049">
        <v>200</v>
      </c>
    </row>
    <row r="3050" spans="1:10">
      <c r="A3050">
        <v>3049</v>
      </c>
      <c r="B3050" t="s">
        <v>141</v>
      </c>
      <c r="C3050">
        <v>2.9</v>
      </c>
      <c r="D3050" t="s">
        <v>136</v>
      </c>
      <c r="E3050" t="s">
        <v>142</v>
      </c>
      <c r="F3050" t="s">
        <v>131</v>
      </c>
      <c r="G3050" t="s">
        <v>130</v>
      </c>
      <c r="H3050" t="str">
        <f t="shared" si="47"/>
        <v>Pune60+50 -200&lt;= 200Indian Cuisine</v>
      </c>
      <c r="I3050">
        <v>65</v>
      </c>
      <c r="J3050">
        <v>200</v>
      </c>
    </row>
    <row r="3051" spans="1:10">
      <c r="A3051">
        <v>3050</v>
      </c>
      <c r="B3051" t="s">
        <v>137</v>
      </c>
      <c r="C3051">
        <v>2.9</v>
      </c>
      <c r="D3051" t="s">
        <v>136</v>
      </c>
      <c r="E3051" t="s">
        <v>132</v>
      </c>
      <c r="F3051" t="s">
        <v>131</v>
      </c>
      <c r="G3051" t="s">
        <v>144</v>
      </c>
      <c r="H3051" t="str">
        <f t="shared" si="47"/>
        <v>Bangalore0 - 4050 -200200 - 500Indian Cuisine</v>
      </c>
      <c r="I3051" t="s">
        <v>234</v>
      </c>
      <c r="J3051">
        <v>400</v>
      </c>
    </row>
    <row r="3052" spans="1:10">
      <c r="A3052">
        <v>3051</v>
      </c>
      <c r="B3052" t="s">
        <v>139</v>
      </c>
      <c r="C3052">
        <v>4.3</v>
      </c>
      <c r="D3052" t="s">
        <v>136</v>
      </c>
      <c r="E3052" t="s">
        <v>132</v>
      </c>
      <c r="F3052" t="s">
        <v>131</v>
      </c>
      <c r="G3052" t="s">
        <v>135</v>
      </c>
      <c r="H3052" t="str">
        <f t="shared" si="47"/>
        <v>Chennai40 - 6050 -200200 - 500Indian Cuisine</v>
      </c>
      <c r="I3052">
        <v>12</v>
      </c>
      <c r="J3052">
        <v>400</v>
      </c>
    </row>
    <row r="3053" spans="1:10">
      <c r="A3053">
        <v>3052</v>
      </c>
      <c r="B3053" t="s">
        <v>143</v>
      </c>
      <c r="C3053">
        <v>4</v>
      </c>
      <c r="D3053" t="s">
        <v>136</v>
      </c>
      <c r="E3053" t="s">
        <v>142</v>
      </c>
      <c r="F3053" t="s">
        <v>140</v>
      </c>
      <c r="G3053" t="s">
        <v>135</v>
      </c>
      <c r="H3053" t="str">
        <f t="shared" si="47"/>
        <v>Delhi40 - 600 - 50&lt;= 200Indian Cuisine</v>
      </c>
      <c r="I3053" t="s">
        <v>234</v>
      </c>
      <c r="J3053">
        <v>200</v>
      </c>
    </row>
    <row r="3054" spans="1:10">
      <c r="A3054">
        <v>3053</v>
      </c>
      <c r="B3054" t="s">
        <v>149</v>
      </c>
      <c r="C3054">
        <v>2.9</v>
      </c>
      <c r="D3054" t="s">
        <v>136</v>
      </c>
      <c r="E3054" t="s">
        <v>132</v>
      </c>
      <c r="F3054" t="s">
        <v>131</v>
      </c>
      <c r="G3054" t="s">
        <v>130</v>
      </c>
      <c r="H3054" t="str">
        <f t="shared" si="47"/>
        <v>Surat60+50 -200200 - 500Indian Cuisine</v>
      </c>
      <c r="I3054" t="s">
        <v>234</v>
      </c>
      <c r="J3054">
        <v>300</v>
      </c>
    </row>
    <row r="3055" spans="1:10">
      <c r="A3055">
        <v>3054</v>
      </c>
      <c r="B3055" t="s">
        <v>141</v>
      </c>
      <c r="C3055">
        <v>2.9</v>
      </c>
      <c r="D3055" t="s">
        <v>133</v>
      </c>
      <c r="E3055" t="s">
        <v>148</v>
      </c>
      <c r="F3055" t="s">
        <v>131</v>
      </c>
      <c r="G3055" t="s">
        <v>135</v>
      </c>
      <c r="H3055" t="str">
        <f t="shared" si="47"/>
        <v>Pune40 - 6050 -200500 - 1000Asian Cuisine</v>
      </c>
      <c r="I3055" t="s">
        <v>234</v>
      </c>
      <c r="J3055">
        <v>1000</v>
      </c>
    </row>
    <row r="3056" spans="1:10">
      <c r="A3056">
        <v>3055</v>
      </c>
      <c r="B3056" t="s">
        <v>146</v>
      </c>
      <c r="C3056">
        <v>4.0999999999999996</v>
      </c>
      <c r="D3056" t="s">
        <v>236</v>
      </c>
      <c r="E3056" t="s">
        <v>148</v>
      </c>
      <c r="F3056" t="s">
        <v>147</v>
      </c>
      <c r="G3056" t="s">
        <v>135</v>
      </c>
      <c r="H3056" t="str">
        <f t="shared" si="47"/>
        <v>Hyderabad40 - 60200+500 - 1000European Cuisine</v>
      </c>
      <c r="I3056" t="s">
        <v>234</v>
      </c>
      <c r="J3056">
        <v>1000</v>
      </c>
    </row>
    <row r="3057" spans="1:10">
      <c r="A3057">
        <v>3056</v>
      </c>
      <c r="B3057" t="s">
        <v>134</v>
      </c>
      <c r="C3057">
        <v>4</v>
      </c>
      <c r="D3057" t="s">
        <v>133</v>
      </c>
      <c r="E3057" t="s">
        <v>132</v>
      </c>
      <c r="F3057" t="s">
        <v>147</v>
      </c>
      <c r="G3057" t="s">
        <v>144</v>
      </c>
      <c r="H3057" t="str">
        <f t="shared" si="47"/>
        <v>Mumbai0 - 40200+200 - 500Asian Cuisine</v>
      </c>
      <c r="I3057" t="s">
        <v>234</v>
      </c>
      <c r="J3057">
        <v>350</v>
      </c>
    </row>
    <row r="3058" spans="1:10">
      <c r="A3058">
        <v>3057</v>
      </c>
      <c r="B3058" t="s">
        <v>145</v>
      </c>
      <c r="C3058">
        <v>4.0999999999999996</v>
      </c>
      <c r="D3058" t="s">
        <v>138</v>
      </c>
      <c r="E3058" t="s">
        <v>132</v>
      </c>
      <c r="F3058" t="s">
        <v>131</v>
      </c>
      <c r="G3058" t="s">
        <v>144</v>
      </c>
      <c r="H3058" t="str">
        <f t="shared" si="47"/>
        <v>Ahmedabad0 - 4050 -200200 - 500American Cuisine</v>
      </c>
      <c r="I3058" t="s">
        <v>234</v>
      </c>
      <c r="J3058">
        <v>300</v>
      </c>
    </row>
    <row r="3059" spans="1:10">
      <c r="A3059">
        <v>3058</v>
      </c>
      <c r="B3059" t="s">
        <v>134</v>
      </c>
      <c r="C3059">
        <v>3.8</v>
      </c>
      <c r="D3059" t="s">
        <v>133</v>
      </c>
      <c r="E3059" t="s">
        <v>132</v>
      </c>
      <c r="F3059" t="s">
        <v>140</v>
      </c>
      <c r="G3059" t="s">
        <v>144</v>
      </c>
      <c r="H3059" t="str">
        <f t="shared" si="47"/>
        <v>Mumbai0 - 400 - 50200 - 500Asian Cuisine</v>
      </c>
      <c r="I3059" t="s">
        <v>234</v>
      </c>
      <c r="J3059">
        <v>300</v>
      </c>
    </row>
    <row r="3060" spans="1:10">
      <c r="A3060">
        <v>3059</v>
      </c>
      <c r="B3060" t="s">
        <v>129</v>
      </c>
      <c r="C3060">
        <v>4.3</v>
      </c>
      <c r="D3060" t="s">
        <v>133</v>
      </c>
      <c r="E3060" t="s">
        <v>132</v>
      </c>
      <c r="F3060" t="s">
        <v>131</v>
      </c>
      <c r="G3060" t="s">
        <v>130</v>
      </c>
      <c r="H3060" t="str">
        <f t="shared" si="47"/>
        <v>Kolkata60+50 -200200 - 500Asian Cuisine</v>
      </c>
      <c r="I3060">
        <v>1</v>
      </c>
      <c r="J3060">
        <v>300</v>
      </c>
    </row>
    <row r="3061" spans="1:10">
      <c r="A3061">
        <v>3060</v>
      </c>
      <c r="B3061" t="s">
        <v>129</v>
      </c>
      <c r="C3061">
        <v>2.9</v>
      </c>
      <c r="D3061" t="s">
        <v>138</v>
      </c>
      <c r="E3061" t="s">
        <v>132</v>
      </c>
      <c r="F3061" t="s">
        <v>131</v>
      </c>
      <c r="G3061" t="s">
        <v>130</v>
      </c>
      <c r="H3061" t="str">
        <f t="shared" si="47"/>
        <v>Kolkata60+50 -200200 - 500American Cuisine</v>
      </c>
      <c r="I3061">
        <v>11</v>
      </c>
      <c r="J3061">
        <v>300</v>
      </c>
    </row>
    <row r="3062" spans="1:10">
      <c r="A3062">
        <v>3061</v>
      </c>
      <c r="B3062" t="s">
        <v>137</v>
      </c>
      <c r="C3062">
        <v>4.4000000000000004</v>
      </c>
      <c r="D3062" t="s">
        <v>136</v>
      </c>
      <c r="E3062" t="s">
        <v>142</v>
      </c>
      <c r="F3062" t="s">
        <v>131</v>
      </c>
      <c r="G3062" t="s">
        <v>135</v>
      </c>
      <c r="H3062" t="str">
        <f t="shared" si="47"/>
        <v>Bangalore40 - 6050 -200&lt;= 200Indian Cuisine</v>
      </c>
      <c r="I3062">
        <v>17</v>
      </c>
      <c r="J3062">
        <v>100</v>
      </c>
    </row>
    <row r="3063" spans="1:10">
      <c r="A3063">
        <v>3062</v>
      </c>
      <c r="B3063" t="s">
        <v>146</v>
      </c>
      <c r="C3063">
        <v>4.0999999999999996</v>
      </c>
      <c r="D3063" t="s">
        <v>138</v>
      </c>
      <c r="E3063" t="s">
        <v>142</v>
      </c>
      <c r="F3063" t="s">
        <v>131</v>
      </c>
      <c r="G3063" t="s">
        <v>130</v>
      </c>
      <c r="H3063" t="str">
        <f t="shared" si="47"/>
        <v>Hyderabad60+50 -200&lt;= 200American Cuisine</v>
      </c>
      <c r="I3063" t="s">
        <v>234</v>
      </c>
      <c r="J3063">
        <v>100</v>
      </c>
    </row>
    <row r="3064" spans="1:10">
      <c r="A3064">
        <v>3063</v>
      </c>
      <c r="B3064" t="s">
        <v>139</v>
      </c>
      <c r="C3064">
        <v>2.9</v>
      </c>
      <c r="D3064" t="s">
        <v>236</v>
      </c>
      <c r="E3064" t="s">
        <v>142</v>
      </c>
      <c r="F3064" t="s">
        <v>131</v>
      </c>
      <c r="G3064" t="s">
        <v>135</v>
      </c>
      <c r="H3064" t="str">
        <f t="shared" si="47"/>
        <v>Chennai40 - 6050 -200&lt;= 200European Cuisine</v>
      </c>
      <c r="I3064" t="s">
        <v>234</v>
      </c>
      <c r="J3064">
        <v>100</v>
      </c>
    </row>
    <row r="3065" spans="1:10">
      <c r="A3065">
        <v>3064</v>
      </c>
      <c r="B3065" t="s">
        <v>145</v>
      </c>
      <c r="C3065">
        <v>2.8</v>
      </c>
      <c r="D3065" t="s">
        <v>236</v>
      </c>
      <c r="E3065" t="s">
        <v>142</v>
      </c>
      <c r="F3065" t="s">
        <v>140</v>
      </c>
      <c r="G3065" t="s">
        <v>135</v>
      </c>
      <c r="H3065" t="str">
        <f t="shared" si="47"/>
        <v>Ahmedabad40 - 600 - 50&lt;= 200European Cuisine</v>
      </c>
      <c r="I3065" t="s">
        <v>234</v>
      </c>
      <c r="J3065">
        <v>100</v>
      </c>
    </row>
    <row r="3066" spans="1:10">
      <c r="A3066">
        <v>3065</v>
      </c>
      <c r="B3066" t="s">
        <v>134</v>
      </c>
      <c r="C3066">
        <v>2.9</v>
      </c>
      <c r="D3066" t="s">
        <v>136</v>
      </c>
      <c r="E3066" t="s">
        <v>142</v>
      </c>
      <c r="F3066" t="s">
        <v>131</v>
      </c>
      <c r="G3066" t="s">
        <v>135</v>
      </c>
      <c r="H3066" t="str">
        <f t="shared" si="47"/>
        <v>Mumbai40 - 6050 -200&lt;= 200Indian Cuisine</v>
      </c>
      <c r="I3066">
        <v>32</v>
      </c>
      <c r="J3066">
        <v>150</v>
      </c>
    </row>
    <row r="3067" spans="1:10">
      <c r="A3067">
        <v>3066</v>
      </c>
      <c r="B3067" t="s">
        <v>137</v>
      </c>
      <c r="C3067">
        <v>4.3</v>
      </c>
      <c r="D3067" t="s">
        <v>138</v>
      </c>
      <c r="E3067" t="s">
        <v>235</v>
      </c>
      <c r="F3067" t="s">
        <v>131</v>
      </c>
      <c r="G3067" t="s">
        <v>144</v>
      </c>
      <c r="H3067" t="str">
        <f t="shared" si="47"/>
        <v>Bangalore0 - 4050 -2001000+American Cuisine</v>
      </c>
      <c r="I3067" t="s">
        <v>234</v>
      </c>
      <c r="J3067">
        <v>1200</v>
      </c>
    </row>
    <row r="3068" spans="1:10">
      <c r="A3068">
        <v>3067</v>
      </c>
      <c r="B3068" t="s">
        <v>141</v>
      </c>
      <c r="C3068">
        <v>2.9</v>
      </c>
      <c r="D3068" t="s">
        <v>138</v>
      </c>
      <c r="E3068" t="s">
        <v>148</v>
      </c>
      <c r="F3068" t="s">
        <v>131</v>
      </c>
      <c r="G3068" t="s">
        <v>130</v>
      </c>
      <c r="H3068" t="str">
        <f t="shared" si="47"/>
        <v>Pune60+50 -200500 - 1000American Cuisine</v>
      </c>
      <c r="I3068" t="s">
        <v>234</v>
      </c>
      <c r="J3068">
        <v>1000</v>
      </c>
    </row>
    <row r="3069" spans="1:10">
      <c r="A3069">
        <v>3068</v>
      </c>
      <c r="B3069" t="s">
        <v>129</v>
      </c>
      <c r="C3069">
        <v>3.7</v>
      </c>
      <c r="D3069" t="s">
        <v>136</v>
      </c>
      <c r="E3069" t="s">
        <v>142</v>
      </c>
      <c r="F3069" t="s">
        <v>140</v>
      </c>
      <c r="G3069" t="s">
        <v>130</v>
      </c>
      <c r="H3069" t="str">
        <f t="shared" si="47"/>
        <v>Kolkata60+0 - 50&lt;= 200Indian Cuisine</v>
      </c>
      <c r="I3069">
        <v>60</v>
      </c>
      <c r="J3069">
        <v>200</v>
      </c>
    </row>
    <row r="3070" spans="1:10">
      <c r="A3070">
        <v>3069</v>
      </c>
      <c r="B3070" t="s">
        <v>143</v>
      </c>
      <c r="C3070">
        <v>4</v>
      </c>
      <c r="D3070" t="s">
        <v>136</v>
      </c>
      <c r="E3070" t="s">
        <v>132</v>
      </c>
      <c r="F3070" t="s">
        <v>147</v>
      </c>
      <c r="G3070" t="s">
        <v>144</v>
      </c>
      <c r="H3070" t="str">
        <f t="shared" si="47"/>
        <v>Delhi0 - 40200+200 - 500Indian Cuisine</v>
      </c>
      <c r="I3070" t="s">
        <v>234</v>
      </c>
      <c r="J3070">
        <v>250</v>
      </c>
    </row>
    <row r="3071" spans="1:10">
      <c r="A3071">
        <v>3070</v>
      </c>
      <c r="B3071" t="s">
        <v>143</v>
      </c>
      <c r="C3071">
        <v>4</v>
      </c>
      <c r="D3071" t="s">
        <v>136</v>
      </c>
      <c r="E3071" t="s">
        <v>132</v>
      </c>
      <c r="F3071" t="s">
        <v>140</v>
      </c>
      <c r="G3071" t="s">
        <v>135</v>
      </c>
      <c r="H3071" t="str">
        <f t="shared" si="47"/>
        <v>Delhi40 - 600 - 50200 - 500Indian Cuisine</v>
      </c>
      <c r="I3071" t="s">
        <v>234</v>
      </c>
      <c r="J3071">
        <v>250</v>
      </c>
    </row>
    <row r="3072" spans="1:10">
      <c r="A3072">
        <v>3071</v>
      </c>
      <c r="B3072" t="s">
        <v>143</v>
      </c>
      <c r="C3072">
        <v>4.0999999999999996</v>
      </c>
      <c r="D3072" t="s">
        <v>136</v>
      </c>
      <c r="E3072" t="s">
        <v>132</v>
      </c>
      <c r="F3072" t="s">
        <v>140</v>
      </c>
      <c r="G3072" t="s">
        <v>135</v>
      </c>
      <c r="H3072" t="str">
        <f t="shared" si="47"/>
        <v>Delhi40 - 600 - 50200 - 500Indian Cuisine</v>
      </c>
      <c r="I3072" t="s">
        <v>234</v>
      </c>
      <c r="J3072">
        <v>250</v>
      </c>
    </row>
    <row r="3073" spans="1:10">
      <c r="A3073">
        <v>3072</v>
      </c>
      <c r="B3073" t="s">
        <v>143</v>
      </c>
      <c r="C3073">
        <v>4.2</v>
      </c>
      <c r="D3073" t="s">
        <v>236</v>
      </c>
      <c r="E3073" t="s">
        <v>132</v>
      </c>
      <c r="F3073" t="s">
        <v>140</v>
      </c>
      <c r="G3073" t="s">
        <v>135</v>
      </c>
      <c r="H3073" t="str">
        <f t="shared" si="47"/>
        <v>Delhi40 - 600 - 50200 - 500European Cuisine</v>
      </c>
      <c r="I3073" t="s">
        <v>234</v>
      </c>
      <c r="J3073">
        <v>350</v>
      </c>
    </row>
    <row r="3074" spans="1:10">
      <c r="A3074">
        <v>3073</v>
      </c>
      <c r="B3074" t="s">
        <v>141</v>
      </c>
      <c r="C3074">
        <v>4.2</v>
      </c>
      <c r="D3074" t="s">
        <v>136</v>
      </c>
      <c r="E3074" t="s">
        <v>132</v>
      </c>
      <c r="F3074" t="s">
        <v>140</v>
      </c>
      <c r="G3074" t="s">
        <v>130</v>
      </c>
      <c r="H3074" t="str">
        <f t="shared" si="47"/>
        <v>Pune60+0 - 50200 - 500Indian Cuisine</v>
      </c>
      <c r="I3074" t="s">
        <v>234</v>
      </c>
      <c r="J3074">
        <v>300</v>
      </c>
    </row>
    <row r="3075" spans="1:10">
      <c r="A3075">
        <v>3074</v>
      </c>
      <c r="B3075" t="s">
        <v>146</v>
      </c>
      <c r="C3075">
        <v>4.2</v>
      </c>
      <c r="D3075" t="s">
        <v>136</v>
      </c>
      <c r="E3075" t="s">
        <v>142</v>
      </c>
      <c r="F3075" t="s">
        <v>131</v>
      </c>
      <c r="G3075" t="s">
        <v>135</v>
      </c>
      <c r="H3075" t="str">
        <f t="shared" ref="H3075:H3138" si="48">_xlfn.CONCAT(B3075,G3075,F3075,E3075,D3075)</f>
        <v>Hyderabad40 - 6050 -200&lt;= 200Indian Cuisine</v>
      </c>
      <c r="I3075" t="s">
        <v>234</v>
      </c>
      <c r="J3075">
        <v>100</v>
      </c>
    </row>
    <row r="3076" spans="1:10">
      <c r="A3076">
        <v>3075</v>
      </c>
      <c r="B3076" t="s">
        <v>134</v>
      </c>
      <c r="C3076">
        <v>3.3</v>
      </c>
      <c r="D3076" t="s">
        <v>138</v>
      </c>
      <c r="E3076" t="s">
        <v>142</v>
      </c>
      <c r="F3076" t="s">
        <v>140</v>
      </c>
      <c r="G3076" t="s">
        <v>135</v>
      </c>
      <c r="H3076" t="str">
        <f t="shared" si="48"/>
        <v>Mumbai40 - 600 - 50&lt;= 200American Cuisine</v>
      </c>
      <c r="I3076" t="s">
        <v>234</v>
      </c>
      <c r="J3076">
        <v>200</v>
      </c>
    </row>
    <row r="3077" spans="1:10">
      <c r="A3077">
        <v>3076</v>
      </c>
      <c r="B3077" t="s">
        <v>134</v>
      </c>
      <c r="C3077">
        <v>3.8</v>
      </c>
      <c r="D3077" t="s">
        <v>136</v>
      </c>
      <c r="E3077" t="s">
        <v>142</v>
      </c>
      <c r="F3077" t="s">
        <v>140</v>
      </c>
      <c r="G3077" t="s">
        <v>144</v>
      </c>
      <c r="H3077" t="str">
        <f t="shared" si="48"/>
        <v>Mumbai0 - 400 - 50&lt;= 200Indian Cuisine</v>
      </c>
      <c r="I3077" t="s">
        <v>234</v>
      </c>
      <c r="J3077">
        <v>200</v>
      </c>
    </row>
    <row r="3078" spans="1:10">
      <c r="A3078">
        <v>3077</v>
      </c>
      <c r="B3078" t="s">
        <v>134</v>
      </c>
      <c r="C3078">
        <v>4</v>
      </c>
      <c r="D3078" t="s">
        <v>138</v>
      </c>
      <c r="E3078" t="s">
        <v>142</v>
      </c>
      <c r="F3078" t="s">
        <v>131</v>
      </c>
      <c r="G3078" t="s">
        <v>135</v>
      </c>
      <c r="H3078" t="str">
        <f t="shared" si="48"/>
        <v>Mumbai40 - 6050 -200&lt;= 200American Cuisine</v>
      </c>
      <c r="I3078">
        <v>59</v>
      </c>
      <c r="J3078">
        <v>200</v>
      </c>
    </row>
    <row r="3079" spans="1:10">
      <c r="A3079">
        <v>3078</v>
      </c>
      <c r="B3079" t="s">
        <v>146</v>
      </c>
      <c r="C3079">
        <v>4.4000000000000004</v>
      </c>
      <c r="D3079" t="s">
        <v>136</v>
      </c>
      <c r="E3079" t="s">
        <v>132</v>
      </c>
      <c r="F3079" t="s">
        <v>140</v>
      </c>
      <c r="G3079" t="s">
        <v>130</v>
      </c>
      <c r="H3079" t="str">
        <f t="shared" si="48"/>
        <v>Hyderabad60+0 - 50200 - 500Indian Cuisine</v>
      </c>
      <c r="I3079" t="s">
        <v>234</v>
      </c>
      <c r="J3079">
        <v>300</v>
      </c>
    </row>
    <row r="3080" spans="1:10">
      <c r="A3080">
        <v>3079</v>
      </c>
      <c r="B3080" t="s">
        <v>146</v>
      </c>
      <c r="C3080">
        <v>3.4</v>
      </c>
      <c r="D3080" t="s">
        <v>136</v>
      </c>
      <c r="E3080" t="s">
        <v>142</v>
      </c>
      <c r="F3080" t="s">
        <v>131</v>
      </c>
      <c r="G3080" t="s">
        <v>144</v>
      </c>
      <c r="H3080" t="str">
        <f t="shared" si="48"/>
        <v>Hyderabad0 - 4050 -200&lt;= 200Indian Cuisine</v>
      </c>
      <c r="I3080" t="s">
        <v>234</v>
      </c>
      <c r="J3080">
        <v>100</v>
      </c>
    </row>
    <row r="3081" spans="1:10">
      <c r="A3081">
        <v>3080</v>
      </c>
      <c r="B3081" t="s">
        <v>143</v>
      </c>
      <c r="C3081">
        <v>2.9</v>
      </c>
      <c r="D3081" t="s">
        <v>236</v>
      </c>
      <c r="E3081" t="s">
        <v>142</v>
      </c>
      <c r="F3081" t="s">
        <v>131</v>
      </c>
      <c r="G3081" t="s">
        <v>130</v>
      </c>
      <c r="H3081" t="str">
        <f t="shared" si="48"/>
        <v>Delhi60+50 -200&lt;= 200European Cuisine</v>
      </c>
      <c r="I3081" t="s">
        <v>234</v>
      </c>
      <c r="J3081">
        <v>200</v>
      </c>
    </row>
    <row r="3082" spans="1:10">
      <c r="A3082">
        <v>3081</v>
      </c>
      <c r="B3082" t="s">
        <v>146</v>
      </c>
      <c r="C3082">
        <v>4.2</v>
      </c>
      <c r="D3082" t="s">
        <v>237</v>
      </c>
      <c r="E3082" t="s">
        <v>132</v>
      </c>
      <c r="F3082" t="s">
        <v>140</v>
      </c>
      <c r="G3082" t="s">
        <v>144</v>
      </c>
      <c r="H3082" t="str">
        <f t="shared" si="48"/>
        <v>Hyderabad0 - 400 - 50200 - 500Middle Eastern Cuisine</v>
      </c>
      <c r="I3082" t="s">
        <v>234</v>
      </c>
      <c r="J3082">
        <v>300</v>
      </c>
    </row>
    <row r="3083" spans="1:10">
      <c r="A3083">
        <v>3082</v>
      </c>
      <c r="B3083" t="s">
        <v>129</v>
      </c>
      <c r="C3083">
        <v>4</v>
      </c>
      <c r="D3083" t="s">
        <v>138</v>
      </c>
      <c r="E3083" t="s">
        <v>148</v>
      </c>
      <c r="F3083" t="s">
        <v>140</v>
      </c>
      <c r="G3083" t="s">
        <v>130</v>
      </c>
      <c r="H3083" t="str">
        <f t="shared" si="48"/>
        <v>Kolkata60+0 - 50500 - 1000American Cuisine</v>
      </c>
      <c r="I3083" t="s">
        <v>234</v>
      </c>
      <c r="J3083">
        <v>800</v>
      </c>
    </row>
    <row r="3084" spans="1:10">
      <c r="A3084">
        <v>3083</v>
      </c>
      <c r="B3084" t="s">
        <v>134</v>
      </c>
      <c r="C3084">
        <v>2.9</v>
      </c>
      <c r="D3084" t="s">
        <v>133</v>
      </c>
      <c r="E3084" t="s">
        <v>132</v>
      </c>
      <c r="F3084" t="s">
        <v>131</v>
      </c>
      <c r="G3084" t="s">
        <v>144</v>
      </c>
      <c r="H3084" t="str">
        <f t="shared" si="48"/>
        <v>Mumbai0 - 4050 -200200 - 500Asian Cuisine</v>
      </c>
      <c r="I3084">
        <v>20</v>
      </c>
      <c r="J3084">
        <v>300</v>
      </c>
    </row>
    <row r="3085" spans="1:10">
      <c r="A3085">
        <v>3084</v>
      </c>
      <c r="B3085" t="s">
        <v>129</v>
      </c>
      <c r="C3085">
        <v>4.5</v>
      </c>
      <c r="D3085" t="s">
        <v>138</v>
      </c>
      <c r="E3085" t="s">
        <v>132</v>
      </c>
      <c r="F3085" t="s">
        <v>131</v>
      </c>
      <c r="G3085" t="s">
        <v>135</v>
      </c>
      <c r="H3085" t="str">
        <f t="shared" si="48"/>
        <v>Kolkata40 - 6050 -200200 - 500American Cuisine</v>
      </c>
      <c r="I3085" t="s">
        <v>234</v>
      </c>
      <c r="J3085">
        <v>400</v>
      </c>
    </row>
    <row r="3086" spans="1:10">
      <c r="A3086">
        <v>3085</v>
      </c>
      <c r="B3086" t="s">
        <v>134</v>
      </c>
      <c r="C3086">
        <v>4</v>
      </c>
      <c r="D3086" t="s">
        <v>138</v>
      </c>
      <c r="E3086" t="s">
        <v>132</v>
      </c>
      <c r="F3086" t="s">
        <v>131</v>
      </c>
      <c r="G3086" t="s">
        <v>135</v>
      </c>
      <c r="H3086" t="str">
        <f t="shared" si="48"/>
        <v>Mumbai40 - 6050 -200200 - 500American Cuisine</v>
      </c>
      <c r="I3086">
        <v>5</v>
      </c>
      <c r="J3086">
        <v>300</v>
      </c>
    </row>
    <row r="3087" spans="1:10">
      <c r="A3087">
        <v>3086</v>
      </c>
      <c r="B3087" t="s">
        <v>137</v>
      </c>
      <c r="C3087">
        <v>2.9</v>
      </c>
      <c r="D3087" t="s">
        <v>138</v>
      </c>
      <c r="E3087" t="s">
        <v>148</v>
      </c>
      <c r="F3087" t="s">
        <v>131</v>
      </c>
      <c r="G3087" t="s">
        <v>144</v>
      </c>
      <c r="H3087" t="str">
        <f t="shared" si="48"/>
        <v>Bangalore0 - 4050 -200500 - 1000American Cuisine</v>
      </c>
      <c r="I3087" t="s">
        <v>234</v>
      </c>
      <c r="J3087">
        <v>600</v>
      </c>
    </row>
    <row r="3088" spans="1:10">
      <c r="A3088">
        <v>3087</v>
      </c>
      <c r="B3088" t="s">
        <v>134</v>
      </c>
      <c r="C3088">
        <v>4.0999999999999996</v>
      </c>
      <c r="D3088" t="s">
        <v>136</v>
      </c>
      <c r="E3088" t="s">
        <v>142</v>
      </c>
      <c r="F3088" t="s">
        <v>131</v>
      </c>
      <c r="G3088" t="s">
        <v>135</v>
      </c>
      <c r="H3088" t="str">
        <f t="shared" si="48"/>
        <v>Mumbai40 - 6050 -200&lt;= 200Indian Cuisine</v>
      </c>
      <c r="I3088">
        <v>32</v>
      </c>
      <c r="J3088">
        <v>160</v>
      </c>
    </row>
    <row r="3089" spans="1:10">
      <c r="A3089">
        <v>3088</v>
      </c>
      <c r="B3089" t="s">
        <v>139</v>
      </c>
      <c r="C3089">
        <v>2.9</v>
      </c>
      <c r="D3089" t="s">
        <v>136</v>
      </c>
      <c r="E3089" t="s">
        <v>132</v>
      </c>
      <c r="F3089" t="s">
        <v>131</v>
      </c>
      <c r="G3089" t="s">
        <v>135</v>
      </c>
      <c r="H3089" t="str">
        <f t="shared" si="48"/>
        <v>Chennai40 - 6050 -200200 - 500Indian Cuisine</v>
      </c>
      <c r="I3089">
        <v>12</v>
      </c>
      <c r="J3089">
        <v>400</v>
      </c>
    </row>
    <row r="3090" spans="1:10">
      <c r="A3090">
        <v>3089</v>
      </c>
      <c r="B3090" t="s">
        <v>141</v>
      </c>
      <c r="C3090">
        <v>2.9</v>
      </c>
      <c r="D3090" t="s">
        <v>136</v>
      </c>
      <c r="E3090" t="s">
        <v>132</v>
      </c>
      <c r="F3090" t="s">
        <v>131</v>
      </c>
      <c r="G3090" t="s">
        <v>135</v>
      </c>
      <c r="H3090" t="str">
        <f t="shared" si="48"/>
        <v>Pune40 - 6050 -200200 - 500Indian Cuisine</v>
      </c>
      <c r="I3090">
        <v>23</v>
      </c>
      <c r="J3090">
        <v>500</v>
      </c>
    </row>
    <row r="3091" spans="1:10">
      <c r="A3091">
        <v>3090</v>
      </c>
      <c r="B3091" t="s">
        <v>134</v>
      </c>
      <c r="C3091">
        <v>4</v>
      </c>
      <c r="D3091" t="s">
        <v>133</v>
      </c>
      <c r="E3091" t="s">
        <v>132</v>
      </c>
      <c r="F3091" t="s">
        <v>140</v>
      </c>
      <c r="G3091" t="s">
        <v>135</v>
      </c>
      <c r="H3091" t="str">
        <f t="shared" si="48"/>
        <v>Mumbai40 - 600 - 50200 - 500Asian Cuisine</v>
      </c>
      <c r="I3091">
        <v>21</v>
      </c>
      <c r="J3091">
        <v>500</v>
      </c>
    </row>
    <row r="3092" spans="1:10">
      <c r="A3092">
        <v>3091</v>
      </c>
      <c r="B3092" t="s">
        <v>137</v>
      </c>
      <c r="C3092">
        <v>2.9</v>
      </c>
      <c r="D3092" t="s">
        <v>138</v>
      </c>
      <c r="E3092" t="s">
        <v>142</v>
      </c>
      <c r="F3092" t="s">
        <v>131</v>
      </c>
      <c r="G3092" t="s">
        <v>135</v>
      </c>
      <c r="H3092" t="str">
        <f t="shared" si="48"/>
        <v>Bangalore40 - 6050 -200&lt;= 200American Cuisine</v>
      </c>
      <c r="I3092">
        <v>55</v>
      </c>
      <c r="J3092">
        <v>99</v>
      </c>
    </row>
    <row r="3093" spans="1:10">
      <c r="A3093">
        <v>3092</v>
      </c>
      <c r="B3093" t="s">
        <v>149</v>
      </c>
      <c r="C3093">
        <v>2.9</v>
      </c>
      <c r="D3093" t="s">
        <v>133</v>
      </c>
      <c r="E3093" t="s">
        <v>132</v>
      </c>
      <c r="F3093" t="s">
        <v>131</v>
      </c>
      <c r="G3093" t="s">
        <v>135</v>
      </c>
      <c r="H3093" t="str">
        <f t="shared" si="48"/>
        <v>Surat40 - 6050 -200200 - 500Asian Cuisine</v>
      </c>
      <c r="I3093">
        <v>71</v>
      </c>
      <c r="J3093">
        <v>500</v>
      </c>
    </row>
    <row r="3094" spans="1:10">
      <c r="A3094">
        <v>3093</v>
      </c>
      <c r="B3094" t="s">
        <v>139</v>
      </c>
      <c r="C3094">
        <v>4.3</v>
      </c>
      <c r="D3094" t="s">
        <v>136</v>
      </c>
      <c r="E3094" t="s">
        <v>142</v>
      </c>
      <c r="F3094" t="s">
        <v>131</v>
      </c>
      <c r="G3094" t="s">
        <v>135</v>
      </c>
      <c r="H3094" t="str">
        <f t="shared" si="48"/>
        <v>Chennai40 - 6050 -200&lt;= 200Indian Cuisine</v>
      </c>
      <c r="I3094">
        <v>44</v>
      </c>
      <c r="J3094">
        <v>150</v>
      </c>
    </row>
    <row r="3095" spans="1:10">
      <c r="A3095">
        <v>3094</v>
      </c>
      <c r="B3095" t="s">
        <v>139</v>
      </c>
      <c r="C3095">
        <v>4.3</v>
      </c>
      <c r="D3095" t="s">
        <v>136</v>
      </c>
      <c r="E3095" t="s">
        <v>132</v>
      </c>
      <c r="F3095" t="s">
        <v>147</v>
      </c>
      <c r="G3095" t="s">
        <v>130</v>
      </c>
      <c r="H3095" t="str">
        <f t="shared" si="48"/>
        <v>Chennai60+200+200 - 500Indian Cuisine</v>
      </c>
      <c r="I3095" t="s">
        <v>234</v>
      </c>
      <c r="J3095">
        <v>300</v>
      </c>
    </row>
    <row r="3096" spans="1:10">
      <c r="A3096">
        <v>3095</v>
      </c>
      <c r="B3096" t="s">
        <v>143</v>
      </c>
      <c r="C3096">
        <v>4.0999999999999996</v>
      </c>
      <c r="D3096" t="s">
        <v>138</v>
      </c>
      <c r="E3096" t="s">
        <v>148</v>
      </c>
      <c r="F3096" t="s">
        <v>140</v>
      </c>
      <c r="G3096" t="s">
        <v>130</v>
      </c>
      <c r="H3096" t="str">
        <f t="shared" si="48"/>
        <v>Delhi60+0 - 50500 - 1000American Cuisine</v>
      </c>
      <c r="I3096" t="s">
        <v>234</v>
      </c>
      <c r="J3096">
        <v>800</v>
      </c>
    </row>
    <row r="3097" spans="1:10">
      <c r="A3097">
        <v>3096</v>
      </c>
      <c r="B3097" t="s">
        <v>145</v>
      </c>
      <c r="C3097">
        <v>2.9</v>
      </c>
      <c r="D3097" t="s">
        <v>136</v>
      </c>
      <c r="E3097" t="s">
        <v>142</v>
      </c>
      <c r="F3097" t="s">
        <v>131</v>
      </c>
      <c r="G3097" t="s">
        <v>135</v>
      </c>
      <c r="H3097" t="str">
        <f t="shared" si="48"/>
        <v>Ahmedabad40 - 6050 -200&lt;= 200Indian Cuisine</v>
      </c>
      <c r="I3097">
        <v>45</v>
      </c>
      <c r="J3097">
        <v>200</v>
      </c>
    </row>
    <row r="3098" spans="1:10">
      <c r="A3098">
        <v>3097</v>
      </c>
      <c r="B3098" t="s">
        <v>141</v>
      </c>
      <c r="C3098">
        <v>2.9</v>
      </c>
      <c r="D3098" t="s">
        <v>236</v>
      </c>
      <c r="E3098" t="s">
        <v>132</v>
      </c>
      <c r="F3098" t="s">
        <v>131</v>
      </c>
      <c r="G3098" t="s">
        <v>135</v>
      </c>
      <c r="H3098" t="str">
        <f t="shared" si="48"/>
        <v>Pune40 - 6050 -200200 - 500European Cuisine</v>
      </c>
      <c r="I3098" t="s">
        <v>234</v>
      </c>
      <c r="J3098">
        <v>500</v>
      </c>
    </row>
    <row r="3099" spans="1:10">
      <c r="A3099">
        <v>3098</v>
      </c>
      <c r="B3099" t="s">
        <v>143</v>
      </c>
      <c r="C3099">
        <v>2.9</v>
      </c>
      <c r="D3099" t="s">
        <v>133</v>
      </c>
      <c r="E3099" t="s">
        <v>132</v>
      </c>
      <c r="F3099" t="s">
        <v>131</v>
      </c>
      <c r="G3099" t="s">
        <v>135</v>
      </c>
      <c r="H3099" t="str">
        <f t="shared" si="48"/>
        <v>Delhi40 - 6050 -200200 - 500Asian Cuisine</v>
      </c>
      <c r="I3099">
        <v>29</v>
      </c>
      <c r="J3099">
        <v>250</v>
      </c>
    </row>
    <row r="3100" spans="1:10">
      <c r="A3100">
        <v>3099</v>
      </c>
      <c r="B3100" t="s">
        <v>146</v>
      </c>
      <c r="C3100">
        <v>4</v>
      </c>
      <c r="D3100" t="s">
        <v>236</v>
      </c>
      <c r="E3100" t="s">
        <v>142</v>
      </c>
      <c r="F3100" t="s">
        <v>140</v>
      </c>
      <c r="G3100" t="s">
        <v>144</v>
      </c>
      <c r="H3100" t="str">
        <f t="shared" si="48"/>
        <v>Hyderabad0 - 400 - 50&lt;= 200European Cuisine</v>
      </c>
      <c r="I3100" t="s">
        <v>234</v>
      </c>
      <c r="J3100">
        <v>160</v>
      </c>
    </row>
    <row r="3101" spans="1:10">
      <c r="A3101">
        <v>3100</v>
      </c>
      <c r="B3101" t="s">
        <v>139</v>
      </c>
      <c r="C3101">
        <v>2.9</v>
      </c>
      <c r="D3101" t="s">
        <v>136</v>
      </c>
      <c r="E3101" t="s">
        <v>142</v>
      </c>
      <c r="F3101" t="s">
        <v>131</v>
      </c>
      <c r="G3101" t="s">
        <v>135</v>
      </c>
      <c r="H3101" t="str">
        <f t="shared" si="48"/>
        <v>Chennai40 - 6050 -200&lt;= 200Indian Cuisine</v>
      </c>
      <c r="I3101">
        <v>44</v>
      </c>
      <c r="J3101">
        <v>100</v>
      </c>
    </row>
    <row r="3102" spans="1:10">
      <c r="A3102">
        <v>3101</v>
      </c>
      <c r="B3102" t="s">
        <v>146</v>
      </c>
      <c r="C3102">
        <v>2.9</v>
      </c>
      <c r="D3102" t="s">
        <v>138</v>
      </c>
      <c r="E3102" t="s">
        <v>132</v>
      </c>
      <c r="F3102" t="s">
        <v>131</v>
      </c>
      <c r="G3102" t="s">
        <v>130</v>
      </c>
      <c r="H3102" t="str">
        <f t="shared" si="48"/>
        <v>Hyderabad60+50 -200200 - 500American Cuisine</v>
      </c>
      <c r="I3102" t="s">
        <v>234</v>
      </c>
      <c r="J3102">
        <v>300</v>
      </c>
    </row>
    <row r="3103" spans="1:10">
      <c r="A3103">
        <v>3102</v>
      </c>
      <c r="B3103" t="s">
        <v>129</v>
      </c>
      <c r="C3103">
        <v>4.5</v>
      </c>
      <c r="D3103" t="s">
        <v>133</v>
      </c>
      <c r="E3103" t="s">
        <v>132</v>
      </c>
      <c r="F3103" t="s">
        <v>131</v>
      </c>
      <c r="G3103" t="s">
        <v>130</v>
      </c>
      <c r="H3103" t="str">
        <f t="shared" si="48"/>
        <v>Kolkata60+50 -200200 - 500Asian Cuisine</v>
      </c>
      <c r="I3103">
        <v>1</v>
      </c>
      <c r="J3103">
        <v>300</v>
      </c>
    </row>
    <row r="3104" spans="1:10">
      <c r="A3104">
        <v>3103</v>
      </c>
      <c r="B3104" t="s">
        <v>134</v>
      </c>
      <c r="C3104">
        <v>2.9</v>
      </c>
      <c r="D3104" t="s">
        <v>133</v>
      </c>
      <c r="E3104" t="s">
        <v>148</v>
      </c>
      <c r="F3104" t="s">
        <v>131</v>
      </c>
      <c r="G3104" t="s">
        <v>135</v>
      </c>
      <c r="H3104" t="str">
        <f t="shared" si="48"/>
        <v>Mumbai40 - 6050 -200500 - 1000Asian Cuisine</v>
      </c>
      <c r="I3104">
        <v>49</v>
      </c>
      <c r="J3104">
        <v>700</v>
      </c>
    </row>
    <row r="3105" spans="1:10">
      <c r="A3105">
        <v>3104</v>
      </c>
      <c r="B3105" t="s">
        <v>139</v>
      </c>
      <c r="C3105">
        <v>3.9</v>
      </c>
      <c r="D3105" t="s">
        <v>136</v>
      </c>
      <c r="E3105" t="s">
        <v>132</v>
      </c>
      <c r="F3105" t="s">
        <v>131</v>
      </c>
      <c r="G3105" t="s">
        <v>135</v>
      </c>
      <c r="H3105" t="str">
        <f t="shared" si="48"/>
        <v>Chennai40 - 6050 -200200 - 500Indian Cuisine</v>
      </c>
      <c r="I3105">
        <v>12</v>
      </c>
      <c r="J3105">
        <v>300</v>
      </c>
    </row>
    <row r="3106" spans="1:10">
      <c r="A3106">
        <v>3105</v>
      </c>
      <c r="B3106" t="s">
        <v>129</v>
      </c>
      <c r="C3106">
        <v>4.4000000000000004</v>
      </c>
      <c r="D3106" t="s">
        <v>136</v>
      </c>
      <c r="E3106" t="s">
        <v>142</v>
      </c>
      <c r="F3106" t="s">
        <v>140</v>
      </c>
      <c r="G3106" t="s">
        <v>135</v>
      </c>
      <c r="H3106" t="str">
        <f t="shared" si="48"/>
        <v>Kolkata40 - 600 - 50&lt;= 200Indian Cuisine</v>
      </c>
      <c r="I3106" t="s">
        <v>234</v>
      </c>
      <c r="J3106">
        <v>200</v>
      </c>
    </row>
    <row r="3107" spans="1:10">
      <c r="A3107">
        <v>3106</v>
      </c>
      <c r="B3107" t="s">
        <v>134</v>
      </c>
      <c r="C3107">
        <v>2.9</v>
      </c>
      <c r="D3107" t="s">
        <v>133</v>
      </c>
      <c r="E3107" t="s">
        <v>142</v>
      </c>
      <c r="F3107" t="s">
        <v>131</v>
      </c>
      <c r="G3107" t="s">
        <v>135</v>
      </c>
      <c r="H3107" t="str">
        <f t="shared" si="48"/>
        <v>Mumbai40 - 6050 -200&lt;= 200Asian Cuisine</v>
      </c>
      <c r="I3107">
        <v>47</v>
      </c>
      <c r="J3107">
        <v>200</v>
      </c>
    </row>
    <row r="3108" spans="1:10">
      <c r="A3108">
        <v>3107</v>
      </c>
      <c r="B3108" t="s">
        <v>145</v>
      </c>
      <c r="C3108">
        <v>3.8</v>
      </c>
      <c r="D3108" t="s">
        <v>236</v>
      </c>
      <c r="E3108" t="s">
        <v>132</v>
      </c>
      <c r="F3108" t="s">
        <v>140</v>
      </c>
      <c r="G3108" t="s">
        <v>144</v>
      </c>
      <c r="H3108" t="str">
        <f t="shared" si="48"/>
        <v>Ahmedabad0 - 400 - 50200 - 500European Cuisine</v>
      </c>
      <c r="I3108" t="s">
        <v>234</v>
      </c>
      <c r="J3108">
        <v>300</v>
      </c>
    </row>
    <row r="3109" spans="1:10">
      <c r="A3109">
        <v>3108</v>
      </c>
      <c r="B3109" t="s">
        <v>146</v>
      </c>
      <c r="C3109">
        <v>3.8</v>
      </c>
      <c r="D3109" t="s">
        <v>136</v>
      </c>
      <c r="E3109" t="s">
        <v>132</v>
      </c>
      <c r="F3109" t="s">
        <v>140</v>
      </c>
      <c r="G3109" t="s">
        <v>144</v>
      </c>
      <c r="H3109" t="str">
        <f t="shared" si="48"/>
        <v>Hyderabad0 - 400 - 50200 - 500Indian Cuisine</v>
      </c>
      <c r="I3109" t="s">
        <v>234</v>
      </c>
      <c r="J3109">
        <v>400</v>
      </c>
    </row>
    <row r="3110" spans="1:10">
      <c r="A3110">
        <v>3109</v>
      </c>
      <c r="B3110" t="s">
        <v>143</v>
      </c>
      <c r="C3110">
        <v>4.3</v>
      </c>
      <c r="D3110" t="s">
        <v>138</v>
      </c>
      <c r="E3110" t="s">
        <v>132</v>
      </c>
      <c r="F3110" t="s">
        <v>131</v>
      </c>
      <c r="G3110" t="s">
        <v>144</v>
      </c>
      <c r="H3110" t="str">
        <f t="shared" si="48"/>
        <v>Delhi0 - 4050 -200200 - 500American Cuisine</v>
      </c>
      <c r="I3110" t="s">
        <v>234</v>
      </c>
      <c r="J3110">
        <v>300</v>
      </c>
    </row>
    <row r="3111" spans="1:10">
      <c r="A3111">
        <v>3110</v>
      </c>
      <c r="B3111" t="s">
        <v>129</v>
      </c>
      <c r="C3111">
        <v>2.9</v>
      </c>
      <c r="D3111" t="s">
        <v>138</v>
      </c>
      <c r="E3111" t="s">
        <v>132</v>
      </c>
      <c r="F3111" t="s">
        <v>131</v>
      </c>
      <c r="G3111" t="s">
        <v>135</v>
      </c>
      <c r="H3111" t="str">
        <f t="shared" si="48"/>
        <v>Kolkata40 - 6050 -200200 - 500American Cuisine</v>
      </c>
      <c r="I3111" t="s">
        <v>234</v>
      </c>
      <c r="J3111">
        <v>400</v>
      </c>
    </row>
    <row r="3112" spans="1:10">
      <c r="A3112">
        <v>3111</v>
      </c>
      <c r="B3112" t="s">
        <v>146</v>
      </c>
      <c r="C3112">
        <v>4.3</v>
      </c>
      <c r="D3112" t="s">
        <v>136</v>
      </c>
      <c r="E3112" t="s">
        <v>132</v>
      </c>
      <c r="F3112" t="s">
        <v>131</v>
      </c>
      <c r="G3112" t="s">
        <v>144</v>
      </c>
      <c r="H3112" t="str">
        <f t="shared" si="48"/>
        <v>Hyderabad0 - 4050 -200200 - 500Indian Cuisine</v>
      </c>
      <c r="I3112">
        <v>73</v>
      </c>
      <c r="J3112">
        <v>250</v>
      </c>
    </row>
    <row r="3113" spans="1:10">
      <c r="A3113">
        <v>3112</v>
      </c>
      <c r="B3113" t="s">
        <v>146</v>
      </c>
      <c r="C3113">
        <v>3.6</v>
      </c>
      <c r="D3113" t="s">
        <v>133</v>
      </c>
      <c r="E3113" t="s">
        <v>132</v>
      </c>
      <c r="F3113" t="s">
        <v>140</v>
      </c>
      <c r="G3113" t="s">
        <v>144</v>
      </c>
      <c r="H3113" t="str">
        <f t="shared" si="48"/>
        <v>Hyderabad0 - 400 - 50200 - 500Asian Cuisine</v>
      </c>
      <c r="I3113" t="s">
        <v>234</v>
      </c>
      <c r="J3113">
        <v>250</v>
      </c>
    </row>
    <row r="3114" spans="1:10">
      <c r="A3114">
        <v>3113</v>
      </c>
      <c r="B3114" t="s">
        <v>146</v>
      </c>
      <c r="C3114">
        <v>3.5</v>
      </c>
      <c r="D3114" t="s">
        <v>136</v>
      </c>
      <c r="E3114" t="s">
        <v>132</v>
      </c>
      <c r="F3114" t="s">
        <v>140</v>
      </c>
      <c r="G3114" t="s">
        <v>144</v>
      </c>
      <c r="H3114" t="str">
        <f t="shared" si="48"/>
        <v>Hyderabad0 - 400 - 50200 - 500Indian Cuisine</v>
      </c>
      <c r="I3114" t="s">
        <v>234</v>
      </c>
      <c r="J3114">
        <v>250</v>
      </c>
    </row>
    <row r="3115" spans="1:10">
      <c r="A3115">
        <v>3114</v>
      </c>
      <c r="B3115" t="s">
        <v>134</v>
      </c>
      <c r="C3115">
        <v>2.9</v>
      </c>
      <c r="D3115" t="s">
        <v>133</v>
      </c>
      <c r="E3115" t="s">
        <v>142</v>
      </c>
      <c r="F3115" t="s">
        <v>131</v>
      </c>
      <c r="G3115" t="s">
        <v>135</v>
      </c>
      <c r="H3115" t="str">
        <f t="shared" si="48"/>
        <v>Mumbai40 - 6050 -200&lt;= 200Asian Cuisine</v>
      </c>
      <c r="I3115">
        <v>47</v>
      </c>
      <c r="J3115">
        <v>200</v>
      </c>
    </row>
    <row r="3116" spans="1:10">
      <c r="A3116">
        <v>3115</v>
      </c>
      <c r="B3116" t="s">
        <v>149</v>
      </c>
      <c r="C3116">
        <v>3.9</v>
      </c>
      <c r="D3116" t="s">
        <v>236</v>
      </c>
      <c r="E3116" t="s">
        <v>142</v>
      </c>
      <c r="F3116" t="s">
        <v>131</v>
      </c>
      <c r="G3116" t="s">
        <v>135</v>
      </c>
      <c r="H3116" t="str">
        <f t="shared" si="48"/>
        <v>Surat40 - 6050 -200&lt;= 200European Cuisine</v>
      </c>
      <c r="I3116" t="s">
        <v>234</v>
      </c>
      <c r="J3116">
        <v>200</v>
      </c>
    </row>
    <row r="3117" spans="1:10">
      <c r="A3117">
        <v>3116</v>
      </c>
      <c r="B3117" t="s">
        <v>145</v>
      </c>
      <c r="C3117">
        <v>3.8</v>
      </c>
      <c r="D3117" t="s">
        <v>236</v>
      </c>
      <c r="E3117" t="s">
        <v>148</v>
      </c>
      <c r="F3117" t="s">
        <v>140</v>
      </c>
      <c r="G3117" t="s">
        <v>144</v>
      </c>
      <c r="H3117" t="str">
        <f t="shared" si="48"/>
        <v>Ahmedabad0 - 400 - 50500 - 1000European Cuisine</v>
      </c>
      <c r="I3117" t="s">
        <v>234</v>
      </c>
      <c r="J3117">
        <v>900</v>
      </c>
    </row>
    <row r="3118" spans="1:10">
      <c r="A3118">
        <v>3117</v>
      </c>
      <c r="B3118" t="s">
        <v>146</v>
      </c>
      <c r="C3118">
        <v>4.2</v>
      </c>
      <c r="D3118" t="s">
        <v>138</v>
      </c>
      <c r="E3118" t="s">
        <v>132</v>
      </c>
      <c r="F3118" t="s">
        <v>140</v>
      </c>
      <c r="G3118" t="s">
        <v>144</v>
      </c>
      <c r="H3118" t="str">
        <f t="shared" si="48"/>
        <v>Hyderabad0 - 400 - 50200 - 500American Cuisine</v>
      </c>
      <c r="I3118" t="s">
        <v>234</v>
      </c>
      <c r="J3118">
        <v>300</v>
      </c>
    </row>
    <row r="3119" spans="1:10">
      <c r="A3119">
        <v>3118</v>
      </c>
      <c r="B3119" t="s">
        <v>129</v>
      </c>
      <c r="C3119">
        <v>4.0999999999999996</v>
      </c>
      <c r="D3119" t="s">
        <v>236</v>
      </c>
      <c r="E3119" t="s">
        <v>132</v>
      </c>
      <c r="F3119" t="s">
        <v>131</v>
      </c>
      <c r="G3119" t="s">
        <v>130</v>
      </c>
      <c r="H3119" t="str">
        <f t="shared" si="48"/>
        <v>Kolkata60+50 -200200 - 500European Cuisine</v>
      </c>
      <c r="I3119" t="s">
        <v>234</v>
      </c>
      <c r="J3119">
        <v>400</v>
      </c>
    </row>
    <row r="3120" spans="1:10">
      <c r="A3120">
        <v>3119</v>
      </c>
      <c r="B3120" t="s">
        <v>137</v>
      </c>
      <c r="C3120">
        <v>2.9</v>
      </c>
      <c r="D3120" t="s">
        <v>133</v>
      </c>
      <c r="E3120" t="s">
        <v>132</v>
      </c>
      <c r="F3120" t="s">
        <v>131</v>
      </c>
      <c r="G3120" t="s">
        <v>135</v>
      </c>
      <c r="H3120" t="str">
        <f t="shared" si="48"/>
        <v>Bangalore40 - 6050 -200200 - 500Asian Cuisine</v>
      </c>
      <c r="I3120">
        <v>4</v>
      </c>
      <c r="J3120">
        <v>250</v>
      </c>
    </row>
    <row r="3121" spans="1:10">
      <c r="A3121">
        <v>3120</v>
      </c>
      <c r="B3121" t="s">
        <v>143</v>
      </c>
      <c r="C3121">
        <v>3.4</v>
      </c>
      <c r="D3121" t="s">
        <v>136</v>
      </c>
      <c r="E3121" t="s">
        <v>132</v>
      </c>
      <c r="F3121" t="s">
        <v>140</v>
      </c>
      <c r="G3121" t="s">
        <v>144</v>
      </c>
      <c r="H3121" t="str">
        <f t="shared" si="48"/>
        <v>Delhi0 - 400 - 50200 - 500Indian Cuisine</v>
      </c>
      <c r="I3121" t="s">
        <v>234</v>
      </c>
      <c r="J3121">
        <v>250</v>
      </c>
    </row>
    <row r="3122" spans="1:10">
      <c r="A3122">
        <v>3121</v>
      </c>
      <c r="B3122" t="s">
        <v>143</v>
      </c>
      <c r="C3122">
        <v>2.9</v>
      </c>
      <c r="D3122" t="s">
        <v>133</v>
      </c>
      <c r="E3122" t="s">
        <v>132</v>
      </c>
      <c r="F3122" t="s">
        <v>131</v>
      </c>
      <c r="G3122" t="s">
        <v>144</v>
      </c>
      <c r="H3122" t="str">
        <f t="shared" si="48"/>
        <v>Delhi0 - 4050 -200200 - 500Asian Cuisine</v>
      </c>
      <c r="I3122">
        <v>74</v>
      </c>
      <c r="J3122">
        <v>250</v>
      </c>
    </row>
    <row r="3123" spans="1:10">
      <c r="A3123">
        <v>3122</v>
      </c>
      <c r="B3123" t="s">
        <v>143</v>
      </c>
      <c r="C3123">
        <v>2.9</v>
      </c>
      <c r="D3123" t="s">
        <v>133</v>
      </c>
      <c r="E3123" t="s">
        <v>132</v>
      </c>
      <c r="F3123" t="s">
        <v>131</v>
      </c>
      <c r="G3123" t="s">
        <v>135</v>
      </c>
      <c r="H3123" t="str">
        <f t="shared" si="48"/>
        <v>Delhi40 - 6050 -200200 - 500Asian Cuisine</v>
      </c>
      <c r="I3123">
        <v>29</v>
      </c>
      <c r="J3123">
        <v>250</v>
      </c>
    </row>
    <row r="3124" spans="1:10">
      <c r="A3124">
        <v>3123</v>
      </c>
      <c r="B3124" t="s">
        <v>134</v>
      </c>
      <c r="C3124">
        <v>3.8</v>
      </c>
      <c r="D3124" t="s">
        <v>136</v>
      </c>
      <c r="E3124" t="s">
        <v>132</v>
      </c>
      <c r="F3124" t="s">
        <v>140</v>
      </c>
      <c r="G3124" t="s">
        <v>144</v>
      </c>
      <c r="H3124" t="str">
        <f t="shared" si="48"/>
        <v>Mumbai0 - 400 - 50200 - 500Indian Cuisine</v>
      </c>
      <c r="I3124" t="s">
        <v>234</v>
      </c>
      <c r="J3124">
        <v>400</v>
      </c>
    </row>
    <row r="3125" spans="1:10">
      <c r="A3125">
        <v>3124</v>
      </c>
      <c r="B3125" t="s">
        <v>141</v>
      </c>
      <c r="C3125">
        <v>2.9</v>
      </c>
      <c r="D3125" t="s">
        <v>138</v>
      </c>
      <c r="E3125" t="s">
        <v>132</v>
      </c>
      <c r="F3125" t="s">
        <v>131</v>
      </c>
      <c r="G3125" t="s">
        <v>130</v>
      </c>
      <c r="H3125" t="str">
        <f t="shared" si="48"/>
        <v>Pune60+50 -200200 - 500American Cuisine</v>
      </c>
      <c r="I3125">
        <v>8</v>
      </c>
      <c r="J3125">
        <v>250</v>
      </c>
    </row>
    <row r="3126" spans="1:10">
      <c r="A3126">
        <v>3125</v>
      </c>
      <c r="B3126" t="s">
        <v>134</v>
      </c>
      <c r="C3126">
        <v>5</v>
      </c>
      <c r="D3126" t="s">
        <v>236</v>
      </c>
      <c r="E3126" t="s">
        <v>148</v>
      </c>
      <c r="F3126" t="s">
        <v>140</v>
      </c>
      <c r="G3126" t="s">
        <v>135</v>
      </c>
      <c r="H3126" t="str">
        <f t="shared" si="48"/>
        <v>Mumbai40 - 600 - 50500 - 1000European Cuisine</v>
      </c>
      <c r="I3126" t="s">
        <v>234</v>
      </c>
      <c r="J3126">
        <v>600</v>
      </c>
    </row>
    <row r="3127" spans="1:10">
      <c r="A3127">
        <v>3126</v>
      </c>
      <c r="B3127" t="s">
        <v>134</v>
      </c>
      <c r="C3127">
        <v>4.8</v>
      </c>
      <c r="D3127" t="s">
        <v>138</v>
      </c>
      <c r="E3127" t="s">
        <v>148</v>
      </c>
      <c r="F3127" t="s">
        <v>140</v>
      </c>
      <c r="G3127" t="s">
        <v>135</v>
      </c>
      <c r="H3127" t="str">
        <f t="shared" si="48"/>
        <v>Mumbai40 - 600 - 50500 - 1000American Cuisine</v>
      </c>
      <c r="I3127" t="s">
        <v>234</v>
      </c>
      <c r="J3127">
        <v>900</v>
      </c>
    </row>
    <row r="3128" spans="1:10">
      <c r="A3128">
        <v>3127</v>
      </c>
      <c r="B3128" t="s">
        <v>134</v>
      </c>
      <c r="C3128">
        <v>2.9</v>
      </c>
      <c r="D3128" t="s">
        <v>133</v>
      </c>
      <c r="E3128" t="s">
        <v>142</v>
      </c>
      <c r="F3128" t="s">
        <v>131</v>
      </c>
      <c r="G3128" t="s">
        <v>135</v>
      </c>
      <c r="H3128" t="str">
        <f t="shared" si="48"/>
        <v>Mumbai40 - 6050 -200&lt;= 200Asian Cuisine</v>
      </c>
      <c r="I3128">
        <v>47</v>
      </c>
      <c r="J3128">
        <v>200</v>
      </c>
    </row>
    <row r="3129" spans="1:10">
      <c r="A3129">
        <v>3128</v>
      </c>
      <c r="B3129" t="s">
        <v>139</v>
      </c>
      <c r="C3129">
        <v>4.3</v>
      </c>
      <c r="D3129" t="s">
        <v>133</v>
      </c>
      <c r="E3129" t="s">
        <v>148</v>
      </c>
      <c r="F3129" t="s">
        <v>140</v>
      </c>
      <c r="G3129" t="s">
        <v>130</v>
      </c>
      <c r="H3129" t="str">
        <f t="shared" si="48"/>
        <v>Chennai60+0 - 50500 - 1000Asian Cuisine</v>
      </c>
      <c r="I3129" t="s">
        <v>234</v>
      </c>
      <c r="J3129">
        <v>1000</v>
      </c>
    </row>
    <row r="3130" spans="1:10">
      <c r="A3130">
        <v>3129</v>
      </c>
      <c r="B3130" t="s">
        <v>145</v>
      </c>
      <c r="C3130">
        <v>4.0999999999999996</v>
      </c>
      <c r="D3130" t="s">
        <v>136</v>
      </c>
      <c r="E3130" t="s">
        <v>132</v>
      </c>
      <c r="F3130" t="s">
        <v>140</v>
      </c>
      <c r="G3130" t="s">
        <v>135</v>
      </c>
      <c r="H3130" t="str">
        <f t="shared" si="48"/>
        <v>Ahmedabad40 - 600 - 50200 - 500Indian Cuisine</v>
      </c>
      <c r="I3130">
        <v>56</v>
      </c>
      <c r="J3130">
        <v>300</v>
      </c>
    </row>
    <row r="3131" spans="1:10">
      <c r="A3131">
        <v>3130</v>
      </c>
      <c r="B3131" t="s">
        <v>134</v>
      </c>
      <c r="C3131">
        <v>4.9000000000000004</v>
      </c>
      <c r="D3131" t="s">
        <v>138</v>
      </c>
      <c r="E3131" t="s">
        <v>148</v>
      </c>
      <c r="F3131" t="s">
        <v>140</v>
      </c>
      <c r="G3131" t="s">
        <v>135</v>
      </c>
      <c r="H3131" t="str">
        <f t="shared" si="48"/>
        <v>Mumbai40 - 600 - 50500 - 1000American Cuisine</v>
      </c>
      <c r="I3131" t="s">
        <v>234</v>
      </c>
      <c r="J3131">
        <v>600</v>
      </c>
    </row>
    <row r="3132" spans="1:10">
      <c r="A3132">
        <v>3131</v>
      </c>
      <c r="B3132" t="s">
        <v>146</v>
      </c>
      <c r="C3132">
        <v>2.9</v>
      </c>
      <c r="D3132" t="s">
        <v>136</v>
      </c>
      <c r="E3132" t="s">
        <v>132</v>
      </c>
      <c r="F3132" t="s">
        <v>131</v>
      </c>
      <c r="G3132" t="s">
        <v>130</v>
      </c>
      <c r="H3132" t="str">
        <f t="shared" si="48"/>
        <v>Hyderabad60+50 -200200 - 500Indian Cuisine</v>
      </c>
      <c r="I3132" t="s">
        <v>234</v>
      </c>
      <c r="J3132">
        <v>350</v>
      </c>
    </row>
    <row r="3133" spans="1:10">
      <c r="A3133">
        <v>3132</v>
      </c>
      <c r="B3133" t="s">
        <v>139</v>
      </c>
      <c r="C3133">
        <v>4.0999999999999996</v>
      </c>
      <c r="D3133" t="s">
        <v>138</v>
      </c>
      <c r="E3133" t="s">
        <v>132</v>
      </c>
      <c r="F3133" t="s">
        <v>147</v>
      </c>
      <c r="G3133" t="s">
        <v>135</v>
      </c>
      <c r="H3133" t="str">
        <f t="shared" si="48"/>
        <v>Chennai40 - 60200+200 - 500American Cuisine</v>
      </c>
      <c r="I3133" t="s">
        <v>234</v>
      </c>
      <c r="J3133">
        <v>400</v>
      </c>
    </row>
    <row r="3134" spans="1:10">
      <c r="A3134">
        <v>3133</v>
      </c>
      <c r="B3134" t="s">
        <v>129</v>
      </c>
      <c r="C3134">
        <v>4.8</v>
      </c>
      <c r="D3134" t="s">
        <v>138</v>
      </c>
      <c r="E3134" t="s">
        <v>132</v>
      </c>
      <c r="F3134" t="s">
        <v>140</v>
      </c>
      <c r="G3134" t="s">
        <v>130</v>
      </c>
      <c r="H3134" t="str">
        <f t="shared" si="48"/>
        <v>Kolkata60+0 - 50200 - 500American Cuisine</v>
      </c>
      <c r="I3134">
        <v>50</v>
      </c>
      <c r="J3134">
        <v>300</v>
      </c>
    </row>
    <row r="3135" spans="1:10">
      <c r="A3135">
        <v>3134</v>
      </c>
      <c r="B3135" t="s">
        <v>139</v>
      </c>
      <c r="C3135">
        <v>2.9</v>
      </c>
      <c r="D3135" t="s">
        <v>138</v>
      </c>
      <c r="E3135" t="s">
        <v>132</v>
      </c>
      <c r="F3135" t="s">
        <v>131</v>
      </c>
      <c r="G3135" t="s">
        <v>130</v>
      </c>
      <c r="H3135" t="str">
        <f t="shared" si="48"/>
        <v>Chennai60+50 -200200 - 500American Cuisine</v>
      </c>
      <c r="I3135">
        <v>63</v>
      </c>
      <c r="J3135">
        <v>300</v>
      </c>
    </row>
    <row r="3136" spans="1:10">
      <c r="A3136">
        <v>3135</v>
      </c>
      <c r="B3136" t="s">
        <v>134</v>
      </c>
      <c r="C3136">
        <v>4.0999999999999996</v>
      </c>
      <c r="D3136" t="s">
        <v>133</v>
      </c>
      <c r="E3136" t="s">
        <v>132</v>
      </c>
      <c r="F3136" t="s">
        <v>147</v>
      </c>
      <c r="G3136" t="s">
        <v>144</v>
      </c>
      <c r="H3136" t="str">
        <f t="shared" si="48"/>
        <v>Mumbai0 - 40200+200 - 500Asian Cuisine</v>
      </c>
      <c r="I3136" t="s">
        <v>234</v>
      </c>
      <c r="J3136">
        <v>500</v>
      </c>
    </row>
    <row r="3137" spans="1:10">
      <c r="A3137">
        <v>3136</v>
      </c>
      <c r="B3137" t="s">
        <v>134</v>
      </c>
      <c r="C3137">
        <v>2.9</v>
      </c>
      <c r="D3137" t="s">
        <v>136</v>
      </c>
      <c r="E3137" t="s">
        <v>132</v>
      </c>
      <c r="F3137" t="s">
        <v>131</v>
      </c>
      <c r="G3137" t="s">
        <v>135</v>
      </c>
      <c r="H3137" t="str">
        <f t="shared" si="48"/>
        <v>Mumbai40 - 6050 -200200 - 500Indian Cuisine</v>
      </c>
      <c r="I3137">
        <v>10</v>
      </c>
      <c r="J3137">
        <v>400</v>
      </c>
    </row>
    <row r="3138" spans="1:10">
      <c r="A3138">
        <v>3137</v>
      </c>
      <c r="B3138" t="s">
        <v>141</v>
      </c>
      <c r="C3138">
        <v>2.9</v>
      </c>
      <c r="D3138" t="s">
        <v>136</v>
      </c>
      <c r="E3138" t="s">
        <v>132</v>
      </c>
      <c r="F3138" t="s">
        <v>131</v>
      </c>
      <c r="G3138" t="s">
        <v>130</v>
      </c>
      <c r="H3138" t="str">
        <f t="shared" si="48"/>
        <v>Pune60+50 -200200 - 500Indian Cuisine</v>
      </c>
      <c r="I3138">
        <v>14</v>
      </c>
      <c r="J3138">
        <v>500</v>
      </c>
    </row>
    <row r="3139" spans="1:10">
      <c r="A3139">
        <v>3138</v>
      </c>
      <c r="B3139" t="s">
        <v>129</v>
      </c>
      <c r="C3139">
        <v>4.4000000000000004</v>
      </c>
      <c r="D3139" t="s">
        <v>133</v>
      </c>
      <c r="E3139" t="s">
        <v>132</v>
      </c>
      <c r="F3139" t="s">
        <v>140</v>
      </c>
      <c r="G3139" t="s">
        <v>130</v>
      </c>
      <c r="H3139" t="str">
        <f t="shared" ref="H3139:H3202" si="49">_xlfn.CONCAT(B3139,G3139,F3139,E3139,D3139)</f>
        <v>Kolkata60+0 - 50200 - 500Asian Cuisine</v>
      </c>
      <c r="I3139">
        <v>7</v>
      </c>
      <c r="J3139">
        <v>300</v>
      </c>
    </row>
    <row r="3140" spans="1:10">
      <c r="A3140">
        <v>3139</v>
      </c>
      <c r="B3140" t="s">
        <v>141</v>
      </c>
      <c r="C3140">
        <v>4.4000000000000004</v>
      </c>
      <c r="D3140" t="s">
        <v>136</v>
      </c>
      <c r="E3140" t="s">
        <v>142</v>
      </c>
      <c r="F3140" t="s">
        <v>131</v>
      </c>
      <c r="G3140" t="s">
        <v>135</v>
      </c>
      <c r="H3140" t="str">
        <f t="shared" si="49"/>
        <v>Pune40 - 6050 -200&lt;= 200Indian Cuisine</v>
      </c>
      <c r="I3140" t="s">
        <v>234</v>
      </c>
      <c r="J3140">
        <v>200</v>
      </c>
    </row>
    <row r="3141" spans="1:10">
      <c r="A3141">
        <v>3140</v>
      </c>
      <c r="B3141" t="s">
        <v>137</v>
      </c>
      <c r="C3141">
        <v>4.3</v>
      </c>
      <c r="D3141" t="s">
        <v>133</v>
      </c>
      <c r="E3141" t="s">
        <v>148</v>
      </c>
      <c r="F3141" t="s">
        <v>140</v>
      </c>
      <c r="G3141" t="s">
        <v>135</v>
      </c>
      <c r="H3141" t="str">
        <f t="shared" si="49"/>
        <v>Bangalore40 - 600 - 50500 - 1000Asian Cuisine</v>
      </c>
      <c r="I3141" t="s">
        <v>234</v>
      </c>
      <c r="J3141">
        <v>750</v>
      </c>
    </row>
    <row r="3142" spans="1:10">
      <c r="A3142">
        <v>3141</v>
      </c>
      <c r="B3142" t="s">
        <v>145</v>
      </c>
      <c r="C3142">
        <v>4.4000000000000004</v>
      </c>
      <c r="D3142" t="s">
        <v>136</v>
      </c>
      <c r="E3142" t="s">
        <v>132</v>
      </c>
      <c r="F3142" t="s">
        <v>140</v>
      </c>
      <c r="G3142" t="s">
        <v>135</v>
      </c>
      <c r="H3142" t="str">
        <f t="shared" si="49"/>
        <v>Ahmedabad40 - 600 - 50200 - 500Indian Cuisine</v>
      </c>
      <c r="I3142">
        <v>56</v>
      </c>
      <c r="J3142">
        <v>300</v>
      </c>
    </row>
    <row r="3143" spans="1:10">
      <c r="A3143">
        <v>3142</v>
      </c>
      <c r="B3143" t="s">
        <v>143</v>
      </c>
      <c r="C3143">
        <v>4.3</v>
      </c>
      <c r="D3143" t="s">
        <v>136</v>
      </c>
      <c r="E3143" t="s">
        <v>142</v>
      </c>
      <c r="F3143" t="s">
        <v>131</v>
      </c>
      <c r="G3143" t="s">
        <v>135</v>
      </c>
      <c r="H3143" t="str">
        <f t="shared" si="49"/>
        <v>Delhi40 - 6050 -200&lt;= 200Indian Cuisine</v>
      </c>
      <c r="I3143" t="s">
        <v>234</v>
      </c>
      <c r="J3143">
        <v>150</v>
      </c>
    </row>
    <row r="3144" spans="1:10">
      <c r="A3144">
        <v>3143</v>
      </c>
      <c r="B3144" t="s">
        <v>141</v>
      </c>
      <c r="C3144">
        <v>3.4</v>
      </c>
      <c r="D3144" t="s">
        <v>136</v>
      </c>
      <c r="E3144" t="s">
        <v>132</v>
      </c>
      <c r="F3144" t="s">
        <v>140</v>
      </c>
      <c r="G3144" t="s">
        <v>135</v>
      </c>
      <c r="H3144" t="str">
        <f t="shared" si="49"/>
        <v>Pune40 - 600 - 50200 - 500Indian Cuisine</v>
      </c>
      <c r="I3144" t="s">
        <v>234</v>
      </c>
      <c r="J3144">
        <v>300</v>
      </c>
    </row>
    <row r="3145" spans="1:10">
      <c r="A3145">
        <v>3144</v>
      </c>
      <c r="B3145" t="s">
        <v>146</v>
      </c>
      <c r="C3145">
        <v>3.7</v>
      </c>
      <c r="D3145" t="s">
        <v>133</v>
      </c>
      <c r="E3145" t="s">
        <v>142</v>
      </c>
      <c r="F3145" t="s">
        <v>131</v>
      </c>
      <c r="G3145" t="s">
        <v>135</v>
      </c>
      <c r="H3145" t="str">
        <f t="shared" si="49"/>
        <v>Hyderabad40 - 6050 -200&lt;= 200Asian Cuisine</v>
      </c>
      <c r="I3145" t="s">
        <v>234</v>
      </c>
      <c r="J3145">
        <v>200</v>
      </c>
    </row>
    <row r="3146" spans="1:10">
      <c r="A3146">
        <v>3145</v>
      </c>
      <c r="B3146" t="s">
        <v>129</v>
      </c>
      <c r="C3146">
        <v>3.7</v>
      </c>
      <c r="D3146" t="s">
        <v>136</v>
      </c>
      <c r="E3146" t="s">
        <v>142</v>
      </c>
      <c r="F3146" t="s">
        <v>140</v>
      </c>
      <c r="G3146" t="s">
        <v>130</v>
      </c>
      <c r="H3146" t="str">
        <f t="shared" si="49"/>
        <v>Kolkata60+0 - 50&lt;= 200Indian Cuisine</v>
      </c>
      <c r="I3146">
        <v>60</v>
      </c>
      <c r="J3146">
        <v>100</v>
      </c>
    </row>
    <row r="3147" spans="1:10">
      <c r="A3147">
        <v>3146</v>
      </c>
      <c r="B3147" t="s">
        <v>129</v>
      </c>
      <c r="C3147">
        <v>4.0999999999999996</v>
      </c>
      <c r="D3147" t="s">
        <v>133</v>
      </c>
      <c r="E3147" t="s">
        <v>148</v>
      </c>
      <c r="F3147" t="s">
        <v>131</v>
      </c>
      <c r="G3147" t="s">
        <v>130</v>
      </c>
      <c r="H3147" t="str">
        <f t="shared" si="49"/>
        <v>Kolkata60+50 -200500 - 1000Asian Cuisine</v>
      </c>
      <c r="I3147">
        <v>54</v>
      </c>
      <c r="J3147">
        <v>600</v>
      </c>
    </row>
    <row r="3148" spans="1:10">
      <c r="A3148">
        <v>3147</v>
      </c>
      <c r="B3148" t="s">
        <v>134</v>
      </c>
      <c r="C3148">
        <v>4.5</v>
      </c>
      <c r="D3148" t="s">
        <v>136</v>
      </c>
      <c r="E3148" t="s">
        <v>132</v>
      </c>
      <c r="F3148" t="s">
        <v>140</v>
      </c>
      <c r="G3148" t="s">
        <v>144</v>
      </c>
      <c r="H3148" t="str">
        <f t="shared" si="49"/>
        <v>Mumbai0 - 400 - 50200 - 500Indian Cuisine</v>
      </c>
      <c r="I3148" t="s">
        <v>234</v>
      </c>
      <c r="J3148">
        <v>400</v>
      </c>
    </row>
    <row r="3149" spans="1:10">
      <c r="A3149">
        <v>3148</v>
      </c>
      <c r="B3149" t="s">
        <v>146</v>
      </c>
      <c r="C3149">
        <v>2.9</v>
      </c>
      <c r="D3149" t="s">
        <v>133</v>
      </c>
      <c r="E3149" t="s">
        <v>132</v>
      </c>
      <c r="F3149" t="s">
        <v>131</v>
      </c>
      <c r="G3149" t="s">
        <v>130</v>
      </c>
      <c r="H3149" t="str">
        <f t="shared" si="49"/>
        <v>Hyderabad60+50 -200200 - 500Asian Cuisine</v>
      </c>
      <c r="I3149" t="s">
        <v>234</v>
      </c>
      <c r="J3149">
        <v>300</v>
      </c>
    </row>
    <row r="3150" spans="1:10">
      <c r="A3150">
        <v>3149</v>
      </c>
      <c r="B3150" t="s">
        <v>143</v>
      </c>
      <c r="C3150">
        <v>3.4</v>
      </c>
      <c r="D3150" t="s">
        <v>136</v>
      </c>
      <c r="E3150" t="s">
        <v>148</v>
      </c>
      <c r="F3150" t="s">
        <v>140</v>
      </c>
      <c r="G3150" t="s">
        <v>135</v>
      </c>
      <c r="H3150" t="str">
        <f t="shared" si="49"/>
        <v>Delhi40 - 600 - 50500 - 1000Indian Cuisine</v>
      </c>
      <c r="I3150" t="s">
        <v>234</v>
      </c>
      <c r="J3150">
        <v>600</v>
      </c>
    </row>
    <row r="3151" spans="1:10">
      <c r="A3151">
        <v>3150</v>
      </c>
      <c r="B3151" t="s">
        <v>141</v>
      </c>
      <c r="C3151">
        <v>2.9</v>
      </c>
      <c r="D3151" t="s">
        <v>133</v>
      </c>
      <c r="E3151" t="s">
        <v>132</v>
      </c>
      <c r="F3151" t="s">
        <v>131</v>
      </c>
      <c r="G3151" t="s">
        <v>130</v>
      </c>
      <c r="H3151" t="str">
        <f t="shared" si="49"/>
        <v>Pune60+50 -200200 - 500Asian Cuisine</v>
      </c>
      <c r="I3151">
        <v>18</v>
      </c>
      <c r="J3151">
        <v>500</v>
      </c>
    </row>
    <row r="3152" spans="1:10">
      <c r="A3152">
        <v>3151</v>
      </c>
      <c r="B3152" t="s">
        <v>143</v>
      </c>
      <c r="C3152">
        <v>3.9</v>
      </c>
      <c r="D3152" t="s">
        <v>136</v>
      </c>
      <c r="E3152" t="s">
        <v>148</v>
      </c>
      <c r="F3152" t="s">
        <v>140</v>
      </c>
      <c r="G3152" t="s">
        <v>135</v>
      </c>
      <c r="H3152" t="str">
        <f t="shared" si="49"/>
        <v>Delhi40 - 600 - 50500 - 1000Indian Cuisine</v>
      </c>
      <c r="I3152" t="s">
        <v>234</v>
      </c>
      <c r="J3152">
        <v>600</v>
      </c>
    </row>
    <row r="3153" spans="1:10">
      <c r="A3153">
        <v>3152</v>
      </c>
      <c r="B3153" t="s">
        <v>137</v>
      </c>
      <c r="C3153">
        <v>3.9</v>
      </c>
      <c r="D3153" t="s">
        <v>133</v>
      </c>
      <c r="E3153" t="s">
        <v>132</v>
      </c>
      <c r="F3153" t="s">
        <v>131</v>
      </c>
      <c r="G3153" t="s">
        <v>135</v>
      </c>
      <c r="H3153" t="str">
        <f t="shared" si="49"/>
        <v>Bangalore40 - 6050 -200200 - 500Asian Cuisine</v>
      </c>
      <c r="I3153">
        <v>4</v>
      </c>
      <c r="J3153">
        <v>300</v>
      </c>
    </row>
    <row r="3154" spans="1:10">
      <c r="A3154">
        <v>3153</v>
      </c>
      <c r="B3154" t="s">
        <v>134</v>
      </c>
      <c r="C3154">
        <v>2.9</v>
      </c>
      <c r="D3154" t="s">
        <v>138</v>
      </c>
      <c r="E3154" t="s">
        <v>132</v>
      </c>
      <c r="F3154" t="s">
        <v>131</v>
      </c>
      <c r="G3154" t="s">
        <v>135</v>
      </c>
      <c r="H3154" t="str">
        <f t="shared" si="49"/>
        <v>Mumbai40 - 6050 -200200 - 500American Cuisine</v>
      </c>
      <c r="I3154">
        <v>5</v>
      </c>
      <c r="J3154">
        <v>250</v>
      </c>
    </row>
    <row r="3155" spans="1:10">
      <c r="A3155">
        <v>3154</v>
      </c>
      <c r="B3155" t="s">
        <v>149</v>
      </c>
      <c r="C3155">
        <v>3.5</v>
      </c>
      <c r="D3155" t="s">
        <v>136</v>
      </c>
      <c r="E3155" t="s">
        <v>132</v>
      </c>
      <c r="F3155" t="s">
        <v>140</v>
      </c>
      <c r="G3155" t="s">
        <v>135</v>
      </c>
      <c r="H3155" t="str">
        <f t="shared" si="49"/>
        <v>Surat40 - 600 - 50200 - 500Indian Cuisine</v>
      </c>
      <c r="I3155" t="s">
        <v>234</v>
      </c>
      <c r="J3155">
        <v>300</v>
      </c>
    </row>
    <row r="3156" spans="1:10">
      <c r="A3156">
        <v>3155</v>
      </c>
      <c r="B3156" t="s">
        <v>145</v>
      </c>
      <c r="C3156">
        <v>3.8</v>
      </c>
      <c r="D3156" t="s">
        <v>136</v>
      </c>
      <c r="E3156" t="s">
        <v>132</v>
      </c>
      <c r="F3156" t="s">
        <v>131</v>
      </c>
      <c r="G3156" t="s">
        <v>144</v>
      </c>
      <c r="H3156" t="str">
        <f t="shared" si="49"/>
        <v>Ahmedabad0 - 4050 -200200 - 500Indian Cuisine</v>
      </c>
      <c r="I3156" t="s">
        <v>234</v>
      </c>
      <c r="J3156">
        <v>300</v>
      </c>
    </row>
    <row r="3157" spans="1:10">
      <c r="A3157">
        <v>3156</v>
      </c>
      <c r="B3157" t="s">
        <v>129</v>
      </c>
      <c r="C3157">
        <v>2.9</v>
      </c>
      <c r="D3157" t="s">
        <v>138</v>
      </c>
      <c r="E3157" t="s">
        <v>148</v>
      </c>
      <c r="F3157" t="s">
        <v>131</v>
      </c>
      <c r="G3157" t="s">
        <v>130</v>
      </c>
      <c r="H3157" t="str">
        <f t="shared" si="49"/>
        <v>Kolkata60+50 -200500 - 1000American Cuisine</v>
      </c>
      <c r="I3157" t="s">
        <v>234</v>
      </c>
      <c r="J3157">
        <v>600</v>
      </c>
    </row>
    <row r="3158" spans="1:10">
      <c r="A3158">
        <v>3157</v>
      </c>
      <c r="B3158" t="s">
        <v>129</v>
      </c>
      <c r="C3158">
        <v>4.4000000000000004</v>
      </c>
      <c r="D3158" t="s">
        <v>133</v>
      </c>
      <c r="E3158" t="s">
        <v>132</v>
      </c>
      <c r="F3158" t="s">
        <v>131</v>
      </c>
      <c r="G3158" t="s">
        <v>130</v>
      </c>
      <c r="H3158" t="str">
        <f t="shared" si="49"/>
        <v>Kolkata60+50 -200200 - 500Asian Cuisine</v>
      </c>
      <c r="I3158">
        <v>1</v>
      </c>
      <c r="J3158">
        <v>500</v>
      </c>
    </row>
    <row r="3159" spans="1:10">
      <c r="A3159">
        <v>3158</v>
      </c>
      <c r="B3159" t="s">
        <v>134</v>
      </c>
      <c r="C3159">
        <v>2.9</v>
      </c>
      <c r="D3159" t="s">
        <v>138</v>
      </c>
      <c r="E3159" t="s">
        <v>142</v>
      </c>
      <c r="F3159" t="s">
        <v>131</v>
      </c>
      <c r="G3159" t="s">
        <v>135</v>
      </c>
      <c r="H3159" t="str">
        <f t="shared" si="49"/>
        <v>Mumbai40 - 6050 -200&lt;= 200American Cuisine</v>
      </c>
      <c r="I3159">
        <v>59</v>
      </c>
      <c r="J3159">
        <v>200</v>
      </c>
    </row>
    <row r="3160" spans="1:10">
      <c r="A3160">
        <v>3159</v>
      </c>
      <c r="B3160" t="s">
        <v>145</v>
      </c>
      <c r="C3160">
        <v>4.3</v>
      </c>
      <c r="D3160" t="s">
        <v>138</v>
      </c>
      <c r="E3160" t="s">
        <v>132</v>
      </c>
      <c r="F3160" t="s">
        <v>131</v>
      </c>
      <c r="G3160" t="s">
        <v>144</v>
      </c>
      <c r="H3160" t="str">
        <f t="shared" si="49"/>
        <v>Ahmedabad0 - 4050 -200200 - 500American Cuisine</v>
      </c>
      <c r="I3160" t="s">
        <v>234</v>
      </c>
      <c r="J3160">
        <v>400</v>
      </c>
    </row>
    <row r="3161" spans="1:10">
      <c r="A3161">
        <v>3160</v>
      </c>
      <c r="B3161" t="s">
        <v>143</v>
      </c>
      <c r="C3161">
        <v>2.9</v>
      </c>
      <c r="D3161" t="s">
        <v>136</v>
      </c>
      <c r="E3161" t="s">
        <v>132</v>
      </c>
      <c r="F3161" t="s">
        <v>131</v>
      </c>
      <c r="G3161" t="s">
        <v>135</v>
      </c>
      <c r="H3161" t="str">
        <f t="shared" si="49"/>
        <v>Delhi40 - 6050 -200200 - 500Indian Cuisine</v>
      </c>
      <c r="I3161">
        <v>15</v>
      </c>
      <c r="J3161">
        <v>300</v>
      </c>
    </row>
    <row r="3162" spans="1:10">
      <c r="A3162">
        <v>3161</v>
      </c>
      <c r="B3162" t="s">
        <v>129</v>
      </c>
      <c r="C3162">
        <v>3.7</v>
      </c>
      <c r="D3162" t="s">
        <v>133</v>
      </c>
      <c r="E3162" t="s">
        <v>142</v>
      </c>
      <c r="F3162" t="s">
        <v>140</v>
      </c>
      <c r="G3162" t="s">
        <v>130</v>
      </c>
      <c r="H3162" t="str">
        <f t="shared" si="49"/>
        <v>Kolkata60+0 - 50&lt;= 200Asian Cuisine</v>
      </c>
      <c r="I3162" t="s">
        <v>234</v>
      </c>
      <c r="J3162">
        <v>200</v>
      </c>
    </row>
    <row r="3163" spans="1:10">
      <c r="A3163">
        <v>3162</v>
      </c>
      <c r="B3163" t="s">
        <v>141</v>
      </c>
      <c r="C3163">
        <v>3.8</v>
      </c>
      <c r="D3163" t="s">
        <v>138</v>
      </c>
      <c r="E3163" t="s">
        <v>132</v>
      </c>
      <c r="F3163" t="s">
        <v>140</v>
      </c>
      <c r="G3163" t="s">
        <v>130</v>
      </c>
      <c r="H3163" t="str">
        <f t="shared" si="49"/>
        <v>Pune60+0 - 50200 - 500American Cuisine</v>
      </c>
      <c r="I3163">
        <v>57</v>
      </c>
      <c r="J3163">
        <v>250</v>
      </c>
    </row>
    <row r="3164" spans="1:10">
      <c r="A3164">
        <v>3163</v>
      </c>
      <c r="B3164" t="s">
        <v>134</v>
      </c>
      <c r="C3164">
        <v>2.9</v>
      </c>
      <c r="D3164" t="s">
        <v>133</v>
      </c>
      <c r="E3164" t="s">
        <v>142</v>
      </c>
      <c r="F3164" t="s">
        <v>131</v>
      </c>
      <c r="G3164" t="s">
        <v>135</v>
      </c>
      <c r="H3164" t="str">
        <f t="shared" si="49"/>
        <v>Mumbai40 - 6050 -200&lt;= 200Asian Cuisine</v>
      </c>
      <c r="I3164">
        <v>47</v>
      </c>
      <c r="J3164">
        <v>200</v>
      </c>
    </row>
    <row r="3165" spans="1:10">
      <c r="A3165">
        <v>3164</v>
      </c>
      <c r="B3165" t="s">
        <v>137</v>
      </c>
      <c r="C3165">
        <v>4.0999999999999996</v>
      </c>
      <c r="D3165" t="s">
        <v>236</v>
      </c>
      <c r="E3165" t="s">
        <v>148</v>
      </c>
      <c r="F3165" t="s">
        <v>131</v>
      </c>
      <c r="G3165" t="s">
        <v>135</v>
      </c>
      <c r="H3165" t="str">
        <f t="shared" si="49"/>
        <v>Bangalore40 - 6050 -200500 - 1000European Cuisine</v>
      </c>
      <c r="I3165" t="s">
        <v>234</v>
      </c>
      <c r="J3165">
        <v>700</v>
      </c>
    </row>
    <row r="3166" spans="1:10">
      <c r="A3166">
        <v>3165</v>
      </c>
      <c r="B3166" t="s">
        <v>141</v>
      </c>
      <c r="C3166">
        <v>2.9</v>
      </c>
      <c r="D3166" t="s">
        <v>133</v>
      </c>
      <c r="E3166" t="s">
        <v>142</v>
      </c>
      <c r="F3166" t="s">
        <v>131</v>
      </c>
      <c r="G3166" t="s">
        <v>130</v>
      </c>
      <c r="H3166" t="str">
        <f t="shared" si="49"/>
        <v>Pune60+50 -200&lt;= 200Asian Cuisine</v>
      </c>
      <c r="I3166">
        <v>58</v>
      </c>
      <c r="J3166">
        <v>200</v>
      </c>
    </row>
    <row r="3167" spans="1:10">
      <c r="A3167">
        <v>3166</v>
      </c>
      <c r="B3167" t="s">
        <v>141</v>
      </c>
      <c r="C3167">
        <v>4.0999999999999996</v>
      </c>
      <c r="D3167" t="s">
        <v>136</v>
      </c>
      <c r="E3167" t="s">
        <v>132</v>
      </c>
      <c r="F3167" t="s">
        <v>131</v>
      </c>
      <c r="G3167" t="s">
        <v>135</v>
      </c>
      <c r="H3167" t="str">
        <f t="shared" si="49"/>
        <v>Pune40 - 6050 -200200 - 500Indian Cuisine</v>
      </c>
      <c r="I3167">
        <v>23</v>
      </c>
      <c r="J3167">
        <v>300</v>
      </c>
    </row>
    <row r="3168" spans="1:10">
      <c r="A3168">
        <v>3167</v>
      </c>
      <c r="B3168" t="s">
        <v>139</v>
      </c>
      <c r="C3168">
        <v>4.3</v>
      </c>
      <c r="D3168" t="s">
        <v>136</v>
      </c>
      <c r="E3168" t="s">
        <v>132</v>
      </c>
      <c r="F3168" t="s">
        <v>131</v>
      </c>
      <c r="G3168" t="s">
        <v>130</v>
      </c>
      <c r="H3168" t="str">
        <f t="shared" si="49"/>
        <v>Chennai60+50 -200200 - 500Indian Cuisine</v>
      </c>
      <c r="I3168">
        <v>16</v>
      </c>
      <c r="J3168">
        <v>300</v>
      </c>
    </row>
    <row r="3169" spans="1:10">
      <c r="A3169">
        <v>3168</v>
      </c>
      <c r="B3169" t="s">
        <v>145</v>
      </c>
      <c r="C3169">
        <v>2.9</v>
      </c>
      <c r="D3169" t="s">
        <v>138</v>
      </c>
      <c r="E3169" t="s">
        <v>132</v>
      </c>
      <c r="F3169" t="s">
        <v>131</v>
      </c>
      <c r="G3169" t="s">
        <v>135</v>
      </c>
      <c r="H3169" t="str">
        <f t="shared" si="49"/>
        <v>Ahmedabad40 - 6050 -200200 - 500American Cuisine</v>
      </c>
      <c r="I3169">
        <v>30</v>
      </c>
      <c r="J3169">
        <v>300</v>
      </c>
    </row>
    <row r="3170" spans="1:10">
      <c r="A3170">
        <v>3169</v>
      </c>
      <c r="B3170" t="s">
        <v>129</v>
      </c>
      <c r="C3170">
        <v>3.9</v>
      </c>
      <c r="D3170" t="s">
        <v>133</v>
      </c>
      <c r="E3170" t="s">
        <v>132</v>
      </c>
      <c r="F3170" t="s">
        <v>140</v>
      </c>
      <c r="G3170" t="s">
        <v>130</v>
      </c>
      <c r="H3170" t="str">
        <f t="shared" si="49"/>
        <v>Kolkata60+0 - 50200 - 500Asian Cuisine</v>
      </c>
      <c r="I3170">
        <v>7</v>
      </c>
      <c r="J3170">
        <v>300</v>
      </c>
    </row>
    <row r="3171" spans="1:10">
      <c r="A3171">
        <v>3170</v>
      </c>
      <c r="B3171" t="s">
        <v>137</v>
      </c>
      <c r="C3171">
        <v>4.0999999999999996</v>
      </c>
      <c r="D3171" t="s">
        <v>133</v>
      </c>
      <c r="E3171" t="s">
        <v>132</v>
      </c>
      <c r="F3171" t="s">
        <v>131</v>
      </c>
      <c r="G3171" t="s">
        <v>135</v>
      </c>
      <c r="H3171" t="str">
        <f t="shared" si="49"/>
        <v>Bangalore40 - 6050 -200200 - 500Asian Cuisine</v>
      </c>
      <c r="I3171">
        <v>4</v>
      </c>
      <c r="J3171">
        <v>400</v>
      </c>
    </row>
    <row r="3172" spans="1:10">
      <c r="A3172">
        <v>3171</v>
      </c>
      <c r="B3172" t="s">
        <v>141</v>
      </c>
      <c r="C3172">
        <v>2.9</v>
      </c>
      <c r="D3172" t="s">
        <v>136</v>
      </c>
      <c r="E3172" t="s">
        <v>132</v>
      </c>
      <c r="F3172" t="s">
        <v>131</v>
      </c>
      <c r="G3172" t="s">
        <v>130</v>
      </c>
      <c r="H3172" t="str">
        <f t="shared" si="49"/>
        <v>Pune60+50 -200200 - 500Indian Cuisine</v>
      </c>
      <c r="I3172">
        <v>14</v>
      </c>
      <c r="J3172">
        <v>400</v>
      </c>
    </row>
    <row r="3173" spans="1:10">
      <c r="A3173">
        <v>3172</v>
      </c>
      <c r="B3173" t="s">
        <v>129</v>
      </c>
      <c r="C3173">
        <v>2.9</v>
      </c>
      <c r="D3173" t="s">
        <v>136</v>
      </c>
      <c r="E3173" t="s">
        <v>132</v>
      </c>
      <c r="F3173" t="s">
        <v>131</v>
      </c>
      <c r="G3173" t="s">
        <v>135</v>
      </c>
      <c r="H3173" t="str">
        <f t="shared" si="49"/>
        <v>Kolkata40 - 6050 -200200 - 500Indian Cuisine</v>
      </c>
      <c r="I3173" t="s">
        <v>234</v>
      </c>
      <c r="J3173">
        <v>300</v>
      </c>
    </row>
    <row r="3174" spans="1:10">
      <c r="A3174">
        <v>3173</v>
      </c>
      <c r="B3174" t="s">
        <v>134</v>
      </c>
      <c r="C3174">
        <v>4.2</v>
      </c>
      <c r="D3174" t="s">
        <v>138</v>
      </c>
      <c r="E3174" t="s">
        <v>132</v>
      </c>
      <c r="F3174" t="s">
        <v>147</v>
      </c>
      <c r="G3174" t="s">
        <v>135</v>
      </c>
      <c r="H3174" t="str">
        <f t="shared" si="49"/>
        <v>Mumbai40 - 60200+200 - 500American Cuisine</v>
      </c>
      <c r="I3174" t="s">
        <v>234</v>
      </c>
      <c r="J3174">
        <v>400</v>
      </c>
    </row>
    <row r="3175" spans="1:10">
      <c r="A3175">
        <v>3174</v>
      </c>
      <c r="B3175" t="s">
        <v>149</v>
      </c>
      <c r="C3175">
        <v>2.9</v>
      </c>
      <c r="D3175" t="s">
        <v>138</v>
      </c>
      <c r="E3175" t="s">
        <v>132</v>
      </c>
      <c r="F3175" t="s">
        <v>131</v>
      </c>
      <c r="G3175" t="s">
        <v>135</v>
      </c>
      <c r="H3175" t="str">
        <f t="shared" si="49"/>
        <v>Surat40 - 6050 -200200 - 500American Cuisine</v>
      </c>
      <c r="I3175">
        <v>33</v>
      </c>
      <c r="J3175">
        <v>300</v>
      </c>
    </row>
    <row r="3176" spans="1:10">
      <c r="A3176">
        <v>3175</v>
      </c>
      <c r="B3176" t="s">
        <v>129</v>
      </c>
      <c r="C3176">
        <v>2.9</v>
      </c>
      <c r="D3176" t="s">
        <v>133</v>
      </c>
      <c r="E3176" t="s">
        <v>142</v>
      </c>
      <c r="F3176" t="s">
        <v>131</v>
      </c>
      <c r="G3176" t="s">
        <v>135</v>
      </c>
      <c r="H3176" t="str">
        <f t="shared" si="49"/>
        <v>Kolkata40 - 6050 -200&lt;= 200Asian Cuisine</v>
      </c>
      <c r="I3176" t="s">
        <v>234</v>
      </c>
      <c r="J3176">
        <v>200</v>
      </c>
    </row>
    <row r="3177" spans="1:10">
      <c r="A3177">
        <v>3176</v>
      </c>
      <c r="B3177" t="s">
        <v>145</v>
      </c>
      <c r="C3177">
        <v>4.0999999999999996</v>
      </c>
      <c r="D3177" t="s">
        <v>138</v>
      </c>
      <c r="E3177" t="s">
        <v>142</v>
      </c>
      <c r="F3177" t="s">
        <v>140</v>
      </c>
      <c r="G3177" t="s">
        <v>135</v>
      </c>
      <c r="H3177" t="str">
        <f t="shared" si="49"/>
        <v>Ahmedabad40 - 600 - 50&lt;= 200American Cuisine</v>
      </c>
      <c r="I3177" t="s">
        <v>234</v>
      </c>
      <c r="J3177">
        <v>200</v>
      </c>
    </row>
    <row r="3178" spans="1:10">
      <c r="A3178">
        <v>3177</v>
      </c>
      <c r="B3178" t="s">
        <v>141</v>
      </c>
      <c r="C3178">
        <v>3.8</v>
      </c>
      <c r="D3178" t="s">
        <v>138</v>
      </c>
      <c r="E3178" t="s">
        <v>132</v>
      </c>
      <c r="F3178" t="s">
        <v>131</v>
      </c>
      <c r="G3178" t="s">
        <v>130</v>
      </c>
      <c r="H3178" t="str">
        <f t="shared" si="49"/>
        <v>Pune60+50 -200200 - 500American Cuisine</v>
      </c>
      <c r="I3178">
        <v>8</v>
      </c>
      <c r="J3178">
        <v>300</v>
      </c>
    </row>
    <row r="3179" spans="1:10">
      <c r="A3179">
        <v>3178</v>
      </c>
      <c r="B3179" t="s">
        <v>129</v>
      </c>
      <c r="C3179">
        <v>3.7</v>
      </c>
      <c r="D3179" t="s">
        <v>133</v>
      </c>
      <c r="E3179" t="s">
        <v>132</v>
      </c>
      <c r="F3179" t="s">
        <v>131</v>
      </c>
      <c r="G3179" t="s">
        <v>130</v>
      </c>
      <c r="H3179" t="str">
        <f t="shared" si="49"/>
        <v>Kolkata60+50 -200200 - 500Asian Cuisine</v>
      </c>
      <c r="I3179">
        <v>1</v>
      </c>
      <c r="J3179">
        <v>400</v>
      </c>
    </row>
    <row r="3180" spans="1:10">
      <c r="A3180">
        <v>3179</v>
      </c>
      <c r="B3180" t="s">
        <v>143</v>
      </c>
      <c r="C3180">
        <v>2.9</v>
      </c>
      <c r="D3180" t="s">
        <v>136</v>
      </c>
      <c r="E3180" t="s">
        <v>132</v>
      </c>
      <c r="F3180" t="s">
        <v>131</v>
      </c>
      <c r="G3180" t="s">
        <v>135</v>
      </c>
      <c r="H3180" t="str">
        <f t="shared" si="49"/>
        <v>Delhi40 - 6050 -200200 - 500Indian Cuisine</v>
      </c>
      <c r="I3180">
        <v>15</v>
      </c>
      <c r="J3180">
        <v>300</v>
      </c>
    </row>
    <row r="3181" spans="1:10">
      <c r="A3181">
        <v>3180</v>
      </c>
      <c r="B3181" t="s">
        <v>143</v>
      </c>
      <c r="C3181">
        <v>2.9</v>
      </c>
      <c r="D3181" t="s">
        <v>136</v>
      </c>
      <c r="E3181" t="s">
        <v>132</v>
      </c>
      <c r="F3181" t="s">
        <v>131</v>
      </c>
      <c r="G3181" t="s">
        <v>135</v>
      </c>
      <c r="H3181" t="str">
        <f t="shared" si="49"/>
        <v>Delhi40 - 6050 -200200 - 500Indian Cuisine</v>
      </c>
      <c r="I3181">
        <v>15</v>
      </c>
      <c r="J3181">
        <v>300</v>
      </c>
    </row>
    <row r="3182" spans="1:10">
      <c r="A3182">
        <v>3181</v>
      </c>
      <c r="B3182" t="s">
        <v>143</v>
      </c>
      <c r="C3182">
        <v>2.9</v>
      </c>
      <c r="D3182" t="s">
        <v>136</v>
      </c>
      <c r="E3182" t="s">
        <v>132</v>
      </c>
      <c r="F3182" t="s">
        <v>131</v>
      </c>
      <c r="G3182" t="s">
        <v>135</v>
      </c>
      <c r="H3182" t="str">
        <f t="shared" si="49"/>
        <v>Delhi40 - 6050 -200200 - 500Indian Cuisine</v>
      </c>
      <c r="I3182">
        <v>15</v>
      </c>
      <c r="J3182">
        <v>300</v>
      </c>
    </row>
    <row r="3183" spans="1:10">
      <c r="A3183">
        <v>3182</v>
      </c>
      <c r="B3183" t="s">
        <v>139</v>
      </c>
      <c r="C3183">
        <v>4.5</v>
      </c>
      <c r="D3183" t="s">
        <v>138</v>
      </c>
      <c r="E3183" t="s">
        <v>132</v>
      </c>
      <c r="F3183" t="s">
        <v>140</v>
      </c>
      <c r="G3183" t="s">
        <v>130</v>
      </c>
      <c r="H3183" t="str">
        <f t="shared" si="49"/>
        <v>Chennai60+0 - 50200 - 500American Cuisine</v>
      </c>
      <c r="I3183">
        <v>75</v>
      </c>
      <c r="J3183">
        <v>500</v>
      </c>
    </row>
    <row r="3184" spans="1:10">
      <c r="A3184">
        <v>3183</v>
      </c>
      <c r="B3184" t="s">
        <v>129</v>
      </c>
      <c r="C3184">
        <v>3.4</v>
      </c>
      <c r="D3184" t="s">
        <v>133</v>
      </c>
      <c r="E3184" t="s">
        <v>142</v>
      </c>
      <c r="F3184" t="s">
        <v>140</v>
      </c>
      <c r="G3184" t="s">
        <v>130</v>
      </c>
      <c r="H3184" t="str">
        <f t="shared" si="49"/>
        <v>Kolkata60+0 - 50&lt;= 200Asian Cuisine</v>
      </c>
      <c r="I3184" t="s">
        <v>234</v>
      </c>
      <c r="J3184">
        <v>200</v>
      </c>
    </row>
    <row r="3185" spans="1:10">
      <c r="A3185">
        <v>3184</v>
      </c>
      <c r="B3185" t="s">
        <v>145</v>
      </c>
      <c r="C3185">
        <v>4</v>
      </c>
      <c r="D3185" t="s">
        <v>138</v>
      </c>
      <c r="E3185" t="s">
        <v>142</v>
      </c>
      <c r="F3185" t="s">
        <v>147</v>
      </c>
      <c r="G3185" t="s">
        <v>135</v>
      </c>
      <c r="H3185" t="str">
        <f t="shared" si="49"/>
        <v>Ahmedabad40 - 60200+&lt;= 200American Cuisine</v>
      </c>
      <c r="I3185" t="s">
        <v>234</v>
      </c>
      <c r="J3185">
        <v>150</v>
      </c>
    </row>
    <row r="3186" spans="1:10">
      <c r="A3186">
        <v>3185</v>
      </c>
      <c r="B3186" t="s">
        <v>129</v>
      </c>
      <c r="C3186">
        <v>4.4000000000000004</v>
      </c>
      <c r="D3186" t="s">
        <v>138</v>
      </c>
      <c r="E3186" t="s">
        <v>142</v>
      </c>
      <c r="F3186" t="s">
        <v>131</v>
      </c>
      <c r="G3186" t="s">
        <v>135</v>
      </c>
      <c r="H3186" t="str">
        <f t="shared" si="49"/>
        <v>Kolkata40 - 6050 -200&lt;= 200American Cuisine</v>
      </c>
      <c r="I3186" t="s">
        <v>234</v>
      </c>
      <c r="J3186">
        <v>200</v>
      </c>
    </row>
    <row r="3187" spans="1:10">
      <c r="A3187">
        <v>3186</v>
      </c>
      <c r="B3187" t="s">
        <v>143</v>
      </c>
      <c r="C3187">
        <v>2.9</v>
      </c>
      <c r="D3187" t="s">
        <v>136</v>
      </c>
      <c r="E3187" t="s">
        <v>132</v>
      </c>
      <c r="F3187" t="s">
        <v>131</v>
      </c>
      <c r="G3187" t="s">
        <v>144</v>
      </c>
      <c r="H3187" t="str">
        <f t="shared" si="49"/>
        <v>Delhi0 - 4050 -200200 - 500Indian Cuisine</v>
      </c>
      <c r="I3187" t="s">
        <v>234</v>
      </c>
      <c r="J3187">
        <v>300</v>
      </c>
    </row>
    <row r="3188" spans="1:10">
      <c r="A3188">
        <v>3187</v>
      </c>
      <c r="B3188" t="s">
        <v>143</v>
      </c>
      <c r="C3188">
        <v>2.9</v>
      </c>
      <c r="D3188" t="s">
        <v>138</v>
      </c>
      <c r="E3188" t="s">
        <v>132</v>
      </c>
      <c r="F3188" t="s">
        <v>131</v>
      </c>
      <c r="G3188" t="s">
        <v>135</v>
      </c>
      <c r="H3188" t="str">
        <f t="shared" si="49"/>
        <v>Delhi40 - 6050 -200200 - 500American Cuisine</v>
      </c>
      <c r="I3188">
        <v>31</v>
      </c>
      <c r="J3188">
        <v>300</v>
      </c>
    </row>
    <row r="3189" spans="1:10">
      <c r="A3189">
        <v>3188</v>
      </c>
      <c r="B3189" t="s">
        <v>139</v>
      </c>
      <c r="C3189">
        <v>3.9</v>
      </c>
      <c r="D3189" t="s">
        <v>133</v>
      </c>
      <c r="E3189" t="s">
        <v>132</v>
      </c>
      <c r="F3189" t="s">
        <v>131</v>
      </c>
      <c r="G3189" t="s">
        <v>130</v>
      </c>
      <c r="H3189" t="str">
        <f t="shared" si="49"/>
        <v>Chennai60+50 -200200 - 500Asian Cuisine</v>
      </c>
      <c r="I3189">
        <v>6</v>
      </c>
      <c r="J3189">
        <v>500</v>
      </c>
    </row>
    <row r="3190" spans="1:10">
      <c r="A3190">
        <v>3189</v>
      </c>
      <c r="B3190" t="s">
        <v>141</v>
      </c>
      <c r="C3190">
        <v>2.9</v>
      </c>
      <c r="D3190" t="s">
        <v>138</v>
      </c>
      <c r="E3190" t="s">
        <v>132</v>
      </c>
      <c r="F3190" t="s">
        <v>131</v>
      </c>
      <c r="G3190" t="s">
        <v>130</v>
      </c>
      <c r="H3190" t="str">
        <f t="shared" si="49"/>
        <v>Pune60+50 -200200 - 500American Cuisine</v>
      </c>
      <c r="I3190">
        <v>8</v>
      </c>
      <c r="J3190">
        <v>300</v>
      </c>
    </row>
    <row r="3191" spans="1:10">
      <c r="A3191">
        <v>3190</v>
      </c>
      <c r="B3191" t="s">
        <v>146</v>
      </c>
      <c r="C3191">
        <v>3.7</v>
      </c>
      <c r="D3191" t="s">
        <v>136</v>
      </c>
      <c r="E3191" t="s">
        <v>142</v>
      </c>
      <c r="F3191" t="s">
        <v>131</v>
      </c>
      <c r="G3191" t="s">
        <v>130</v>
      </c>
      <c r="H3191" t="str">
        <f t="shared" si="49"/>
        <v>Hyderabad60+50 -200&lt;= 200Indian Cuisine</v>
      </c>
      <c r="I3191" t="s">
        <v>234</v>
      </c>
      <c r="J3191">
        <v>200</v>
      </c>
    </row>
    <row r="3192" spans="1:10">
      <c r="A3192">
        <v>3191</v>
      </c>
      <c r="B3192" t="s">
        <v>137</v>
      </c>
      <c r="C3192">
        <v>4</v>
      </c>
      <c r="D3192" t="s">
        <v>133</v>
      </c>
      <c r="E3192" t="s">
        <v>132</v>
      </c>
      <c r="F3192" t="s">
        <v>147</v>
      </c>
      <c r="G3192" t="s">
        <v>135</v>
      </c>
      <c r="H3192" t="str">
        <f t="shared" si="49"/>
        <v>Bangalore40 - 60200+200 - 500Asian Cuisine</v>
      </c>
      <c r="I3192" t="s">
        <v>234</v>
      </c>
      <c r="J3192">
        <v>500</v>
      </c>
    </row>
    <row r="3193" spans="1:10">
      <c r="A3193">
        <v>3192</v>
      </c>
      <c r="B3193" t="s">
        <v>129</v>
      </c>
      <c r="C3193">
        <v>2.9</v>
      </c>
      <c r="D3193" t="s">
        <v>133</v>
      </c>
      <c r="E3193" t="s">
        <v>132</v>
      </c>
      <c r="F3193" t="s">
        <v>131</v>
      </c>
      <c r="G3193" t="s">
        <v>130</v>
      </c>
      <c r="H3193" t="str">
        <f t="shared" si="49"/>
        <v>Kolkata60+50 -200200 - 500Asian Cuisine</v>
      </c>
      <c r="I3193">
        <v>1</v>
      </c>
      <c r="J3193">
        <v>400</v>
      </c>
    </row>
    <row r="3194" spans="1:10">
      <c r="A3194">
        <v>3193</v>
      </c>
      <c r="B3194" t="s">
        <v>129</v>
      </c>
      <c r="C3194">
        <v>3.8</v>
      </c>
      <c r="D3194" t="s">
        <v>133</v>
      </c>
      <c r="E3194" t="s">
        <v>132</v>
      </c>
      <c r="F3194" t="s">
        <v>140</v>
      </c>
      <c r="G3194" t="s">
        <v>130</v>
      </c>
      <c r="H3194" t="str">
        <f t="shared" si="49"/>
        <v>Kolkata60+0 - 50200 - 500Asian Cuisine</v>
      </c>
      <c r="I3194">
        <v>7</v>
      </c>
      <c r="J3194">
        <v>300</v>
      </c>
    </row>
    <row r="3195" spans="1:10">
      <c r="A3195">
        <v>3194</v>
      </c>
      <c r="B3195" t="s">
        <v>139</v>
      </c>
      <c r="C3195">
        <v>2.9</v>
      </c>
      <c r="D3195" t="s">
        <v>136</v>
      </c>
      <c r="E3195" t="s">
        <v>132</v>
      </c>
      <c r="F3195" t="s">
        <v>131</v>
      </c>
      <c r="G3195" t="s">
        <v>130</v>
      </c>
      <c r="H3195" t="str">
        <f t="shared" si="49"/>
        <v>Chennai60+50 -200200 - 500Indian Cuisine</v>
      </c>
      <c r="I3195">
        <v>16</v>
      </c>
      <c r="J3195">
        <v>500</v>
      </c>
    </row>
    <row r="3196" spans="1:10">
      <c r="A3196">
        <v>3195</v>
      </c>
      <c r="B3196" t="s">
        <v>143</v>
      </c>
      <c r="C3196">
        <v>3.9</v>
      </c>
      <c r="D3196" t="s">
        <v>138</v>
      </c>
      <c r="E3196" t="s">
        <v>142</v>
      </c>
      <c r="F3196" t="s">
        <v>140</v>
      </c>
      <c r="G3196" t="s">
        <v>130</v>
      </c>
      <c r="H3196" t="str">
        <f t="shared" si="49"/>
        <v>Delhi60+0 - 50&lt;= 200American Cuisine</v>
      </c>
      <c r="I3196" t="s">
        <v>234</v>
      </c>
      <c r="J3196">
        <v>150</v>
      </c>
    </row>
    <row r="3197" spans="1:10">
      <c r="A3197">
        <v>3196</v>
      </c>
      <c r="B3197" t="s">
        <v>143</v>
      </c>
      <c r="C3197">
        <v>2.9</v>
      </c>
      <c r="D3197" t="s">
        <v>138</v>
      </c>
      <c r="E3197" t="s">
        <v>132</v>
      </c>
      <c r="F3197" t="s">
        <v>131</v>
      </c>
      <c r="G3197" t="s">
        <v>135</v>
      </c>
      <c r="H3197" t="str">
        <f t="shared" si="49"/>
        <v>Delhi40 - 6050 -200200 - 500American Cuisine</v>
      </c>
      <c r="I3197">
        <v>31</v>
      </c>
      <c r="J3197">
        <v>300</v>
      </c>
    </row>
    <row r="3198" spans="1:10">
      <c r="A3198">
        <v>3197</v>
      </c>
      <c r="B3198" t="s">
        <v>143</v>
      </c>
      <c r="C3198">
        <v>2.9</v>
      </c>
      <c r="D3198" t="s">
        <v>138</v>
      </c>
      <c r="E3198" t="s">
        <v>132</v>
      </c>
      <c r="F3198" t="s">
        <v>131</v>
      </c>
      <c r="G3198" t="s">
        <v>135</v>
      </c>
      <c r="H3198" t="str">
        <f t="shared" si="49"/>
        <v>Delhi40 - 6050 -200200 - 500American Cuisine</v>
      </c>
      <c r="I3198">
        <v>31</v>
      </c>
      <c r="J3198">
        <v>300</v>
      </c>
    </row>
    <row r="3199" spans="1:10">
      <c r="A3199">
        <v>3198</v>
      </c>
      <c r="B3199" t="s">
        <v>143</v>
      </c>
      <c r="C3199">
        <v>2.9</v>
      </c>
      <c r="D3199" t="s">
        <v>136</v>
      </c>
      <c r="E3199" t="s">
        <v>132</v>
      </c>
      <c r="F3199" t="s">
        <v>131</v>
      </c>
      <c r="G3199" t="s">
        <v>135</v>
      </c>
      <c r="H3199" t="str">
        <f t="shared" si="49"/>
        <v>Delhi40 - 6050 -200200 - 500Indian Cuisine</v>
      </c>
      <c r="I3199">
        <v>15</v>
      </c>
      <c r="J3199">
        <v>300</v>
      </c>
    </row>
    <row r="3200" spans="1:10">
      <c r="A3200">
        <v>3199</v>
      </c>
      <c r="B3200" t="s">
        <v>143</v>
      </c>
      <c r="C3200">
        <v>2.9</v>
      </c>
      <c r="D3200" t="s">
        <v>138</v>
      </c>
      <c r="E3200" t="s">
        <v>132</v>
      </c>
      <c r="F3200" t="s">
        <v>131</v>
      </c>
      <c r="G3200" t="s">
        <v>135</v>
      </c>
      <c r="H3200" t="str">
        <f t="shared" si="49"/>
        <v>Delhi40 - 6050 -200200 - 500American Cuisine</v>
      </c>
      <c r="I3200">
        <v>31</v>
      </c>
      <c r="J3200">
        <v>300</v>
      </c>
    </row>
    <row r="3201" spans="1:10">
      <c r="A3201">
        <v>3200</v>
      </c>
      <c r="B3201" t="s">
        <v>143</v>
      </c>
      <c r="C3201">
        <v>2.9</v>
      </c>
      <c r="D3201" t="s">
        <v>138</v>
      </c>
      <c r="E3201" t="s">
        <v>132</v>
      </c>
      <c r="F3201" t="s">
        <v>131</v>
      </c>
      <c r="G3201" t="s">
        <v>135</v>
      </c>
      <c r="H3201" t="str">
        <f t="shared" si="49"/>
        <v>Delhi40 - 6050 -200200 - 500American Cuisine</v>
      </c>
      <c r="I3201">
        <v>31</v>
      </c>
      <c r="J3201">
        <v>300</v>
      </c>
    </row>
    <row r="3202" spans="1:10">
      <c r="A3202">
        <v>3201</v>
      </c>
      <c r="B3202" t="s">
        <v>143</v>
      </c>
      <c r="C3202">
        <v>2.9</v>
      </c>
      <c r="D3202" t="s">
        <v>136</v>
      </c>
      <c r="E3202" t="s">
        <v>132</v>
      </c>
      <c r="F3202" t="s">
        <v>131</v>
      </c>
      <c r="G3202" t="s">
        <v>135</v>
      </c>
      <c r="H3202" t="str">
        <f t="shared" si="49"/>
        <v>Delhi40 - 6050 -200200 - 500Indian Cuisine</v>
      </c>
      <c r="I3202">
        <v>15</v>
      </c>
      <c r="J3202">
        <v>300</v>
      </c>
    </row>
    <row r="3203" spans="1:10">
      <c r="A3203">
        <v>3202</v>
      </c>
      <c r="B3203" t="s">
        <v>145</v>
      </c>
      <c r="C3203">
        <v>2.9</v>
      </c>
      <c r="D3203" t="s">
        <v>136</v>
      </c>
      <c r="E3203" t="s">
        <v>142</v>
      </c>
      <c r="F3203" t="s">
        <v>131</v>
      </c>
      <c r="G3203" t="s">
        <v>130</v>
      </c>
      <c r="H3203" t="str">
        <f t="shared" ref="H3203:H3266" si="50">_xlfn.CONCAT(B3203,G3203,F3203,E3203,D3203)</f>
        <v>Ahmedabad60+50 -200&lt;= 200Indian Cuisine</v>
      </c>
      <c r="I3203" t="s">
        <v>234</v>
      </c>
      <c r="J3203">
        <v>200</v>
      </c>
    </row>
    <row r="3204" spans="1:10">
      <c r="A3204">
        <v>3203</v>
      </c>
      <c r="B3204" t="s">
        <v>129</v>
      </c>
      <c r="C3204">
        <v>2.9</v>
      </c>
      <c r="D3204" t="s">
        <v>136</v>
      </c>
      <c r="E3204" t="s">
        <v>142</v>
      </c>
      <c r="F3204" t="s">
        <v>131</v>
      </c>
      <c r="G3204" t="s">
        <v>135</v>
      </c>
      <c r="H3204" t="str">
        <f t="shared" si="50"/>
        <v>Kolkata40 - 6050 -200&lt;= 200Indian Cuisine</v>
      </c>
      <c r="I3204">
        <v>72</v>
      </c>
      <c r="J3204">
        <v>200</v>
      </c>
    </row>
    <row r="3205" spans="1:10">
      <c r="A3205">
        <v>3204</v>
      </c>
      <c r="B3205" t="s">
        <v>139</v>
      </c>
      <c r="C3205">
        <v>4.0999999999999996</v>
      </c>
      <c r="D3205" t="s">
        <v>133</v>
      </c>
      <c r="E3205" t="s">
        <v>132</v>
      </c>
      <c r="F3205" t="s">
        <v>140</v>
      </c>
      <c r="G3205" t="s">
        <v>135</v>
      </c>
      <c r="H3205" t="str">
        <f t="shared" si="50"/>
        <v>Chennai40 - 600 - 50200 - 500Asian Cuisine</v>
      </c>
      <c r="I3205" t="s">
        <v>234</v>
      </c>
      <c r="J3205">
        <v>280</v>
      </c>
    </row>
    <row r="3206" spans="1:10">
      <c r="A3206">
        <v>3205</v>
      </c>
      <c r="B3206" t="s">
        <v>129</v>
      </c>
      <c r="C3206">
        <v>2.9</v>
      </c>
      <c r="D3206" t="s">
        <v>133</v>
      </c>
      <c r="E3206" t="s">
        <v>132</v>
      </c>
      <c r="F3206" t="s">
        <v>131</v>
      </c>
      <c r="G3206" t="s">
        <v>130</v>
      </c>
      <c r="H3206" t="str">
        <f t="shared" si="50"/>
        <v>Kolkata60+50 -200200 - 500Asian Cuisine</v>
      </c>
      <c r="I3206">
        <v>1</v>
      </c>
      <c r="J3206">
        <v>500</v>
      </c>
    </row>
    <row r="3207" spans="1:10">
      <c r="A3207">
        <v>3206</v>
      </c>
      <c r="B3207" t="s">
        <v>134</v>
      </c>
      <c r="C3207">
        <v>4.0999999999999996</v>
      </c>
      <c r="D3207" t="s">
        <v>138</v>
      </c>
      <c r="E3207" t="s">
        <v>142</v>
      </c>
      <c r="F3207" t="s">
        <v>131</v>
      </c>
      <c r="G3207" t="s">
        <v>135</v>
      </c>
      <c r="H3207" t="str">
        <f t="shared" si="50"/>
        <v>Mumbai40 - 6050 -200&lt;= 200American Cuisine</v>
      </c>
      <c r="I3207">
        <v>59</v>
      </c>
      <c r="J3207">
        <v>100</v>
      </c>
    </row>
    <row r="3208" spans="1:10">
      <c r="A3208">
        <v>3207</v>
      </c>
      <c r="B3208" t="s">
        <v>129</v>
      </c>
      <c r="C3208">
        <v>2.9</v>
      </c>
      <c r="D3208" t="s">
        <v>133</v>
      </c>
      <c r="E3208" t="s">
        <v>132</v>
      </c>
      <c r="F3208" t="s">
        <v>131</v>
      </c>
      <c r="G3208" t="s">
        <v>130</v>
      </c>
      <c r="H3208" t="str">
        <f t="shared" si="50"/>
        <v>Kolkata60+50 -200200 - 500Asian Cuisine</v>
      </c>
      <c r="I3208">
        <v>1</v>
      </c>
      <c r="J3208">
        <v>400</v>
      </c>
    </row>
    <row r="3209" spans="1:10">
      <c r="A3209">
        <v>3208</v>
      </c>
      <c r="B3209" t="s">
        <v>137</v>
      </c>
      <c r="C3209">
        <v>4</v>
      </c>
      <c r="D3209" t="s">
        <v>236</v>
      </c>
      <c r="E3209" t="s">
        <v>132</v>
      </c>
      <c r="F3209" t="s">
        <v>131</v>
      </c>
      <c r="G3209" t="s">
        <v>135</v>
      </c>
      <c r="H3209" t="str">
        <f t="shared" si="50"/>
        <v>Bangalore40 - 6050 -200200 - 500European Cuisine</v>
      </c>
      <c r="I3209" t="s">
        <v>234</v>
      </c>
      <c r="J3209">
        <v>300</v>
      </c>
    </row>
    <row r="3210" spans="1:10">
      <c r="A3210">
        <v>3209</v>
      </c>
      <c r="B3210" t="s">
        <v>146</v>
      </c>
      <c r="C3210">
        <v>2.9</v>
      </c>
      <c r="D3210" t="s">
        <v>136</v>
      </c>
      <c r="E3210" t="s">
        <v>142</v>
      </c>
      <c r="F3210" t="s">
        <v>131</v>
      </c>
      <c r="G3210" t="s">
        <v>144</v>
      </c>
      <c r="H3210" t="str">
        <f t="shared" si="50"/>
        <v>Hyderabad0 - 4050 -200&lt;= 200Indian Cuisine</v>
      </c>
      <c r="I3210" t="s">
        <v>234</v>
      </c>
      <c r="J3210">
        <v>150</v>
      </c>
    </row>
    <row r="3211" spans="1:10">
      <c r="A3211">
        <v>3210</v>
      </c>
      <c r="B3211" t="s">
        <v>141</v>
      </c>
      <c r="C3211">
        <v>2.9</v>
      </c>
      <c r="D3211" t="s">
        <v>136</v>
      </c>
      <c r="E3211" t="s">
        <v>142</v>
      </c>
      <c r="F3211" t="s">
        <v>131</v>
      </c>
      <c r="G3211" t="s">
        <v>130</v>
      </c>
      <c r="H3211" t="str">
        <f t="shared" si="50"/>
        <v>Pune60+50 -200&lt;= 200Indian Cuisine</v>
      </c>
      <c r="I3211">
        <v>65</v>
      </c>
      <c r="J3211">
        <v>100</v>
      </c>
    </row>
    <row r="3212" spans="1:10">
      <c r="A3212">
        <v>3211</v>
      </c>
      <c r="B3212" t="s">
        <v>139</v>
      </c>
      <c r="C3212">
        <v>4.0999999999999996</v>
      </c>
      <c r="D3212" t="s">
        <v>237</v>
      </c>
      <c r="E3212" t="s">
        <v>148</v>
      </c>
      <c r="F3212" t="s">
        <v>140</v>
      </c>
      <c r="G3212" t="s">
        <v>130</v>
      </c>
      <c r="H3212" t="str">
        <f t="shared" si="50"/>
        <v>Chennai60+0 - 50500 - 1000Middle Eastern Cuisine</v>
      </c>
      <c r="I3212" t="s">
        <v>234</v>
      </c>
      <c r="J3212">
        <v>900</v>
      </c>
    </row>
    <row r="3213" spans="1:10">
      <c r="A3213">
        <v>3212</v>
      </c>
      <c r="B3213" t="s">
        <v>134</v>
      </c>
      <c r="C3213">
        <v>2.9</v>
      </c>
      <c r="D3213" t="s">
        <v>138</v>
      </c>
      <c r="E3213" t="s">
        <v>142</v>
      </c>
      <c r="F3213" t="s">
        <v>131</v>
      </c>
      <c r="G3213" t="s">
        <v>135</v>
      </c>
      <c r="H3213" t="str">
        <f t="shared" si="50"/>
        <v>Mumbai40 - 6050 -200&lt;= 200American Cuisine</v>
      </c>
      <c r="I3213">
        <v>59</v>
      </c>
      <c r="J3213">
        <v>200</v>
      </c>
    </row>
    <row r="3214" spans="1:10">
      <c r="A3214">
        <v>3213</v>
      </c>
      <c r="B3214" t="s">
        <v>134</v>
      </c>
      <c r="C3214">
        <v>2.9</v>
      </c>
      <c r="D3214" t="s">
        <v>133</v>
      </c>
      <c r="E3214" t="s">
        <v>142</v>
      </c>
      <c r="F3214" t="s">
        <v>131</v>
      </c>
      <c r="G3214" t="s">
        <v>135</v>
      </c>
      <c r="H3214" t="str">
        <f t="shared" si="50"/>
        <v>Mumbai40 - 6050 -200&lt;= 200Asian Cuisine</v>
      </c>
      <c r="I3214">
        <v>47</v>
      </c>
      <c r="J3214">
        <v>150</v>
      </c>
    </row>
    <row r="3215" spans="1:10">
      <c r="A3215">
        <v>3214</v>
      </c>
      <c r="B3215" t="s">
        <v>139</v>
      </c>
      <c r="C3215">
        <v>3.9</v>
      </c>
      <c r="D3215" t="s">
        <v>133</v>
      </c>
      <c r="E3215" t="s">
        <v>132</v>
      </c>
      <c r="F3215" t="s">
        <v>131</v>
      </c>
      <c r="G3215" t="s">
        <v>135</v>
      </c>
      <c r="H3215" t="str">
        <f t="shared" si="50"/>
        <v>Chennai40 - 6050 -200200 - 500Asian Cuisine</v>
      </c>
      <c r="I3215">
        <v>25</v>
      </c>
      <c r="J3215">
        <v>250</v>
      </c>
    </row>
    <row r="3216" spans="1:10">
      <c r="A3216">
        <v>3215</v>
      </c>
      <c r="B3216" t="s">
        <v>145</v>
      </c>
      <c r="C3216">
        <v>4.4000000000000004</v>
      </c>
      <c r="D3216" t="s">
        <v>236</v>
      </c>
      <c r="E3216" t="s">
        <v>148</v>
      </c>
      <c r="F3216" t="s">
        <v>131</v>
      </c>
      <c r="G3216" t="s">
        <v>144</v>
      </c>
      <c r="H3216" t="str">
        <f t="shared" si="50"/>
        <v>Ahmedabad0 - 4050 -200500 - 1000European Cuisine</v>
      </c>
      <c r="I3216" t="s">
        <v>234</v>
      </c>
      <c r="J3216">
        <v>600</v>
      </c>
    </row>
    <row r="3217" spans="1:10">
      <c r="A3217">
        <v>3216</v>
      </c>
      <c r="B3217" t="s">
        <v>139</v>
      </c>
      <c r="C3217">
        <v>3.5</v>
      </c>
      <c r="D3217" t="s">
        <v>136</v>
      </c>
      <c r="E3217" t="s">
        <v>132</v>
      </c>
      <c r="F3217" t="s">
        <v>140</v>
      </c>
      <c r="G3217" t="s">
        <v>130</v>
      </c>
      <c r="H3217" t="str">
        <f t="shared" si="50"/>
        <v>Chennai60+0 - 50200 - 500Indian Cuisine</v>
      </c>
      <c r="I3217">
        <v>62</v>
      </c>
      <c r="J3217">
        <v>250</v>
      </c>
    </row>
    <row r="3218" spans="1:10">
      <c r="A3218">
        <v>3217</v>
      </c>
      <c r="B3218" t="s">
        <v>145</v>
      </c>
      <c r="C3218">
        <v>2.9</v>
      </c>
      <c r="D3218" t="s">
        <v>138</v>
      </c>
      <c r="E3218" t="s">
        <v>142</v>
      </c>
      <c r="F3218" t="s">
        <v>131</v>
      </c>
      <c r="G3218" t="s">
        <v>135</v>
      </c>
      <c r="H3218" t="str">
        <f t="shared" si="50"/>
        <v>Ahmedabad40 - 6050 -200&lt;= 200American Cuisine</v>
      </c>
      <c r="I3218">
        <v>26</v>
      </c>
      <c r="J3218">
        <v>200</v>
      </c>
    </row>
    <row r="3219" spans="1:10">
      <c r="A3219">
        <v>3218</v>
      </c>
      <c r="B3219" t="s">
        <v>134</v>
      </c>
      <c r="C3219">
        <v>4.7</v>
      </c>
      <c r="D3219" t="s">
        <v>138</v>
      </c>
      <c r="E3219" t="s">
        <v>132</v>
      </c>
      <c r="F3219" t="s">
        <v>131</v>
      </c>
      <c r="G3219" t="s">
        <v>135</v>
      </c>
      <c r="H3219" t="str">
        <f t="shared" si="50"/>
        <v>Mumbai40 - 6050 -200200 - 500American Cuisine</v>
      </c>
      <c r="I3219">
        <v>5</v>
      </c>
      <c r="J3219">
        <v>400</v>
      </c>
    </row>
    <row r="3220" spans="1:10">
      <c r="A3220">
        <v>3219</v>
      </c>
      <c r="B3220" t="s">
        <v>145</v>
      </c>
      <c r="C3220">
        <v>2.9</v>
      </c>
      <c r="D3220" t="s">
        <v>138</v>
      </c>
      <c r="E3220" t="s">
        <v>132</v>
      </c>
      <c r="F3220" t="s">
        <v>131</v>
      </c>
      <c r="G3220" t="s">
        <v>144</v>
      </c>
      <c r="H3220" t="str">
        <f t="shared" si="50"/>
        <v>Ahmedabad0 - 4050 -200200 - 500American Cuisine</v>
      </c>
      <c r="I3220" t="s">
        <v>234</v>
      </c>
      <c r="J3220">
        <v>250</v>
      </c>
    </row>
    <row r="3221" spans="1:10">
      <c r="A3221">
        <v>3220</v>
      </c>
      <c r="B3221" t="s">
        <v>139</v>
      </c>
      <c r="C3221">
        <v>4.5</v>
      </c>
      <c r="D3221" t="s">
        <v>236</v>
      </c>
      <c r="E3221" t="s">
        <v>235</v>
      </c>
      <c r="F3221" t="s">
        <v>140</v>
      </c>
      <c r="G3221" t="s">
        <v>130</v>
      </c>
      <c r="H3221" t="str">
        <f t="shared" si="50"/>
        <v>Chennai60+0 - 501000+European Cuisine</v>
      </c>
      <c r="I3221" t="s">
        <v>234</v>
      </c>
      <c r="J3221">
        <v>1200</v>
      </c>
    </row>
    <row r="3222" spans="1:10">
      <c r="A3222">
        <v>3221</v>
      </c>
      <c r="B3222" t="s">
        <v>129</v>
      </c>
      <c r="C3222">
        <v>4.3</v>
      </c>
      <c r="D3222" t="s">
        <v>133</v>
      </c>
      <c r="E3222" t="s">
        <v>142</v>
      </c>
      <c r="F3222" t="s">
        <v>131</v>
      </c>
      <c r="G3222" t="s">
        <v>130</v>
      </c>
      <c r="H3222" t="str">
        <f t="shared" si="50"/>
        <v>Kolkata60+50 -200&lt;= 200Asian Cuisine</v>
      </c>
      <c r="I3222">
        <v>28</v>
      </c>
      <c r="J3222">
        <v>200</v>
      </c>
    </row>
    <row r="3223" spans="1:10">
      <c r="A3223">
        <v>3222</v>
      </c>
      <c r="B3223" t="s">
        <v>146</v>
      </c>
      <c r="C3223">
        <v>3</v>
      </c>
      <c r="D3223" t="s">
        <v>138</v>
      </c>
      <c r="E3223" t="s">
        <v>132</v>
      </c>
      <c r="F3223" t="s">
        <v>140</v>
      </c>
      <c r="G3223" t="s">
        <v>130</v>
      </c>
      <c r="H3223" t="str">
        <f t="shared" si="50"/>
        <v>Hyderabad60+0 - 50200 - 500American Cuisine</v>
      </c>
      <c r="I3223" t="s">
        <v>234</v>
      </c>
      <c r="J3223">
        <v>380</v>
      </c>
    </row>
    <row r="3224" spans="1:10">
      <c r="A3224">
        <v>3223</v>
      </c>
      <c r="B3224" t="s">
        <v>139</v>
      </c>
      <c r="C3224">
        <v>4.2</v>
      </c>
      <c r="D3224" t="s">
        <v>133</v>
      </c>
      <c r="E3224" t="s">
        <v>132</v>
      </c>
      <c r="F3224" t="s">
        <v>140</v>
      </c>
      <c r="G3224" t="s">
        <v>130</v>
      </c>
      <c r="H3224" t="str">
        <f t="shared" si="50"/>
        <v>Chennai60+0 - 50200 - 500Asian Cuisine</v>
      </c>
      <c r="I3224">
        <v>40</v>
      </c>
      <c r="J3224">
        <v>400</v>
      </c>
    </row>
    <row r="3225" spans="1:10">
      <c r="A3225">
        <v>3224</v>
      </c>
      <c r="B3225" t="s">
        <v>146</v>
      </c>
      <c r="C3225">
        <v>2.9</v>
      </c>
      <c r="D3225" t="s">
        <v>138</v>
      </c>
      <c r="E3225" t="s">
        <v>148</v>
      </c>
      <c r="F3225" t="s">
        <v>131</v>
      </c>
      <c r="G3225" t="s">
        <v>130</v>
      </c>
      <c r="H3225" t="str">
        <f t="shared" si="50"/>
        <v>Hyderabad60+50 -200500 - 1000American Cuisine</v>
      </c>
      <c r="I3225" t="s">
        <v>234</v>
      </c>
      <c r="J3225">
        <v>600</v>
      </c>
    </row>
    <row r="3226" spans="1:10">
      <c r="A3226">
        <v>3225</v>
      </c>
      <c r="B3226" t="s">
        <v>146</v>
      </c>
      <c r="C3226">
        <v>2.9</v>
      </c>
      <c r="D3226" t="s">
        <v>138</v>
      </c>
      <c r="E3226" t="s">
        <v>148</v>
      </c>
      <c r="F3226" t="s">
        <v>131</v>
      </c>
      <c r="G3226" t="s">
        <v>130</v>
      </c>
      <c r="H3226" t="str">
        <f t="shared" si="50"/>
        <v>Hyderabad60+50 -200500 - 1000American Cuisine</v>
      </c>
      <c r="I3226" t="s">
        <v>234</v>
      </c>
      <c r="J3226">
        <v>600</v>
      </c>
    </row>
    <row r="3227" spans="1:10">
      <c r="A3227">
        <v>3226</v>
      </c>
      <c r="B3227" t="s">
        <v>129</v>
      </c>
      <c r="C3227">
        <v>2.9</v>
      </c>
      <c r="D3227" t="s">
        <v>138</v>
      </c>
      <c r="E3227" t="s">
        <v>132</v>
      </c>
      <c r="F3227" t="s">
        <v>131</v>
      </c>
      <c r="G3227" t="s">
        <v>130</v>
      </c>
      <c r="H3227" t="str">
        <f t="shared" si="50"/>
        <v>Kolkata60+50 -200200 - 500American Cuisine</v>
      </c>
      <c r="I3227">
        <v>11</v>
      </c>
      <c r="J3227">
        <v>250</v>
      </c>
    </row>
    <row r="3228" spans="1:10">
      <c r="A3228">
        <v>3227</v>
      </c>
      <c r="B3228" t="s">
        <v>139</v>
      </c>
      <c r="C3228">
        <v>4</v>
      </c>
      <c r="D3228" t="s">
        <v>136</v>
      </c>
      <c r="E3228" t="s">
        <v>132</v>
      </c>
      <c r="F3228" t="s">
        <v>147</v>
      </c>
      <c r="G3228" t="s">
        <v>130</v>
      </c>
      <c r="H3228" t="str">
        <f t="shared" si="50"/>
        <v>Chennai60+200+200 - 500Indian Cuisine</v>
      </c>
      <c r="I3228" t="s">
        <v>234</v>
      </c>
      <c r="J3228">
        <v>500</v>
      </c>
    </row>
    <row r="3229" spans="1:10">
      <c r="A3229">
        <v>3228</v>
      </c>
      <c r="B3229" t="s">
        <v>134</v>
      </c>
      <c r="C3229">
        <v>2.9</v>
      </c>
      <c r="D3229" t="s">
        <v>133</v>
      </c>
      <c r="E3229" t="s">
        <v>132</v>
      </c>
      <c r="F3229" t="s">
        <v>131</v>
      </c>
      <c r="G3229" t="s">
        <v>135</v>
      </c>
      <c r="H3229" t="str">
        <f t="shared" si="50"/>
        <v>Mumbai40 - 6050 -200200 - 500Asian Cuisine</v>
      </c>
      <c r="I3229">
        <v>2</v>
      </c>
      <c r="J3229">
        <v>400</v>
      </c>
    </row>
    <row r="3230" spans="1:10">
      <c r="A3230">
        <v>3229</v>
      </c>
      <c r="B3230" t="s">
        <v>137</v>
      </c>
      <c r="C3230">
        <v>4.3</v>
      </c>
      <c r="D3230" t="s">
        <v>133</v>
      </c>
      <c r="E3230" t="s">
        <v>132</v>
      </c>
      <c r="F3230" t="s">
        <v>131</v>
      </c>
      <c r="G3230" t="s">
        <v>130</v>
      </c>
      <c r="H3230" t="str">
        <f t="shared" si="50"/>
        <v>Bangalore60+50 -200200 - 500Asian Cuisine</v>
      </c>
      <c r="I3230" t="s">
        <v>234</v>
      </c>
      <c r="J3230">
        <v>300</v>
      </c>
    </row>
    <row r="3231" spans="1:10">
      <c r="A3231">
        <v>3230</v>
      </c>
      <c r="B3231" t="s">
        <v>129</v>
      </c>
      <c r="C3231">
        <v>4.5999999999999996</v>
      </c>
      <c r="D3231" t="s">
        <v>138</v>
      </c>
      <c r="E3231" t="s">
        <v>148</v>
      </c>
      <c r="F3231" t="s">
        <v>147</v>
      </c>
      <c r="G3231" t="s">
        <v>130</v>
      </c>
      <c r="H3231" t="str">
        <f t="shared" si="50"/>
        <v>Kolkata60+200+500 - 1000American Cuisine</v>
      </c>
      <c r="I3231" t="s">
        <v>234</v>
      </c>
      <c r="J3231">
        <v>750</v>
      </c>
    </row>
    <row r="3232" spans="1:10">
      <c r="A3232">
        <v>3231</v>
      </c>
      <c r="B3232" t="s">
        <v>141</v>
      </c>
      <c r="C3232">
        <v>4</v>
      </c>
      <c r="D3232" t="s">
        <v>138</v>
      </c>
      <c r="E3232" t="s">
        <v>142</v>
      </c>
      <c r="F3232" t="s">
        <v>131</v>
      </c>
      <c r="G3232" t="s">
        <v>130</v>
      </c>
      <c r="H3232" t="str">
        <f t="shared" si="50"/>
        <v>Pune60+50 -200&lt;= 200American Cuisine</v>
      </c>
      <c r="I3232">
        <v>37</v>
      </c>
      <c r="J3232">
        <v>200</v>
      </c>
    </row>
    <row r="3233" spans="1:10">
      <c r="A3233">
        <v>3232</v>
      </c>
      <c r="B3233" t="s">
        <v>129</v>
      </c>
      <c r="C3233">
        <v>4.4000000000000004</v>
      </c>
      <c r="D3233" t="s">
        <v>138</v>
      </c>
      <c r="E3233" t="s">
        <v>142</v>
      </c>
      <c r="F3233" t="s">
        <v>131</v>
      </c>
      <c r="G3233" t="s">
        <v>130</v>
      </c>
      <c r="H3233" t="str">
        <f t="shared" si="50"/>
        <v>Kolkata60+50 -200&lt;= 200American Cuisine</v>
      </c>
      <c r="I3233">
        <v>35</v>
      </c>
      <c r="J3233">
        <v>100</v>
      </c>
    </row>
    <row r="3234" spans="1:10">
      <c r="A3234">
        <v>3233</v>
      </c>
      <c r="B3234" t="s">
        <v>146</v>
      </c>
      <c r="C3234">
        <v>4</v>
      </c>
      <c r="D3234" t="s">
        <v>136</v>
      </c>
      <c r="E3234" t="s">
        <v>142</v>
      </c>
      <c r="F3234" t="s">
        <v>140</v>
      </c>
      <c r="G3234" t="s">
        <v>135</v>
      </c>
      <c r="H3234" t="str">
        <f t="shared" si="50"/>
        <v>Hyderabad40 - 600 - 50&lt;= 200Indian Cuisine</v>
      </c>
      <c r="I3234" t="s">
        <v>234</v>
      </c>
      <c r="J3234">
        <v>100</v>
      </c>
    </row>
    <row r="3235" spans="1:10">
      <c r="A3235">
        <v>3234</v>
      </c>
      <c r="B3235" t="s">
        <v>146</v>
      </c>
      <c r="C3235">
        <v>4</v>
      </c>
      <c r="D3235" t="s">
        <v>133</v>
      </c>
      <c r="E3235" t="s">
        <v>132</v>
      </c>
      <c r="F3235" t="s">
        <v>147</v>
      </c>
      <c r="G3235" t="s">
        <v>144</v>
      </c>
      <c r="H3235" t="str">
        <f t="shared" si="50"/>
        <v>Hyderabad0 - 40200+200 - 500Asian Cuisine</v>
      </c>
      <c r="I3235">
        <v>42</v>
      </c>
      <c r="J3235">
        <v>500</v>
      </c>
    </row>
    <row r="3236" spans="1:10">
      <c r="A3236">
        <v>3235</v>
      </c>
      <c r="B3236" t="s">
        <v>146</v>
      </c>
      <c r="C3236">
        <v>2.9</v>
      </c>
      <c r="D3236" t="s">
        <v>136</v>
      </c>
      <c r="E3236" t="s">
        <v>132</v>
      </c>
      <c r="F3236" t="s">
        <v>131</v>
      </c>
      <c r="G3236" t="s">
        <v>130</v>
      </c>
      <c r="H3236" t="str">
        <f t="shared" si="50"/>
        <v>Hyderabad60+50 -200200 - 500Indian Cuisine</v>
      </c>
      <c r="I3236" t="s">
        <v>234</v>
      </c>
      <c r="J3236">
        <v>500</v>
      </c>
    </row>
    <row r="3237" spans="1:10">
      <c r="A3237">
        <v>3236</v>
      </c>
      <c r="B3237" t="s">
        <v>139</v>
      </c>
      <c r="C3237">
        <v>2.9</v>
      </c>
      <c r="D3237" t="s">
        <v>133</v>
      </c>
      <c r="E3237" t="s">
        <v>142</v>
      </c>
      <c r="F3237" t="s">
        <v>131</v>
      </c>
      <c r="G3237" t="s">
        <v>130</v>
      </c>
      <c r="H3237" t="str">
        <f t="shared" si="50"/>
        <v>Chennai60+50 -200&lt;= 200Asian Cuisine</v>
      </c>
      <c r="I3237" t="s">
        <v>234</v>
      </c>
      <c r="J3237">
        <v>200</v>
      </c>
    </row>
    <row r="3238" spans="1:10">
      <c r="A3238">
        <v>3237</v>
      </c>
      <c r="B3238" t="s">
        <v>129</v>
      </c>
      <c r="C3238">
        <v>3.6</v>
      </c>
      <c r="D3238" t="s">
        <v>133</v>
      </c>
      <c r="E3238" t="s">
        <v>132</v>
      </c>
      <c r="F3238" t="s">
        <v>140</v>
      </c>
      <c r="G3238" t="s">
        <v>130</v>
      </c>
      <c r="H3238" t="str">
        <f t="shared" si="50"/>
        <v>Kolkata60+0 - 50200 - 500Asian Cuisine</v>
      </c>
      <c r="I3238">
        <v>7</v>
      </c>
      <c r="J3238">
        <v>300</v>
      </c>
    </row>
    <row r="3239" spans="1:10">
      <c r="A3239">
        <v>3238</v>
      </c>
      <c r="B3239" t="s">
        <v>129</v>
      </c>
      <c r="C3239">
        <v>4.0999999999999996</v>
      </c>
      <c r="D3239" t="s">
        <v>133</v>
      </c>
      <c r="E3239" t="s">
        <v>132</v>
      </c>
      <c r="F3239" t="s">
        <v>147</v>
      </c>
      <c r="G3239" t="s">
        <v>130</v>
      </c>
      <c r="H3239" t="str">
        <f t="shared" si="50"/>
        <v>Kolkata60+200+200 - 500Asian Cuisine</v>
      </c>
      <c r="I3239">
        <v>48</v>
      </c>
      <c r="J3239">
        <v>250</v>
      </c>
    </row>
    <row r="3240" spans="1:10">
      <c r="A3240">
        <v>3239</v>
      </c>
      <c r="B3240" t="s">
        <v>143</v>
      </c>
      <c r="C3240">
        <v>3.7</v>
      </c>
      <c r="D3240" t="s">
        <v>136</v>
      </c>
      <c r="E3240" t="s">
        <v>142</v>
      </c>
      <c r="F3240" t="s">
        <v>140</v>
      </c>
      <c r="G3240" t="s">
        <v>135</v>
      </c>
      <c r="H3240" t="str">
        <f t="shared" si="50"/>
        <v>Delhi40 - 600 - 50&lt;= 200Indian Cuisine</v>
      </c>
      <c r="I3240" t="s">
        <v>234</v>
      </c>
      <c r="J3240">
        <v>200</v>
      </c>
    </row>
    <row r="3241" spans="1:10">
      <c r="A3241">
        <v>3240</v>
      </c>
      <c r="B3241" t="s">
        <v>139</v>
      </c>
      <c r="C3241">
        <v>2.9</v>
      </c>
      <c r="D3241" t="s">
        <v>133</v>
      </c>
      <c r="E3241" t="s">
        <v>142</v>
      </c>
      <c r="F3241" t="s">
        <v>131</v>
      </c>
      <c r="G3241" t="s">
        <v>130</v>
      </c>
      <c r="H3241" t="str">
        <f t="shared" si="50"/>
        <v>Chennai60+50 -200&lt;= 200Asian Cuisine</v>
      </c>
      <c r="I3241" t="s">
        <v>234</v>
      </c>
      <c r="J3241">
        <v>200</v>
      </c>
    </row>
    <row r="3242" spans="1:10">
      <c r="A3242">
        <v>3241</v>
      </c>
      <c r="B3242" t="s">
        <v>134</v>
      </c>
      <c r="C3242">
        <v>4.5</v>
      </c>
      <c r="D3242" t="s">
        <v>136</v>
      </c>
      <c r="E3242" t="s">
        <v>132</v>
      </c>
      <c r="F3242" t="s">
        <v>140</v>
      </c>
      <c r="G3242" t="s">
        <v>135</v>
      </c>
      <c r="H3242" t="str">
        <f t="shared" si="50"/>
        <v>Mumbai40 - 600 - 50200 - 500Indian Cuisine</v>
      </c>
      <c r="I3242">
        <v>19</v>
      </c>
      <c r="J3242">
        <v>300</v>
      </c>
    </row>
    <row r="3243" spans="1:10">
      <c r="A3243">
        <v>3242</v>
      </c>
      <c r="B3243" t="s">
        <v>141</v>
      </c>
      <c r="C3243">
        <v>2.9</v>
      </c>
      <c r="D3243" t="s">
        <v>136</v>
      </c>
      <c r="E3243" t="s">
        <v>132</v>
      </c>
      <c r="F3243" t="s">
        <v>131</v>
      </c>
      <c r="G3243" t="s">
        <v>135</v>
      </c>
      <c r="H3243" t="str">
        <f t="shared" si="50"/>
        <v>Pune40 - 6050 -200200 - 500Indian Cuisine</v>
      </c>
      <c r="I3243">
        <v>23</v>
      </c>
      <c r="J3243">
        <v>300</v>
      </c>
    </row>
    <row r="3244" spans="1:10">
      <c r="A3244">
        <v>3243</v>
      </c>
      <c r="B3244" t="s">
        <v>139</v>
      </c>
      <c r="C3244">
        <v>2.9</v>
      </c>
      <c r="D3244" t="s">
        <v>133</v>
      </c>
      <c r="E3244" t="s">
        <v>132</v>
      </c>
      <c r="F3244" t="s">
        <v>131</v>
      </c>
      <c r="G3244" t="s">
        <v>130</v>
      </c>
      <c r="H3244" t="str">
        <f t="shared" si="50"/>
        <v>Chennai60+50 -200200 - 500Asian Cuisine</v>
      </c>
      <c r="I3244">
        <v>6</v>
      </c>
      <c r="J3244">
        <v>300</v>
      </c>
    </row>
    <row r="3245" spans="1:10">
      <c r="A3245">
        <v>3244</v>
      </c>
      <c r="B3245" t="s">
        <v>146</v>
      </c>
      <c r="C3245">
        <v>4.3</v>
      </c>
      <c r="D3245" t="s">
        <v>133</v>
      </c>
      <c r="E3245" t="s">
        <v>142</v>
      </c>
      <c r="F3245" t="s">
        <v>131</v>
      </c>
      <c r="G3245" t="s">
        <v>135</v>
      </c>
      <c r="H3245" t="str">
        <f t="shared" si="50"/>
        <v>Hyderabad40 - 6050 -200&lt;= 200Asian Cuisine</v>
      </c>
      <c r="I3245" t="s">
        <v>234</v>
      </c>
      <c r="J3245">
        <v>200</v>
      </c>
    </row>
    <row r="3246" spans="1:10">
      <c r="A3246">
        <v>3245</v>
      </c>
      <c r="B3246" t="s">
        <v>129</v>
      </c>
      <c r="C3246">
        <v>4.2</v>
      </c>
      <c r="D3246" t="s">
        <v>133</v>
      </c>
      <c r="E3246" t="s">
        <v>142</v>
      </c>
      <c r="F3246" t="s">
        <v>140</v>
      </c>
      <c r="G3246" t="s">
        <v>130</v>
      </c>
      <c r="H3246" t="str">
        <f t="shared" si="50"/>
        <v>Kolkata60+0 - 50&lt;= 200Asian Cuisine</v>
      </c>
      <c r="I3246" t="s">
        <v>234</v>
      </c>
      <c r="J3246">
        <v>200</v>
      </c>
    </row>
    <row r="3247" spans="1:10">
      <c r="A3247">
        <v>3246</v>
      </c>
      <c r="B3247" t="s">
        <v>129</v>
      </c>
      <c r="C3247">
        <v>4.2</v>
      </c>
      <c r="D3247" t="s">
        <v>136</v>
      </c>
      <c r="E3247" t="s">
        <v>142</v>
      </c>
      <c r="F3247" t="s">
        <v>131</v>
      </c>
      <c r="G3247" t="s">
        <v>130</v>
      </c>
      <c r="H3247" t="str">
        <f t="shared" si="50"/>
        <v>Kolkata60+50 -200&lt;= 200Indian Cuisine</v>
      </c>
      <c r="I3247">
        <v>13</v>
      </c>
      <c r="J3247">
        <v>200</v>
      </c>
    </row>
    <row r="3248" spans="1:10">
      <c r="A3248">
        <v>3247</v>
      </c>
      <c r="B3248" t="s">
        <v>141</v>
      </c>
      <c r="C3248">
        <v>2.9</v>
      </c>
      <c r="D3248" t="s">
        <v>136</v>
      </c>
      <c r="E3248" t="s">
        <v>132</v>
      </c>
      <c r="F3248" t="s">
        <v>131</v>
      </c>
      <c r="G3248" t="s">
        <v>135</v>
      </c>
      <c r="H3248" t="str">
        <f t="shared" si="50"/>
        <v>Pune40 - 6050 -200200 - 500Indian Cuisine</v>
      </c>
      <c r="I3248">
        <v>23</v>
      </c>
      <c r="J3248">
        <v>500</v>
      </c>
    </row>
    <row r="3249" spans="1:10">
      <c r="A3249">
        <v>3248</v>
      </c>
      <c r="B3249" t="s">
        <v>141</v>
      </c>
      <c r="C3249">
        <v>4.2</v>
      </c>
      <c r="D3249" t="s">
        <v>136</v>
      </c>
      <c r="E3249" t="s">
        <v>132</v>
      </c>
      <c r="F3249" t="s">
        <v>140</v>
      </c>
      <c r="G3249" t="s">
        <v>144</v>
      </c>
      <c r="H3249" t="str">
        <f t="shared" si="50"/>
        <v>Pune0 - 400 - 50200 - 500Indian Cuisine</v>
      </c>
      <c r="I3249" t="s">
        <v>234</v>
      </c>
      <c r="J3249">
        <v>500</v>
      </c>
    </row>
    <row r="3250" spans="1:10">
      <c r="A3250">
        <v>3249</v>
      </c>
      <c r="B3250" t="s">
        <v>134</v>
      </c>
      <c r="C3250">
        <v>2.9</v>
      </c>
      <c r="D3250" t="s">
        <v>236</v>
      </c>
      <c r="E3250" t="s">
        <v>132</v>
      </c>
      <c r="F3250" t="s">
        <v>131</v>
      </c>
      <c r="G3250" t="s">
        <v>135</v>
      </c>
      <c r="H3250" t="str">
        <f t="shared" si="50"/>
        <v>Mumbai40 - 6050 -200200 - 500European Cuisine</v>
      </c>
      <c r="I3250" t="s">
        <v>234</v>
      </c>
      <c r="J3250">
        <v>350</v>
      </c>
    </row>
    <row r="3251" spans="1:10">
      <c r="A3251">
        <v>3250</v>
      </c>
      <c r="B3251" t="s">
        <v>146</v>
      </c>
      <c r="C3251">
        <v>3.8</v>
      </c>
      <c r="D3251" t="s">
        <v>237</v>
      </c>
      <c r="E3251" t="s">
        <v>132</v>
      </c>
      <c r="F3251" t="s">
        <v>131</v>
      </c>
      <c r="G3251" t="s">
        <v>144</v>
      </c>
      <c r="H3251" t="str">
        <f t="shared" si="50"/>
        <v>Hyderabad0 - 4050 -200200 - 500Middle Eastern Cuisine</v>
      </c>
      <c r="I3251" t="s">
        <v>234</v>
      </c>
      <c r="J3251">
        <v>300</v>
      </c>
    </row>
    <row r="3252" spans="1:10">
      <c r="A3252">
        <v>3251</v>
      </c>
      <c r="B3252" t="s">
        <v>134</v>
      </c>
      <c r="C3252">
        <v>4.0999999999999996</v>
      </c>
      <c r="D3252" t="s">
        <v>136</v>
      </c>
      <c r="E3252" t="s">
        <v>142</v>
      </c>
      <c r="F3252" t="s">
        <v>131</v>
      </c>
      <c r="G3252" t="s">
        <v>144</v>
      </c>
      <c r="H3252" t="str">
        <f t="shared" si="50"/>
        <v>Mumbai0 - 4050 -200&lt;= 200Indian Cuisine</v>
      </c>
      <c r="I3252" t="s">
        <v>234</v>
      </c>
      <c r="J3252">
        <v>200</v>
      </c>
    </row>
    <row r="3253" spans="1:10">
      <c r="A3253">
        <v>3252</v>
      </c>
      <c r="B3253" t="s">
        <v>146</v>
      </c>
      <c r="C3253">
        <v>3</v>
      </c>
      <c r="D3253" t="s">
        <v>133</v>
      </c>
      <c r="E3253" t="s">
        <v>132</v>
      </c>
      <c r="F3253" t="s">
        <v>140</v>
      </c>
      <c r="G3253" t="s">
        <v>144</v>
      </c>
      <c r="H3253" t="str">
        <f t="shared" si="50"/>
        <v>Hyderabad0 - 400 - 50200 - 500Asian Cuisine</v>
      </c>
      <c r="I3253" t="s">
        <v>234</v>
      </c>
      <c r="J3253">
        <v>300</v>
      </c>
    </row>
    <row r="3254" spans="1:10">
      <c r="A3254">
        <v>3253</v>
      </c>
      <c r="B3254" t="s">
        <v>137</v>
      </c>
      <c r="C3254">
        <v>2.9</v>
      </c>
      <c r="D3254" t="s">
        <v>138</v>
      </c>
      <c r="E3254" t="s">
        <v>142</v>
      </c>
      <c r="F3254" t="s">
        <v>131</v>
      </c>
      <c r="G3254" t="s">
        <v>130</v>
      </c>
      <c r="H3254" t="str">
        <f t="shared" si="50"/>
        <v>Bangalore60+50 -200&lt;= 200American Cuisine</v>
      </c>
      <c r="I3254" t="s">
        <v>234</v>
      </c>
      <c r="J3254">
        <v>150</v>
      </c>
    </row>
    <row r="3255" spans="1:10">
      <c r="A3255">
        <v>3254</v>
      </c>
      <c r="B3255" t="s">
        <v>139</v>
      </c>
      <c r="C3255">
        <v>2.9</v>
      </c>
      <c r="D3255" t="s">
        <v>138</v>
      </c>
      <c r="E3255" t="s">
        <v>142</v>
      </c>
      <c r="F3255" t="s">
        <v>131</v>
      </c>
      <c r="G3255" t="s">
        <v>130</v>
      </c>
      <c r="H3255" t="str">
        <f t="shared" si="50"/>
        <v>Chennai60+50 -200&lt;= 200American Cuisine</v>
      </c>
      <c r="I3255">
        <v>70</v>
      </c>
      <c r="J3255">
        <v>200</v>
      </c>
    </row>
    <row r="3256" spans="1:10">
      <c r="A3256">
        <v>3255</v>
      </c>
      <c r="B3256" t="s">
        <v>137</v>
      </c>
      <c r="C3256">
        <v>2.9</v>
      </c>
      <c r="D3256" t="s">
        <v>133</v>
      </c>
      <c r="E3256" t="s">
        <v>142</v>
      </c>
      <c r="F3256" t="s">
        <v>131</v>
      </c>
      <c r="G3256" t="s">
        <v>135</v>
      </c>
      <c r="H3256" t="str">
        <f t="shared" si="50"/>
        <v>Bangalore40 - 6050 -200&lt;= 200Asian Cuisine</v>
      </c>
      <c r="I3256" t="s">
        <v>234</v>
      </c>
      <c r="J3256">
        <v>200</v>
      </c>
    </row>
    <row r="3257" spans="1:10">
      <c r="A3257">
        <v>3256</v>
      </c>
      <c r="B3257" t="s">
        <v>139</v>
      </c>
      <c r="C3257">
        <v>2.9</v>
      </c>
      <c r="D3257" t="s">
        <v>138</v>
      </c>
      <c r="E3257" t="s">
        <v>235</v>
      </c>
      <c r="F3257" t="s">
        <v>131</v>
      </c>
      <c r="G3257" t="s">
        <v>130</v>
      </c>
      <c r="H3257" t="str">
        <f t="shared" si="50"/>
        <v>Chennai60+50 -2001000+American Cuisine</v>
      </c>
      <c r="I3257" t="s">
        <v>234</v>
      </c>
      <c r="J3257">
        <v>1400</v>
      </c>
    </row>
    <row r="3258" spans="1:10">
      <c r="A3258">
        <v>3257</v>
      </c>
      <c r="B3258" t="s">
        <v>146</v>
      </c>
      <c r="C3258">
        <v>3.9</v>
      </c>
      <c r="D3258" t="s">
        <v>138</v>
      </c>
      <c r="E3258" t="s">
        <v>148</v>
      </c>
      <c r="F3258" t="s">
        <v>131</v>
      </c>
      <c r="G3258" t="s">
        <v>130</v>
      </c>
      <c r="H3258" t="str">
        <f t="shared" si="50"/>
        <v>Hyderabad60+50 -200500 - 1000American Cuisine</v>
      </c>
      <c r="I3258" t="s">
        <v>234</v>
      </c>
      <c r="J3258">
        <v>1000</v>
      </c>
    </row>
    <row r="3259" spans="1:10">
      <c r="A3259">
        <v>3258</v>
      </c>
      <c r="B3259" t="s">
        <v>146</v>
      </c>
      <c r="C3259">
        <v>4.0999999999999996</v>
      </c>
      <c r="D3259" t="s">
        <v>236</v>
      </c>
      <c r="E3259" t="s">
        <v>132</v>
      </c>
      <c r="F3259" t="s">
        <v>147</v>
      </c>
      <c r="G3259" t="s">
        <v>144</v>
      </c>
      <c r="H3259" t="str">
        <f t="shared" si="50"/>
        <v>Hyderabad0 - 40200+200 - 500European Cuisine</v>
      </c>
      <c r="I3259" t="s">
        <v>234</v>
      </c>
      <c r="J3259">
        <v>400</v>
      </c>
    </row>
    <row r="3260" spans="1:10">
      <c r="A3260">
        <v>3259</v>
      </c>
      <c r="B3260" t="s">
        <v>146</v>
      </c>
      <c r="C3260">
        <v>4</v>
      </c>
      <c r="D3260" t="s">
        <v>133</v>
      </c>
      <c r="E3260" t="s">
        <v>132</v>
      </c>
      <c r="F3260" t="s">
        <v>147</v>
      </c>
      <c r="G3260" t="s">
        <v>144</v>
      </c>
      <c r="H3260" t="str">
        <f t="shared" si="50"/>
        <v>Hyderabad0 - 40200+200 - 500Asian Cuisine</v>
      </c>
      <c r="I3260">
        <v>42</v>
      </c>
      <c r="J3260">
        <v>300</v>
      </c>
    </row>
    <row r="3261" spans="1:10">
      <c r="A3261">
        <v>3260</v>
      </c>
      <c r="B3261" t="s">
        <v>141</v>
      </c>
      <c r="C3261">
        <v>2.9</v>
      </c>
      <c r="D3261" t="s">
        <v>133</v>
      </c>
      <c r="E3261" t="s">
        <v>142</v>
      </c>
      <c r="F3261" t="s">
        <v>131</v>
      </c>
      <c r="G3261" t="s">
        <v>130</v>
      </c>
      <c r="H3261" t="str">
        <f t="shared" si="50"/>
        <v>Pune60+50 -200&lt;= 200Asian Cuisine</v>
      </c>
      <c r="I3261">
        <v>58</v>
      </c>
      <c r="J3261">
        <v>150</v>
      </c>
    </row>
    <row r="3262" spans="1:10">
      <c r="A3262">
        <v>3261</v>
      </c>
      <c r="B3262" t="s">
        <v>146</v>
      </c>
      <c r="C3262">
        <v>4.0999999999999996</v>
      </c>
      <c r="D3262" t="s">
        <v>136</v>
      </c>
      <c r="E3262" t="s">
        <v>142</v>
      </c>
      <c r="F3262" t="s">
        <v>140</v>
      </c>
      <c r="G3262" t="s">
        <v>135</v>
      </c>
      <c r="H3262" t="str">
        <f t="shared" si="50"/>
        <v>Hyderabad40 - 600 - 50&lt;= 200Indian Cuisine</v>
      </c>
      <c r="I3262" t="s">
        <v>234</v>
      </c>
      <c r="J3262">
        <v>200</v>
      </c>
    </row>
    <row r="3263" spans="1:10">
      <c r="A3263">
        <v>3262</v>
      </c>
      <c r="B3263" t="s">
        <v>129</v>
      </c>
      <c r="C3263">
        <v>2.9</v>
      </c>
      <c r="D3263" t="s">
        <v>133</v>
      </c>
      <c r="E3263" t="s">
        <v>132</v>
      </c>
      <c r="F3263" t="s">
        <v>131</v>
      </c>
      <c r="G3263" t="s">
        <v>130</v>
      </c>
      <c r="H3263" t="str">
        <f t="shared" si="50"/>
        <v>Kolkata60+50 -200200 - 500Asian Cuisine</v>
      </c>
      <c r="I3263">
        <v>1</v>
      </c>
      <c r="J3263">
        <v>300</v>
      </c>
    </row>
    <row r="3264" spans="1:10">
      <c r="A3264">
        <v>3263</v>
      </c>
      <c r="B3264" t="s">
        <v>129</v>
      </c>
      <c r="C3264">
        <v>2.9</v>
      </c>
      <c r="D3264" t="s">
        <v>136</v>
      </c>
      <c r="E3264" t="s">
        <v>132</v>
      </c>
      <c r="F3264" t="s">
        <v>131</v>
      </c>
      <c r="G3264" t="s">
        <v>130</v>
      </c>
      <c r="H3264" t="str">
        <f t="shared" si="50"/>
        <v>Kolkata60+50 -200200 - 500Indian Cuisine</v>
      </c>
      <c r="I3264">
        <v>3</v>
      </c>
      <c r="J3264">
        <v>300</v>
      </c>
    </row>
    <row r="3265" spans="1:10">
      <c r="A3265">
        <v>3264</v>
      </c>
      <c r="B3265" t="s">
        <v>145</v>
      </c>
      <c r="C3265">
        <v>2.9</v>
      </c>
      <c r="D3265" t="s">
        <v>138</v>
      </c>
      <c r="E3265" t="s">
        <v>142</v>
      </c>
      <c r="F3265" t="s">
        <v>131</v>
      </c>
      <c r="G3265" t="s">
        <v>135</v>
      </c>
      <c r="H3265" t="str">
        <f t="shared" si="50"/>
        <v>Ahmedabad40 - 6050 -200&lt;= 200American Cuisine</v>
      </c>
      <c r="I3265">
        <v>26</v>
      </c>
      <c r="J3265">
        <v>200</v>
      </c>
    </row>
    <row r="3266" spans="1:10">
      <c r="A3266">
        <v>3265</v>
      </c>
      <c r="B3266" t="s">
        <v>129</v>
      </c>
      <c r="C3266">
        <v>4.4000000000000004</v>
      </c>
      <c r="D3266" t="s">
        <v>133</v>
      </c>
      <c r="E3266" t="s">
        <v>148</v>
      </c>
      <c r="F3266" t="s">
        <v>147</v>
      </c>
      <c r="G3266" t="s">
        <v>135</v>
      </c>
      <c r="H3266" t="str">
        <f t="shared" si="50"/>
        <v>Kolkata40 - 60200+500 - 1000Asian Cuisine</v>
      </c>
      <c r="I3266" t="s">
        <v>234</v>
      </c>
      <c r="J3266">
        <v>700</v>
      </c>
    </row>
    <row r="3267" spans="1:10">
      <c r="A3267">
        <v>3266</v>
      </c>
      <c r="B3267" t="s">
        <v>139</v>
      </c>
      <c r="C3267">
        <v>4.4000000000000004</v>
      </c>
      <c r="D3267" t="s">
        <v>133</v>
      </c>
      <c r="E3267" t="s">
        <v>132</v>
      </c>
      <c r="F3267" t="s">
        <v>140</v>
      </c>
      <c r="G3267" t="s">
        <v>135</v>
      </c>
      <c r="H3267" t="str">
        <f t="shared" ref="H3267:H3330" si="51">_xlfn.CONCAT(B3267,G3267,F3267,E3267,D3267)</f>
        <v>Chennai40 - 600 - 50200 - 500Asian Cuisine</v>
      </c>
      <c r="I3267" t="s">
        <v>234</v>
      </c>
      <c r="J3267">
        <v>350</v>
      </c>
    </row>
    <row r="3268" spans="1:10">
      <c r="A3268">
        <v>3267</v>
      </c>
      <c r="B3268" t="s">
        <v>146</v>
      </c>
      <c r="C3268">
        <v>3.9</v>
      </c>
      <c r="D3268" t="s">
        <v>133</v>
      </c>
      <c r="E3268" t="s">
        <v>142</v>
      </c>
      <c r="F3268" t="s">
        <v>140</v>
      </c>
      <c r="G3268" t="s">
        <v>144</v>
      </c>
      <c r="H3268" t="str">
        <f t="shared" si="51"/>
        <v>Hyderabad0 - 400 - 50&lt;= 200Asian Cuisine</v>
      </c>
      <c r="I3268" t="s">
        <v>234</v>
      </c>
      <c r="J3268">
        <v>200</v>
      </c>
    </row>
    <row r="3269" spans="1:10">
      <c r="A3269">
        <v>3268</v>
      </c>
      <c r="B3269" t="s">
        <v>137</v>
      </c>
      <c r="C3269">
        <v>4.0999999999999996</v>
      </c>
      <c r="D3269" t="s">
        <v>136</v>
      </c>
      <c r="E3269" t="s">
        <v>132</v>
      </c>
      <c r="F3269" t="s">
        <v>131</v>
      </c>
      <c r="G3269" t="s">
        <v>135</v>
      </c>
      <c r="H3269" t="str">
        <f t="shared" si="51"/>
        <v>Bangalore40 - 6050 -200200 - 500Indian Cuisine</v>
      </c>
      <c r="I3269">
        <v>9</v>
      </c>
      <c r="J3269">
        <v>250</v>
      </c>
    </row>
    <row r="3270" spans="1:10">
      <c r="A3270">
        <v>3269</v>
      </c>
      <c r="B3270" t="s">
        <v>139</v>
      </c>
      <c r="C3270">
        <v>2.9</v>
      </c>
      <c r="D3270" t="s">
        <v>133</v>
      </c>
      <c r="E3270" t="s">
        <v>132</v>
      </c>
      <c r="F3270" t="s">
        <v>131</v>
      </c>
      <c r="G3270" t="s">
        <v>130</v>
      </c>
      <c r="H3270" t="str">
        <f t="shared" si="51"/>
        <v>Chennai60+50 -200200 - 500Asian Cuisine</v>
      </c>
      <c r="I3270">
        <v>6</v>
      </c>
      <c r="J3270">
        <v>450</v>
      </c>
    </row>
    <row r="3271" spans="1:10">
      <c r="A3271">
        <v>3270</v>
      </c>
      <c r="B3271" t="s">
        <v>137</v>
      </c>
      <c r="C3271">
        <v>3.3</v>
      </c>
      <c r="D3271" t="s">
        <v>133</v>
      </c>
      <c r="E3271" t="s">
        <v>132</v>
      </c>
      <c r="F3271" t="s">
        <v>140</v>
      </c>
      <c r="G3271" t="s">
        <v>135</v>
      </c>
      <c r="H3271" t="str">
        <f t="shared" si="51"/>
        <v>Bangalore40 - 600 - 50200 - 500Asian Cuisine</v>
      </c>
      <c r="I3271" t="s">
        <v>234</v>
      </c>
      <c r="J3271">
        <v>350</v>
      </c>
    </row>
    <row r="3272" spans="1:10">
      <c r="A3272">
        <v>3271</v>
      </c>
      <c r="B3272" t="s">
        <v>139</v>
      </c>
      <c r="C3272">
        <v>2.9</v>
      </c>
      <c r="D3272" t="s">
        <v>133</v>
      </c>
      <c r="E3272" t="s">
        <v>132</v>
      </c>
      <c r="F3272" t="s">
        <v>131</v>
      </c>
      <c r="G3272" t="s">
        <v>130</v>
      </c>
      <c r="H3272" t="str">
        <f t="shared" si="51"/>
        <v>Chennai60+50 -200200 - 500Asian Cuisine</v>
      </c>
      <c r="I3272">
        <v>6</v>
      </c>
      <c r="J3272">
        <v>400</v>
      </c>
    </row>
    <row r="3273" spans="1:10">
      <c r="A3273">
        <v>3272</v>
      </c>
      <c r="B3273" t="s">
        <v>139</v>
      </c>
      <c r="C3273">
        <v>4.7</v>
      </c>
      <c r="D3273" t="s">
        <v>236</v>
      </c>
      <c r="E3273" t="s">
        <v>148</v>
      </c>
      <c r="F3273" t="s">
        <v>131</v>
      </c>
      <c r="G3273" t="s">
        <v>135</v>
      </c>
      <c r="H3273" t="str">
        <f t="shared" si="51"/>
        <v>Chennai40 - 6050 -200500 - 1000European Cuisine</v>
      </c>
      <c r="I3273" t="s">
        <v>234</v>
      </c>
      <c r="J3273">
        <v>600</v>
      </c>
    </row>
    <row r="3274" spans="1:10">
      <c r="A3274">
        <v>3273</v>
      </c>
      <c r="B3274" t="s">
        <v>129</v>
      </c>
      <c r="C3274">
        <v>2.9</v>
      </c>
      <c r="D3274" t="s">
        <v>133</v>
      </c>
      <c r="E3274" t="s">
        <v>132</v>
      </c>
      <c r="F3274" t="s">
        <v>131</v>
      </c>
      <c r="G3274" t="s">
        <v>135</v>
      </c>
      <c r="H3274" t="str">
        <f t="shared" si="51"/>
        <v>Kolkata40 - 6050 -200200 - 500Asian Cuisine</v>
      </c>
      <c r="I3274">
        <v>34</v>
      </c>
      <c r="J3274">
        <v>500</v>
      </c>
    </row>
    <row r="3275" spans="1:10">
      <c r="A3275">
        <v>3274</v>
      </c>
      <c r="B3275" t="s">
        <v>129</v>
      </c>
      <c r="C3275">
        <v>2.9</v>
      </c>
      <c r="D3275" t="s">
        <v>133</v>
      </c>
      <c r="E3275" t="s">
        <v>142</v>
      </c>
      <c r="F3275" t="s">
        <v>131</v>
      </c>
      <c r="G3275" t="s">
        <v>130</v>
      </c>
      <c r="H3275" t="str">
        <f t="shared" si="51"/>
        <v>Kolkata60+50 -200&lt;= 200Asian Cuisine</v>
      </c>
      <c r="I3275">
        <v>28</v>
      </c>
      <c r="J3275">
        <v>200</v>
      </c>
    </row>
    <row r="3276" spans="1:10">
      <c r="A3276">
        <v>3275</v>
      </c>
      <c r="B3276" t="s">
        <v>141</v>
      </c>
      <c r="C3276">
        <v>2.9</v>
      </c>
      <c r="D3276" t="s">
        <v>133</v>
      </c>
      <c r="E3276" t="s">
        <v>132</v>
      </c>
      <c r="F3276" t="s">
        <v>131</v>
      </c>
      <c r="G3276" t="s">
        <v>135</v>
      </c>
      <c r="H3276" t="str">
        <f t="shared" si="51"/>
        <v>Pune40 - 6050 -200200 - 500Asian Cuisine</v>
      </c>
      <c r="I3276">
        <v>27</v>
      </c>
      <c r="J3276">
        <v>280</v>
      </c>
    </row>
    <row r="3277" spans="1:10">
      <c r="A3277">
        <v>3276</v>
      </c>
      <c r="B3277" t="s">
        <v>141</v>
      </c>
      <c r="C3277">
        <v>2.9</v>
      </c>
      <c r="D3277" t="s">
        <v>138</v>
      </c>
      <c r="E3277" t="s">
        <v>132</v>
      </c>
      <c r="F3277" t="s">
        <v>131</v>
      </c>
      <c r="G3277" t="s">
        <v>130</v>
      </c>
      <c r="H3277" t="str">
        <f t="shared" si="51"/>
        <v>Pune60+50 -200200 - 500American Cuisine</v>
      </c>
      <c r="I3277">
        <v>8</v>
      </c>
      <c r="J3277">
        <v>400</v>
      </c>
    </row>
    <row r="3278" spans="1:10">
      <c r="A3278">
        <v>3277</v>
      </c>
      <c r="B3278" t="s">
        <v>134</v>
      </c>
      <c r="C3278">
        <v>2.9</v>
      </c>
      <c r="D3278" t="s">
        <v>133</v>
      </c>
      <c r="E3278" t="s">
        <v>148</v>
      </c>
      <c r="F3278" t="s">
        <v>131</v>
      </c>
      <c r="G3278" t="s">
        <v>135</v>
      </c>
      <c r="H3278" t="str">
        <f t="shared" si="51"/>
        <v>Mumbai40 - 6050 -200500 - 1000Asian Cuisine</v>
      </c>
      <c r="I3278">
        <v>49</v>
      </c>
      <c r="J3278">
        <v>800</v>
      </c>
    </row>
    <row r="3279" spans="1:10">
      <c r="A3279">
        <v>3278</v>
      </c>
      <c r="B3279" t="s">
        <v>146</v>
      </c>
      <c r="C3279">
        <v>4.0999999999999996</v>
      </c>
      <c r="D3279" t="s">
        <v>133</v>
      </c>
      <c r="E3279" t="s">
        <v>132</v>
      </c>
      <c r="F3279" t="s">
        <v>147</v>
      </c>
      <c r="G3279" t="s">
        <v>135</v>
      </c>
      <c r="H3279" t="str">
        <f t="shared" si="51"/>
        <v>Hyderabad40 - 60200+200 - 500Asian Cuisine</v>
      </c>
      <c r="I3279">
        <v>61</v>
      </c>
      <c r="J3279">
        <v>300</v>
      </c>
    </row>
    <row r="3280" spans="1:10">
      <c r="A3280">
        <v>3279</v>
      </c>
      <c r="B3280" t="s">
        <v>143</v>
      </c>
      <c r="C3280">
        <v>4</v>
      </c>
      <c r="D3280" t="s">
        <v>136</v>
      </c>
      <c r="E3280" t="s">
        <v>132</v>
      </c>
      <c r="F3280" t="s">
        <v>131</v>
      </c>
      <c r="G3280" t="s">
        <v>130</v>
      </c>
      <c r="H3280" t="str">
        <f t="shared" si="51"/>
        <v>Delhi60+50 -200200 - 500Indian Cuisine</v>
      </c>
      <c r="I3280" t="s">
        <v>234</v>
      </c>
      <c r="J3280">
        <v>400</v>
      </c>
    </row>
    <row r="3281" spans="1:10">
      <c r="A3281">
        <v>3280</v>
      </c>
      <c r="B3281" t="s">
        <v>137</v>
      </c>
      <c r="C3281">
        <v>4</v>
      </c>
      <c r="D3281" t="s">
        <v>136</v>
      </c>
      <c r="E3281" t="s">
        <v>132</v>
      </c>
      <c r="F3281" t="s">
        <v>131</v>
      </c>
      <c r="G3281" t="s">
        <v>130</v>
      </c>
      <c r="H3281" t="str">
        <f t="shared" si="51"/>
        <v>Bangalore60+50 -200200 - 500Indian Cuisine</v>
      </c>
      <c r="I3281">
        <v>76</v>
      </c>
      <c r="J3281">
        <v>500</v>
      </c>
    </row>
    <row r="3282" spans="1:10">
      <c r="A3282">
        <v>3281</v>
      </c>
      <c r="B3282" t="s">
        <v>129</v>
      </c>
      <c r="C3282">
        <v>4.5</v>
      </c>
      <c r="D3282" t="s">
        <v>136</v>
      </c>
      <c r="E3282" t="s">
        <v>142</v>
      </c>
      <c r="F3282" t="s">
        <v>140</v>
      </c>
      <c r="G3282" t="s">
        <v>130</v>
      </c>
      <c r="H3282" t="str">
        <f t="shared" si="51"/>
        <v>Kolkata60+0 - 50&lt;= 200Indian Cuisine</v>
      </c>
      <c r="I3282">
        <v>60</v>
      </c>
      <c r="J3282">
        <v>200</v>
      </c>
    </row>
    <row r="3283" spans="1:10">
      <c r="A3283">
        <v>3282</v>
      </c>
      <c r="B3283" t="s">
        <v>143</v>
      </c>
      <c r="C3283">
        <v>4.3</v>
      </c>
      <c r="D3283" t="s">
        <v>138</v>
      </c>
      <c r="E3283" t="s">
        <v>132</v>
      </c>
      <c r="F3283" t="s">
        <v>131</v>
      </c>
      <c r="G3283" t="s">
        <v>135</v>
      </c>
      <c r="H3283" t="str">
        <f t="shared" si="51"/>
        <v>Delhi40 - 6050 -200200 - 500American Cuisine</v>
      </c>
      <c r="I3283">
        <v>31</v>
      </c>
      <c r="J3283">
        <v>300</v>
      </c>
    </row>
    <row r="3284" spans="1:10">
      <c r="A3284">
        <v>3283</v>
      </c>
      <c r="B3284" t="s">
        <v>137</v>
      </c>
      <c r="C3284">
        <v>2.9</v>
      </c>
      <c r="D3284" t="s">
        <v>136</v>
      </c>
      <c r="E3284" t="s">
        <v>132</v>
      </c>
      <c r="F3284" t="s">
        <v>131</v>
      </c>
      <c r="G3284" t="s">
        <v>135</v>
      </c>
      <c r="H3284" t="str">
        <f t="shared" si="51"/>
        <v>Bangalore40 - 6050 -200200 - 500Indian Cuisine</v>
      </c>
      <c r="I3284">
        <v>9</v>
      </c>
      <c r="J3284">
        <v>400</v>
      </c>
    </row>
    <row r="3285" spans="1:10">
      <c r="A3285">
        <v>3284</v>
      </c>
      <c r="B3285" t="s">
        <v>139</v>
      </c>
      <c r="C3285">
        <v>4.0999999999999996</v>
      </c>
      <c r="D3285" t="s">
        <v>136</v>
      </c>
      <c r="E3285" t="s">
        <v>132</v>
      </c>
      <c r="F3285" t="s">
        <v>131</v>
      </c>
      <c r="G3285" t="s">
        <v>144</v>
      </c>
      <c r="H3285" t="str">
        <f t="shared" si="51"/>
        <v>Chennai0 - 4050 -200200 - 500Indian Cuisine</v>
      </c>
      <c r="I3285" t="s">
        <v>234</v>
      </c>
      <c r="J3285">
        <v>250</v>
      </c>
    </row>
    <row r="3286" spans="1:10">
      <c r="A3286">
        <v>3285</v>
      </c>
      <c r="B3286" t="s">
        <v>134</v>
      </c>
      <c r="C3286">
        <v>4.4000000000000004</v>
      </c>
      <c r="D3286" t="s">
        <v>138</v>
      </c>
      <c r="E3286" t="s">
        <v>142</v>
      </c>
      <c r="F3286" t="s">
        <v>140</v>
      </c>
      <c r="G3286" t="s">
        <v>144</v>
      </c>
      <c r="H3286" t="str">
        <f t="shared" si="51"/>
        <v>Mumbai0 - 400 - 50&lt;= 200American Cuisine</v>
      </c>
      <c r="I3286" t="s">
        <v>234</v>
      </c>
      <c r="J3286">
        <v>200</v>
      </c>
    </row>
    <row r="3287" spans="1:10">
      <c r="A3287">
        <v>3286</v>
      </c>
      <c r="B3287" t="s">
        <v>146</v>
      </c>
      <c r="C3287">
        <v>4.0999999999999996</v>
      </c>
      <c r="D3287" t="s">
        <v>133</v>
      </c>
      <c r="E3287" t="s">
        <v>132</v>
      </c>
      <c r="F3287" t="s">
        <v>131</v>
      </c>
      <c r="G3287" t="s">
        <v>144</v>
      </c>
      <c r="H3287" t="str">
        <f t="shared" si="51"/>
        <v>Hyderabad0 - 4050 -200200 - 500Asian Cuisine</v>
      </c>
      <c r="I3287">
        <v>66</v>
      </c>
      <c r="J3287">
        <v>300</v>
      </c>
    </row>
    <row r="3288" spans="1:10">
      <c r="A3288">
        <v>3287</v>
      </c>
      <c r="B3288" t="s">
        <v>149</v>
      </c>
      <c r="C3288">
        <v>2.9</v>
      </c>
      <c r="D3288" t="s">
        <v>136</v>
      </c>
      <c r="E3288" t="s">
        <v>142</v>
      </c>
      <c r="F3288" t="s">
        <v>131</v>
      </c>
      <c r="G3288" t="s">
        <v>130</v>
      </c>
      <c r="H3288" t="str">
        <f t="shared" si="51"/>
        <v>Surat60+50 -200&lt;= 200Indian Cuisine</v>
      </c>
      <c r="I3288" t="s">
        <v>234</v>
      </c>
      <c r="J3288">
        <v>200</v>
      </c>
    </row>
    <row r="3289" spans="1:10">
      <c r="A3289">
        <v>3288</v>
      </c>
      <c r="B3289" t="s">
        <v>146</v>
      </c>
      <c r="C3289">
        <v>3.8</v>
      </c>
      <c r="D3289" t="s">
        <v>133</v>
      </c>
      <c r="E3289" t="s">
        <v>142</v>
      </c>
      <c r="F3289" t="s">
        <v>131</v>
      </c>
      <c r="G3289" t="s">
        <v>144</v>
      </c>
      <c r="H3289" t="str">
        <f t="shared" si="51"/>
        <v>Hyderabad0 - 4050 -200&lt;= 200Asian Cuisine</v>
      </c>
      <c r="I3289" t="s">
        <v>234</v>
      </c>
      <c r="J3289">
        <v>100</v>
      </c>
    </row>
    <row r="3290" spans="1:10">
      <c r="A3290">
        <v>3289</v>
      </c>
      <c r="B3290" t="s">
        <v>137</v>
      </c>
      <c r="C3290">
        <v>4.2</v>
      </c>
      <c r="D3290" t="s">
        <v>136</v>
      </c>
      <c r="E3290" t="s">
        <v>132</v>
      </c>
      <c r="F3290" t="s">
        <v>131</v>
      </c>
      <c r="G3290" t="s">
        <v>135</v>
      </c>
      <c r="H3290" t="str">
        <f t="shared" si="51"/>
        <v>Bangalore40 - 6050 -200200 - 500Indian Cuisine</v>
      </c>
      <c r="I3290">
        <v>9</v>
      </c>
      <c r="J3290">
        <v>300</v>
      </c>
    </row>
    <row r="3291" spans="1:10">
      <c r="A3291">
        <v>3290</v>
      </c>
      <c r="B3291" t="s">
        <v>139</v>
      </c>
      <c r="C3291">
        <v>4.3</v>
      </c>
      <c r="D3291" t="s">
        <v>133</v>
      </c>
      <c r="E3291" t="s">
        <v>132</v>
      </c>
      <c r="F3291" t="s">
        <v>131</v>
      </c>
      <c r="G3291" t="s">
        <v>135</v>
      </c>
      <c r="H3291" t="str">
        <f t="shared" si="51"/>
        <v>Chennai40 - 6050 -200200 - 500Asian Cuisine</v>
      </c>
      <c r="I3291">
        <v>25</v>
      </c>
      <c r="J3291">
        <v>300</v>
      </c>
    </row>
    <row r="3292" spans="1:10">
      <c r="A3292">
        <v>3291</v>
      </c>
      <c r="B3292" t="s">
        <v>137</v>
      </c>
      <c r="C3292">
        <v>4</v>
      </c>
      <c r="D3292" t="s">
        <v>138</v>
      </c>
      <c r="E3292" t="s">
        <v>132</v>
      </c>
      <c r="F3292" t="s">
        <v>140</v>
      </c>
      <c r="G3292" t="s">
        <v>130</v>
      </c>
      <c r="H3292" t="str">
        <f t="shared" si="51"/>
        <v>Bangalore60+0 - 50200 - 500American Cuisine</v>
      </c>
      <c r="I3292" t="s">
        <v>234</v>
      </c>
      <c r="J3292">
        <v>450</v>
      </c>
    </row>
    <row r="3293" spans="1:10">
      <c r="A3293">
        <v>3292</v>
      </c>
      <c r="B3293" t="s">
        <v>146</v>
      </c>
      <c r="C3293">
        <v>3.7</v>
      </c>
      <c r="D3293" t="s">
        <v>237</v>
      </c>
      <c r="E3293" t="s">
        <v>142</v>
      </c>
      <c r="F3293" t="s">
        <v>140</v>
      </c>
      <c r="G3293" t="s">
        <v>130</v>
      </c>
      <c r="H3293" t="str">
        <f t="shared" si="51"/>
        <v>Hyderabad60+0 - 50&lt;= 200Middle Eastern Cuisine</v>
      </c>
      <c r="I3293" t="s">
        <v>234</v>
      </c>
      <c r="J3293">
        <v>200</v>
      </c>
    </row>
    <row r="3294" spans="1:10">
      <c r="A3294">
        <v>3293</v>
      </c>
      <c r="B3294" t="s">
        <v>146</v>
      </c>
      <c r="C3294">
        <v>2.9</v>
      </c>
      <c r="D3294" t="s">
        <v>138</v>
      </c>
      <c r="E3294" t="s">
        <v>132</v>
      </c>
      <c r="F3294" t="s">
        <v>131</v>
      </c>
      <c r="G3294" t="s">
        <v>130</v>
      </c>
      <c r="H3294" t="str">
        <f t="shared" si="51"/>
        <v>Hyderabad60+50 -200200 - 500American Cuisine</v>
      </c>
      <c r="I3294" t="s">
        <v>234</v>
      </c>
      <c r="J3294">
        <v>300</v>
      </c>
    </row>
    <row r="3295" spans="1:10">
      <c r="A3295">
        <v>3294</v>
      </c>
      <c r="B3295" t="s">
        <v>146</v>
      </c>
      <c r="C3295">
        <v>3.6</v>
      </c>
      <c r="D3295" t="s">
        <v>138</v>
      </c>
      <c r="E3295" t="s">
        <v>148</v>
      </c>
      <c r="F3295" t="s">
        <v>131</v>
      </c>
      <c r="G3295" t="s">
        <v>144</v>
      </c>
      <c r="H3295" t="str">
        <f t="shared" si="51"/>
        <v>Hyderabad0 - 4050 -200500 - 1000American Cuisine</v>
      </c>
      <c r="I3295" t="s">
        <v>234</v>
      </c>
      <c r="J3295">
        <v>700</v>
      </c>
    </row>
    <row r="3296" spans="1:10">
      <c r="A3296">
        <v>3295</v>
      </c>
      <c r="B3296" t="s">
        <v>141</v>
      </c>
      <c r="C3296">
        <v>4.2</v>
      </c>
      <c r="D3296" t="s">
        <v>138</v>
      </c>
      <c r="E3296" t="s">
        <v>142</v>
      </c>
      <c r="F3296" t="s">
        <v>140</v>
      </c>
      <c r="G3296" t="s">
        <v>130</v>
      </c>
      <c r="H3296" t="str">
        <f t="shared" si="51"/>
        <v>Pune60+0 - 50&lt;= 200American Cuisine</v>
      </c>
      <c r="I3296" t="s">
        <v>234</v>
      </c>
      <c r="J3296">
        <v>200</v>
      </c>
    </row>
    <row r="3297" spans="1:10">
      <c r="A3297">
        <v>3296</v>
      </c>
      <c r="B3297" t="s">
        <v>141</v>
      </c>
      <c r="C3297">
        <v>4.5</v>
      </c>
      <c r="D3297" t="s">
        <v>133</v>
      </c>
      <c r="E3297" t="s">
        <v>142</v>
      </c>
      <c r="F3297" t="s">
        <v>131</v>
      </c>
      <c r="G3297" t="s">
        <v>135</v>
      </c>
      <c r="H3297" t="str">
        <f t="shared" si="51"/>
        <v>Pune40 - 6050 -200&lt;= 200Asian Cuisine</v>
      </c>
      <c r="I3297" t="s">
        <v>234</v>
      </c>
      <c r="J3297">
        <v>200</v>
      </c>
    </row>
    <row r="3298" spans="1:10">
      <c r="A3298">
        <v>3297</v>
      </c>
      <c r="B3298" t="s">
        <v>139</v>
      </c>
      <c r="C3298">
        <v>2.9</v>
      </c>
      <c r="D3298" t="s">
        <v>136</v>
      </c>
      <c r="E3298" t="s">
        <v>142</v>
      </c>
      <c r="F3298" t="s">
        <v>131</v>
      </c>
      <c r="G3298" t="s">
        <v>130</v>
      </c>
      <c r="H3298" t="str">
        <f t="shared" si="51"/>
        <v>Chennai60+50 -200&lt;= 200Indian Cuisine</v>
      </c>
      <c r="I3298">
        <v>41</v>
      </c>
      <c r="J3298">
        <v>160</v>
      </c>
    </row>
    <row r="3299" spans="1:10">
      <c r="A3299">
        <v>3298</v>
      </c>
      <c r="B3299" t="s">
        <v>129</v>
      </c>
      <c r="C3299">
        <v>4.3</v>
      </c>
      <c r="D3299" t="s">
        <v>138</v>
      </c>
      <c r="E3299" t="s">
        <v>132</v>
      </c>
      <c r="F3299" t="s">
        <v>131</v>
      </c>
      <c r="G3299" t="s">
        <v>130</v>
      </c>
      <c r="H3299" t="str">
        <f t="shared" si="51"/>
        <v>Kolkata60+50 -200200 - 500American Cuisine</v>
      </c>
      <c r="I3299">
        <v>11</v>
      </c>
      <c r="J3299">
        <v>300</v>
      </c>
    </row>
    <row r="3300" spans="1:10">
      <c r="A3300">
        <v>3299</v>
      </c>
      <c r="B3300" t="s">
        <v>146</v>
      </c>
      <c r="C3300">
        <v>4.4000000000000004</v>
      </c>
      <c r="D3300" t="s">
        <v>136</v>
      </c>
      <c r="E3300" t="s">
        <v>132</v>
      </c>
      <c r="F3300" t="s">
        <v>131</v>
      </c>
      <c r="G3300" t="s">
        <v>144</v>
      </c>
      <c r="H3300" t="str">
        <f t="shared" si="51"/>
        <v>Hyderabad0 - 4050 -200200 - 500Indian Cuisine</v>
      </c>
      <c r="I3300">
        <v>73</v>
      </c>
      <c r="J3300">
        <v>350</v>
      </c>
    </row>
    <row r="3301" spans="1:10">
      <c r="A3301">
        <v>3300</v>
      </c>
      <c r="B3301" t="s">
        <v>145</v>
      </c>
      <c r="C3301">
        <v>4.2</v>
      </c>
      <c r="D3301" t="s">
        <v>236</v>
      </c>
      <c r="E3301" t="s">
        <v>148</v>
      </c>
      <c r="F3301" t="s">
        <v>140</v>
      </c>
      <c r="G3301" t="s">
        <v>144</v>
      </c>
      <c r="H3301" t="str">
        <f t="shared" si="51"/>
        <v>Ahmedabad0 - 400 - 50500 - 1000European Cuisine</v>
      </c>
      <c r="I3301" t="s">
        <v>234</v>
      </c>
      <c r="J3301">
        <v>600</v>
      </c>
    </row>
    <row r="3302" spans="1:10">
      <c r="A3302">
        <v>3301</v>
      </c>
      <c r="B3302" t="s">
        <v>146</v>
      </c>
      <c r="C3302">
        <v>4.0999999999999996</v>
      </c>
      <c r="D3302" t="s">
        <v>136</v>
      </c>
      <c r="E3302" t="s">
        <v>132</v>
      </c>
      <c r="F3302" t="s">
        <v>131</v>
      </c>
      <c r="G3302" t="s">
        <v>135</v>
      </c>
      <c r="H3302" t="str">
        <f t="shared" si="51"/>
        <v>Hyderabad40 - 6050 -200200 - 500Indian Cuisine</v>
      </c>
      <c r="I3302" t="s">
        <v>234</v>
      </c>
      <c r="J3302">
        <v>500</v>
      </c>
    </row>
    <row r="3303" spans="1:10">
      <c r="A3303">
        <v>3302</v>
      </c>
      <c r="B3303" t="s">
        <v>145</v>
      </c>
      <c r="C3303">
        <v>2.9</v>
      </c>
      <c r="D3303" t="s">
        <v>236</v>
      </c>
      <c r="E3303" t="s">
        <v>132</v>
      </c>
      <c r="F3303" t="s">
        <v>131</v>
      </c>
      <c r="G3303" t="s">
        <v>135</v>
      </c>
      <c r="H3303" t="str">
        <f t="shared" si="51"/>
        <v>Ahmedabad40 - 6050 -200200 - 500European Cuisine</v>
      </c>
      <c r="I3303" t="s">
        <v>234</v>
      </c>
      <c r="J3303">
        <v>300</v>
      </c>
    </row>
    <row r="3304" spans="1:10">
      <c r="A3304">
        <v>3303</v>
      </c>
      <c r="B3304" t="s">
        <v>141</v>
      </c>
      <c r="C3304">
        <v>3.2</v>
      </c>
      <c r="D3304" t="s">
        <v>133</v>
      </c>
      <c r="E3304" t="s">
        <v>142</v>
      </c>
      <c r="F3304" t="s">
        <v>140</v>
      </c>
      <c r="G3304" t="s">
        <v>130</v>
      </c>
      <c r="H3304" t="str">
        <f t="shared" si="51"/>
        <v>Pune60+0 - 50&lt;= 200Asian Cuisine</v>
      </c>
      <c r="I3304" t="s">
        <v>234</v>
      </c>
      <c r="J3304">
        <v>150</v>
      </c>
    </row>
    <row r="3305" spans="1:10">
      <c r="A3305">
        <v>3304</v>
      </c>
      <c r="B3305" t="s">
        <v>139</v>
      </c>
      <c r="C3305">
        <v>4.0999999999999996</v>
      </c>
      <c r="D3305" t="s">
        <v>133</v>
      </c>
      <c r="E3305" t="s">
        <v>132</v>
      </c>
      <c r="F3305" t="s">
        <v>131</v>
      </c>
      <c r="G3305" t="s">
        <v>130</v>
      </c>
      <c r="H3305" t="str">
        <f t="shared" si="51"/>
        <v>Chennai60+50 -200200 - 500Asian Cuisine</v>
      </c>
      <c r="I3305">
        <v>6</v>
      </c>
      <c r="J3305">
        <v>280</v>
      </c>
    </row>
    <row r="3306" spans="1:10">
      <c r="A3306">
        <v>3305</v>
      </c>
      <c r="B3306" t="s">
        <v>143</v>
      </c>
      <c r="C3306">
        <v>4.0999999999999996</v>
      </c>
      <c r="D3306" t="s">
        <v>133</v>
      </c>
      <c r="E3306" t="s">
        <v>148</v>
      </c>
      <c r="F3306" t="s">
        <v>131</v>
      </c>
      <c r="G3306" t="s">
        <v>130</v>
      </c>
      <c r="H3306" t="str">
        <f t="shared" si="51"/>
        <v>Delhi60+50 -200500 - 1000Asian Cuisine</v>
      </c>
      <c r="I3306" t="s">
        <v>234</v>
      </c>
      <c r="J3306">
        <v>800</v>
      </c>
    </row>
    <row r="3307" spans="1:10">
      <c r="A3307">
        <v>3306</v>
      </c>
      <c r="B3307" t="s">
        <v>143</v>
      </c>
      <c r="C3307">
        <v>2.9</v>
      </c>
      <c r="D3307" t="s">
        <v>136</v>
      </c>
      <c r="E3307" t="s">
        <v>132</v>
      </c>
      <c r="F3307" t="s">
        <v>131</v>
      </c>
      <c r="G3307" t="s">
        <v>135</v>
      </c>
      <c r="H3307" t="str">
        <f t="shared" si="51"/>
        <v>Delhi40 - 6050 -200200 - 500Indian Cuisine</v>
      </c>
      <c r="I3307">
        <v>15</v>
      </c>
      <c r="J3307">
        <v>300</v>
      </c>
    </row>
    <row r="3308" spans="1:10">
      <c r="A3308">
        <v>3307</v>
      </c>
      <c r="B3308" t="s">
        <v>134</v>
      </c>
      <c r="C3308">
        <v>2.9</v>
      </c>
      <c r="D3308" t="s">
        <v>136</v>
      </c>
      <c r="E3308" t="s">
        <v>132</v>
      </c>
      <c r="F3308" t="s">
        <v>131</v>
      </c>
      <c r="G3308" t="s">
        <v>144</v>
      </c>
      <c r="H3308" t="str">
        <f t="shared" si="51"/>
        <v>Mumbai0 - 4050 -200200 - 500Indian Cuisine</v>
      </c>
      <c r="I3308" t="s">
        <v>234</v>
      </c>
      <c r="J3308">
        <v>300</v>
      </c>
    </row>
    <row r="3309" spans="1:10">
      <c r="A3309">
        <v>3308</v>
      </c>
      <c r="B3309" t="s">
        <v>137</v>
      </c>
      <c r="C3309">
        <v>2.9</v>
      </c>
      <c r="D3309" t="s">
        <v>138</v>
      </c>
      <c r="E3309" t="s">
        <v>132</v>
      </c>
      <c r="F3309" t="s">
        <v>131</v>
      </c>
      <c r="G3309" t="s">
        <v>130</v>
      </c>
      <c r="H3309" t="str">
        <f t="shared" si="51"/>
        <v>Bangalore60+50 -200200 - 500American Cuisine</v>
      </c>
      <c r="I3309" t="s">
        <v>234</v>
      </c>
      <c r="J3309">
        <v>300</v>
      </c>
    </row>
    <row r="3310" spans="1:10">
      <c r="A3310">
        <v>3309</v>
      </c>
      <c r="B3310" t="s">
        <v>137</v>
      </c>
      <c r="C3310">
        <v>3.3</v>
      </c>
      <c r="D3310" t="s">
        <v>136</v>
      </c>
      <c r="E3310" t="s">
        <v>132</v>
      </c>
      <c r="F3310" t="s">
        <v>140</v>
      </c>
      <c r="G3310" t="s">
        <v>130</v>
      </c>
      <c r="H3310" t="str">
        <f t="shared" si="51"/>
        <v>Bangalore60+0 - 50200 - 500Indian Cuisine</v>
      </c>
      <c r="I3310" t="s">
        <v>234</v>
      </c>
      <c r="J3310">
        <v>300</v>
      </c>
    </row>
    <row r="3311" spans="1:10">
      <c r="A3311">
        <v>3310</v>
      </c>
      <c r="B3311" t="s">
        <v>137</v>
      </c>
      <c r="C3311">
        <v>2.9</v>
      </c>
      <c r="D3311" t="s">
        <v>236</v>
      </c>
      <c r="E3311" t="s">
        <v>132</v>
      </c>
      <c r="F3311" t="s">
        <v>131</v>
      </c>
      <c r="G3311" t="s">
        <v>135</v>
      </c>
      <c r="H3311" t="str">
        <f t="shared" si="51"/>
        <v>Bangalore40 - 6050 -200200 - 500European Cuisine</v>
      </c>
      <c r="I3311" t="s">
        <v>234</v>
      </c>
      <c r="J3311">
        <v>400</v>
      </c>
    </row>
    <row r="3312" spans="1:10">
      <c r="A3312">
        <v>3311</v>
      </c>
      <c r="B3312" t="s">
        <v>129</v>
      </c>
      <c r="C3312">
        <v>2.9</v>
      </c>
      <c r="D3312" t="s">
        <v>133</v>
      </c>
      <c r="E3312" t="s">
        <v>132</v>
      </c>
      <c r="F3312" t="s">
        <v>131</v>
      </c>
      <c r="G3312" t="s">
        <v>135</v>
      </c>
      <c r="H3312" t="str">
        <f t="shared" si="51"/>
        <v>Kolkata40 - 6050 -200200 - 500Asian Cuisine</v>
      </c>
      <c r="I3312">
        <v>34</v>
      </c>
      <c r="J3312">
        <v>280</v>
      </c>
    </row>
    <row r="3313" spans="1:10">
      <c r="A3313">
        <v>3312</v>
      </c>
      <c r="B3313" t="s">
        <v>139</v>
      </c>
      <c r="C3313">
        <v>4</v>
      </c>
      <c r="D3313" t="s">
        <v>138</v>
      </c>
      <c r="E3313" t="s">
        <v>132</v>
      </c>
      <c r="F3313" t="s">
        <v>140</v>
      </c>
      <c r="G3313" t="s">
        <v>130</v>
      </c>
      <c r="H3313" t="str">
        <f t="shared" si="51"/>
        <v>Chennai60+0 - 50200 - 500American Cuisine</v>
      </c>
      <c r="I3313">
        <v>75</v>
      </c>
      <c r="J3313">
        <v>300</v>
      </c>
    </row>
    <row r="3314" spans="1:10">
      <c r="A3314">
        <v>3313</v>
      </c>
      <c r="B3314" t="s">
        <v>129</v>
      </c>
      <c r="C3314">
        <v>2.9</v>
      </c>
      <c r="D3314" t="s">
        <v>136</v>
      </c>
      <c r="E3314" t="s">
        <v>132</v>
      </c>
      <c r="F3314" t="s">
        <v>131</v>
      </c>
      <c r="G3314" t="s">
        <v>130</v>
      </c>
      <c r="H3314" t="str">
        <f t="shared" si="51"/>
        <v>Kolkata60+50 -200200 - 500Indian Cuisine</v>
      </c>
      <c r="I3314">
        <v>3</v>
      </c>
      <c r="J3314">
        <v>250</v>
      </c>
    </row>
    <row r="3315" spans="1:10">
      <c r="A3315">
        <v>3314</v>
      </c>
      <c r="B3315" t="s">
        <v>149</v>
      </c>
      <c r="C3315">
        <v>3.7</v>
      </c>
      <c r="D3315" t="s">
        <v>138</v>
      </c>
      <c r="E3315" t="s">
        <v>148</v>
      </c>
      <c r="F3315" t="s">
        <v>140</v>
      </c>
      <c r="G3315" t="s">
        <v>130</v>
      </c>
      <c r="H3315" t="str">
        <f t="shared" si="51"/>
        <v>Surat60+0 - 50500 - 1000American Cuisine</v>
      </c>
      <c r="I3315" t="s">
        <v>234</v>
      </c>
      <c r="J3315">
        <v>800</v>
      </c>
    </row>
    <row r="3316" spans="1:10">
      <c r="A3316">
        <v>3315</v>
      </c>
      <c r="B3316" t="s">
        <v>146</v>
      </c>
      <c r="C3316">
        <v>2.9</v>
      </c>
      <c r="D3316" t="s">
        <v>138</v>
      </c>
      <c r="E3316" t="s">
        <v>142</v>
      </c>
      <c r="F3316" t="s">
        <v>131</v>
      </c>
      <c r="G3316" t="s">
        <v>135</v>
      </c>
      <c r="H3316" t="str">
        <f t="shared" si="51"/>
        <v>Hyderabad40 - 6050 -200&lt;= 200American Cuisine</v>
      </c>
      <c r="I3316" t="s">
        <v>234</v>
      </c>
      <c r="J3316">
        <v>150</v>
      </c>
    </row>
    <row r="3317" spans="1:10">
      <c r="A3317">
        <v>3316</v>
      </c>
      <c r="B3317" t="s">
        <v>137</v>
      </c>
      <c r="C3317">
        <v>4.4000000000000004</v>
      </c>
      <c r="D3317" t="s">
        <v>136</v>
      </c>
      <c r="E3317" t="s">
        <v>148</v>
      </c>
      <c r="F3317" t="s">
        <v>131</v>
      </c>
      <c r="G3317" t="s">
        <v>135</v>
      </c>
      <c r="H3317" t="str">
        <f t="shared" si="51"/>
        <v>Bangalore40 - 6050 -200500 - 1000Indian Cuisine</v>
      </c>
      <c r="I3317" t="s">
        <v>234</v>
      </c>
      <c r="J3317">
        <v>750</v>
      </c>
    </row>
    <row r="3318" spans="1:10">
      <c r="A3318">
        <v>3317</v>
      </c>
      <c r="B3318" t="s">
        <v>139</v>
      </c>
      <c r="C3318">
        <v>4.2</v>
      </c>
      <c r="D3318" t="s">
        <v>136</v>
      </c>
      <c r="E3318" t="s">
        <v>132</v>
      </c>
      <c r="F3318" t="s">
        <v>140</v>
      </c>
      <c r="G3318" t="s">
        <v>130</v>
      </c>
      <c r="H3318" t="str">
        <f t="shared" si="51"/>
        <v>Chennai60+0 - 50200 - 500Indian Cuisine</v>
      </c>
      <c r="I3318">
        <v>62</v>
      </c>
      <c r="J3318">
        <v>350</v>
      </c>
    </row>
    <row r="3319" spans="1:10">
      <c r="A3319">
        <v>3318</v>
      </c>
      <c r="B3319" t="s">
        <v>139</v>
      </c>
      <c r="C3319">
        <v>4.0999999999999996</v>
      </c>
      <c r="D3319" t="s">
        <v>133</v>
      </c>
      <c r="E3319" t="s">
        <v>132</v>
      </c>
      <c r="F3319" t="s">
        <v>131</v>
      </c>
      <c r="G3319" t="s">
        <v>135</v>
      </c>
      <c r="H3319" t="str">
        <f t="shared" si="51"/>
        <v>Chennai40 - 6050 -200200 - 500Asian Cuisine</v>
      </c>
      <c r="I3319">
        <v>25</v>
      </c>
      <c r="J3319">
        <v>250</v>
      </c>
    </row>
    <row r="3320" spans="1:10">
      <c r="A3320">
        <v>3319</v>
      </c>
      <c r="B3320" t="s">
        <v>137</v>
      </c>
      <c r="C3320">
        <v>4.0999999999999996</v>
      </c>
      <c r="D3320" t="s">
        <v>136</v>
      </c>
      <c r="E3320" t="s">
        <v>132</v>
      </c>
      <c r="F3320" t="s">
        <v>131</v>
      </c>
      <c r="G3320" t="s">
        <v>135</v>
      </c>
      <c r="H3320" t="str">
        <f t="shared" si="51"/>
        <v>Bangalore40 - 6050 -200200 - 500Indian Cuisine</v>
      </c>
      <c r="I3320">
        <v>9</v>
      </c>
      <c r="J3320">
        <v>250</v>
      </c>
    </row>
    <row r="3321" spans="1:10">
      <c r="A3321">
        <v>3320</v>
      </c>
      <c r="B3321" t="s">
        <v>129</v>
      </c>
      <c r="C3321">
        <v>4</v>
      </c>
      <c r="D3321" t="s">
        <v>133</v>
      </c>
      <c r="E3321" t="s">
        <v>132</v>
      </c>
      <c r="F3321" t="s">
        <v>140</v>
      </c>
      <c r="G3321" t="s">
        <v>130</v>
      </c>
      <c r="H3321" t="str">
        <f t="shared" si="51"/>
        <v>Kolkata60+0 - 50200 - 500Asian Cuisine</v>
      </c>
      <c r="I3321">
        <v>7</v>
      </c>
      <c r="J3321">
        <v>300</v>
      </c>
    </row>
    <row r="3322" spans="1:10">
      <c r="A3322">
        <v>3321</v>
      </c>
      <c r="B3322" t="s">
        <v>146</v>
      </c>
      <c r="C3322">
        <v>4</v>
      </c>
      <c r="D3322" t="s">
        <v>136</v>
      </c>
      <c r="E3322" t="s">
        <v>142</v>
      </c>
      <c r="F3322" t="s">
        <v>147</v>
      </c>
      <c r="G3322" t="s">
        <v>135</v>
      </c>
      <c r="H3322" t="str">
        <f t="shared" si="51"/>
        <v>Hyderabad40 - 60200+&lt;= 200Indian Cuisine</v>
      </c>
      <c r="I3322" t="s">
        <v>234</v>
      </c>
      <c r="J3322">
        <v>200</v>
      </c>
    </row>
    <row r="3323" spans="1:10">
      <c r="A3323">
        <v>3322</v>
      </c>
      <c r="B3323" t="s">
        <v>141</v>
      </c>
      <c r="C3323">
        <v>2.9</v>
      </c>
      <c r="D3323" t="s">
        <v>138</v>
      </c>
      <c r="E3323" t="s">
        <v>132</v>
      </c>
      <c r="F3323" t="s">
        <v>131</v>
      </c>
      <c r="G3323" t="s">
        <v>130</v>
      </c>
      <c r="H3323" t="str">
        <f t="shared" si="51"/>
        <v>Pune60+50 -200200 - 500American Cuisine</v>
      </c>
      <c r="I3323">
        <v>8</v>
      </c>
      <c r="J3323">
        <v>300</v>
      </c>
    </row>
    <row r="3324" spans="1:10">
      <c r="A3324">
        <v>3323</v>
      </c>
      <c r="B3324" t="s">
        <v>143</v>
      </c>
      <c r="C3324">
        <v>4.2</v>
      </c>
      <c r="D3324" t="s">
        <v>138</v>
      </c>
      <c r="E3324" t="s">
        <v>132</v>
      </c>
      <c r="F3324" t="s">
        <v>131</v>
      </c>
      <c r="G3324" t="s">
        <v>144</v>
      </c>
      <c r="H3324" t="str">
        <f t="shared" si="51"/>
        <v>Delhi0 - 4050 -200200 - 500American Cuisine</v>
      </c>
      <c r="I3324" t="s">
        <v>234</v>
      </c>
      <c r="J3324">
        <v>300</v>
      </c>
    </row>
    <row r="3325" spans="1:10">
      <c r="A3325">
        <v>3324</v>
      </c>
      <c r="B3325" t="s">
        <v>143</v>
      </c>
      <c r="C3325">
        <v>2.9</v>
      </c>
      <c r="D3325" t="s">
        <v>133</v>
      </c>
      <c r="E3325" t="s">
        <v>132</v>
      </c>
      <c r="F3325" t="s">
        <v>131</v>
      </c>
      <c r="G3325" t="s">
        <v>135</v>
      </c>
      <c r="H3325" t="str">
        <f t="shared" si="51"/>
        <v>Delhi40 - 6050 -200200 - 500Asian Cuisine</v>
      </c>
      <c r="I3325">
        <v>29</v>
      </c>
      <c r="J3325">
        <v>250</v>
      </c>
    </row>
    <row r="3326" spans="1:10">
      <c r="A3326">
        <v>3325</v>
      </c>
      <c r="B3326" t="s">
        <v>145</v>
      </c>
      <c r="C3326">
        <v>2.9</v>
      </c>
      <c r="D3326" t="s">
        <v>236</v>
      </c>
      <c r="E3326" t="s">
        <v>142</v>
      </c>
      <c r="F3326" t="s">
        <v>131</v>
      </c>
      <c r="G3326" t="s">
        <v>135</v>
      </c>
      <c r="H3326" t="str">
        <f t="shared" si="51"/>
        <v>Ahmedabad40 - 6050 -200&lt;= 200European Cuisine</v>
      </c>
      <c r="I3326" t="s">
        <v>234</v>
      </c>
      <c r="J3326">
        <v>200</v>
      </c>
    </row>
    <row r="3327" spans="1:10">
      <c r="A3327">
        <v>3326</v>
      </c>
      <c r="B3327" t="s">
        <v>149</v>
      </c>
      <c r="C3327">
        <v>3.6</v>
      </c>
      <c r="D3327" t="s">
        <v>133</v>
      </c>
      <c r="E3327" t="s">
        <v>142</v>
      </c>
      <c r="F3327" t="s">
        <v>140</v>
      </c>
      <c r="G3327" t="s">
        <v>135</v>
      </c>
      <c r="H3327" t="str">
        <f t="shared" si="51"/>
        <v>Surat40 - 600 - 50&lt;= 200Asian Cuisine</v>
      </c>
      <c r="I3327" t="s">
        <v>234</v>
      </c>
      <c r="J3327">
        <v>150</v>
      </c>
    </row>
    <row r="3328" spans="1:10">
      <c r="A3328">
        <v>3327</v>
      </c>
      <c r="B3328" t="s">
        <v>139</v>
      </c>
      <c r="C3328">
        <v>2.9</v>
      </c>
      <c r="D3328" t="s">
        <v>136</v>
      </c>
      <c r="E3328" t="s">
        <v>132</v>
      </c>
      <c r="F3328" t="s">
        <v>131</v>
      </c>
      <c r="G3328" t="s">
        <v>130</v>
      </c>
      <c r="H3328" t="str">
        <f t="shared" si="51"/>
        <v>Chennai60+50 -200200 - 500Indian Cuisine</v>
      </c>
      <c r="I3328">
        <v>16</v>
      </c>
      <c r="J3328">
        <v>300</v>
      </c>
    </row>
    <row r="3329" spans="1:10">
      <c r="A3329">
        <v>3328</v>
      </c>
      <c r="B3329" t="s">
        <v>137</v>
      </c>
      <c r="C3329">
        <v>4.2</v>
      </c>
      <c r="D3329" t="s">
        <v>136</v>
      </c>
      <c r="E3329" t="s">
        <v>132</v>
      </c>
      <c r="F3329" t="s">
        <v>140</v>
      </c>
      <c r="G3329" t="s">
        <v>135</v>
      </c>
      <c r="H3329" t="str">
        <f t="shared" si="51"/>
        <v>Bangalore40 - 600 - 50200 - 500Indian Cuisine</v>
      </c>
      <c r="I3329">
        <v>51</v>
      </c>
      <c r="J3329">
        <v>300</v>
      </c>
    </row>
    <row r="3330" spans="1:10">
      <c r="A3330">
        <v>3329</v>
      </c>
      <c r="B3330" t="s">
        <v>141</v>
      </c>
      <c r="C3330">
        <v>2.9</v>
      </c>
      <c r="D3330" t="s">
        <v>136</v>
      </c>
      <c r="E3330" t="s">
        <v>132</v>
      </c>
      <c r="F3330" t="s">
        <v>131</v>
      </c>
      <c r="G3330" t="s">
        <v>135</v>
      </c>
      <c r="H3330" t="str">
        <f t="shared" si="51"/>
        <v>Pune40 - 6050 -200200 - 500Indian Cuisine</v>
      </c>
      <c r="I3330">
        <v>23</v>
      </c>
      <c r="J3330">
        <v>250</v>
      </c>
    </row>
    <row r="3331" spans="1:10">
      <c r="A3331">
        <v>3330</v>
      </c>
      <c r="B3331" t="s">
        <v>129</v>
      </c>
      <c r="C3331">
        <v>2.9</v>
      </c>
      <c r="D3331" t="s">
        <v>133</v>
      </c>
      <c r="E3331" t="s">
        <v>132</v>
      </c>
      <c r="F3331" t="s">
        <v>131</v>
      </c>
      <c r="G3331" t="s">
        <v>130</v>
      </c>
      <c r="H3331" t="str">
        <f t="shared" ref="H3331:H3394" si="52">_xlfn.CONCAT(B3331,G3331,F3331,E3331,D3331)</f>
        <v>Kolkata60+50 -200200 - 500Asian Cuisine</v>
      </c>
      <c r="I3331">
        <v>1</v>
      </c>
      <c r="J3331">
        <v>300</v>
      </c>
    </row>
    <row r="3332" spans="1:10">
      <c r="A3332">
        <v>3331</v>
      </c>
      <c r="B3332" t="s">
        <v>134</v>
      </c>
      <c r="C3332">
        <v>4.0999999999999996</v>
      </c>
      <c r="D3332" t="s">
        <v>133</v>
      </c>
      <c r="E3332" t="s">
        <v>132</v>
      </c>
      <c r="F3332" t="s">
        <v>131</v>
      </c>
      <c r="G3332" t="s">
        <v>135</v>
      </c>
      <c r="H3332" t="str">
        <f t="shared" si="52"/>
        <v>Mumbai40 - 6050 -200200 - 500Asian Cuisine</v>
      </c>
      <c r="I3332">
        <v>2</v>
      </c>
      <c r="J3332">
        <v>500</v>
      </c>
    </row>
    <row r="3333" spans="1:10">
      <c r="A3333">
        <v>3332</v>
      </c>
      <c r="B3333" t="s">
        <v>134</v>
      </c>
      <c r="C3333">
        <v>4.3</v>
      </c>
      <c r="D3333" t="s">
        <v>136</v>
      </c>
      <c r="E3333" t="s">
        <v>142</v>
      </c>
      <c r="F3333" t="s">
        <v>131</v>
      </c>
      <c r="G3333" t="s">
        <v>144</v>
      </c>
      <c r="H3333" t="str">
        <f t="shared" si="52"/>
        <v>Mumbai0 - 4050 -200&lt;= 200Indian Cuisine</v>
      </c>
      <c r="I3333" t="s">
        <v>234</v>
      </c>
      <c r="J3333">
        <v>200</v>
      </c>
    </row>
    <row r="3334" spans="1:10">
      <c r="A3334">
        <v>3333</v>
      </c>
      <c r="B3334" t="s">
        <v>143</v>
      </c>
      <c r="C3334">
        <v>4.3</v>
      </c>
      <c r="D3334" t="s">
        <v>138</v>
      </c>
      <c r="E3334" t="s">
        <v>132</v>
      </c>
      <c r="F3334" t="s">
        <v>131</v>
      </c>
      <c r="G3334" t="s">
        <v>144</v>
      </c>
      <c r="H3334" t="str">
        <f t="shared" si="52"/>
        <v>Delhi0 - 4050 -200200 - 500American Cuisine</v>
      </c>
      <c r="I3334" t="s">
        <v>234</v>
      </c>
      <c r="J3334">
        <v>300</v>
      </c>
    </row>
    <row r="3335" spans="1:10">
      <c r="A3335">
        <v>3334</v>
      </c>
      <c r="B3335" t="s">
        <v>134</v>
      </c>
      <c r="C3335">
        <v>4.7</v>
      </c>
      <c r="D3335" t="s">
        <v>133</v>
      </c>
      <c r="E3335" t="s">
        <v>235</v>
      </c>
      <c r="F3335" t="s">
        <v>140</v>
      </c>
      <c r="G3335" t="s">
        <v>135</v>
      </c>
      <c r="H3335" t="str">
        <f t="shared" si="52"/>
        <v>Mumbai40 - 600 - 501000+Asian Cuisine</v>
      </c>
      <c r="I3335" t="s">
        <v>234</v>
      </c>
      <c r="J3335">
        <v>1500</v>
      </c>
    </row>
    <row r="3336" spans="1:10">
      <c r="A3336">
        <v>3335</v>
      </c>
      <c r="B3336" t="s">
        <v>139</v>
      </c>
      <c r="C3336">
        <v>2.9</v>
      </c>
      <c r="D3336" t="s">
        <v>236</v>
      </c>
      <c r="E3336" t="s">
        <v>148</v>
      </c>
      <c r="F3336" t="s">
        <v>131</v>
      </c>
      <c r="G3336" t="s">
        <v>135</v>
      </c>
      <c r="H3336" t="str">
        <f t="shared" si="52"/>
        <v>Chennai40 - 6050 -200500 - 1000European Cuisine</v>
      </c>
      <c r="I3336" t="s">
        <v>234</v>
      </c>
      <c r="J3336">
        <v>800</v>
      </c>
    </row>
    <row r="3337" spans="1:10">
      <c r="A3337">
        <v>3336</v>
      </c>
      <c r="B3337" t="s">
        <v>141</v>
      </c>
      <c r="C3337">
        <v>3.6</v>
      </c>
      <c r="D3337" t="s">
        <v>133</v>
      </c>
      <c r="E3337" t="s">
        <v>132</v>
      </c>
      <c r="F3337" t="s">
        <v>140</v>
      </c>
      <c r="G3337" t="s">
        <v>130</v>
      </c>
      <c r="H3337" t="str">
        <f t="shared" si="52"/>
        <v>Pune60+0 - 50200 - 500Asian Cuisine</v>
      </c>
      <c r="I3337">
        <v>68</v>
      </c>
      <c r="J3337">
        <v>250</v>
      </c>
    </row>
    <row r="3338" spans="1:10">
      <c r="A3338">
        <v>3337</v>
      </c>
      <c r="B3338" t="s">
        <v>149</v>
      </c>
      <c r="C3338">
        <v>4.5999999999999996</v>
      </c>
      <c r="D3338" t="s">
        <v>136</v>
      </c>
      <c r="E3338" t="s">
        <v>142</v>
      </c>
      <c r="F3338" t="s">
        <v>140</v>
      </c>
      <c r="G3338" t="s">
        <v>135</v>
      </c>
      <c r="H3338" t="str">
        <f t="shared" si="52"/>
        <v>Surat40 - 600 - 50&lt;= 200Indian Cuisine</v>
      </c>
      <c r="I3338" t="s">
        <v>234</v>
      </c>
      <c r="J3338">
        <v>200</v>
      </c>
    </row>
    <row r="3339" spans="1:10">
      <c r="A3339">
        <v>3338</v>
      </c>
      <c r="B3339" t="s">
        <v>146</v>
      </c>
      <c r="C3339">
        <v>2.9</v>
      </c>
      <c r="D3339" t="s">
        <v>138</v>
      </c>
      <c r="E3339" t="s">
        <v>132</v>
      </c>
      <c r="F3339" t="s">
        <v>131</v>
      </c>
      <c r="G3339" t="s">
        <v>130</v>
      </c>
      <c r="H3339" t="str">
        <f t="shared" si="52"/>
        <v>Hyderabad60+50 -200200 - 500American Cuisine</v>
      </c>
      <c r="I3339" t="s">
        <v>234</v>
      </c>
      <c r="J3339">
        <v>500</v>
      </c>
    </row>
    <row r="3340" spans="1:10">
      <c r="A3340">
        <v>3339</v>
      </c>
      <c r="B3340" t="s">
        <v>134</v>
      </c>
      <c r="C3340">
        <v>2.9</v>
      </c>
      <c r="D3340" t="s">
        <v>133</v>
      </c>
      <c r="E3340" t="s">
        <v>132</v>
      </c>
      <c r="F3340" t="s">
        <v>131</v>
      </c>
      <c r="G3340" t="s">
        <v>130</v>
      </c>
      <c r="H3340" t="str">
        <f t="shared" si="52"/>
        <v>Mumbai60+50 -200200 - 500Asian Cuisine</v>
      </c>
      <c r="I3340" t="s">
        <v>234</v>
      </c>
      <c r="J3340">
        <v>400</v>
      </c>
    </row>
    <row r="3341" spans="1:10">
      <c r="A3341">
        <v>3340</v>
      </c>
      <c r="B3341" t="s">
        <v>141</v>
      </c>
      <c r="C3341">
        <v>2.9</v>
      </c>
      <c r="D3341" t="s">
        <v>133</v>
      </c>
      <c r="E3341" t="s">
        <v>132</v>
      </c>
      <c r="F3341" t="s">
        <v>131</v>
      </c>
      <c r="G3341" t="s">
        <v>135</v>
      </c>
      <c r="H3341" t="str">
        <f t="shared" si="52"/>
        <v>Pune40 - 6050 -200200 - 500Asian Cuisine</v>
      </c>
      <c r="I3341">
        <v>27</v>
      </c>
      <c r="J3341">
        <v>250</v>
      </c>
    </row>
    <row r="3342" spans="1:10">
      <c r="A3342">
        <v>3341</v>
      </c>
      <c r="B3342" t="s">
        <v>146</v>
      </c>
      <c r="C3342">
        <v>2.9</v>
      </c>
      <c r="D3342" t="s">
        <v>133</v>
      </c>
      <c r="E3342" t="s">
        <v>142</v>
      </c>
      <c r="F3342" t="s">
        <v>131</v>
      </c>
      <c r="G3342" t="s">
        <v>130</v>
      </c>
      <c r="H3342" t="str">
        <f t="shared" si="52"/>
        <v>Hyderabad60+50 -200&lt;= 200Asian Cuisine</v>
      </c>
      <c r="I3342" t="s">
        <v>234</v>
      </c>
      <c r="J3342">
        <v>200</v>
      </c>
    </row>
    <row r="3343" spans="1:10">
      <c r="A3343">
        <v>3342</v>
      </c>
      <c r="B3343" t="s">
        <v>129</v>
      </c>
      <c r="C3343">
        <v>4.3</v>
      </c>
      <c r="D3343" t="s">
        <v>136</v>
      </c>
      <c r="E3343" t="s">
        <v>142</v>
      </c>
      <c r="F3343" t="s">
        <v>131</v>
      </c>
      <c r="G3343" t="s">
        <v>130</v>
      </c>
      <c r="H3343" t="str">
        <f t="shared" si="52"/>
        <v>Kolkata60+50 -200&lt;= 200Indian Cuisine</v>
      </c>
      <c r="I3343">
        <v>13</v>
      </c>
      <c r="J3343">
        <v>150</v>
      </c>
    </row>
    <row r="3344" spans="1:10">
      <c r="A3344">
        <v>3343</v>
      </c>
      <c r="B3344" t="s">
        <v>143</v>
      </c>
      <c r="C3344">
        <v>4.5999999999999996</v>
      </c>
      <c r="D3344" t="s">
        <v>133</v>
      </c>
      <c r="E3344" t="s">
        <v>132</v>
      </c>
      <c r="F3344" t="s">
        <v>140</v>
      </c>
      <c r="G3344" t="s">
        <v>130</v>
      </c>
      <c r="H3344" t="str">
        <f t="shared" si="52"/>
        <v>Delhi60+0 - 50200 - 500Asian Cuisine</v>
      </c>
      <c r="I3344" t="s">
        <v>234</v>
      </c>
      <c r="J3344">
        <v>450</v>
      </c>
    </row>
    <row r="3345" spans="1:10">
      <c r="A3345">
        <v>3344</v>
      </c>
      <c r="B3345" t="s">
        <v>143</v>
      </c>
      <c r="C3345">
        <v>2.9</v>
      </c>
      <c r="D3345" t="s">
        <v>133</v>
      </c>
      <c r="E3345" t="s">
        <v>132</v>
      </c>
      <c r="F3345" t="s">
        <v>131</v>
      </c>
      <c r="G3345" t="s">
        <v>135</v>
      </c>
      <c r="H3345" t="str">
        <f t="shared" si="52"/>
        <v>Delhi40 - 6050 -200200 - 500Asian Cuisine</v>
      </c>
      <c r="I3345">
        <v>29</v>
      </c>
      <c r="J3345">
        <v>400</v>
      </c>
    </row>
    <row r="3346" spans="1:10">
      <c r="A3346">
        <v>3345</v>
      </c>
      <c r="B3346" t="s">
        <v>139</v>
      </c>
      <c r="C3346">
        <v>3.3</v>
      </c>
      <c r="D3346" t="s">
        <v>237</v>
      </c>
      <c r="E3346" t="s">
        <v>132</v>
      </c>
      <c r="F3346" t="s">
        <v>131</v>
      </c>
      <c r="G3346" t="s">
        <v>130</v>
      </c>
      <c r="H3346" t="str">
        <f t="shared" si="52"/>
        <v>Chennai60+50 -200200 - 500Middle Eastern Cuisine</v>
      </c>
      <c r="I3346" t="s">
        <v>234</v>
      </c>
      <c r="J3346">
        <v>350</v>
      </c>
    </row>
    <row r="3347" spans="1:10">
      <c r="A3347">
        <v>3346</v>
      </c>
      <c r="B3347" t="s">
        <v>134</v>
      </c>
      <c r="C3347">
        <v>2.9</v>
      </c>
      <c r="D3347" t="s">
        <v>236</v>
      </c>
      <c r="E3347" t="s">
        <v>132</v>
      </c>
      <c r="F3347" t="s">
        <v>131</v>
      </c>
      <c r="G3347" t="s">
        <v>135</v>
      </c>
      <c r="H3347" t="str">
        <f t="shared" si="52"/>
        <v>Mumbai40 - 6050 -200200 - 500European Cuisine</v>
      </c>
      <c r="I3347" t="s">
        <v>234</v>
      </c>
      <c r="J3347">
        <v>300</v>
      </c>
    </row>
    <row r="3348" spans="1:10">
      <c r="A3348">
        <v>3347</v>
      </c>
      <c r="B3348" t="s">
        <v>143</v>
      </c>
      <c r="C3348">
        <v>4.0999999999999996</v>
      </c>
      <c r="D3348" t="s">
        <v>133</v>
      </c>
      <c r="E3348" t="s">
        <v>132</v>
      </c>
      <c r="F3348" t="s">
        <v>131</v>
      </c>
      <c r="G3348" t="s">
        <v>130</v>
      </c>
      <c r="H3348" t="str">
        <f t="shared" si="52"/>
        <v>Delhi60+50 -200200 - 500Asian Cuisine</v>
      </c>
      <c r="I3348" t="s">
        <v>234</v>
      </c>
      <c r="J3348">
        <v>400</v>
      </c>
    </row>
    <row r="3349" spans="1:10">
      <c r="A3349">
        <v>3348</v>
      </c>
      <c r="B3349" t="s">
        <v>137</v>
      </c>
      <c r="C3349">
        <v>2.9</v>
      </c>
      <c r="D3349" t="s">
        <v>136</v>
      </c>
      <c r="E3349" t="s">
        <v>148</v>
      </c>
      <c r="F3349" t="s">
        <v>131</v>
      </c>
      <c r="G3349" t="s">
        <v>144</v>
      </c>
      <c r="H3349" t="str">
        <f t="shared" si="52"/>
        <v>Bangalore0 - 4050 -200500 - 1000Indian Cuisine</v>
      </c>
      <c r="I3349" t="s">
        <v>234</v>
      </c>
      <c r="J3349">
        <v>600</v>
      </c>
    </row>
    <row r="3350" spans="1:10">
      <c r="A3350">
        <v>3349</v>
      </c>
      <c r="B3350" t="s">
        <v>149</v>
      </c>
      <c r="C3350">
        <v>3.7</v>
      </c>
      <c r="D3350" t="s">
        <v>136</v>
      </c>
      <c r="E3350" t="s">
        <v>142</v>
      </c>
      <c r="F3350" t="s">
        <v>140</v>
      </c>
      <c r="G3350" t="s">
        <v>135</v>
      </c>
      <c r="H3350" t="str">
        <f t="shared" si="52"/>
        <v>Surat40 - 600 - 50&lt;= 200Indian Cuisine</v>
      </c>
      <c r="I3350" t="s">
        <v>234</v>
      </c>
      <c r="J3350">
        <v>150</v>
      </c>
    </row>
    <row r="3351" spans="1:10">
      <c r="A3351">
        <v>3350</v>
      </c>
      <c r="B3351" t="s">
        <v>134</v>
      </c>
      <c r="C3351">
        <v>3.5</v>
      </c>
      <c r="D3351" t="s">
        <v>133</v>
      </c>
      <c r="E3351" t="s">
        <v>132</v>
      </c>
      <c r="F3351" t="s">
        <v>140</v>
      </c>
      <c r="G3351" t="s">
        <v>135</v>
      </c>
      <c r="H3351" t="str">
        <f t="shared" si="52"/>
        <v>Mumbai40 - 600 - 50200 - 500Asian Cuisine</v>
      </c>
      <c r="I3351">
        <v>21</v>
      </c>
      <c r="J3351">
        <v>500</v>
      </c>
    </row>
    <row r="3352" spans="1:10">
      <c r="A3352">
        <v>3351</v>
      </c>
      <c r="B3352" t="s">
        <v>141</v>
      </c>
      <c r="C3352">
        <v>2.9</v>
      </c>
      <c r="D3352" t="s">
        <v>136</v>
      </c>
      <c r="E3352" t="s">
        <v>148</v>
      </c>
      <c r="F3352" t="s">
        <v>131</v>
      </c>
      <c r="G3352" t="s">
        <v>130</v>
      </c>
      <c r="H3352" t="str">
        <f t="shared" si="52"/>
        <v>Pune60+50 -200500 - 1000Indian Cuisine</v>
      </c>
      <c r="I3352" t="s">
        <v>234</v>
      </c>
      <c r="J3352">
        <v>600</v>
      </c>
    </row>
    <row r="3353" spans="1:10">
      <c r="A3353">
        <v>3352</v>
      </c>
      <c r="B3353" t="s">
        <v>129</v>
      </c>
      <c r="C3353">
        <v>2.9</v>
      </c>
      <c r="D3353" t="s">
        <v>133</v>
      </c>
      <c r="E3353" t="s">
        <v>132</v>
      </c>
      <c r="F3353" t="s">
        <v>131</v>
      </c>
      <c r="G3353" t="s">
        <v>130</v>
      </c>
      <c r="H3353" t="str">
        <f t="shared" si="52"/>
        <v>Kolkata60+50 -200200 - 500Asian Cuisine</v>
      </c>
      <c r="I3353">
        <v>1</v>
      </c>
      <c r="J3353">
        <v>300</v>
      </c>
    </row>
    <row r="3354" spans="1:10">
      <c r="A3354">
        <v>3353</v>
      </c>
      <c r="B3354" t="s">
        <v>137</v>
      </c>
      <c r="C3354">
        <v>2.9</v>
      </c>
      <c r="D3354" t="s">
        <v>138</v>
      </c>
      <c r="E3354" t="s">
        <v>142</v>
      </c>
      <c r="F3354" t="s">
        <v>131</v>
      </c>
      <c r="G3354" t="s">
        <v>135</v>
      </c>
      <c r="H3354" t="str">
        <f t="shared" si="52"/>
        <v>Bangalore40 - 6050 -200&lt;= 200American Cuisine</v>
      </c>
      <c r="I3354">
        <v>55</v>
      </c>
      <c r="J3354">
        <v>100</v>
      </c>
    </row>
    <row r="3355" spans="1:10">
      <c r="A3355">
        <v>3354</v>
      </c>
      <c r="B3355" t="s">
        <v>137</v>
      </c>
      <c r="C3355">
        <v>2.9</v>
      </c>
      <c r="D3355" t="s">
        <v>136</v>
      </c>
      <c r="E3355" t="s">
        <v>235</v>
      </c>
      <c r="F3355" t="s">
        <v>131</v>
      </c>
      <c r="G3355" t="s">
        <v>144</v>
      </c>
      <c r="H3355" t="str">
        <f t="shared" si="52"/>
        <v>Bangalore0 - 4050 -2001000+Indian Cuisine</v>
      </c>
      <c r="I3355" t="s">
        <v>234</v>
      </c>
      <c r="J3355">
        <v>1500</v>
      </c>
    </row>
    <row r="3356" spans="1:10">
      <c r="A3356">
        <v>3355</v>
      </c>
      <c r="B3356" t="s">
        <v>141</v>
      </c>
      <c r="C3356">
        <v>2.9</v>
      </c>
      <c r="D3356" t="s">
        <v>138</v>
      </c>
      <c r="E3356" t="s">
        <v>132</v>
      </c>
      <c r="F3356" t="s">
        <v>131</v>
      </c>
      <c r="G3356" t="s">
        <v>130</v>
      </c>
      <c r="H3356" t="str">
        <f t="shared" si="52"/>
        <v>Pune60+50 -200200 - 500American Cuisine</v>
      </c>
      <c r="I3356">
        <v>8</v>
      </c>
      <c r="J3356">
        <v>300</v>
      </c>
    </row>
    <row r="3357" spans="1:10">
      <c r="A3357">
        <v>3356</v>
      </c>
      <c r="B3357" t="s">
        <v>137</v>
      </c>
      <c r="C3357">
        <v>2.9</v>
      </c>
      <c r="D3357" t="s">
        <v>133</v>
      </c>
      <c r="E3357" t="s">
        <v>132</v>
      </c>
      <c r="F3357" t="s">
        <v>131</v>
      </c>
      <c r="G3357" t="s">
        <v>135</v>
      </c>
      <c r="H3357" t="str">
        <f t="shared" si="52"/>
        <v>Bangalore40 - 6050 -200200 - 500Asian Cuisine</v>
      </c>
      <c r="I3357">
        <v>4</v>
      </c>
      <c r="J3357">
        <v>220</v>
      </c>
    </row>
    <row r="3358" spans="1:10">
      <c r="A3358">
        <v>3357</v>
      </c>
      <c r="B3358" t="s">
        <v>146</v>
      </c>
      <c r="C3358">
        <v>4</v>
      </c>
      <c r="D3358" t="s">
        <v>136</v>
      </c>
      <c r="E3358" t="s">
        <v>132</v>
      </c>
      <c r="F3358" t="s">
        <v>140</v>
      </c>
      <c r="G3358" t="s">
        <v>135</v>
      </c>
      <c r="H3358" t="str">
        <f t="shared" si="52"/>
        <v>Hyderabad40 - 600 - 50200 - 500Indian Cuisine</v>
      </c>
      <c r="I3358" t="s">
        <v>234</v>
      </c>
      <c r="J3358">
        <v>300</v>
      </c>
    </row>
    <row r="3359" spans="1:10">
      <c r="A3359">
        <v>3358</v>
      </c>
      <c r="B3359" t="s">
        <v>137</v>
      </c>
      <c r="C3359">
        <v>2.9</v>
      </c>
      <c r="D3359" t="s">
        <v>138</v>
      </c>
      <c r="E3359" t="s">
        <v>142</v>
      </c>
      <c r="F3359" t="s">
        <v>131</v>
      </c>
      <c r="G3359" t="s">
        <v>130</v>
      </c>
      <c r="H3359" t="str">
        <f t="shared" si="52"/>
        <v>Bangalore60+50 -200&lt;= 200American Cuisine</v>
      </c>
      <c r="I3359" t="s">
        <v>234</v>
      </c>
      <c r="J3359">
        <v>200</v>
      </c>
    </row>
    <row r="3360" spans="1:10">
      <c r="A3360">
        <v>3359</v>
      </c>
      <c r="B3360" t="s">
        <v>129</v>
      </c>
      <c r="C3360">
        <v>3.8</v>
      </c>
      <c r="D3360" t="s">
        <v>136</v>
      </c>
      <c r="E3360" t="s">
        <v>142</v>
      </c>
      <c r="F3360" t="s">
        <v>147</v>
      </c>
      <c r="G3360" t="s">
        <v>130</v>
      </c>
      <c r="H3360" t="str">
        <f t="shared" si="52"/>
        <v>Kolkata60+200+&lt;= 200Indian Cuisine</v>
      </c>
      <c r="I3360" t="s">
        <v>234</v>
      </c>
      <c r="J3360">
        <v>200</v>
      </c>
    </row>
    <row r="3361" spans="1:10">
      <c r="A3361">
        <v>3360</v>
      </c>
      <c r="B3361" t="s">
        <v>129</v>
      </c>
      <c r="C3361">
        <v>4</v>
      </c>
      <c r="D3361" t="s">
        <v>136</v>
      </c>
      <c r="E3361" t="s">
        <v>132</v>
      </c>
      <c r="F3361" t="s">
        <v>140</v>
      </c>
      <c r="G3361" t="s">
        <v>130</v>
      </c>
      <c r="H3361" t="str">
        <f t="shared" si="52"/>
        <v>Kolkata60+0 - 50200 - 500Indian Cuisine</v>
      </c>
      <c r="I3361">
        <v>22</v>
      </c>
      <c r="J3361">
        <v>400</v>
      </c>
    </row>
    <row r="3362" spans="1:10">
      <c r="A3362">
        <v>3361</v>
      </c>
      <c r="B3362" t="s">
        <v>141</v>
      </c>
      <c r="C3362">
        <v>2.9</v>
      </c>
      <c r="D3362" t="s">
        <v>136</v>
      </c>
      <c r="E3362" t="s">
        <v>142</v>
      </c>
      <c r="F3362" t="s">
        <v>131</v>
      </c>
      <c r="G3362" t="s">
        <v>135</v>
      </c>
      <c r="H3362" t="str">
        <f t="shared" si="52"/>
        <v>Pune40 - 6050 -200&lt;= 200Indian Cuisine</v>
      </c>
      <c r="I3362" t="s">
        <v>234</v>
      </c>
      <c r="J3362">
        <v>200</v>
      </c>
    </row>
    <row r="3363" spans="1:10">
      <c r="A3363">
        <v>3362</v>
      </c>
      <c r="B3363" t="s">
        <v>137</v>
      </c>
      <c r="C3363">
        <v>2.9</v>
      </c>
      <c r="D3363" t="s">
        <v>236</v>
      </c>
      <c r="E3363" t="s">
        <v>132</v>
      </c>
      <c r="F3363" t="s">
        <v>131</v>
      </c>
      <c r="G3363" t="s">
        <v>135</v>
      </c>
      <c r="H3363" t="str">
        <f t="shared" si="52"/>
        <v>Bangalore40 - 6050 -200200 - 500European Cuisine</v>
      </c>
      <c r="I3363" t="s">
        <v>234</v>
      </c>
      <c r="J3363">
        <v>250</v>
      </c>
    </row>
    <row r="3364" spans="1:10">
      <c r="A3364">
        <v>3363</v>
      </c>
      <c r="B3364" t="s">
        <v>139</v>
      </c>
      <c r="C3364">
        <v>4.5999999999999996</v>
      </c>
      <c r="D3364" t="s">
        <v>138</v>
      </c>
      <c r="E3364" t="s">
        <v>132</v>
      </c>
      <c r="F3364" t="s">
        <v>131</v>
      </c>
      <c r="G3364" t="s">
        <v>130</v>
      </c>
      <c r="H3364" t="str">
        <f t="shared" si="52"/>
        <v>Chennai60+50 -200200 - 500American Cuisine</v>
      </c>
      <c r="I3364">
        <v>63</v>
      </c>
      <c r="J3364">
        <v>300</v>
      </c>
    </row>
    <row r="3365" spans="1:10">
      <c r="A3365">
        <v>3364</v>
      </c>
      <c r="B3365" t="s">
        <v>141</v>
      </c>
      <c r="C3365">
        <v>4.3</v>
      </c>
      <c r="D3365" t="s">
        <v>138</v>
      </c>
      <c r="E3365" t="s">
        <v>142</v>
      </c>
      <c r="F3365" t="s">
        <v>140</v>
      </c>
      <c r="G3365" t="s">
        <v>135</v>
      </c>
      <c r="H3365" t="str">
        <f t="shared" si="52"/>
        <v>Pune40 - 600 - 50&lt;= 200American Cuisine</v>
      </c>
      <c r="I3365" t="s">
        <v>234</v>
      </c>
      <c r="J3365">
        <v>200</v>
      </c>
    </row>
    <row r="3366" spans="1:10">
      <c r="A3366">
        <v>3365</v>
      </c>
      <c r="B3366" t="s">
        <v>139</v>
      </c>
      <c r="C3366">
        <v>3.9</v>
      </c>
      <c r="D3366" t="s">
        <v>133</v>
      </c>
      <c r="E3366" t="s">
        <v>132</v>
      </c>
      <c r="F3366" t="s">
        <v>140</v>
      </c>
      <c r="G3366" t="s">
        <v>135</v>
      </c>
      <c r="H3366" t="str">
        <f t="shared" si="52"/>
        <v>Chennai40 - 600 - 50200 - 500Asian Cuisine</v>
      </c>
      <c r="I3366" t="s">
        <v>234</v>
      </c>
      <c r="J3366">
        <v>280</v>
      </c>
    </row>
    <row r="3367" spans="1:10">
      <c r="A3367">
        <v>3366</v>
      </c>
      <c r="B3367" t="s">
        <v>134</v>
      </c>
      <c r="C3367">
        <v>2.9</v>
      </c>
      <c r="D3367" t="s">
        <v>138</v>
      </c>
      <c r="E3367" t="s">
        <v>132</v>
      </c>
      <c r="F3367" t="s">
        <v>131</v>
      </c>
      <c r="G3367" t="s">
        <v>135</v>
      </c>
      <c r="H3367" t="str">
        <f t="shared" si="52"/>
        <v>Mumbai40 - 6050 -200200 - 500American Cuisine</v>
      </c>
      <c r="I3367">
        <v>5</v>
      </c>
      <c r="J3367">
        <v>500</v>
      </c>
    </row>
    <row r="3368" spans="1:10">
      <c r="A3368">
        <v>3367</v>
      </c>
      <c r="B3368" t="s">
        <v>149</v>
      </c>
      <c r="C3368">
        <v>4.7</v>
      </c>
      <c r="D3368" t="s">
        <v>138</v>
      </c>
      <c r="E3368" t="s">
        <v>132</v>
      </c>
      <c r="F3368" t="s">
        <v>140</v>
      </c>
      <c r="G3368" t="s">
        <v>135</v>
      </c>
      <c r="H3368" t="str">
        <f t="shared" si="52"/>
        <v>Surat40 - 600 - 50200 - 500American Cuisine</v>
      </c>
      <c r="I3368" t="s">
        <v>234</v>
      </c>
      <c r="J3368">
        <v>300</v>
      </c>
    </row>
    <row r="3369" spans="1:10">
      <c r="A3369">
        <v>3368</v>
      </c>
      <c r="B3369" t="s">
        <v>134</v>
      </c>
      <c r="C3369">
        <v>4.2</v>
      </c>
      <c r="D3369" t="s">
        <v>237</v>
      </c>
      <c r="E3369" t="s">
        <v>148</v>
      </c>
      <c r="F3369" t="s">
        <v>131</v>
      </c>
      <c r="G3369" t="s">
        <v>135</v>
      </c>
      <c r="H3369" t="str">
        <f t="shared" si="52"/>
        <v>Mumbai40 - 6050 -200500 - 1000Middle Eastern Cuisine</v>
      </c>
      <c r="I3369" t="s">
        <v>234</v>
      </c>
      <c r="J3369">
        <v>600</v>
      </c>
    </row>
    <row r="3370" spans="1:10">
      <c r="A3370">
        <v>3369</v>
      </c>
      <c r="B3370" t="s">
        <v>134</v>
      </c>
      <c r="C3370">
        <v>2.9</v>
      </c>
      <c r="D3370" t="s">
        <v>133</v>
      </c>
      <c r="E3370" t="s">
        <v>148</v>
      </c>
      <c r="F3370" t="s">
        <v>131</v>
      </c>
      <c r="G3370" t="s">
        <v>135</v>
      </c>
      <c r="H3370" t="str">
        <f t="shared" si="52"/>
        <v>Mumbai40 - 6050 -200500 - 1000Asian Cuisine</v>
      </c>
      <c r="I3370">
        <v>49</v>
      </c>
      <c r="J3370">
        <v>600</v>
      </c>
    </row>
    <row r="3371" spans="1:10">
      <c r="A3371">
        <v>3370</v>
      </c>
      <c r="B3371" t="s">
        <v>139</v>
      </c>
      <c r="C3371">
        <v>2.9</v>
      </c>
      <c r="D3371" t="s">
        <v>236</v>
      </c>
      <c r="E3371" t="s">
        <v>132</v>
      </c>
      <c r="F3371" t="s">
        <v>131</v>
      </c>
      <c r="G3371" t="s">
        <v>130</v>
      </c>
      <c r="H3371" t="str">
        <f t="shared" si="52"/>
        <v>Chennai60+50 -200200 - 500European Cuisine</v>
      </c>
      <c r="I3371" t="s">
        <v>234</v>
      </c>
      <c r="J3371">
        <v>350</v>
      </c>
    </row>
    <row r="3372" spans="1:10">
      <c r="A3372">
        <v>3371</v>
      </c>
      <c r="B3372" t="s">
        <v>141</v>
      </c>
      <c r="C3372">
        <v>2.9</v>
      </c>
      <c r="D3372" t="s">
        <v>236</v>
      </c>
      <c r="E3372" t="s">
        <v>148</v>
      </c>
      <c r="F3372" t="s">
        <v>131</v>
      </c>
      <c r="G3372" t="s">
        <v>135</v>
      </c>
      <c r="H3372" t="str">
        <f t="shared" si="52"/>
        <v>Pune40 - 6050 -200500 - 1000European Cuisine</v>
      </c>
      <c r="I3372" t="s">
        <v>234</v>
      </c>
      <c r="J3372">
        <v>600</v>
      </c>
    </row>
    <row r="3373" spans="1:10">
      <c r="A3373">
        <v>3372</v>
      </c>
      <c r="B3373" t="s">
        <v>134</v>
      </c>
      <c r="C3373">
        <v>2.9</v>
      </c>
      <c r="D3373" t="s">
        <v>236</v>
      </c>
      <c r="E3373" t="s">
        <v>132</v>
      </c>
      <c r="F3373" t="s">
        <v>131</v>
      </c>
      <c r="G3373" t="s">
        <v>135</v>
      </c>
      <c r="H3373" t="str">
        <f t="shared" si="52"/>
        <v>Mumbai40 - 6050 -200200 - 500European Cuisine</v>
      </c>
      <c r="I3373" t="s">
        <v>234</v>
      </c>
      <c r="J3373">
        <v>300</v>
      </c>
    </row>
    <row r="3374" spans="1:10">
      <c r="A3374">
        <v>3373</v>
      </c>
      <c r="B3374" t="s">
        <v>145</v>
      </c>
      <c r="C3374">
        <v>4</v>
      </c>
      <c r="D3374" t="s">
        <v>138</v>
      </c>
      <c r="E3374" t="s">
        <v>132</v>
      </c>
      <c r="F3374" t="s">
        <v>140</v>
      </c>
      <c r="G3374" t="s">
        <v>144</v>
      </c>
      <c r="H3374" t="str">
        <f t="shared" si="52"/>
        <v>Ahmedabad0 - 400 - 50200 - 500American Cuisine</v>
      </c>
      <c r="I3374" t="s">
        <v>234</v>
      </c>
      <c r="J3374">
        <v>400</v>
      </c>
    </row>
    <row r="3375" spans="1:10">
      <c r="A3375">
        <v>3374</v>
      </c>
      <c r="B3375" t="s">
        <v>134</v>
      </c>
      <c r="C3375">
        <v>2.9</v>
      </c>
      <c r="D3375" t="s">
        <v>133</v>
      </c>
      <c r="E3375" t="s">
        <v>132</v>
      </c>
      <c r="F3375" t="s">
        <v>131</v>
      </c>
      <c r="G3375" t="s">
        <v>144</v>
      </c>
      <c r="H3375" t="str">
        <f t="shared" si="52"/>
        <v>Mumbai0 - 4050 -200200 - 500Asian Cuisine</v>
      </c>
      <c r="I3375">
        <v>20</v>
      </c>
      <c r="J3375">
        <v>400</v>
      </c>
    </row>
    <row r="3376" spans="1:10">
      <c r="A3376">
        <v>3375</v>
      </c>
      <c r="B3376" t="s">
        <v>149</v>
      </c>
      <c r="C3376">
        <v>4.3</v>
      </c>
      <c r="D3376" t="s">
        <v>138</v>
      </c>
      <c r="E3376" t="s">
        <v>132</v>
      </c>
      <c r="F3376" t="s">
        <v>131</v>
      </c>
      <c r="G3376" t="s">
        <v>135</v>
      </c>
      <c r="H3376" t="str">
        <f t="shared" si="52"/>
        <v>Surat40 - 6050 -200200 - 500American Cuisine</v>
      </c>
      <c r="I3376">
        <v>33</v>
      </c>
      <c r="J3376">
        <v>300</v>
      </c>
    </row>
    <row r="3377" spans="1:10">
      <c r="A3377">
        <v>3376</v>
      </c>
      <c r="B3377" t="s">
        <v>134</v>
      </c>
      <c r="C3377">
        <v>2.9</v>
      </c>
      <c r="D3377" t="s">
        <v>133</v>
      </c>
      <c r="E3377" t="s">
        <v>132</v>
      </c>
      <c r="F3377" t="s">
        <v>131</v>
      </c>
      <c r="G3377" t="s">
        <v>144</v>
      </c>
      <c r="H3377" t="str">
        <f t="shared" si="52"/>
        <v>Mumbai0 - 4050 -200200 - 500Asian Cuisine</v>
      </c>
      <c r="I3377">
        <v>20</v>
      </c>
      <c r="J3377">
        <v>250</v>
      </c>
    </row>
    <row r="3378" spans="1:10">
      <c r="A3378">
        <v>3377</v>
      </c>
      <c r="B3378" t="s">
        <v>145</v>
      </c>
      <c r="C3378">
        <v>2.9</v>
      </c>
      <c r="D3378" t="s">
        <v>136</v>
      </c>
      <c r="E3378" t="s">
        <v>132</v>
      </c>
      <c r="F3378" t="s">
        <v>131</v>
      </c>
      <c r="G3378" t="s">
        <v>135</v>
      </c>
      <c r="H3378" t="str">
        <f t="shared" si="52"/>
        <v>Ahmedabad40 - 6050 -200200 - 500Indian Cuisine</v>
      </c>
      <c r="I3378">
        <v>46</v>
      </c>
      <c r="J3378">
        <v>500</v>
      </c>
    </row>
    <row r="3379" spans="1:10">
      <c r="A3379">
        <v>3378</v>
      </c>
      <c r="B3379" t="s">
        <v>129</v>
      </c>
      <c r="C3379">
        <v>4.4000000000000004</v>
      </c>
      <c r="D3379" t="s">
        <v>136</v>
      </c>
      <c r="E3379" t="s">
        <v>132</v>
      </c>
      <c r="F3379" t="s">
        <v>131</v>
      </c>
      <c r="G3379" t="s">
        <v>135</v>
      </c>
      <c r="H3379" t="str">
        <f t="shared" si="52"/>
        <v>Kolkata40 - 6050 -200200 - 500Indian Cuisine</v>
      </c>
      <c r="I3379" t="s">
        <v>234</v>
      </c>
      <c r="J3379">
        <v>250</v>
      </c>
    </row>
    <row r="3380" spans="1:10">
      <c r="A3380">
        <v>3379</v>
      </c>
      <c r="B3380" t="s">
        <v>134</v>
      </c>
      <c r="C3380">
        <v>3.8</v>
      </c>
      <c r="D3380" t="s">
        <v>136</v>
      </c>
      <c r="E3380" t="s">
        <v>142</v>
      </c>
      <c r="F3380" t="s">
        <v>140</v>
      </c>
      <c r="G3380" t="s">
        <v>135</v>
      </c>
      <c r="H3380" t="str">
        <f t="shared" si="52"/>
        <v>Mumbai40 - 600 - 50&lt;= 200Indian Cuisine</v>
      </c>
      <c r="I3380" t="s">
        <v>234</v>
      </c>
      <c r="J3380">
        <v>200</v>
      </c>
    </row>
    <row r="3381" spans="1:10">
      <c r="A3381">
        <v>3380</v>
      </c>
      <c r="B3381" t="s">
        <v>129</v>
      </c>
      <c r="C3381">
        <v>2.9</v>
      </c>
      <c r="D3381" t="s">
        <v>133</v>
      </c>
      <c r="E3381" t="s">
        <v>132</v>
      </c>
      <c r="F3381" t="s">
        <v>131</v>
      </c>
      <c r="G3381" t="s">
        <v>135</v>
      </c>
      <c r="H3381" t="str">
        <f t="shared" si="52"/>
        <v>Kolkata40 - 6050 -200200 - 500Asian Cuisine</v>
      </c>
      <c r="I3381">
        <v>34</v>
      </c>
      <c r="J3381">
        <v>300</v>
      </c>
    </row>
    <row r="3382" spans="1:10">
      <c r="A3382">
        <v>3381</v>
      </c>
      <c r="B3382" t="s">
        <v>141</v>
      </c>
      <c r="C3382">
        <v>4.2</v>
      </c>
      <c r="D3382" t="s">
        <v>136</v>
      </c>
      <c r="E3382" t="s">
        <v>132</v>
      </c>
      <c r="F3382" t="s">
        <v>140</v>
      </c>
      <c r="G3382" t="s">
        <v>144</v>
      </c>
      <c r="H3382" t="str">
        <f t="shared" si="52"/>
        <v>Pune0 - 400 - 50200 - 500Indian Cuisine</v>
      </c>
      <c r="I3382" t="s">
        <v>234</v>
      </c>
      <c r="J3382">
        <v>300</v>
      </c>
    </row>
    <row r="3383" spans="1:10">
      <c r="A3383">
        <v>3382</v>
      </c>
      <c r="B3383" t="s">
        <v>141</v>
      </c>
      <c r="C3383">
        <v>2.9</v>
      </c>
      <c r="D3383" t="s">
        <v>136</v>
      </c>
      <c r="E3383" t="s">
        <v>132</v>
      </c>
      <c r="F3383" t="s">
        <v>131</v>
      </c>
      <c r="G3383" t="s">
        <v>144</v>
      </c>
      <c r="H3383" t="str">
        <f t="shared" si="52"/>
        <v>Pune0 - 4050 -200200 - 500Indian Cuisine</v>
      </c>
      <c r="I3383">
        <v>64</v>
      </c>
      <c r="J3383">
        <v>300</v>
      </c>
    </row>
    <row r="3384" spans="1:10">
      <c r="A3384">
        <v>3383</v>
      </c>
      <c r="B3384" t="s">
        <v>141</v>
      </c>
      <c r="C3384">
        <v>4.0999999999999996</v>
      </c>
      <c r="D3384" t="s">
        <v>133</v>
      </c>
      <c r="E3384" t="s">
        <v>132</v>
      </c>
      <c r="F3384" t="s">
        <v>140</v>
      </c>
      <c r="G3384" t="s">
        <v>144</v>
      </c>
      <c r="H3384" t="str">
        <f t="shared" si="52"/>
        <v>Pune0 - 400 - 50200 - 500Asian Cuisine</v>
      </c>
      <c r="I3384" t="s">
        <v>234</v>
      </c>
      <c r="J3384">
        <v>300</v>
      </c>
    </row>
    <row r="3385" spans="1:10">
      <c r="A3385">
        <v>3384</v>
      </c>
      <c r="B3385" t="s">
        <v>141</v>
      </c>
      <c r="C3385">
        <v>2.9</v>
      </c>
      <c r="D3385" t="s">
        <v>136</v>
      </c>
      <c r="E3385" t="s">
        <v>132</v>
      </c>
      <c r="F3385" t="s">
        <v>131</v>
      </c>
      <c r="G3385" t="s">
        <v>144</v>
      </c>
      <c r="H3385" t="str">
        <f t="shared" si="52"/>
        <v>Pune0 - 4050 -200200 - 500Indian Cuisine</v>
      </c>
      <c r="I3385">
        <v>64</v>
      </c>
      <c r="J3385">
        <v>300</v>
      </c>
    </row>
    <row r="3386" spans="1:10">
      <c r="A3386">
        <v>3385</v>
      </c>
      <c r="B3386" t="s">
        <v>141</v>
      </c>
      <c r="C3386">
        <v>4.5</v>
      </c>
      <c r="D3386" t="s">
        <v>136</v>
      </c>
      <c r="E3386" t="s">
        <v>132</v>
      </c>
      <c r="F3386" t="s">
        <v>140</v>
      </c>
      <c r="G3386" t="s">
        <v>144</v>
      </c>
      <c r="H3386" t="str">
        <f t="shared" si="52"/>
        <v>Pune0 - 400 - 50200 - 500Indian Cuisine</v>
      </c>
      <c r="I3386" t="s">
        <v>234</v>
      </c>
      <c r="J3386">
        <v>300</v>
      </c>
    </row>
    <row r="3387" spans="1:10">
      <c r="A3387">
        <v>3386</v>
      </c>
      <c r="B3387" t="s">
        <v>139</v>
      </c>
      <c r="C3387">
        <v>4.0999999999999996</v>
      </c>
      <c r="D3387" t="s">
        <v>136</v>
      </c>
      <c r="E3387" t="s">
        <v>132</v>
      </c>
      <c r="F3387" t="s">
        <v>140</v>
      </c>
      <c r="G3387" t="s">
        <v>130</v>
      </c>
      <c r="H3387" t="str">
        <f t="shared" si="52"/>
        <v>Chennai60+0 - 50200 - 500Indian Cuisine</v>
      </c>
      <c r="I3387">
        <v>62</v>
      </c>
      <c r="J3387">
        <v>350</v>
      </c>
    </row>
    <row r="3388" spans="1:10">
      <c r="A3388">
        <v>3387</v>
      </c>
      <c r="B3388" t="s">
        <v>149</v>
      </c>
      <c r="C3388">
        <v>2.9</v>
      </c>
      <c r="D3388" t="s">
        <v>138</v>
      </c>
      <c r="E3388" t="s">
        <v>142</v>
      </c>
      <c r="F3388" t="s">
        <v>131</v>
      </c>
      <c r="G3388" t="s">
        <v>130</v>
      </c>
      <c r="H3388" t="str">
        <f t="shared" si="52"/>
        <v>Surat60+50 -200&lt;= 200American Cuisine</v>
      </c>
      <c r="I3388" t="s">
        <v>234</v>
      </c>
      <c r="J3388">
        <v>150</v>
      </c>
    </row>
    <row r="3389" spans="1:10">
      <c r="A3389">
        <v>3388</v>
      </c>
      <c r="B3389" t="s">
        <v>129</v>
      </c>
      <c r="C3389">
        <v>4.2</v>
      </c>
      <c r="D3389" t="s">
        <v>136</v>
      </c>
      <c r="E3389" t="s">
        <v>148</v>
      </c>
      <c r="F3389" t="s">
        <v>131</v>
      </c>
      <c r="G3389" t="s">
        <v>130</v>
      </c>
      <c r="H3389" t="str">
        <f t="shared" si="52"/>
        <v>Kolkata60+50 -200500 - 1000Indian Cuisine</v>
      </c>
      <c r="I3389" t="s">
        <v>234</v>
      </c>
      <c r="J3389">
        <v>800</v>
      </c>
    </row>
    <row r="3390" spans="1:10">
      <c r="A3390">
        <v>3389</v>
      </c>
      <c r="B3390" t="s">
        <v>141</v>
      </c>
      <c r="C3390">
        <v>4.0999999999999996</v>
      </c>
      <c r="D3390" t="s">
        <v>136</v>
      </c>
      <c r="E3390" t="s">
        <v>132</v>
      </c>
      <c r="F3390" t="s">
        <v>140</v>
      </c>
      <c r="G3390" t="s">
        <v>135</v>
      </c>
      <c r="H3390" t="str">
        <f t="shared" si="52"/>
        <v>Pune40 - 600 - 50200 - 500Indian Cuisine</v>
      </c>
      <c r="I3390" t="s">
        <v>234</v>
      </c>
      <c r="J3390">
        <v>300</v>
      </c>
    </row>
    <row r="3391" spans="1:10">
      <c r="A3391">
        <v>3390</v>
      </c>
      <c r="B3391" t="s">
        <v>139</v>
      </c>
      <c r="C3391">
        <v>4.3</v>
      </c>
      <c r="D3391" t="s">
        <v>136</v>
      </c>
      <c r="E3391" t="s">
        <v>132</v>
      </c>
      <c r="F3391" t="s">
        <v>147</v>
      </c>
      <c r="G3391" t="s">
        <v>130</v>
      </c>
      <c r="H3391" t="str">
        <f t="shared" si="52"/>
        <v>Chennai60+200+200 - 500Indian Cuisine</v>
      </c>
      <c r="I3391" t="s">
        <v>234</v>
      </c>
      <c r="J3391">
        <v>300</v>
      </c>
    </row>
    <row r="3392" spans="1:10">
      <c r="A3392">
        <v>3391</v>
      </c>
      <c r="B3392" t="s">
        <v>145</v>
      </c>
      <c r="C3392">
        <v>4.5</v>
      </c>
      <c r="D3392" t="s">
        <v>138</v>
      </c>
      <c r="E3392" t="s">
        <v>148</v>
      </c>
      <c r="F3392" t="s">
        <v>140</v>
      </c>
      <c r="G3392" t="s">
        <v>144</v>
      </c>
      <c r="H3392" t="str">
        <f t="shared" si="52"/>
        <v>Ahmedabad0 - 400 - 50500 - 1000American Cuisine</v>
      </c>
      <c r="I3392" t="s">
        <v>234</v>
      </c>
      <c r="J3392">
        <v>600</v>
      </c>
    </row>
    <row r="3393" spans="1:10">
      <c r="A3393">
        <v>3392</v>
      </c>
      <c r="B3393" t="s">
        <v>129</v>
      </c>
      <c r="C3393">
        <v>3.8</v>
      </c>
      <c r="D3393" t="s">
        <v>133</v>
      </c>
      <c r="E3393" t="s">
        <v>148</v>
      </c>
      <c r="F3393" t="s">
        <v>140</v>
      </c>
      <c r="G3393" t="s">
        <v>130</v>
      </c>
      <c r="H3393" t="str">
        <f t="shared" si="52"/>
        <v>Kolkata60+0 - 50500 - 1000Asian Cuisine</v>
      </c>
      <c r="I3393">
        <v>69</v>
      </c>
      <c r="J3393">
        <v>650</v>
      </c>
    </row>
    <row r="3394" spans="1:10">
      <c r="A3394">
        <v>3393</v>
      </c>
      <c r="B3394" t="s">
        <v>139</v>
      </c>
      <c r="C3394">
        <v>2.9</v>
      </c>
      <c r="D3394" t="s">
        <v>133</v>
      </c>
      <c r="E3394" t="s">
        <v>132</v>
      </c>
      <c r="F3394" t="s">
        <v>131</v>
      </c>
      <c r="G3394" t="s">
        <v>130</v>
      </c>
      <c r="H3394" t="str">
        <f t="shared" si="52"/>
        <v>Chennai60+50 -200200 - 500Asian Cuisine</v>
      </c>
      <c r="I3394">
        <v>6</v>
      </c>
      <c r="J3394">
        <v>300</v>
      </c>
    </row>
    <row r="3395" spans="1:10">
      <c r="A3395">
        <v>3394</v>
      </c>
      <c r="B3395" t="s">
        <v>137</v>
      </c>
      <c r="C3395">
        <v>2.9</v>
      </c>
      <c r="D3395" t="s">
        <v>136</v>
      </c>
      <c r="E3395" t="s">
        <v>148</v>
      </c>
      <c r="F3395" t="s">
        <v>131</v>
      </c>
      <c r="G3395" t="s">
        <v>130</v>
      </c>
      <c r="H3395" t="str">
        <f t="shared" ref="H3395:H3458" si="53">_xlfn.CONCAT(B3395,G3395,F3395,E3395,D3395)</f>
        <v>Bangalore60+50 -200500 - 1000Indian Cuisine</v>
      </c>
      <c r="I3395" t="s">
        <v>234</v>
      </c>
      <c r="J3395">
        <v>700</v>
      </c>
    </row>
    <row r="3396" spans="1:10">
      <c r="A3396">
        <v>3395</v>
      </c>
      <c r="B3396" t="s">
        <v>129</v>
      </c>
      <c r="C3396">
        <v>4.3</v>
      </c>
      <c r="D3396" t="s">
        <v>138</v>
      </c>
      <c r="E3396" t="s">
        <v>148</v>
      </c>
      <c r="F3396" t="s">
        <v>140</v>
      </c>
      <c r="G3396" t="s">
        <v>130</v>
      </c>
      <c r="H3396" t="str">
        <f t="shared" si="53"/>
        <v>Kolkata60+0 - 50500 - 1000American Cuisine</v>
      </c>
      <c r="I3396" t="s">
        <v>234</v>
      </c>
      <c r="J3396">
        <v>800</v>
      </c>
    </row>
    <row r="3397" spans="1:10">
      <c r="A3397">
        <v>3396</v>
      </c>
      <c r="B3397" t="s">
        <v>141</v>
      </c>
      <c r="C3397">
        <v>2.9</v>
      </c>
      <c r="D3397" t="s">
        <v>136</v>
      </c>
      <c r="E3397" t="s">
        <v>132</v>
      </c>
      <c r="F3397" t="s">
        <v>131</v>
      </c>
      <c r="G3397" t="s">
        <v>130</v>
      </c>
      <c r="H3397" t="str">
        <f t="shared" si="53"/>
        <v>Pune60+50 -200200 - 500Indian Cuisine</v>
      </c>
      <c r="I3397">
        <v>14</v>
      </c>
      <c r="J3397">
        <v>300</v>
      </c>
    </row>
    <row r="3398" spans="1:10">
      <c r="A3398">
        <v>3397</v>
      </c>
      <c r="B3398" t="s">
        <v>146</v>
      </c>
      <c r="C3398">
        <v>2.9</v>
      </c>
      <c r="D3398" t="s">
        <v>136</v>
      </c>
      <c r="E3398" t="s">
        <v>132</v>
      </c>
      <c r="F3398" t="s">
        <v>131</v>
      </c>
      <c r="G3398" t="s">
        <v>130</v>
      </c>
      <c r="H3398" t="str">
        <f t="shared" si="53"/>
        <v>Hyderabad60+50 -200200 - 500Indian Cuisine</v>
      </c>
      <c r="I3398" t="s">
        <v>234</v>
      </c>
      <c r="J3398">
        <v>250</v>
      </c>
    </row>
    <row r="3399" spans="1:10">
      <c r="A3399">
        <v>3398</v>
      </c>
      <c r="B3399" t="s">
        <v>141</v>
      </c>
      <c r="C3399">
        <v>2.9</v>
      </c>
      <c r="D3399" t="s">
        <v>136</v>
      </c>
      <c r="E3399" t="s">
        <v>132</v>
      </c>
      <c r="F3399" t="s">
        <v>131</v>
      </c>
      <c r="G3399" t="s">
        <v>135</v>
      </c>
      <c r="H3399" t="str">
        <f t="shared" si="53"/>
        <v>Pune40 - 6050 -200200 - 500Indian Cuisine</v>
      </c>
      <c r="I3399">
        <v>23</v>
      </c>
      <c r="J3399">
        <v>300</v>
      </c>
    </row>
    <row r="3400" spans="1:10">
      <c r="A3400">
        <v>3399</v>
      </c>
      <c r="B3400" t="s">
        <v>139</v>
      </c>
      <c r="C3400">
        <v>4.0999999999999996</v>
      </c>
      <c r="D3400" t="s">
        <v>138</v>
      </c>
      <c r="E3400" t="s">
        <v>132</v>
      </c>
      <c r="F3400" t="s">
        <v>131</v>
      </c>
      <c r="G3400" t="s">
        <v>130</v>
      </c>
      <c r="H3400" t="str">
        <f t="shared" si="53"/>
        <v>Chennai60+50 -200200 - 500American Cuisine</v>
      </c>
      <c r="I3400">
        <v>63</v>
      </c>
      <c r="J3400">
        <v>300</v>
      </c>
    </row>
    <row r="3401" spans="1:10">
      <c r="A3401">
        <v>3400</v>
      </c>
      <c r="B3401" t="s">
        <v>141</v>
      </c>
      <c r="C3401">
        <v>4</v>
      </c>
      <c r="D3401" t="s">
        <v>138</v>
      </c>
      <c r="E3401" t="s">
        <v>142</v>
      </c>
      <c r="F3401" t="s">
        <v>140</v>
      </c>
      <c r="G3401" t="s">
        <v>144</v>
      </c>
      <c r="H3401" t="str">
        <f t="shared" si="53"/>
        <v>Pune0 - 400 - 50&lt;= 200American Cuisine</v>
      </c>
      <c r="I3401" t="s">
        <v>234</v>
      </c>
      <c r="J3401">
        <v>100</v>
      </c>
    </row>
    <row r="3402" spans="1:10">
      <c r="A3402">
        <v>3401</v>
      </c>
      <c r="B3402" t="s">
        <v>149</v>
      </c>
      <c r="C3402">
        <v>4.5</v>
      </c>
      <c r="D3402" t="s">
        <v>133</v>
      </c>
      <c r="E3402" t="s">
        <v>148</v>
      </c>
      <c r="F3402" t="s">
        <v>140</v>
      </c>
      <c r="G3402" t="s">
        <v>130</v>
      </c>
      <c r="H3402" t="str">
        <f t="shared" si="53"/>
        <v>Surat60+0 - 50500 - 1000Asian Cuisine</v>
      </c>
      <c r="I3402" t="s">
        <v>234</v>
      </c>
      <c r="J3402">
        <v>800</v>
      </c>
    </row>
    <row r="3403" spans="1:10">
      <c r="A3403">
        <v>3402</v>
      </c>
      <c r="B3403" t="s">
        <v>134</v>
      </c>
      <c r="C3403">
        <v>2.9</v>
      </c>
      <c r="D3403" t="s">
        <v>136</v>
      </c>
      <c r="E3403" t="s">
        <v>132</v>
      </c>
      <c r="F3403" t="s">
        <v>131</v>
      </c>
      <c r="G3403" t="s">
        <v>135</v>
      </c>
      <c r="H3403" t="str">
        <f t="shared" si="53"/>
        <v>Mumbai40 - 6050 -200200 - 500Indian Cuisine</v>
      </c>
      <c r="I3403">
        <v>10</v>
      </c>
      <c r="J3403">
        <v>400</v>
      </c>
    </row>
    <row r="3404" spans="1:10">
      <c r="A3404">
        <v>3403</v>
      </c>
      <c r="B3404" t="s">
        <v>129</v>
      </c>
      <c r="C3404">
        <v>4.2</v>
      </c>
      <c r="D3404" t="s">
        <v>133</v>
      </c>
      <c r="E3404" t="s">
        <v>148</v>
      </c>
      <c r="F3404" t="s">
        <v>131</v>
      </c>
      <c r="G3404" t="s">
        <v>135</v>
      </c>
      <c r="H3404" t="str">
        <f t="shared" si="53"/>
        <v>Kolkata40 - 6050 -200500 - 1000Asian Cuisine</v>
      </c>
      <c r="I3404" t="s">
        <v>234</v>
      </c>
      <c r="J3404">
        <v>800</v>
      </c>
    </row>
    <row r="3405" spans="1:10">
      <c r="A3405">
        <v>3404</v>
      </c>
      <c r="B3405" t="s">
        <v>137</v>
      </c>
      <c r="C3405">
        <v>4.4000000000000004</v>
      </c>
      <c r="D3405" t="s">
        <v>138</v>
      </c>
      <c r="E3405" t="s">
        <v>132</v>
      </c>
      <c r="F3405" t="s">
        <v>140</v>
      </c>
      <c r="G3405" t="s">
        <v>135</v>
      </c>
      <c r="H3405" t="str">
        <f t="shared" si="53"/>
        <v>Bangalore40 - 600 - 50200 - 500American Cuisine</v>
      </c>
      <c r="I3405" t="s">
        <v>234</v>
      </c>
      <c r="J3405">
        <v>300</v>
      </c>
    </row>
    <row r="3406" spans="1:10">
      <c r="A3406">
        <v>3405</v>
      </c>
      <c r="B3406" t="s">
        <v>134</v>
      </c>
      <c r="C3406">
        <v>2.9</v>
      </c>
      <c r="D3406" t="s">
        <v>138</v>
      </c>
      <c r="E3406" t="s">
        <v>148</v>
      </c>
      <c r="F3406" t="s">
        <v>131</v>
      </c>
      <c r="G3406" t="s">
        <v>135</v>
      </c>
      <c r="H3406" t="str">
        <f t="shared" si="53"/>
        <v>Mumbai40 - 6050 -200500 - 1000American Cuisine</v>
      </c>
      <c r="I3406" t="s">
        <v>234</v>
      </c>
      <c r="J3406">
        <v>800</v>
      </c>
    </row>
    <row r="3407" spans="1:10">
      <c r="A3407">
        <v>3406</v>
      </c>
      <c r="B3407" t="s">
        <v>149</v>
      </c>
      <c r="C3407">
        <v>4</v>
      </c>
      <c r="D3407" t="s">
        <v>138</v>
      </c>
      <c r="E3407" t="s">
        <v>142</v>
      </c>
      <c r="F3407" t="s">
        <v>131</v>
      </c>
      <c r="G3407" t="s">
        <v>135</v>
      </c>
      <c r="H3407" t="str">
        <f t="shared" si="53"/>
        <v>Surat40 - 6050 -200&lt;= 200American Cuisine</v>
      </c>
      <c r="I3407">
        <v>52</v>
      </c>
      <c r="J3407">
        <v>150</v>
      </c>
    </row>
    <row r="3408" spans="1:10">
      <c r="A3408">
        <v>3407</v>
      </c>
      <c r="B3408" t="s">
        <v>137</v>
      </c>
      <c r="C3408">
        <v>2.9</v>
      </c>
      <c r="D3408" t="s">
        <v>133</v>
      </c>
      <c r="E3408" t="s">
        <v>132</v>
      </c>
      <c r="F3408" t="s">
        <v>131</v>
      </c>
      <c r="G3408" t="s">
        <v>135</v>
      </c>
      <c r="H3408" t="str">
        <f t="shared" si="53"/>
        <v>Bangalore40 - 6050 -200200 - 500Asian Cuisine</v>
      </c>
      <c r="I3408">
        <v>4</v>
      </c>
      <c r="J3408">
        <v>300</v>
      </c>
    </row>
    <row r="3409" spans="1:10">
      <c r="A3409">
        <v>3408</v>
      </c>
      <c r="B3409" t="s">
        <v>139</v>
      </c>
      <c r="C3409">
        <v>4</v>
      </c>
      <c r="D3409" t="s">
        <v>133</v>
      </c>
      <c r="E3409" t="s">
        <v>132</v>
      </c>
      <c r="F3409" t="s">
        <v>131</v>
      </c>
      <c r="G3409" t="s">
        <v>130</v>
      </c>
      <c r="H3409" t="str">
        <f t="shared" si="53"/>
        <v>Chennai60+50 -200200 - 500Asian Cuisine</v>
      </c>
      <c r="I3409">
        <v>6</v>
      </c>
      <c r="J3409">
        <v>300</v>
      </c>
    </row>
    <row r="3410" spans="1:10">
      <c r="A3410">
        <v>3409</v>
      </c>
      <c r="B3410" t="s">
        <v>139</v>
      </c>
      <c r="C3410">
        <v>4</v>
      </c>
      <c r="D3410" t="s">
        <v>133</v>
      </c>
      <c r="E3410" t="s">
        <v>142</v>
      </c>
      <c r="F3410" t="s">
        <v>131</v>
      </c>
      <c r="G3410" t="s">
        <v>130</v>
      </c>
      <c r="H3410" t="str">
        <f t="shared" si="53"/>
        <v>Chennai60+50 -200&lt;= 200Asian Cuisine</v>
      </c>
      <c r="I3410" t="s">
        <v>234</v>
      </c>
      <c r="J3410">
        <v>200</v>
      </c>
    </row>
    <row r="3411" spans="1:10">
      <c r="A3411">
        <v>3410</v>
      </c>
      <c r="B3411" t="s">
        <v>129</v>
      </c>
      <c r="C3411">
        <v>4.0999999999999996</v>
      </c>
      <c r="D3411" t="s">
        <v>133</v>
      </c>
      <c r="E3411" t="s">
        <v>132</v>
      </c>
      <c r="F3411" t="s">
        <v>140</v>
      </c>
      <c r="G3411" t="s">
        <v>130</v>
      </c>
      <c r="H3411" t="str">
        <f t="shared" si="53"/>
        <v>Kolkata60+0 - 50200 - 500Asian Cuisine</v>
      </c>
      <c r="I3411">
        <v>7</v>
      </c>
      <c r="J3411">
        <v>300</v>
      </c>
    </row>
    <row r="3412" spans="1:10">
      <c r="A3412">
        <v>3411</v>
      </c>
      <c r="B3412" t="s">
        <v>139</v>
      </c>
      <c r="C3412">
        <v>4.5999999999999996</v>
      </c>
      <c r="D3412" t="s">
        <v>133</v>
      </c>
      <c r="E3412" t="s">
        <v>132</v>
      </c>
      <c r="F3412" t="s">
        <v>131</v>
      </c>
      <c r="G3412" t="s">
        <v>130</v>
      </c>
      <c r="H3412" t="str">
        <f t="shared" si="53"/>
        <v>Chennai60+50 -200200 - 500Asian Cuisine</v>
      </c>
      <c r="I3412">
        <v>6</v>
      </c>
      <c r="J3412">
        <v>300</v>
      </c>
    </row>
    <row r="3413" spans="1:10">
      <c r="A3413">
        <v>3412</v>
      </c>
      <c r="B3413" t="s">
        <v>139</v>
      </c>
      <c r="C3413">
        <v>4.2</v>
      </c>
      <c r="D3413" t="s">
        <v>136</v>
      </c>
      <c r="E3413" t="s">
        <v>132</v>
      </c>
      <c r="F3413" t="s">
        <v>131</v>
      </c>
      <c r="G3413" t="s">
        <v>130</v>
      </c>
      <c r="H3413" t="str">
        <f t="shared" si="53"/>
        <v>Chennai60+50 -200200 - 500Indian Cuisine</v>
      </c>
      <c r="I3413">
        <v>16</v>
      </c>
      <c r="J3413">
        <v>300</v>
      </c>
    </row>
    <row r="3414" spans="1:10">
      <c r="A3414">
        <v>3413</v>
      </c>
      <c r="B3414" t="s">
        <v>139</v>
      </c>
      <c r="C3414">
        <v>4.4000000000000004</v>
      </c>
      <c r="D3414" t="s">
        <v>133</v>
      </c>
      <c r="E3414" t="s">
        <v>132</v>
      </c>
      <c r="F3414" t="s">
        <v>140</v>
      </c>
      <c r="G3414" t="s">
        <v>130</v>
      </c>
      <c r="H3414" t="str">
        <f t="shared" si="53"/>
        <v>Chennai60+0 - 50200 - 500Asian Cuisine</v>
      </c>
      <c r="I3414">
        <v>40</v>
      </c>
      <c r="J3414">
        <v>300</v>
      </c>
    </row>
    <row r="3415" spans="1:10">
      <c r="A3415">
        <v>3414</v>
      </c>
      <c r="B3415" t="s">
        <v>129</v>
      </c>
      <c r="C3415">
        <v>2.9</v>
      </c>
      <c r="D3415" t="s">
        <v>236</v>
      </c>
      <c r="E3415" t="s">
        <v>132</v>
      </c>
      <c r="F3415" t="s">
        <v>131</v>
      </c>
      <c r="G3415" t="s">
        <v>130</v>
      </c>
      <c r="H3415" t="str">
        <f t="shared" si="53"/>
        <v>Kolkata60+50 -200200 - 500European Cuisine</v>
      </c>
      <c r="I3415" t="s">
        <v>234</v>
      </c>
      <c r="J3415">
        <v>500</v>
      </c>
    </row>
    <row r="3416" spans="1:10">
      <c r="A3416">
        <v>3415</v>
      </c>
      <c r="B3416" t="s">
        <v>134</v>
      </c>
      <c r="C3416">
        <v>4.5999999999999996</v>
      </c>
      <c r="D3416" t="s">
        <v>138</v>
      </c>
      <c r="E3416" t="s">
        <v>148</v>
      </c>
      <c r="F3416" t="s">
        <v>131</v>
      </c>
      <c r="G3416" t="s">
        <v>144</v>
      </c>
      <c r="H3416" t="str">
        <f t="shared" si="53"/>
        <v>Mumbai0 - 4050 -200500 - 1000American Cuisine</v>
      </c>
      <c r="I3416" t="s">
        <v>234</v>
      </c>
      <c r="J3416">
        <v>600</v>
      </c>
    </row>
    <row r="3417" spans="1:10">
      <c r="A3417">
        <v>3416</v>
      </c>
      <c r="B3417" t="s">
        <v>139</v>
      </c>
      <c r="C3417">
        <v>4.0999999999999996</v>
      </c>
      <c r="D3417" t="s">
        <v>136</v>
      </c>
      <c r="E3417" t="s">
        <v>132</v>
      </c>
      <c r="F3417" t="s">
        <v>147</v>
      </c>
      <c r="G3417" t="s">
        <v>135</v>
      </c>
      <c r="H3417" t="str">
        <f t="shared" si="53"/>
        <v>Chennai40 - 60200+200 - 500Indian Cuisine</v>
      </c>
      <c r="I3417" t="s">
        <v>234</v>
      </c>
      <c r="J3417">
        <v>400</v>
      </c>
    </row>
    <row r="3418" spans="1:10">
      <c r="A3418">
        <v>3417</v>
      </c>
      <c r="B3418" t="s">
        <v>146</v>
      </c>
      <c r="C3418">
        <v>3.7</v>
      </c>
      <c r="D3418" t="s">
        <v>236</v>
      </c>
      <c r="E3418" t="s">
        <v>132</v>
      </c>
      <c r="F3418" t="s">
        <v>140</v>
      </c>
      <c r="G3418" t="s">
        <v>130</v>
      </c>
      <c r="H3418" t="str">
        <f t="shared" si="53"/>
        <v>Hyderabad60+0 - 50200 - 500European Cuisine</v>
      </c>
      <c r="I3418" t="s">
        <v>234</v>
      </c>
      <c r="J3418">
        <v>450</v>
      </c>
    </row>
    <row r="3419" spans="1:10">
      <c r="A3419">
        <v>3418</v>
      </c>
      <c r="B3419" t="s">
        <v>139</v>
      </c>
      <c r="C3419">
        <v>4.5999999999999996</v>
      </c>
      <c r="D3419" t="s">
        <v>136</v>
      </c>
      <c r="E3419" t="s">
        <v>132</v>
      </c>
      <c r="F3419" t="s">
        <v>140</v>
      </c>
      <c r="G3419" t="s">
        <v>130</v>
      </c>
      <c r="H3419" t="str">
        <f t="shared" si="53"/>
        <v>Chennai60+0 - 50200 - 500Indian Cuisine</v>
      </c>
      <c r="I3419">
        <v>62</v>
      </c>
      <c r="J3419">
        <v>300</v>
      </c>
    </row>
    <row r="3420" spans="1:10">
      <c r="A3420">
        <v>3419</v>
      </c>
      <c r="B3420" t="s">
        <v>129</v>
      </c>
      <c r="C3420">
        <v>2.9</v>
      </c>
      <c r="D3420" t="s">
        <v>138</v>
      </c>
      <c r="E3420" t="s">
        <v>132</v>
      </c>
      <c r="F3420" t="s">
        <v>131</v>
      </c>
      <c r="G3420" t="s">
        <v>130</v>
      </c>
      <c r="H3420" t="str">
        <f t="shared" si="53"/>
        <v>Kolkata60+50 -200200 - 500American Cuisine</v>
      </c>
      <c r="I3420">
        <v>11</v>
      </c>
      <c r="J3420">
        <v>300</v>
      </c>
    </row>
    <row r="3421" spans="1:10">
      <c r="A3421">
        <v>3420</v>
      </c>
      <c r="B3421" t="s">
        <v>143</v>
      </c>
      <c r="C3421">
        <v>4</v>
      </c>
      <c r="D3421" t="s">
        <v>133</v>
      </c>
      <c r="E3421" t="s">
        <v>132</v>
      </c>
      <c r="F3421" t="s">
        <v>140</v>
      </c>
      <c r="G3421" t="s">
        <v>130</v>
      </c>
      <c r="H3421" t="str">
        <f t="shared" si="53"/>
        <v>Delhi60+0 - 50200 - 500Asian Cuisine</v>
      </c>
      <c r="I3421" t="s">
        <v>234</v>
      </c>
      <c r="J3421">
        <v>400</v>
      </c>
    </row>
    <row r="3422" spans="1:10">
      <c r="A3422">
        <v>3421</v>
      </c>
      <c r="B3422" t="s">
        <v>141</v>
      </c>
      <c r="C3422">
        <v>2.9</v>
      </c>
      <c r="D3422" t="s">
        <v>138</v>
      </c>
      <c r="E3422" t="s">
        <v>132</v>
      </c>
      <c r="F3422" t="s">
        <v>131</v>
      </c>
      <c r="G3422" t="s">
        <v>135</v>
      </c>
      <c r="H3422" t="str">
        <f t="shared" si="53"/>
        <v>Pune40 - 6050 -200200 - 500American Cuisine</v>
      </c>
      <c r="I3422">
        <v>24</v>
      </c>
      <c r="J3422">
        <v>400</v>
      </c>
    </row>
    <row r="3423" spans="1:10">
      <c r="A3423">
        <v>3422</v>
      </c>
      <c r="B3423" t="s">
        <v>139</v>
      </c>
      <c r="C3423">
        <v>3.7</v>
      </c>
      <c r="D3423" t="s">
        <v>133</v>
      </c>
      <c r="E3423" t="s">
        <v>132</v>
      </c>
      <c r="F3423" t="s">
        <v>131</v>
      </c>
      <c r="G3423" t="s">
        <v>130</v>
      </c>
      <c r="H3423" t="str">
        <f t="shared" si="53"/>
        <v>Chennai60+50 -200200 - 500Asian Cuisine</v>
      </c>
      <c r="I3423">
        <v>6</v>
      </c>
      <c r="J3423">
        <v>300</v>
      </c>
    </row>
    <row r="3424" spans="1:10">
      <c r="A3424">
        <v>3423</v>
      </c>
      <c r="B3424" t="s">
        <v>149</v>
      </c>
      <c r="C3424">
        <v>4.2</v>
      </c>
      <c r="D3424" t="s">
        <v>133</v>
      </c>
      <c r="E3424" t="s">
        <v>132</v>
      </c>
      <c r="F3424" t="s">
        <v>140</v>
      </c>
      <c r="G3424" t="s">
        <v>135</v>
      </c>
      <c r="H3424" t="str">
        <f t="shared" si="53"/>
        <v>Surat40 - 600 - 50200 - 500Asian Cuisine</v>
      </c>
      <c r="I3424" t="s">
        <v>234</v>
      </c>
      <c r="J3424">
        <v>400</v>
      </c>
    </row>
    <row r="3425" spans="1:10">
      <c r="A3425">
        <v>3424</v>
      </c>
      <c r="B3425" t="s">
        <v>149</v>
      </c>
      <c r="C3425">
        <v>4.5</v>
      </c>
      <c r="D3425" t="s">
        <v>236</v>
      </c>
      <c r="E3425" t="s">
        <v>132</v>
      </c>
      <c r="F3425" t="s">
        <v>140</v>
      </c>
      <c r="G3425" t="s">
        <v>135</v>
      </c>
      <c r="H3425" t="str">
        <f t="shared" si="53"/>
        <v>Surat40 - 600 - 50200 - 500European Cuisine</v>
      </c>
      <c r="I3425" t="s">
        <v>234</v>
      </c>
      <c r="J3425">
        <v>400</v>
      </c>
    </row>
    <row r="3426" spans="1:10">
      <c r="A3426">
        <v>3425</v>
      </c>
      <c r="B3426" t="s">
        <v>134</v>
      </c>
      <c r="C3426">
        <v>3.7</v>
      </c>
      <c r="D3426" t="s">
        <v>133</v>
      </c>
      <c r="E3426" t="s">
        <v>132</v>
      </c>
      <c r="F3426" t="s">
        <v>131</v>
      </c>
      <c r="G3426" t="s">
        <v>135</v>
      </c>
      <c r="H3426" t="str">
        <f t="shared" si="53"/>
        <v>Mumbai40 - 6050 -200200 - 500Asian Cuisine</v>
      </c>
      <c r="I3426">
        <v>2</v>
      </c>
      <c r="J3426">
        <v>350</v>
      </c>
    </row>
    <row r="3427" spans="1:10">
      <c r="A3427">
        <v>3426</v>
      </c>
      <c r="B3427" t="s">
        <v>139</v>
      </c>
      <c r="C3427">
        <v>2.9</v>
      </c>
      <c r="D3427" t="s">
        <v>133</v>
      </c>
      <c r="E3427" t="s">
        <v>132</v>
      </c>
      <c r="F3427" t="s">
        <v>131</v>
      </c>
      <c r="G3427" t="s">
        <v>130</v>
      </c>
      <c r="H3427" t="str">
        <f t="shared" si="53"/>
        <v>Chennai60+50 -200200 - 500Asian Cuisine</v>
      </c>
      <c r="I3427">
        <v>6</v>
      </c>
      <c r="J3427">
        <v>350</v>
      </c>
    </row>
    <row r="3428" spans="1:10">
      <c r="A3428">
        <v>3427</v>
      </c>
      <c r="B3428" t="s">
        <v>146</v>
      </c>
      <c r="C3428">
        <v>3.8</v>
      </c>
      <c r="D3428" t="s">
        <v>133</v>
      </c>
      <c r="E3428" t="s">
        <v>132</v>
      </c>
      <c r="F3428" t="s">
        <v>131</v>
      </c>
      <c r="G3428" t="s">
        <v>130</v>
      </c>
      <c r="H3428" t="str">
        <f t="shared" si="53"/>
        <v>Hyderabad60+50 -200200 - 500Asian Cuisine</v>
      </c>
      <c r="I3428" t="s">
        <v>234</v>
      </c>
      <c r="J3428">
        <v>300</v>
      </c>
    </row>
    <row r="3429" spans="1:10">
      <c r="A3429">
        <v>3428</v>
      </c>
      <c r="B3429" t="s">
        <v>134</v>
      </c>
      <c r="C3429">
        <v>3.9</v>
      </c>
      <c r="D3429" t="s">
        <v>136</v>
      </c>
      <c r="E3429" t="s">
        <v>142</v>
      </c>
      <c r="F3429" t="s">
        <v>140</v>
      </c>
      <c r="G3429" t="s">
        <v>130</v>
      </c>
      <c r="H3429" t="str">
        <f t="shared" si="53"/>
        <v>Mumbai60+0 - 50&lt;= 200Indian Cuisine</v>
      </c>
      <c r="I3429" t="s">
        <v>234</v>
      </c>
      <c r="J3429">
        <v>100</v>
      </c>
    </row>
    <row r="3430" spans="1:10">
      <c r="A3430">
        <v>3429</v>
      </c>
      <c r="B3430" t="s">
        <v>141</v>
      </c>
      <c r="C3430">
        <v>2.9</v>
      </c>
      <c r="D3430" t="s">
        <v>136</v>
      </c>
      <c r="E3430" t="s">
        <v>132</v>
      </c>
      <c r="F3430" t="s">
        <v>131</v>
      </c>
      <c r="G3430" t="s">
        <v>130</v>
      </c>
      <c r="H3430" t="str">
        <f t="shared" si="53"/>
        <v>Pune60+50 -200200 - 500Indian Cuisine</v>
      </c>
      <c r="I3430">
        <v>14</v>
      </c>
      <c r="J3430">
        <v>300</v>
      </c>
    </row>
    <row r="3431" spans="1:10">
      <c r="A3431">
        <v>3430</v>
      </c>
      <c r="B3431" t="s">
        <v>129</v>
      </c>
      <c r="C3431">
        <v>4.4000000000000004</v>
      </c>
      <c r="D3431" t="s">
        <v>133</v>
      </c>
      <c r="E3431" t="s">
        <v>132</v>
      </c>
      <c r="F3431" t="s">
        <v>131</v>
      </c>
      <c r="G3431" t="s">
        <v>130</v>
      </c>
      <c r="H3431" t="str">
        <f t="shared" si="53"/>
        <v>Kolkata60+50 -200200 - 500Asian Cuisine</v>
      </c>
      <c r="I3431">
        <v>1</v>
      </c>
      <c r="J3431">
        <v>300</v>
      </c>
    </row>
    <row r="3432" spans="1:10">
      <c r="A3432">
        <v>3431</v>
      </c>
      <c r="B3432" t="s">
        <v>139</v>
      </c>
      <c r="C3432">
        <v>3.3</v>
      </c>
      <c r="D3432" t="s">
        <v>133</v>
      </c>
      <c r="E3432" t="s">
        <v>132</v>
      </c>
      <c r="F3432" t="s">
        <v>140</v>
      </c>
      <c r="G3432" t="s">
        <v>130</v>
      </c>
      <c r="H3432" t="str">
        <f t="shared" si="53"/>
        <v>Chennai60+0 - 50200 - 500Asian Cuisine</v>
      </c>
      <c r="I3432">
        <v>40</v>
      </c>
      <c r="J3432">
        <v>300</v>
      </c>
    </row>
    <row r="3433" spans="1:10">
      <c r="A3433">
        <v>3432</v>
      </c>
      <c r="B3433" t="s">
        <v>137</v>
      </c>
      <c r="C3433">
        <v>4.3</v>
      </c>
      <c r="D3433" t="s">
        <v>136</v>
      </c>
      <c r="E3433" t="s">
        <v>132</v>
      </c>
      <c r="F3433" t="s">
        <v>140</v>
      </c>
      <c r="G3433" t="s">
        <v>135</v>
      </c>
      <c r="H3433" t="str">
        <f t="shared" si="53"/>
        <v>Bangalore40 - 600 - 50200 - 500Indian Cuisine</v>
      </c>
      <c r="I3433">
        <v>51</v>
      </c>
      <c r="J3433">
        <v>250</v>
      </c>
    </row>
    <row r="3434" spans="1:10">
      <c r="A3434">
        <v>3433</v>
      </c>
      <c r="B3434" t="s">
        <v>139</v>
      </c>
      <c r="C3434">
        <v>3.9</v>
      </c>
      <c r="D3434" t="s">
        <v>133</v>
      </c>
      <c r="E3434" t="s">
        <v>132</v>
      </c>
      <c r="F3434" t="s">
        <v>140</v>
      </c>
      <c r="G3434" t="s">
        <v>130</v>
      </c>
      <c r="H3434" t="str">
        <f t="shared" si="53"/>
        <v>Chennai60+0 - 50200 - 500Asian Cuisine</v>
      </c>
      <c r="I3434">
        <v>40</v>
      </c>
      <c r="J3434">
        <v>300</v>
      </c>
    </row>
    <row r="3435" spans="1:10">
      <c r="A3435">
        <v>3434</v>
      </c>
      <c r="B3435" t="s">
        <v>145</v>
      </c>
      <c r="C3435">
        <v>2.9</v>
      </c>
      <c r="D3435" t="s">
        <v>136</v>
      </c>
      <c r="E3435" t="s">
        <v>142</v>
      </c>
      <c r="F3435" t="s">
        <v>131</v>
      </c>
      <c r="G3435" t="s">
        <v>144</v>
      </c>
      <c r="H3435" t="str">
        <f t="shared" si="53"/>
        <v>Ahmedabad0 - 4050 -200&lt;= 200Indian Cuisine</v>
      </c>
      <c r="I3435" t="s">
        <v>234</v>
      </c>
      <c r="J3435">
        <v>200</v>
      </c>
    </row>
    <row r="3436" spans="1:10">
      <c r="A3436">
        <v>3435</v>
      </c>
      <c r="B3436" t="s">
        <v>139</v>
      </c>
      <c r="C3436">
        <v>4.2</v>
      </c>
      <c r="D3436" t="s">
        <v>138</v>
      </c>
      <c r="E3436" t="s">
        <v>132</v>
      </c>
      <c r="F3436" t="s">
        <v>131</v>
      </c>
      <c r="G3436" t="s">
        <v>144</v>
      </c>
      <c r="H3436" t="str">
        <f t="shared" si="53"/>
        <v>Chennai0 - 4050 -200200 - 500American Cuisine</v>
      </c>
      <c r="I3436" t="s">
        <v>234</v>
      </c>
      <c r="J3436">
        <v>300</v>
      </c>
    </row>
    <row r="3437" spans="1:10">
      <c r="A3437">
        <v>3436</v>
      </c>
      <c r="B3437" t="s">
        <v>129</v>
      </c>
      <c r="C3437">
        <v>4.2</v>
      </c>
      <c r="D3437" t="s">
        <v>133</v>
      </c>
      <c r="E3437" t="s">
        <v>235</v>
      </c>
      <c r="F3437" t="s">
        <v>140</v>
      </c>
      <c r="G3437" t="s">
        <v>130</v>
      </c>
      <c r="H3437" t="str">
        <f t="shared" si="53"/>
        <v>Kolkata60+0 - 501000+Asian Cuisine</v>
      </c>
      <c r="I3437" t="s">
        <v>234</v>
      </c>
      <c r="J3437">
        <v>1500</v>
      </c>
    </row>
    <row r="3438" spans="1:10">
      <c r="A3438">
        <v>3437</v>
      </c>
      <c r="B3438" t="s">
        <v>134</v>
      </c>
      <c r="C3438">
        <v>2.9</v>
      </c>
      <c r="D3438" t="s">
        <v>136</v>
      </c>
      <c r="E3438" t="s">
        <v>142</v>
      </c>
      <c r="F3438" t="s">
        <v>131</v>
      </c>
      <c r="G3438" t="s">
        <v>135</v>
      </c>
      <c r="H3438" t="str">
        <f t="shared" si="53"/>
        <v>Mumbai40 - 6050 -200&lt;= 200Indian Cuisine</v>
      </c>
      <c r="I3438">
        <v>32</v>
      </c>
      <c r="J3438">
        <v>200</v>
      </c>
    </row>
    <row r="3439" spans="1:10">
      <c r="A3439">
        <v>3438</v>
      </c>
      <c r="B3439" t="s">
        <v>146</v>
      </c>
      <c r="C3439">
        <v>3.1</v>
      </c>
      <c r="D3439" t="s">
        <v>237</v>
      </c>
      <c r="E3439" t="s">
        <v>132</v>
      </c>
      <c r="F3439" t="s">
        <v>140</v>
      </c>
      <c r="G3439" t="s">
        <v>135</v>
      </c>
      <c r="H3439" t="str">
        <f t="shared" si="53"/>
        <v>Hyderabad40 - 600 - 50200 - 500Middle Eastern Cuisine</v>
      </c>
      <c r="I3439" t="s">
        <v>234</v>
      </c>
      <c r="J3439">
        <v>289</v>
      </c>
    </row>
    <row r="3440" spans="1:10">
      <c r="A3440">
        <v>3439</v>
      </c>
      <c r="B3440" t="s">
        <v>141</v>
      </c>
      <c r="C3440">
        <v>4.5999999999999996</v>
      </c>
      <c r="D3440" t="s">
        <v>236</v>
      </c>
      <c r="E3440" t="s">
        <v>132</v>
      </c>
      <c r="F3440" t="s">
        <v>140</v>
      </c>
      <c r="G3440" t="s">
        <v>130</v>
      </c>
      <c r="H3440" t="str">
        <f t="shared" si="53"/>
        <v>Pune60+0 - 50200 - 500European Cuisine</v>
      </c>
      <c r="I3440" t="s">
        <v>234</v>
      </c>
      <c r="J3440">
        <v>280</v>
      </c>
    </row>
    <row r="3441" spans="1:10">
      <c r="A3441">
        <v>3440</v>
      </c>
      <c r="B3441" t="s">
        <v>141</v>
      </c>
      <c r="C3441">
        <v>4.2</v>
      </c>
      <c r="D3441" t="s">
        <v>138</v>
      </c>
      <c r="E3441" t="s">
        <v>148</v>
      </c>
      <c r="F3441" t="s">
        <v>140</v>
      </c>
      <c r="G3441" t="s">
        <v>135</v>
      </c>
      <c r="H3441" t="str">
        <f t="shared" si="53"/>
        <v>Pune40 - 600 - 50500 - 1000American Cuisine</v>
      </c>
      <c r="I3441" t="s">
        <v>234</v>
      </c>
      <c r="J3441">
        <v>1000</v>
      </c>
    </row>
    <row r="3442" spans="1:10">
      <c r="A3442">
        <v>3441</v>
      </c>
      <c r="B3442" t="s">
        <v>146</v>
      </c>
      <c r="C3442">
        <v>4.0999999999999996</v>
      </c>
      <c r="D3442" t="s">
        <v>136</v>
      </c>
      <c r="E3442" t="s">
        <v>132</v>
      </c>
      <c r="F3442" t="s">
        <v>131</v>
      </c>
      <c r="G3442" t="s">
        <v>144</v>
      </c>
      <c r="H3442" t="str">
        <f t="shared" si="53"/>
        <v>Hyderabad0 - 4050 -200200 - 500Indian Cuisine</v>
      </c>
      <c r="I3442">
        <v>73</v>
      </c>
      <c r="J3442">
        <v>300</v>
      </c>
    </row>
    <row r="3443" spans="1:10">
      <c r="A3443">
        <v>3442</v>
      </c>
      <c r="B3443" t="s">
        <v>134</v>
      </c>
      <c r="C3443">
        <v>2.9</v>
      </c>
      <c r="D3443" t="s">
        <v>133</v>
      </c>
      <c r="E3443" t="s">
        <v>132</v>
      </c>
      <c r="F3443" t="s">
        <v>131</v>
      </c>
      <c r="G3443" t="s">
        <v>135</v>
      </c>
      <c r="H3443" t="str">
        <f t="shared" si="53"/>
        <v>Mumbai40 - 6050 -200200 - 500Asian Cuisine</v>
      </c>
      <c r="I3443">
        <v>2</v>
      </c>
      <c r="J3443">
        <v>350</v>
      </c>
    </row>
    <row r="3444" spans="1:10">
      <c r="A3444">
        <v>3443</v>
      </c>
      <c r="B3444" t="s">
        <v>129</v>
      </c>
      <c r="C3444">
        <v>3.9</v>
      </c>
      <c r="D3444" t="s">
        <v>136</v>
      </c>
      <c r="E3444" t="s">
        <v>132</v>
      </c>
      <c r="F3444" t="s">
        <v>140</v>
      </c>
      <c r="G3444" t="s">
        <v>130</v>
      </c>
      <c r="H3444" t="str">
        <f t="shared" si="53"/>
        <v>Kolkata60+0 - 50200 - 500Indian Cuisine</v>
      </c>
      <c r="I3444">
        <v>22</v>
      </c>
      <c r="J3444">
        <v>280</v>
      </c>
    </row>
    <row r="3445" spans="1:10">
      <c r="A3445">
        <v>3444</v>
      </c>
      <c r="B3445" t="s">
        <v>139</v>
      </c>
      <c r="C3445">
        <v>4.2</v>
      </c>
      <c r="D3445" t="s">
        <v>236</v>
      </c>
      <c r="E3445" t="s">
        <v>132</v>
      </c>
      <c r="F3445" t="s">
        <v>140</v>
      </c>
      <c r="G3445" t="s">
        <v>130</v>
      </c>
      <c r="H3445" t="str">
        <f t="shared" si="53"/>
        <v>Chennai60+0 - 50200 - 500European Cuisine</v>
      </c>
      <c r="I3445" t="s">
        <v>234</v>
      </c>
      <c r="J3445">
        <v>500</v>
      </c>
    </row>
    <row r="3446" spans="1:10">
      <c r="A3446">
        <v>3445</v>
      </c>
      <c r="B3446" t="s">
        <v>149</v>
      </c>
      <c r="C3446">
        <v>4.2</v>
      </c>
      <c r="D3446" t="s">
        <v>138</v>
      </c>
      <c r="E3446" t="s">
        <v>132</v>
      </c>
      <c r="F3446" t="s">
        <v>140</v>
      </c>
      <c r="G3446" t="s">
        <v>144</v>
      </c>
      <c r="H3446" t="str">
        <f t="shared" si="53"/>
        <v>Surat0 - 400 - 50200 - 500American Cuisine</v>
      </c>
      <c r="I3446" t="s">
        <v>234</v>
      </c>
      <c r="J3446">
        <v>250</v>
      </c>
    </row>
    <row r="3447" spans="1:10">
      <c r="A3447">
        <v>3446</v>
      </c>
      <c r="B3447" t="s">
        <v>149</v>
      </c>
      <c r="C3447">
        <v>2.9</v>
      </c>
      <c r="D3447" t="s">
        <v>136</v>
      </c>
      <c r="E3447" t="s">
        <v>132</v>
      </c>
      <c r="F3447" t="s">
        <v>131</v>
      </c>
      <c r="G3447" t="s">
        <v>130</v>
      </c>
      <c r="H3447" t="str">
        <f t="shared" si="53"/>
        <v>Surat60+50 -200200 - 500Indian Cuisine</v>
      </c>
      <c r="I3447" t="s">
        <v>234</v>
      </c>
      <c r="J3447">
        <v>300</v>
      </c>
    </row>
    <row r="3448" spans="1:10">
      <c r="A3448">
        <v>3447</v>
      </c>
      <c r="B3448" t="s">
        <v>137</v>
      </c>
      <c r="C3448">
        <v>2.9</v>
      </c>
      <c r="D3448" t="s">
        <v>136</v>
      </c>
      <c r="E3448" t="s">
        <v>132</v>
      </c>
      <c r="F3448" t="s">
        <v>131</v>
      </c>
      <c r="G3448" t="s">
        <v>130</v>
      </c>
      <c r="H3448" t="str">
        <f t="shared" si="53"/>
        <v>Bangalore60+50 -200200 - 500Indian Cuisine</v>
      </c>
      <c r="I3448">
        <v>76</v>
      </c>
      <c r="J3448">
        <v>250</v>
      </c>
    </row>
    <row r="3449" spans="1:10">
      <c r="A3449">
        <v>3448</v>
      </c>
      <c r="B3449" t="s">
        <v>143</v>
      </c>
      <c r="C3449">
        <v>2.9</v>
      </c>
      <c r="D3449" t="s">
        <v>133</v>
      </c>
      <c r="E3449" t="s">
        <v>132</v>
      </c>
      <c r="F3449" t="s">
        <v>131</v>
      </c>
      <c r="G3449" t="s">
        <v>130</v>
      </c>
      <c r="H3449" t="str">
        <f t="shared" si="53"/>
        <v>Delhi60+50 -200200 - 500Asian Cuisine</v>
      </c>
      <c r="I3449" t="s">
        <v>234</v>
      </c>
      <c r="J3449">
        <v>300</v>
      </c>
    </row>
    <row r="3450" spans="1:10">
      <c r="A3450">
        <v>3449</v>
      </c>
      <c r="B3450" t="s">
        <v>139</v>
      </c>
      <c r="C3450">
        <v>4.2</v>
      </c>
      <c r="D3450" t="s">
        <v>133</v>
      </c>
      <c r="E3450" t="s">
        <v>142</v>
      </c>
      <c r="F3450" t="s">
        <v>140</v>
      </c>
      <c r="G3450" t="s">
        <v>135</v>
      </c>
      <c r="H3450" t="str">
        <f t="shared" si="53"/>
        <v>Chennai40 - 600 - 50&lt;= 200Asian Cuisine</v>
      </c>
      <c r="I3450" t="s">
        <v>234</v>
      </c>
      <c r="J3450">
        <v>200</v>
      </c>
    </row>
    <row r="3451" spans="1:10">
      <c r="A3451">
        <v>3450</v>
      </c>
      <c r="B3451" t="s">
        <v>137</v>
      </c>
      <c r="C3451">
        <v>2.9</v>
      </c>
      <c r="D3451" t="s">
        <v>236</v>
      </c>
      <c r="E3451" t="s">
        <v>148</v>
      </c>
      <c r="F3451" t="s">
        <v>131</v>
      </c>
      <c r="G3451" t="s">
        <v>135</v>
      </c>
      <c r="H3451" t="str">
        <f t="shared" si="53"/>
        <v>Bangalore40 - 6050 -200500 - 1000European Cuisine</v>
      </c>
      <c r="I3451" t="s">
        <v>234</v>
      </c>
      <c r="J3451">
        <v>1000</v>
      </c>
    </row>
    <row r="3452" spans="1:10">
      <c r="A3452">
        <v>3451</v>
      </c>
      <c r="B3452" t="s">
        <v>146</v>
      </c>
      <c r="C3452">
        <v>4.2</v>
      </c>
      <c r="D3452" t="s">
        <v>136</v>
      </c>
      <c r="E3452" t="s">
        <v>142</v>
      </c>
      <c r="F3452" t="s">
        <v>147</v>
      </c>
      <c r="G3452" t="s">
        <v>130</v>
      </c>
      <c r="H3452" t="str">
        <f t="shared" si="53"/>
        <v>Hyderabad60+200+&lt;= 200Indian Cuisine</v>
      </c>
      <c r="I3452" t="s">
        <v>234</v>
      </c>
      <c r="J3452">
        <v>150</v>
      </c>
    </row>
    <row r="3453" spans="1:10">
      <c r="A3453">
        <v>3452</v>
      </c>
      <c r="B3453" t="s">
        <v>149</v>
      </c>
      <c r="C3453">
        <v>2.9</v>
      </c>
      <c r="D3453" t="s">
        <v>138</v>
      </c>
      <c r="E3453" t="s">
        <v>142</v>
      </c>
      <c r="F3453" t="s">
        <v>131</v>
      </c>
      <c r="G3453" t="s">
        <v>130</v>
      </c>
      <c r="H3453" t="str">
        <f t="shared" si="53"/>
        <v>Surat60+50 -200&lt;= 200American Cuisine</v>
      </c>
      <c r="I3453" t="s">
        <v>234</v>
      </c>
      <c r="J3453">
        <v>200</v>
      </c>
    </row>
    <row r="3454" spans="1:10">
      <c r="A3454">
        <v>3453</v>
      </c>
      <c r="B3454" t="s">
        <v>139</v>
      </c>
      <c r="C3454">
        <v>2.9</v>
      </c>
      <c r="D3454" t="s">
        <v>136</v>
      </c>
      <c r="E3454" t="s">
        <v>132</v>
      </c>
      <c r="F3454" t="s">
        <v>131</v>
      </c>
      <c r="G3454" t="s">
        <v>135</v>
      </c>
      <c r="H3454" t="str">
        <f t="shared" si="53"/>
        <v>Chennai40 - 6050 -200200 - 500Indian Cuisine</v>
      </c>
      <c r="I3454">
        <v>12</v>
      </c>
      <c r="J3454">
        <v>280</v>
      </c>
    </row>
    <row r="3455" spans="1:10">
      <c r="A3455">
        <v>3454</v>
      </c>
      <c r="B3455" t="s">
        <v>129</v>
      </c>
      <c r="C3455">
        <v>2.9</v>
      </c>
      <c r="D3455" t="s">
        <v>133</v>
      </c>
      <c r="E3455" t="s">
        <v>132</v>
      </c>
      <c r="F3455" t="s">
        <v>131</v>
      </c>
      <c r="G3455" t="s">
        <v>130</v>
      </c>
      <c r="H3455" t="str">
        <f t="shared" si="53"/>
        <v>Kolkata60+50 -200200 - 500Asian Cuisine</v>
      </c>
      <c r="I3455">
        <v>1</v>
      </c>
      <c r="J3455">
        <v>300</v>
      </c>
    </row>
    <row r="3456" spans="1:10">
      <c r="A3456">
        <v>3455</v>
      </c>
      <c r="B3456" t="s">
        <v>145</v>
      </c>
      <c r="C3456">
        <v>3.8</v>
      </c>
      <c r="D3456" t="s">
        <v>236</v>
      </c>
      <c r="E3456" t="s">
        <v>132</v>
      </c>
      <c r="F3456" t="s">
        <v>140</v>
      </c>
      <c r="G3456" t="s">
        <v>135</v>
      </c>
      <c r="H3456" t="str">
        <f t="shared" si="53"/>
        <v>Ahmedabad40 - 600 - 50200 - 500European Cuisine</v>
      </c>
      <c r="I3456" t="s">
        <v>234</v>
      </c>
      <c r="J3456">
        <v>400</v>
      </c>
    </row>
    <row r="3457" spans="1:10">
      <c r="A3457">
        <v>3456</v>
      </c>
      <c r="B3457" t="s">
        <v>129</v>
      </c>
      <c r="C3457">
        <v>4.4000000000000004</v>
      </c>
      <c r="D3457" t="s">
        <v>136</v>
      </c>
      <c r="E3457" t="s">
        <v>132</v>
      </c>
      <c r="F3457" t="s">
        <v>131</v>
      </c>
      <c r="G3457" t="s">
        <v>130</v>
      </c>
      <c r="H3457" t="str">
        <f t="shared" si="53"/>
        <v>Kolkata60+50 -200200 - 500Indian Cuisine</v>
      </c>
      <c r="I3457">
        <v>3</v>
      </c>
      <c r="J3457">
        <v>250</v>
      </c>
    </row>
    <row r="3458" spans="1:10">
      <c r="A3458">
        <v>3457</v>
      </c>
      <c r="B3458" t="s">
        <v>139</v>
      </c>
      <c r="C3458">
        <v>4.3</v>
      </c>
      <c r="D3458" t="s">
        <v>133</v>
      </c>
      <c r="E3458" t="s">
        <v>132</v>
      </c>
      <c r="F3458" t="s">
        <v>131</v>
      </c>
      <c r="G3458" t="s">
        <v>130</v>
      </c>
      <c r="H3458" t="str">
        <f t="shared" si="53"/>
        <v>Chennai60+50 -200200 - 500Asian Cuisine</v>
      </c>
      <c r="I3458">
        <v>6</v>
      </c>
      <c r="J3458">
        <v>300</v>
      </c>
    </row>
    <row r="3459" spans="1:10">
      <c r="A3459">
        <v>3458</v>
      </c>
      <c r="B3459" t="s">
        <v>143</v>
      </c>
      <c r="C3459">
        <v>2.9</v>
      </c>
      <c r="D3459" t="s">
        <v>133</v>
      </c>
      <c r="E3459" t="s">
        <v>132</v>
      </c>
      <c r="F3459" t="s">
        <v>131</v>
      </c>
      <c r="G3459" t="s">
        <v>130</v>
      </c>
      <c r="H3459" t="str">
        <f t="shared" ref="H3459:H3522" si="54">_xlfn.CONCAT(B3459,G3459,F3459,E3459,D3459)</f>
        <v>Delhi60+50 -200200 - 500Asian Cuisine</v>
      </c>
      <c r="I3459" t="s">
        <v>234</v>
      </c>
      <c r="J3459">
        <v>400</v>
      </c>
    </row>
    <row r="3460" spans="1:10">
      <c r="A3460">
        <v>3459</v>
      </c>
      <c r="B3460" t="s">
        <v>141</v>
      </c>
      <c r="C3460">
        <v>4.4000000000000004</v>
      </c>
      <c r="D3460" t="s">
        <v>236</v>
      </c>
      <c r="E3460" t="s">
        <v>142</v>
      </c>
      <c r="F3460" t="s">
        <v>140</v>
      </c>
      <c r="G3460" t="s">
        <v>130</v>
      </c>
      <c r="H3460" t="str">
        <f t="shared" si="54"/>
        <v>Pune60+0 - 50&lt;= 200European Cuisine</v>
      </c>
      <c r="I3460" t="s">
        <v>234</v>
      </c>
      <c r="J3460">
        <v>199</v>
      </c>
    </row>
    <row r="3461" spans="1:10">
      <c r="A3461">
        <v>3460</v>
      </c>
      <c r="B3461" t="s">
        <v>129</v>
      </c>
      <c r="C3461">
        <v>3.8</v>
      </c>
      <c r="D3461" t="s">
        <v>136</v>
      </c>
      <c r="E3461" t="s">
        <v>142</v>
      </c>
      <c r="F3461" t="s">
        <v>140</v>
      </c>
      <c r="G3461" t="s">
        <v>130</v>
      </c>
      <c r="H3461" t="str">
        <f t="shared" si="54"/>
        <v>Kolkata60+0 - 50&lt;= 200Indian Cuisine</v>
      </c>
      <c r="I3461">
        <v>60</v>
      </c>
      <c r="J3461">
        <v>200</v>
      </c>
    </row>
    <row r="3462" spans="1:10">
      <c r="A3462">
        <v>3461</v>
      </c>
      <c r="B3462" t="s">
        <v>129</v>
      </c>
      <c r="C3462">
        <v>4.4000000000000004</v>
      </c>
      <c r="D3462" t="s">
        <v>136</v>
      </c>
      <c r="E3462" t="s">
        <v>132</v>
      </c>
      <c r="F3462" t="s">
        <v>131</v>
      </c>
      <c r="G3462" t="s">
        <v>130</v>
      </c>
      <c r="H3462" t="str">
        <f t="shared" si="54"/>
        <v>Kolkata60+50 -200200 - 500Indian Cuisine</v>
      </c>
      <c r="I3462">
        <v>3</v>
      </c>
      <c r="J3462">
        <v>250</v>
      </c>
    </row>
    <row r="3463" spans="1:10">
      <c r="A3463">
        <v>3462</v>
      </c>
      <c r="B3463" t="s">
        <v>129</v>
      </c>
      <c r="C3463">
        <v>4.5</v>
      </c>
      <c r="D3463" t="s">
        <v>136</v>
      </c>
      <c r="E3463" t="s">
        <v>132</v>
      </c>
      <c r="F3463" t="s">
        <v>131</v>
      </c>
      <c r="G3463" t="s">
        <v>130</v>
      </c>
      <c r="H3463" t="str">
        <f t="shared" si="54"/>
        <v>Kolkata60+50 -200200 - 500Indian Cuisine</v>
      </c>
      <c r="I3463">
        <v>3</v>
      </c>
      <c r="J3463">
        <v>300</v>
      </c>
    </row>
    <row r="3464" spans="1:10">
      <c r="A3464">
        <v>3463</v>
      </c>
      <c r="B3464" t="s">
        <v>129</v>
      </c>
      <c r="C3464">
        <v>2.9</v>
      </c>
      <c r="D3464" t="s">
        <v>136</v>
      </c>
      <c r="E3464" t="s">
        <v>132</v>
      </c>
      <c r="F3464" t="s">
        <v>131</v>
      </c>
      <c r="G3464" t="s">
        <v>130</v>
      </c>
      <c r="H3464" t="str">
        <f t="shared" si="54"/>
        <v>Kolkata60+50 -200200 - 500Indian Cuisine</v>
      </c>
      <c r="I3464">
        <v>3</v>
      </c>
      <c r="J3464">
        <v>300</v>
      </c>
    </row>
    <row r="3465" spans="1:10">
      <c r="A3465">
        <v>3464</v>
      </c>
      <c r="B3465" t="s">
        <v>141</v>
      </c>
      <c r="C3465">
        <v>3.9</v>
      </c>
      <c r="D3465" t="s">
        <v>133</v>
      </c>
      <c r="E3465" t="s">
        <v>132</v>
      </c>
      <c r="F3465" t="s">
        <v>140</v>
      </c>
      <c r="G3465" t="s">
        <v>135</v>
      </c>
      <c r="H3465" t="str">
        <f t="shared" si="54"/>
        <v>Pune40 - 600 - 50200 - 500Asian Cuisine</v>
      </c>
      <c r="I3465" t="s">
        <v>234</v>
      </c>
      <c r="J3465">
        <v>400</v>
      </c>
    </row>
    <row r="3466" spans="1:10">
      <c r="A3466">
        <v>3465</v>
      </c>
      <c r="B3466" t="s">
        <v>149</v>
      </c>
      <c r="C3466">
        <v>2.9</v>
      </c>
      <c r="D3466" t="s">
        <v>138</v>
      </c>
      <c r="E3466" t="s">
        <v>132</v>
      </c>
      <c r="F3466" t="s">
        <v>131</v>
      </c>
      <c r="G3466" t="s">
        <v>135</v>
      </c>
      <c r="H3466" t="str">
        <f t="shared" si="54"/>
        <v>Surat40 - 6050 -200200 - 500American Cuisine</v>
      </c>
      <c r="I3466">
        <v>33</v>
      </c>
      <c r="J3466">
        <v>350</v>
      </c>
    </row>
    <row r="3467" spans="1:10">
      <c r="A3467">
        <v>3466</v>
      </c>
      <c r="B3467" t="s">
        <v>137</v>
      </c>
      <c r="C3467">
        <v>2.9</v>
      </c>
      <c r="D3467" t="s">
        <v>133</v>
      </c>
      <c r="E3467" t="s">
        <v>132</v>
      </c>
      <c r="F3467" t="s">
        <v>131</v>
      </c>
      <c r="G3467" t="s">
        <v>130</v>
      </c>
      <c r="H3467" t="str">
        <f t="shared" si="54"/>
        <v>Bangalore60+50 -200200 - 500Asian Cuisine</v>
      </c>
      <c r="I3467" t="s">
        <v>234</v>
      </c>
      <c r="J3467">
        <v>300</v>
      </c>
    </row>
    <row r="3468" spans="1:10">
      <c r="A3468">
        <v>3467</v>
      </c>
      <c r="B3468" t="s">
        <v>139</v>
      </c>
      <c r="C3468">
        <v>2.9</v>
      </c>
      <c r="D3468" t="s">
        <v>136</v>
      </c>
      <c r="E3468" t="s">
        <v>148</v>
      </c>
      <c r="F3468" t="s">
        <v>131</v>
      </c>
      <c r="G3468" t="s">
        <v>130</v>
      </c>
      <c r="H3468" t="str">
        <f t="shared" si="54"/>
        <v>Chennai60+50 -200500 - 1000Indian Cuisine</v>
      </c>
      <c r="I3468" t="s">
        <v>234</v>
      </c>
      <c r="J3468">
        <v>900</v>
      </c>
    </row>
    <row r="3469" spans="1:10">
      <c r="A3469">
        <v>3468</v>
      </c>
      <c r="B3469" t="s">
        <v>141</v>
      </c>
      <c r="C3469">
        <v>3.7</v>
      </c>
      <c r="D3469" t="s">
        <v>136</v>
      </c>
      <c r="E3469" t="s">
        <v>142</v>
      </c>
      <c r="F3469" t="s">
        <v>140</v>
      </c>
      <c r="G3469" t="s">
        <v>135</v>
      </c>
      <c r="H3469" t="str">
        <f t="shared" si="54"/>
        <v>Pune40 - 600 - 50&lt;= 200Indian Cuisine</v>
      </c>
      <c r="I3469" t="s">
        <v>234</v>
      </c>
      <c r="J3469">
        <v>200</v>
      </c>
    </row>
    <row r="3470" spans="1:10">
      <c r="A3470">
        <v>3469</v>
      </c>
      <c r="B3470" t="s">
        <v>149</v>
      </c>
      <c r="C3470">
        <v>3.9</v>
      </c>
      <c r="D3470" t="s">
        <v>136</v>
      </c>
      <c r="E3470" t="s">
        <v>132</v>
      </c>
      <c r="F3470" t="s">
        <v>131</v>
      </c>
      <c r="G3470" t="s">
        <v>135</v>
      </c>
      <c r="H3470" t="str">
        <f t="shared" si="54"/>
        <v>Surat40 - 6050 -200200 - 500Indian Cuisine</v>
      </c>
      <c r="I3470">
        <v>39</v>
      </c>
      <c r="J3470">
        <v>350</v>
      </c>
    </row>
    <row r="3471" spans="1:10">
      <c r="A3471">
        <v>3470</v>
      </c>
      <c r="B3471" t="s">
        <v>149</v>
      </c>
      <c r="C3471">
        <v>4</v>
      </c>
      <c r="D3471" t="s">
        <v>133</v>
      </c>
      <c r="E3471" t="s">
        <v>142</v>
      </c>
      <c r="F3471" t="s">
        <v>140</v>
      </c>
      <c r="G3471" t="s">
        <v>130</v>
      </c>
      <c r="H3471" t="str">
        <f t="shared" si="54"/>
        <v>Surat60+0 - 50&lt;= 200Asian Cuisine</v>
      </c>
      <c r="I3471" t="s">
        <v>234</v>
      </c>
      <c r="J3471">
        <v>200</v>
      </c>
    </row>
    <row r="3472" spans="1:10">
      <c r="A3472">
        <v>3471</v>
      </c>
      <c r="B3472" t="s">
        <v>129</v>
      </c>
      <c r="C3472">
        <v>4.4000000000000004</v>
      </c>
      <c r="D3472" t="s">
        <v>133</v>
      </c>
      <c r="E3472" t="s">
        <v>142</v>
      </c>
      <c r="F3472" t="s">
        <v>140</v>
      </c>
      <c r="G3472" t="s">
        <v>130</v>
      </c>
      <c r="H3472" t="str">
        <f t="shared" si="54"/>
        <v>Kolkata60+0 - 50&lt;= 200Asian Cuisine</v>
      </c>
      <c r="I3472" t="s">
        <v>234</v>
      </c>
      <c r="J3472">
        <v>200</v>
      </c>
    </row>
    <row r="3473" spans="1:10">
      <c r="A3473">
        <v>3472</v>
      </c>
      <c r="B3473" t="s">
        <v>134</v>
      </c>
      <c r="C3473">
        <v>2.9</v>
      </c>
      <c r="D3473" t="s">
        <v>136</v>
      </c>
      <c r="E3473" t="s">
        <v>132</v>
      </c>
      <c r="F3473" t="s">
        <v>131</v>
      </c>
      <c r="G3473" t="s">
        <v>135</v>
      </c>
      <c r="H3473" t="str">
        <f t="shared" si="54"/>
        <v>Mumbai40 - 6050 -200200 - 500Indian Cuisine</v>
      </c>
      <c r="I3473">
        <v>10</v>
      </c>
      <c r="J3473">
        <v>400</v>
      </c>
    </row>
    <row r="3474" spans="1:10">
      <c r="A3474">
        <v>3473</v>
      </c>
      <c r="B3474" t="s">
        <v>139</v>
      </c>
      <c r="C3474">
        <v>3.8</v>
      </c>
      <c r="D3474" t="s">
        <v>133</v>
      </c>
      <c r="E3474" t="s">
        <v>132</v>
      </c>
      <c r="F3474" t="s">
        <v>140</v>
      </c>
      <c r="G3474" t="s">
        <v>135</v>
      </c>
      <c r="H3474" t="str">
        <f t="shared" si="54"/>
        <v>Chennai40 - 600 - 50200 - 500Asian Cuisine</v>
      </c>
      <c r="I3474" t="s">
        <v>234</v>
      </c>
      <c r="J3474">
        <v>350</v>
      </c>
    </row>
    <row r="3475" spans="1:10">
      <c r="A3475">
        <v>3474</v>
      </c>
      <c r="B3475" t="s">
        <v>139</v>
      </c>
      <c r="C3475">
        <v>2.9</v>
      </c>
      <c r="D3475" t="s">
        <v>138</v>
      </c>
      <c r="E3475" t="s">
        <v>142</v>
      </c>
      <c r="F3475" t="s">
        <v>131</v>
      </c>
      <c r="G3475" t="s">
        <v>130</v>
      </c>
      <c r="H3475" t="str">
        <f t="shared" si="54"/>
        <v>Chennai60+50 -200&lt;= 200American Cuisine</v>
      </c>
      <c r="I3475">
        <v>70</v>
      </c>
      <c r="J3475">
        <v>200</v>
      </c>
    </row>
    <row r="3476" spans="1:10">
      <c r="A3476">
        <v>3475</v>
      </c>
      <c r="B3476" t="s">
        <v>145</v>
      </c>
      <c r="C3476">
        <v>2.9</v>
      </c>
      <c r="D3476" t="s">
        <v>133</v>
      </c>
      <c r="E3476" t="s">
        <v>132</v>
      </c>
      <c r="F3476" t="s">
        <v>131</v>
      </c>
      <c r="G3476" t="s">
        <v>135</v>
      </c>
      <c r="H3476" t="str">
        <f t="shared" si="54"/>
        <v>Ahmedabad40 - 6050 -200200 - 500Asian Cuisine</v>
      </c>
      <c r="I3476">
        <v>77</v>
      </c>
      <c r="J3476">
        <v>300</v>
      </c>
    </row>
    <row r="3477" spans="1:10">
      <c r="A3477">
        <v>3476</v>
      </c>
      <c r="B3477" t="s">
        <v>134</v>
      </c>
      <c r="C3477">
        <v>4.7</v>
      </c>
      <c r="D3477" t="s">
        <v>138</v>
      </c>
      <c r="E3477" t="s">
        <v>142</v>
      </c>
      <c r="F3477" t="s">
        <v>140</v>
      </c>
      <c r="G3477" t="s">
        <v>135</v>
      </c>
      <c r="H3477" t="str">
        <f t="shared" si="54"/>
        <v>Mumbai40 - 600 - 50&lt;= 200American Cuisine</v>
      </c>
      <c r="I3477" t="s">
        <v>234</v>
      </c>
      <c r="J3477">
        <v>100</v>
      </c>
    </row>
    <row r="3478" spans="1:10">
      <c r="A3478">
        <v>3477</v>
      </c>
      <c r="B3478" t="s">
        <v>139</v>
      </c>
      <c r="C3478">
        <v>2.9</v>
      </c>
      <c r="D3478" t="s">
        <v>136</v>
      </c>
      <c r="E3478" t="s">
        <v>142</v>
      </c>
      <c r="F3478" t="s">
        <v>131</v>
      </c>
      <c r="G3478" t="s">
        <v>130</v>
      </c>
      <c r="H3478" t="str">
        <f t="shared" si="54"/>
        <v>Chennai60+50 -200&lt;= 200Indian Cuisine</v>
      </c>
      <c r="I3478">
        <v>41</v>
      </c>
      <c r="J3478">
        <v>200</v>
      </c>
    </row>
    <row r="3479" spans="1:10">
      <c r="A3479">
        <v>3478</v>
      </c>
      <c r="B3479" t="s">
        <v>137</v>
      </c>
      <c r="C3479">
        <v>4.3</v>
      </c>
      <c r="D3479" t="s">
        <v>138</v>
      </c>
      <c r="E3479" t="s">
        <v>142</v>
      </c>
      <c r="F3479" t="s">
        <v>140</v>
      </c>
      <c r="G3479" t="s">
        <v>135</v>
      </c>
      <c r="H3479" t="str">
        <f t="shared" si="54"/>
        <v>Bangalore40 - 600 - 50&lt;= 200American Cuisine</v>
      </c>
      <c r="I3479" t="s">
        <v>234</v>
      </c>
      <c r="J3479">
        <v>150</v>
      </c>
    </row>
    <row r="3480" spans="1:10">
      <c r="A3480">
        <v>3479</v>
      </c>
      <c r="B3480" t="s">
        <v>145</v>
      </c>
      <c r="C3480">
        <v>3</v>
      </c>
      <c r="D3480" t="s">
        <v>136</v>
      </c>
      <c r="E3480" t="s">
        <v>132</v>
      </c>
      <c r="F3480" t="s">
        <v>140</v>
      </c>
      <c r="G3480" t="s">
        <v>135</v>
      </c>
      <c r="H3480" t="str">
        <f t="shared" si="54"/>
        <v>Ahmedabad40 - 600 - 50200 - 500Indian Cuisine</v>
      </c>
      <c r="I3480">
        <v>56</v>
      </c>
      <c r="J3480">
        <v>300</v>
      </c>
    </row>
    <row r="3481" spans="1:10">
      <c r="A3481">
        <v>3480</v>
      </c>
      <c r="B3481" t="s">
        <v>129</v>
      </c>
      <c r="C3481">
        <v>4.5</v>
      </c>
      <c r="D3481" t="s">
        <v>136</v>
      </c>
      <c r="E3481" t="s">
        <v>132</v>
      </c>
      <c r="F3481" t="s">
        <v>140</v>
      </c>
      <c r="G3481" t="s">
        <v>135</v>
      </c>
      <c r="H3481" t="str">
        <f t="shared" si="54"/>
        <v>Kolkata40 - 600 - 50200 - 500Indian Cuisine</v>
      </c>
      <c r="I3481" t="s">
        <v>234</v>
      </c>
      <c r="J3481">
        <v>300</v>
      </c>
    </row>
    <row r="3482" spans="1:10">
      <c r="A3482">
        <v>3481</v>
      </c>
      <c r="B3482" t="s">
        <v>139</v>
      </c>
      <c r="C3482">
        <v>4.4000000000000004</v>
      </c>
      <c r="D3482" t="s">
        <v>138</v>
      </c>
      <c r="E3482" t="s">
        <v>148</v>
      </c>
      <c r="F3482" t="s">
        <v>131</v>
      </c>
      <c r="G3482" t="s">
        <v>130</v>
      </c>
      <c r="H3482" t="str">
        <f t="shared" si="54"/>
        <v>Chennai60+50 -200500 - 1000American Cuisine</v>
      </c>
      <c r="I3482" t="s">
        <v>234</v>
      </c>
      <c r="J3482">
        <v>750</v>
      </c>
    </row>
    <row r="3483" spans="1:10">
      <c r="A3483">
        <v>3482</v>
      </c>
      <c r="B3483" t="s">
        <v>129</v>
      </c>
      <c r="C3483">
        <v>4.2</v>
      </c>
      <c r="D3483" t="s">
        <v>136</v>
      </c>
      <c r="E3483" t="s">
        <v>132</v>
      </c>
      <c r="F3483" t="s">
        <v>131</v>
      </c>
      <c r="G3483" t="s">
        <v>135</v>
      </c>
      <c r="H3483" t="str">
        <f t="shared" si="54"/>
        <v>Kolkata40 - 6050 -200200 - 500Indian Cuisine</v>
      </c>
      <c r="I3483" t="s">
        <v>234</v>
      </c>
      <c r="J3483">
        <v>250</v>
      </c>
    </row>
    <row r="3484" spans="1:10">
      <c r="A3484">
        <v>3483</v>
      </c>
      <c r="B3484" t="s">
        <v>149</v>
      </c>
      <c r="C3484">
        <v>2.9</v>
      </c>
      <c r="D3484" t="s">
        <v>136</v>
      </c>
      <c r="E3484" t="s">
        <v>142</v>
      </c>
      <c r="F3484" t="s">
        <v>131</v>
      </c>
      <c r="G3484" t="s">
        <v>144</v>
      </c>
      <c r="H3484" t="str">
        <f t="shared" si="54"/>
        <v>Surat0 - 4050 -200&lt;= 200Indian Cuisine</v>
      </c>
      <c r="I3484" t="s">
        <v>234</v>
      </c>
      <c r="J3484">
        <v>200</v>
      </c>
    </row>
    <row r="3485" spans="1:10">
      <c r="A3485">
        <v>3484</v>
      </c>
      <c r="B3485" t="s">
        <v>143</v>
      </c>
      <c r="C3485">
        <v>4.2</v>
      </c>
      <c r="D3485" t="s">
        <v>133</v>
      </c>
      <c r="E3485" t="s">
        <v>142</v>
      </c>
      <c r="F3485" t="s">
        <v>131</v>
      </c>
      <c r="G3485" t="s">
        <v>135</v>
      </c>
      <c r="H3485" t="str">
        <f t="shared" si="54"/>
        <v>Delhi40 - 6050 -200&lt;= 200Asian Cuisine</v>
      </c>
      <c r="I3485" t="s">
        <v>234</v>
      </c>
      <c r="J3485">
        <v>200</v>
      </c>
    </row>
    <row r="3486" spans="1:10">
      <c r="A3486">
        <v>3485</v>
      </c>
      <c r="B3486" t="s">
        <v>134</v>
      </c>
      <c r="C3486">
        <v>2.9</v>
      </c>
      <c r="D3486" t="s">
        <v>138</v>
      </c>
      <c r="E3486" t="s">
        <v>142</v>
      </c>
      <c r="F3486" t="s">
        <v>131</v>
      </c>
      <c r="G3486" t="s">
        <v>135</v>
      </c>
      <c r="H3486" t="str">
        <f t="shared" si="54"/>
        <v>Mumbai40 - 6050 -200&lt;= 200American Cuisine</v>
      </c>
      <c r="I3486">
        <v>59</v>
      </c>
      <c r="J3486">
        <v>120</v>
      </c>
    </row>
    <row r="3487" spans="1:10">
      <c r="A3487">
        <v>3486</v>
      </c>
      <c r="B3487" t="s">
        <v>146</v>
      </c>
      <c r="C3487">
        <v>4.2</v>
      </c>
      <c r="D3487" t="s">
        <v>236</v>
      </c>
      <c r="E3487" t="s">
        <v>132</v>
      </c>
      <c r="F3487" t="s">
        <v>131</v>
      </c>
      <c r="G3487" t="s">
        <v>130</v>
      </c>
      <c r="H3487" t="str">
        <f t="shared" si="54"/>
        <v>Hyderabad60+50 -200200 - 500European Cuisine</v>
      </c>
      <c r="I3487" t="s">
        <v>234</v>
      </c>
      <c r="J3487">
        <v>325</v>
      </c>
    </row>
    <row r="3488" spans="1:10">
      <c r="A3488">
        <v>3487</v>
      </c>
      <c r="B3488" t="s">
        <v>139</v>
      </c>
      <c r="C3488">
        <v>4.0999999999999996</v>
      </c>
      <c r="D3488" t="s">
        <v>136</v>
      </c>
      <c r="E3488" t="s">
        <v>132</v>
      </c>
      <c r="F3488" t="s">
        <v>131</v>
      </c>
      <c r="G3488" t="s">
        <v>130</v>
      </c>
      <c r="H3488" t="str">
        <f t="shared" si="54"/>
        <v>Chennai60+50 -200200 - 500Indian Cuisine</v>
      </c>
      <c r="I3488">
        <v>16</v>
      </c>
      <c r="J3488">
        <v>300</v>
      </c>
    </row>
    <row r="3489" spans="1:10">
      <c r="A3489">
        <v>3488</v>
      </c>
      <c r="B3489" t="s">
        <v>134</v>
      </c>
      <c r="C3489">
        <v>4.5</v>
      </c>
      <c r="D3489" t="s">
        <v>138</v>
      </c>
      <c r="E3489" t="s">
        <v>132</v>
      </c>
      <c r="F3489" t="s">
        <v>140</v>
      </c>
      <c r="G3489" t="s">
        <v>135</v>
      </c>
      <c r="H3489" t="str">
        <f t="shared" si="54"/>
        <v>Mumbai40 - 600 - 50200 - 500American Cuisine</v>
      </c>
      <c r="I3489" t="s">
        <v>234</v>
      </c>
      <c r="J3489">
        <v>300</v>
      </c>
    </row>
    <row r="3490" spans="1:10">
      <c r="A3490">
        <v>3489</v>
      </c>
      <c r="B3490" t="s">
        <v>146</v>
      </c>
      <c r="C3490">
        <v>4.7</v>
      </c>
      <c r="D3490" t="s">
        <v>136</v>
      </c>
      <c r="E3490" t="s">
        <v>142</v>
      </c>
      <c r="F3490" t="s">
        <v>140</v>
      </c>
      <c r="G3490" t="s">
        <v>135</v>
      </c>
      <c r="H3490" t="str">
        <f t="shared" si="54"/>
        <v>Hyderabad40 - 600 - 50&lt;= 200Indian Cuisine</v>
      </c>
      <c r="I3490" t="s">
        <v>234</v>
      </c>
      <c r="J3490">
        <v>120</v>
      </c>
    </row>
    <row r="3491" spans="1:10">
      <c r="A3491">
        <v>3490</v>
      </c>
      <c r="B3491" t="s">
        <v>134</v>
      </c>
      <c r="C3491">
        <v>2.9</v>
      </c>
      <c r="D3491" t="s">
        <v>133</v>
      </c>
      <c r="E3491" t="s">
        <v>132</v>
      </c>
      <c r="F3491" t="s">
        <v>131</v>
      </c>
      <c r="G3491" t="s">
        <v>135</v>
      </c>
      <c r="H3491" t="str">
        <f t="shared" si="54"/>
        <v>Mumbai40 - 6050 -200200 - 500Asian Cuisine</v>
      </c>
      <c r="I3491">
        <v>2</v>
      </c>
      <c r="J3491">
        <v>300</v>
      </c>
    </row>
    <row r="3492" spans="1:10">
      <c r="A3492">
        <v>3491</v>
      </c>
      <c r="B3492" t="s">
        <v>129</v>
      </c>
      <c r="C3492">
        <v>4.5999999999999996</v>
      </c>
      <c r="D3492" t="s">
        <v>133</v>
      </c>
      <c r="E3492" t="s">
        <v>142</v>
      </c>
      <c r="F3492" t="s">
        <v>140</v>
      </c>
      <c r="G3492" t="s">
        <v>130</v>
      </c>
      <c r="H3492" t="str">
        <f t="shared" si="54"/>
        <v>Kolkata60+0 - 50&lt;= 200Asian Cuisine</v>
      </c>
      <c r="I3492" t="s">
        <v>234</v>
      </c>
      <c r="J3492">
        <v>100</v>
      </c>
    </row>
    <row r="3493" spans="1:10">
      <c r="A3493">
        <v>3492</v>
      </c>
      <c r="B3493" t="s">
        <v>134</v>
      </c>
      <c r="C3493">
        <v>4.4000000000000004</v>
      </c>
      <c r="D3493" t="s">
        <v>136</v>
      </c>
      <c r="E3493" t="s">
        <v>132</v>
      </c>
      <c r="F3493" t="s">
        <v>140</v>
      </c>
      <c r="G3493" t="s">
        <v>135</v>
      </c>
      <c r="H3493" t="str">
        <f t="shared" si="54"/>
        <v>Mumbai40 - 600 - 50200 - 500Indian Cuisine</v>
      </c>
      <c r="I3493">
        <v>19</v>
      </c>
      <c r="J3493">
        <v>300</v>
      </c>
    </row>
    <row r="3494" spans="1:10">
      <c r="A3494">
        <v>3493</v>
      </c>
      <c r="B3494" t="s">
        <v>129</v>
      </c>
      <c r="C3494">
        <v>4.3</v>
      </c>
      <c r="D3494" t="s">
        <v>133</v>
      </c>
      <c r="E3494" t="s">
        <v>148</v>
      </c>
      <c r="F3494" t="s">
        <v>131</v>
      </c>
      <c r="G3494" t="s">
        <v>135</v>
      </c>
      <c r="H3494" t="str">
        <f t="shared" si="54"/>
        <v>Kolkata40 - 6050 -200500 - 1000Asian Cuisine</v>
      </c>
      <c r="I3494" t="s">
        <v>234</v>
      </c>
      <c r="J3494">
        <v>600</v>
      </c>
    </row>
    <row r="3495" spans="1:10">
      <c r="A3495">
        <v>3494</v>
      </c>
      <c r="B3495" t="s">
        <v>139</v>
      </c>
      <c r="C3495">
        <v>3.9</v>
      </c>
      <c r="D3495" t="s">
        <v>236</v>
      </c>
      <c r="E3495" t="s">
        <v>132</v>
      </c>
      <c r="F3495" t="s">
        <v>140</v>
      </c>
      <c r="G3495" t="s">
        <v>130</v>
      </c>
      <c r="H3495" t="str">
        <f t="shared" si="54"/>
        <v>Chennai60+0 - 50200 - 500European Cuisine</v>
      </c>
      <c r="I3495" t="s">
        <v>234</v>
      </c>
      <c r="J3495">
        <v>400</v>
      </c>
    </row>
    <row r="3496" spans="1:10">
      <c r="A3496">
        <v>3495</v>
      </c>
      <c r="B3496" t="s">
        <v>139</v>
      </c>
      <c r="C3496">
        <v>4.3</v>
      </c>
      <c r="D3496" t="s">
        <v>133</v>
      </c>
      <c r="E3496" t="s">
        <v>132</v>
      </c>
      <c r="F3496" t="s">
        <v>140</v>
      </c>
      <c r="G3496" t="s">
        <v>130</v>
      </c>
      <c r="H3496" t="str">
        <f t="shared" si="54"/>
        <v>Chennai60+0 - 50200 - 500Asian Cuisine</v>
      </c>
      <c r="I3496">
        <v>40</v>
      </c>
      <c r="J3496">
        <v>400</v>
      </c>
    </row>
    <row r="3497" spans="1:10">
      <c r="A3497">
        <v>3496</v>
      </c>
      <c r="B3497" t="s">
        <v>149</v>
      </c>
      <c r="C3497">
        <v>4.2</v>
      </c>
      <c r="D3497" t="s">
        <v>138</v>
      </c>
      <c r="E3497" t="s">
        <v>142</v>
      </c>
      <c r="F3497" t="s">
        <v>131</v>
      </c>
      <c r="G3497" t="s">
        <v>135</v>
      </c>
      <c r="H3497" t="str">
        <f t="shared" si="54"/>
        <v>Surat40 - 6050 -200&lt;= 200American Cuisine</v>
      </c>
      <c r="I3497">
        <v>52</v>
      </c>
      <c r="J3497">
        <v>200</v>
      </c>
    </row>
    <row r="3498" spans="1:10">
      <c r="A3498">
        <v>3497</v>
      </c>
      <c r="B3498" t="s">
        <v>137</v>
      </c>
      <c r="C3498">
        <v>4.3</v>
      </c>
      <c r="D3498" t="s">
        <v>136</v>
      </c>
      <c r="E3498" t="s">
        <v>132</v>
      </c>
      <c r="F3498" t="s">
        <v>140</v>
      </c>
      <c r="G3498" t="s">
        <v>135</v>
      </c>
      <c r="H3498" t="str">
        <f t="shared" si="54"/>
        <v>Bangalore40 - 600 - 50200 - 500Indian Cuisine</v>
      </c>
      <c r="I3498">
        <v>51</v>
      </c>
      <c r="J3498">
        <v>280</v>
      </c>
    </row>
    <row r="3499" spans="1:10">
      <c r="A3499">
        <v>3498</v>
      </c>
      <c r="B3499" t="s">
        <v>134</v>
      </c>
      <c r="C3499">
        <v>4.3</v>
      </c>
      <c r="D3499" t="s">
        <v>136</v>
      </c>
      <c r="E3499" t="s">
        <v>132</v>
      </c>
      <c r="F3499" t="s">
        <v>147</v>
      </c>
      <c r="G3499" t="s">
        <v>135</v>
      </c>
      <c r="H3499" t="str">
        <f t="shared" si="54"/>
        <v>Mumbai40 - 60200+200 - 500Indian Cuisine</v>
      </c>
      <c r="I3499" t="s">
        <v>234</v>
      </c>
      <c r="J3499">
        <v>350</v>
      </c>
    </row>
    <row r="3500" spans="1:10">
      <c r="A3500">
        <v>3499</v>
      </c>
      <c r="B3500" t="s">
        <v>137</v>
      </c>
      <c r="C3500">
        <v>4.0999999999999996</v>
      </c>
      <c r="D3500" t="s">
        <v>138</v>
      </c>
      <c r="E3500" t="s">
        <v>132</v>
      </c>
      <c r="F3500" t="s">
        <v>140</v>
      </c>
      <c r="G3500" t="s">
        <v>135</v>
      </c>
      <c r="H3500" t="str">
        <f t="shared" si="54"/>
        <v>Bangalore40 - 600 - 50200 - 500American Cuisine</v>
      </c>
      <c r="I3500" t="s">
        <v>234</v>
      </c>
      <c r="J3500">
        <v>300</v>
      </c>
    </row>
    <row r="3501" spans="1:10">
      <c r="A3501">
        <v>3500</v>
      </c>
      <c r="B3501" t="s">
        <v>143</v>
      </c>
      <c r="C3501">
        <v>2.9</v>
      </c>
      <c r="D3501" t="s">
        <v>133</v>
      </c>
      <c r="E3501" t="s">
        <v>148</v>
      </c>
      <c r="F3501" t="s">
        <v>131</v>
      </c>
      <c r="G3501" t="s">
        <v>130</v>
      </c>
      <c r="H3501" t="str">
        <f t="shared" si="54"/>
        <v>Delhi60+50 -200500 - 1000Asian Cuisine</v>
      </c>
      <c r="I3501" t="s">
        <v>234</v>
      </c>
      <c r="J3501">
        <v>600</v>
      </c>
    </row>
    <row r="3502" spans="1:10">
      <c r="A3502">
        <v>3501</v>
      </c>
      <c r="B3502" t="s">
        <v>137</v>
      </c>
      <c r="C3502">
        <v>4.0999999999999996</v>
      </c>
      <c r="D3502" t="s">
        <v>136</v>
      </c>
      <c r="E3502" t="s">
        <v>132</v>
      </c>
      <c r="F3502" t="s">
        <v>131</v>
      </c>
      <c r="G3502" t="s">
        <v>135</v>
      </c>
      <c r="H3502" t="str">
        <f t="shared" si="54"/>
        <v>Bangalore40 - 6050 -200200 - 500Indian Cuisine</v>
      </c>
      <c r="I3502">
        <v>9</v>
      </c>
      <c r="J3502">
        <v>300</v>
      </c>
    </row>
    <row r="3503" spans="1:10">
      <c r="A3503">
        <v>3502</v>
      </c>
      <c r="B3503" t="s">
        <v>149</v>
      </c>
      <c r="C3503">
        <v>3.4</v>
      </c>
      <c r="D3503" t="s">
        <v>133</v>
      </c>
      <c r="E3503" t="s">
        <v>142</v>
      </c>
      <c r="F3503" t="s">
        <v>140</v>
      </c>
      <c r="G3503" t="s">
        <v>135</v>
      </c>
      <c r="H3503" t="str">
        <f t="shared" si="54"/>
        <v>Surat40 - 600 - 50&lt;= 200Asian Cuisine</v>
      </c>
      <c r="I3503" t="s">
        <v>234</v>
      </c>
      <c r="J3503">
        <v>200</v>
      </c>
    </row>
    <row r="3504" spans="1:10">
      <c r="A3504">
        <v>3503</v>
      </c>
      <c r="B3504" t="s">
        <v>146</v>
      </c>
      <c r="C3504">
        <v>3.5</v>
      </c>
      <c r="D3504" t="s">
        <v>133</v>
      </c>
      <c r="E3504" t="s">
        <v>132</v>
      </c>
      <c r="F3504" t="s">
        <v>140</v>
      </c>
      <c r="G3504" t="s">
        <v>130</v>
      </c>
      <c r="H3504" t="str">
        <f t="shared" si="54"/>
        <v>Hyderabad60+0 - 50200 - 500Asian Cuisine</v>
      </c>
      <c r="I3504" t="s">
        <v>234</v>
      </c>
      <c r="J3504">
        <v>500</v>
      </c>
    </row>
    <row r="3505" spans="1:10">
      <c r="A3505">
        <v>3504</v>
      </c>
      <c r="B3505" t="s">
        <v>141</v>
      </c>
      <c r="C3505">
        <v>4.5</v>
      </c>
      <c r="D3505" t="s">
        <v>236</v>
      </c>
      <c r="E3505" t="s">
        <v>148</v>
      </c>
      <c r="F3505" t="s">
        <v>131</v>
      </c>
      <c r="G3505" t="s">
        <v>135</v>
      </c>
      <c r="H3505" t="str">
        <f t="shared" si="54"/>
        <v>Pune40 - 6050 -200500 - 1000European Cuisine</v>
      </c>
      <c r="I3505" t="s">
        <v>234</v>
      </c>
      <c r="J3505">
        <v>800</v>
      </c>
    </row>
    <row r="3506" spans="1:10">
      <c r="A3506">
        <v>3505</v>
      </c>
      <c r="B3506" t="s">
        <v>129</v>
      </c>
      <c r="C3506">
        <v>2.9</v>
      </c>
      <c r="D3506" t="s">
        <v>133</v>
      </c>
      <c r="E3506" t="s">
        <v>132</v>
      </c>
      <c r="F3506" t="s">
        <v>131</v>
      </c>
      <c r="G3506" t="s">
        <v>130</v>
      </c>
      <c r="H3506" t="str">
        <f t="shared" si="54"/>
        <v>Kolkata60+50 -200200 - 500Asian Cuisine</v>
      </c>
      <c r="I3506">
        <v>1</v>
      </c>
      <c r="J3506">
        <v>300</v>
      </c>
    </row>
    <row r="3507" spans="1:10">
      <c r="A3507">
        <v>3506</v>
      </c>
      <c r="B3507" t="s">
        <v>137</v>
      </c>
      <c r="C3507">
        <v>4.4000000000000004</v>
      </c>
      <c r="D3507" t="s">
        <v>136</v>
      </c>
      <c r="E3507" t="s">
        <v>142</v>
      </c>
      <c r="F3507" t="s">
        <v>131</v>
      </c>
      <c r="G3507" t="s">
        <v>135</v>
      </c>
      <c r="H3507" t="str">
        <f t="shared" si="54"/>
        <v>Bangalore40 - 6050 -200&lt;= 200Indian Cuisine</v>
      </c>
      <c r="I3507">
        <v>17</v>
      </c>
      <c r="J3507">
        <v>150</v>
      </c>
    </row>
    <row r="3508" spans="1:10">
      <c r="A3508">
        <v>3507</v>
      </c>
      <c r="B3508" t="s">
        <v>146</v>
      </c>
      <c r="C3508">
        <v>3.6</v>
      </c>
      <c r="D3508" t="s">
        <v>133</v>
      </c>
      <c r="E3508" t="s">
        <v>132</v>
      </c>
      <c r="F3508" t="s">
        <v>140</v>
      </c>
      <c r="G3508" t="s">
        <v>130</v>
      </c>
      <c r="H3508" t="str">
        <f t="shared" si="54"/>
        <v>Hyderabad60+0 - 50200 - 500Asian Cuisine</v>
      </c>
      <c r="I3508" t="s">
        <v>234</v>
      </c>
      <c r="J3508">
        <v>250</v>
      </c>
    </row>
    <row r="3509" spans="1:10">
      <c r="A3509">
        <v>3508</v>
      </c>
      <c r="B3509" t="s">
        <v>141</v>
      </c>
      <c r="C3509">
        <v>2.9</v>
      </c>
      <c r="D3509" t="s">
        <v>136</v>
      </c>
      <c r="E3509" t="s">
        <v>132</v>
      </c>
      <c r="F3509" t="s">
        <v>131</v>
      </c>
      <c r="G3509" t="s">
        <v>135</v>
      </c>
      <c r="H3509" t="str">
        <f t="shared" si="54"/>
        <v>Pune40 - 6050 -200200 - 500Indian Cuisine</v>
      </c>
      <c r="I3509">
        <v>23</v>
      </c>
      <c r="J3509">
        <v>500</v>
      </c>
    </row>
    <row r="3510" spans="1:10">
      <c r="A3510">
        <v>3509</v>
      </c>
      <c r="B3510" t="s">
        <v>129</v>
      </c>
      <c r="C3510">
        <v>2.9</v>
      </c>
      <c r="D3510" t="s">
        <v>138</v>
      </c>
      <c r="E3510" t="s">
        <v>142</v>
      </c>
      <c r="F3510" t="s">
        <v>131</v>
      </c>
      <c r="G3510" t="s">
        <v>130</v>
      </c>
      <c r="H3510" t="str">
        <f t="shared" si="54"/>
        <v>Kolkata60+50 -200&lt;= 200American Cuisine</v>
      </c>
      <c r="I3510">
        <v>35</v>
      </c>
      <c r="J3510">
        <v>200</v>
      </c>
    </row>
    <row r="3511" spans="1:10">
      <c r="A3511">
        <v>3510</v>
      </c>
      <c r="B3511" t="s">
        <v>129</v>
      </c>
      <c r="C3511">
        <v>2.9</v>
      </c>
      <c r="D3511" t="s">
        <v>133</v>
      </c>
      <c r="E3511" t="s">
        <v>132</v>
      </c>
      <c r="F3511" t="s">
        <v>131</v>
      </c>
      <c r="G3511" t="s">
        <v>130</v>
      </c>
      <c r="H3511" t="str">
        <f t="shared" si="54"/>
        <v>Kolkata60+50 -200200 - 500Asian Cuisine</v>
      </c>
      <c r="I3511">
        <v>1</v>
      </c>
      <c r="J3511">
        <v>500</v>
      </c>
    </row>
    <row r="3512" spans="1:10">
      <c r="A3512">
        <v>3511</v>
      </c>
      <c r="B3512" t="s">
        <v>129</v>
      </c>
      <c r="C3512">
        <v>4.3</v>
      </c>
      <c r="D3512" t="s">
        <v>138</v>
      </c>
      <c r="E3512" t="s">
        <v>142</v>
      </c>
      <c r="F3512" t="s">
        <v>140</v>
      </c>
      <c r="G3512" t="s">
        <v>130</v>
      </c>
      <c r="H3512" t="str">
        <f t="shared" si="54"/>
        <v>Kolkata60+0 - 50&lt;= 200American Cuisine</v>
      </c>
      <c r="I3512" t="s">
        <v>234</v>
      </c>
      <c r="J3512">
        <v>200</v>
      </c>
    </row>
    <row r="3513" spans="1:10">
      <c r="A3513">
        <v>3512</v>
      </c>
      <c r="B3513" t="s">
        <v>141</v>
      </c>
      <c r="C3513">
        <v>4.5</v>
      </c>
      <c r="D3513" t="s">
        <v>133</v>
      </c>
      <c r="E3513" t="s">
        <v>235</v>
      </c>
      <c r="F3513" t="s">
        <v>140</v>
      </c>
      <c r="G3513" t="s">
        <v>130</v>
      </c>
      <c r="H3513" t="str">
        <f t="shared" si="54"/>
        <v>Pune60+0 - 501000+Asian Cuisine</v>
      </c>
      <c r="I3513" t="s">
        <v>234</v>
      </c>
      <c r="J3513">
        <v>1600</v>
      </c>
    </row>
    <row r="3514" spans="1:10">
      <c r="A3514">
        <v>3513</v>
      </c>
      <c r="B3514" t="s">
        <v>146</v>
      </c>
      <c r="C3514">
        <v>2.9</v>
      </c>
      <c r="D3514" t="s">
        <v>236</v>
      </c>
      <c r="E3514" t="s">
        <v>132</v>
      </c>
      <c r="F3514" t="s">
        <v>131</v>
      </c>
      <c r="G3514" t="s">
        <v>130</v>
      </c>
      <c r="H3514" t="str">
        <f t="shared" si="54"/>
        <v>Hyderabad60+50 -200200 - 500European Cuisine</v>
      </c>
      <c r="I3514" t="s">
        <v>234</v>
      </c>
      <c r="J3514">
        <v>500</v>
      </c>
    </row>
    <row r="3515" spans="1:10">
      <c r="A3515">
        <v>3514</v>
      </c>
      <c r="B3515" t="s">
        <v>137</v>
      </c>
      <c r="C3515">
        <v>2.9</v>
      </c>
      <c r="D3515" t="s">
        <v>133</v>
      </c>
      <c r="E3515" t="s">
        <v>142</v>
      </c>
      <c r="F3515" t="s">
        <v>131</v>
      </c>
      <c r="G3515" t="s">
        <v>130</v>
      </c>
      <c r="H3515" t="str">
        <f t="shared" si="54"/>
        <v>Bangalore60+50 -200&lt;= 200Asian Cuisine</v>
      </c>
      <c r="I3515" t="s">
        <v>234</v>
      </c>
      <c r="J3515">
        <v>200</v>
      </c>
    </row>
    <row r="3516" spans="1:10">
      <c r="A3516">
        <v>3515</v>
      </c>
      <c r="B3516" t="s">
        <v>134</v>
      </c>
      <c r="C3516">
        <v>3.1</v>
      </c>
      <c r="D3516" t="s">
        <v>133</v>
      </c>
      <c r="E3516" t="s">
        <v>132</v>
      </c>
      <c r="F3516" t="s">
        <v>140</v>
      </c>
      <c r="G3516" t="s">
        <v>135</v>
      </c>
      <c r="H3516" t="str">
        <f t="shared" si="54"/>
        <v>Mumbai40 - 600 - 50200 - 500Asian Cuisine</v>
      </c>
      <c r="I3516">
        <v>21</v>
      </c>
      <c r="J3516">
        <v>250</v>
      </c>
    </row>
    <row r="3517" spans="1:10">
      <c r="A3517">
        <v>3516</v>
      </c>
      <c r="B3517" t="s">
        <v>134</v>
      </c>
      <c r="C3517">
        <v>2.9</v>
      </c>
      <c r="D3517" t="s">
        <v>133</v>
      </c>
      <c r="E3517" t="s">
        <v>132</v>
      </c>
      <c r="F3517" t="s">
        <v>131</v>
      </c>
      <c r="G3517" t="s">
        <v>144</v>
      </c>
      <c r="H3517" t="str">
        <f t="shared" si="54"/>
        <v>Mumbai0 - 4050 -200200 - 500Asian Cuisine</v>
      </c>
      <c r="I3517">
        <v>20</v>
      </c>
      <c r="J3517">
        <v>250</v>
      </c>
    </row>
    <row r="3518" spans="1:10">
      <c r="A3518">
        <v>3517</v>
      </c>
      <c r="B3518" t="s">
        <v>134</v>
      </c>
      <c r="C3518">
        <v>2.9</v>
      </c>
      <c r="D3518" t="s">
        <v>133</v>
      </c>
      <c r="E3518" t="s">
        <v>132</v>
      </c>
      <c r="F3518" t="s">
        <v>131</v>
      </c>
      <c r="G3518" t="s">
        <v>135</v>
      </c>
      <c r="H3518" t="str">
        <f t="shared" si="54"/>
        <v>Mumbai40 - 6050 -200200 - 500Asian Cuisine</v>
      </c>
      <c r="I3518">
        <v>2</v>
      </c>
      <c r="J3518">
        <v>250</v>
      </c>
    </row>
    <row r="3519" spans="1:10">
      <c r="A3519">
        <v>3518</v>
      </c>
      <c r="B3519" t="s">
        <v>149</v>
      </c>
      <c r="C3519">
        <v>3.7</v>
      </c>
      <c r="D3519" t="s">
        <v>138</v>
      </c>
      <c r="E3519" t="s">
        <v>132</v>
      </c>
      <c r="F3519" t="s">
        <v>140</v>
      </c>
      <c r="G3519" t="s">
        <v>135</v>
      </c>
      <c r="H3519" t="str">
        <f t="shared" si="54"/>
        <v>Surat40 - 600 - 50200 - 500American Cuisine</v>
      </c>
      <c r="I3519" t="s">
        <v>234</v>
      </c>
      <c r="J3519">
        <v>500</v>
      </c>
    </row>
    <row r="3520" spans="1:10">
      <c r="A3520">
        <v>3519</v>
      </c>
      <c r="B3520" t="s">
        <v>134</v>
      </c>
      <c r="C3520">
        <v>2.9</v>
      </c>
      <c r="D3520" t="s">
        <v>133</v>
      </c>
      <c r="E3520" t="s">
        <v>132</v>
      </c>
      <c r="F3520" t="s">
        <v>131</v>
      </c>
      <c r="G3520" t="s">
        <v>144</v>
      </c>
      <c r="H3520" t="str">
        <f t="shared" si="54"/>
        <v>Mumbai0 - 4050 -200200 - 500Asian Cuisine</v>
      </c>
      <c r="I3520">
        <v>20</v>
      </c>
      <c r="J3520">
        <v>250</v>
      </c>
    </row>
    <row r="3521" spans="1:10">
      <c r="A3521">
        <v>3520</v>
      </c>
      <c r="B3521" t="s">
        <v>149</v>
      </c>
      <c r="C3521">
        <v>2.9</v>
      </c>
      <c r="D3521" t="s">
        <v>133</v>
      </c>
      <c r="E3521" t="s">
        <v>132</v>
      </c>
      <c r="F3521" t="s">
        <v>131</v>
      </c>
      <c r="G3521" t="s">
        <v>130</v>
      </c>
      <c r="H3521" t="str">
        <f t="shared" si="54"/>
        <v>Surat60+50 -200200 - 500Asian Cuisine</v>
      </c>
      <c r="I3521" t="s">
        <v>234</v>
      </c>
      <c r="J3521">
        <v>300</v>
      </c>
    </row>
    <row r="3522" spans="1:10">
      <c r="A3522">
        <v>3521</v>
      </c>
      <c r="B3522" t="s">
        <v>134</v>
      </c>
      <c r="C3522">
        <v>2.9</v>
      </c>
      <c r="D3522" t="s">
        <v>133</v>
      </c>
      <c r="E3522" t="s">
        <v>132</v>
      </c>
      <c r="F3522" t="s">
        <v>131</v>
      </c>
      <c r="G3522" t="s">
        <v>144</v>
      </c>
      <c r="H3522" t="str">
        <f t="shared" si="54"/>
        <v>Mumbai0 - 4050 -200200 - 500Asian Cuisine</v>
      </c>
      <c r="I3522">
        <v>20</v>
      </c>
      <c r="J3522">
        <v>250</v>
      </c>
    </row>
    <row r="3523" spans="1:10">
      <c r="A3523">
        <v>3522</v>
      </c>
      <c r="B3523" t="s">
        <v>134</v>
      </c>
      <c r="C3523">
        <v>2.9</v>
      </c>
      <c r="D3523" t="s">
        <v>133</v>
      </c>
      <c r="E3523" t="s">
        <v>132</v>
      </c>
      <c r="F3523" t="s">
        <v>131</v>
      </c>
      <c r="G3523" t="s">
        <v>144</v>
      </c>
      <c r="H3523" t="str">
        <f t="shared" ref="H3523:H3586" si="55">_xlfn.CONCAT(B3523,G3523,F3523,E3523,D3523)</f>
        <v>Mumbai0 - 4050 -200200 - 500Asian Cuisine</v>
      </c>
      <c r="I3523">
        <v>20</v>
      </c>
      <c r="J3523">
        <v>250</v>
      </c>
    </row>
    <row r="3524" spans="1:10">
      <c r="A3524">
        <v>3523</v>
      </c>
      <c r="B3524" t="s">
        <v>134</v>
      </c>
      <c r="C3524">
        <v>4.3</v>
      </c>
      <c r="D3524" t="s">
        <v>133</v>
      </c>
      <c r="E3524" t="s">
        <v>132</v>
      </c>
      <c r="F3524" t="s">
        <v>140</v>
      </c>
      <c r="G3524" t="s">
        <v>135</v>
      </c>
      <c r="H3524" t="str">
        <f t="shared" si="55"/>
        <v>Mumbai40 - 600 - 50200 - 500Asian Cuisine</v>
      </c>
      <c r="I3524">
        <v>21</v>
      </c>
      <c r="J3524">
        <v>300</v>
      </c>
    </row>
    <row r="3525" spans="1:10">
      <c r="A3525">
        <v>3524</v>
      </c>
      <c r="B3525" t="s">
        <v>146</v>
      </c>
      <c r="C3525">
        <v>2.9</v>
      </c>
      <c r="D3525" t="s">
        <v>133</v>
      </c>
      <c r="E3525" t="s">
        <v>132</v>
      </c>
      <c r="F3525" t="s">
        <v>131</v>
      </c>
      <c r="G3525" t="s">
        <v>135</v>
      </c>
      <c r="H3525" t="str">
        <f t="shared" si="55"/>
        <v>Hyderabad40 - 6050 -200200 - 500Asian Cuisine</v>
      </c>
      <c r="I3525">
        <v>43</v>
      </c>
      <c r="J3525">
        <v>250</v>
      </c>
    </row>
    <row r="3526" spans="1:10">
      <c r="A3526">
        <v>3525</v>
      </c>
      <c r="B3526" t="s">
        <v>129</v>
      </c>
      <c r="C3526">
        <v>4.4000000000000004</v>
      </c>
      <c r="D3526" t="s">
        <v>133</v>
      </c>
      <c r="E3526" t="s">
        <v>132</v>
      </c>
      <c r="F3526" t="s">
        <v>131</v>
      </c>
      <c r="G3526" t="s">
        <v>130</v>
      </c>
      <c r="H3526" t="str">
        <f t="shared" si="55"/>
        <v>Kolkata60+50 -200200 - 500Asian Cuisine</v>
      </c>
      <c r="I3526">
        <v>1</v>
      </c>
      <c r="J3526">
        <v>300</v>
      </c>
    </row>
    <row r="3527" spans="1:10">
      <c r="A3527">
        <v>3526</v>
      </c>
      <c r="B3527" t="s">
        <v>129</v>
      </c>
      <c r="C3527">
        <v>2.9</v>
      </c>
      <c r="D3527" t="s">
        <v>136</v>
      </c>
      <c r="E3527" t="s">
        <v>142</v>
      </c>
      <c r="F3527" t="s">
        <v>131</v>
      </c>
      <c r="G3527" t="s">
        <v>130</v>
      </c>
      <c r="H3527" t="str">
        <f t="shared" si="55"/>
        <v>Kolkata60+50 -200&lt;= 200Indian Cuisine</v>
      </c>
      <c r="I3527">
        <v>13</v>
      </c>
      <c r="J3527">
        <v>200</v>
      </c>
    </row>
    <row r="3528" spans="1:10">
      <c r="A3528">
        <v>3527</v>
      </c>
      <c r="B3528" t="s">
        <v>141</v>
      </c>
      <c r="C3528">
        <v>2.9</v>
      </c>
      <c r="D3528" t="s">
        <v>136</v>
      </c>
      <c r="E3528" t="s">
        <v>148</v>
      </c>
      <c r="F3528" t="s">
        <v>131</v>
      </c>
      <c r="G3528" t="s">
        <v>135</v>
      </c>
      <c r="H3528" t="str">
        <f t="shared" si="55"/>
        <v>Pune40 - 6050 -200500 - 1000Indian Cuisine</v>
      </c>
      <c r="I3528" t="s">
        <v>234</v>
      </c>
      <c r="J3528">
        <v>600</v>
      </c>
    </row>
    <row r="3529" spans="1:10">
      <c r="A3529">
        <v>3528</v>
      </c>
      <c r="B3529" t="s">
        <v>137</v>
      </c>
      <c r="C3529">
        <v>4.3</v>
      </c>
      <c r="D3529" t="s">
        <v>136</v>
      </c>
      <c r="E3529" t="s">
        <v>142</v>
      </c>
      <c r="F3529" t="s">
        <v>131</v>
      </c>
      <c r="G3529" t="s">
        <v>135</v>
      </c>
      <c r="H3529" t="str">
        <f t="shared" si="55"/>
        <v>Bangalore40 - 6050 -200&lt;= 200Indian Cuisine</v>
      </c>
      <c r="I3529">
        <v>17</v>
      </c>
      <c r="J3529">
        <v>100</v>
      </c>
    </row>
    <row r="3530" spans="1:10">
      <c r="A3530">
        <v>3529</v>
      </c>
      <c r="B3530" t="s">
        <v>146</v>
      </c>
      <c r="C3530">
        <v>4.0999999999999996</v>
      </c>
      <c r="D3530" t="s">
        <v>133</v>
      </c>
      <c r="E3530" t="s">
        <v>132</v>
      </c>
      <c r="F3530" t="s">
        <v>140</v>
      </c>
      <c r="G3530" t="s">
        <v>135</v>
      </c>
      <c r="H3530" t="str">
        <f t="shared" si="55"/>
        <v>Hyderabad40 - 600 - 50200 - 500Asian Cuisine</v>
      </c>
      <c r="I3530" t="s">
        <v>234</v>
      </c>
      <c r="J3530">
        <v>250</v>
      </c>
    </row>
    <row r="3531" spans="1:10">
      <c r="A3531">
        <v>3530</v>
      </c>
      <c r="B3531" t="s">
        <v>129</v>
      </c>
      <c r="C3531">
        <v>4.5</v>
      </c>
      <c r="D3531" t="s">
        <v>138</v>
      </c>
      <c r="E3531" t="s">
        <v>132</v>
      </c>
      <c r="F3531" t="s">
        <v>131</v>
      </c>
      <c r="G3531" t="s">
        <v>130</v>
      </c>
      <c r="H3531" t="str">
        <f t="shared" si="55"/>
        <v>Kolkata60+50 -200200 - 500American Cuisine</v>
      </c>
      <c r="I3531">
        <v>11</v>
      </c>
      <c r="J3531">
        <v>300</v>
      </c>
    </row>
    <row r="3532" spans="1:10">
      <c r="A3532">
        <v>3531</v>
      </c>
      <c r="B3532" t="s">
        <v>134</v>
      </c>
      <c r="C3532">
        <v>2.9</v>
      </c>
      <c r="D3532" t="s">
        <v>236</v>
      </c>
      <c r="E3532" t="s">
        <v>132</v>
      </c>
      <c r="F3532" t="s">
        <v>131</v>
      </c>
      <c r="G3532" t="s">
        <v>135</v>
      </c>
      <c r="H3532" t="str">
        <f t="shared" si="55"/>
        <v>Mumbai40 - 6050 -200200 - 500European Cuisine</v>
      </c>
      <c r="I3532" t="s">
        <v>234</v>
      </c>
      <c r="J3532">
        <v>300</v>
      </c>
    </row>
    <row r="3533" spans="1:10">
      <c r="A3533">
        <v>3532</v>
      </c>
      <c r="B3533" t="s">
        <v>139</v>
      </c>
      <c r="C3533">
        <v>2.9</v>
      </c>
      <c r="D3533" t="s">
        <v>138</v>
      </c>
      <c r="E3533" t="s">
        <v>132</v>
      </c>
      <c r="F3533" t="s">
        <v>131</v>
      </c>
      <c r="G3533" t="s">
        <v>135</v>
      </c>
      <c r="H3533" t="str">
        <f t="shared" si="55"/>
        <v>Chennai40 - 6050 -200200 - 500American Cuisine</v>
      </c>
      <c r="I3533">
        <v>38</v>
      </c>
      <c r="J3533">
        <v>300</v>
      </c>
    </row>
    <row r="3534" spans="1:10">
      <c r="A3534">
        <v>3533</v>
      </c>
      <c r="B3534" t="s">
        <v>139</v>
      </c>
      <c r="C3534">
        <v>2.9</v>
      </c>
      <c r="D3534" t="s">
        <v>133</v>
      </c>
      <c r="E3534" t="s">
        <v>132</v>
      </c>
      <c r="F3534" t="s">
        <v>131</v>
      </c>
      <c r="G3534" t="s">
        <v>130</v>
      </c>
      <c r="H3534" t="str">
        <f t="shared" si="55"/>
        <v>Chennai60+50 -200200 - 500Asian Cuisine</v>
      </c>
      <c r="I3534">
        <v>6</v>
      </c>
      <c r="J3534">
        <v>350</v>
      </c>
    </row>
    <row r="3535" spans="1:10">
      <c r="A3535">
        <v>3534</v>
      </c>
      <c r="B3535" t="s">
        <v>139</v>
      </c>
      <c r="C3535">
        <v>2.9</v>
      </c>
      <c r="D3535" t="s">
        <v>133</v>
      </c>
      <c r="E3535" t="s">
        <v>132</v>
      </c>
      <c r="F3535" t="s">
        <v>131</v>
      </c>
      <c r="G3535" t="s">
        <v>135</v>
      </c>
      <c r="H3535" t="str">
        <f t="shared" si="55"/>
        <v>Chennai40 - 6050 -200200 - 500Asian Cuisine</v>
      </c>
      <c r="I3535">
        <v>25</v>
      </c>
      <c r="J3535">
        <v>300</v>
      </c>
    </row>
    <row r="3536" spans="1:10">
      <c r="A3536">
        <v>3535</v>
      </c>
      <c r="B3536" t="s">
        <v>129</v>
      </c>
      <c r="C3536">
        <v>2.9</v>
      </c>
      <c r="D3536" t="s">
        <v>236</v>
      </c>
      <c r="E3536" t="s">
        <v>142</v>
      </c>
      <c r="F3536" t="s">
        <v>131</v>
      </c>
      <c r="G3536" t="s">
        <v>130</v>
      </c>
      <c r="H3536" t="str">
        <f t="shared" si="55"/>
        <v>Kolkata60+50 -200&lt;= 200European Cuisine</v>
      </c>
      <c r="I3536" t="s">
        <v>234</v>
      </c>
      <c r="J3536">
        <v>200</v>
      </c>
    </row>
    <row r="3537" spans="1:10">
      <c r="A3537">
        <v>3536</v>
      </c>
      <c r="B3537" t="s">
        <v>149</v>
      </c>
      <c r="C3537">
        <v>4.0999999999999996</v>
      </c>
      <c r="D3537" t="s">
        <v>136</v>
      </c>
      <c r="E3537" t="s">
        <v>132</v>
      </c>
      <c r="F3537" t="s">
        <v>131</v>
      </c>
      <c r="G3537" t="s">
        <v>135</v>
      </c>
      <c r="H3537" t="str">
        <f t="shared" si="55"/>
        <v>Surat40 - 6050 -200200 - 500Indian Cuisine</v>
      </c>
      <c r="I3537">
        <v>39</v>
      </c>
      <c r="J3537">
        <v>350</v>
      </c>
    </row>
    <row r="3538" spans="1:10">
      <c r="A3538">
        <v>3537</v>
      </c>
      <c r="B3538" t="s">
        <v>137</v>
      </c>
      <c r="C3538">
        <v>4.3</v>
      </c>
      <c r="D3538" t="s">
        <v>138</v>
      </c>
      <c r="E3538" t="s">
        <v>148</v>
      </c>
      <c r="F3538" t="s">
        <v>131</v>
      </c>
      <c r="G3538" t="s">
        <v>135</v>
      </c>
      <c r="H3538" t="str">
        <f t="shared" si="55"/>
        <v>Bangalore40 - 6050 -200500 - 1000American Cuisine</v>
      </c>
      <c r="I3538" t="s">
        <v>234</v>
      </c>
      <c r="J3538">
        <v>800</v>
      </c>
    </row>
    <row r="3539" spans="1:10">
      <c r="A3539">
        <v>3538</v>
      </c>
      <c r="B3539" t="s">
        <v>141</v>
      </c>
      <c r="C3539">
        <v>2.9</v>
      </c>
      <c r="D3539" t="s">
        <v>136</v>
      </c>
      <c r="E3539" t="s">
        <v>132</v>
      </c>
      <c r="F3539" t="s">
        <v>131</v>
      </c>
      <c r="G3539" t="s">
        <v>135</v>
      </c>
      <c r="H3539" t="str">
        <f t="shared" si="55"/>
        <v>Pune40 - 6050 -200200 - 500Indian Cuisine</v>
      </c>
      <c r="I3539">
        <v>23</v>
      </c>
      <c r="J3539">
        <v>350</v>
      </c>
    </row>
    <row r="3540" spans="1:10">
      <c r="A3540">
        <v>3539</v>
      </c>
      <c r="B3540" t="s">
        <v>129</v>
      </c>
      <c r="C3540">
        <v>4.3</v>
      </c>
      <c r="D3540" t="s">
        <v>133</v>
      </c>
      <c r="E3540" t="s">
        <v>132</v>
      </c>
      <c r="F3540" t="s">
        <v>131</v>
      </c>
      <c r="G3540" t="s">
        <v>130</v>
      </c>
      <c r="H3540" t="str">
        <f t="shared" si="55"/>
        <v>Kolkata60+50 -200200 - 500Asian Cuisine</v>
      </c>
      <c r="I3540">
        <v>1</v>
      </c>
      <c r="J3540">
        <v>300</v>
      </c>
    </row>
    <row r="3541" spans="1:10">
      <c r="A3541">
        <v>3540</v>
      </c>
      <c r="B3541" t="s">
        <v>139</v>
      </c>
      <c r="C3541">
        <v>2.9</v>
      </c>
      <c r="D3541" t="s">
        <v>136</v>
      </c>
      <c r="E3541" t="s">
        <v>142</v>
      </c>
      <c r="F3541" t="s">
        <v>131</v>
      </c>
      <c r="G3541" t="s">
        <v>130</v>
      </c>
      <c r="H3541" t="str">
        <f t="shared" si="55"/>
        <v>Chennai60+50 -200&lt;= 200Indian Cuisine</v>
      </c>
      <c r="I3541">
        <v>41</v>
      </c>
      <c r="J3541">
        <v>200</v>
      </c>
    </row>
    <row r="3542" spans="1:10">
      <c r="A3542">
        <v>3541</v>
      </c>
      <c r="B3542" t="s">
        <v>139</v>
      </c>
      <c r="C3542">
        <v>2.9</v>
      </c>
      <c r="D3542" t="s">
        <v>133</v>
      </c>
      <c r="E3542" t="s">
        <v>132</v>
      </c>
      <c r="F3542" t="s">
        <v>131</v>
      </c>
      <c r="G3542" t="s">
        <v>130</v>
      </c>
      <c r="H3542" t="str">
        <f t="shared" si="55"/>
        <v>Chennai60+50 -200200 - 500Asian Cuisine</v>
      </c>
      <c r="I3542">
        <v>6</v>
      </c>
      <c r="J3542">
        <v>300</v>
      </c>
    </row>
    <row r="3543" spans="1:10">
      <c r="A3543">
        <v>3542</v>
      </c>
      <c r="B3543" t="s">
        <v>139</v>
      </c>
      <c r="C3543">
        <v>2.9</v>
      </c>
      <c r="D3543" t="s">
        <v>133</v>
      </c>
      <c r="E3543" t="s">
        <v>142</v>
      </c>
      <c r="F3543" t="s">
        <v>131</v>
      </c>
      <c r="G3543" t="s">
        <v>130</v>
      </c>
      <c r="H3543" t="str">
        <f t="shared" si="55"/>
        <v>Chennai60+50 -200&lt;= 200Asian Cuisine</v>
      </c>
      <c r="I3543" t="s">
        <v>234</v>
      </c>
      <c r="J3543">
        <v>200</v>
      </c>
    </row>
    <row r="3544" spans="1:10">
      <c r="A3544">
        <v>3543</v>
      </c>
      <c r="B3544" t="s">
        <v>134</v>
      </c>
      <c r="C3544">
        <v>2.9</v>
      </c>
      <c r="D3544" t="s">
        <v>133</v>
      </c>
      <c r="E3544" t="s">
        <v>148</v>
      </c>
      <c r="F3544" t="s">
        <v>131</v>
      </c>
      <c r="G3544" t="s">
        <v>135</v>
      </c>
      <c r="H3544" t="str">
        <f t="shared" si="55"/>
        <v>Mumbai40 - 6050 -200500 - 1000Asian Cuisine</v>
      </c>
      <c r="I3544">
        <v>49</v>
      </c>
      <c r="J3544">
        <v>700</v>
      </c>
    </row>
    <row r="3545" spans="1:10">
      <c r="A3545">
        <v>3544</v>
      </c>
      <c r="B3545" t="s">
        <v>137</v>
      </c>
      <c r="C3545">
        <v>3.8</v>
      </c>
      <c r="D3545" t="s">
        <v>133</v>
      </c>
      <c r="E3545" t="s">
        <v>142</v>
      </c>
      <c r="F3545" t="s">
        <v>131</v>
      </c>
      <c r="G3545" t="s">
        <v>135</v>
      </c>
      <c r="H3545" t="str">
        <f t="shared" si="55"/>
        <v>Bangalore40 - 6050 -200&lt;= 200Asian Cuisine</v>
      </c>
      <c r="I3545" t="s">
        <v>234</v>
      </c>
      <c r="J3545">
        <v>200</v>
      </c>
    </row>
    <row r="3546" spans="1:10">
      <c r="A3546">
        <v>3545</v>
      </c>
      <c r="B3546" t="s">
        <v>134</v>
      </c>
      <c r="C3546">
        <v>2.9</v>
      </c>
      <c r="D3546" t="s">
        <v>133</v>
      </c>
      <c r="E3546" t="s">
        <v>142</v>
      </c>
      <c r="F3546" t="s">
        <v>131</v>
      </c>
      <c r="G3546" t="s">
        <v>135</v>
      </c>
      <c r="H3546" t="str">
        <f t="shared" si="55"/>
        <v>Mumbai40 - 6050 -200&lt;= 200Asian Cuisine</v>
      </c>
      <c r="I3546">
        <v>47</v>
      </c>
      <c r="J3546">
        <v>200</v>
      </c>
    </row>
    <row r="3547" spans="1:10">
      <c r="A3547">
        <v>3546</v>
      </c>
      <c r="B3547" t="s">
        <v>129</v>
      </c>
      <c r="C3547">
        <v>2.9</v>
      </c>
      <c r="D3547" t="s">
        <v>133</v>
      </c>
      <c r="E3547" t="s">
        <v>148</v>
      </c>
      <c r="F3547" t="s">
        <v>131</v>
      </c>
      <c r="G3547" t="s">
        <v>130</v>
      </c>
      <c r="H3547" t="str">
        <f t="shared" si="55"/>
        <v>Kolkata60+50 -200500 - 1000Asian Cuisine</v>
      </c>
      <c r="I3547">
        <v>54</v>
      </c>
      <c r="J3547">
        <v>600</v>
      </c>
    </row>
    <row r="3548" spans="1:10">
      <c r="A3548">
        <v>3547</v>
      </c>
      <c r="B3548" t="s">
        <v>146</v>
      </c>
      <c r="C3548">
        <v>2.9</v>
      </c>
      <c r="D3548" t="s">
        <v>138</v>
      </c>
      <c r="E3548" t="s">
        <v>142</v>
      </c>
      <c r="F3548" t="s">
        <v>131</v>
      </c>
      <c r="G3548" t="s">
        <v>130</v>
      </c>
      <c r="H3548" t="str">
        <f t="shared" si="55"/>
        <v>Hyderabad60+50 -200&lt;= 200American Cuisine</v>
      </c>
      <c r="I3548" t="s">
        <v>234</v>
      </c>
      <c r="J3548">
        <v>150</v>
      </c>
    </row>
    <row r="3549" spans="1:10">
      <c r="A3549">
        <v>3548</v>
      </c>
      <c r="B3549" t="s">
        <v>137</v>
      </c>
      <c r="C3549">
        <v>2.9</v>
      </c>
      <c r="D3549" t="s">
        <v>138</v>
      </c>
      <c r="E3549" t="s">
        <v>132</v>
      </c>
      <c r="F3549" t="s">
        <v>131</v>
      </c>
      <c r="G3549" t="s">
        <v>135</v>
      </c>
      <c r="H3549" t="str">
        <f t="shared" si="55"/>
        <v>Bangalore40 - 6050 -200200 - 500American Cuisine</v>
      </c>
      <c r="I3549">
        <v>36</v>
      </c>
      <c r="J3549">
        <v>300</v>
      </c>
    </row>
    <row r="3550" spans="1:10">
      <c r="A3550">
        <v>3549</v>
      </c>
      <c r="B3550" t="s">
        <v>137</v>
      </c>
      <c r="C3550">
        <v>4.0999999999999996</v>
      </c>
      <c r="D3550" t="s">
        <v>133</v>
      </c>
      <c r="E3550" t="s">
        <v>132</v>
      </c>
      <c r="F3550" t="s">
        <v>131</v>
      </c>
      <c r="G3550" t="s">
        <v>135</v>
      </c>
      <c r="H3550" t="str">
        <f t="shared" si="55"/>
        <v>Bangalore40 - 6050 -200200 - 500Asian Cuisine</v>
      </c>
      <c r="I3550">
        <v>4</v>
      </c>
      <c r="J3550">
        <v>500</v>
      </c>
    </row>
    <row r="3551" spans="1:10">
      <c r="A3551">
        <v>3550</v>
      </c>
      <c r="B3551" t="s">
        <v>137</v>
      </c>
      <c r="C3551">
        <v>2.9</v>
      </c>
      <c r="D3551" t="s">
        <v>138</v>
      </c>
      <c r="E3551" t="s">
        <v>148</v>
      </c>
      <c r="F3551" t="s">
        <v>131</v>
      </c>
      <c r="G3551" t="s">
        <v>130</v>
      </c>
      <c r="H3551" t="str">
        <f t="shared" si="55"/>
        <v>Bangalore60+50 -200500 - 1000American Cuisine</v>
      </c>
      <c r="I3551" t="s">
        <v>234</v>
      </c>
      <c r="J3551">
        <v>600</v>
      </c>
    </row>
    <row r="3552" spans="1:10">
      <c r="A3552">
        <v>3551</v>
      </c>
      <c r="B3552" t="s">
        <v>137</v>
      </c>
      <c r="C3552">
        <v>2.9</v>
      </c>
      <c r="D3552" t="s">
        <v>136</v>
      </c>
      <c r="E3552" t="s">
        <v>142</v>
      </c>
      <c r="F3552" t="s">
        <v>131</v>
      </c>
      <c r="G3552" t="s">
        <v>135</v>
      </c>
      <c r="H3552" t="str">
        <f t="shared" si="55"/>
        <v>Bangalore40 - 6050 -200&lt;= 200Indian Cuisine</v>
      </c>
      <c r="I3552">
        <v>17</v>
      </c>
      <c r="J3552">
        <v>200</v>
      </c>
    </row>
    <row r="3553" spans="1:10">
      <c r="A3553">
        <v>3552</v>
      </c>
      <c r="B3553" t="s">
        <v>139</v>
      </c>
      <c r="C3553">
        <v>2.9</v>
      </c>
      <c r="D3553" t="s">
        <v>136</v>
      </c>
      <c r="E3553" t="s">
        <v>132</v>
      </c>
      <c r="F3553" t="s">
        <v>131</v>
      </c>
      <c r="G3553" t="s">
        <v>135</v>
      </c>
      <c r="H3553" t="str">
        <f t="shared" si="55"/>
        <v>Chennai40 - 6050 -200200 - 500Indian Cuisine</v>
      </c>
      <c r="I3553">
        <v>12</v>
      </c>
      <c r="J3553">
        <v>400</v>
      </c>
    </row>
    <row r="3554" spans="1:10">
      <c r="A3554">
        <v>3553</v>
      </c>
      <c r="B3554" t="s">
        <v>143</v>
      </c>
      <c r="C3554">
        <v>3.7</v>
      </c>
      <c r="D3554" t="s">
        <v>138</v>
      </c>
      <c r="E3554" t="s">
        <v>142</v>
      </c>
      <c r="F3554" t="s">
        <v>140</v>
      </c>
      <c r="G3554" t="s">
        <v>130</v>
      </c>
      <c r="H3554" t="str">
        <f t="shared" si="55"/>
        <v>Delhi60+0 - 50&lt;= 200American Cuisine</v>
      </c>
      <c r="I3554" t="s">
        <v>234</v>
      </c>
      <c r="J3554">
        <v>200</v>
      </c>
    </row>
    <row r="3555" spans="1:10">
      <c r="A3555">
        <v>3554</v>
      </c>
      <c r="B3555" t="s">
        <v>139</v>
      </c>
      <c r="C3555">
        <v>2.9</v>
      </c>
      <c r="D3555" t="s">
        <v>138</v>
      </c>
      <c r="E3555" t="s">
        <v>142</v>
      </c>
      <c r="F3555" t="s">
        <v>131</v>
      </c>
      <c r="G3555" t="s">
        <v>130</v>
      </c>
      <c r="H3555" t="str">
        <f t="shared" si="55"/>
        <v>Chennai60+50 -200&lt;= 200American Cuisine</v>
      </c>
      <c r="I3555">
        <v>70</v>
      </c>
      <c r="J3555">
        <v>200</v>
      </c>
    </row>
    <row r="3556" spans="1:10">
      <c r="A3556">
        <v>3555</v>
      </c>
      <c r="B3556" t="s">
        <v>145</v>
      </c>
      <c r="C3556">
        <v>2.9</v>
      </c>
      <c r="D3556" t="s">
        <v>138</v>
      </c>
      <c r="E3556" t="s">
        <v>132</v>
      </c>
      <c r="F3556" t="s">
        <v>131</v>
      </c>
      <c r="G3556" t="s">
        <v>130</v>
      </c>
      <c r="H3556" t="str">
        <f t="shared" si="55"/>
        <v>Ahmedabad60+50 -200200 - 500American Cuisine</v>
      </c>
      <c r="I3556" t="s">
        <v>234</v>
      </c>
      <c r="J3556">
        <v>300</v>
      </c>
    </row>
    <row r="3557" spans="1:10">
      <c r="A3557">
        <v>3556</v>
      </c>
      <c r="B3557" t="s">
        <v>143</v>
      </c>
      <c r="C3557">
        <v>2.9</v>
      </c>
      <c r="D3557" t="s">
        <v>133</v>
      </c>
      <c r="E3557" t="s">
        <v>148</v>
      </c>
      <c r="F3557" t="s">
        <v>131</v>
      </c>
      <c r="G3557" t="s">
        <v>130</v>
      </c>
      <c r="H3557" t="str">
        <f t="shared" si="55"/>
        <v>Delhi60+50 -200500 - 1000Asian Cuisine</v>
      </c>
      <c r="I3557" t="s">
        <v>234</v>
      </c>
      <c r="J3557">
        <v>800</v>
      </c>
    </row>
    <row r="3558" spans="1:10">
      <c r="A3558">
        <v>3557</v>
      </c>
      <c r="B3558" t="s">
        <v>141</v>
      </c>
      <c r="C3558">
        <v>2.9</v>
      </c>
      <c r="D3558" t="s">
        <v>236</v>
      </c>
      <c r="E3558" t="s">
        <v>132</v>
      </c>
      <c r="F3558" t="s">
        <v>131</v>
      </c>
      <c r="G3558" t="s">
        <v>135</v>
      </c>
      <c r="H3558" t="str">
        <f t="shared" si="55"/>
        <v>Pune40 - 6050 -200200 - 500European Cuisine</v>
      </c>
      <c r="I3558" t="s">
        <v>234</v>
      </c>
      <c r="J3558">
        <v>500</v>
      </c>
    </row>
    <row r="3559" spans="1:10">
      <c r="A3559">
        <v>3558</v>
      </c>
      <c r="B3559" t="s">
        <v>139</v>
      </c>
      <c r="C3559">
        <v>2.9</v>
      </c>
      <c r="D3559" t="s">
        <v>133</v>
      </c>
      <c r="E3559" t="s">
        <v>142</v>
      </c>
      <c r="F3559" t="s">
        <v>131</v>
      </c>
      <c r="G3559" t="s">
        <v>135</v>
      </c>
      <c r="H3559" t="str">
        <f t="shared" si="55"/>
        <v>Chennai40 - 6050 -200&lt;= 200Asian Cuisine</v>
      </c>
      <c r="I3559" t="s">
        <v>234</v>
      </c>
      <c r="J3559">
        <v>200</v>
      </c>
    </row>
    <row r="3560" spans="1:10">
      <c r="A3560">
        <v>3559</v>
      </c>
      <c r="B3560" t="s">
        <v>129</v>
      </c>
      <c r="C3560">
        <v>4.0999999999999996</v>
      </c>
      <c r="D3560" t="s">
        <v>136</v>
      </c>
      <c r="E3560" t="s">
        <v>132</v>
      </c>
      <c r="F3560" t="s">
        <v>131</v>
      </c>
      <c r="G3560" t="s">
        <v>130</v>
      </c>
      <c r="H3560" t="str">
        <f t="shared" si="55"/>
        <v>Kolkata60+50 -200200 - 500Indian Cuisine</v>
      </c>
      <c r="I3560">
        <v>3</v>
      </c>
      <c r="J3560">
        <v>350</v>
      </c>
    </row>
    <row r="3561" spans="1:10">
      <c r="A3561">
        <v>3560</v>
      </c>
      <c r="B3561" t="s">
        <v>139</v>
      </c>
      <c r="C3561">
        <v>2.9</v>
      </c>
      <c r="D3561" t="s">
        <v>136</v>
      </c>
      <c r="E3561" t="s">
        <v>142</v>
      </c>
      <c r="F3561" t="s">
        <v>131</v>
      </c>
      <c r="G3561" t="s">
        <v>135</v>
      </c>
      <c r="H3561" t="str">
        <f t="shared" si="55"/>
        <v>Chennai40 - 6050 -200&lt;= 200Indian Cuisine</v>
      </c>
      <c r="I3561">
        <v>44</v>
      </c>
      <c r="J3561">
        <v>150</v>
      </c>
    </row>
    <row r="3562" spans="1:10">
      <c r="A3562">
        <v>3561</v>
      </c>
      <c r="B3562" t="s">
        <v>129</v>
      </c>
      <c r="C3562">
        <v>3.7</v>
      </c>
      <c r="D3562" t="s">
        <v>136</v>
      </c>
      <c r="E3562" t="s">
        <v>132</v>
      </c>
      <c r="F3562" t="s">
        <v>131</v>
      </c>
      <c r="G3562" t="s">
        <v>130</v>
      </c>
      <c r="H3562" t="str">
        <f t="shared" si="55"/>
        <v>Kolkata60+50 -200200 - 500Indian Cuisine</v>
      </c>
      <c r="I3562">
        <v>3</v>
      </c>
      <c r="J3562">
        <v>300</v>
      </c>
    </row>
    <row r="3563" spans="1:10">
      <c r="A3563">
        <v>3562</v>
      </c>
      <c r="B3563" t="s">
        <v>139</v>
      </c>
      <c r="C3563">
        <v>4.3</v>
      </c>
      <c r="D3563" t="s">
        <v>136</v>
      </c>
      <c r="E3563" t="s">
        <v>148</v>
      </c>
      <c r="F3563" t="s">
        <v>131</v>
      </c>
      <c r="G3563" t="s">
        <v>135</v>
      </c>
      <c r="H3563" t="str">
        <f t="shared" si="55"/>
        <v>Chennai40 - 6050 -200500 - 1000Indian Cuisine</v>
      </c>
      <c r="I3563" t="s">
        <v>234</v>
      </c>
      <c r="J3563">
        <v>600</v>
      </c>
    </row>
    <row r="3564" spans="1:10">
      <c r="A3564">
        <v>3563</v>
      </c>
      <c r="B3564" t="s">
        <v>129</v>
      </c>
      <c r="C3564">
        <v>2.9</v>
      </c>
      <c r="D3564" t="s">
        <v>133</v>
      </c>
      <c r="E3564" t="s">
        <v>132</v>
      </c>
      <c r="F3564" t="s">
        <v>131</v>
      </c>
      <c r="G3564" t="s">
        <v>130</v>
      </c>
      <c r="H3564" t="str">
        <f t="shared" si="55"/>
        <v>Kolkata60+50 -200200 - 500Asian Cuisine</v>
      </c>
      <c r="I3564">
        <v>1</v>
      </c>
      <c r="J3564">
        <v>500</v>
      </c>
    </row>
    <row r="3565" spans="1:10">
      <c r="A3565">
        <v>3564</v>
      </c>
      <c r="B3565" t="s">
        <v>139</v>
      </c>
      <c r="C3565">
        <v>2.9</v>
      </c>
      <c r="D3565" t="s">
        <v>133</v>
      </c>
      <c r="E3565" t="s">
        <v>132</v>
      </c>
      <c r="F3565" t="s">
        <v>131</v>
      </c>
      <c r="G3565" t="s">
        <v>130</v>
      </c>
      <c r="H3565" t="str">
        <f t="shared" si="55"/>
        <v>Chennai60+50 -200200 - 500Asian Cuisine</v>
      </c>
      <c r="I3565">
        <v>6</v>
      </c>
      <c r="J3565">
        <v>300</v>
      </c>
    </row>
    <row r="3566" spans="1:10">
      <c r="A3566">
        <v>3565</v>
      </c>
      <c r="B3566" t="s">
        <v>134</v>
      </c>
      <c r="C3566">
        <v>3</v>
      </c>
      <c r="D3566" t="s">
        <v>133</v>
      </c>
      <c r="E3566" t="s">
        <v>132</v>
      </c>
      <c r="F3566" t="s">
        <v>140</v>
      </c>
      <c r="G3566" t="s">
        <v>135</v>
      </c>
      <c r="H3566" t="str">
        <f t="shared" si="55"/>
        <v>Mumbai40 - 600 - 50200 - 500Asian Cuisine</v>
      </c>
      <c r="I3566">
        <v>21</v>
      </c>
      <c r="J3566">
        <v>300</v>
      </c>
    </row>
    <row r="3567" spans="1:10">
      <c r="A3567">
        <v>3566</v>
      </c>
      <c r="B3567" t="s">
        <v>146</v>
      </c>
      <c r="C3567">
        <v>4.0999999999999996</v>
      </c>
      <c r="D3567" t="s">
        <v>133</v>
      </c>
      <c r="E3567" t="s">
        <v>132</v>
      </c>
      <c r="F3567" t="s">
        <v>131</v>
      </c>
      <c r="G3567" t="s">
        <v>130</v>
      </c>
      <c r="H3567" t="str">
        <f t="shared" si="55"/>
        <v>Hyderabad60+50 -200200 - 500Asian Cuisine</v>
      </c>
      <c r="I3567" t="s">
        <v>234</v>
      </c>
      <c r="J3567">
        <v>500</v>
      </c>
    </row>
    <row r="3568" spans="1:10">
      <c r="A3568">
        <v>3567</v>
      </c>
      <c r="B3568" t="s">
        <v>134</v>
      </c>
      <c r="C3568">
        <v>4</v>
      </c>
      <c r="D3568" t="s">
        <v>133</v>
      </c>
      <c r="E3568" t="s">
        <v>132</v>
      </c>
      <c r="F3568" t="s">
        <v>140</v>
      </c>
      <c r="G3568" t="s">
        <v>135</v>
      </c>
      <c r="H3568" t="str">
        <f t="shared" si="55"/>
        <v>Mumbai40 - 600 - 50200 - 500Asian Cuisine</v>
      </c>
      <c r="I3568">
        <v>21</v>
      </c>
      <c r="J3568">
        <v>400</v>
      </c>
    </row>
    <row r="3569" spans="1:10">
      <c r="A3569">
        <v>3568</v>
      </c>
      <c r="B3569" t="s">
        <v>149</v>
      </c>
      <c r="C3569">
        <v>4</v>
      </c>
      <c r="D3569" t="s">
        <v>138</v>
      </c>
      <c r="E3569" t="s">
        <v>142</v>
      </c>
      <c r="F3569" t="s">
        <v>131</v>
      </c>
      <c r="G3569" t="s">
        <v>135</v>
      </c>
      <c r="H3569" t="str">
        <f t="shared" si="55"/>
        <v>Surat40 - 6050 -200&lt;= 200American Cuisine</v>
      </c>
      <c r="I3569">
        <v>52</v>
      </c>
      <c r="J3569">
        <v>200</v>
      </c>
    </row>
    <row r="3570" spans="1:10">
      <c r="A3570">
        <v>3569</v>
      </c>
      <c r="B3570" t="s">
        <v>129</v>
      </c>
      <c r="C3570">
        <v>4.0999999999999996</v>
      </c>
      <c r="D3570" t="s">
        <v>136</v>
      </c>
      <c r="E3570" t="s">
        <v>132</v>
      </c>
      <c r="F3570" t="s">
        <v>140</v>
      </c>
      <c r="G3570" t="s">
        <v>135</v>
      </c>
      <c r="H3570" t="str">
        <f t="shared" si="55"/>
        <v>Kolkata40 - 600 - 50200 - 500Indian Cuisine</v>
      </c>
      <c r="I3570" t="s">
        <v>234</v>
      </c>
      <c r="J3570">
        <v>300</v>
      </c>
    </row>
    <row r="3571" spans="1:10">
      <c r="A3571">
        <v>3570</v>
      </c>
      <c r="B3571" t="s">
        <v>146</v>
      </c>
      <c r="C3571">
        <v>4.2</v>
      </c>
      <c r="D3571" t="s">
        <v>138</v>
      </c>
      <c r="E3571" t="s">
        <v>132</v>
      </c>
      <c r="F3571" t="s">
        <v>147</v>
      </c>
      <c r="G3571" t="s">
        <v>135</v>
      </c>
      <c r="H3571" t="str">
        <f t="shared" si="55"/>
        <v>Hyderabad40 - 60200+200 - 500American Cuisine</v>
      </c>
      <c r="I3571" t="s">
        <v>234</v>
      </c>
      <c r="J3571">
        <v>300</v>
      </c>
    </row>
    <row r="3572" spans="1:10">
      <c r="A3572">
        <v>3571</v>
      </c>
      <c r="B3572" t="s">
        <v>145</v>
      </c>
      <c r="C3572">
        <v>4</v>
      </c>
      <c r="D3572" t="s">
        <v>136</v>
      </c>
      <c r="E3572" t="s">
        <v>132</v>
      </c>
      <c r="F3572" t="s">
        <v>140</v>
      </c>
      <c r="G3572" t="s">
        <v>144</v>
      </c>
      <c r="H3572" t="str">
        <f t="shared" si="55"/>
        <v>Ahmedabad0 - 400 - 50200 - 500Indian Cuisine</v>
      </c>
      <c r="I3572" t="s">
        <v>234</v>
      </c>
      <c r="J3572">
        <v>280</v>
      </c>
    </row>
    <row r="3573" spans="1:10">
      <c r="A3573">
        <v>3572</v>
      </c>
      <c r="B3573" t="s">
        <v>141</v>
      </c>
      <c r="C3573">
        <v>2.9</v>
      </c>
      <c r="D3573" t="s">
        <v>136</v>
      </c>
      <c r="E3573" t="s">
        <v>132</v>
      </c>
      <c r="F3573" t="s">
        <v>131</v>
      </c>
      <c r="G3573" t="s">
        <v>135</v>
      </c>
      <c r="H3573" t="str">
        <f t="shared" si="55"/>
        <v>Pune40 - 6050 -200200 - 500Indian Cuisine</v>
      </c>
      <c r="I3573">
        <v>23</v>
      </c>
      <c r="J3573">
        <v>400</v>
      </c>
    </row>
    <row r="3574" spans="1:10">
      <c r="A3574">
        <v>3573</v>
      </c>
      <c r="B3574" t="s">
        <v>134</v>
      </c>
      <c r="C3574">
        <v>4.0999999999999996</v>
      </c>
      <c r="D3574" t="s">
        <v>133</v>
      </c>
      <c r="E3574" t="s">
        <v>148</v>
      </c>
      <c r="F3574" t="s">
        <v>140</v>
      </c>
      <c r="G3574" t="s">
        <v>144</v>
      </c>
      <c r="H3574" t="str">
        <f t="shared" si="55"/>
        <v>Mumbai0 - 400 - 50500 - 1000Asian Cuisine</v>
      </c>
      <c r="I3574" t="s">
        <v>234</v>
      </c>
      <c r="J3574">
        <v>600</v>
      </c>
    </row>
    <row r="3575" spans="1:10">
      <c r="A3575">
        <v>3574</v>
      </c>
      <c r="B3575" t="s">
        <v>149</v>
      </c>
      <c r="C3575">
        <v>3.9</v>
      </c>
      <c r="D3575" t="s">
        <v>133</v>
      </c>
      <c r="E3575" t="s">
        <v>132</v>
      </c>
      <c r="F3575" t="s">
        <v>140</v>
      </c>
      <c r="G3575" t="s">
        <v>135</v>
      </c>
      <c r="H3575" t="str">
        <f t="shared" si="55"/>
        <v>Surat40 - 600 - 50200 - 500Asian Cuisine</v>
      </c>
      <c r="I3575" t="s">
        <v>234</v>
      </c>
      <c r="J3575">
        <v>250</v>
      </c>
    </row>
    <row r="3576" spans="1:10">
      <c r="A3576">
        <v>3575</v>
      </c>
      <c r="B3576" t="s">
        <v>146</v>
      </c>
      <c r="C3576">
        <v>2.9</v>
      </c>
      <c r="D3576" t="s">
        <v>138</v>
      </c>
      <c r="E3576" t="s">
        <v>132</v>
      </c>
      <c r="F3576" t="s">
        <v>131</v>
      </c>
      <c r="G3576" t="s">
        <v>135</v>
      </c>
      <c r="H3576" t="str">
        <f t="shared" si="55"/>
        <v>Hyderabad40 - 6050 -200200 - 500American Cuisine</v>
      </c>
      <c r="I3576" t="s">
        <v>234</v>
      </c>
      <c r="J3576">
        <v>300</v>
      </c>
    </row>
    <row r="3577" spans="1:10">
      <c r="A3577">
        <v>3576</v>
      </c>
      <c r="B3577" t="s">
        <v>129</v>
      </c>
      <c r="C3577">
        <v>4</v>
      </c>
      <c r="D3577" t="s">
        <v>138</v>
      </c>
      <c r="E3577" t="s">
        <v>132</v>
      </c>
      <c r="F3577" t="s">
        <v>147</v>
      </c>
      <c r="G3577" t="s">
        <v>130</v>
      </c>
      <c r="H3577" t="str">
        <f t="shared" si="55"/>
        <v>Kolkata60+200+200 - 500American Cuisine</v>
      </c>
      <c r="I3577" t="s">
        <v>234</v>
      </c>
      <c r="J3577">
        <v>300</v>
      </c>
    </row>
    <row r="3578" spans="1:10">
      <c r="A3578">
        <v>3577</v>
      </c>
      <c r="B3578" t="s">
        <v>137</v>
      </c>
      <c r="C3578">
        <v>2.9</v>
      </c>
      <c r="D3578" t="s">
        <v>138</v>
      </c>
      <c r="E3578" t="s">
        <v>142</v>
      </c>
      <c r="F3578" t="s">
        <v>131</v>
      </c>
      <c r="G3578" t="s">
        <v>135</v>
      </c>
      <c r="H3578" t="str">
        <f t="shared" si="55"/>
        <v>Bangalore40 - 6050 -200&lt;= 200American Cuisine</v>
      </c>
      <c r="I3578">
        <v>55</v>
      </c>
      <c r="J3578">
        <v>200</v>
      </c>
    </row>
    <row r="3579" spans="1:10">
      <c r="A3579">
        <v>3578</v>
      </c>
      <c r="B3579" t="s">
        <v>129</v>
      </c>
      <c r="C3579">
        <v>2.9</v>
      </c>
      <c r="D3579" t="s">
        <v>133</v>
      </c>
      <c r="E3579" t="s">
        <v>142</v>
      </c>
      <c r="F3579" t="s">
        <v>131</v>
      </c>
      <c r="G3579" t="s">
        <v>130</v>
      </c>
      <c r="H3579" t="str">
        <f t="shared" si="55"/>
        <v>Kolkata60+50 -200&lt;= 200Asian Cuisine</v>
      </c>
      <c r="I3579">
        <v>28</v>
      </c>
      <c r="J3579">
        <v>200</v>
      </c>
    </row>
    <row r="3580" spans="1:10">
      <c r="A3580">
        <v>3579</v>
      </c>
      <c r="B3580" t="s">
        <v>129</v>
      </c>
      <c r="C3580">
        <v>4</v>
      </c>
      <c r="D3580" t="s">
        <v>133</v>
      </c>
      <c r="E3580" t="s">
        <v>142</v>
      </c>
      <c r="F3580" t="s">
        <v>140</v>
      </c>
      <c r="G3580" t="s">
        <v>130</v>
      </c>
      <c r="H3580" t="str">
        <f t="shared" si="55"/>
        <v>Kolkata60+0 - 50&lt;= 200Asian Cuisine</v>
      </c>
      <c r="I3580" t="s">
        <v>234</v>
      </c>
      <c r="J3580">
        <v>200</v>
      </c>
    </row>
    <row r="3581" spans="1:10">
      <c r="A3581">
        <v>3580</v>
      </c>
      <c r="B3581" t="s">
        <v>145</v>
      </c>
      <c r="C3581">
        <v>4.0999999999999996</v>
      </c>
      <c r="D3581" t="s">
        <v>138</v>
      </c>
      <c r="E3581" t="s">
        <v>132</v>
      </c>
      <c r="F3581" t="s">
        <v>131</v>
      </c>
      <c r="G3581" t="s">
        <v>135</v>
      </c>
      <c r="H3581" t="str">
        <f t="shared" si="55"/>
        <v>Ahmedabad40 - 6050 -200200 - 500American Cuisine</v>
      </c>
      <c r="I3581">
        <v>30</v>
      </c>
      <c r="J3581">
        <v>400</v>
      </c>
    </row>
    <row r="3582" spans="1:10">
      <c r="A3582">
        <v>3581</v>
      </c>
      <c r="B3582" t="s">
        <v>149</v>
      </c>
      <c r="C3582">
        <v>2.9</v>
      </c>
      <c r="D3582" t="s">
        <v>138</v>
      </c>
      <c r="E3582" t="s">
        <v>132</v>
      </c>
      <c r="F3582" t="s">
        <v>131</v>
      </c>
      <c r="G3582" t="s">
        <v>135</v>
      </c>
      <c r="H3582" t="str">
        <f t="shared" si="55"/>
        <v>Surat40 - 6050 -200200 - 500American Cuisine</v>
      </c>
      <c r="I3582">
        <v>33</v>
      </c>
      <c r="J3582">
        <v>350</v>
      </c>
    </row>
    <row r="3583" spans="1:10">
      <c r="A3583">
        <v>3582</v>
      </c>
      <c r="B3583" t="s">
        <v>139</v>
      </c>
      <c r="C3583">
        <v>2.9</v>
      </c>
      <c r="D3583" t="s">
        <v>133</v>
      </c>
      <c r="E3583" t="s">
        <v>132</v>
      </c>
      <c r="F3583" t="s">
        <v>131</v>
      </c>
      <c r="G3583" t="s">
        <v>130</v>
      </c>
      <c r="H3583" t="str">
        <f t="shared" si="55"/>
        <v>Chennai60+50 -200200 - 500Asian Cuisine</v>
      </c>
      <c r="I3583">
        <v>6</v>
      </c>
      <c r="J3583">
        <v>300</v>
      </c>
    </row>
    <row r="3584" spans="1:10">
      <c r="A3584">
        <v>3583</v>
      </c>
      <c r="B3584" t="s">
        <v>129</v>
      </c>
      <c r="C3584">
        <v>2.9</v>
      </c>
      <c r="D3584" t="s">
        <v>138</v>
      </c>
      <c r="E3584" t="s">
        <v>132</v>
      </c>
      <c r="F3584" t="s">
        <v>131</v>
      </c>
      <c r="G3584" t="s">
        <v>130</v>
      </c>
      <c r="H3584" t="str">
        <f t="shared" si="55"/>
        <v>Kolkata60+50 -200200 - 500American Cuisine</v>
      </c>
      <c r="I3584">
        <v>11</v>
      </c>
      <c r="J3584">
        <v>250</v>
      </c>
    </row>
    <row r="3585" spans="1:10">
      <c r="A3585">
        <v>3584</v>
      </c>
      <c r="B3585" t="s">
        <v>129</v>
      </c>
      <c r="C3585">
        <v>2.9</v>
      </c>
      <c r="D3585" t="s">
        <v>138</v>
      </c>
      <c r="E3585" t="s">
        <v>132</v>
      </c>
      <c r="F3585" t="s">
        <v>131</v>
      </c>
      <c r="G3585" t="s">
        <v>130</v>
      </c>
      <c r="H3585" t="str">
        <f t="shared" si="55"/>
        <v>Kolkata60+50 -200200 - 500American Cuisine</v>
      </c>
      <c r="I3585">
        <v>11</v>
      </c>
      <c r="J3585">
        <v>250</v>
      </c>
    </row>
    <row r="3586" spans="1:10">
      <c r="A3586">
        <v>3585</v>
      </c>
      <c r="B3586" t="s">
        <v>129</v>
      </c>
      <c r="C3586">
        <v>2.9</v>
      </c>
      <c r="D3586" t="s">
        <v>138</v>
      </c>
      <c r="E3586" t="s">
        <v>132</v>
      </c>
      <c r="F3586" t="s">
        <v>131</v>
      </c>
      <c r="G3586" t="s">
        <v>130</v>
      </c>
      <c r="H3586" t="str">
        <f t="shared" si="55"/>
        <v>Kolkata60+50 -200200 - 500American Cuisine</v>
      </c>
      <c r="I3586">
        <v>11</v>
      </c>
      <c r="J3586">
        <v>250</v>
      </c>
    </row>
    <row r="3587" spans="1:10">
      <c r="A3587">
        <v>3586</v>
      </c>
      <c r="B3587" t="s">
        <v>129</v>
      </c>
      <c r="C3587">
        <v>2.9</v>
      </c>
      <c r="D3587" t="s">
        <v>138</v>
      </c>
      <c r="E3587" t="s">
        <v>132</v>
      </c>
      <c r="F3587" t="s">
        <v>131</v>
      </c>
      <c r="G3587" t="s">
        <v>130</v>
      </c>
      <c r="H3587" t="str">
        <f t="shared" ref="H3587:H3650" si="56">_xlfn.CONCAT(B3587,G3587,F3587,E3587,D3587)</f>
        <v>Kolkata60+50 -200200 - 500American Cuisine</v>
      </c>
      <c r="I3587">
        <v>11</v>
      </c>
      <c r="J3587">
        <v>250</v>
      </c>
    </row>
    <row r="3588" spans="1:10">
      <c r="A3588">
        <v>3587</v>
      </c>
      <c r="B3588" t="s">
        <v>129</v>
      </c>
      <c r="C3588">
        <v>4.3</v>
      </c>
      <c r="D3588" t="s">
        <v>136</v>
      </c>
      <c r="E3588" t="s">
        <v>142</v>
      </c>
      <c r="F3588" t="s">
        <v>131</v>
      </c>
      <c r="G3588" t="s">
        <v>135</v>
      </c>
      <c r="H3588" t="str">
        <f t="shared" si="56"/>
        <v>Kolkata40 - 6050 -200&lt;= 200Indian Cuisine</v>
      </c>
      <c r="I3588">
        <v>72</v>
      </c>
      <c r="J3588">
        <v>200</v>
      </c>
    </row>
    <row r="3589" spans="1:10">
      <c r="A3589">
        <v>3588</v>
      </c>
      <c r="B3589" t="s">
        <v>129</v>
      </c>
      <c r="C3589">
        <v>2.9</v>
      </c>
      <c r="D3589" t="s">
        <v>138</v>
      </c>
      <c r="E3589" t="s">
        <v>132</v>
      </c>
      <c r="F3589" t="s">
        <v>131</v>
      </c>
      <c r="G3589" t="s">
        <v>130</v>
      </c>
      <c r="H3589" t="str">
        <f t="shared" si="56"/>
        <v>Kolkata60+50 -200200 - 500American Cuisine</v>
      </c>
      <c r="I3589">
        <v>11</v>
      </c>
      <c r="J3589">
        <v>250</v>
      </c>
    </row>
    <row r="3590" spans="1:10">
      <c r="A3590">
        <v>3589</v>
      </c>
      <c r="B3590" t="s">
        <v>129</v>
      </c>
      <c r="C3590">
        <v>4.0999999999999996</v>
      </c>
      <c r="D3590" t="s">
        <v>133</v>
      </c>
      <c r="E3590" t="s">
        <v>132</v>
      </c>
      <c r="F3590" t="s">
        <v>131</v>
      </c>
      <c r="G3590" t="s">
        <v>135</v>
      </c>
      <c r="H3590" t="str">
        <f t="shared" si="56"/>
        <v>Kolkata40 - 6050 -200200 - 500Asian Cuisine</v>
      </c>
      <c r="I3590">
        <v>34</v>
      </c>
      <c r="J3590">
        <v>300</v>
      </c>
    </row>
    <row r="3591" spans="1:10">
      <c r="A3591">
        <v>3590</v>
      </c>
      <c r="B3591" t="s">
        <v>129</v>
      </c>
      <c r="C3591">
        <v>2.9</v>
      </c>
      <c r="D3591" t="s">
        <v>133</v>
      </c>
      <c r="E3591" t="s">
        <v>132</v>
      </c>
      <c r="F3591" t="s">
        <v>131</v>
      </c>
      <c r="G3591" t="s">
        <v>130</v>
      </c>
      <c r="H3591" t="str">
        <f t="shared" si="56"/>
        <v>Kolkata60+50 -200200 - 500Asian Cuisine</v>
      </c>
      <c r="I3591">
        <v>1</v>
      </c>
      <c r="J3591">
        <v>500</v>
      </c>
    </row>
    <row r="3592" spans="1:10">
      <c r="A3592">
        <v>3591</v>
      </c>
      <c r="B3592" t="s">
        <v>129</v>
      </c>
      <c r="C3592">
        <v>2.9</v>
      </c>
      <c r="D3592" t="s">
        <v>138</v>
      </c>
      <c r="E3592" t="s">
        <v>142</v>
      </c>
      <c r="F3592" t="s">
        <v>131</v>
      </c>
      <c r="G3592" t="s">
        <v>130</v>
      </c>
      <c r="H3592" t="str">
        <f t="shared" si="56"/>
        <v>Kolkata60+50 -200&lt;= 200American Cuisine</v>
      </c>
      <c r="I3592">
        <v>35</v>
      </c>
      <c r="J3592">
        <v>159</v>
      </c>
    </row>
    <row r="3593" spans="1:10">
      <c r="A3593">
        <v>3592</v>
      </c>
      <c r="B3593" t="s">
        <v>129</v>
      </c>
      <c r="C3593">
        <v>2.9</v>
      </c>
      <c r="D3593" t="s">
        <v>138</v>
      </c>
      <c r="E3593" t="s">
        <v>132</v>
      </c>
      <c r="F3593" t="s">
        <v>131</v>
      </c>
      <c r="G3593" t="s">
        <v>130</v>
      </c>
      <c r="H3593" t="str">
        <f t="shared" si="56"/>
        <v>Kolkata60+50 -200200 - 500American Cuisine</v>
      </c>
      <c r="I3593">
        <v>11</v>
      </c>
      <c r="J3593">
        <v>250</v>
      </c>
    </row>
    <row r="3594" spans="1:10">
      <c r="A3594">
        <v>3593</v>
      </c>
      <c r="B3594" t="s">
        <v>129</v>
      </c>
      <c r="C3594">
        <v>2.9</v>
      </c>
      <c r="D3594" t="s">
        <v>138</v>
      </c>
      <c r="E3594" t="s">
        <v>132</v>
      </c>
      <c r="F3594" t="s">
        <v>131</v>
      </c>
      <c r="G3594" t="s">
        <v>130</v>
      </c>
      <c r="H3594" t="str">
        <f t="shared" si="56"/>
        <v>Kolkata60+50 -200200 - 500American Cuisine</v>
      </c>
      <c r="I3594">
        <v>11</v>
      </c>
      <c r="J3594">
        <v>250</v>
      </c>
    </row>
    <row r="3595" spans="1:10">
      <c r="A3595">
        <v>3594</v>
      </c>
      <c r="B3595" t="s">
        <v>146</v>
      </c>
      <c r="C3595">
        <v>3.8</v>
      </c>
      <c r="D3595" t="s">
        <v>133</v>
      </c>
      <c r="E3595" t="s">
        <v>132</v>
      </c>
      <c r="F3595" t="s">
        <v>147</v>
      </c>
      <c r="G3595" t="s">
        <v>144</v>
      </c>
      <c r="H3595" t="str">
        <f t="shared" si="56"/>
        <v>Hyderabad0 - 40200+200 - 500Asian Cuisine</v>
      </c>
      <c r="I3595">
        <v>42</v>
      </c>
      <c r="J3595">
        <v>300</v>
      </c>
    </row>
    <row r="3596" spans="1:10">
      <c r="A3596">
        <v>3595</v>
      </c>
      <c r="B3596" t="s">
        <v>129</v>
      </c>
      <c r="C3596">
        <v>2.9</v>
      </c>
      <c r="D3596" t="s">
        <v>138</v>
      </c>
      <c r="E3596" t="s">
        <v>132</v>
      </c>
      <c r="F3596" t="s">
        <v>131</v>
      </c>
      <c r="G3596" t="s">
        <v>130</v>
      </c>
      <c r="H3596" t="str">
        <f t="shared" si="56"/>
        <v>Kolkata60+50 -200200 - 500American Cuisine</v>
      </c>
      <c r="I3596">
        <v>11</v>
      </c>
      <c r="J3596">
        <v>250</v>
      </c>
    </row>
    <row r="3597" spans="1:10">
      <c r="A3597">
        <v>3596</v>
      </c>
      <c r="B3597" t="s">
        <v>141</v>
      </c>
      <c r="C3597">
        <v>3.7</v>
      </c>
      <c r="D3597" t="s">
        <v>136</v>
      </c>
      <c r="E3597" t="s">
        <v>132</v>
      </c>
      <c r="F3597" t="s">
        <v>140</v>
      </c>
      <c r="G3597" t="s">
        <v>130</v>
      </c>
      <c r="H3597" t="str">
        <f t="shared" si="56"/>
        <v>Pune60+0 - 50200 - 500Indian Cuisine</v>
      </c>
      <c r="I3597" t="s">
        <v>234</v>
      </c>
      <c r="J3597">
        <v>500</v>
      </c>
    </row>
    <row r="3598" spans="1:10">
      <c r="A3598">
        <v>3597</v>
      </c>
      <c r="B3598" t="s">
        <v>139</v>
      </c>
      <c r="C3598">
        <v>3.2</v>
      </c>
      <c r="D3598" t="s">
        <v>133</v>
      </c>
      <c r="E3598" t="s">
        <v>132</v>
      </c>
      <c r="F3598" t="s">
        <v>140</v>
      </c>
      <c r="G3598" t="s">
        <v>130</v>
      </c>
      <c r="H3598" t="str">
        <f t="shared" si="56"/>
        <v>Chennai60+0 - 50200 - 500Asian Cuisine</v>
      </c>
      <c r="I3598">
        <v>40</v>
      </c>
      <c r="J3598">
        <v>500</v>
      </c>
    </row>
    <row r="3599" spans="1:10">
      <c r="A3599">
        <v>3598</v>
      </c>
      <c r="B3599" t="s">
        <v>145</v>
      </c>
      <c r="C3599">
        <v>2.9</v>
      </c>
      <c r="D3599" t="s">
        <v>136</v>
      </c>
      <c r="E3599" t="s">
        <v>132</v>
      </c>
      <c r="F3599" t="s">
        <v>131</v>
      </c>
      <c r="G3599" t="s">
        <v>135</v>
      </c>
      <c r="H3599" t="str">
        <f t="shared" si="56"/>
        <v>Ahmedabad40 - 6050 -200200 - 500Indian Cuisine</v>
      </c>
      <c r="I3599">
        <v>46</v>
      </c>
      <c r="J3599">
        <v>300</v>
      </c>
    </row>
    <row r="3600" spans="1:10">
      <c r="A3600">
        <v>3599</v>
      </c>
      <c r="B3600" t="s">
        <v>139</v>
      </c>
      <c r="C3600">
        <v>4.4000000000000004</v>
      </c>
      <c r="D3600" t="s">
        <v>136</v>
      </c>
      <c r="E3600" t="s">
        <v>148</v>
      </c>
      <c r="F3600" t="s">
        <v>140</v>
      </c>
      <c r="G3600" t="s">
        <v>135</v>
      </c>
      <c r="H3600" t="str">
        <f t="shared" si="56"/>
        <v>Chennai40 - 600 - 50500 - 1000Indian Cuisine</v>
      </c>
      <c r="I3600" t="s">
        <v>234</v>
      </c>
      <c r="J3600">
        <v>700</v>
      </c>
    </row>
    <row r="3601" spans="1:10">
      <c r="A3601">
        <v>3600</v>
      </c>
      <c r="B3601" t="s">
        <v>141</v>
      </c>
      <c r="C3601">
        <v>3.6</v>
      </c>
      <c r="D3601" t="s">
        <v>136</v>
      </c>
      <c r="E3601" t="s">
        <v>132</v>
      </c>
      <c r="F3601" t="s">
        <v>140</v>
      </c>
      <c r="G3601" t="s">
        <v>130</v>
      </c>
      <c r="H3601" t="str">
        <f t="shared" si="56"/>
        <v>Pune60+0 - 50200 - 500Indian Cuisine</v>
      </c>
      <c r="I3601" t="s">
        <v>234</v>
      </c>
      <c r="J3601">
        <v>500</v>
      </c>
    </row>
    <row r="3602" spans="1:10">
      <c r="A3602">
        <v>3601</v>
      </c>
      <c r="B3602" t="s">
        <v>139</v>
      </c>
      <c r="C3602">
        <v>2.9</v>
      </c>
      <c r="D3602" t="s">
        <v>236</v>
      </c>
      <c r="E3602" t="s">
        <v>235</v>
      </c>
      <c r="F3602" t="s">
        <v>131</v>
      </c>
      <c r="G3602" t="s">
        <v>130</v>
      </c>
      <c r="H3602" t="str">
        <f t="shared" si="56"/>
        <v>Chennai60+50 -2001000+European Cuisine</v>
      </c>
      <c r="I3602" t="s">
        <v>234</v>
      </c>
      <c r="J3602">
        <v>1500</v>
      </c>
    </row>
    <row r="3603" spans="1:10">
      <c r="A3603">
        <v>3602</v>
      </c>
      <c r="B3603" t="s">
        <v>143</v>
      </c>
      <c r="C3603">
        <v>4.5999999999999996</v>
      </c>
      <c r="D3603" t="s">
        <v>138</v>
      </c>
      <c r="E3603" t="s">
        <v>132</v>
      </c>
      <c r="F3603" t="s">
        <v>140</v>
      </c>
      <c r="G3603" t="s">
        <v>135</v>
      </c>
      <c r="H3603" t="str">
        <f t="shared" si="56"/>
        <v>Delhi40 - 600 - 50200 - 500American Cuisine</v>
      </c>
      <c r="I3603" t="s">
        <v>234</v>
      </c>
      <c r="J3603">
        <v>300</v>
      </c>
    </row>
    <row r="3604" spans="1:10">
      <c r="A3604">
        <v>3603</v>
      </c>
      <c r="B3604" t="s">
        <v>137</v>
      </c>
      <c r="C3604">
        <v>4.2</v>
      </c>
      <c r="D3604" t="s">
        <v>136</v>
      </c>
      <c r="E3604" t="s">
        <v>142</v>
      </c>
      <c r="F3604" t="s">
        <v>131</v>
      </c>
      <c r="G3604" t="s">
        <v>144</v>
      </c>
      <c r="H3604" t="str">
        <f t="shared" si="56"/>
        <v>Bangalore0 - 4050 -200&lt;= 200Indian Cuisine</v>
      </c>
      <c r="I3604" t="s">
        <v>234</v>
      </c>
      <c r="J3604">
        <v>150</v>
      </c>
    </row>
    <row r="3605" spans="1:10">
      <c r="A3605">
        <v>3604</v>
      </c>
      <c r="B3605" t="s">
        <v>145</v>
      </c>
      <c r="C3605">
        <v>3.3</v>
      </c>
      <c r="D3605" t="s">
        <v>136</v>
      </c>
      <c r="E3605" t="s">
        <v>132</v>
      </c>
      <c r="F3605" t="s">
        <v>140</v>
      </c>
      <c r="G3605" t="s">
        <v>130</v>
      </c>
      <c r="H3605" t="str">
        <f t="shared" si="56"/>
        <v>Ahmedabad60+0 - 50200 - 500Indian Cuisine</v>
      </c>
      <c r="I3605" t="s">
        <v>234</v>
      </c>
      <c r="J3605">
        <v>300</v>
      </c>
    </row>
    <row r="3606" spans="1:10">
      <c r="A3606">
        <v>3605</v>
      </c>
      <c r="B3606" t="s">
        <v>129</v>
      </c>
      <c r="C3606">
        <v>2.9</v>
      </c>
      <c r="D3606" t="s">
        <v>136</v>
      </c>
      <c r="E3606" t="s">
        <v>142</v>
      </c>
      <c r="F3606" t="s">
        <v>131</v>
      </c>
      <c r="G3606" t="s">
        <v>135</v>
      </c>
      <c r="H3606" t="str">
        <f t="shared" si="56"/>
        <v>Kolkata40 - 6050 -200&lt;= 200Indian Cuisine</v>
      </c>
      <c r="I3606">
        <v>72</v>
      </c>
      <c r="J3606">
        <v>200</v>
      </c>
    </row>
    <row r="3607" spans="1:10">
      <c r="A3607">
        <v>3606</v>
      </c>
      <c r="B3607" t="s">
        <v>149</v>
      </c>
      <c r="C3607">
        <v>2.9</v>
      </c>
      <c r="D3607" t="s">
        <v>133</v>
      </c>
      <c r="E3607" t="s">
        <v>142</v>
      </c>
      <c r="F3607" t="s">
        <v>131</v>
      </c>
      <c r="G3607" t="s">
        <v>135</v>
      </c>
      <c r="H3607" t="str">
        <f t="shared" si="56"/>
        <v>Surat40 - 6050 -200&lt;= 200Asian Cuisine</v>
      </c>
      <c r="I3607" t="s">
        <v>234</v>
      </c>
      <c r="J3607">
        <v>200</v>
      </c>
    </row>
    <row r="3608" spans="1:10">
      <c r="A3608">
        <v>3607</v>
      </c>
      <c r="B3608" t="s">
        <v>139</v>
      </c>
      <c r="C3608">
        <v>4.4000000000000004</v>
      </c>
      <c r="D3608" t="s">
        <v>136</v>
      </c>
      <c r="E3608" t="s">
        <v>132</v>
      </c>
      <c r="F3608" t="s">
        <v>131</v>
      </c>
      <c r="G3608" t="s">
        <v>135</v>
      </c>
      <c r="H3608" t="str">
        <f t="shared" si="56"/>
        <v>Chennai40 - 6050 -200200 - 500Indian Cuisine</v>
      </c>
      <c r="I3608">
        <v>12</v>
      </c>
      <c r="J3608">
        <v>250</v>
      </c>
    </row>
    <row r="3609" spans="1:10">
      <c r="A3609">
        <v>3608</v>
      </c>
      <c r="B3609" t="s">
        <v>139</v>
      </c>
      <c r="C3609">
        <v>2.9</v>
      </c>
      <c r="D3609" t="s">
        <v>138</v>
      </c>
      <c r="E3609" t="s">
        <v>235</v>
      </c>
      <c r="F3609" t="s">
        <v>131</v>
      </c>
      <c r="G3609" t="s">
        <v>130</v>
      </c>
      <c r="H3609" t="str">
        <f t="shared" si="56"/>
        <v>Chennai60+50 -2001000+American Cuisine</v>
      </c>
      <c r="I3609" t="s">
        <v>234</v>
      </c>
      <c r="J3609">
        <v>1200</v>
      </c>
    </row>
    <row r="3610" spans="1:10">
      <c r="A3610">
        <v>3609</v>
      </c>
      <c r="B3610" t="s">
        <v>129</v>
      </c>
      <c r="C3610">
        <v>4.3</v>
      </c>
      <c r="D3610" t="s">
        <v>133</v>
      </c>
      <c r="E3610" t="s">
        <v>132</v>
      </c>
      <c r="F3610" t="s">
        <v>147</v>
      </c>
      <c r="G3610" t="s">
        <v>130</v>
      </c>
      <c r="H3610" t="str">
        <f t="shared" si="56"/>
        <v>Kolkata60+200+200 - 500Asian Cuisine</v>
      </c>
      <c r="I3610">
        <v>48</v>
      </c>
      <c r="J3610">
        <v>400</v>
      </c>
    </row>
    <row r="3611" spans="1:10">
      <c r="A3611">
        <v>3610</v>
      </c>
      <c r="B3611" t="s">
        <v>134</v>
      </c>
      <c r="C3611">
        <v>4.5</v>
      </c>
      <c r="D3611" t="s">
        <v>136</v>
      </c>
      <c r="E3611" t="s">
        <v>132</v>
      </c>
      <c r="F3611" t="s">
        <v>140</v>
      </c>
      <c r="G3611" t="s">
        <v>135</v>
      </c>
      <c r="H3611" t="str">
        <f t="shared" si="56"/>
        <v>Mumbai40 - 600 - 50200 - 500Indian Cuisine</v>
      </c>
      <c r="I3611">
        <v>19</v>
      </c>
      <c r="J3611">
        <v>350</v>
      </c>
    </row>
    <row r="3612" spans="1:10">
      <c r="A3612">
        <v>3611</v>
      </c>
      <c r="B3612" t="s">
        <v>139</v>
      </c>
      <c r="C3612">
        <v>4.4000000000000004</v>
      </c>
      <c r="D3612" t="s">
        <v>138</v>
      </c>
      <c r="E3612" t="s">
        <v>132</v>
      </c>
      <c r="F3612" t="s">
        <v>131</v>
      </c>
      <c r="G3612" t="s">
        <v>135</v>
      </c>
      <c r="H3612" t="str">
        <f t="shared" si="56"/>
        <v>Chennai40 - 6050 -200200 - 500American Cuisine</v>
      </c>
      <c r="I3612">
        <v>38</v>
      </c>
      <c r="J3612">
        <v>300</v>
      </c>
    </row>
    <row r="3613" spans="1:10">
      <c r="A3613">
        <v>3612</v>
      </c>
      <c r="B3613" t="s">
        <v>149</v>
      </c>
      <c r="C3613">
        <v>2.9</v>
      </c>
      <c r="D3613" t="s">
        <v>138</v>
      </c>
      <c r="E3613" t="s">
        <v>132</v>
      </c>
      <c r="F3613" t="s">
        <v>131</v>
      </c>
      <c r="G3613" t="s">
        <v>130</v>
      </c>
      <c r="H3613" t="str">
        <f t="shared" si="56"/>
        <v>Surat60+50 -200200 - 500American Cuisine</v>
      </c>
      <c r="I3613" t="s">
        <v>234</v>
      </c>
      <c r="J3613">
        <v>350</v>
      </c>
    </row>
    <row r="3614" spans="1:10">
      <c r="A3614">
        <v>3613</v>
      </c>
      <c r="B3614" t="s">
        <v>134</v>
      </c>
      <c r="C3614">
        <v>3.7</v>
      </c>
      <c r="D3614" t="s">
        <v>133</v>
      </c>
      <c r="E3614" t="s">
        <v>132</v>
      </c>
      <c r="F3614" t="s">
        <v>131</v>
      </c>
      <c r="G3614" t="s">
        <v>135</v>
      </c>
      <c r="H3614" t="str">
        <f t="shared" si="56"/>
        <v>Mumbai40 - 6050 -200200 - 500Asian Cuisine</v>
      </c>
      <c r="I3614">
        <v>2</v>
      </c>
      <c r="J3614">
        <v>400</v>
      </c>
    </row>
    <row r="3615" spans="1:10">
      <c r="A3615">
        <v>3614</v>
      </c>
      <c r="B3615" t="s">
        <v>134</v>
      </c>
      <c r="C3615">
        <v>4.2</v>
      </c>
      <c r="D3615" t="s">
        <v>136</v>
      </c>
      <c r="E3615" t="s">
        <v>132</v>
      </c>
      <c r="F3615" t="s">
        <v>140</v>
      </c>
      <c r="G3615" t="s">
        <v>135</v>
      </c>
      <c r="H3615" t="str">
        <f t="shared" si="56"/>
        <v>Mumbai40 - 600 - 50200 - 500Indian Cuisine</v>
      </c>
      <c r="I3615">
        <v>19</v>
      </c>
      <c r="J3615">
        <v>350</v>
      </c>
    </row>
    <row r="3616" spans="1:10">
      <c r="A3616">
        <v>3615</v>
      </c>
      <c r="B3616" t="s">
        <v>143</v>
      </c>
      <c r="C3616">
        <v>4.3</v>
      </c>
      <c r="D3616" t="s">
        <v>133</v>
      </c>
      <c r="E3616" t="s">
        <v>148</v>
      </c>
      <c r="F3616" t="s">
        <v>131</v>
      </c>
      <c r="G3616" t="s">
        <v>130</v>
      </c>
      <c r="H3616" t="str">
        <f t="shared" si="56"/>
        <v>Delhi60+50 -200500 - 1000Asian Cuisine</v>
      </c>
      <c r="I3616" t="s">
        <v>234</v>
      </c>
      <c r="J3616">
        <v>1000</v>
      </c>
    </row>
    <row r="3617" spans="1:10">
      <c r="A3617">
        <v>3616</v>
      </c>
      <c r="B3617" t="s">
        <v>134</v>
      </c>
      <c r="C3617">
        <v>2.9</v>
      </c>
      <c r="D3617" t="s">
        <v>133</v>
      </c>
      <c r="E3617" t="s">
        <v>132</v>
      </c>
      <c r="F3617" t="s">
        <v>131</v>
      </c>
      <c r="G3617" t="s">
        <v>135</v>
      </c>
      <c r="H3617" t="str">
        <f t="shared" si="56"/>
        <v>Mumbai40 - 6050 -200200 - 500Asian Cuisine</v>
      </c>
      <c r="I3617">
        <v>2</v>
      </c>
      <c r="J3617">
        <v>500</v>
      </c>
    </row>
    <row r="3618" spans="1:10">
      <c r="A3618">
        <v>3617</v>
      </c>
      <c r="B3618" t="s">
        <v>146</v>
      </c>
      <c r="C3618">
        <v>3.8</v>
      </c>
      <c r="D3618" t="s">
        <v>136</v>
      </c>
      <c r="E3618" t="s">
        <v>142</v>
      </c>
      <c r="F3618" t="s">
        <v>131</v>
      </c>
      <c r="G3618" t="s">
        <v>144</v>
      </c>
      <c r="H3618" t="str">
        <f t="shared" si="56"/>
        <v>Hyderabad0 - 4050 -200&lt;= 200Indian Cuisine</v>
      </c>
      <c r="I3618" t="s">
        <v>234</v>
      </c>
      <c r="J3618">
        <v>200</v>
      </c>
    </row>
    <row r="3619" spans="1:10">
      <c r="A3619">
        <v>3618</v>
      </c>
      <c r="B3619" t="s">
        <v>129</v>
      </c>
      <c r="C3619">
        <v>2.9</v>
      </c>
      <c r="D3619" t="s">
        <v>133</v>
      </c>
      <c r="E3619" t="s">
        <v>142</v>
      </c>
      <c r="F3619" t="s">
        <v>131</v>
      </c>
      <c r="G3619" t="s">
        <v>130</v>
      </c>
      <c r="H3619" t="str">
        <f t="shared" si="56"/>
        <v>Kolkata60+50 -200&lt;= 200Asian Cuisine</v>
      </c>
      <c r="I3619">
        <v>28</v>
      </c>
      <c r="J3619">
        <v>200</v>
      </c>
    </row>
    <row r="3620" spans="1:10">
      <c r="A3620">
        <v>3619</v>
      </c>
      <c r="B3620" t="s">
        <v>134</v>
      </c>
      <c r="C3620">
        <v>4.3</v>
      </c>
      <c r="D3620" t="s">
        <v>136</v>
      </c>
      <c r="E3620" t="s">
        <v>132</v>
      </c>
      <c r="F3620" t="s">
        <v>131</v>
      </c>
      <c r="G3620" t="s">
        <v>135</v>
      </c>
      <c r="H3620" t="str">
        <f t="shared" si="56"/>
        <v>Mumbai40 - 6050 -200200 - 500Indian Cuisine</v>
      </c>
      <c r="I3620">
        <v>10</v>
      </c>
      <c r="J3620">
        <v>350</v>
      </c>
    </row>
    <row r="3621" spans="1:10">
      <c r="A3621">
        <v>3620</v>
      </c>
      <c r="B3621" t="s">
        <v>139</v>
      </c>
      <c r="C3621">
        <v>2.9</v>
      </c>
      <c r="D3621" t="s">
        <v>136</v>
      </c>
      <c r="E3621" t="s">
        <v>132</v>
      </c>
      <c r="F3621" t="s">
        <v>131</v>
      </c>
      <c r="G3621" t="s">
        <v>130</v>
      </c>
      <c r="H3621" t="str">
        <f t="shared" si="56"/>
        <v>Chennai60+50 -200200 - 500Indian Cuisine</v>
      </c>
      <c r="I3621">
        <v>16</v>
      </c>
      <c r="J3621">
        <v>500</v>
      </c>
    </row>
    <row r="3622" spans="1:10">
      <c r="A3622">
        <v>3621</v>
      </c>
      <c r="B3622" t="s">
        <v>141</v>
      </c>
      <c r="C3622">
        <v>2.9</v>
      </c>
      <c r="D3622" t="s">
        <v>138</v>
      </c>
      <c r="E3622" t="s">
        <v>132</v>
      </c>
      <c r="F3622" t="s">
        <v>131</v>
      </c>
      <c r="G3622" t="s">
        <v>130</v>
      </c>
      <c r="H3622" t="str">
        <f t="shared" si="56"/>
        <v>Pune60+50 -200200 - 500American Cuisine</v>
      </c>
      <c r="I3622">
        <v>8</v>
      </c>
      <c r="J3622">
        <v>300</v>
      </c>
    </row>
    <row r="3623" spans="1:10">
      <c r="A3623">
        <v>3622</v>
      </c>
      <c r="B3623" t="s">
        <v>129</v>
      </c>
      <c r="C3623">
        <v>2.9</v>
      </c>
      <c r="D3623" t="s">
        <v>133</v>
      </c>
      <c r="E3623" t="s">
        <v>142</v>
      </c>
      <c r="F3623" t="s">
        <v>131</v>
      </c>
      <c r="G3623" t="s">
        <v>130</v>
      </c>
      <c r="H3623" t="str">
        <f t="shared" si="56"/>
        <v>Kolkata60+50 -200&lt;= 200Asian Cuisine</v>
      </c>
      <c r="I3623">
        <v>28</v>
      </c>
      <c r="J3623">
        <v>200</v>
      </c>
    </row>
    <row r="3624" spans="1:10">
      <c r="A3624">
        <v>3623</v>
      </c>
      <c r="B3624" t="s">
        <v>145</v>
      </c>
      <c r="C3624">
        <v>4.0999999999999996</v>
      </c>
      <c r="D3624" t="s">
        <v>136</v>
      </c>
      <c r="E3624" t="s">
        <v>132</v>
      </c>
      <c r="F3624" t="s">
        <v>131</v>
      </c>
      <c r="G3624" t="s">
        <v>144</v>
      </c>
      <c r="H3624" t="str">
        <f t="shared" si="56"/>
        <v>Ahmedabad0 - 4050 -200200 - 500Indian Cuisine</v>
      </c>
      <c r="I3624" t="s">
        <v>234</v>
      </c>
      <c r="J3624">
        <v>300</v>
      </c>
    </row>
    <row r="3625" spans="1:10">
      <c r="A3625">
        <v>3624</v>
      </c>
      <c r="B3625" t="s">
        <v>146</v>
      </c>
      <c r="C3625">
        <v>3.9</v>
      </c>
      <c r="D3625" t="s">
        <v>136</v>
      </c>
      <c r="E3625" t="s">
        <v>132</v>
      </c>
      <c r="F3625" t="s">
        <v>140</v>
      </c>
      <c r="G3625" t="s">
        <v>135</v>
      </c>
      <c r="H3625" t="str">
        <f t="shared" si="56"/>
        <v>Hyderabad40 - 600 - 50200 - 500Indian Cuisine</v>
      </c>
      <c r="I3625" t="s">
        <v>234</v>
      </c>
      <c r="J3625">
        <v>260</v>
      </c>
    </row>
    <row r="3626" spans="1:10">
      <c r="A3626">
        <v>3625</v>
      </c>
      <c r="B3626" t="s">
        <v>146</v>
      </c>
      <c r="C3626">
        <v>3.8</v>
      </c>
      <c r="D3626" t="s">
        <v>136</v>
      </c>
      <c r="E3626" t="s">
        <v>142</v>
      </c>
      <c r="F3626" t="s">
        <v>140</v>
      </c>
      <c r="G3626" t="s">
        <v>135</v>
      </c>
      <c r="H3626" t="str">
        <f t="shared" si="56"/>
        <v>Hyderabad40 - 600 - 50&lt;= 200Indian Cuisine</v>
      </c>
      <c r="I3626" t="s">
        <v>234</v>
      </c>
      <c r="J3626">
        <v>150</v>
      </c>
    </row>
    <row r="3627" spans="1:10">
      <c r="A3627">
        <v>3626</v>
      </c>
      <c r="B3627" t="s">
        <v>146</v>
      </c>
      <c r="C3627">
        <v>2.9</v>
      </c>
      <c r="D3627" t="s">
        <v>136</v>
      </c>
      <c r="E3627" t="s">
        <v>235</v>
      </c>
      <c r="F3627" t="s">
        <v>131</v>
      </c>
      <c r="G3627" t="s">
        <v>144</v>
      </c>
      <c r="H3627" t="str">
        <f t="shared" si="56"/>
        <v>Hyderabad0 - 4050 -2001000+Indian Cuisine</v>
      </c>
      <c r="I3627" t="s">
        <v>234</v>
      </c>
      <c r="J3627">
        <v>1500</v>
      </c>
    </row>
    <row r="3628" spans="1:10">
      <c r="A3628">
        <v>3627</v>
      </c>
      <c r="B3628" t="s">
        <v>134</v>
      </c>
      <c r="C3628">
        <v>2.9</v>
      </c>
      <c r="D3628" t="s">
        <v>236</v>
      </c>
      <c r="E3628" t="s">
        <v>132</v>
      </c>
      <c r="F3628" t="s">
        <v>131</v>
      </c>
      <c r="G3628" t="s">
        <v>144</v>
      </c>
      <c r="H3628" t="str">
        <f t="shared" si="56"/>
        <v>Mumbai0 - 4050 -200200 - 500European Cuisine</v>
      </c>
      <c r="I3628" t="s">
        <v>234</v>
      </c>
      <c r="J3628">
        <v>500</v>
      </c>
    </row>
    <row r="3629" spans="1:10">
      <c r="A3629">
        <v>3628</v>
      </c>
      <c r="B3629" t="s">
        <v>146</v>
      </c>
      <c r="C3629">
        <v>2.9</v>
      </c>
      <c r="D3629" t="s">
        <v>136</v>
      </c>
      <c r="E3629" t="s">
        <v>142</v>
      </c>
      <c r="F3629" t="s">
        <v>131</v>
      </c>
      <c r="G3629" t="s">
        <v>144</v>
      </c>
      <c r="H3629" t="str">
        <f t="shared" si="56"/>
        <v>Hyderabad0 - 4050 -200&lt;= 200Indian Cuisine</v>
      </c>
      <c r="I3629" t="s">
        <v>234</v>
      </c>
      <c r="J3629">
        <v>49</v>
      </c>
    </row>
    <row r="3630" spans="1:10">
      <c r="A3630">
        <v>3629</v>
      </c>
      <c r="B3630" t="s">
        <v>149</v>
      </c>
      <c r="C3630">
        <v>2.9</v>
      </c>
      <c r="D3630" t="s">
        <v>138</v>
      </c>
      <c r="E3630" t="s">
        <v>142</v>
      </c>
      <c r="F3630" t="s">
        <v>131</v>
      </c>
      <c r="G3630" t="s">
        <v>144</v>
      </c>
      <c r="H3630" t="str">
        <f t="shared" si="56"/>
        <v>Surat0 - 4050 -200&lt;= 200American Cuisine</v>
      </c>
      <c r="I3630" t="s">
        <v>234</v>
      </c>
      <c r="J3630">
        <v>200</v>
      </c>
    </row>
    <row r="3631" spans="1:10">
      <c r="A3631">
        <v>3630</v>
      </c>
      <c r="B3631" t="s">
        <v>134</v>
      </c>
      <c r="C3631">
        <v>3.3</v>
      </c>
      <c r="D3631" t="s">
        <v>136</v>
      </c>
      <c r="E3631" t="s">
        <v>132</v>
      </c>
      <c r="F3631" t="s">
        <v>140</v>
      </c>
      <c r="G3631" t="s">
        <v>135</v>
      </c>
      <c r="H3631" t="str">
        <f t="shared" si="56"/>
        <v>Mumbai40 - 600 - 50200 - 500Indian Cuisine</v>
      </c>
      <c r="I3631">
        <v>19</v>
      </c>
      <c r="J3631">
        <v>500</v>
      </c>
    </row>
    <row r="3632" spans="1:10">
      <c r="A3632">
        <v>3631</v>
      </c>
      <c r="B3632" t="s">
        <v>137</v>
      </c>
      <c r="C3632">
        <v>4.0999999999999996</v>
      </c>
      <c r="D3632" t="s">
        <v>136</v>
      </c>
      <c r="E3632" t="s">
        <v>132</v>
      </c>
      <c r="F3632" t="s">
        <v>147</v>
      </c>
      <c r="G3632" t="s">
        <v>130</v>
      </c>
      <c r="H3632" t="str">
        <f t="shared" si="56"/>
        <v>Bangalore60+200+200 - 500Indian Cuisine</v>
      </c>
      <c r="I3632" t="s">
        <v>234</v>
      </c>
      <c r="J3632">
        <v>500</v>
      </c>
    </row>
    <row r="3633" spans="1:10">
      <c r="A3633">
        <v>3632</v>
      </c>
      <c r="B3633" t="s">
        <v>141</v>
      </c>
      <c r="C3633">
        <v>4.7</v>
      </c>
      <c r="D3633" t="s">
        <v>136</v>
      </c>
      <c r="E3633" t="s">
        <v>132</v>
      </c>
      <c r="F3633" t="s">
        <v>140</v>
      </c>
      <c r="G3633" t="s">
        <v>144</v>
      </c>
      <c r="H3633" t="str">
        <f t="shared" si="56"/>
        <v>Pune0 - 400 - 50200 - 500Indian Cuisine</v>
      </c>
      <c r="I3633" t="s">
        <v>234</v>
      </c>
      <c r="J3633">
        <v>250</v>
      </c>
    </row>
    <row r="3634" spans="1:10">
      <c r="A3634">
        <v>3633</v>
      </c>
      <c r="B3634" t="s">
        <v>146</v>
      </c>
      <c r="C3634">
        <v>3.8</v>
      </c>
      <c r="D3634" t="s">
        <v>136</v>
      </c>
      <c r="E3634" t="s">
        <v>142</v>
      </c>
      <c r="F3634" t="s">
        <v>140</v>
      </c>
      <c r="G3634" t="s">
        <v>144</v>
      </c>
      <c r="H3634" t="str">
        <f t="shared" si="56"/>
        <v>Hyderabad0 - 400 - 50&lt;= 200Indian Cuisine</v>
      </c>
      <c r="I3634" t="s">
        <v>234</v>
      </c>
      <c r="J3634">
        <v>200</v>
      </c>
    </row>
    <row r="3635" spans="1:10">
      <c r="A3635">
        <v>3634</v>
      </c>
      <c r="B3635" t="s">
        <v>149</v>
      </c>
      <c r="C3635">
        <v>3.9</v>
      </c>
      <c r="D3635" t="s">
        <v>138</v>
      </c>
      <c r="E3635" t="s">
        <v>142</v>
      </c>
      <c r="F3635" t="s">
        <v>140</v>
      </c>
      <c r="G3635" t="s">
        <v>130</v>
      </c>
      <c r="H3635" t="str">
        <f t="shared" si="56"/>
        <v>Surat60+0 - 50&lt;= 200American Cuisine</v>
      </c>
      <c r="I3635" t="s">
        <v>234</v>
      </c>
      <c r="J3635">
        <v>200</v>
      </c>
    </row>
    <row r="3636" spans="1:10">
      <c r="A3636">
        <v>3635</v>
      </c>
      <c r="B3636" t="s">
        <v>146</v>
      </c>
      <c r="C3636">
        <v>4.0999999999999996</v>
      </c>
      <c r="D3636" t="s">
        <v>136</v>
      </c>
      <c r="E3636" t="s">
        <v>148</v>
      </c>
      <c r="F3636" t="s">
        <v>140</v>
      </c>
      <c r="G3636" t="s">
        <v>135</v>
      </c>
      <c r="H3636" t="str">
        <f t="shared" si="56"/>
        <v>Hyderabad40 - 600 - 50500 - 1000Indian Cuisine</v>
      </c>
      <c r="I3636" t="s">
        <v>234</v>
      </c>
      <c r="J3636">
        <v>750</v>
      </c>
    </row>
    <row r="3637" spans="1:10">
      <c r="A3637">
        <v>3636</v>
      </c>
      <c r="B3637" t="s">
        <v>134</v>
      </c>
      <c r="C3637">
        <v>2.9</v>
      </c>
      <c r="D3637" t="s">
        <v>136</v>
      </c>
      <c r="E3637" t="s">
        <v>142</v>
      </c>
      <c r="F3637" t="s">
        <v>131</v>
      </c>
      <c r="G3637" t="s">
        <v>135</v>
      </c>
      <c r="H3637" t="str">
        <f t="shared" si="56"/>
        <v>Mumbai40 - 6050 -200&lt;= 200Indian Cuisine</v>
      </c>
      <c r="I3637">
        <v>32</v>
      </c>
      <c r="J3637">
        <v>200</v>
      </c>
    </row>
    <row r="3638" spans="1:10">
      <c r="A3638">
        <v>3637</v>
      </c>
      <c r="B3638" t="s">
        <v>139</v>
      </c>
      <c r="C3638">
        <v>4.0999999999999996</v>
      </c>
      <c r="D3638" t="s">
        <v>136</v>
      </c>
      <c r="E3638" t="s">
        <v>142</v>
      </c>
      <c r="F3638" t="s">
        <v>140</v>
      </c>
      <c r="G3638" t="s">
        <v>130</v>
      </c>
      <c r="H3638" t="str">
        <f t="shared" si="56"/>
        <v>Chennai60+0 - 50&lt;= 200Indian Cuisine</v>
      </c>
      <c r="I3638" t="s">
        <v>234</v>
      </c>
      <c r="J3638">
        <v>200</v>
      </c>
    </row>
    <row r="3639" spans="1:10">
      <c r="A3639">
        <v>3638</v>
      </c>
      <c r="B3639" t="s">
        <v>145</v>
      </c>
      <c r="C3639">
        <v>2.9</v>
      </c>
      <c r="D3639" t="s">
        <v>136</v>
      </c>
      <c r="E3639" t="s">
        <v>142</v>
      </c>
      <c r="F3639" t="s">
        <v>131</v>
      </c>
      <c r="G3639" t="s">
        <v>135</v>
      </c>
      <c r="H3639" t="str">
        <f t="shared" si="56"/>
        <v>Ahmedabad40 - 6050 -200&lt;= 200Indian Cuisine</v>
      </c>
      <c r="I3639">
        <v>45</v>
      </c>
      <c r="J3639">
        <v>149</v>
      </c>
    </row>
    <row r="3640" spans="1:10">
      <c r="A3640">
        <v>3639</v>
      </c>
      <c r="B3640" t="s">
        <v>134</v>
      </c>
      <c r="C3640">
        <v>4.3</v>
      </c>
      <c r="D3640" t="s">
        <v>136</v>
      </c>
      <c r="E3640" t="s">
        <v>132</v>
      </c>
      <c r="F3640" t="s">
        <v>131</v>
      </c>
      <c r="G3640" t="s">
        <v>135</v>
      </c>
      <c r="H3640" t="str">
        <f t="shared" si="56"/>
        <v>Mumbai40 - 6050 -200200 - 500Indian Cuisine</v>
      </c>
      <c r="I3640">
        <v>10</v>
      </c>
      <c r="J3640">
        <v>400</v>
      </c>
    </row>
    <row r="3641" spans="1:10">
      <c r="A3641">
        <v>3640</v>
      </c>
      <c r="B3641" t="s">
        <v>146</v>
      </c>
      <c r="C3641">
        <v>2.9</v>
      </c>
      <c r="D3641" t="s">
        <v>138</v>
      </c>
      <c r="E3641" t="s">
        <v>132</v>
      </c>
      <c r="F3641" t="s">
        <v>131</v>
      </c>
      <c r="G3641" t="s">
        <v>135</v>
      </c>
      <c r="H3641" t="str">
        <f t="shared" si="56"/>
        <v>Hyderabad40 - 6050 -200200 - 500American Cuisine</v>
      </c>
      <c r="I3641" t="s">
        <v>234</v>
      </c>
      <c r="J3641">
        <v>300</v>
      </c>
    </row>
    <row r="3642" spans="1:10">
      <c r="A3642">
        <v>3641</v>
      </c>
      <c r="B3642" t="s">
        <v>143</v>
      </c>
      <c r="C3642">
        <v>2.9</v>
      </c>
      <c r="D3642" t="s">
        <v>136</v>
      </c>
      <c r="E3642" t="s">
        <v>142</v>
      </c>
      <c r="F3642" t="s">
        <v>131</v>
      </c>
      <c r="G3642" t="s">
        <v>135</v>
      </c>
      <c r="H3642" t="str">
        <f t="shared" si="56"/>
        <v>Delhi40 - 6050 -200&lt;= 200Indian Cuisine</v>
      </c>
      <c r="I3642" t="s">
        <v>234</v>
      </c>
      <c r="J3642">
        <v>200</v>
      </c>
    </row>
    <row r="3643" spans="1:10">
      <c r="A3643">
        <v>3642</v>
      </c>
      <c r="B3643" t="s">
        <v>145</v>
      </c>
      <c r="C3643">
        <v>2.9</v>
      </c>
      <c r="D3643" t="s">
        <v>136</v>
      </c>
      <c r="E3643" t="s">
        <v>142</v>
      </c>
      <c r="F3643" t="s">
        <v>131</v>
      </c>
      <c r="G3643" t="s">
        <v>130</v>
      </c>
      <c r="H3643" t="str">
        <f t="shared" si="56"/>
        <v>Ahmedabad60+50 -200&lt;= 200Indian Cuisine</v>
      </c>
      <c r="I3643" t="s">
        <v>234</v>
      </c>
      <c r="J3643">
        <v>200</v>
      </c>
    </row>
    <row r="3644" spans="1:10">
      <c r="A3644">
        <v>3643</v>
      </c>
      <c r="B3644" t="s">
        <v>139</v>
      </c>
      <c r="C3644">
        <v>2.9</v>
      </c>
      <c r="D3644" t="s">
        <v>237</v>
      </c>
      <c r="E3644" t="s">
        <v>142</v>
      </c>
      <c r="F3644" t="s">
        <v>131</v>
      </c>
      <c r="G3644" t="s">
        <v>130</v>
      </c>
      <c r="H3644" t="str">
        <f t="shared" si="56"/>
        <v>Chennai60+50 -200&lt;= 200Middle Eastern Cuisine</v>
      </c>
      <c r="I3644" t="s">
        <v>234</v>
      </c>
      <c r="J3644">
        <v>200</v>
      </c>
    </row>
    <row r="3645" spans="1:10">
      <c r="A3645">
        <v>3644</v>
      </c>
      <c r="B3645" t="s">
        <v>139</v>
      </c>
      <c r="C3645">
        <v>4.3</v>
      </c>
      <c r="D3645" t="s">
        <v>133</v>
      </c>
      <c r="E3645" t="s">
        <v>132</v>
      </c>
      <c r="F3645" t="s">
        <v>140</v>
      </c>
      <c r="G3645" t="s">
        <v>135</v>
      </c>
      <c r="H3645" t="str">
        <f t="shared" si="56"/>
        <v>Chennai40 - 600 - 50200 - 500Asian Cuisine</v>
      </c>
      <c r="I3645" t="s">
        <v>234</v>
      </c>
      <c r="J3645">
        <v>300</v>
      </c>
    </row>
    <row r="3646" spans="1:10">
      <c r="A3646">
        <v>3645</v>
      </c>
      <c r="B3646" t="s">
        <v>143</v>
      </c>
      <c r="C3646">
        <v>4.2</v>
      </c>
      <c r="D3646" t="s">
        <v>236</v>
      </c>
      <c r="E3646" t="s">
        <v>148</v>
      </c>
      <c r="F3646" t="s">
        <v>131</v>
      </c>
      <c r="G3646" t="s">
        <v>130</v>
      </c>
      <c r="H3646" t="str">
        <f t="shared" si="56"/>
        <v>Delhi60+50 -200500 - 1000European Cuisine</v>
      </c>
      <c r="I3646" t="s">
        <v>234</v>
      </c>
      <c r="J3646">
        <v>1000</v>
      </c>
    </row>
    <row r="3647" spans="1:10">
      <c r="A3647">
        <v>3646</v>
      </c>
      <c r="B3647" t="s">
        <v>134</v>
      </c>
      <c r="C3647">
        <v>2.9</v>
      </c>
      <c r="D3647" t="s">
        <v>133</v>
      </c>
      <c r="E3647" t="s">
        <v>132</v>
      </c>
      <c r="F3647" t="s">
        <v>131</v>
      </c>
      <c r="G3647" t="s">
        <v>135</v>
      </c>
      <c r="H3647" t="str">
        <f t="shared" si="56"/>
        <v>Mumbai40 - 6050 -200200 - 500Asian Cuisine</v>
      </c>
      <c r="I3647">
        <v>2</v>
      </c>
      <c r="J3647">
        <v>500</v>
      </c>
    </row>
    <row r="3648" spans="1:10">
      <c r="A3648">
        <v>3647</v>
      </c>
      <c r="B3648" t="s">
        <v>134</v>
      </c>
      <c r="C3648">
        <v>2.9</v>
      </c>
      <c r="D3648" t="s">
        <v>136</v>
      </c>
      <c r="E3648" t="s">
        <v>132</v>
      </c>
      <c r="F3648" t="s">
        <v>131</v>
      </c>
      <c r="G3648" t="s">
        <v>135</v>
      </c>
      <c r="H3648" t="str">
        <f t="shared" si="56"/>
        <v>Mumbai40 - 6050 -200200 - 500Indian Cuisine</v>
      </c>
      <c r="I3648">
        <v>10</v>
      </c>
      <c r="J3648">
        <v>500</v>
      </c>
    </row>
    <row r="3649" spans="1:10">
      <c r="A3649">
        <v>3648</v>
      </c>
      <c r="B3649" t="s">
        <v>146</v>
      </c>
      <c r="C3649">
        <v>2.9</v>
      </c>
      <c r="D3649" t="s">
        <v>236</v>
      </c>
      <c r="E3649" t="s">
        <v>142</v>
      </c>
      <c r="F3649" t="s">
        <v>131</v>
      </c>
      <c r="G3649" t="s">
        <v>135</v>
      </c>
      <c r="H3649" t="str">
        <f t="shared" si="56"/>
        <v>Hyderabad40 - 6050 -200&lt;= 200European Cuisine</v>
      </c>
      <c r="I3649" t="s">
        <v>234</v>
      </c>
      <c r="J3649">
        <v>200</v>
      </c>
    </row>
    <row r="3650" spans="1:10">
      <c r="A3650">
        <v>3649</v>
      </c>
      <c r="B3650" t="s">
        <v>139</v>
      </c>
      <c r="C3650">
        <v>2.9</v>
      </c>
      <c r="D3650" t="s">
        <v>133</v>
      </c>
      <c r="E3650" t="s">
        <v>132</v>
      </c>
      <c r="F3650" t="s">
        <v>131</v>
      </c>
      <c r="G3650" t="s">
        <v>130</v>
      </c>
      <c r="H3650" t="str">
        <f t="shared" si="56"/>
        <v>Chennai60+50 -200200 - 500Asian Cuisine</v>
      </c>
      <c r="I3650">
        <v>6</v>
      </c>
      <c r="J3650">
        <v>300</v>
      </c>
    </row>
    <row r="3651" spans="1:10">
      <c r="A3651">
        <v>3650</v>
      </c>
      <c r="B3651" t="s">
        <v>139</v>
      </c>
      <c r="C3651">
        <v>4.4000000000000004</v>
      </c>
      <c r="D3651" t="s">
        <v>136</v>
      </c>
      <c r="E3651" t="s">
        <v>132</v>
      </c>
      <c r="F3651" t="s">
        <v>131</v>
      </c>
      <c r="G3651" t="s">
        <v>135</v>
      </c>
      <c r="H3651" t="str">
        <f t="shared" ref="H3651:H3714" si="57">_xlfn.CONCAT(B3651,G3651,F3651,E3651,D3651)</f>
        <v>Chennai40 - 6050 -200200 - 500Indian Cuisine</v>
      </c>
      <c r="I3651">
        <v>12</v>
      </c>
      <c r="J3651">
        <v>500</v>
      </c>
    </row>
    <row r="3652" spans="1:10">
      <c r="A3652">
        <v>3651</v>
      </c>
      <c r="B3652" t="s">
        <v>146</v>
      </c>
      <c r="C3652">
        <v>4.0999999999999996</v>
      </c>
      <c r="D3652" t="s">
        <v>136</v>
      </c>
      <c r="E3652" t="s">
        <v>142</v>
      </c>
      <c r="F3652" t="s">
        <v>140</v>
      </c>
      <c r="G3652" t="s">
        <v>144</v>
      </c>
      <c r="H3652" t="str">
        <f t="shared" si="57"/>
        <v>Hyderabad0 - 400 - 50&lt;= 200Indian Cuisine</v>
      </c>
      <c r="I3652" t="s">
        <v>234</v>
      </c>
      <c r="J3652">
        <v>150</v>
      </c>
    </row>
    <row r="3653" spans="1:10">
      <c r="A3653">
        <v>3652</v>
      </c>
      <c r="B3653" t="s">
        <v>141</v>
      </c>
      <c r="C3653">
        <v>2.9</v>
      </c>
      <c r="D3653" t="s">
        <v>136</v>
      </c>
      <c r="E3653" t="s">
        <v>132</v>
      </c>
      <c r="F3653" t="s">
        <v>131</v>
      </c>
      <c r="G3653" t="s">
        <v>144</v>
      </c>
      <c r="H3653" t="str">
        <f t="shared" si="57"/>
        <v>Pune0 - 4050 -200200 - 500Indian Cuisine</v>
      </c>
      <c r="I3653">
        <v>64</v>
      </c>
      <c r="J3653">
        <v>350</v>
      </c>
    </row>
    <row r="3654" spans="1:10">
      <c r="A3654">
        <v>3653</v>
      </c>
      <c r="B3654" t="s">
        <v>146</v>
      </c>
      <c r="C3654">
        <v>4.4000000000000004</v>
      </c>
      <c r="D3654" t="s">
        <v>136</v>
      </c>
      <c r="E3654" t="s">
        <v>142</v>
      </c>
      <c r="F3654" t="s">
        <v>131</v>
      </c>
      <c r="G3654" t="s">
        <v>135</v>
      </c>
      <c r="H3654" t="str">
        <f t="shared" si="57"/>
        <v>Hyderabad40 - 6050 -200&lt;= 200Indian Cuisine</v>
      </c>
      <c r="I3654" t="s">
        <v>234</v>
      </c>
      <c r="J3654">
        <v>200</v>
      </c>
    </row>
    <row r="3655" spans="1:10">
      <c r="A3655">
        <v>3654</v>
      </c>
      <c r="B3655" t="s">
        <v>146</v>
      </c>
      <c r="C3655">
        <v>3.2</v>
      </c>
      <c r="D3655" t="s">
        <v>138</v>
      </c>
      <c r="E3655" t="s">
        <v>132</v>
      </c>
      <c r="F3655" t="s">
        <v>140</v>
      </c>
      <c r="G3655" t="s">
        <v>144</v>
      </c>
      <c r="H3655" t="str">
        <f t="shared" si="57"/>
        <v>Hyderabad0 - 400 - 50200 - 500American Cuisine</v>
      </c>
      <c r="I3655" t="s">
        <v>234</v>
      </c>
      <c r="J3655">
        <v>300</v>
      </c>
    </row>
    <row r="3656" spans="1:10">
      <c r="A3656">
        <v>3655</v>
      </c>
      <c r="B3656" t="s">
        <v>137</v>
      </c>
      <c r="C3656">
        <v>2.9</v>
      </c>
      <c r="D3656" t="s">
        <v>136</v>
      </c>
      <c r="E3656" t="s">
        <v>148</v>
      </c>
      <c r="F3656" t="s">
        <v>131</v>
      </c>
      <c r="G3656" t="s">
        <v>130</v>
      </c>
      <c r="H3656" t="str">
        <f t="shared" si="57"/>
        <v>Bangalore60+50 -200500 - 1000Indian Cuisine</v>
      </c>
      <c r="I3656" t="s">
        <v>234</v>
      </c>
      <c r="J3656">
        <v>900</v>
      </c>
    </row>
    <row r="3657" spans="1:10">
      <c r="A3657">
        <v>3656</v>
      </c>
      <c r="B3657" t="s">
        <v>149</v>
      </c>
      <c r="C3657">
        <v>3.2</v>
      </c>
      <c r="D3657" t="s">
        <v>133</v>
      </c>
      <c r="E3657" t="s">
        <v>142</v>
      </c>
      <c r="F3657" t="s">
        <v>140</v>
      </c>
      <c r="G3657" t="s">
        <v>144</v>
      </c>
      <c r="H3657" t="str">
        <f t="shared" si="57"/>
        <v>Surat0 - 400 - 50&lt;= 200Asian Cuisine</v>
      </c>
      <c r="I3657" t="s">
        <v>234</v>
      </c>
      <c r="J3657">
        <v>200</v>
      </c>
    </row>
    <row r="3658" spans="1:10">
      <c r="A3658">
        <v>3657</v>
      </c>
      <c r="B3658" t="s">
        <v>129</v>
      </c>
      <c r="C3658">
        <v>4.5</v>
      </c>
      <c r="D3658" t="s">
        <v>133</v>
      </c>
      <c r="E3658" t="s">
        <v>132</v>
      </c>
      <c r="F3658" t="s">
        <v>140</v>
      </c>
      <c r="G3658" t="s">
        <v>135</v>
      </c>
      <c r="H3658" t="str">
        <f t="shared" si="57"/>
        <v>Kolkata40 - 600 - 50200 - 500Asian Cuisine</v>
      </c>
      <c r="I3658" t="s">
        <v>234</v>
      </c>
      <c r="J3658">
        <v>240</v>
      </c>
    </row>
    <row r="3659" spans="1:10">
      <c r="A3659">
        <v>3658</v>
      </c>
      <c r="B3659" t="s">
        <v>149</v>
      </c>
      <c r="C3659">
        <v>2.9</v>
      </c>
      <c r="D3659" t="s">
        <v>136</v>
      </c>
      <c r="E3659" t="s">
        <v>142</v>
      </c>
      <c r="F3659" t="s">
        <v>131</v>
      </c>
      <c r="G3659" t="s">
        <v>135</v>
      </c>
      <c r="H3659" t="str">
        <f t="shared" si="57"/>
        <v>Surat40 - 6050 -200&lt;= 200Indian Cuisine</v>
      </c>
      <c r="I3659" t="s">
        <v>234</v>
      </c>
      <c r="J3659">
        <v>200</v>
      </c>
    </row>
    <row r="3660" spans="1:10">
      <c r="A3660">
        <v>3659</v>
      </c>
      <c r="B3660" t="s">
        <v>143</v>
      </c>
      <c r="C3660">
        <v>2.9</v>
      </c>
      <c r="D3660" t="s">
        <v>133</v>
      </c>
      <c r="E3660" t="s">
        <v>132</v>
      </c>
      <c r="F3660" t="s">
        <v>131</v>
      </c>
      <c r="G3660" t="s">
        <v>135</v>
      </c>
      <c r="H3660" t="str">
        <f t="shared" si="57"/>
        <v>Delhi40 - 6050 -200200 - 500Asian Cuisine</v>
      </c>
      <c r="I3660">
        <v>29</v>
      </c>
      <c r="J3660">
        <v>300</v>
      </c>
    </row>
    <row r="3661" spans="1:10">
      <c r="A3661">
        <v>3660</v>
      </c>
      <c r="B3661" t="s">
        <v>141</v>
      </c>
      <c r="C3661">
        <v>2.9</v>
      </c>
      <c r="D3661" t="s">
        <v>133</v>
      </c>
      <c r="E3661" t="s">
        <v>142</v>
      </c>
      <c r="F3661" t="s">
        <v>131</v>
      </c>
      <c r="G3661" t="s">
        <v>135</v>
      </c>
      <c r="H3661" t="str">
        <f t="shared" si="57"/>
        <v>Pune40 - 6050 -200&lt;= 200Asian Cuisine</v>
      </c>
      <c r="I3661" t="s">
        <v>234</v>
      </c>
      <c r="J3661">
        <v>200</v>
      </c>
    </row>
    <row r="3662" spans="1:10">
      <c r="A3662">
        <v>3661</v>
      </c>
      <c r="B3662" t="s">
        <v>145</v>
      </c>
      <c r="C3662">
        <v>4</v>
      </c>
      <c r="D3662" t="s">
        <v>136</v>
      </c>
      <c r="E3662" t="s">
        <v>132</v>
      </c>
      <c r="F3662" t="s">
        <v>131</v>
      </c>
      <c r="G3662" t="s">
        <v>130</v>
      </c>
      <c r="H3662" t="str">
        <f t="shared" si="57"/>
        <v>Ahmedabad60+50 -200200 - 500Indian Cuisine</v>
      </c>
      <c r="I3662" t="s">
        <v>234</v>
      </c>
      <c r="J3662">
        <v>400</v>
      </c>
    </row>
    <row r="3663" spans="1:10">
      <c r="A3663">
        <v>3662</v>
      </c>
      <c r="B3663" t="s">
        <v>137</v>
      </c>
      <c r="C3663">
        <v>2.9</v>
      </c>
      <c r="D3663" t="s">
        <v>138</v>
      </c>
      <c r="E3663" t="s">
        <v>132</v>
      </c>
      <c r="F3663" t="s">
        <v>131</v>
      </c>
      <c r="G3663" t="s">
        <v>135</v>
      </c>
      <c r="H3663" t="str">
        <f t="shared" si="57"/>
        <v>Bangalore40 - 6050 -200200 - 500American Cuisine</v>
      </c>
      <c r="I3663">
        <v>36</v>
      </c>
      <c r="J3663">
        <v>250</v>
      </c>
    </row>
    <row r="3664" spans="1:10">
      <c r="A3664">
        <v>3663</v>
      </c>
      <c r="B3664" t="s">
        <v>129</v>
      </c>
      <c r="C3664">
        <v>4.3</v>
      </c>
      <c r="D3664" t="s">
        <v>138</v>
      </c>
      <c r="E3664" t="s">
        <v>132</v>
      </c>
      <c r="F3664" t="s">
        <v>140</v>
      </c>
      <c r="G3664" t="s">
        <v>130</v>
      </c>
      <c r="H3664" t="str">
        <f t="shared" si="57"/>
        <v>Kolkata60+0 - 50200 - 500American Cuisine</v>
      </c>
      <c r="I3664">
        <v>50</v>
      </c>
      <c r="J3664">
        <v>300</v>
      </c>
    </row>
    <row r="3665" spans="1:10">
      <c r="A3665">
        <v>3664</v>
      </c>
      <c r="B3665" t="s">
        <v>137</v>
      </c>
      <c r="C3665">
        <v>2.9</v>
      </c>
      <c r="D3665" t="s">
        <v>136</v>
      </c>
      <c r="E3665" t="s">
        <v>142</v>
      </c>
      <c r="F3665" t="s">
        <v>131</v>
      </c>
      <c r="G3665" t="s">
        <v>135</v>
      </c>
      <c r="H3665" t="str">
        <f t="shared" si="57"/>
        <v>Bangalore40 - 6050 -200&lt;= 200Indian Cuisine</v>
      </c>
      <c r="I3665">
        <v>17</v>
      </c>
      <c r="J3665">
        <v>200</v>
      </c>
    </row>
    <row r="3666" spans="1:10">
      <c r="A3666">
        <v>3665</v>
      </c>
      <c r="B3666" t="s">
        <v>129</v>
      </c>
      <c r="C3666">
        <v>2.9</v>
      </c>
      <c r="D3666" t="s">
        <v>136</v>
      </c>
      <c r="E3666" t="s">
        <v>142</v>
      </c>
      <c r="F3666" t="s">
        <v>131</v>
      </c>
      <c r="G3666" t="s">
        <v>130</v>
      </c>
      <c r="H3666" t="str">
        <f t="shared" si="57"/>
        <v>Kolkata60+50 -200&lt;= 200Indian Cuisine</v>
      </c>
      <c r="I3666">
        <v>13</v>
      </c>
      <c r="J3666">
        <v>200</v>
      </c>
    </row>
    <row r="3667" spans="1:10">
      <c r="A3667">
        <v>3666</v>
      </c>
      <c r="B3667" t="s">
        <v>137</v>
      </c>
      <c r="C3667">
        <v>2.9</v>
      </c>
      <c r="D3667" t="s">
        <v>138</v>
      </c>
      <c r="E3667" t="s">
        <v>142</v>
      </c>
      <c r="F3667" t="s">
        <v>131</v>
      </c>
      <c r="G3667" t="s">
        <v>135</v>
      </c>
      <c r="H3667" t="str">
        <f t="shared" si="57"/>
        <v>Bangalore40 - 6050 -200&lt;= 200American Cuisine</v>
      </c>
      <c r="I3667">
        <v>55</v>
      </c>
      <c r="J3667">
        <v>70</v>
      </c>
    </row>
    <row r="3668" spans="1:10">
      <c r="A3668">
        <v>3667</v>
      </c>
      <c r="B3668" t="s">
        <v>146</v>
      </c>
      <c r="C3668">
        <v>2.9</v>
      </c>
      <c r="D3668" t="s">
        <v>237</v>
      </c>
      <c r="E3668" t="s">
        <v>132</v>
      </c>
      <c r="F3668" t="s">
        <v>131</v>
      </c>
      <c r="G3668" t="s">
        <v>135</v>
      </c>
      <c r="H3668" t="str">
        <f t="shared" si="57"/>
        <v>Hyderabad40 - 6050 -200200 - 500Middle Eastern Cuisine</v>
      </c>
      <c r="I3668" t="s">
        <v>234</v>
      </c>
      <c r="J3668">
        <v>420</v>
      </c>
    </row>
    <row r="3669" spans="1:10">
      <c r="A3669">
        <v>3668</v>
      </c>
      <c r="B3669" t="s">
        <v>129</v>
      </c>
      <c r="C3669">
        <v>2.9</v>
      </c>
      <c r="D3669" t="s">
        <v>133</v>
      </c>
      <c r="E3669" t="s">
        <v>132</v>
      </c>
      <c r="F3669" t="s">
        <v>131</v>
      </c>
      <c r="G3669" t="s">
        <v>130</v>
      </c>
      <c r="H3669" t="str">
        <f t="shared" si="57"/>
        <v>Kolkata60+50 -200200 - 500Asian Cuisine</v>
      </c>
      <c r="I3669">
        <v>1</v>
      </c>
      <c r="J3669">
        <v>300</v>
      </c>
    </row>
    <row r="3670" spans="1:10">
      <c r="A3670">
        <v>3669</v>
      </c>
      <c r="B3670" t="s">
        <v>145</v>
      </c>
      <c r="C3670">
        <v>2.9</v>
      </c>
      <c r="D3670" t="s">
        <v>138</v>
      </c>
      <c r="E3670" t="s">
        <v>132</v>
      </c>
      <c r="F3670" t="s">
        <v>131</v>
      </c>
      <c r="G3670" t="s">
        <v>135</v>
      </c>
      <c r="H3670" t="str">
        <f t="shared" si="57"/>
        <v>Ahmedabad40 - 6050 -200200 - 500American Cuisine</v>
      </c>
      <c r="I3670">
        <v>30</v>
      </c>
      <c r="J3670">
        <v>300</v>
      </c>
    </row>
    <row r="3671" spans="1:10">
      <c r="A3671">
        <v>3670</v>
      </c>
      <c r="B3671" t="s">
        <v>146</v>
      </c>
      <c r="C3671">
        <v>2.9</v>
      </c>
      <c r="D3671" t="s">
        <v>136</v>
      </c>
      <c r="E3671" t="s">
        <v>142</v>
      </c>
      <c r="F3671" t="s">
        <v>131</v>
      </c>
      <c r="G3671" t="s">
        <v>135</v>
      </c>
      <c r="H3671" t="str">
        <f t="shared" si="57"/>
        <v>Hyderabad40 - 6050 -200&lt;= 200Indian Cuisine</v>
      </c>
      <c r="I3671" t="s">
        <v>234</v>
      </c>
      <c r="J3671">
        <v>200</v>
      </c>
    </row>
    <row r="3672" spans="1:10">
      <c r="A3672">
        <v>3671</v>
      </c>
      <c r="B3672" t="s">
        <v>146</v>
      </c>
      <c r="C3672">
        <v>2.9</v>
      </c>
      <c r="D3672" t="s">
        <v>133</v>
      </c>
      <c r="E3672" t="s">
        <v>142</v>
      </c>
      <c r="F3672" t="s">
        <v>131</v>
      </c>
      <c r="G3672" t="s">
        <v>130</v>
      </c>
      <c r="H3672" t="str">
        <f t="shared" si="57"/>
        <v>Hyderabad60+50 -200&lt;= 200Asian Cuisine</v>
      </c>
      <c r="I3672" t="s">
        <v>234</v>
      </c>
      <c r="J3672">
        <v>149</v>
      </c>
    </row>
    <row r="3673" spans="1:10">
      <c r="A3673">
        <v>3672</v>
      </c>
      <c r="B3673" t="s">
        <v>129</v>
      </c>
      <c r="C3673">
        <v>2.9</v>
      </c>
      <c r="D3673" t="s">
        <v>136</v>
      </c>
      <c r="E3673" t="s">
        <v>132</v>
      </c>
      <c r="F3673" t="s">
        <v>131</v>
      </c>
      <c r="G3673" t="s">
        <v>130</v>
      </c>
      <c r="H3673" t="str">
        <f t="shared" si="57"/>
        <v>Kolkata60+50 -200200 - 500Indian Cuisine</v>
      </c>
      <c r="I3673">
        <v>3</v>
      </c>
      <c r="J3673">
        <v>500</v>
      </c>
    </row>
    <row r="3674" spans="1:10">
      <c r="A3674">
        <v>3673</v>
      </c>
      <c r="B3674" t="s">
        <v>134</v>
      </c>
      <c r="C3674">
        <v>2.9</v>
      </c>
      <c r="D3674" t="s">
        <v>136</v>
      </c>
      <c r="E3674" t="s">
        <v>142</v>
      </c>
      <c r="F3674" t="s">
        <v>131</v>
      </c>
      <c r="G3674" t="s">
        <v>135</v>
      </c>
      <c r="H3674" t="str">
        <f t="shared" si="57"/>
        <v>Mumbai40 - 6050 -200&lt;= 200Indian Cuisine</v>
      </c>
      <c r="I3674">
        <v>32</v>
      </c>
      <c r="J3674">
        <v>200</v>
      </c>
    </row>
    <row r="3675" spans="1:10">
      <c r="A3675">
        <v>3674</v>
      </c>
      <c r="B3675" t="s">
        <v>134</v>
      </c>
      <c r="C3675">
        <v>3.3</v>
      </c>
      <c r="D3675" t="s">
        <v>136</v>
      </c>
      <c r="E3675" t="s">
        <v>132</v>
      </c>
      <c r="F3675" t="s">
        <v>140</v>
      </c>
      <c r="G3675" t="s">
        <v>135</v>
      </c>
      <c r="H3675" t="str">
        <f t="shared" si="57"/>
        <v>Mumbai40 - 600 - 50200 - 500Indian Cuisine</v>
      </c>
      <c r="I3675">
        <v>19</v>
      </c>
      <c r="J3675">
        <v>250</v>
      </c>
    </row>
    <row r="3676" spans="1:10">
      <c r="A3676">
        <v>3675</v>
      </c>
      <c r="B3676" t="s">
        <v>129</v>
      </c>
      <c r="C3676">
        <v>2.9</v>
      </c>
      <c r="D3676" t="s">
        <v>133</v>
      </c>
      <c r="E3676" t="s">
        <v>132</v>
      </c>
      <c r="F3676" t="s">
        <v>131</v>
      </c>
      <c r="G3676" t="s">
        <v>130</v>
      </c>
      <c r="H3676" t="str">
        <f t="shared" si="57"/>
        <v>Kolkata60+50 -200200 - 500Asian Cuisine</v>
      </c>
      <c r="I3676">
        <v>1</v>
      </c>
      <c r="J3676">
        <v>300</v>
      </c>
    </row>
    <row r="3677" spans="1:10">
      <c r="A3677">
        <v>3676</v>
      </c>
      <c r="B3677" t="s">
        <v>141</v>
      </c>
      <c r="C3677">
        <v>2.9</v>
      </c>
      <c r="D3677" t="s">
        <v>236</v>
      </c>
      <c r="E3677" t="s">
        <v>148</v>
      </c>
      <c r="F3677" t="s">
        <v>131</v>
      </c>
      <c r="G3677" t="s">
        <v>135</v>
      </c>
      <c r="H3677" t="str">
        <f t="shared" si="57"/>
        <v>Pune40 - 6050 -200500 - 1000European Cuisine</v>
      </c>
      <c r="I3677" t="s">
        <v>234</v>
      </c>
      <c r="J3677">
        <v>1000</v>
      </c>
    </row>
    <row r="3678" spans="1:10">
      <c r="A3678">
        <v>3677</v>
      </c>
      <c r="B3678" t="s">
        <v>143</v>
      </c>
      <c r="C3678">
        <v>3.9</v>
      </c>
      <c r="D3678" t="s">
        <v>136</v>
      </c>
      <c r="E3678" t="s">
        <v>132</v>
      </c>
      <c r="F3678" t="s">
        <v>140</v>
      </c>
      <c r="G3678" t="s">
        <v>144</v>
      </c>
      <c r="H3678" t="str">
        <f t="shared" si="57"/>
        <v>Delhi0 - 400 - 50200 - 500Indian Cuisine</v>
      </c>
      <c r="I3678" t="s">
        <v>234</v>
      </c>
      <c r="J3678">
        <v>250</v>
      </c>
    </row>
    <row r="3679" spans="1:10">
      <c r="A3679">
        <v>3678</v>
      </c>
      <c r="B3679" t="s">
        <v>134</v>
      </c>
      <c r="C3679">
        <v>2.9</v>
      </c>
      <c r="D3679" t="s">
        <v>133</v>
      </c>
      <c r="E3679" t="s">
        <v>132</v>
      </c>
      <c r="F3679" t="s">
        <v>131</v>
      </c>
      <c r="G3679" t="s">
        <v>135</v>
      </c>
      <c r="H3679" t="str">
        <f t="shared" si="57"/>
        <v>Mumbai40 - 6050 -200200 - 500Asian Cuisine</v>
      </c>
      <c r="I3679">
        <v>2</v>
      </c>
      <c r="J3679">
        <v>500</v>
      </c>
    </row>
    <row r="3680" spans="1:10">
      <c r="A3680">
        <v>3679</v>
      </c>
      <c r="B3680" t="s">
        <v>137</v>
      </c>
      <c r="C3680">
        <v>2.9</v>
      </c>
      <c r="D3680" t="s">
        <v>133</v>
      </c>
      <c r="E3680" t="s">
        <v>142</v>
      </c>
      <c r="F3680" t="s">
        <v>131</v>
      </c>
      <c r="G3680" t="s">
        <v>135</v>
      </c>
      <c r="H3680" t="str">
        <f t="shared" si="57"/>
        <v>Bangalore40 - 6050 -200&lt;= 200Asian Cuisine</v>
      </c>
      <c r="I3680" t="s">
        <v>234</v>
      </c>
      <c r="J3680">
        <v>200</v>
      </c>
    </row>
    <row r="3681" spans="1:10">
      <c r="A3681">
        <v>3680</v>
      </c>
      <c r="B3681" t="s">
        <v>139</v>
      </c>
      <c r="C3681">
        <v>2.9</v>
      </c>
      <c r="D3681" t="s">
        <v>136</v>
      </c>
      <c r="E3681" t="s">
        <v>142</v>
      </c>
      <c r="F3681" t="s">
        <v>131</v>
      </c>
      <c r="G3681" t="s">
        <v>135</v>
      </c>
      <c r="H3681" t="str">
        <f t="shared" si="57"/>
        <v>Chennai40 - 6050 -200&lt;= 200Indian Cuisine</v>
      </c>
      <c r="I3681">
        <v>44</v>
      </c>
      <c r="J3681">
        <v>100</v>
      </c>
    </row>
    <row r="3682" spans="1:10">
      <c r="A3682">
        <v>3681</v>
      </c>
      <c r="B3682" t="s">
        <v>145</v>
      </c>
      <c r="C3682">
        <v>2.9</v>
      </c>
      <c r="D3682" t="s">
        <v>133</v>
      </c>
      <c r="E3682" t="s">
        <v>142</v>
      </c>
      <c r="F3682" t="s">
        <v>131</v>
      </c>
      <c r="G3682" t="s">
        <v>144</v>
      </c>
      <c r="H3682" t="str">
        <f t="shared" si="57"/>
        <v>Ahmedabad0 - 4050 -200&lt;= 200Asian Cuisine</v>
      </c>
      <c r="I3682" t="s">
        <v>234</v>
      </c>
      <c r="J3682">
        <v>200</v>
      </c>
    </row>
    <row r="3683" spans="1:10">
      <c r="A3683">
        <v>3682</v>
      </c>
      <c r="B3683" t="s">
        <v>137</v>
      </c>
      <c r="C3683">
        <v>2.9</v>
      </c>
      <c r="D3683" t="s">
        <v>136</v>
      </c>
      <c r="E3683" t="s">
        <v>142</v>
      </c>
      <c r="F3683" t="s">
        <v>131</v>
      </c>
      <c r="G3683" t="s">
        <v>135</v>
      </c>
      <c r="H3683" t="str">
        <f t="shared" si="57"/>
        <v>Bangalore40 - 6050 -200&lt;= 200Indian Cuisine</v>
      </c>
      <c r="I3683">
        <v>17</v>
      </c>
      <c r="J3683">
        <v>200</v>
      </c>
    </row>
    <row r="3684" spans="1:10">
      <c r="A3684">
        <v>3683</v>
      </c>
      <c r="B3684" t="s">
        <v>137</v>
      </c>
      <c r="C3684">
        <v>4.2</v>
      </c>
      <c r="D3684" t="s">
        <v>136</v>
      </c>
      <c r="E3684" t="s">
        <v>132</v>
      </c>
      <c r="F3684" t="s">
        <v>140</v>
      </c>
      <c r="G3684" t="s">
        <v>130</v>
      </c>
      <c r="H3684" t="str">
        <f t="shared" si="57"/>
        <v>Bangalore60+0 - 50200 - 500Indian Cuisine</v>
      </c>
      <c r="I3684" t="s">
        <v>234</v>
      </c>
      <c r="J3684">
        <v>500</v>
      </c>
    </row>
    <row r="3685" spans="1:10">
      <c r="A3685">
        <v>3684</v>
      </c>
      <c r="B3685" t="s">
        <v>149</v>
      </c>
      <c r="C3685">
        <v>4.3</v>
      </c>
      <c r="D3685" t="s">
        <v>133</v>
      </c>
      <c r="E3685" t="s">
        <v>132</v>
      </c>
      <c r="F3685" t="s">
        <v>140</v>
      </c>
      <c r="G3685" t="s">
        <v>135</v>
      </c>
      <c r="H3685" t="str">
        <f t="shared" si="57"/>
        <v>Surat40 - 600 - 50200 - 500Asian Cuisine</v>
      </c>
      <c r="I3685" t="s">
        <v>234</v>
      </c>
      <c r="J3685">
        <v>300</v>
      </c>
    </row>
    <row r="3686" spans="1:10">
      <c r="A3686">
        <v>3685</v>
      </c>
      <c r="B3686" t="s">
        <v>141</v>
      </c>
      <c r="C3686">
        <v>3.7</v>
      </c>
      <c r="D3686" t="s">
        <v>136</v>
      </c>
      <c r="E3686" t="s">
        <v>132</v>
      </c>
      <c r="F3686" t="s">
        <v>140</v>
      </c>
      <c r="G3686" t="s">
        <v>130</v>
      </c>
      <c r="H3686" t="str">
        <f t="shared" si="57"/>
        <v>Pune60+0 - 50200 - 500Indian Cuisine</v>
      </c>
      <c r="I3686" t="s">
        <v>234</v>
      </c>
      <c r="J3686">
        <v>300</v>
      </c>
    </row>
    <row r="3687" spans="1:10">
      <c r="A3687">
        <v>3686</v>
      </c>
      <c r="B3687" t="s">
        <v>134</v>
      </c>
      <c r="C3687">
        <v>2.9</v>
      </c>
      <c r="D3687" t="s">
        <v>133</v>
      </c>
      <c r="E3687" t="s">
        <v>132</v>
      </c>
      <c r="F3687" t="s">
        <v>131</v>
      </c>
      <c r="G3687" t="s">
        <v>144</v>
      </c>
      <c r="H3687" t="str">
        <f t="shared" si="57"/>
        <v>Mumbai0 - 4050 -200200 - 500Asian Cuisine</v>
      </c>
      <c r="I3687">
        <v>20</v>
      </c>
      <c r="J3687">
        <v>250</v>
      </c>
    </row>
    <row r="3688" spans="1:10">
      <c r="A3688">
        <v>3687</v>
      </c>
      <c r="B3688" t="s">
        <v>129</v>
      </c>
      <c r="C3688">
        <v>4.2</v>
      </c>
      <c r="D3688" t="s">
        <v>133</v>
      </c>
      <c r="E3688" t="s">
        <v>132</v>
      </c>
      <c r="F3688" t="s">
        <v>140</v>
      </c>
      <c r="G3688" t="s">
        <v>130</v>
      </c>
      <c r="H3688" t="str">
        <f t="shared" si="57"/>
        <v>Kolkata60+0 - 50200 - 500Asian Cuisine</v>
      </c>
      <c r="I3688">
        <v>7</v>
      </c>
      <c r="J3688">
        <v>500</v>
      </c>
    </row>
    <row r="3689" spans="1:10">
      <c r="A3689">
        <v>3688</v>
      </c>
      <c r="B3689" t="s">
        <v>146</v>
      </c>
      <c r="C3689">
        <v>2.9</v>
      </c>
      <c r="D3689" t="s">
        <v>133</v>
      </c>
      <c r="E3689" t="s">
        <v>142</v>
      </c>
      <c r="F3689" t="s">
        <v>131</v>
      </c>
      <c r="G3689" t="s">
        <v>135</v>
      </c>
      <c r="H3689" t="str">
        <f t="shared" si="57"/>
        <v>Hyderabad40 - 6050 -200&lt;= 200Asian Cuisine</v>
      </c>
      <c r="I3689" t="s">
        <v>234</v>
      </c>
      <c r="J3689">
        <v>200</v>
      </c>
    </row>
    <row r="3690" spans="1:10">
      <c r="A3690">
        <v>3689</v>
      </c>
      <c r="B3690" t="s">
        <v>146</v>
      </c>
      <c r="C3690">
        <v>2.9</v>
      </c>
      <c r="D3690" t="s">
        <v>138</v>
      </c>
      <c r="E3690" t="s">
        <v>132</v>
      </c>
      <c r="F3690" t="s">
        <v>131</v>
      </c>
      <c r="G3690" t="s">
        <v>144</v>
      </c>
      <c r="H3690" t="str">
        <f t="shared" si="57"/>
        <v>Hyderabad0 - 4050 -200200 - 500American Cuisine</v>
      </c>
      <c r="I3690" t="s">
        <v>234</v>
      </c>
      <c r="J3690">
        <v>300</v>
      </c>
    </row>
    <row r="3691" spans="1:10">
      <c r="A3691">
        <v>3690</v>
      </c>
      <c r="B3691" t="s">
        <v>146</v>
      </c>
      <c r="C3691">
        <v>4</v>
      </c>
      <c r="D3691" t="s">
        <v>237</v>
      </c>
      <c r="E3691" t="s">
        <v>132</v>
      </c>
      <c r="F3691" t="s">
        <v>131</v>
      </c>
      <c r="G3691" t="s">
        <v>144</v>
      </c>
      <c r="H3691" t="str">
        <f t="shared" si="57"/>
        <v>Hyderabad0 - 4050 -200200 - 500Middle Eastern Cuisine</v>
      </c>
      <c r="I3691" t="s">
        <v>234</v>
      </c>
      <c r="J3691">
        <v>250</v>
      </c>
    </row>
    <row r="3692" spans="1:10">
      <c r="A3692">
        <v>3691</v>
      </c>
      <c r="B3692" t="s">
        <v>134</v>
      </c>
      <c r="C3692">
        <v>3.8</v>
      </c>
      <c r="D3692" t="s">
        <v>136</v>
      </c>
      <c r="E3692" t="s">
        <v>132</v>
      </c>
      <c r="F3692" t="s">
        <v>140</v>
      </c>
      <c r="G3692" t="s">
        <v>144</v>
      </c>
      <c r="H3692" t="str">
        <f t="shared" si="57"/>
        <v>Mumbai0 - 400 - 50200 - 500Indian Cuisine</v>
      </c>
      <c r="I3692" t="s">
        <v>234</v>
      </c>
      <c r="J3692">
        <v>250</v>
      </c>
    </row>
    <row r="3693" spans="1:10">
      <c r="A3693">
        <v>3692</v>
      </c>
      <c r="B3693" t="s">
        <v>143</v>
      </c>
      <c r="C3693">
        <v>4</v>
      </c>
      <c r="D3693" t="s">
        <v>136</v>
      </c>
      <c r="E3693" t="s">
        <v>132</v>
      </c>
      <c r="F3693" t="s">
        <v>131</v>
      </c>
      <c r="G3693" t="s">
        <v>144</v>
      </c>
      <c r="H3693" t="str">
        <f t="shared" si="57"/>
        <v>Delhi0 - 4050 -200200 - 500Indian Cuisine</v>
      </c>
      <c r="I3693" t="s">
        <v>234</v>
      </c>
      <c r="J3693">
        <v>250</v>
      </c>
    </row>
    <row r="3694" spans="1:10">
      <c r="A3694">
        <v>3693</v>
      </c>
      <c r="B3694" t="s">
        <v>134</v>
      </c>
      <c r="C3694">
        <v>2.9</v>
      </c>
      <c r="D3694" t="s">
        <v>136</v>
      </c>
      <c r="E3694" t="s">
        <v>132</v>
      </c>
      <c r="F3694" t="s">
        <v>131</v>
      </c>
      <c r="G3694" t="s">
        <v>135</v>
      </c>
      <c r="H3694" t="str">
        <f t="shared" si="57"/>
        <v>Mumbai40 - 6050 -200200 - 500Indian Cuisine</v>
      </c>
      <c r="I3694">
        <v>10</v>
      </c>
      <c r="J3694">
        <v>500</v>
      </c>
    </row>
    <row r="3695" spans="1:10">
      <c r="A3695">
        <v>3694</v>
      </c>
      <c r="B3695" t="s">
        <v>134</v>
      </c>
      <c r="C3695">
        <v>3.5</v>
      </c>
      <c r="D3695" t="s">
        <v>136</v>
      </c>
      <c r="E3695" t="s">
        <v>142</v>
      </c>
      <c r="F3695" t="s">
        <v>140</v>
      </c>
      <c r="G3695" t="s">
        <v>135</v>
      </c>
      <c r="H3695" t="str">
        <f t="shared" si="57"/>
        <v>Mumbai40 - 600 - 50&lt;= 200Indian Cuisine</v>
      </c>
      <c r="I3695" t="s">
        <v>234</v>
      </c>
      <c r="J3695">
        <v>200</v>
      </c>
    </row>
    <row r="3696" spans="1:10">
      <c r="A3696">
        <v>3695</v>
      </c>
      <c r="B3696" t="s">
        <v>134</v>
      </c>
      <c r="C3696">
        <v>3.9</v>
      </c>
      <c r="D3696" t="s">
        <v>136</v>
      </c>
      <c r="E3696" t="s">
        <v>132</v>
      </c>
      <c r="F3696" t="s">
        <v>131</v>
      </c>
      <c r="G3696" t="s">
        <v>144</v>
      </c>
      <c r="H3696" t="str">
        <f t="shared" si="57"/>
        <v>Mumbai0 - 4050 -200200 - 500Indian Cuisine</v>
      </c>
      <c r="I3696" t="s">
        <v>234</v>
      </c>
      <c r="J3696">
        <v>350</v>
      </c>
    </row>
    <row r="3697" spans="1:10">
      <c r="A3697">
        <v>3696</v>
      </c>
      <c r="B3697" t="s">
        <v>129</v>
      </c>
      <c r="C3697">
        <v>4.0999999999999996</v>
      </c>
      <c r="D3697" t="s">
        <v>136</v>
      </c>
      <c r="E3697" t="s">
        <v>132</v>
      </c>
      <c r="F3697" t="s">
        <v>140</v>
      </c>
      <c r="G3697" t="s">
        <v>130</v>
      </c>
      <c r="H3697" t="str">
        <f t="shared" si="57"/>
        <v>Kolkata60+0 - 50200 - 500Indian Cuisine</v>
      </c>
      <c r="I3697">
        <v>22</v>
      </c>
      <c r="J3697">
        <v>350</v>
      </c>
    </row>
    <row r="3698" spans="1:10">
      <c r="A3698">
        <v>3697</v>
      </c>
      <c r="B3698" t="s">
        <v>134</v>
      </c>
      <c r="C3698">
        <v>4.0999999999999996</v>
      </c>
      <c r="D3698" t="s">
        <v>136</v>
      </c>
      <c r="E3698" t="s">
        <v>132</v>
      </c>
      <c r="F3698" t="s">
        <v>131</v>
      </c>
      <c r="G3698" t="s">
        <v>135</v>
      </c>
      <c r="H3698" t="str">
        <f t="shared" si="57"/>
        <v>Mumbai40 - 6050 -200200 - 500Indian Cuisine</v>
      </c>
      <c r="I3698">
        <v>10</v>
      </c>
      <c r="J3698">
        <v>400</v>
      </c>
    </row>
    <row r="3699" spans="1:10">
      <c r="A3699">
        <v>3698</v>
      </c>
      <c r="B3699" t="s">
        <v>134</v>
      </c>
      <c r="C3699">
        <v>2.9</v>
      </c>
      <c r="D3699" t="s">
        <v>133</v>
      </c>
      <c r="E3699" t="s">
        <v>148</v>
      </c>
      <c r="F3699" t="s">
        <v>131</v>
      </c>
      <c r="G3699" t="s">
        <v>135</v>
      </c>
      <c r="H3699" t="str">
        <f t="shared" si="57"/>
        <v>Mumbai40 - 6050 -200500 - 1000Asian Cuisine</v>
      </c>
      <c r="I3699">
        <v>49</v>
      </c>
      <c r="J3699">
        <v>700</v>
      </c>
    </row>
    <row r="3700" spans="1:10">
      <c r="A3700">
        <v>3699</v>
      </c>
      <c r="B3700" t="s">
        <v>149</v>
      </c>
      <c r="C3700">
        <v>4</v>
      </c>
      <c r="D3700" t="s">
        <v>138</v>
      </c>
      <c r="E3700" t="s">
        <v>142</v>
      </c>
      <c r="F3700" t="s">
        <v>131</v>
      </c>
      <c r="G3700" t="s">
        <v>144</v>
      </c>
      <c r="H3700" t="str">
        <f t="shared" si="57"/>
        <v>Surat0 - 4050 -200&lt;= 200American Cuisine</v>
      </c>
      <c r="I3700" t="s">
        <v>234</v>
      </c>
      <c r="J3700">
        <v>150</v>
      </c>
    </row>
    <row r="3701" spans="1:10">
      <c r="A3701">
        <v>3700</v>
      </c>
      <c r="B3701" t="s">
        <v>134</v>
      </c>
      <c r="C3701">
        <v>2.9</v>
      </c>
      <c r="D3701" t="s">
        <v>136</v>
      </c>
      <c r="E3701" t="s">
        <v>142</v>
      </c>
      <c r="F3701" t="s">
        <v>131</v>
      </c>
      <c r="G3701" t="s">
        <v>135</v>
      </c>
      <c r="H3701" t="str">
        <f t="shared" si="57"/>
        <v>Mumbai40 - 6050 -200&lt;= 200Indian Cuisine</v>
      </c>
      <c r="I3701">
        <v>32</v>
      </c>
      <c r="J3701">
        <v>140</v>
      </c>
    </row>
    <row r="3702" spans="1:10">
      <c r="A3702">
        <v>3701</v>
      </c>
      <c r="B3702" t="s">
        <v>145</v>
      </c>
      <c r="C3702">
        <v>2.9</v>
      </c>
      <c r="D3702" t="s">
        <v>136</v>
      </c>
      <c r="E3702" t="s">
        <v>132</v>
      </c>
      <c r="F3702" t="s">
        <v>131</v>
      </c>
      <c r="G3702" t="s">
        <v>144</v>
      </c>
      <c r="H3702" t="str">
        <f t="shared" si="57"/>
        <v>Ahmedabad0 - 4050 -200200 - 500Indian Cuisine</v>
      </c>
      <c r="I3702" t="s">
        <v>234</v>
      </c>
      <c r="J3702">
        <v>250</v>
      </c>
    </row>
    <row r="3703" spans="1:10">
      <c r="A3703">
        <v>3702</v>
      </c>
      <c r="B3703" t="s">
        <v>129</v>
      </c>
      <c r="C3703">
        <v>2.9</v>
      </c>
      <c r="D3703" t="s">
        <v>133</v>
      </c>
      <c r="E3703" t="s">
        <v>142</v>
      </c>
      <c r="F3703" t="s">
        <v>131</v>
      </c>
      <c r="G3703" t="s">
        <v>130</v>
      </c>
      <c r="H3703" t="str">
        <f t="shared" si="57"/>
        <v>Kolkata60+50 -200&lt;= 200Asian Cuisine</v>
      </c>
      <c r="I3703">
        <v>28</v>
      </c>
      <c r="J3703">
        <v>200</v>
      </c>
    </row>
    <row r="3704" spans="1:10">
      <c r="A3704">
        <v>3703</v>
      </c>
      <c r="B3704" t="s">
        <v>137</v>
      </c>
      <c r="C3704">
        <v>3.5</v>
      </c>
      <c r="D3704" t="s">
        <v>136</v>
      </c>
      <c r="E3704" t="s">
        <v>142</v>
      </c>
      <c r="F3704" t="s">
        <v>140</v>
      </c>
      <c r="G3704" t="s">
        <v>135</v>
      </c>
      <c r="H3704" t="str">
        <f t="shared" si="57"/>
        <v>Bangalore40 - 600 - 50&lt;= 200Indian Cuisine</v>
      </c>
      <c r="I3704" t="s">
        <v>234</v>
      </c>
      <c r="J3704">
        <v>199</v>
      </c>
    </row>
    <row r="3705" spans="1:10">
      <c r="A3705">
        <v>3704</v>
      </c>
      <c r="B3705" t="s">
        <v>134</v>
      </c>
      <c r="C3705">
        <v>2.9</v>
      </c>
      <c r="D3705" t="s">
        <v>237</v>
      </c>
      <c r="E3705" t="s">
        <v>132</v>
      </c>
      <c r="F3705" t="s">
        <v>131</v>
      </c>
      <c r="G3705" t="s">
        <v>135</v>
      </c>
      <c r="H3705" t="str">
        <f t="shared" si="57"/>
        <v>Mumbai40 - 6050 -200200 - 500Middle Eastern Cuisine</v>
      </c>
      <c r="I3705" t="s">
        <v>234</v>
      </c>
      <c r="J3705">
        <v>250</v>
      </c>
    </row>
    <row r="3706" spans="1:10">
      <c r="A3706">
        <v>3705</v>
      </c>
      <c r="B3706" t="s">
        <v>134</v>
      </c>
      <c r="C3706">
        <v>4.0999999999999996</v>
      </c>
      <c r="D3706" t="s">
        <v>138</v>
      </c>
      <c r="E3706" t="s">
        <v>132</v>
      </c>
      <c r="F3706" t="s">
        <v>147</v>
      </c>
      <c r="G3706" t="s">
        <v>135</v>
      </c>
      <c r="H3706" t="str">
        <f t="shared" si="57"/>
        <v>Mumbai40 - 60200+200 - 500American Cuisine</v>
      </c>
      <c r="I3706" t="s">
        <v>234</v>
      </c>
      <c r="J3706">
        <v>300</v>
      </c>
    </row>
    <row r="3707" spans="1:10">
      <c r="A3707">
        <v>3706</v>
      </c>
      <c r="B3707" t="s">
        <v>139</v>
      </c>
      <c r="C3707">
        <v>2.9</v>
      </c>
      <c r="D3707" t="s">
        <v>133</v>
      </c>
      <c r="E3707" t="s">
        <v>132</v>
      </c>
      <c r="F3707" t="s">
        <v>131</v>
      </c>
      <c r="G3707" t="s">
        <v>130</v>
      </c>
      <c r="H3707" t="str">
        <f t="shared" si="57"/>
        <v>Chennai60+50 -200200 - 500Asian Cuisine</v>
      </c>
      <c r="I3707">
        <v>6</v>
      </c>
      <c r="J3707">
        <v>300</v>
      </c>
    </row>
    <row r="3708" spans="1:10">
      <c r="A3708">
        <v>3707</v>
      </c>
      <c r="B3708" t="s">
        <v>146</v>
      </c>
      <c r="C3708">
        <v>2.9</v>
      </c>
      <c r="D3708" t="s">
        <v>133</v>
      </c>
      <c r="E3708" t="s">
        <v>132</v>
      </c>
      <c r="F3708" t="s">
        <v>131</v>
      </c>
      <c r="G3708" t="s">
        <v>144</v>
      </c>
      <c r="H3708" t="str">
        <f t="shared" si="57"/>
        <v>Hyderabad0 - 4050 -200200 - 500Asian Cuisine</v>
      </c>
      <c r="I3708">
        <v>66</v>
      </c>
      <c r="J3708">
        <v>250</v>
      </c>
    </row>
    <row r="3709" spans="1:10">
      <c r="A3709">
        <v>3708</v>
      </c>
      <c r="B3709" t="s">
        <v>129</v>
      </c>
      <c r="C3709">
        <v>4.2</v>
      </c>
      <c r="D3709" t="s">
        <v>138</v>
      </c>
      <c r="E3709" t="s">
        <v>132</v>
      </c>
      <c r="F3709" t="s">
        <v>140</v>
      </c>
      <c r="G3709" t="s">
        <v>130</v>
      </c>
      <c r="H3709" t="str">
        <f t="shared" si="57"/>
        <v>Kolkata60+0 - 50200 - 500American Cuisine</v>
      </c>
      <c r="I3709">
        <v>50</v>
      </c>
      <c r="J3709">
        <v>250</v>
      </c>
    </row>
    <row r="3710" spans="1:10">
      <c r="A3710">
        <v>3709</v>
      </c>
      <c r="B3710" t="s">
        <v>141</v>
      </c>
      <c r="C3710">
        <v>4.2</v>
      </c>
      <c r="D3710" t="s">
        <v>138</v>
      </c>
      <c r="E3710" t="s">
        <v>132</v>
      </c>
      <c r="F3710" t="s">
        <v>140</v>
      </c>
      <c r="G3710" t="s">
        <v>130</v>
      </c>
      <c r="H3710" t="str">
        <f t="shared" si="57"/>
        <v>Pune60+0 - 50200 - 500American Cuisine</v>
      </c>
      <c r="I3710">
        <v>57</v>
      </c>
      <c r="J3710">
        <v>300</v>
      </c>
    </row>
    <row r="3711" spans="1:10">
      <c r="A3711">
        <v>3710</v>
      </c>
      <c r="B3711" t="s">
        <v>134</v>
      </c>
      <c r="C3711">
        <v>4.3</v>
      </c>
      <c r="D3711" t="s">
        <v>138</v>
      </c>
      <c r="E3711" t="s">
        <v>148</v>
      </c>
      <c r="F3711" t="s">
        <v>147</v>
      </c>
      <c r="G3711" t="s">
        <v>144</v>
      </c>
      <c r="H3711" t="str">
        <f t="shared" si="57"/>
        <v>Mumbai0 - 40200+500 - 1000American Cuisine</v>
      </c>
      <c r="I3711" t="s">
        <v>234</v>
      </c>
      <c r="J3711">
        <v>600</v>
      </c>
    </row>
    <row r="3712" spans="1:10">
      <c r="A3712">
        <v>3711</v>
      </c>
      <c r="B3712" t="s">
        <v>146</v>
      </c>
      <c r="C3712">
        <v>2.9</v>
      </c>
      <c r="D3712" t="s">
        <v>136</v>
      </c>
      <c r="E3712" t="s">
        <v>132</v>
      </c>
      <c r="F3712" t="s">
        <v>131</v>
      </c>
      <c r="G3712" t="s">
        <v>144</v>
      </c>
      <c r="H3712" t="str">
        <f t="shared" si="57"/>
        <v>Hyderabad0 - 4050 -200200 - 500Indian Cuisine</v>
      </c>
      <c r="I3712">
        <v>73</v>
      </c>
      <c r="J3712">
        <v>400</v>
      </c>
    </row>
    <row r="3713" spans="1:10">
      <c r="A3713">
        <v>3712</v>
      </c>
      <c r="B3713" t="s">
        <v>143</v>
      </c>
      <c r="C3713">
        <v>2.9</v>
      </c>
      <c r="D3713" t="s">
        <v>136</v>
      </c>
      <c r="E3713" t="s">
        <v>132</v>
      </c>
      <c r="F3713" t="s">
        <v>131</v>
      </c>
      <c r="G3713" t="s">
        <v>135</v>
      </c>
      <c r="H3713" t="str">
        <f t="shared" si="57"/>
        <v>Delhi40 - 6050 -200200 - 500Indian Cuisine</v>
      </c>
      <c r="I3713">
        <v>15</v>
      </c>
      <c r="J3713">
        <v>300</v>
      </c>
    </row>
    <row r="3714" spans="1:10">
      <c r="A3714">
        <v>3713</v>
      </c>
      <c r="B3714" t="s">
        <v>145</v>
      </c>
      <c r="C3714">
        <v>2.9</v>
      </c>
      <c r="D3714" t="s">
        <v>136</v>
      </c>
      <c r="E3714" t="s">
        <v>132</v>
      </c>
      <c r="F3714" t="s">
        <v>131</v>
      </c>
      <c r="G3714" t="s">
        <v>144</v>
      </c>
      <c r="H3714" t="str">
        <f t="shared" si="57"/>
        <v>Ahmedabad0 - 4050 -200200 - 500Indian Cuisine</v>
      </c>
      <c r="I3714" t="s">
        <v>234</v>
      </c>
      <c r="J3714">
        <v>300</v>
      </c>
    </row>
    <row r="3715" spans="1:10">
      <c r="A3715">
        <v>3714</v>
      </c>
      <c r="B3715" t="s">
        <v>129</v>
      </c>
      <c r="C3715">
        <v>3.8</v>
      </c>
      <c r="D3715" t="s">
        <v>133</v>
      </c>
      <c r="E3715" t="s">
        <v>132</v>
      </c>
      <c r="F3715" t="s">
        <v>140</v>
      </c>
      <c r="G3715" t="s">
        <v>130</v>
      </c>
      <c r="H3715" t="str">
        <f t="shared" ref="H3715:H3778" si="58">_xlfn.CONCAT(B3715,G3715,F3715,E3715,D3715)</f>
        <v>Kolkata60+0 - 50200 - 500Asian Cuisine</v>
      </c>
      <c r="I3715">
        <v>7</v>
      </c>
      <c r="J3715">
        <v>299</v>
      </c>
    </row>
    <row r="3716" spans="1:10">
      <c r="A3716">
        <v>3715</v>
      </c>
      <c r="B3716" t="s">
        <v>146</v>
      </c>
      <c r="C3716">
        <v>2.9</v>
      </c>
      <c r="D3716" t="s">
        <v>133</v>
      </c>
      <c r="E3716" t="s">
        <v>142</v>
      </c>
      <c r="F3716" t="s">
        <v>131</v>
      </c>
      <c r="G3716" t="s">
        <v>144</v>
      </c>
      <c r="H3716" t="str">
        <f t="shared" si="58"/>
        <v>Hyderabad0 - 4050 -200&lt;= 200Asian Cuisine</v>
      </c>
      <c r="I3716" t="s">
        <v>234</v>
      </c>
      <c r="J3716">
        <v>100</v>
      </c>
    </row>
    <row r="3717" spans="1:10">
      <c r="A3717">
        <v>3716</v>
      </c>
      <c r="B3717" t="s">
        <v>129</v>
      </c>
      <c r="C3717">
        <v>2.9</v>
      </c>
      <c r="D3717" t="s">
        <v>138</v>
      </c>
      <c r="E3717" t="s">
        <v>142</v>
      </c>
      <c r="F3717" t="s">
        <v>131</v>
      </c>
      <c r="G3717" t="s">
        <v>135</v>
      </c>
      <c r="H3717" t="str">
        <f t="shared" si="58"/>
        <v>Kolkata40 - 6050 -200&lt;= 200American Cuisine</v>
      </c>
      <c r="I3717" t="s">
        <v>234</v>
      </c>
      <c r="J3717">
        <v>200</v>
      </c>
    </row>
    <row r="3718" spans="1:10">
      <c r="A3718">
        <v>3717</v>
      </c>
      <c r="B3718" t="s">
        <v>146</v>
      </c>
      <c r="C3718">
        <v>2.9</v>
      </c>
      <c r="D3718" t="s">
        <v>136</v>
      </c>
      <c r="E3718" t="s">
        <v>142</v>
      </c>
      <c r="F3718" t="s">
        <v>131</v>
      </c>
      <c r="G3718" t="s">
        <v>144</v>
      </c>
      <c r="H3718" t="str">
        <f t="shared" si="58"/>
        <v>Hyderabad0 - 4050 -200&lt;= 200Indian Cuisine</v>
      </c>
      <c r="I3718" t="s">
        <v>234</v>
      </c>
      <c r="J3718">
        <v>200</v>
      </c>
    </row>
    <row r="3719" spans="1:10">
      <c r="A3719">
        <v>3718</v>
      </c>
      <c r="B3719" t="s">
        <v>146</v>
      </c>
      <c r="C3719">
        <v>4.0999999999999996</v>
      </c>
      <c r="D3719" t="s">
        <v>136</v>
      </c>
      <c r="E3719" t="s">
        <v>132</v>
      </c>
      <c r="F3719" t="s">
        <v>140</v>
      </c>
      <c r="G3719" t="s">
        <v>144</v>
      </c>
      <c r="H3719" t="str">
        <f t="shared" si="58"/>
        <v>Hyderabad0 - 400 - 50200 - 500Indian Cuisine</v>
      </c>
      <c r="I3719" t="s">
        <v>234</v>
      </c>
      <c r="J3719">
        <v>240</v>
      </c>
    </row>
    <row r="3720" spans="1:10">
      <c r="A3720">
        <v>3719</v>
      </c>
      <c r="B3720" t="s">
        <v>129</v>
      </c>
      <c r="C3720">
        <v>2.9</v>
      </c>
      <c r="D3720" t="s">
        <v>236</v>
      </c>
      <c r="E3720" t="s">
        <v>148</v>
      </c>
      <c r="F3720" t="s">
        <v>131</v>
      </c>
      <c r="G3720" t="s">
        <v>135</v>
      </c>
      <c r="H3720" t="str">
        <f t="shared" si="58"/>
        <v>Kolkata40 - 6050 -200500 - 1000European Cuisine</v>
      </c>
      <c r="I3720" t="s">
        <v>234</v>
      </c>
      <c r="J3720">
        <v>600</v>
      </c>
    </row>
    <row r="3721" spans="1:10">
      <c r="A3721">
        <v>3720</v>
      </c>
      <c r="B3721" t="s">
        <v>149</v>
      </c>
      <c r="C3721">
        <v>4.3</v>
      </c>
      <c r="D3721" t="s">
        <v>133</v>
      </c>
      <c r="E3721" t="s">
        <v>132</v>
      </c>
      <c r="F3721" t="s">
        <v>140</v>
      </c>
      <c r="G3721" t="s">
        <v>135</v>
      </c>
      <c r="H3721" t="str">
        <f t="shared" si="58"/>
        <v>Surat40 - 600 - 50200 - 500Asian Cuisine</v>
      </c>
      <c r="I3721" t="s">
        <v>234</v>
      </c>
      <c r="J3721">
        <v>500</v>
      </c>
    </row>
    <row r="3722" spans="1:10">
      <c r="A3722">
        <v>3721</v>
      </c>
      <c r="B3722" t="s">
        <v>149</v>
      </c>
      <c r="C3722">
        <v>2.9</v>
      </c>
      <c r="D3722" t="s">
        <v>136</v>
      </c>
      <c r="E3722" t="s">
        <v>132</v>
      </c>
      <c r="F3722" t="s">
        <v>131</v>
      </c>
      <c r="G3722" t="s">
        <v>135</v>
      </c>
      <c r="H3722" t="str">
        <f t="shared" si="58"/>
        <v>Surat40 - 6050 -200200 - 500Indian Cuisine</v>
      </c>
      <c r="I3722">
        <v>39</v>
      </c>
      <c r="J3722">
        <v>300</v>
      </c>
    </row>
    <row r="3723" spans="1:10">
      <c r="A3723">
        <v>3722</v>
      </c>
      <c r="B3723" t="s">
        <v>146</v>
      </c>
      <c r="C3723">
        <v>4.0999999999999996</v>
      </c>
      <c r="D3723" t="s">
        <v>133</v>
      </c>
      <c r="E3723" t="s">
        <v>132</v>
      </c>
      <c r="F3723" t="s">
        <v>140</v>
      </c>
      <c r="G3723" t="s">
        <v>135</v>
      </c>
      <c r="H3723" t="str">
        <f t="shared" si="58"/>
        <v>Hyderabad40 - 600 - 50200 - 500Asian Cuisine</v>
      </c>
      <c r="I3723" t="s">
        <v>234</v>
      </c>
      <c r="J3723">
        <v>250</v>
      </c>
    </row>
    <row r="3724" spans="1:10">
      <c r="A3724">
        <v>3723</v>
      </c>
      <c r="B3724" t="s">
        <v>145</v>
      </c>
      <c r="C3724">
        <v>2.9</v>
      </c>
      <c r="D3724" t="s">
        <v>138</v>
      </c>
      <c r="E3724" t="s">
        <v>142</v>
      </c>
      <c r="F3724" t="s">
        <v>131</v>
      </c>
      <c r="G3724" t="s">
        <v>130</v>
      </c>
      <c r="H3724" t="str">
        <f t="shared" si="58"/>
        <v>Ahmedabad60+50 -200&lt;= 200American Cuisine</v>
      </c>
      <c r="I3724" t="s">
        <v>234</v>
      </c>
      <c r="J3724">
        <v>200</v>
      </c>
    </row>
    <row r="3725" spans="1:10">
      <c r="A3725">
        <v>3724</v>
      </c>
      <c r="B3725" t="s">
        <v>137</v>
      </c>
      <c r="C3725">
        <v>2.9</v>
      </c>
      <c r="D3725" t="s">
        <v>136</v>
      </c>
      <c r="E3725" t="s">
        <v>132</v>
      </c>
      <c r="F3725" t="s">
        <v>131</v>
      </c>
      <c r="G3725" t="s">
        <v>130</v>
      </c>
      <c r="H3725" t="str">
        <f t="shared" si="58"/>
        <v>Bangalore60+50 -200200 - 500Indian Cuisine</v>
      </c>
      <c r="I3725">
        <v>76</v>
      </c>
      <c r="J3725">
        <v>450</v>
      </c>
    </row>
    <row r="3726" spans="1:10">
      <c r="A3726">
        <v>3725</v>
      </c>
      <c r="B3726" t="s">
        <v>137</v>
      </c>
      <c r="C3726">
        <v>2.8</v>
      </c>
      <c r="D3726" t="s">
        <v>136</v>
      </c>
      <c r="E3726" t="s">
        <v>132</v>
      </c>
      <c r="F3726" t="s">
        <v>140</v>
      </c>
      <c r="G3726" t="s">
        <v>130</v>
      </c>
      <c r="H3726" t="str">
        <f t="shared" si="58"/>
        <v>Bangalore60+0 - 50200 - 500Indian Cuisine</v>
      </c>
      <c r="I3726" t="s">
        <v>234</v>
      </c>
      <c r="J3726">
        <v>300</v>
      </c>
    </row>
    <row r="3727" spans="1:10">
      <c r="A3727">
        <v>3726</v>
      </c>
      <c r="B3727" t="s">
        <v>137</v>
      </c>
      <c r="C3727">
        <v>4.0999999999999996</v>
      </c>
      <c r="D3727" t="s">
        <v>138</v>
      </c>
      <c r="E3727" t="s">
        <v>132</v>
      </c>
      <c r="F3727" t="s">
        <v>131</v>
      </c>
      <c r="G3727" t="s">
        <v>135</v>
      </c>
      <c r="H3727" t="str">
        <f t="shared" si="58"/>
        <v>Bangalore40 - 6050 -200200 - 500American Cuisine</v>
      </c>
      <c r="I3727">
        <v>36</v>
      </c>
      <c r="J3727">
        <v>250</v>
      </c>
    </row>
    <row r="3728" spans="1:10">
      <c r="A3728">
        <v>3727</v>
      </c>
      <c r="B3728" t="s">
        <v>139</v>
      </c>
      <c r="C3728">
        <v>4</v>
      </c>
      <c r="D3728" t="s">
        <v>133</v>
      </c>
      <c r="E3728" t="s">
        <v>132</v>
      </c>
      <c r="F3728" t="s">
        <v>140</v>
      </c>
      <c r="G3728" t="s">
        <v>130</v>
      </c>
      <c r="H3728" t="str">
        <f t="shared" si="58"/>
        <v>Chennai60+0 - 50200 - 500Asian Cuisine</v>
      </c>
      <c r="I3728">
        <v>40</v>
      </c>
      <c r="J3728">
        <v>300</v>
      </c>
    </row>
    <row r="3729" spans="1:10">
      <c r="A3729">
        <v>3728</v>
      </c>
      <c r="B3729" t="s">
        <v>145</v>
      </c>
      <c r="C3729">
        <v>2.9</v>
      </c>
      <c r="D3729" t="s">
        <v>136</v>
      </c>
      <c r="E3729" t="s">
        <v>132</v>
      </c>
      <c r="F3729" t="s">
        <v>131</v>
      </c>
      <c r="G3729" t="s">
        <v>135</v>
      </c>
      <c r="H3729" t="str">
        <f t="shared" si="58"/>
        <v>Ahmedabad40 - 6050 -200200 - 500Indian Cuisine</v>
      </c>
      <c r="I3729">
        <v>46</v>
      </c>
      <c r="J3729">
        <v>500</v>
      </c>
    </row>
    <row r="3730" spans="1:10">
      <c r="A3730">
        <v>3729</v>
      </c>
      <c r="B3730" t="s">
        <v>137</v>
      </c>
      <c r="C3730">
        <v>4.4000000000000004</v>
      </c>
      <c r="D3730" t="s">
        <v>136</v>
      </c>
      <c r="E3730" t="s">
        <v>132</v>
      </c>
      <c r="F3730" t="s">
        <v>147</v>
      </c>
      <c r="G3730" t="s">
        <v>144</v>
      </c>
      <c r="H3730" t="str">
        <f t="shared" si="58"/>
        <v>Bangalore0 - 40200+200 - 500Indian Cuisine</v>
      </c>
      <c r="I3730" t="s">
        <v>234</v>
      </c>
      <c r="J3730">
        <v>270</v>
      </c>
    </row>
    <row r="3731" spans="1:10">
      <c r="A3731">
        <v>3730</v>
      </c>
      <c r="B3731" t="s">
        <v>137</v>
      </c>
      <c r="C3731">
        <v>3.8</v>
      </c>
      <c r="D3731" t="s">
        <v>136</v>
      </c>
      <c r="E3731" t="s">
        <v>132</v>
      </c>
      <c r="F3731" t="s">
        <v>131</v>
      </c>
      <c r="G3731" t="s">
        <v>144</v>
      </c>
      <c r="H3731" t="str">
        <f t="shared" si="58"/>
        <v>Bangalore0 - 4050 -200200 - 500Indian Cuisine</v>
      </c>
      <c r="I3731" t="s">
        <v>234</v>
      </c>
      <c r="J3731">
        <v>400</v>
      </c>
    </row>
    <row r="3732" spans="1:10">
      <c r="A3732">
        <v>3731</v>
      </c>
      <c r="B3732" t="s">
        <v>139</v>
      </c>
      <c r="C3732">
        <v>4.3</v>
      </c>
      <c r="D3732" t="s">
        <v>136</v>
      </c>
      <c r="E3732" t="s">
        <v>142</v>
      </c>
      <c r="F3732" t="s">
        <v>131</v>
      </c>
      <c r="G3732" t="s">
        <v>130</v>
      </c>
      <c r="H3732" t="str">
        <f t="shared" si="58"/>
        <v>Chennai60+50 -200&lt;= 200Indian Cuisine</v>
      </c>
      <c r="I3732">
        <v>41</v>
      </c>
      <c r="J3732">
        <v>200</v>
      </c>
    </row>
    <row r="3733" spans="1:10">
      <c r="A3733">
        <v>3732</v>
      </c>
      <c r="B3733" t="s">
        <v>141</v>
      </c>
      <c r="C3733">
        <v>2.9</v>
      </c>
      <c r="D3733" t="s">
        <v>138</v>
      </c>
      <c r="E3733" t="s">
        <v>142</v>
      </c>
      <c r="F3733" t="s">
        <v>131</v>
      </c>
      <c r="G3733" t="s">
        <v>130</v>
      </c>
      <c r="H3733" t="str">
        <f t="shared" si="58"/>
        <v>Pune60+50 -200&lt;= 200American Cuisine</v>
      </c>
      <c r="I3733">
        <v>37</v>
      </c>
      <c r="J3733">
        <v>100</v>
      </c>
    </row>
    <row r="3734" spans="1:10">
      <c r="A3734">
        <v>3733</v>
      </c>
      <c r="B3734" t="s">
        <v>141</v>
      </c>
      <c r="C3734">
        <v>2.9</v>
      </c>
      <c r="D3734" t="s">
        <v>133</v>
      </c>
      <c r="E3734" t="s">
        <v>142</v>
      </c>
      <c r="F3734" t="s">
        <v>131</v>
      </c>
      <c r="G3734" t="s">
        <v>130</v>
      </c>
      <c r="H3734" t="str">
        <f t="shared" si="58"/>
        <v>Pune60+50 -200&lt;= 200Asian Cuisine</v>
      </c>
      <c r="I3734">
        <v>58</v>
      </c>
      <c r="J3734">
        <v>200</v>
      </c>
    </row>
    <row r="3735" spans="1:10">
      <c r="A3735">
        <v>3734</v>
      </c>
      <c r="B3735" t="s">
        <v>129</v>
      </c>
      <c r="C3735">
        <v>2.9</v>
      </c>
      <c r="D3735" t="s">
        <v>136</v>
      </c>
      <c r="E3735" t="s">
        <v>132</v>
      </c>
      <c r="F3735" t="s">
        <v>131</v>
      </c>
      <c r="G3735" t="s">
        <v>130</v>
      </c>
      <c r="H3735" t="str">
        <f t="shared" si="58"/>
        <v>Kolkata60+50 -200200 - 500Indian Cuisine</v>
      </c>
      <c r="I3735">
        <v>3</v>
      </c>
      <c r="J3735">
        <v>300</v>
      </c>
    </row>
    <row r="3736" spans="1:10">
      <c r="A3736">
        <v>3735</v>
      </c>
      <c r="B3736" t="s">
        <v>137</v>
      </c>
      <c r="C3736">
        <v>2.9</v>
      </c>
      <c r="D3736" t="s">
        <v>138</v>
      </c>
      <c r="E3736" t="s">
        <v>148</v>
      </c>
      <c r="F3736" t="s">
        <v>131</v>
      </c>
      <c r="G3736" t="s">
        <v>130</v>
      </c>
      <c r="H3736" t="str">
        <f t="shared" si="58"/>
        <v>Bangalore60+50 -200500 - 1000American Cuisine</v>
      </c>
      <c r="I3736" t="s">
        <v>234</v>
      </c>
      <c r="J3736">
        <v>599</v>
      </c>
    </row>
    <row r="3737" spans="1:10">
      <c r="A3737">
        <v>3736</v>
      </c>
      <c r="B3737" t="s">
        <v>139</v>
      </c>
      <c r="C3737">
        <v>3.2</v>
      </c>
      <c r="D3737" t="s">
        <v>133</v>
      </c>
      <c r="E3737" t="s">
        <v>132</v>
      </c>
      <c r="F3737" t="s">
        <v>131</v>
      </c>
      <c r="G3737" t="s">
        <v>135</v>
      </c>
      <c r="H3737" t="str">
        <f t="shared" si="58"/>
        <v>Chennai40 - 6050 -200200 - 500Asian Cuisine</v>
      </c>
      <c r="I3737">
        <v>25</v>
      </c>
      <c r="J3737">
        <v>250</v>
      </c>
    </row>
    <row r="3738" spans="1:10">
      <c r="A3738">
        <v>3737</v>
      </c>
      <c r="B3738" t="s">
        <v>146</v>
      </c>
      <c r="C3738">
        <v>4</v>
      </c>
      <c r="D3738" t="s">
        <v>136</v>
      </c>
      <c r="E3738" t="s">
        <v>132</v>
      </c>
      <c r="F3738" t="s">
        <v>140</v>
      </c>
      <c r="G3738" t="s">
        <v>144</v>
      </c>
      <c r="H3738" t="str">
        <f t="shared" si="58"/>
        <v>Hyderabad0 - 400 - 50200 - 500Indian Cuisine</v>
      </c>
      <c r="I3738" t="s">
        <v>234</v>
      </c>
      <c r="J3738">
        <v>400</v>
      </c>
    </row>
    <row r="3739" spans="1:10">
      <c r="A3739">
        <v>3738</v>
      </c>
      <c r="B3739" t="s">
        <v>146</v>
      </c>
      <c r="C3739">
        <v>2.9</v>
      </c>
      <c r="D3739" t="s">
        <v>236</v>
      </c>
      <c r="E3739" t="s">
        <v>142</v>
      </c>
      <c r="F3739" t="s">
        <v>131</v>
      </c>
      <c r="G3739" t="s">
        <v>144</v>
      </c>
      <c r="H3739" t="str">
        <f t="shared" si="58"/>
        <v>Hyderabad0 - 4050 -200&lt;= 200European Cuisine</v>
      </c>
      <c r="I3739" t="s">
        <v>234</v>
      </c>
      <c r="J3739">
        <v>200</v>
      </c>
    </row>
    <row r="3740" spans="1:10">
      <c r="A3740">
        <v>3739</v>
      </c>
      <c r="B3740" t="s">
        <v>141</v>
      </c>
      <c r="C3740">
        <v>2.9</v>
      </c>
      <c r="D3740" t="s">
        <v>133</v>
      </c>
      <c r="E3740" t="s">
        <v>235</v>
      </c>
      <c r="F3740" t="s">
        <v>131</v>
      </c>
      <c r="G3740" t="s">
        <v>130</v>
      </c>
      <c r="H3740" t="str">
        <f t="shared" si="58"/>
        <v>Pune60+50 -2001000+Asian Cuisine</v>
      </c>
      <c r="I3740" t="s">
        <v>234</v>
      </c>
      <c r="J3740">
        <v>1500</v>
      </c>
    </row>
    <row r="3741" spans="1:10">
      <c r="A3741">
        <v>3740</v>
      </c>
      <c r="B3741" t="s">
        <v>146</v>
      </c>
      <c r="C3741">
        <v>4.0999999999999996</v>
      </c>
      <c r="D3741" t="s">
        <v>133</v>
      </c>
      <c r="E3741" t="s">
        <v>132</v>
      </c>
      <c r="F3741" t="s">
        <v>147</v>
      </c>
      <c r="G3741" t="s">
        <v>135</v>
      </c>
      <c r="H3741" t="str">
        <f t="shared" si="58"/>
        <v>Hyderabad40 - 60200+200 - 500Asian Cuisine</v>
      </c>
      <c r="I3741">
        <v>61</v>
      </c>
      <c r="J3741">
        <v>500</v>
      </c>
    </row>
    <row r="3742" spans="1:10">
      <c r="A3742">
        <v>3741</v>
      </c>
      <c r="B3742" t="s">
        <v>143</v>
      </c>
      <c r="C3742">
        <v>4</v>
      </c>
      <c r="D3742" t="s">
        <v>133</v>
      </c>
      <c r="E3742" t="s">
        <v>142</v>
      </c>
      <c r="F3742" t="s">
        <v>131</v>
      </c>
      <c r="G3742" t="s">
        <v>144</v>
      </c>
      <c r="H3742" t="str">
        <f t="shared" si="58"/>
        <v>Delhi0 - 4050 -200&lt;= 200Asian Cuisine</v>
      </c>
      <c r="I3742" t="s">
        <v>234</v>
      </c>
      <c r="J3742">
        <v>170</v>
      </c>
    </row>
    <row r="3743" spans="1:10">
      <c r="A3743">
        <v>3742</v>
      </c>
      <c r="B3743" t="s">
        <v>137</v>
      </c>
      <c r="C3743">
        <v>3.8</v>
      </c>
      <c r="D3743" t="s">
        <v>133</v>
      </c>
      <c r="E3743" t="s">
        <v>132</v>
      </c>
      <c r="F3743" t="s">
        <v>140</v>
      </c>
      <c r="G3743" t="s">
        <v>135</v>
      </c>
      <c r="H3743" t="str">
        <f t="shared" si="58"/>
        <v>Bangalore40 - 600 - 50200 - 500Asian Cuisine</v>
      </c>
      <c r="I3743" t="s">
        <v>234</v>
      </c>
      <c r="J3743">
        <v>250</v>
      </c>
    </row>
    <row r="3744" spans="1:10">
      <c r="A3744">
        <v>3743</v>
      </c>
      <c r="B3744" t="s">
        <v>141</v>
      </c>
      <c r="C3744">
        <v>2.9</v>
      </c>
      <c r="D3744" t="s">
        <v>133</v>
      </c>
      <c r="E3744" t="s">
        <v>142</v>
      </c>
      <c r="F3744" t="s">
        <v>131</v>
      </c>
      <c r="G3744" t="s">
        <v>130</v>
      </c>
      <c r="H3744" t="str">
        <f t="shared" si="58"/>
        <v>Pune60+50 -200&lt;= 200Asian Cuisine</v>
      </c>
      <c r="I3744">
        <v>58</v>
      </c>
      <c r="J3744">
        <v>200</v>
      </c>
    </row>
    <row r="3745" spans="1:10">
      <c r="A3745">
        <v>3744</v>
      </c>
      <c r="B3745" t="s">
        <v>141</v>
      </c>
      <c r="C3745">
        <v>2.9</v>
      </c>
      <c r="D3745" t="s">
        <v>136</v>
      </c>
      <c r="E3745" t="s">
        <v>142</v>
      </c>
      <c r="F3745" t="s">
        <v>131</v>
      </c>
      <c r="G3745" t="s">
        <v>130</v>
      </c>
      <c r="H3745" t="str">
        <f t="shared" si="58"/>
        <v>Pune60+50 -200&lt;= 200Indian Cuisine</v>
      </c>
      <c r="I3745">
        <v>65</v>
      </c>
      <c r="J3745">
        <v>200</v>
      </c>
    </row>
    <row r="3746" spans="1:10">
      <c r="A3746">
        <v>3745</v>
      </c>
      <c r="B3746" t="s">
        <v>139</v>
      </c>
      <c r="C3746">
        <v>4.4000000000000004</v>
      </c>
      <c r="D3746" t="s">
        <v>138</v>
      </c>
      <c r="E3746" t="s">
        <v>132</v>
      </c>
      <c r="F3746" t="s">
        <v>140</v>
      </c>
      <c r="G3746" t="s">
        <v>130</v>
      </c>
      <c r="H3746" t="str">
        <f t="shared" si="58"/>
        <v>Chennai60+0 - 50200 - 500American Cuisine</v>
      </c>
      <c r="I3746">
        <v>75</v>
      </c>
      <c r="J3746">
        <v>250</v>
      </c>
    </row>
    <row r="3747" spans="1:10">
      <c r="A3747">
        <v>3746</v>
      </c>
      <c r="B3747" t="s">
        <v>137</v>
      </c>
      <c r="C3747">
        <v>2.9</v>
      </c>
      <c r="D3747" t="s">
        <v>136</v>
      </c>
      <c r="E3747" t="s">
        <v>132</v>
      </c>
      <c r="F3747" t="s">
        <v>131</v>
      </c>
      <c r="G3747" t="s">
        <v>135</v>
      </c>
      <c r="H3747" t="str">
        <f t="shared" si="58"/>
        <v>Bangalore40 - 6050 -200200 - 500Indian Cuisine</v>
      </c>
      <c r="I3747">
        <v>9</v>
      </c>
      <c r="J3747">
        <v>350</v>
      </c>
    </row>
    <row r="3748" spans="1:10">
      <c r="A3748">
        <v>3747</v>
      </c>
      <c r="B3748" t="s">
        <v>139</v>
      </c>
      <c r="C3748">
        <v>2.9</v>
      </c>
      <c r="D3748" t="s">
        <v>236</v>
      </c>
      <c r="E3748" t="s">
        <v>132</v>
      </c>
      <c r="F3748" t="s">
        <v>131</v>
      </c>
      <c r="G3748" t="s">
        <v>130</v>
      </c>
      <c r="H3748" t="str">
        <f t="shared" si="58"/>
        <v>Chennai60+50 -200200 - 500European Cuisine</v>
      </c>
      <c r="I3748" t="s">
        <v>234</v>
      </c>
      <c r="J3748">
        <v>300</v>
      </c>
    </row>
    <row r="3749" spans="1:10">
      <c r="A3749">
        <v>3748</v>
      </c>
      <c r="B3749" t="s">
        <v>137</v>
      </c>
      <c r="C3749">
        <v>2.9</v>
      </c>
      <c r="D3749" t="s">
        <v>136</v>
      </c>
      <c r="E3749" t="s">
        <v>142</v>
      </c>
      <c r="F3749" t="s">
        <v>131</v>
      </c>
      <c r="G3749" t="s">
        <v>135</v>
      </c>
      <c r="H3749" t="str">
        <f t="shared" si="58"/>
        <v>Bangalore40 - 6050 -200&lt;= 200Indian Cuisine</v>
      </c>
      <c r="I3749">
        <v>17</v>
      </c>
      <c r="J3749">
        <v>129</v>
      </c>
    </row>
    <row r="3750" spans="1:10">
      <c r="A3750">
        <v>3749</v>
      </c>
      <c r="B3750" t="s">
        <v>149</v>
      </c>
      <c r="C3750">
        <v>2.9</v>
      </c>
      <c r="D3750" t="s">
        <v>133</v>
      </c>
      <c r="E3750" t="s">
        <v>148</v>
      </c>
      <c r="F3750" t="s">
        <v>131</v>
      </c>
      <c r="G3750" t="s">
        <v>135</v>
      </c>
      <c r="H3750" t="str">
        <f t="shared" si="58"/>
        <v>Surat40 - 6050 -200500 - 1000Asian Cuisine</v>
      </c>
      <c r="I3750" t="s">
        <v>234</v>
      </c>
      <c r="J3750">
        <v>800</v>
      </c>
    </row>
    <row r="3751" spans="1:10">
      <c r="A3751">
        <v>3750</v>
      </c>
      <c r="B3751" t="s">
        <v>146</v>
      </c>
      <c r="C3751">
        <v>2.9</v>
      </c>
      <c r="D3751" t="s">
        <v>136</v>
      </c>
      <c r="E3751" t="s">
        <v>132</v>
      </c>
      <c r="F3751" t="s">
        <v>131</v>
      </c>
      <c r="G3751" t="s">
        <v>135</v>
      </c>
      <c r="H3751" t="str">
        <f t="shared" si="58"/>
        <v>Hyderabad40 - 6050 -200200 - 500Indian Cuisine</v>
      </c>
      <c r="I3751" t="s">
        <v>234</v>
      </c>
      <c r="J3751">
        <v>300</v>
      </c>
    </row>
    <row r="3752" spans="1:10">
      <c r="A3752">
        <v>3751</v>
      </c>
      <c r="B3752" t="s">
        <v>141</v>
      </c>
      <c r="C3752">
        <v>3.6</v>
      </c>
      <c r="D3752" t="s">
        <v>136</v>
      </c>
      <c r="E3752" t="s">
        <v>132</v>
      </c>
      <c r="F3752" t="s">
        <v>140</v>
      </c>
      <c r="G3752" t="s">
        <v>144</v>
      </c>
      <c r="H3752" t="str">
        <f t="shared" si="58"/>
        <v>Pune0 - 400 - 50200 - 500Indian Cuisine</v>
      </c>
      <c r="I3752" t="s">
        <v>234</v>
      </c>
      <c r="J3752">
        <v>300</v>
      </c>
    </row>
    <row r="3753" spans="1:10">
      <c r="A3753">
        <v>3752</v>
      </c>
      <c r="B3753" t="s">
        <v>134</v>
      </c>
      <c r="C3753">
        <v>2.9</v>
      </c>
      <c r="D3753" t="s">
        <v>133</v>
      </c>
      <c r="E3753" t="s">
        <v>142</v>
      </c>
      <c r="F3753" t="s">
        <v>131</v>
      </c>
      <c r="G3753" t="s">
        <v>135</v>
      </c>
      <c r="H3753" t="str">
        <f t="shared" si="58"/>
        <v>Mumbai40 - 6050 -200&lt;= 200Asian Cuisine</v>
      </c>
      <c r="I3753">
        <v>47</v>
      </c>
      <c r="J3753">
        <v>200</v>
      </c>
    </row>
    <row r="3754" spans="1:10">
      <c r="A3754">
        <v>3753</v>
      </c>
      <c r="B3754" t="s">
        <v>139</v>
      </c>
      <c r="C3754">
        <v>4.2</v>
      </c>
      <c r="D3754" t="s">
        <v>133</v>
      </c>
      <c r="E3754" t="s">
        <v>132</v>
      </c>
      <c r="F3754" t="s">
        <v>140</v>
      </c>
      <c r="G3754" t="s">
        <v>130</v>
      </c>
      <c r="H3754" t="str">
        <f t="shared" si="58"/>
        <v>Chennai60+0 - 50200 - 500Asian Cuisine</v>
      </c>
      <c r="I3754">
        <v>40</v>
      </c>
      <c r="J3754">
        <v>300</v>
      </c>
    </row>
    <row r="3755" spans="1:10">
      <c r="A3755">
        <v>3754</v>
      </c>
      <c r="B3755" t="s">
        <v>129</v>
      </c>
      <c r="C3755">
        <v>2.9</v>
      </c>
      <c r="D3755" t="s">
        <v>133</v>
      </c>
      <c r="E3755" t="s">
        <v>142</v>
      </c>
      <c r="F3755" t="s">
        <v>131</v>
      </c>
      <c r="G3755" t="s">
        <v>130</v>
      </c>
      <c r="H3755" t="str">
        <f t="shared" si="58"/>
        <v>Kolkata60+50 -200&lt;= 200Asian Cuisine</v>
      </c>
      <c r="I3755">
        <v>28</v>
      </c>
      <c r="J3755">
        <v>200</v>
      </c>
    </row>
    <row r="3756" spans="1:10">
      <c r="A3756">
        <v>3755</v>
      </c>
      <c r="B3756" t="s">
        <v>129</v>
      </c>
      <c r="C3756">
        <v>4.4000000000000004</v>
      </c>
      <c r="D3756" t="s">
        <v>133</v>
      </c>
      <c r="E3756" t="s">
        <v>132</v>
      </c>
      <c r="F3756" t="s">
        <v>131</v>
      </c>
      <c r="G3756" t="s">
        <v>130</v>
      </c>
      <c r="H3756" t="str">
        <f t="shared" si="58"/>
        <v>Kolkata60+50 -200200 - 500Asian Cuisine</v>
      </c>
      <c r="I3756">
        <v>1</v>
      </c>
      <c r="J3756">
        <v>500</v>
      </c>
    </row>
    <row r="3757" spans="1:10">
      <c r="A3757">
        <v>3756</v>
      </c>
      <c r="B3757" t="s">
        <v>141</v>
      </c>
      <c r="C3757">
        <v>2.9</v>
      </c>
      <c r="D3757" t="s">
        <v>136</v>
      </c>
      <c r="E3757" t="s">
        <v>142</v>
      </c>
      <c r="F3757" t="s">
        <v>131</v>
      </c>
      <c r="G3757" t="s">
        <v>130</v>
      </c>
      <c r="H3757" t="str">
        <f t="shared" si="58"/>
        <v>Pune60+50 -200&lt;= 200Indian Cuisine</v>
      </c>
      <c r="I3757">
        <v>65</v>
      </c>
      <c r="J3757">
        <v>200</v>
      </c>
    </row>
    <row r="3758" spans="1:10">
      <c r="A3758">
        <v>3757</v>
      </c>
      <c r="B3758" t="s">
        <v>146</v>
      </c>
      <c r="C3758">
        <v>3.9</v>
      </c>
      <c r="D3758" t="s">
        <v>133</v>
      </c>
      <c r="E3758" t="s">
        <v>132</v>
      </c>
      <c r="F3758" t="s">
        <v>131</v>
      </c>
      <c r="G3758" t="s">
        <v>135</v>
      </c>
      <c r="H3758" t="str">
        <f t="shared" si="58"/>
        <v>Hyderabad40 - 6050 -200200 - 500Asian Cuisine</v>
      </c>
      <c r="I3758">
        <v>43</v>
      </c>
      <c r="J3758">
        <v>350</v>
      </c>
    </row>
    <row r="3759" spans="1:10">
      <c r="A3759">
        <v>3758</v>
      </c>
      <c r="B3759" t="s">
        <v>141</v>
      </c>
      <c r="C3759">
        <v>3.9</v>
      </c>
      <c r="D3759" t="s">
        <v>136</v>
      </c>
      <c r="E3759" t="s">
        <v>132</v>
      </c>
      <c r="F3759" t="s">
        <v>140</v>
      </c>
      <c r="G3759" t="s">
        <v>135</v>
      </c>
      <c r="H3759" t="str">
        <f t="shared" si="58"/>
        <v>Pune40 - 600 - 50200 - 500Indian Cuisine</v>
      </c>
      <c r="I3759" t="s">
        <v>234</v>
      </c>
      <c r="J3759">
        <v>300</v>
      </c>
    </row>
    <row r="3760" spans="1:10">
      <c r="A3760">
        <v>3759</v>
      </c>
      <c r="B3760" t="s">
        <v>134</v>
      </c>
      <c r="C3760">
        <v>2.9</v>
      </c>
      <c r="D3760" t="s">
        <v>133</v>
      </c>
      <c r="E3760" t="s">
        <v>142</v>
      </c>
      <c r="F3760" t="s">
        <v>131</v>
      </c>
      <c r="G3760" t="s">
        <v>135</v>
      </c>
      <c r="H3760" t="str">
        <f t="shared" si="58"/>
        <v>Mumbai40 - 6050 -200&lt;= 200Asian Cuisine</v>
      </c>
      <c r="I3760">
        <v>47</v>
      </c>
      <c r="J3760">
        <v>100</v>
      </c>
    </row>
    <row r="3761" spans="1:10">
      <c r="A3761">
        <v>3760</v>
      </c>
      <c r="B3761" t="s">
        <v>137</v>
      </c>
      <c r="C3761">
        <v>2.9</v>
      </c>
      <c r="D3761" t="s">
        <v>236</v>
      </c>
      <c r="E3761" t="s">
        <v>132</v>
      </c>
      <c r="F3761" t="s">
        <v>131</v>
      </c>
      <c r="G3761" t="s">
        <v>135</v>
      </c>
      <c r="H3761" t="str">
        <f t="shared" si="58"/>
        <v>Bangalore40 - 6050 -200200 - 500European Cuisine</v>
      </c>
      <c r="I3761" t="s">
        <v>234</v>
      </c>
      <c r="J3761">
        <v>450</v>
      </c>
    </row>
    <row r="3762" spans="1:10">
      <c r="A3762">
        <v>3761</v>
      </c>
      <c r="B3762" t="s">
        <v>134</v>
      </c>
      <c r="C3762">
        <v>4.4000000000000004</v>
      </c>
      <c r="D3762" t="s">
        <v>133</v>
      </c>
      <c r="E3762" t="s">
        <v>235</v>
      </c>
      <c r="F3762" t="s">
        <v>140</v>
      </c>
      <c r="G3762" t="s">
        <v>135</v>
      </c>
      <c r="H3762" t="str">
        <f t="shared" si="58"/>
        <v>Mumbai40 - 600 - 501000+Asian Cuisine</v>
      </c>
      <c r="I3762" t="s">
        <v>234</v>
      </c>
      <c r="J3762">
        <v>2500</v>
      </c>
    </row>
    <row r="3763" spans="1:10">
      <c r="A3763">
        <v>3762</v>
      </c>
      <c r="B3763" t="s">
        <v>139</v>
      </c>
      <c r="C3763">
        <v>2.9</v>
      </c>
      <c r="D3763" t="s">
        <v>138</v>
      </c>
      <c r="E3763" t="s">
        <v>142</v>
      </c>
      <c r="F3763" t="s">
        <v>131</v>
      </c>
      <c r="G3763" t="s">
        <v>130</v>
      </c>
      <c r="H3763" t="str">
        <f t="shared" si="58"/>
        <v>Chennai60+50 -200&lt;= 200American Cuisine</v>
      </c>
      <c r="I3763">
        <v>70</v>
      </c>
      <c r="J3763">
        <v>150</v>
      </c>
    </row>
    <row r="3764" spans="1:10">
      <c r="A3764">
        <v>3763</v>
      </c>
      <c r="B3764" t="s">
        <v>141</v>
      </c>
      <c r="C3764">
        <v>3.9</v>
      </c>
      <c r="D3764" t="s">
        <v>138</v>
      </c>
      <c r="E3764" t="s">
        <v>148</v>
      </c>
      <c r="F3764" t="s">
        <v>140</v>
      </c>
      <c r="G3764" t="s">
        <v>144</v>
      </c>
      <c r="H3764" t="str">
        <f t="shared" si="58"/>
        <v>Pune0 - 400 - 50500 - 1000American Cuisine</v>
      </c>
      <c r="I3764" t="s">
        <v>234</v>
      </c>
      <c r="J3764">
        <v>600</v>
      </c>
    </row>
    <row r="3765" spans="1:10">
      <c r="A3765">
        <v>3764</v>
      </c>
      <c r="B3765" t="s">
        <v>137</v>
      </c>
      <c r="C3765">
        <v>4.0999999999999996</v>
      </c>
      <c r="D3765" t="s">
        <v>138</v>
      </c>
      <c r="E3765" t="s">
        <v>148</v>
      </c>
      <c r="F3765" t="s">
        <v>140</v>
      </c>
      <c r="G3765" t="s">
        <v>144</v>
      </c>
      <c r="H3765" t="str">
        <f t="shared" si="58"/>
        <v>Bangalore0 - 400 - 50500 - 1000American Cuisine</v>
      </c>
      <c r="I3765" t="s">
        <v>234</v>
      </c>
      <c r="J3765">
        <v>600</v>
      </c>
    </row>
    <row r="3766" spans="1:10">
      <c r="A3766">
        <v>3765</v>
      </c>
      <c r="B3766" t="s">
        <v>145</v>
      </c>
      <c r="C3766">
        <v>4.4000000000000004</v>
      </c>
      <c r="D3766" t="s">
        <v>138</v>
      </c>
      <c r="E3766" t="s">
        <v>132</v>
      </c>
      <c r="F3766" t="s">
        <v>140</v>
      </c>
      <c r="G3766" t="s">
        <v>144</v>
      </c>
      <c r="H3766" t="str">
        <f t="shared" si="58"/>
        <v>Ahmedabad0 - 400 - 50200 - 500American Cuisine</v>
      </c>
      <c r="I3766" t="s">
        <v>234</v>
      </c>
      <c r="J3766">
        <v>500</v>
      </c>
    </row>
    <row r="3767" spans="1:10">
      <c r="A3767">
        <v>3766</v>
      </c>
      <c r="B3767" t="s">
        <v>139</v>
      </c>
      <c r="C3767">
        <v>4.3</v>
      </c>
      <c r="D3767" t="s">
        <v>138</v>
      </c>
      <c r="E3767" t="s">
        <v>148</v>
      </c>
      <c r="F3767" t="s">
        <v>131</v>
      </c>
      <c r="G3767" t="s">
        <v>144</v>
      </c>
      <c r="H3767" t="str">
        <f t="shared" si="58"/>
        <v>Chennai0 - 4050 -200500 - 1000American Cuisine</v>
      </c>
      <c r="I3767" t="s">
        <v>234</v>
      </c>
      <c r="J3767">
        <v>600</v>
      </c>
    </row>
    <row r="3768" spans="1:10">
      <c r="A3768">
        <v>3767</v>
      </c>
      <c r="B3768" t="s">
        <v>134</v>
      </c>
      <c r="C3768">
        <v>4.3</v>
      </c>
      <c r="D3768" t="s">
        <v>138</v>
      </c>
      <c r="E3768" t="s">
        <v>148</v>
      </c>
      <c r="F3768" t="s">
        <v>131</v>
      </c>
      <c r="G3768" t="s">
        <v>144</v>
      </c>
      <c r="H3768" t="str">
        <f t="shared" si="58"/>
        <v>Mumbai0 - 4050 -200500 - 1000American Cuisine</v>
      </c>
      <c r="I3768" t="s">
        <v>234</v>
      </c>
      <c r="J3768">
        <v>600</v>
      </c>
    </row>
    <row r="3769" spans="1:10">
      <c r="A3769">
        <v>3768</v>
      </c>
      <c r="B3769" t="s">
        <v>149</v>
      </c>
      <c r="C3769">
        <v>4.2</v>
      </c>
      <c r="D3769" t="s">
        <v>138</v>
      </c>
      <c r="E3769" t="s">
        <v>132</v>
      </c>
      <c r="F3769" t="s">
        <v>140</v>
      </c>
      <c r="G3769" t="s">
        <v>144</v>
      </c>
      <c r="H3769" t="str">
        <f t="shared" si="58"/>
        <v>Surat0 - 400 - 50200 - 500American Cuisine</v>
      </c>
      <c r="I3769" t="s">
        <v>234</v>
      </c>
      <c r="J3769">
        <v>500</v>
      </c>
    </row>
    <row r="3770" spans="1:10">
      <c r="A3770">
        <v>3769</v>
      </c>
      <c r="B3770" t="s">
        <v>137</v>
      </c>
      <c r="C3770">
        <v>3.8</v>
      </c>
      <c r="D3770" t="s">
        <v>133</v>
      </c>
      <c r="E3770" t="s">
        <v>132</v>
      </c>
      <c r="F3770" t="s">
        <v>140</v>
      </c>
      <c r="G3770" t="s">
        <v>135</v>
      </c>
      <c r="H3770" t="str">
        <f t="shared" si="58"/>
        <v>Bangalore40 - 600 - 50200 - 500Asian Cuisine</v>
      </c>
      <c r="I3770" t="s">
        <v>234</v>
      </c>
      <c r="J3770">
        <v>250</v>
      </c>
    </row>
    <row r="3771" spans="1:10">
      <c r="A3771">
        <v>3770</v>
      </c>
      <c r="B3771" t="s">
        <v>146</v>
      </c>
      <c r="C3771">
        <v>4</v>
      </c>
      <c r="D3771" t="s">
        <v>136</v>
      </c>
      <c r="E3771" t="s">
        <v>132</v>
      </c>
      <c r="F3771" t="s">
        <v>147</v>
      </c>
      <c r="G3771" t="s">
        <v>130</v>
      </c>
      <c r="H3771" t="str">
        <f t="shared" si="58"/>
        <v>Hyderabad60+200+200 - 500Indian Cuisine</v>
      </c>
      <c r="I3771" t="s">
        <v>234</v>
      </c>
      <c r="J3771">
        <v>500</v>
      </c>
    </row>
    <row r="3772" spans="1:10">
      <c r="A3772">
        <v>3771</v>
      </c>
      <c r="B3772" t="s">
        <v>146</v>
      </c>
      <c r="C3772">
        <v>3.7</v>
      </c>
      <c r="D3772" t="s">
        <v>138</v>
      </c>
      <c r="E3772" t="s">
        <v>142</v>
      </c>
      <c r="F3772" t="s">
        <v>140</v>
      </c>
      <c r="G3772" t="s">
        <v>130</v>
      </c>
      <c r="H3772" t="str">
        <f t="shared" si="58"/>
        <v>Hyderabad60+0 - 50&lt;= 200American Cuisine</v>
      </c>
      <c r="I3772" t="s">
        <v>234</v>
      </c>
      <c r="J3772">
        <v>200</v>
      </c>
    </row>
    <row r="3773" spans="1:10">
      <c r="A3773">
        <v>3772</v>
      </c>
      <c r="B3773" t="s">
        <v>145</v>
      </c>
      <c r="C3773">
        <v>4.2</v>
      </c>
      <c r="D3773" t="s">
        <v>138</v>
      </c>
      <c r="E3773" t="s">
        <v>132</v>
      </c>
      <c r="F3773" t="s">
        <v>147</v>
      </c>
      <c r="G3773" t="s">
        <v>144</v>
      </c>
      <c r="H3773" t="str">
        <f t="shared" si="58"/>
        <v>Ahmedabad0 - 40200+200 - 500American Cuisine</v>
      </c>
      <c r="I3773" t="s">
        <v>234</v>
      </c>
      <c r="J3773">
        <v>400</v>
      </c>
    </row>
    <row r="3774" spans="1:10">
      <c r="A3774">
        <v>3773</v>
      </c>
      <c r="B3774" t="s">
        <v>134</v>
      </c>
      <c r="C3774">
        <v>3.4</v>
      </c>
      <c r="D3774" t="s">
        <v>133</v>
      </c>
      <c r="E3774" t="s">
        <v>132</v>
      </c>
      <c r="F3774" t="s">
        <v>140</v>
      </c>
      <c r="G3774" t="s">
        <v>130</v>
      </c>
      <c r="H3774" t="str">
        <f t="shared" si="58"/>
        <v>Mumbai60+0 - 50200 - 500Asian Cuisine</v>
      </c>
      <c r="I3774" t="s">
        <v>234</v>
      </c>
      <c r="J3774">
        <v>300</v>
      </c>
    </row>
    <row r="3775" spans="1:10">
      <c r="A3775">
        <v>3774</v>
      </c>
      <c r="B3775" t="s">
        <v>129</v>
      </c>
      <c r="C3775">
        <v>2.9</v>
      </c>
      <c r="D3775" t="s">
        <v>136</v>
      </c>
      <c r="E3775" t="s">
        <v>132</v>
      </c>
      <c r="F3775" t="s">
        <v>131</v>
      </c>
      <c r="G3775" t="s">
        <v>135</v>
      </c>
      <c r="H3775" t="str">
        <f t="shared" si="58"/>
        <v>Kolkata40 - 6050 -200200 - 500Indian Cuisine</v>
      </c>
      <c r="I3775" t="s">
        <v>234</v>
      </c>
      <c r="J3775">
        <v>300</v>
      </c>
    </row>
    <row r="3776" spans="1:10">
      <c r="A3776">
        <v>3775</v>
      </c>
      <c r="B3776" t="s">
        <v>137</v>
      </c>
      <c r="C3776">
        <v>4.3</v>
      </c>
      <c r="D3776" t="s">
        <v>133</v>
      </c>
      <c r="E3776" t="s">
        <v>148</v>
      </c>
      <c r="F3776" t="s">
        <v>140</v>
      </c>
      <c r="G3776" t="s">
        <v>135</v>
      </c>
      <c r="H3776" t="str">
        <f t="shared" si="58"/>
        <v>Bangalore40 - 600 - 50500 - 1000Asian Cuisine</v>
      </c>
      <c r="I3776" t="s">
        <v>234</v>
      </c>
      <c r="J3776">
        <v>800</v>
      </c>
    </row>
    <row r="3777" spans="1:10">
      <c r="A3777">
        <v>3776</v>
      </c>
      <c r="B3777" t="s">
        <v>129</v>
      </c>
      <c r="C3777">
        <v>4.5</v>
      </c>
      <c r="D3777" t="s">
        <v>133</v>
      </c>
      <c r="E3777" t="s">
        <v>132</v>
      </c>
      <c r="F3777" t="s">
        <v>140</v>
      </c>
      <c r="G3777" t="s">
        <v>130</v>
      </c>
      <c r="H3777" t="str">
        <f t="shared" si="58"/>
        <v>Kolkata60+0 - 50200 - 500Asian Cuisine</v>
      </c>
      <c r="I3777">
        <v>7</v>
      </c>
      <c r="J3777">
        <v>450</v>
      </c>
    </row>
    <row r="3778" spans="1:10">
      <c r="A3778">
        <v>3777</v>
      </c>
      <c r="B3778" t="s">
        <v>137</v>
      </c>
      <c r="C3778">
        <v>4</v>
      </c>
      <c r="D3778" t="s">
        <v>138</v>
      </c>
      <c r="E3778" t="s">
        <v>132</v>
      </c>
      <c r="F3778" t="s">
        <v>131</v>
      </c>
      <c r="G3778" t="s">
        <v>135</v>
      </c>
      <c r="H3778" t="str">
        <f t="shared" si="58"/>
        <v>Bangalore40 - 6050 -200200 - 500American Cuisine</v>
      </c>
      <c r="I3778">
        <v>36</v>
      </c>
      <c r="J3778">
        <v>250</v>
      </c>
    </row>
    <row r="3779" spans="1:10">
      <c r="A3779">
        <v>3778</v>
      </c>
      <c r="B3779" t="s">
        <v>146</v>
      </c>
      <c r="C3779">
        <v>2.9</v>
      </c>
      <c r="D3779" t="s">
        <v>138</v>
      </c>
      <c r="E3779" t="s">
        <v>132</v>
      </c>
      <c r="F3779" t="s">
        <v>131</v>
      </c>
      <c r="G3779" t="s">
        <v>130</v>
      </c>
      <c r="H3779" t="str">
        <f t="shared" ref="H3779:H3842" si="59">_xlfn.CONCAT(B3779,G3779,F3779,E3779,D3779)</f>
        <v>Hyderabad60+50 -200200 - 500American Cuisine</v>
      </c>
      <c r="I3779" t="s">
        <v>234</v>
      </c>
      <c r="J3779">
        <v>300</v>
      </c>
    </row>
    <row r="3780" spans="1:10">
      <c r="A3780">
        <v>3779</v>
      </c>
      <c r="B3780" t="s">
        <v>134</v>
      </c>
      <c r="C3780">
        <v>2.9</v>
      </c>
      <c r="D3780" t="s">
        <v>136</v>
      </c>
      <c r="E3780" t="s">
        <v>132</v>
      </c>
      <c r="F3780" t="s">
        <v>131</v>
      </c>
      <c r="G3780" t="s">
        <v>135</v>
      </c>
      <c r="H3780" t="str">
        <f t="shared" si="59"/>
        <v>Mumbai40 - 6050 -200200 - 500Indian Cuisine</v>
      </c>
      <c r="I3780">
        <v>10</v>
      </c>
      <c r="J3780">
        <v>350</v>
      </c>
    </row>
    <row r="3781" spans="1:10">
      <c r="A3781">
        <v>3780</v>
      </c>
      <c r="B3781" t="s">
        <v>141</v>
      </c>
      <c r="C3781">
        <v>2.9</v>
      </c>
      <c r="D3781" t="s">
        <v>138</v>
      </c>
      <c r="E3781" t="s">
        <v>142</v>
      </c>
      <c r="F3781" t="s">
        <v>131</v>
      </c>
      <c r="G3781" t="s">
        <v>130</v>
      </c>
      <c r="H3781" t="str">
        <f t="shared" si="59"/>
        <v>Pune60+50 -200&lt;= 200American Cuisine</v>
      </c>
      <c r="I3781">
        <v>37</v>
      </c>
      <c r="J3781">
        <v>199</v>
      </c>
    </row>
    <row r="3782" spans="1:10">
      <c r="A3782">
        <v>3781</v>
      </c>
      <c r="B3782" t="s">
        <v>141</v>
      </c>
      <c r="C3782">
        <v>2.9</v>
      </c>
      <c r="D3782" t="s">
        <v>138</v>
      </c>
      <c r="E3782" t="s">
        <v>132</v>
      </c>
      <c r="F3782" t="s">
        <v>131</v>
      </c>
      <c r="G3782" t="s">
        <v>130</v>
      </c>
      <c r="H3782" t="str">
        <f t="shared" si="59"/>
        <v>Pune60+50 -200200 - 500American Cuisine</v>
      </c>
      <c r="I3782">
        <v>8</v>
      </c>
      <c r="J3782">
        <v>299</v>
      </c>
    </row>
    <row r="3783" spans="1:10">
      <c r="A3783">
        <v>3782</v>
      </c>
      <c r="B3783" t="s">
        <v>141</v>
      </c>
      <c r="C3783">
        <v>2.9</v>
      </c>
      <c r="D3783" t="s">
        <v>136</v>
      </c>
      <c r="E3783" t="s">
        <v>142</v>
      </c>
      <c r="F3783" t="s">
        <v>131</v>
      </c>
      <c r="G3783" t="s">
        <v>130</v>
      </c>
      <c r="H3783" t="str">
        <f t="shared" si="59"/>
        <v>Pune60+50 -200&lt;= 200Indian Cuisine</v>
      </c>
      <c r="I3783">
        <v>65</v>
      </c>
      <c r="J3783">
        <v>199</v>
      </c>
    </row>
    <row r="3784" spans="1:10">
      <c r="A3784">
        <v>3783</v>
      </c>
      <c r="B3784" t="s">
        <v>139</v>
      </c>
      <c r="C3784">
        <v>2.9</v>
      </c>
      <c r="D3784" t="s">
        <v>136</v>
      </c>
      <c r="E3784" t="s">
        <v>132</v>
      </c>
      <c r="F3784" t="s">
        <v>131</v>
      </c>
      <c r="G3784" t="s">
        <v>130</v>
      </c>
      <c r="H3784" t="str">
        <f t="shared" si="59"/>
        <v>Chennai60+50 -200200 - 500Indian Cuisine</v>
      </c>
      <c r="I3784">
        <v>16</v>
      </c>
      <c r="J3784">
        <v>400</v>
      </c>
    </row>
    <row r="3785" spans="1:10">
      <c r="A3785">
        <v>3784</v>
      </c>
      <c r="B3785" t="s">
        <v>129</v>
      </c>
      <c r="C3785">
        <v>4.3</v>
      </c>
      <c r="D3785" t="s">
        <v>138</v>
      </c>
      <c r="E3785" t="s">
        <v>132</v>
      </c>
      <c r="F3785" t="s">
        <v>147</v>
      </c>
      <c r="G3785" t="s">
        <v>135</v>
      </c>
      <c r="H3785" t="str">
        <f t="shared" si="59"/>
        <v>Kolkata40 - 60200+200 - 500American Cuisine</v>
      </c>
      <c r="I3785" t="s">
        <v>234</v>
      </c>
      <c r="J3785">
        <v>400</v>
      </c>
    </row>
    <row r="3786" spans="1:10">
      <c r="A3786">
        <v>3785</v>
      </c>
      <c r="B3786" t="s">
        <v>146</v>
      </c>
      <c r="C3786">
        <v>2.9</v>
      </c>
      <c r="D3786" t="s">
        <v>136</v>
      </c>
      <c r="E3786" t="s">
        <v>132</v>
      </c>
      <c r="F3786" t="s">
        <v>131</v>
      </c>
      <c r="G3786" t="s">
        <v>144</v>
      </c>
      <c r="H3786" t="str">
        <f t="shared" si="59"/>
        <v>Hyderabad0 - 4050 -200200 - 500Indian Cuisine</v>
      </c>
      <c r="I3786">
        <v>73</v>
      </c>
      <c r="J3786">
        <v>350</v>
      </c>
    </row>
    <row r="3787" spans="1:10">
      <c r="A3787">
        <v>3786</v>
      </c>
      <c r="B3787" t="s">
        <v>137</v>
      </c>
      <c r="C3787">
        <v>4.0999999999999996</v>
      </c>
      <c r="D3787" t="s">
        <v>136</v>
      </c>
      <c r="E3787" t="s">
        <v>142</v>
      </c>
      <c r="F3787" t="s">
        <v>131</v>
      </c>
      <c r="G3787" t="s">
        <v>144</v>
      </c>
      <c r="H3787" t="str">
        <f t="shared" si="59"/>
        <v>Bangalore0 - 4050 -200&lt;= 200Indian Cuisine</v>
      </c>
      <c r="I3787" t="s">
        <v>234</v>
      </c>
      <c r="J3787">
        <v>200</v>
      </c>
    </row>
    <row r="3788" spans="1:10">
      <c r="A3788">
        <v>3787</v>
      </c>
      <c r="B3788" t="s">
        <v>137</v>
      </c>
      <c r="C3788">
        <v>4.3</v>
      </c>
      <c r="D3788" t="s">
        <v>136</v>
      </c>
      <c r="E3788" t="s">
        <v>132</v>
      </c>
      <c r="F3788" t="s">
        <v>131</v>
      </c>
      <c r="G3788" t="s">
        <v>135</v>
      </c>
      <c r="H3788" t="str">
        <f t="shared" si="59"/>
        <v>Bangalore40 - 6050 -200200 - 500Indian Cuisine</v>
      </c>
      <c r="I3788">
        <v>9</v>
      </c>
      <c r="J3788">
        <v>500</v>
      </c>
    </row>
    <row r="3789" spans="1:10">
      <c r="A3789">
        <v>3788</v>
      </c>
      <c r="B3789" t="s">
        <v>137</v>
      </c>
      <c r="C3789">
        <v>4.5</v>
      </c>
      <c r="D3789" t="s">
        <v>236</v>
      </c>
      <c r="E3789" t="s">
        <v>132</v>
      </c>
      <c r="F3789" t="s">
        <v>140</v>
      </c>
      <c r="G3789" t="s">
        <v>135</v>
      </c>
      <c r="H3789" t="str">
        <f t="shared" si="59"/>
        <v>Bangalore40 - 600 - 50200 - 500European Cuisine</v>
      </c>
      <c r="I3789" t="s">
        <v>234</v>
      </c>
      <c r="J3789">
        <v>400</v>
      </c>
    </row>
    <row r="3790" spans="1:10">
      <c r="A3790">
        <v>3789</v>
      </c>
      <c r="B3790" t="s">
        <v>137</v>
      </c>
      <c r="C3790">
        <v>4.0999999999999996</v>
      </c>
      <c r="D3790" t="s">
        <v>133</v>
      </c>
      <c r="E3790" t="s">
        <v>142</v>
      </c>
      <c r="F3790" t="s">
        <v>131</v>
      </c>
      <c r="G3790" t="s">
        <v>144</v>
      </c>
      <c r="H3790" t="str">
        <f t="shared" si="59"/>
        <v>Bangalore0 - 4050 -200&lt;= 200Asian Cuisine</v>
      </c>
      <c r="I3790" t="s">
        <v>234</v>
      </c>
      <c r="J3790">
        <v>200</v>
      </c>
    </row>
    <row r="3791" spans="1:10">
      <c r="A3791">
        <v>3790</v>
      </c>
      <c r="B3791" t="s">
        <v>137</v>
      </c>
      <c r="C3791">
        <v>4.2</v>
      </c>
      <c r="D3791" t="s">
        <v>133</v>
      </c>
      <c r="E3791" t="s">
        <v>132</v>
      </c>
      <c r="F3791" t="s">
        <v>140</v>
      </c>
      <c r="G3791" t="s">
        <v>144</v>
      </c>
      <c r="H3791" t="str">
        <f t="shared" si="59"/>
        <v>Bangalore0 - 400 - 50200 - 500Asian Cuisine</v>
      </c>
      <c r="I3791" t="s">
        <v>234</v>
      </c>
      <c r="J3791">
        <v>400</v>
      </c>
    </row>
    <row r="3792" spans="1:10">
      <c r="A3792">
        <v>3791</v>
      </c>
      <c r="B3792" t="s">
        <v>137</v>
      </c>
      <c r="C3792">
        <v>4</v>
      </c>
      <c r="D3792" t="s">
        <v>136</v>
      </c>
      <c r="E3792" t="s">
        <v>132</v>
      </c>
      <c r="F3792" t="s">
        <v>140</v>
      </c>
      <c r="G3792" t="s">
        <v>144</v>
      </c>
      <c r="H3792" t="str">
        <f t="shared" si="59"/>
        <v>Bangalore0 - 400 - 50200 - 500Indian Cuisine</v>
      </c>
      <c r="I3792" t="s">
        <v>234</v>
      </c>
      <c r="J3792">
        <v>250</v>
      </c>
    </row>
    <row r="3793" spans="1:10">
      <c r="A3793">
        <v>3792</v>
      </c>
      <c r="B3793" t="s">
        <v>129</v>
      </c>
      <c r="C3793">
        <v>4</v>
      </c>
      <c r="D3793" t="s">
        <v>138</v>
      </c>
      <c r="E3793" t="s">
        <v>132</v>
      </c>
      <c r="F3793" t="s">
        <v>131</v>
      </c>
      <c r="G3793" t="s">
        <v>130</v>
      </c>
      <c r="H3793" t="str">
        <f t="shared" si="59"/>
        <v>Kolkata60+50 -200200 - 500American Cuisine</v>
      </c>
      <c r="I3793">
        <v>11</v>
      </c>
      <c r="J3793">
        <v>400</v>
      </c>
    </row>
    <row r="3794" spans="1:10">
      <c r="A3794">
        <v>3793</v>
      </c>
      <c r="B3794" t="s">
        <v>146</v>
      </c>
      <c r="C3794">
        <v>2.9</v>
      </c>
      <c r="D3794" t="s">
        <v>136</v>
      </c>
      <c r="E3794" t="s">
        <v>132</v>
      </c>
      <c r="F3794" t="s">
        <v>131</v>
      </c>
      <c r="G3794" t="s">
        <v>135</v>
      </c>
      <c r="H3794" t="str">
        <f t="shared" si="59"/>
        <v>Hyderabad40 - 6050 -200200 - 500Indian Cuisine</v>
      </c>
      <c r="I3794" t="s">
        <v>234</v>
      </c>
      <c r="J3794">
        <v>300</v>
      </c>
    </row>
    <row r="3795" spans="1:10">
      <c r="A3795">
        <v>3794</v>
      </c>
      <c r="B3795" t="s">
        <v>134</v>
      </c>
      <c r="C3795">
        <v>2.9</v>
      </c>
      <c r="D3795" t="s">
        <v>138</v>
      </c>
      <c r="E3795" t="s">
        <v>132</v>
      </c>
      <c r="F3795" t="s">
        <v>131</v>
      </c>
      <c r="G3795" t="s">
        <v>135</v>
      </c>
      <c r="H3795" t="str">
        <f t="shared" si="59"/>
        <v>Mumbai40 - 6050 -200200 - 500American Cuisine</v>
      </c>
      <c r="I3795">
        <v>5</v>
      </c>
      <c r="J3795">
        <v>250</v>
      </c>
    </row>
    <row r="3796" spans="1:10">
      <c r="A3796">
        <v>3795</v>
      </c>
      <c r="B3796" t="s">
        <v>134</v>
      </c>
      <c r="C3796">
        <v>2.9</v>
      </c>
      <c r="D3796" t="s">
        <v>133</v>
      </c>
      <c r="E3796" t="s">
        <v>235</v>
      </c>
      <c r="F3796" t="s">
        <v>131</v>
      </c>
      <c r="G3796" t="s">
        <v>135</v>
      </c>
      <c r="H3796" t="str">
        <f t="shared" si="59"/>
        <v>Mumbai40 - 6050 -2001000+Asian Cuisine</v>
      </c>
      <c r="I3796" t="s">
        <v>234</v>
      </c>
      <c r="J3796">
        <v>1200</v>
      </c>
    </row>
    <row r="3797" spans="1:10">
      <c r="A3797">
        <v>3796</v>
      </c>
      <c r="B3797" t="s">
        <v>134</v>
      </c>
      <c r="C3797">
        <v>3.2</v>
      </c>
      <c r="D3797" t="s">
        <v>133</v>
      </c>
      <c r="E3797" t="s">
        <v>235</v>
      </c>
      <c r="F3797" t="s">
        <v>140</v>
      </c>
      <c r="G3797" t="s">
        <v>144</v>
      </c>
      <c r="H3797" t="str">
        <f t="shared" si="59"/>
        <v>Mumbai0 - 400 - 501000+Asian Cuisine</v>
      </c>
      <c r="I3797" t="s">
        <v>234</v>
      </c>
      <c r="J3797">
        <v>1300</v>
      </c>
    </row>
    <row r="3798" spans="1:10">
      <c r="A3798">
        <v>3797</v>
      </c>
      <c r="B3798" t="s">
        <v>146</v>
      </c>
      <c r="C3798">
        <v>3.3</v>
      </c>
      <c r="D3798" t="s">
        <v>133</v>
      </c>
      <c r="E3798" t="s">
        <v>132</v>
      </c>
      <c r="F3798" t="s">
        <v>140</v>
      </c>
      <c r="G3798" t="s">
        <v>144</v>
      </c>
      <c r="H3798" t="str">
        <f t="shared" si="59"/>
        <v>Hyderabad0 - 400 - 50200 - 500Asian Cuisine</v>
      </c>
      <c r="I3798" t="s">
        <v>234</v>
      </c>
      <c r="J3798">
        <v>300</v>
      </c>
    </row>
    <row r="3799" spans="1:10">
      <c r="A3799">
        <v>3798</v>
      </c>
      <c r="B3799" t="s">
        <v>134</v>
      </c>
      <c r="C3799">
        <v>2.9</v>
      </c>
      <c r="D3799" t="s">
        <v>133</v>
      </c>
      <c r="E3799" t="s">
        <v>132</v>
      </c>
      <c r="F3799" t="s">
        <v>131</v>
      </c>
      <c r="G3799" t="s">
        <v>144</v>
      </c>
      <c r="H3799" t="str">
        <f t="shared" si="59"/>
        <v>Mumbai0 - 4050 -200200 - 500Asian Cuisine</v>
      </c>
      <c r="I3799">
        <v>20</v>
      </c>
      <c r="J3799">
        <v>400</v>
      </c>
    </row>
    <row r="3800" spans="1:10">
      <c r="A3800">
        <v>3799</v>
      </c>
      <c r="B3800" t="s">
        <v>139</v>
      </c>
      <c r="C3800">
        <v>2.9</v>
      </c>
      <c r="D3800" t="s">
        <v>133</v>
      </c>
      <c r="E3800" t="s">
        <v>132</v>
      </c>
      <c r="F3800" t="s">
        <v>131</v>
      </c>
      <c r="G3800" t="s">
        <v>130</v>
      </c>
      <c r="H3800" t="str">
        <f t="shared" si="59"/>
        <v>Chennai60+50 -200200 - 500Asian Cuisine</v>
      </c>
      <c r="I3800">
        <v>6</v>
      </c>
      <c r="J3800">
        <v>300</v>
      </c>
    </row>
    <row r="3801" spans="1:10">
      <c r="A3801">
        <v>3800</v>
      </c>
      <c r="B3801" t="s">
        <v>129</v>
      </c>
      <c r="C3801">
        <v>4.7</v>
      </c>
      <c r="D3801" t="s">
        <v>138</v>
      </c>
      <c r="E3801" t="s">
        <v>142</v>
      </c>
      <c r="F3801" t="s">
        <v>140</v>
      </c>
      <c r="G3801" t="s">
        <v>130</v>
      </c>
      <c r="H3801" t="str">
        <f t="shared" si="59"/>
        <v>Kolkata60+0 - 50&lt;= 200American Cuisine</v>
      </c>
      <c r="I3801" t="s">
        <v>234</v>
      </c>
      <c r="J3801">
        <v>100</v>
      </c>
    </row>
    <row r="3802" spans="1:10">
      <c r="A3802">
        <v>3801</v>
      </c>
      <c r="B3802" t="s">
        <v>137</v>
      </c>
      <c r="C3802">
        <v>4.2</v>
      </c>
      <c r="D3802" t="s">
        <v>136</v>
      </c>
      <c r="E3802" t="s">
        <v>132</v>
      </c>
      <c r="F3802" t="s">
        <v>131</v>
      </c>
      <c r="G3802" t="s">
        <v>144</v>
      </c>
      <c r="H3802" t="str">
        <f t="shared" si="59"/>
        <v>Bangalore0 - 4050 -200200 - 500Indian Cuisine</v>
      </c>
      <c r="I3802" t="s">
        <v>234</v>
      </c>
      <c r="J3802">
        <v>400</v>
      </c>
    </row>
    <row r="3803" spans="1:10">
      <c r="A3803">
        <v>3802</v>
      </c>
      <c r="B3803" t="s">
        <v>137</v>
      </c>
      <c r="C3803">
        <v>4.4000000000000004</v>
      </c>
      <c r="D3803" t="s">
        <v>136</v>
      </c>
      <c r="E3803" t="s">
        <v>132</v>
      </c>
      <c r="F3803" t="s">
        <v>131</v>
      </c>
      <c r="G3803" t="s">
        <v>135</v>
      </c>
      <c r="H3803" t="str">
        <f t="shared" si="59"/>
        <v>Bangalore40 - 6050 -200200 - 500Indian Cuisine</v>
      </c>
      <c r="I3803">
        <v>9</v>
      </c>
      <c r="J3803">
        <v>400</v>
      </c>
    </row>
    <row r="3804" spans="1:10">
      <c r="A3804">
        <v>3803</v>
      </c>
      <c r="B3804" t="s">
        <v>137</v>
      </c>
      <c r="C3804">
        <v>4.3</v>
      </c>
      <c r="D3804" t="s">
        <v>136</v>
      </c>
      <c r="E3804" t="s">
        <v>132</v>
      </c>
      <c r="F3804" t="s">
        <v>147</v>
      </c>
      <c r="G3804" t="s">
        <v>144</v>
      </c>
      <c r="H3804" t="str">
        <f t="shared" si="59"/>
        <v>Bangalore0 - 40200+200 - 500Indian Cuisine</v>
      </c>
      <c r="I3804" t="s">
        <v>234</v>
      </c>
      <c r="J3804">
        <v>400</v>
      </c>
    </row>
    <row r="3805" spans="1:10">
      <c r="A3805">
        <v>3804</v>
      </c>
      <c r="B3805" t="s">
        <v>129</v>
      </c>
      <c r="C3805">
        <v>2.9</v>
      </c>
      <c r="D3805" t="s">
        <v>133</v>
      </c>
      <c r="E3805" t="s">
        <v>132</v>
      </c>
      <c r="F3805" t="s">
        <v>131</v>
      </c>
      <c r="G3805" t="s">
        <v>130</v>
      </c>
      <c r="H3805" t="str">
        <f t="shared" si="59"/>
        <v>Kolkata60+50 -200200 - 500Asian Cuisine</v>
      </c>
      <c r="I3805">
        <v>1</v>
      </c>
      <c r="J3805">
        <v>250</v>
      </c>
    </row>
    <row r="3806" spans="1:10">
      <c r="A3806">
        <v>3805</v>
      </c>
      <c r="B3806" t="s">
        <v>139</v>
      </c>
      <c r="C3806">
        <v>2.9</v>
      </c>
      <c r="D3806" t="s">
        <v>133</v>
      </c>
      <c r="E3806" t="s">
        <v>132</v>
      </c>
      <c r="F3806" t="s">
        <v>131</v>
      </c>
      <c r="G3806" t="s">
        <v>130</v>
      </c>
      <c r="H3806" t="str">
        <f t="shared" si="59"/>
        <v>Chennai60+50 -200200 - 500Asian Cuisine</v>
      </c>
      <c r="I3806">
        <v>6</v>
      </c>
      <c r="J3806">
        <v>450</v>
      </c>
    </row>
    <row r="3807" spans="1:10">
      <c r="A3807">
        <v>3806</v>
      </c>
      <c r="B3807" t="s">
        <v>146</v>
      </c>
      <c r="C3807">
        <v>3.9</v>
      </c>
      <c r="D3807" t="s">
        <v>133</v>
      </c>
      <c r="E3807" t="s">
        <v>132</v>
      </c>
      <c r="F3807" t="s">
        <v>131</v>
      </c>
      <c r="G3807" t="s">
        <v>135</v>
      </c>
      <c r="H3807" t="str">
        <f t="shared" si="59"/>
        <v>Hyderabad40 - 6050 -200200 - 500Asian Cuisine</v>
      </c>
      <c r="I3807">
        <v>43</v>
      </c>
      <c r="J3807">
        <v>250</v>
      </c>
    </row>
    <row r="3808" spans="1:10">
      <c r="A3808">
        <v>3807</v>
      </c>
      <c r="B3808" t="s">
        <v>149</v>
      </c>
      <c r="C3808">
        <v>4.5</v>
      </c>
      <c r="D3808" t="s">
        <v>138</v>
      </c>
      <c r="E3808" t="s">
        <v>142</v>
      </c>
      <c r="F3808" t="s">
        <v>140</v>
      </c>
      <c r="G3808" t="s">
        <v>135</v>
      </c>
      <c r="H3808" t="str">
        <f t="shared" si="59"/>
        <v>Surat40 - 600 - 50&lt;= 200American Cuisine</v>
      </c>
      <c r="I3808" t="s">
        <v>234</v>
      </c>
      <c r="J3808">
        <v>200</v>
      </c>
    </row>
    <row r="3809" spans="1:10">
      <c r="A3809">
        <v>3808</v>
      </c>
      <c r="B3809" t="s">
        <v>143</v>
      </c>
      <c r="C3809">
        <v>2.9</v>
      </c>
      <c r="D3809" t="s">
        <v>138</v>
      </c>
      <c r="E3809" t="s">
        <v>132</v>
      </c>
      <c r="F3809" t="s">
        <v>131</v>
      </c>
      <c r="G3809" t="s">
        <v>130</v>
      </c>
      <c r="H3809" t="str">
        <f t="shared" si="59"/>
        <v>Delhi60+50 -200200 - 500American Cuisine</v>
      </c>
      <c r="I3809" t="s">
        <v>234</v>
      </c>
      <c r="J3809">
        <v>350</v>
      </c>
    </row>
    <row r="3810" spans="1:10">
      <c r="A3810">
        <v>3809</v>
      </c>
      <c r="B3810" t="s">
        <v>141</v>
      </c>
      <c r="C3810">
        <v>2.9</v>
      </c>
      <c r="D3810" t="s">
        <v>136</v>
      </c>
      <c r="E3810" t="s">
        <v>142</v>
      </c>
      <c r="F3810" t="s">
        <v>131</v>
      </c>
      <c r="G3810" t="s">
        <v>135</v>
      </c>
      <c r="H3810" t="str">
        <f t="shared" si="59"/>
        <v>Pune40 - 6050 -200&lt;= 200Indian Cuisine</v>
      </c>
      <c r="I3810" t="s">
        <v>234</v>
      </c>
      <c r="J3810">
        <v>200</v>
      </c>
    </row>
    <row r="3811" spans="1:10">
      <c r="A3811">
        <v>3810</v>
      </c>
      <c r="B3811" t="s">
        <v>141</v>
      </c>
      <c r="C3811">
        <v>2.9</v>
      </c>
      <c r="D3811" t="s">
        <v>133</v>
      </c>
      <c r="E3811" t="s">
        <v>132</v>
      </c>
      <c r="F3811" t="s">
        <v>131</v>
      </c>
      <c r="G3811" t="s">
        <v>130</v>
      </c>
      <c r="H3811" t="str">
        <f t="shared" si="59"/>
        <v>Pune60+50 -200200 - 500Asian Cuisine</v>
      </c>
      <c r="I3811">
        <v>18</v>
      </c>
      <c r="J3811">
        <v>350</v>
      </c>
    </row>
    <row r="3812" spans="1:10">
      <c r="A3812">
        <v>3811</v>
      </c>
      <c r="B3812" t="s">
        <v>145</v>
      </c>
      <c r="C3812">
        <v>4.0999999999999996</v>
      </c>
      <c r="D3812" t="s">
        <v>136</v>
      </c>
      <c r="E3812" t="s">
        <v>132</v>
      </c>
      <c r="F3812" t="s">
        <v>131</v>
      </c>
      <c r="G3812" t="s">
        <v>144</v>
      </c>
      <c r="H3812" t="str">
        <f t="shared" si="59"/>
        <v>Ahmedabad0 - 4050 -200200 - 500Indian Cuisine</v>
      </c>
      <c r="I3812" t="s">
        <v>234</v>
      </c>
      <c r="J3812">
        <v>400</v>
      </c>
    </row>
    <row r="3813" spans="1:10">
      <c r="A3813">
        <v>3812</v>
      </c>
      <c r="B3813" t="s">
        <v>129</v>
      </c>
      <c r="C3813">
        <v>3.9</v>
      </c>
      <c r="D3813" t="s">
        <v>138</v>
      </c>
      <c r="E3813" t="s">
        <v>132</v>
      </c>
      <c r="F3813" t="s">
        <v>140</v>
      </c>
      <c r="G3813" t="s">
        <v>135</v>
      </c>
      <c r="H3813" t="str">
        <f t="shared" si="59"/>
        <v>Kolkata40 - 600 - 50200 - 500American Cuisine</v>
      </c>
      <c r="I3813" t="s">
        <v>234</v>
      </c>
      <c r="J3813">
        <v>300</v>
      </c>
    </row>
    <row r="3814" spans="1:10">
      <c r="A3814">
        <v>3813</v>
      </c>
      <c r="B3814" t="s">
        <v>139</v>
      </c>
      <c r="C3814">
        <v>4.3</v>
      </c>
      <c r="D3814" t="s">
        <v>133</v>
      </c>
      <c r="E3814" t="s">
        <v>148</v>
      </c>
      <c r="F3814" t="s">
        <v>147</v>
      </c>
      <c r="G3814" t="s">
        <v>135</v>
      </c>
      <c r="H3814" t="str">
        <f t="shared" si="59"/>
        <v>Chennai40 - 60200+500 - 1000Asian Cuisine</v>
      </c>
      <c r="I3814" t="s">
        <v>234</v>
      </c>
      <c r="J3814">
        <v>700</v>
      </c>
    </row>
    <row r="3815" spans="1:10">
      <c r="A3815">
        <v>3814</v>
      </c>
      <c r="B3815" t="s">
        <v>141</v>
      </c>
      <c r="C3815">
        <v>2.9</v>
      </c>
      <c r="D3815" t="s">
        <v>133</v>
      </c>
      <c r="E3815" t="s">
        <v>132</v>
      </c>
      <c r="F3815" t="s">
        <v>131</v>
      </c>
      <c r="G3815" t="s">
        <v>130</v>
      </c>
      <c r="H3815" t="str">
        <f t="shared" si="59"/>
        <v>Pune60+50 -200200 - 500Asian Cuisine</v>
      </c>
      <c r="I3815">
        <v>18</v>
      </c>
      <c r="J3815">
        <v>300</v>
      </c>
    </row>
    <row r="3816" spans="1:10">
      <c r="A3816">
        <v>3815</v>
      </c>
      <c r="B3816" t="s">
        <v>141</v>
      </c>
      <c r="C3816">
        <v>2.9</v>
      </c>
      <c r="D3816" t="s">
        <v>133</v>
      </c>
      <c r="E3816" t="s">
        <v>142</v>
      </c>
      <c r="F3816" t="s">
        <v>131</v>
      </c>
      <c r="G3816" t="s">
        <v>144</v>
      </c>
      <c r="H3816" t="str">
        <f t="shared" si="59"/>
        <v>Pune0 - 4050 -200&lt;= 200Asian Cuisine</v>
      </c>
      <c r="I3816" t="s">
        <v>234</v>
      </c>
      <c r="J3816">
        <v>200</v>
      </c>
    </row>
    <row r="3817" spans="1:10">
      <c r="A3817">
        <v>3816</v>
      </c>
      <c r="B3817" t="s">
        <v>145</v>
      </c>
      <c r="C3817">
        <v>3</v>
      </c>
      <c r="D3817" t="s">
        <v>136</v>
      </c>
      <c r="E3817" t="s">
        <v>132</v>
      </c>
      <c r="F3817" t="s">
        <v>140</v>
      </c>
      <c r="G3817" t="s">
        <v>135</v>
      </c>
      <c r="H3817" t="str">
        <f t="shared" si="59"/>
        <v>Ahmedabad40 - 600 - 50200 - 500Indian Cuisine</v>
      </c>
      <c r="I3817">
        <v>56</v>
      </c>
      <c r="J3817">
        <v>400</v>
      </c>
    </row>
    <row r="3818" spans="1:10">
      <c r="A3818">
        <v>3817</v>
      </c>
      <c r="B3818" t="s">
        <v>145</v>
      </c>
      <c r="C3818">
        <v>2.9</v>
      </c>
      <c r="D3818" t="s">
        <v>138</v>
      </c>
      <c r="E3818" t="s">
        <v>132</v>
      </c>
      <c r="F3818" t="s">
        <v>131</v>
      </c>
      <c r="G3818" t="s">
        <v>144</v>
      </c>
      <c r="H3818" t="str">
        <f t="shared" si="59"/>
        <v>Ahmedabad0 - 4050 -200200 - 500American Cuisine</v>
      </c>
      <c r="I3818" t="s">
        <v>234</v>
      </c>
      <c r="J3818">
        <v>300</v>
      </c>
    </row>
    <row r="3819" spans="1:10">
      <c r="A3819">
        <v>3818</v>
      </c>
      <c r="B3819" t="s">
        <v>146</v>
      </c>
      <c r="C3819">
        <v>4.0999999999999996</v>
      </c>
      <c r="D3819" t="s">
        <v>136</v>
      </c>
      <c r="E3819" t="s">
        <v>132</v>
      </c>
      <c r="F3819" t="s">
        <v>140</v>
      </c>
      <c r="G3819" t="s">
        <v>130</v>
      </c>
      <c r="H3819" t="str">
        <f t="shared" si="59"/>
        <v>Hyderabad60+0 - 50200 - 500Indian Cuisine</v>
      </c>
      <c r="I3819" t="s">
        <v>234</v>
      </c>
      <c r="J3819">
        <v>300</v>
      </c>
    </row>
    <row r="3820" spans="1:10">
      <c r="A3820">
        <v>3819</v>
      </c>
      <c r="B3820" t="s">
        <v>137</v>
      </c>
      <c r="C3820">
        <v>2.9</v>
      </c>
      <c r="D3820" t="s">
        <v>138</v>
      </c>
      <c r="E3820" t="s">
        <v>132</v>
      </c>
      <c r="F3820" t="s">
        <v>131</v>
      </c>
      <c r="G3820" t="s">
        <v>135</v>
      </c>
      <c r="H3820" t="str">
        <f t="shared" si="59"/>
        <v>Bangalore40 - 6050 -200200 - 500American Cuisine</v>
      </c>
      <c r="I3820">
        <v>36</v>
      </c>
      <c r="J3820">
        <v>280</v>
      </c>
    </row>
    <row r="3821" spans="1:10">
      <c r="A3821">
        <v>3820</v>
      </c>
      <c r="B3821" t="s">
        <v>139</v>
      </c>
      <c r="C3821">
        <v>4.2</v>
      </c>
      <c r="D3821" t="s">
        <v>136</v>
      </c>
      <c r="E3821" t="s">
        <v>132</v>
      </c>
      <c r="F3821" t="s">
        <v>131</v>
      </c>
      <c r="G3821" t="s">
        <v>135</v>
      </c>
      <c r="H3821" t="str">
        <f t="shared" si="59"/>
        <v>Chennai40 - 6050 -200200 - 500Indian Cuisine</v>
      </c>
      <c r="I3821">
        <v>12</v>
      </c>
      <c r="J3821">
        <v>400</v>
      </c>
    </row>
    <row r="3822" spans="1:10">
      <c r="A3822">
        <v>3821</v>
      </c>
      <c r="B3822" t="s">
        <v>129</v>
      </c>
      <c r="C3822">
        <v>2.9</v>
      </c>
      <c r="D3822" t="s">
        <v>136</v>
      </c>
      <c r="E3822" t="s">
        <v>142</v>
      </c>
      <c r="F3822" t="s">
        <v>131</v>
      </c>
      <c r="G3822" t="s">
        <v>135</v>
      </c>
      <c r="H3822" t="str">
        <f t="shared" si="59"/>
        <v>Kolkata40 - 6050 -200&lt;= 200Indian Cuisine</v>
      </c>
      <c r="I3822">
        <v>72</v>
      </c>
      <c r="J3822">
        <v>200</v>
      </c>
    </row>
    <row r="3823" spans="1:10">
      <c r="A3823">
        <v>3822</v>
      </c>
      <c r="B3823" t="s">
        <v>139</v>
      </c>
      <c r="C3823">
        <v>2.9</v>
      </c>
      <c r="D3823" t="s">
        <v>133</v>
      </c>
      <c r="E3823" t="s">
        <v>132</v>
      </c>
      <c r="F3823" t="s">
        <v>131</v>
      </c>
      <c r="G3823" t="s">
        <v>144</v>
      </c>
      <c r="H3823" t="str">
        <f t="shared" si="59"/>
        <v>Chennai0 - 4050 -200200 - 500Asian Cuisine</v>
      </c>
      <c r="I3823" t="s">
        <v>234</v>
      </c>
      <c r="J3823">
        <v>280</v>
      </c>
    </row>
    <row r="3824" spans="1:10">
      <c r="A3824">
        <v>3823</v>
      </c>
      <c r="B3824" t="s">
        <v>129</v>
      </c>
      <c r="C3824">
        <v>4.0999999999999996</v>
      </c>
      <c r="D3824" t="s">
        <v>133</v>
      </c>
      <c r="E3824" t="s">
        <v>142</v>
      </c>
      <c r="F3824" t="s">
        <v>140</v>
      </c>
      <c r="G3824" t="s">
        <v>135</v>
      </c>
      <c r="H3824" t="str">
        <f t="shared" si="59"/>
        <v>Kolkata40 - 600 - 50&lt;= 200Asian Cuisine</v>
      </c>
      <c r="I3824" t="s">
        <v>234</v>
      </c>
      <c r="J3824">
        <v>200</v>
      </c>
    </row>
    <row r="3825" spans="1:10">
      <c r="A3825">
        <v>3824</v>
      </c>
      <c r="B3825" t="s">
        <v>129</v>
      </c>
      <c r="C3825">
        <v>2.9</v>
      </c>
      <c r="D3825" t="s">
        <v>138</v>
      </c>
      <c r="E3825" t="s">
        <v>132</v>
      </c>
      <c r="F3825" t="s">
        <v>131</v>
      </c>
      <c r="G3825" t="s">
        <v>135</v>
      </c>
      <c r="H3825" t="str">
        <f t="shared" si="59"/>
        <v>Kolkata40 - 6050 -200200 - 500American Cuisine</v>
      </c>
      <c r="I3825" t="s">
        <v>234</v>
      </c>
      <c r="J3825">
        <v>300</v>
      </c>
    </row>
    <row r="3826" spans="1:10">
      <c r="A3826">
        <v>3825</v>
      </c>
      <c r="B3826" t="s">
        <v>137</v>
      </c>
      <c r="C3826">
        <v>4.0999999999999996</v>
      </c>
      <c r="D3826" t="s">
        <v>136</v>
      </c>
      <c r="E3826" t="s">
        <v>142</v>
      </c>
      <c r="F3826" t="s">
        <v>131</v>
      </c>
      <c r="G3826" t="s">
        <v>135</v>
      </c>
      <c r="H3826" t="str">
        <f t="shared" si="59"/>
        <v>Bangalore40 - 6050 -200&lt;= 200Indian Cuisine</v>
      </c>
      <c r="I3826">
        <v>17</v>
      </c>
      <c r="J3826">
        <v>200</v>
      </c>
    </row>
    <row r="3827" spans="1:10">
      <c r="A3827">
        <v>3826</v>
      </c>
      <c r="B3827" t="s">
        <v>137</v>
      </c>
      <c r="C3827">
        <v>2.7</v>
      </c>
      <c r="D3827" t="s">
        <v>136</v>
      </c>
      <c r="E3827" t="s">
        <v>142</v>
      </c>
      <c r="F3827" t="s">
        <v>140</v>
      </c>
      <c r="G3827" t="s">
        <v>135</v>
      </c>
      <c r="H3827" t="str">
        <f t="shared" si="59"/>
        <v>Bangalore40 - 600 - 50&lt;= 200Indian Cuisine</v>
      </c>
      <c r="I3827" t="s">
        <v>234</v>
      </c>
      <c r="J3827">
        <v>150</v>
      </c>
    </row>
    <row r="3828" spans="1:10">
      <c r="A3828">
        <v>3827</v>
      </c>
      <c r="B3828" t="s">
        <v>129</v>
      </c>
      <c r="C3828">
        <v>2.9</v>
      </c>
      <c r="D3828" t="s">
        <v>138</v>
      </c>
      <c r="E3828" t="s">
        <v>132</v>
      </c>
      <c r="F3828" t="s">
        <v>131</v>
      </c>
      <c r="G3828" t="s">
        <v>135</v>
      </c>
      <c r="H3828" t="str">
        <f t="shared" si="59"/>
        <v>Kolkata40 - 6050 -200200 - 500American Cuisine</v>
      </c>
      <c r="I3828" t="s">
        <v>234</v>
      </c>
      <c r="J3828">
        <v>500</v>
      </c>
    </row>
    <row r="3829" spans="1:10">
      <c r="A3829">
        <v>3828</v>
      </c>
      <c r="B3829" t="s">
        <v>145</v>
      </c>
      <c r="C3829">
        <v>3.9</v>
      </c>
      <c r="D3829" t="s">
        <v>136</v>
      </c>
      <c r="E3829" t="s">
        <v>132</v>
      </c>
      <c r="F3829" t="s">
        <v>140</v>
      </c>
      <c r="G3829" t="s">
        <v>135</v>
      </c>
      <c r="H3829" t="str">
        <f t="shared" si="59"/>
        <v>Ahmedabad40 - 600 - 50200 - 500Indian Cuisine</v>
      </c>
      <c r="I3829">
        <v>56</v>
      </c>
      <c r="J3829">
        <v>500</v>
      </c>
    </row>
    <row r="3830" spans="1:10">
      <c r="A3830">
        <v>3829</v>
      </c>
      <c r="B3830" t="s">
        <v>145</v>
      </c>
      <c r="C3830">
        <v>2.9</v>
      </c>
      <c r="D3830" t="s">
        <v>136</v>
      </c>
      <c r="E3830" t="s">
        <v>132</v>
      </c>
      <c r="F3830" t="s">
        <v>131</v>
      </c>
      <c r="G3830" t="s">
        <v>135</v>
      </c>
      <c r="H3830" t="str">
        <f t="shared" si="59"/>
        <v>Ahmedabad40 - 6050 -200200 - 500Indian Cuisine</v>
      </c>
      <c r="I3830">
        <v>46</v>
      </c>
      <c r="J3830">
        <v>300</v>
      </c>
    </row>
    <row r="3831" spans="1:10">
      <c r="A3831">
        <v>3830</v>
      </c>
      <c r="B3831" t="s">
        <v>137</v>
      </c>
      <c r="C3831">
        <v>2.9</v>
      </c>
      <c r="D3831" t="s">
        <v>138</v>
      </c>
      <c r="E3831" t="s">
        <v>142</v>
      </c>
      <c r="F3831" t="s">
        <v>131</v>
      </c>
      <c r="G3831" t="s">
        <v>135</v>
      </c>
      <c r="H3831" t="str">
        <f t="shared" si="59"/>
        <v>Bangalore40 - 6050 -200&lt;= 200American Cuisine</v>
      </c>
      <c r="I3831">
        <v>55</v>
      </c>
      <c r="J3831">
        <v>150</v>
      </c>
    </row>
    <row r="3832" spans="1:10">
      <c r="A3832">
        <v>3831</v>
      </c>
      <c r="B3832" t="s">
        <v>129</v>
      </c>
      <c r="C3832">
        <v>2.9</v>
      </c>
      <c r="D3832" t="s">
        <v>133</v>
      </c>
      <c r="E3832" t="s">
        <v>132</v>
      </c>
      <c r="F3832" t="s">
        <v>131</v>
      </c>
      <c r="G3832" t="s">
        <v>130</v>
      </c>
      <c r="H3832" t="str">
        <f t="shared" si="59"/>
        <v>Kolkata60+50 -200200 - 500Asian Cuisine</v>
      </c>
      <c r="I3832">
        <v>1</v>
      </c>
      <c r="J3832">
        <v>250</v>
      </c>
    </row>
    <row r="3833" spans="1:10">
      <c r="A3833">
        <v>3832</v>
      </c>
      <c r="B3833" t="s">
        <v>134</v>
      </c>
      <c r="C3833">
        <v>4.5</v>
      </c>
      <c r="D3833" t="s">
        <v>133</v>
      </c>
      <c r="E3833" t="s">
        <v>148</v>
      </c>
      <c r="F3833" t="s">
        <v>140</v>
      </c>
      <c r="G3833" t="s">
        <v>135</v>
      </c>
      <c r="H3833" t="str">
        <f t="shared" si="59"/>
        <v>Mumbai40 - 600 - 50500 - 1000Asian Cuisine</v>
      </c>
      <c r="I3833" t="s">
        <v>234</v>
      </c>
      <c r="J3833">
        <v>1000</v>
      </c>
    </row>
    <row r="3834" spans="1:10">
      <c r="A3834">
        <v>3833</v>
      </c>
      <c r="B3834" t="s">
        <v>129</v>
      </c>
      <c r="C3834">
        <v>4.4000000000000004</v>
      </c>
      <c r="D3834" t="s">
        <v>138</v>
      </c>
      <c r="E3834" t="s">
        <v>132</v>
      </c>
      <c r="F3834" t="s">
        <v>147</v>
      </c>
      <c r="G3834" t="s">
        <v>130</v>
      </c>
      <c r="H3834" t="str">
        <f t="shared" si="59"/>
        <v>Kolkata60+200+200 - 500American Cuisine</v>
      </c>
      <c r="I3834" t="s">
        <v>234</v>
      </c>
      <c r="J3834">
        <v>500</v>
      </c>
    </row>
    <row r="3835" spans="1:10">
      <c r="A3835">
        <v>3834</v>
      </c>
      <c r="B3835" t="s">
        <v>143</v>
      </c>
      <c r="C3835">
        <v>3.7</v>
      </c>
      <c r="D3835" t="s">
        <v>136</v>
      </c>
      <c r="E3835" t="s">
        <v>132</v>
      </c>
      <c r="F3835" t="s">
        <v>140</v>
      </c>
      <c r="G3835" t="s">
        <v>144</v>
      </c>
      <c r="H3835" t="str">
        <f t="shared" si="59"/>
        <v>Delhi0 - 400 - 50200 - 500Indian Cuisine</v>
      </c>
      <c r="I3835" t="s">
        <v>234</v>
      </c>
      <c r="J3835">
        <v>350</v>
      </c>
    </row>
    <row r="3836" spans="1:10">
      <c r="A3836">
        <v>3835</v>
      </c>
      <c r="B3836" t="s">
        <v>141</v>
      </c>
      <c r="C3836">
        <v>2.9</v>
      </c>
      <c r="D3836" t="s">
        <v>138</v>
      </c>
      <c r="E3836" t="s">
        <v>132</v>
      </c>
      <c r="F3836" t="s">
        <v>131</v>
      </c>
      <c r="G3836" t="s">
        <v>130</v>
      </c>
      <c r="H3836" t="str">
        <f t="shared" si="59"/>
        <v>Pune60+50 -200200 - 500American Cuisine</v>
      </c>
      <c r="I3836">
        <v>8</v>
      </c>
      <c r="J3836">
        <v>300</v>
      </c>
    </row>
    <row r="3837" spans="1:10">
      <c r="A3837">
        <v>3836</v>
      </c>
      <c r="B3837" t="s">
        <v>129</v>
      </c>
      <c r="C3837">
        <v>4.4000000000000004</v>
      </c>
      <c r="D3837" t="s">
        <v>133</v>
      </c>
      <c r="E3837" t="s">
        <v>142</v>
      </c>
      <c r="F3837" t="s">
        <v>140</v>
      </c>
      <c r="G3837" t="s">
        <v>135</v>
      </c>
      <c r="H3837" t="str">
        <f t="shared" si="59"/>
        <v>Kolkata40 - 600 - 50&lt;= 200Asian Cuisine</v>
      </c>
      <c r="I3837" t="s">
        <v>234</v>
      </c>
      <c r="J3837">
        <v>200</v>
      </c>
    </row>
    <row r="3838" spans="1:10">
      <c r="A3838">
        <v>3837</v>
      </c>
      <c r="B3838" t="s">
        <v>141</v>
      </c>
      <c r="C3838">
        <v>3.8</v>
      </c>
      <c r="D3838" t="s">
        <v>136</v>
      </c>
      <c r="E3838" t="s">
        <v>132</v>
      </c>
      <c r="F3838" t="s">
        <v>140</v>
      </c>
      <c r="G3838" t="s">
        <v>130</v>
      </c>
      <c r="H3838" t="str">
        <f t="shared" si="59"/>
        <v>Pune60+0 - 50200 - 500Indian Cuisine</v>
      </c>
      <c r="I3838" t="s">
        <v>234</v>
      </c>
      <c r="J3838">
        <v>300</v>
      </c>
    </row>
    <row r="3839" spans="1:10">
      <c r="A3839">
        <v>3838</v>
      </c>
      <c r="B3839" t="s">
        <v>137</v>
      </c>
      <c r="C3839">
        <v>3.4</v>
      </c>
      <c r="D3839" t="s">
        <v>236</v>
      </c>
      <c r="E3839" t="s">
        <v>132</v>
      </c>
      <c r="F3839" t="s">
        <v>140</v>
      </c>
      <c r="G3839" t="s">
        <v>135</v>
      </c>
      <c r="H3839" t="str">
        <f t="shared" si="59"/>
        <v>Bangalore40 - 600 - 50200 - 500European Cuisine</v>
      </c>
      <c r="I3839" t="s">
        <v>234</v>
      </c>
      <c r="J3839">
        <v>400</v>
      </c>
    </row>
    <row r="3840" spans="1:10">
      <c r="A3840">
        <v>3839</v>
      </c>
      <c r="B3840" t="s">
        <v>137</v>
      </c>
      <c r="C3840">
        <v>3.9</v>
      </c>
      <c r="D3840" t="s">
        <v>138</v>
      </c>
      <c r="E3840" t="s">
        <v>148</v>
      </c>
      <c r="F3840" t="s">
        <v>131</v>
      </c>
      <c r="G3840" t="s">
        <v>135</v>
      </c>
      <c r="H3840" t="str">
        <f t="shared" si="59"/>
        <v>Bangalore40 - 6050 -200500 - 1000American Cuisine</v>
      </c>
      <c r="I3840" t="s">
        <v>234</v>
      </c>
      <c r="J3840">
        <v>600</v>
      </c>
    </row>
    <row r="3841" spans="1:10">
      <c r="A3841">
        <v>3840</v>
      </c>
      <c r="B3841" t="s">
        <v>137</v>
      </c>
      <c r="C3841">
        <v>2.9</v>
      </c>
      <c r="D3841" t="s">
        <v>133</v>
      </c>
      <c r="E3841" t="s">
        <v>132</v>
      </c>
      <c r="F3841" t="s">
        <v>131</v>
      </c>
      <c r="G3841" t="s">
        <v>135</v>
      </c>
      <c r="H3841" t="str">
        <f t="shared" si="59"/>
        <v>Bangalore40 - 6050 -200200 - 500Asian Cuisine</v>
      </c>
      <c r="I3841">
        <v>4</v>
      </c>
      <c r="J3841">
        <v>300</v>
      </c>
    </row>
    <row r="3842" spans="1:10">
      <c r="A3842">
        <v>3841</v>
      </c>
      <c r="B3842" t="s">
        <v>137</v>
      </c>
      <c r="C3842">
        <v>4.2</v>
      </c>
      <c r="D3842" t="s">
        <v>138</v>
      </c>
      <c r="E3842" t="s">
        <v>132</v>
      </c>
      <c r="F3842" t="s">
        <v>140</v>
      </c>
      <c r="G3842" t="s">
        <v>144</v>
      </c>
      <c r="H3842" t="str">
        <f t="shared" si="59"/>
        <v>Bangalore0 - 400 - 50200 - 500American Cuisine</v>
      </c>
      <c r="I3842" t="s">
        <v>234</v>
      </c>
      <c r="J3842">
        <v>300</v>
      </c>
    </row>
    <row r="3843" spans="1:10">
      <c r="A3843">
        <v>3842</v>
      </c>
      <c r="B3843" t="s">
        <v>145</v>
      </c>
      <c r="C3843">
        <v>2.9</v>
      </c>
      <c r="D3843" t="s">
        <v>138</v>
      </c>
      <c r="E3843" t="s">
        <v>142</v>
      </c>
      <c r="F3843" t="s">
        <v>131</v>
      </c>
      <c r="G3843" t="s">
        <v>135</v>
      </c>
      <c r="H3843" t="str">
        <f t="shared" ref="H3843:H3906" si="60">_xlfn.CONCAT(B3843,G3843,F3843,E3843,D3843)</f>
        <v>Ahmedabad40 - 6050 -200&lt;= 200American Cuisine</v>
      </c>
      <c r="I3843">
        <v>26</v>
      </c>
      <c r="J3843">
        <v>200</v>
      </c>
    </row>
    <row r="3844" spans="1:10">
      <c r="A3844">
        <v>3843</v>
      </c>
      <c r="B3844" t="s">
        <v>149</v>
      </c>
      <c r="C3844">
        <v>2.9</v>
      </c>
      <c r="D3844" t="s">
        <v>133</v>
      </c>
      <c r="E3844" t="s">
        <v>142</v>
      </c>
      <c r="F3844" t="s">
        <v>131</v>
      </c>
      <c r="G3844" t="s">
        <v>130</v>
      </c>
      <c r="H3844" t="str">
        <f t="shared" si="60"/>
        <v>Surat60+50 -200&lt;= 200Asian Cuisine</v>
      </c>
      <c r="I3844" t="s">
        <v>234</v>
      </c>
      <c r="J3844">
        <v>200</v>
      </c>
    </row>
    <row r="3845" spans="1:10">
      <c r="A3845">
        <v>3844</v>
      </c>
      <c r="B3845" t="s">
        <v>141</v>
      </c>
      <c r="C3845">
        <v>4.0999999999999996</v>
      </c>
      <c r="D3845" t="s">
        <v>136</v>
      </c>
      <c r="E3845" t="s">
        <v>142</v>
      </c>
      <c r="F3845" t="s">
        <v>140</v>
      </c>
      <c r="G3845" t="s">
        <v>130</v>
      </c>
      <c r="H3845" t="str">
        <f t="shared" si="60"/>
        <v>Pune60+0 - 50&lt;= 200Indian Cuisine</v>
      </c>
      <c r="I3845" t="s">
        <v>234</v>
      </c>
      <c r="J3845">
        <v>200</v>
      </c>
    </row>
    <row r="3846" spans="1:10">
      <c r="A3846">
        <v>3845</v>
      </c>
      <c r="B3846" t="s">
        <v>141</v>
      </c>
      <c r="C3846">
        <v>2</v>
      </c>
      <c r="D3846" t="s">
        <v>133</v>
      </c>
      <c r="E3846" t="s">
        <v>132</v>
      </c>
      <c r="F3846" t="s">
        <v>140</v>
      </c>
      <c r="G3846" t="s">
        <v>130</v>
      </c>
      <c r="H3846" t="str">
        <f t="shared" si="60"/>
        <v>Pune60+0 - 50200 - 500Asian Cuisine</v>
      </c>
      <c r="I3846">
        <v>68</v>
      </c>
      <c r="J3846">
        <v>300</v>
      </c>
    </row>
    <row r="3847" spans="1:10">
      <c r="A3847">
        <v>3846</v>
      </c>
      <c r="B3847" t="s">
        <v>145</v>
      </c>
      <c r="C3847">
        <v>2.9</v>
      </c>
      <c r="D3847" t="s">
        <v>133</v>
      </c>
      <c r="E3847" t="s">
        <v>142</v>
      </c>
      <c r="F3847" t="s">
        <v>131</v>
      </c>
      <c r="G3847" t="s">
        <v>130</v>
      </c>
      <c r="H3847" t="str">
        <f t="shared" si="60"/>
        <v>Ahmedabad60+50 -200&lt;= 200Asian Cuisine</v>
      </c>
      <c r="I3847" t="s">
        <v>234</v>
      </c>
      <c r="J3847">
        <v>200</v>
      </c>
    </row>
    <row r="3848" spans="1:10">
      <c r="A3848">
        <v>3847</v>
      </c>
      <c r="B3848" t="s">
        <v>146</v>
      </c>
      <c r="C3848">
        <v>3.2</v>
      </c>
      <c r="D3848" t="s">
        <v>133</v>
      </c>
      <c r="E3848" t="s">
        <v>142</v>
      </c>
      <c r="F3848" t="s">
        <v>140</v>
      </c>
      <c r="G3848" t="s">
        <v>130</v>
      </c>
      <c r="H3848" t="str">
        <f t="shared" si="60"/>
        <v>Hyderabad60+0 - 50&lt;= 200Asian Cuisine</v>
      </c>
      <c r="I3848" t="s">
        <v>234</v>
      </c>
      <c r="J3848">
        <v>200</v>
      </c>
    </row>
    <row r="3849" spans="1:10">
      <c r="A3849">
        <v>3848</v>
      </c>
      <c r="B3849" t="s">
        <v>141</v>
      </c>
      <c r="C3849">
        <v>3.3</v>
      </c>
      <c r="D3849" t="s">
        <v>133</v>
      </c>
      <c r="E3849" t="s">
        <v>132</v>
      </c>
      <c r="F3849" t="s">
        <v>140</v>
      </c>
      <c r="G3849" t="s">
        <v>135</v>
      </c>
      <c r="H3849" t="str">
        <f t="shared" si="60"/>
        <v>Pune40 - 600 - 50200 - 500Asian Cuisine</v>
      </c>
      <c r="I3849" t="s">
        <v>234</v>
      </c>
      <c r="J3849">
        <v>250</v>
      </c>
    </row>
    <row r="3850" spans="1:10">
      <c r="A3850">
        <v>3849</v>
      </c>
      <c r="B3850" t="s">
        <v>143</v>
      </c>
      <c r="C3850">
        <v>3.1</v>
      </c>
      <c r="D3850" t="s">
        <v>138</v>
      </c>
      <c r="E3850" t="s">
        <v>142</v>
      </c>
      <c r="F3850" t="s">
        <v>140</v>
      </c>
      <c r="G3850" t="s">
        <v>144</v>
      </c>
      <c r="H3850" t="str">
        <f t="shared" si="60"/>
        <v>Delhi0 - 400 - 50&lt;= 200American Cuisine</v>
      </c>
      <c r="I3850" t="s">
        <v>234</v>
      </c>
      <c r="J3850">
        <v>150</v>
      </c>
    </row>
    <row r="3851" spans="1:10">
      <c r="A3851">
        <v>3850</v>
      </c>
      <c r="B3851" t="s">
        <v>129</v>
      </c>
      <c r="C3851">
        <v>2.9</v>
      </c>
      <c r="D3851" t="s">
        <v>138</v>
      </c>
      <c r="E3851" t="s">
        <v>142</v>
      </c>
      <c r="F3851" t="s">
        <v>131</v>
      </c>
      <c r="G3851" t="s">
        <v>130</v>
      </c>
      <c r="H3851" t="str">
        <f t="shared" si="60"/>
        <v>Kolkata60+50 -200&lt;= 200American Cuisine</v>
      </c>
      <c r="I3851">
        <v>35</v>
      </c>
      <c r="J3851">
        <v>199</v>
      </c>
    </row>
    <row r="3852" spans="1:10">
      <c r="A3852">
        <v>3851</v>
      </c>
      <c r="B3852" t="s">
        <v>146</v>
      </c>
      <c r="C3852">
        <v>2.9</v>
      </c>
      <c r="D3852" t="s">
        <v>136</v>
      </c>
      <c r="E3852" t="s">
        <v>132</v>
      </c>
      <c r="F3852" t="s">
        <v>131</v>
      </c>
      <c r="G3852" t="s">
        <v>130</v>
      </c>
      <c r="H3852" t="str">
        <f t="shared" si="60"/>
        <v>Hyderabad60+50 -200200 - 500Indian Cuisine</v>
      </c>
      <c r="I3852" t="s">
        <v>234</v>
      </c>
      <c r="J3852">
        <v>300</v>
      </c>
    </row>
    <row r="3853" spans="1:10">
      <c r="A3853">
        <v>3852</v>
      </c>
      <c r="B3853" t="s">
        <v>137</v>
      </c>
      <c r="C3853">
        <v>2.9</v>
      </c>
      <c r="D3853" t="s">
        <v>136</v>
      </c>
      <c r="E3853" t="s">
        <v>132</v>
      </c>
      <c r="F3853" t="s">
        <v>131</v>
      </c>
      <c r="G3853" t="s">
        <v>130</v>
      </c>
      <c r="H3853" t="str">
        <f t="shared" si="60"/>
        <v>Bangalore60+50 -200200 - 500Indian Cuisine</v>
      </c>
      <c r="I3853">
        <v>76</v>
      </c>
      <c r="J3853">
        <v>400</v>
      </c>
    </row>
    <row r="3854" spans="1:10">
      <c r="A3854">
        <v>3853</v>
      </c>
      <c r="B3854" t="s">
        <v>141</v>
      </c>
      <c r="C3854">
        <v>2.9</v>
      </c>
      <c r="D3854" t="s">
        <v>133</v>
      </c>
      <c r="E3854" t="s">
        <v>132</v>
      </c>
      <c r="F3854" t="s">
        <v>131</v>
      </c>
      <c r="G3854" t="s">
        <v>130</v>
      </c>
      <c r="H3854" t="str">
        <f t="shared" si="60"/>
        <v>Pune60+50 -200200 - 500Asian Cuisine</v>
      </c>
      <c r="I3854">
        <v>18</v>
      </c>
      <c r="J3854">
        <v>300</v>
      </c>
    </row>
    <row r="3855" spans="1:10">
      <c r="A3855">
        <v>3854</v>
      </c>
      <c r="B3855" t="s">
        <v>145</v>
      </c>
      <c r="C3855">
        <v>2.9</v>
      </c>
      <c r="D3855" t="s">
        <v>138</v>
      </c>
      <c r="E3855" t="s">
        <v>132</v>
      </c>
      <c r="F3855" t="s">
        <v>131</v>
      </c>
      <c r="G3855" t="s">
        <v>135</v>
      </c>
      <c r="H3855" t="str">
        <f t="shared" si="60"/>
        <v>Ahmedabad40 - 6050 -200200 - 500American Cuisine</v>
      </c>
      <c r="I3855">
        <v>30</v>
      </c>
      <c r="J3855">
        <v>300</v>
      </c>
    </row>
    <row r="3856" spans="1:10">
      <c r="A3856">
        <v>3855</v>
      </c>
      <c r="B3856" t="s">
        <v>129</v>
      </c>
      <c r="C3856">
        <v>2.9</v>
      </c>
      <c r="D3856" t="s">
        <v>133</v>
      </c>
      <c r="E3856" t="s">
        <v>132</v>
      </c>
      <c r="F3856" t="s">
        <v>131</v>
      </c>
      <c r="G3856" t="s">
        <v>130</v>
      </c>
      <c r="H3856" t="str">
        <f t="shared" si="60"/>
        <v>Kolkata60+50 -200200 - 500Asian Cuisine</v>
      </c>
      <c r="I3856">
        <v>1</v>
      </c>
      <c r="J3856">
        <v>300</v>
      </c>
    </row>
    <row r="3857" spans="1:10">
      <c r="A3857">
        <v>3856</v>
      </c>
      <c r="B3857" t="s">
        <v>129</v>
      </c>
      <c r="C3857">
        <v>4.5</v>
      </c>
      <c r="D3857" t="s">
        <v>136</v>
      </c>
      <c r="E3857" t="s">
        <v>142</v>
      </c>
      <c r="F3857" t="s">
        <v>140</v>
      </c>
      <c r="G3857" t="s">
        <v>135</v>
      </c>
      <c r="H3857" t="str">
        <f t="shared" si="60"/>
        <v>Kolkata40 - 600 - 50&lt;= 200Indian Cuisine</v>
      </c>
      <c r="I3857" t="s">
        <v>234</v>
      </c>
      <c r="J3857">
        <v>150</v>
      </c>
    </row>
    <row r="3858" spans="1:10">
      <c r="A3858">
        <v>3857</v>
      </c>
      <c r="B3858" t="s">
        <v>146</v>
      </c>
      <c r="C3858">
        <v>2.9</v>
      </c>
      <c r="D3858" t="s">
        <v>133</v>
      </c>
      <c r="E3858" t="s">
        <v>132</v>
      </c>
      <c r="F3858" t="s">
        <v>131</v>
      </c>
      <c r="G3858" t="s">
        <v>135</v>
      </c>
      <c r="H3858" t="str">
        <f t="shared" si="60"/>
        <v>Hyderabad40 - 6050 -200200 - 500Asian Cuisine</v>
      </c>
      <c r="I3858">
        <v>43</v>
      </c>
      <c r="J3858">
        <v>250</v>
      </c>
    </row>
    <row r="3859" spans="1:10">
      <c r="A3859">
        <v>3858</v>
      </c>
      <c r="B3859" t="s">
        <v>141</v>
      </c>
      <c r="C3859">
        <v>2.9</v>
      </c>
      <c r="D3859" t="s">
        <v>136</v>
      </c>
      <c r="E3859" t="s">
        <v>132</v>
      </c>
      <c r="F3859" t="s">
        <v>131</v>
      </c>
      <c r="G3859" t="s">
        <v>130</v>
      </c>
      <c r="H3859" t="str">
        <f t="shared" si="60"/>
        <v>Pune60+50 -200200 - 500Indian Cuisine</v>
      </c>
      <c r="I3859">
        <v>14</v>
      </c>
      <c r="J3859">
        <v>500</v>
      </c>
    </row>
    <row r="3860" spans="1:10">
      <c r="A3860">
        <v>3859</v>
      </c>
      <c r="B3860" t="s">
        <v>137</v>
      </c>
      <c r="C3860">
        <v>2.9</v>
      </c>
      <c r="D3860" t="s">
        <v>133</v>
      </c>
      <c r="E3860" t="s">
        <v>132</v>
      </c>
      <c r="F3860" t="s">
        <v>131</v>
      </c>
      <c r="G3860" t="s">
        <v>135</v>
      </c>
      <c r="H3860" t="str">
        <f t="shared" si="60"/>
        <v>Bangalore40 - 6050 -200200 - 500Asian Cuisine</v>
      </c>
      <c r="I3860">
        <v>4</v>
      </c>
      <c r="J3860">
        <v>300</v>
      </c>
    </row>
    <row r="3861" spans="1:10">
      <c r="A3861">
        <v>3860</v>
      </c>
      <c r="B3861" t="s">
        <v>137</v>
      </c>
      <c r="C3861">
        <v>3.9</v>
      </c>
      <c r="D3861" t="s">
        <v>138</v>
      </c>
      <c r="E3861" t="s">
        <v>142</v>
      </c>
      <c r="F3861" t="s">
        <v>147</v>
      </c>
      <c r="G3861" t="s">
        <v>135</v>
      </c>
      <c r="H3861" t="str">
        <f t="shared" si="60"/>
        <v>Bangalore40 - 60200+&lt;= 200American Cuisine</v>
      </c>
      <c r="I3861" t="s">
        <v>234</v>
      </c>
      <c r="J3861">
        <v>200</v>
      </c>
    </row>
    <row r="3862" spans="1:10">
      <c r="A3862">
        <v>3861</v>
      </c>
      <c r="B3862" t="s">
        <v>134</v>
      </c>
      <c r="C3862">
        <v>2.9</v>
      </c>
      <c r="D3862" t="s">
        <v>136</v>
      </c>
      <c r="E3862" t="s">
        <v>142</v>
      </c>
      <c r="F3862" t="s">
        <v>131</v>
      </c>
      <c r="G3862" t="s">
        <v>144</v>
      </c>
      <c r="H3862" t="str">
        <f t="shared" si="60"/>
        <v>Mumbai0 - 4050 -200&lt;= 200Indian Cuisine</v>
      </c>
      <c r="I3862" t="s">
        <v>234</v>
      </c>
      <c r="J3862">
        <v>200</v>
      </c>
    </row>
    <row r="3863" spans="1:10">
      <c r="A3863">
        <v>3862</v>
      </c>
      <c r="B3863" t="s">
        <v>134</v>
      </c>
      <c r="C3863">
        <v>2.9</v>
      </c>
      <c r="D3863" t="s">
        <v>133</v>
      </c>
      <c r="E3863" t="s">
        <v>132</v>
      </c>
      <c r="F3863" t="s">
        <v>131</v>
      </c>
      <c r="G3863" t="s">
        <v>135</v>
      </c>
      <c r="H3863" t="str">
        <f t="shared" si="60"/>
        <v>Mumbai40 - 6050 -200200 - 500Asian Cuisine</v>
      </c>
      <c r="I3863">
        <v>2</v>
      </c>
      <c r="J3863">
        <v>250</v>
      </c>
    </row>
    <row r="3864" spans="1:10">
      <c r="A3864">
        <v>3863</v>
      </c>
      <c r="B3864" t="s">
        <v>149</v>
      </c>
      <c r="C3864">
        <v>4.4000000000000004</v>
      </c>
      <c r="D3864" t="s">
        <v>138</v>
      </c>
      <c r="E3864" t="s">
        <v>142</v>
      </c>
      <c r="F3864" t="s">
        <v>147</v>
      </c>
      <c r="G3864" t="s">
        <v>144</v>
      </c>
      <c r="H3864" t="str">
        <f t="shared" si="60"/>
        <v>Surat0 - 40200+&lt;= 200American Cuisine</v>
      </c>
      <c r="I3864" t="s">
        <v>234</v>
      </c>
      <c r="J3864">
        <v>200</v>
      </c>
    </row>
    <row r="3865" spans="1:10">
      <c r="A3865">
        <v>3864</v>
      </c>
      <c r="B3865" t="s">
        <v>139</v>
      </c>
      <c r="C3865">
        <v>3.3</v>
      </c>
      <c r="D3865" t="s">
        <v>136</v>
      </c>
      <c r="E3865" t="s">
        <v>132</v>
      </c>
      <c r="F3865" t="s">
        <v>140</v>
      </c>
      <c r="G3865" t="s">
        <v>144</v>
      </c>
      <c r="H3865" t="str">
        <f t="shared" si="60"/>
        <v>Chennai0 - 400 - 50200 - 500Indian Cuisine</v>
      </c>
      <c r="I3865" t="s">
        <v>234</v>
      </c>
      <c r="J3865">
        <v>500</v>
      </c>
    </row>
    <row r="3866" spans="1:10">
      <c r="A3866">
        <v>3865</v>
      </c>
      <c r="B3866" t="s">
        <v>134</v>
      </c>
      <c r="C3866">
        <v>2.9</v>
      </c>
      <c r="D3866" t="s">
        <v>133</v>
      </c>
      <c r="E3866" t="s">
        <v>142</v>
      </c>
      <c r="F3866" t="s">
        <v>131</v>
      </c>
      <c r="G3866" t="s">
        <v>135</v>
      </c>
      <c r="H3866" t="str">
        <f t="shared" si="60"/>
        <v>Mumbai40 - 6050 -200&lt;= 200Asian Cuisine</v>
      </c>
      <c r="I3866">
        <v>47</v>
      </c>
      <c r="J3866">
        <v>200</v>
      </c>
    </row>
    <row r="3867" spans="1:10">
      <c r="A3867">
        <v>3866</v>
      </c>
      <c r="B3867" t="s">
        <v>134</v>
      </c>
      <c r="C3867">
        <v>3.9</v>
      </c>
      <c r="D3867" t="s">
        <v>138</v>
      </c>
      <c r="E3867" t="s">
        <v>132</v>
      </c>
      <c r="F3867" t="s">
        <v>140</v>
      </c>
      <c r="G3867" t="s">
        <v>144</v>
      </c>
      <c r="H3867" t="str">
        <f t="shared" si="60"/>
        <v>Mumbai0 - 400 - 50200 - 500American Cuisine</v>
      </c>
      <c r="I3867" t="s">
        <v>234</v>
      </c>
      <c r="J3867">
        <v>350</v>
      </c>
    </row>
    <row r="3868" spans="1:10">
      <c r="A3868">
        <v>3867</v>
      </c>
      <c r="B3868" t="s">
        <v>129</v>
      </c>
      <c r="C3868">
        <v>4.3</v>
      </c>
      <c r="D3868" t="s">
        <v>236</v>
      </c>
      <c r="E3868" t="s">
        <v>148</v>
      </c>
      <c r="F3868" t="s">
        <v>140</v>
      </c>
      <c r="G3868" t="s">
        <v>130</v>
      </c>
      <c r="H3868" t="str">
        <f t="shared" si="60"/>
        <v>Kolkata60+0 - 50500 - 1000European Cuisine</v>
      </c>
      <c r="I3868" t="s">
        <v>234</v>
      </c>
      <c r="J3868">
        <v>800</v>
      </c>
    </row>
    <row r="3869" spans="1:10">
      <c r="A3869">
        <v>3868</v>
      </c>
      <c r="B3869" t="s">
        <v>137</v>
      </c>
      <c r="C3869">
        <v>2.9</v>
      </c>
      <c r="D3869" t="s">
        <v>133</v>
      </c>
      <c r="E3869" t="s">
        <v>132</v>
      </c>
      <c r="F3869" t="s">
        <v>131</v>
      </c>
      <c r="G3869" t="s">
        <v>135</v>
      </c>
      <c r="H3869" t="str">
        <f t="shared" si="60"/>
        <v>Bangalore40 - 6050 -200200 - 500Asian Cuisine</v>
      </c>
      <c r="I3869">
        <v>4</v>
      </c>
      <c r="J3869">
        <v>250</v>
      </c>
    </row>
    <row r="3870" spans="1:10">
      <c r="A3870">
        <v>3869</v>
      </c>
      <c r="B3870" t="s">
        <v>134</v>
      </c>
      <c r="C3870">
        <v>2.9</v>
      </c>
      <c r="D3870" t="s">
        <v>133</v>
      </c>
      <c r="E3870" t="s">
        <v>132</v>
      </c>
      <c r="F3870" t="s">
        <v>131</v>
      </c>
      <c r="G3870" t="s">
        <v>135</v>
      </c>
      <c r="H3870" t="str">
        <f t="shared" si="60"/>
        <v>Mumbai40 - 6050 -200200 - 500Asian Cuisine</v>
      </c>
      <c r="I3870">
        <v>2</v>
      </c>
      <c r="J3870">
        <v>300</v>
      </c>
    </row>
    <row r="3871" spans="1:10">
      <c r="A3871">
        <v>3870</v>
      </c>
      <c r="B3871" t="s">
        <v>137</v>
      </c>
      <c r="C3871">
        <v>2.9</v>
      </c>
      <c r="D3871" t="s">
        <v>136</v>
      </c>
      <c r="E3871" t="s">
        <v>132</v>
      </c>
      <c r="F3871" t="s">
        <v>131</v>
      </c>
      <c r="G3871" t="s">
        <v>135</v>
      </c>
      <c r="H3871" t="str">
        <f t="shared" si="60"/>
        <v>Bangalore40 - 6050 -200200 - 500Indian Cuisine</v>
      </c>
      <c r="I3871">
        <v>9</v>
      </c>
      <c r="J3871">
        <v>250</v>
      </c>
    </row>
    <row r="3872" spans="1:10">
      <c r="A3872">
        <v>3871</v>
      </c>
      <c r="B3872" t="s">
        <v>139</v>
      </c>
      <c r="C3872">
        <v>3.8</v>
      </c>
      <c r="D3872" t="s">
        <v>138</v>
      </c>
      <c r="E3872" t="s">
        <v>142</v>
      </c>
      <c r="F3872" t="s">
        <v>140</v>
      </c>
      <c r="G3872" t="s">
        <v>130</v>
      </c>
      <c r="H3872" t="str">
        <f t="shared" si="60"/>
        <v>Chennai60+0 - 50&lt;= 200American Cuisine</v>
      </c>
      <c r="I3872" t="s">
        <v>234</v>
      </c>
      <c r="J3872">
        <v>200</v>
      </c>
    </row>
    <row r="3873" spans="1:10">
      <c r="A3873">
        <v>3872</v>
      </c>
      <c r="B3873" t="s">
        <v>143</v>
      </c>
      <c r="C3873">
        <v>2.9</v>
      </c>
      <c r="D3873" t="s">
        <v>138</v>
      </c>
      <c r="E3873" t="s">
        <v>142</v>
      </c>
      <c r="F3873" t="s">
        <v>131</v>
      </c>
      <c r="G3873" t="s">
        <v>135</v>
      </c>
      <c r="H3873" t="str">
        <f t="shared" si="60"/>
        <v>Delhi40 - 6050 -200&lt;= 200American Cuisine</v>
      </c>
      <c r="I3873" t="s">
        <v>234</v>
      </c>
      <c r="J3873">
        <v>200</v>
      </c>
    </row>
    <row r="3874" spans="1:10">
      <c r="A3874">
        <v>3873</v>
      </c>
      <c r="B3874" t="s">
        <v>129</v>
      </c>
      <c r="C3874">
        <v>2.9</v>
      </c>
      <c r="D3874" t="s">
        <v>136</v>
      </c>
      <c r="E3874" t="s">
        <v>132</v>
      </c>
      <c r="F3874" t="s">
        <v>131</v>
      </c>
      <c r="G3874" t="s">
        <v>130</v>
      </c>
      <c r="H3874" t="str">
        <f t="shared" si="60"/>
        <v>Kolkata60+50 -200200 - 500Indian Cuisine</v>
      </c>
      <c r="I3874">
        <v>3</v>
      </c>
      <c r="J3874">
        <v>300</v>
      </c>
    </row>
    <row r="3875" spans="1:10">
      <c r="A3875">
        <v>3874</v>
      </c>
      <c r="B3875" t="s">
        <v>141</v>
      </c>
      <c r="C3875">
        <v>2.9</v>
      </c>
      <c r="D3875" t="s">
        <v>136</v>
      </c>
      <c r="E3875" t="s">
        <v>132</v>
      </c>
      <c r="F3875" t="s">
        <v>131</v>
      </c>
      <c r="G3875" t="s">
        <v>144</v>
      </c>
      <c r="H3875" t="str">
        <f t="shared" si="60"/>
        <v>Pune0 - 4050 -200200 - 500Indian Cuisine</v>
      </c>
      <c r="I3875">
        <v>64</v>
      </c>
      <c r="J3875">
        <v>250</v>
      </c>
    </row>
    <row r="3876" spans="1:10">
      <c r="A3876">
        <v>3875</v>
      </c>
      <c r="B3876" t="s">
        <v>143</v>
      </c>
      <c r="C3876">
        <v>2.9</v>
      </c>
      <c r="D3876" t="s">
        <v>136</v>
      </c>
      <c r="E3876" t="s">
        <v>132</v>
      </c>
      <c r="F3876" t="s">
        <v>131</v>
      </c>
      <c r="G3876" t="s">
        <v>130</v>
      </c>
      <c r="H3876" t="str">
        <f t="shared" si="60"/>
        <v>Delhi60+50 -200200 - 500Indian Cuisine</v>
      </c>
      <c r="I3876" t="s">
        <v>234</v>
      </c>
      <c r="J3876">
        <v>500</v>
      </c>
    </row>
    <row r="3877" spans="1:10">
      <c r="A3877">
        <v>3876</v>
      </c>
      <c r="B3877" t="s">
        <v>146</v>
      </c>
      <c r="C3877">
        <v>4.2</v>
      </c>
      <c r="D3877" t="s">
        <v>138</v>
      </c>
      <c r="E3877" t="s">
        <v>132</v>
      </c>
      <c r="F3877" t="s">
        <v>131</v>
      </c>
      <c r="G3877" t="s">
        <v>144</v>
      </c>
      <c r="H3877" t="str">
        <f t="shared" si="60"/>
        <v>Hyderabad0 - 4050 -200200 - 500American Cuisine</v>
      </c>
      <c r="I3877" t="s">
        <v>234</v>
      </c>
      <c r="J3877">
        <v>300</v>
      </c>
    </row>
    <row r="3878" spans="1:10">
      <c r="A3878">
        <v>3877</v>
      </c>
      <c r="B3878" t="s">
        <v>137</v>
      </c>
      <c r="C3878">
        <v>3.9</v>
      </c>
      <c r="D3878" t="s">
        <v>136</v>
      </c>
      <c r="E3878" t="s">
        <v>132</v>
      </c>
      <c r="F3878" t="s">
        <v>131</v>
      </c>
      <c r="G3878" t="s">
        <v>144</v>
      </c>
      <c r="H3878" t="str">
        <f t="shared" si="60"/>
        <v>Bangalore0 - 4050 -200200 - 500Indian Cuisine</v>
      </c>
      <c r="I3878" t="s">
        <v>234</v>
      </c>
      <c r="J3878">
        <v>400</v>
      </c>
    </row>
    <row r="3879" spans="1:10">
      <c r="A3879">
        <v>3878</v>
      </c>
      <c r="B3879" t="s">
        <v>134</v>
      </c>
      <c r="C3879">
        <v>4.4000000000000004</v>
      </c>
      <c r="D3879" t="s">
        <v>138</v>
      </c>
      <c r="E3879" t="s">
        <v>132</v>
      </c>
      <c r="F3879" t="s">
        <v>140</v>
      </c>
      <c r="G3879" t="s">
        <v>135</v>
      </c>
      <c r="H3879" t="str">
        <f t="shared" si="60"/>
        <v>Mumbai40 - 600 - 50200 - 500American Cuisine</v>
      </c>
      <c r="I3879" t="s">
        <v>234</v>
      </c>
      <c r="J3879">
        <v>350</v>
      </c>
    </row>
    <row r="3880" spans="1:10">
      <c r="A3880">
        <v>3879</v>
      </c>
      <c r="B3880" t="s">
        <v>137</v>
      </c>
      <c r="C3880">
        <v>2.9</v>
      </c>
      <c r="D3880" t="s">
        <v>138</v>
      </c>
      <c r="E3880" t="s">
        <v>142</v>
      </c>
      <c r="F3880" t="s">
        <v>131</v>
      </c>
      <c r="G3880" t="s">
        <v>135</v>
      </c>
      <c r="H3880" t="str">
        <f t="shared" si="60"/>
        <v>Bangalore40 - 6050 -200&lt;= 200American Cuisine</v>
      </c>
      <c r="I3880">
        <v>55</v>
      </c>
      <c r="J3880">
        <v>200</v>
      </c>
    </row>
    <row r="3881" spans="1:10">
      <c r="A3881">
        <v>3880</v>
      </c>
      <c r="B3881" t="s">
        <v>143</v>
      </c>
      <c r="C3881">
        <v>4.2</v>
      </c>
      <c r="D3881" t="s">
        <v>236</v>
      </c>
      <c r="E3881" t="s">
        <v>148</v>
      </c>
      <c r="F3881" t="s">
        <v>140</v>
      </c>
      <c r="G3881" t="s">
        <v>130</v>
      </c>
      <c r="H3881" t="str">
        <f t="shared" si="60"/>
        <v>Delhi60+0 - 50500 - 1000European Cuisine</v>
      </c>
      <c r="I3881" t="s">
        <v>234</v>
      </c>
      <c r="J3881">
        <v>700</v>
      </c>
    </row>
    <row r="3882" spans="1:10">
      <c r="A3882">
        <v>3881</v>
      </c>
      <c r="B3882" t="s">
        <v>141</v>
      </c>
      <c r="C3882">
        <v>2.9</v>
      </c>
      <c r="D3882" t="s">
        <v>138</v>
      </c>
      <c r="E3882" t="s">
        <v>142</v>
      </c>
      <c r="F3882" t="s">
        <v>131</v>
      </c>
      <c r="G3882" t="s">
        <v>135</v>
      </c>
      <c r="H3882" t="str">
        <f t="shared" si="60"/>
        <v>Pune40 - 6050 -200&lt;= 200American Cuisine</v>
      </c>
      <c r="I3882">
        <v>53</v>
      </c>
      <c r="J3882">
        <v>200</v>
      </c>
    </row>
    <row r="3883" spans="1:10">
      <c r="A3883">
        <v>3882</v>
      </c>
      <c r="B3883" t="s">
        <v>146</v>
      </c>
      <c r="C3883">
        <v>4</v>
      </c>
      <c r="D3883" t="s">
        <v>138</v>
      </c>
      <c r="E3883" t="s">
        <v>132</v>
      </c>
      <c r="F3883" t="s">
        <v>147</v>
      </c>
      <c r="G3883" t="s">
        <v>144</v>
      </c>
      <c r="H3883" t="str">
        <f t="shared" si="60"/>
        <v>Hyderabad0 - 40200+200 - 500American Cuisine</v>
      </c>
      <c r="I3883" t="s">
        <v>234</v>
      </c>
      <c r="J3883">
        <v>400</v>
      </c>
    </row>
    <row r="3884" spans="1:10">
      <c r="A3884">
        <v>3883</v>
      </c>
      <c r="B3884" t="s">
        <v>146</v>
      </c>
      <c r="C3884">
        <v>2.9</v>
      </c>
      <c r="D3884" t="s">
        <v>138</v>
      </c>
      <c r="E3884" t="s">
        <v>148</v>
      </c>
      <c r="F3884" t="s">
        <v>131</v>
      </c>
      <c r="G3884" t="s">
        <v>130</v>
      </c>
      <c r="H3884" t="str">
        <f t="shared" si="60"/>
        <v>Hyderabad60+50 -200500 - 1000American Cuisine</v>
      </c>
      <c r="I3884" t="s">
        <v>234</v>
      </c>
      <c r="J3884">
        <v>600</v>
      </c>
    </row>
    <row r="3885" spans="1:10">
      <c r="A3885">
        <v>3884</v>
      </c>
      <c r="B3885" t="s">
        <v>143</v>
      </c>
      <c r="C3885">
        <v>3.8</v>
      </c>
      <c r="D3885" t="s">
        <v>133</v>
      </c>
      <c r="E3885" t="s">
        <v>132</v>
      </c>
      <c r="F3885" t="s">
        <v>131</v>
      </c>
      <c r="G3885" t="s">
        <v>135</v>
      </c>
      <c r="H3885" t="str">
        <f t="shared" si="60"/>
        <v>Delhi40 - 6050 -200200 - 500Asian Cuisine</v>
      </c>
      <c r="I3885">
        <v>29</v>
      </c>
      <c r="J3885">
        <v>300</v>
      </c>
    </row>
    <row r="3886" spans="1:10">
      <c r="A3886">
        <v>3885</v>
      </c>
      <c r="B3886" t="s">
        <v>141</v>
      </c>
      <c r="C3886">
        <v>3.9</v>
      </c>
      <c r="D3886" t="s">
        <v>136</v>
      </c>
      <c r="E3886" t="s">
        <v>132</v>
      </c>
      <c r="F3886" t="s">
        <v>131</v>
      </c>
      <c r="G3886" t="s">
        <v>144</v>
      </c>
      <c r="H3886" t="str">
        <f t="shared" si="60"/>
        <v>Pune0 - 4050 -200200 - 500Indian Cuisine</v>
      </c>
      <c r="I3886">
        <v>64</v>
      </c>
      <c r="J3886">
        <v>250</v>
      </c>
    </row>
    <row r="3887" spans="1:10">
      <c r="A3887">
        <v>3886</v>
      </c>
      <c r="B3887" t="s">
        <v>141</v>
      </c>
      <c r="C3887">
        <v>4.0999999999999996</v>
      </c>
      <c r="D3887" t="s">
        <v>136</v>
      </c>
      <c r="E3887" t="s">
        <v>132</v>
      </c>
      <c r="F3887" t="s">
        <v>140</v>
      </c>
      <c r="G3887" t="s">
        <v>144</v>
      </c>
      <c r="H3887" t="str">
        <f t="shared" si="60"/>
        <v>Pune0 - 400 - 50200 - 500Indian Cuisine</v>
      </c>
      <c r="I3887" t="s">
        <v>234</v>
      </c>
      <c r="J3887">
        <v>250</v>
      </c>
    </row>
    <row r="3888" spans="1:10">
      <c r="A3888">
        <v>3887</v>
      </c>
      <c r="B3888" t="s">
        <v>141</v>
      </c>
      <c r="C3888">
        <v>2.9</v>
      </c>
      <c r="D3888" t="s">
        <v>136</v>
      </c>
      <c r="E3888" t="s">
        <v>132</v>
      </c>
      <c r="F3888" t="s">
        <v>131</v>
      </c>
      <c r="G3888" t="s">
        <v>144</v>
      </c>
      <c r="H3888" t="str">
        <f t="shared" si="60"/>
        <v>Pune0 - 4050 -200200 - 500Indian Cuisine</v>
      </c>
      <c r="I3888">
        <v>64</v>
      </c>
      <c r="J3888">
        <v>250</v>
      </c>
    </row>
    <row r="3889" spans="1:10">
      <c r="A3889">
        <v>3888</v>
      </c>
      <c r="B3889" t="s">
        <v>141</v>
      </c>
      <c r="C3889">
        <v>4</v>
      </c>
      <c r="D3889" t="s">
        <v>236</v>
      </c>
      <c r="E3889" t="s">
        <v>132</v>
      </c>
      <c r="F3889" t="s">
        <v>140</v>
      </c>
      <c r="G3889" t="s">
        <v>135</v>
      </c>
      <c r="H3889" t="str">
        <f t="shared" si="60"/>
        <v>Pune40 - 600 - 50200 - 500European Cuisine</v>
      </c>
      <c r="I3889" t="s">
        <v>234</v>
      </c>
      <c r="J3889">
        <v>350</v>
      </c>
    </row>
    <row r="3890" spans="1:10">
      <c r="A3890">
        <v>3889</v>
      </c>
      <c r="B3890" t="s">
        <v>141</v>
      </c>
      <c r="C3890">
        <v>3.8</v>
      </c>
      <c r="D3890" t="s">
        <v>136</v>
      </c>
      <c r="E3890" t="s">
        <v>132</v>
      </c>
      <c r="F3890" t="s">
        <v>140</v>
      </c>
      <c r="G3890" t="s">
        <v>144</v>
      </c>
      <c r="H3890" t="str">
        <f t="shared" si="60"/>
        <v>Pune0 - 400 - 50200 - 500Indian Cuisine</v>
      </c>
      <c r="I3890" t="s">
        <v>234</v>
      </c>
      <c r="J3890">
        <v>250</v>
      </c>
    </row>
    <row r="3891" spans="1:10">
      <c r="A3891">
        <v>3890</v>
      </c>
      <c r="B3891" t="s">
        <v>141</v>
      </c>
      <c r="C3891">
        <v>3.6</v>
      </c>
      <c r="D3891" t="s">
        <v>136</v>
      </c>
      <c r="E3891" t="s">
        <v>132</v>
      </c>
      <c r="F3891" t="s">
        <v>140</v>
      </c>
      <c r="G3891" t="s">
        <v>144</v>
      </c>
      <c r="H3891" t="str">
        <f t="shared" si="60"/>
        <v>Pune0 - 400 - 50200 - 500Indian Cuisine</v>
      </c>
      <c r="I3891" t="s">
        <v>234</v>
      </c>
      <c r="J3891">
        <v>250</v>
      </c>
    </row>
    <row r="3892" spans="1:10">
      <c r="A3892">
        <v>3891</v>
      </c>
      <c r="B3892" t="s">
        <v>141</v>
      </c>
      <c r="C3892">
        <v>4.2</v>
      </c>
      <c r="D3892" t="s">
        <v>136</v>
      </c>
      <c r="E3892" t="s">
        <v>132</v>
      </c>
      <c r="F3892" t="s">
        <v>147</v>
      </c>
      <c r="G3892" t="s">
        <v>130</v>
      </c>
      <c r="H3892" t="str">
        <f t="shared" si="60"/>
        <v>Pune60+200+200 - 500Indian Cuisine</v>
      </c>
      <c r="I3892" t="s">
        <v>234</v>
      </c>
      <c r="J3892">
        <v>300</v>
      </c>
    </row>
    <row r="3893" spans="1:10">
      <c r="A3893">
        <v>3892</v>
      </c>
      <c r="B3893" t="s">
        <v>141</v>
      </c>
      <c r="C3893">
        <v>2.9</v>
      </c>
      <c r="D3893" t="s">
        <v>138</v>
      </c>
      <c r="E3893" t="s">
        <v>132</v>
      </c>
      <c r="F3893" t="s">
        <v>131</v>
      </c>
      <c r="G3893" t="s">
        <v>130</v>
      </c>
      <c r="H3893" t="str">
        <f t="shared" si="60"/>
        <v>Pune60+50 -200200 - 500American Cuisine</v>
      </c>
      <c r="I3893">
        <v>8</v>
      </c>
      <c r="J3893">
        <v>300</v>
      </c>
    </row>
    <row r="3894" spans="1:10">
      <c r="A3894">
        <v>3893</v>
      </c>
      <c r="B3894" t="s">
        <v>134</v>
      </c>
      <c r="C3894">
        <v>2.9</v>
      </c>
      <c r="D3894" t="s">
        <v>138</v>
      </c>
      <c r="E3894" t="s">
        <v>132</v>
      </c>
      <c r="F3894" t="s">
        <v>131</v>
      </c>
      <c r="G3894" t="s">
        <v>135</v>
      </c>
      <c r="H3894" t="str">
        <f t="shared" si="60"/>
        <v>Mumbai40 - 6050 -200200 - 500American Cuisine</v>
      </c>
      <c r="I3894">
        <v>5</v>
      </c>
      <c r="J3894">
        <v>300</v>
      </c>
    </row>
    <row r="3895" spans="1:10">
      <c r="A3895">
        <v>3894</v>
      </c>
      <c r="B3895" t="s">
        <v>137</v>
      </c>
      <c r="C3895">
        <v>4.0999999999999996</v>
      </c>
      <c r="D3895" t="s">
        <v>138</v>
      </c>
      <c r="E3895" t="s">
        <v>142</v>
      </c>
      <c r="F3895" t="s">
        <v>140</v>
      </c>
      <c r="G3895" t="s">
        <v>135</v>
      </c>
      <c r="H3895" t="str">
        <f t="shared" si="60"/>
        <v>Bangalore40 - 600 - 50&lt;= 200American Cuisine</v>
      </c>
      <c r="I3895" t="s">
        <v>234</v>
      </c>
      <c r="J3895">
        <v>200</v>
      </c>
    </row>
    <row r="3896" spans="1:10">
      <c r="A3896">
        <v>3895</v>
      </c>
      <c r="B3896" t="s">
        <v>141</v>
      </c>
      <c r="C3896">
        <v>3.6</v>
      </c>
      <c r="D3896" t="s">
        <v>138</v>
      </c>
      <c r="E3896" t="s">
        <v>132</v>
      </c>
      <c r="F3896" t="s">
        <v>140</v>
      </c>
      <c r="G3896" t="s">
        <v>130</v>
      </c>
      <c r="H3896" t="str">
        <f t="shared" si="60"/>
        <v>Pune60+0 - 50200 - 500American Cuisine</v>
      </c>
      <c r="I3896">
        <v>57</v>
      </c>
      <c r="J3896">
        <v>300</v>
      </c>
    </row>
    <row r="3897" spans="1:10">
      <c r="A3897">
        <v>3896</v>
      </c>
      <c r="B3897" t="s">
        <v>141</v>
      </c>
      <c r="C3897">
        <v>2.9</v>
      </c>
      <c r="D3897" t="s">
        <v>138</v>
      </c>
      <c r="E3897" t="s">
        <v>132</v>
      </c>
      <c r="F3897" t="s">
        <v>131</v>
      </c>
      <c r="G3897" t="s">
        <v>130</v>
      </c>
      <c r="H3897" t="str">
        <f t="shared" si="60"/>
        <v>Pune60+50 -200200 - 500American Cuisine</v>
      </c>
      <c r="I3897">
        <v>8</v>
      </c>
      <c r="J3897">
        <v>300</v>
      </c>
    </row>
    <row r="3898" spans="1:10">
      <c r="A3898">
        <v>3897</v>
      </c>
      <c r="B3898" t="s">
        <v>141</v>
      </c>
      <c r="C3898">
        <v>2.9</v>
      </c>
      <c r="D3898" t="s">
        <v>133</v>
      </c>
      <c r="E3898" t="s">
        <v>132</v>
      </c>
      <c r="F3898" t="s">
        <v>131</v>
      </c>
      <c r="G3898" t="s">
        <v>144</v>
      </c>
      <c r="H3898" t="str">
        <f t="shared" si="60"/>
        <v>Pune0 - 4050 -200200 - 500Asian Cuisine</v>
      </c>
      <c r="I3898" t="s">
        <v>234</v>
      </c>
      <c r="J3898">
        <v>300</v>
      </c>
    </row>
    <row r="3899" spans="1:10">
      <c r="A3899">
        <v>3898</v>
      </c>
      <c r="B3899" t="s">
        <v>141</v>
      </c>
      <c r="C3899">
        <v>4.2</v>
      </c>
      <c r="D3899" t="s">
        <v>133</v>
      </c>
      <c r="E3899" t="s">
        <v>148</v>
      </c>
      <c r="F3899" t="s">
        <v>140</v>
      </c>
      <c r="G3899" t="s">
        <v>135</v>
      </c>
      <c r="H3899" t="str">
        <f t="shared" si="60"/>
        <v>Pune40 - 600 - 50500 - 1000Asian Cuisine</v>
      </c>
      <c r="I3899" t="s">
        <v>234</v>
      </c>
      <c r="J3899">
        <v>1000</v>
      </c>
    </row>
    <row r="3900" spans="1:10">
      <c r="A3900">
        <v>3899</v>
      </c>
      <c r="B3900" t="s">
        <v>134</v>
      </c>
      <c r="C3900">
        <v>2.9</v>
      </c>
      <c r="D3900" t="s">
        <v>133</v>
      </c>
      <c r="E3900" t="s">
        <v>142</v>
      </c>
      <c r="F3900" t="s">
        <v>131</v>
      </c>
      <c r="G3900" t="s">
        <v>135</v>
      </c>
      <c r="H3900" t="str">
        <f t="shared" si="60"/>
        <v>Mumbai40 - 6050 -200&lt;= 200Asian Cuisine</v>
      </c>
      <c r="I3900">
        <v>47</v>
      </c>
      <c r="J3900">
        <v>200</v>
      </c>
    </row>
    <row r="3901" spans="1:10">
      <c r="A3901">
        <v>3900</v>
      </c>
      <c r="B3901" t="s">
        <v>146</v>
      </c>
      <c r="C3901">
        <v>2.9</v>
      </c>
      <c r="D3901" t="s">
        <v>136</v>
      </c>
      <c r="E3901" t="s">
        <v>142</v>
      </c>
      <c r="F3901" t="s">
        <v>131</v>
      </c>
      <c r="G3901" t="s">
        <v>135</v>
      </c>
      <c r="H3901" t="str">
        <f t="shared" si="60"/>
        <v>Hyderabad40 - 6050 -200&lt;= 200Indian Cuisine</v>
      </c>
      <c r="I3901" t="s">
        <v>234</v>
      </c>
      <c r="J3901">
        <v>100</v>
      </c>
    </row>
    <row r="3902" spans="1:10">
      <c r="A3902">
        <v>3901</v>
      </c>
      <c r="B3902" t="s">
        <v>146</v>
      </c>
      <c r="C3902">
        <v>4.3</v>
      </c>
      <c r="D3902" t="s">
        <v>133</v>
      </c>
      <c r="E3902" t="s">
        <v>132</v>
      </c>
      <c r="F3902" t="s">
        <v>140</v>
      </c>
      <c r="G3902" t="s">
        <v>130</v>
      </c>
      <c r="H3902" t="str">
        <f t="shared" si="60"/>
        <v>Hyderabad60+0 - 50200 - 500Asian Cuisine</v>
      </c>
      <c r="I3902" t="s">
        <v>234</v>
      </c>
      <c r="J3902">
        <v>300</v>
      </c>
    </row>
    <row r="3903" spans="1:10">
      <c r="A3903">
        <v>3902</v>
      </c>
      <c r="B3903" t="s">
        <v>143</v>
      </c>
      <c r="C3903">
        <v>2.9</v>
      </c>
      <c r="D3903" t="s">
        <v>133</v>
      </c>
      <c r="E3903" t="s">
        <v>132</v>
      </c>
      <c r="F3903" t="s">
        <v>131</v>
      </c>
      <c r="G3903" t="s">
        <v>135</v>
      </c>
      <c r="H3903" t="str">
        <f t="shared" si="60"/>
        <v>Delhi40 - 6050 -200200 - 500Asian Cuisine</v>
      </c>
      <c r="I3903">
        <v>29</v>
      </c>
      <c r="J3903">
        <v>300</v>
      </c>
    </row>
    <row r="3904" spans="1:10">
      <c r="A3904">
        <v>3903</v>
      </c>
      <c r="B3904" t="s">
        <v>143</v>
      </c>
      <c r="C3904">
        <v>3.9</v>
      </c>
      <c r="D3904" t="s">
        <v>133</v>
      </c>
      <c r="E3904" t="s">
        <v>132</v>
      </c>
      <c r="F3904" t="s">
        <v>140</v>
      </c>
      <c r="G3904" t="s">
        <v>135</v>
      </c>
      <c r="H3904" t="str">
        <f t="shared" si="60"/>
        <v>Delhi40 - 600 - 50200 - 500Asian Cuisine</v>
      </c>
      <c r="I3904" t="s">
        <v>234</v>
      </c>
      <c r="J3904">
        <v>300</v>
      </c>
    </row>
    <row r="3905" spans="1:10">
      <c r="A3905">
        <v>3904</v>
      </c>
      <c r="B3905" t="s">
        <v>137</v>
      </c>
      <c r="C3905">
        <v>2.9</v>
      </c>
      <c r="D3905" t="s">
        <v>133</v>
      </c>
      <c r="E3905" t="s">
        <v>148</v>
      </c>
      <c r="F3905" t="s">
        <v>131</v>
      </c>
      <c r="G3905" t="s">
        <v>135</v>
      </c>
      <c r="H3905" t="str">
        <f t="shared" si="60"/>
        <v>Bangalore40 - 6050 -200500 - 1000Asian Cuisine</v>
      </c>
      <c r="I3905" t="s">
        <v>234</v>
      </c>
      <c r="J3905">
        <v>700</v>
      </c>
    </row>
    <row r="3906" spans="1:10">
      <c r="A3906">
        <v>3905</v>
      </c>
      <c r="B3906" t="s">
        <v>137</v>
      </c>
      <c r="C3906">
        <v>2.9</v>
      </c>
      <c r="D3906" t="s">
        <v>136</v>
      </c>
      <c r="E3906" t="s">
        <v>132</v>
      </c>
      <c r="F3906" t="s">
        <v>131</v>
      </c>
      <c r="G3906" t="s">
        <v>144</v>
      </c>
      <c r="H3906" t="str">
        <f t="shared" si="60"/>
        <v>Bangalore0 - 4050 -200200 - 500Indian Cuisine</v>
      </c>
      <c r="I3906" t="s">
        <v>234</v>
      </c>
      <c r="J3906">
        <v>350</v>
      </c>
    </row>
    <row r="3907" spans="1:10">
      <c r="A3907">
        <v>3906</v>
      </c>
      <c r="B3907" t="s">
        <v>141</v>
      </c>
      <c r="C3907">
        <v>2.9</v>
      </c>
      <c r="D3907" t="s">
        <v>138</v>
      </c>
      <c r="E3907" t="s">
        <v>142</v>
      </c>
      <c r="F3907" t="s">
        <v>131</v>
      </c>
      <c r="G3907" t="s">
        <v>130</v>
      </c>
      <c r="H3907" t="str">
        <f t="shared" ref="H3907:H3970" si="61">_xlfn.CONCAT(B3907,G3907,F3907,E3907,D3907)</f>
        <v>Pune60+50 -200&lt;= 200American Cuisine</v>
      </c>
      <c r="I3907">
        <v>37</v>
      </c>
      <c r="J3907">
        <v>200</v>
      </c>
    </row>
    <row r="3908" spans="1:10">
      <c r="A3908">
        <v>3907</v>
      </c>
      <c r="B3908" t="s">
        <v>139</v>
      </c>
      <c r="C3908">
        <v>3.9</v>
      </c>
      <c r="D3908" t="s">
        <v>136</v>
      </c>
      <c r="E3908" t="s">
        <v>132</v>
      </c>
      <c r="F3908" t="s">
        <v>131</v>
      </c>
      <c r="G3908" t="s">
        <v>135</v>
      </c>
      <c r="H3908" t="str">
        <f t="shared" si="61"/>
        <v>Chennai40 - 6050 -200200 - 500Indian Cuisine</v>
      </c>
      <c r="I3908">
        <v>12</v>
      </c>
      <c r="J3908">
        <v>300</v>
      </c>
    </row>
    <row r="3909" spans="1:10">
      <c r="A3909">
        <v>3908</v>
      </c>
      <c r="B3909" t="s">
        <v>146</v>
      </c>
      <c r="C3909">
        <v>2.9</v>
      </c>
      <c r="D3909" t="s">
        <v>138</v>
      </c>
      <c r="E3909" t="s">
        <v>132</v>
      </c>
      <c r="F3909" t="s">
        <v>131</v>
      </c>
      <c r="G3909" t="s">
        <v>135</v>
      </c>
      <c r="H3909" t="str">
        <f t="shared" si="61"/>
        <v>Hyderabad40 - 6050 -200200 - 500American Cuisine</v>
      </c>
      <c r="I3909" t="s">
        <v>234</v>
      </c>
      <c r="J3909">
        <v>300</v>
      </c>
    </row>
    <row r="3910" spans="1:10">
      <c r="A3910">
        <v>3909</v>
      </c>
      <c r="B3910" t="s">
        <v>146</v>
      </c>
      <c r="C3910">
        <v>3.3</v>
      </c>
      <c r="D3910" t="s">
        <v>138</v>
      </c>
      <c r="E3910" t="s">
        <v>132</v>
      </c>
      <c r="F3910" t="s">
        <v>140</v>
      </c>
      <c r="G3910" t="s">
        <v>135</v>
      </c>
      <c r="H3910" t="str">
        <f t="shared" si="61"/>
        <v>Hyderabad40 - 600 - 50200 - 500American Cuisine</v>
      </c>
      <c r="I3910" t="s">
        <v>234</v>
      </c>
      <c r="J3910">
        <v>300</v>
      </c>
    </row>
    <row r="3911" spans="1:10">
      <c r="A3911">
        <v>3910</v>
      </c>
      <c r="B3911" t="s">
        <v>134</v>
      </c>
      <c r="C3911">
        <v>2.9</v>
      </c>
      <c r="D3911" t="s">
        <v>133</v>
      </c>
      <c r="E3911" t="s">
        <v>142</v>
      </c>
      <c r="F3911" t="s">
        <v>131</v>
      </c>
      <c r="G3911" t="s">
        <v>135</v>
      </c>
      <c r="H3911" t="str">
        <f t="shared" si="61"/>
        <v>Mumbai40 - 6050 -200&lt;= 200Asian Cuisine</v>
      </c>
      <c r="I3911">
        <v>47</v>
      </c>
      <c r="J3911">
        <v>200</v>
      </c>
    </row>
    <row r="3912" spans="1:10">
      <c r="A3912">
        <v>3911</v>
      </c>
      <c r="B3912" t="s">
        <v>143</v>
      </c>
      <c r="C3912">
        <v>2.9</v>
      </c>
      <c r="D3912" t="s">
        <v>133</v>
      </c>
      <c r="E3912" t="s">
        <v>132</v>
      </c>
      <c r="F3912" t="s">
        <v>131</v>
      </c>
      <c r="G3912" t="s">
        <v>130</v>
      </c>
      <c r="H3912" t="str">
        <f t="shared" si="61"/>
        <v>Delhi60+50 -200200 - 500Asian Cuisine</v>
      </c>
      <c r="I3912" t="s">
        <v>234</v>
      </c>
      <c r="J3912">
        <v>400</v>
      </c>
    </row>
    <row r="3913" spans="1:10">
      <c r="A3913">
        <v>3912</v>
      </c>
      <c r="B3913" t="s">
        <v>143</v>
      </c>
      <c r="C3913">
        <v>4</v>
      </c>
      <c r="D3913" t="s">
        <v>138</v>
      </c>
      <c r="E3913" t="s">
        <v>132</v>
      </c>
      <c r="F3913" t="s">
        <v>140</v>
      </c>
      <c r="G3913" t="s">
        <v>144</v>
      </c>
      <c r="H3913" t="str">
        <f t="shared" si="61"/>
        <v>Delhi0 - 400 - 50200 - 500American Cuisine</v>
      </c>
      <c r="I3913" t="s">
        <v>234</v>
      </c>
      <c r="J3913">
        <v>500</v>
      </c>
    </row>
    <row r="3914" spans="1:10">
      <c r="A3914">
        <v>3913</v>
      </c>
      <c r="B3914" t="s">
        <v>149</v>
      </c>
      <c r="C3914">
        <v>2.9</v>
      </c>
      <c r="D3914" t="s">
        <v>136</v>
      </c>
      <c r="E3914" t="s">
        <v>132</v>
      </c>
      <c r="F3914" t="s">
        <v>131</v>
      </c>
      <c r="G3914" t="s">
        <v>135</v>
      </c>
      <c r="H3914" t="str">
        <f t="shared" si="61"/>
        <v>Surat40 - 6050 -200200 - 500Indian Cuisine</v>
      </c>
      <c r="I3914">
        <v>39</v>
      </c>
      <c r="J3914">
        <v>250</v>
      </c>
    </row>
    <row r="3915" spans="1:10">
      <c r="A3915">
        <v>3914</v>
      </c>
      <c r="B3915" t="s">
        <v>129</v>
      </c>
      <c r="C3915">
        <v>4.5999999999999996</v>
      </c>
      <c r="D3915" t="s">
        <v>138</v>
      </c>
      <c r="E3915" t="s">
        <v>142</v>
      </c>
      <c r="F3915" t="s">
        <v>140</v>
      </c>
      <c r="G3915" t="s">
        <v>130</v>
      </c>
      <c r="H3915" t="str">
        <f t="shared" si="61"/>
        <v>Kolkata60+0 - 50&lt;= 200American Cuisine</v>
      </c>
      <c r="I3915" t="s">
        <v>234</v>
      </c>
      <c r="J3915">
        <v>150</v>
      </c>
    </row>
    <row r="3916" spans="1:10">
      <c r="A3916">
        <v>3915</v>
      </c>
      <c r="B3916" t="s">
        <v>143</v>
      </c>
      <c r="C3916">
        <v>2.9</v>
      </c>
      <c r="D3916" t="s">
        <v>138</v>
      </c>
      <c r="E3916" t="s">
        <v>132</v>
      </c>
      <c r="F3916" t="s">
        <v>131</v>
      </c>
      <c r="G3916" t="s">
        <v>135</v>
      </c>
      <c r="H3916" t="str">
        <f t="shared" si="61"/>
        <v>Delhi40 - 6050 -200200 - 500American Cuisine</v>
      </c>
      <c r="I3916">
        <v>31</v>
      </c>
      <c r="J3916">
        <v>400</v>
      </c>
    </row>
    <row r="3917" spans="1:10">
      <c r="A3917">
        <v>3916</v>
      </c>
      <c r="B3917" t="s">
        <v>129</v>
      </c>
      <c r="C3917">
        <v>2.9</v>
      </c>
      <c r="D3917" t="s">
        <v>133</v>
      </c>
      <c r="E3917" t="s">
        <v>132</v>
      </c>
      <c r="F3917" t="s">
        <v>131</v>
      </c>
      <c r="G3917" t="s">
        <v>130</v>
      </c>
      <c r="H3917" t="str">
        <f t="shared" si="61"/>
        <v>Kolkata60+50 -200200 - 500Asian Cuisine</v>
      </c>
      <c r="I3917">
        <v>1</v>
      </c>
      <c r="J3917">
        <v>300</v>
      </c>
    </row>
    <row r="3918" spans="1:10">
      <c r="A3918">
        <v>3917</v>
      </c>
      <c r="B3918" t="s">
        <v>139</v>
      </c>
      <c r="C3918">
        <v>2.9</v>
      </c>
      <c r="D3918" t="s">
        <v>133</v>
      </c>
      <c r="E3918" t="s">
        <v>132</v>
      </c>
      <c r="F3918" t="s">
        <v>131</v>
      </c>
      <c r="G3918" t="s">
        <v>130</v>
      </c>
      <c r="H3918" t="str">
        <f t="shared" si="61"/>
        <v>Chennai60+50 -200200 - 500Asian Cuisine</v>
      </c>
      <c r="I3918">
        <v>6</v>
      </c>
      <c r="J3918">
        <v>300</v>
      </c>
    </row>
    <row r="3919" spans="1:10">
      <c r="A3919">
        <v>3918</v>
      </c>
      <c r="B3919" t="s">
        <v>134</v>
      </c>
      <c r="C3919">
        <v>2.9</v>
      </c>
      <c r="D3919" t="s">
        <v>133</v>
      </c>
      <c r="E3919" t="s">
        <v>132</v>
      </c>
      <c r="F3919" t="s">
        <v>131</v>
      </c>
      <c r="G3919" t="s">
        <v>144</v>
      </c>
      <c r="H3919" t="str">
        <f t="shared" si="61"/>
        <v>Mumbai0 - 4050 -200200 - 500Asian Cuisine</v>
      </c>
      <c r="I3919">
        <v>20</v>
      </c>
      <c r="J3919">
        <v>250</v>
      </c>
    </row>
    <row r="3920" spans="1:10">
      <c r="A3920">
        <v>3919</v>
      </c>
      <c r="B3920" t="s">
        <v>139</v>
      </c>
      <c r="C3920">
        <v>2.9</v>
      </c>
      <c r="D3920" t="s">
        <v>133</v>
      </c>
      <c r="E3920" t="s">
        <v>142</v>
      </c>
      <c r="F3920" t="s">
        <v>131</v>
      </c>
      <c r="G3920" t="s">
        <v>135</v>
      </c>
      <c r="H3920" t="str">
        <f t="shared" si="61"/>
        <v>Chennai40 - 6050 -200&lt;= 200Asian Cuisine</v>
      </c>
      <c r="I3920" t="s">
        <v>234</v>
      </c>
      <c r="J3920">
        <v>150</v>
      </c>
    </row>
    <row r="3921" spans="1:10">
      <c r="A3921">
        <v>3920</v>
      </c>
      <c r="B3921" t="s">
        <v>129</v>
      </c>
      <c r="C3921">
        <v>2.9</v>
      </c>
      <c r="D3921" t="s">
        <v>138</v>
      </c>
      <c r="E3921" t="s">
        <v>132</v>
      </c>
      <c r="F3921" t="s">
        <v>131</v>
      </c>
      <c r="G3921" t="s">
        <v>135</v>
      </c>
      <c r="H3921" t="str">
        <f t="shared" si="61"/>
        <v>Kolkata40 - 6050 -200200 - 500American Cuisine</v>
      </c>
      <c r="I3921" t="s">
        <v>234</v>
      </c>
      <c r="J3921">
        <v>300</v>
      </c>
    </row>
    <row r="3922" spans="1:10">
      <c r="A3922">
        <v>3921</v>
      </c>
      <c r="B3922" t="s">
        <v>143</v>
      </c>
      <c r="C3922">
        <v>4</v>
      </c>
      <c r="D3922" t="s">
        <v>138</v>
      </c>
      <c r="E3922" t="s">
        <v>132</v>
      </c>
      <c r="F3922" t="s">
        <v>131</v>
      </c>
      <c r="G3922" t="s">
        <v>144</v>
      </c>
      <c r="H3922" t="str">
        <f t="shared" si="61"/>
        <v>Delhi0 - 4050 -200200 - 500American Cuisine</v>
      </c>
      <c r="I3922" t="s">
        <v>234</v>
      </c>
      <c r="J3922">
        <v>300</v>
      </c>
    </row>
    <row r="3923" spans="1:10">
      <c r="A3923">
        <v>3922</v>
      </c>
      <c r="B3923" t="s">
        <v>141</v>
      </c>
      <c r="C3923">
        <v>2.9</v>
      </c>
      <c r="D3923" t="s">
        <v>138</v>
      </c>
      <c r="E3923" t="s">
        <v>132</v>
      </c>
      <c r="F3923" t="s">
        <v>131</v>
      </c>
      <c r="G3923" t="s">
        <v>135</v>
      </c>
      <c r="H3923" t="str">
        <f t="shared" si="61"/>
        <v>Pune40 - 6050 -200200 - 500American Cuisine</v>
      </c>
      <c r="I3923">
        <v>24</v>
      </c>
      <c r="J3923">
        <v>400</v>
      </c>
    </row>
    <row r="3924" spans="1:10">
      <c r="A3924">
        <v>3923</v>
      </c>
      <c r="B3924" t="s">
        <v>146</v>
      </c>
      <c r="C3924">
        <v>3.7</v>
      </c>
      <c r="D3924" t="s">
        <v>136</v>
      </c>
      <c r="E3924" t="s">
        <v>132</v>
      </c>
      <c r="F3924" t="s">
        <v>140</v>
      </c>
      <c r="G3924" t="s">
        <v>144</v>
      </c>
      <c r="H3924" t="str">
        <f t="shared" si="61"/>
        <v>Hyderabad0 - 400 - 50200 - 500Indian Cuisine</v>
      </c>
      <c r="I3924" t="s">
        <v>234</v>
      </c>
      <c r="J3924">
        <v>250</v>
      </c>
    </row>
    <row r="3925" spans="1:10">
      <c r="A3925">
        <v>3924</v>
      </c>
      <c r="B3925" t="s">
        <v>146</v>
      </c>
      <c r="C3925">
        <v>2.9</v>
      </c>
      <c r="D3925" t="s">
        <v>136</v>
      </c>
      <c r="E3925" t="s">
        <v>132</v>
      </c>
      <c r="F3925" t="s">
        <v>131</v>
      </c>
      <c r="G3925" t="s">
        <v>144</v>
      </c>
      <c r="H3925" t="str">
        <f t="shared" si="61"/>
        <v>Hyderabad0 - 4050 -200200 - 500Indian Cuisine</v>
      </c>
      <c r="I3925">
        <v>73</v>
      </c>
      <c r="J3925">
        <v>250</v>
      </c>
    </row>
    <row r="3926" spans="1:10">
      <c r="A3926">
        <v>3925</v>
      </c>
      <c r="B3926" t="s">
        <v>129</v>
      </c>
      <c r="C3926">
        <v>4.0999999999999996</v>
      </c>
      <c r="D3926" t="s">
        <v>133</v>
      </c>
      <c r="E3926" t="s">
        <v>132</v>
      </c>
      <c r="F3926" t="s">
        <v>140</v>
      </c>
      <c r="G3926" t="s">
        <v>130</v>
      </c>
      <c r="H3926" t="str">
        <f t="shared" si="61"/>
        <v>Kolkata60+0 - 50200 - 500Asian Cuisine</v>
      </c>
      <c r="I3926">
        <v>7</v>
      </c>
      <c r="J3926">
        <v>250</v>
      </c>
    </row>
    <row r="3927" spans="1:10">
      <c r="A3927">
        <v>3926</v>
      </c>
      <c r="B3927" t="s">
        <v>146</v>
      </c>
      <c r="C3927">
        <v>2.9</v>
      </c>
      <c r="D3927" t="s">
        <v>236</v>
      </c>
      <c r="E3927" t="s">
        <v>132</v>
      </c>
      <c r="F3927" t="s">
        <v>131</v>
      </c>
      <c r="G3927" t="s">
        <v>144</v>
      </c>
      <c r="H3927" t="str">
        <f t="shared" si="61"/>
        <v>Hyderabad0 - 4050 -200200 - 500European Cuisine</v>
      </c>
      <c r="I3927" t="s">
        <v>234</v>
      </c>
      <c r="J3927">
        <v>300</v>
      </c>
    </row>
    <row r="3928" spans="1:10">
      <c r="A3928">
        <v>3927</v>
      </c>
      <c r="B3928" t="s">
        <v>143</v>
      </c>
      <c r="C3928">
        <v>4.0999999999999996</v>
      </c>
      <c r="D3928" t="s">
        <v>138</v>
      </c>
      <c r="E3928" t="s">
        <v>132</v>
      </c>
      <c r="F3928" t="s">
        <v>131</v>
      </c>
      <c r="G3928" t="s">
        <v>135</v>
      </c>
      <c r="H3928" t="str">
        <f t="shared" si="61"/>
        <v>Delhi40 - 6050 -200200 - 500American Cuisine</v>
      </c>
      <c r="I3928">
        <v>31</v>
      </c>
      <c r="J3928">
        <v>300</v>
      </c>
    </row>
    <row r="3929" spans="1:10">
      <c r="A3929">
        <v>3928</v>
      </c>
      <c r="B3929" t="s">
        <v>139</v>
      </c>
      <c r="C3929">
        <v>2.9</v>
      </c>
      <c r="D3929" t="s">
        <v>133</v>
      </c>
      <c r="E3929" t="s">
        <v>132</v>
      </c>
      <c r="F3929" t="s">
        <v>131</v>
      </c>
      <c r="G3929" t="s">
        <v>130</v>
      </c>
      <c r="H3929" t="str">
        <f t="shared" si="61"/>
        <v>Chennai60+50 -200200 - 500Asian Cuisine</v>
      </c>
      <c r="I3929">
        <v>6</v>
      </c>
      <c r="J3929">
        <v>280</v>
      </c>
    </row>
    <row r="3930" spans="1:10">
      <c r="A3930">
        <v>3929</v>
      </c>
      <c r="B3930" t="s">
        <v>139</v>
      </c>
      <c r="C3930">
        <v>4.4000000000000004</v>
      </c>
      <c r="D3930" t="s">
        <v>136</v>
      </c>
      <c r="E3930" t="s">
        <v>142</v>
      </c>
      <c r="F3930" t="s">
        <v>147</v>
      </c>
      <c r="G3930" t="s">
        <v>130</v>
      </c>
      <c r="H3930" t="str">
        <f t="shared" si="61"/>
        <v>Chennai60+200+&lt;= 200Indian Cuisine</v>
      </c>
      <c r="I3930" t="s">
        <v>234</v>
      </c>
      <c r="J3930">
        <v>200</v>
      </c>
    </row>
    <row r="3931" spans="1:10">
      <c r="A3931">
        <v>3930</v>
      </c>
      <c r="B3931" t="s">
        <v>146</v>
      </c>
      <c r="C3931">
        <v>2.9</v>
      </c>
      <c r="D3931" t="s">
        <v>136</v>
      </c>
      <c r="E3931" t="s">
        <v>142</v>
      </c>
      <c r="F3931" t="s">
        <v>131</v>
      </c>
      <c r="G3931" t="s">
        <v>144</v>
      </c>
      <c r="H3931" t="str">
        <f t="shared" si="61"/>
        <v>Hyderabad0 - 4050 -200&lt;= 200Indian Cuisine</v>
      </c>
      <c r="I3931" t="s">
        <v>234</v>
      </c>
      <c r="J3931">
        <v>150</v>
      </c>
    </row>
    <row r="3932" spans="1:10">
      <c r="A3932">
        <v>3931</v>
      </c>
      <c r="B3932" t="s">
        <v>137</v>
      </c>
      <c r="C3932">
        <v>2.9</v>
      </c>
      <c r="D3932" t="s">
        <v>136</v>
      </c>
      <c r="E3932" t="s">
        <v>142</v>
      </c>
      <c r="F3932" t="s">
        <v>131</v>
      </c>
      <c r="G3932" t="s">
        <v>135</v>
      </c>
      <c r="H3932" t="str">
        <f t="shared" si="61"/>
        <v>Bangalore40 - 6050 -200&lt;= 200Indian Cuisine</v>
      </c>
      <c r="I3932">
        <v>17</v>
      </c>
      <c r="J3932">
        <v>200</v>
      </c>
    </row>
    <row r="3933" spans="1:10">
      <c r="A3933">
        <v>3932</v>
      </c>
      <c r="B3933" t="s">
        <v>137</v>
      </c>
      <c r="C3933">
        <v>2.9</v>
      </c>
      <c r="D3933" t="s">
        <v>136</v>
      </c>
      <c r="E3933" t="s">
        <v>142</v>
      </c>
      <c r="F3933" t="s">
        <v>131</v>
      </c>
      <c r="G3933" t="s">
        <v>135</v>
      </c>
      <c r="H3933" t="str">
        <f t="shared" si="61"/>
        <v>Bangalore40 - 6050 -200&lt;= 200Indian Cuisine</v>
      </c>
      <c r="I3933">
        <v>17</v>
      </c>
      <c r="J3933">
        <v>200</v>
      </c>
    </row>
    <row r="3934" spans="1:10">
      <c r="A3934">
        <v>3933</v>
      </c>
      <c r="B3934" t="s">
        <v>137</v>
      </c>
      <c r="C3934">
        <v>2.9</v>
      </c>
      <c r="D3934" t="s">
        <v>136</v>
      </c>
      <c r="E3934" t="s">
        <v>142</v>
      </c>
      <c r="F3934" t="s">
        <v>131</v>
      </c>
      <c r="G3934" t="s">
        <v>144</v>
      </c>
      <c r="H3934" t="str">
        <f t="shared" si="61"/>
        <v>Bangalore0 - 4050 -200&lt;= 200Indian Cuisine</v>
      </c>
      <c r="I3934" t="s">
        <v>234</v>
      </c>
      <c r="J3934">
        <v>200</v>
      </c>
    </row>
    <row r="3935" spans="1:10">
      <c r="A3935">
        <v>3934</v>
      </c>
      <c r="B3935" t="s">
        <v>139</v>
      </c>
      <c r="C3935">
        <v>2.9</v>
      </c>
      <c r="D3935" t="s">
        <v>133</v>
      </c>
      <c r="E3935" t="s">
        <v>142</v>
      </c>
      <c r="F3935" t="s">
        <v>131</v>
      </c>
      <c r="G3935" t="s">
        <v>130</v>
      </c>
      <c r="H3935" t="str">
        <f t="shared" si="61"/>
        <v>Chennai60+50 -200&lt;= 200Asian Cuisine</v>
      </c>
      <c r="I3935" t="s">
        <v>234</v>
      </c>
      <c r="J3935">
        <v>200</v>
      </c>
    </row>
    <row r="3936" spans="1:10">
      <c r="A3936">
        <v>3935</v>
      </c>
      <c r="B3936" t="s">
        <v>134</v>
      </c>
      <c r="C3936">
        <v>3.9</v>
      </c>
      <c r="D3936" t="s">
        <v>133</v>
      </c>
      <c r="E3936" t="s">
        <v>132</v>
      </c>
      <c r="F3936" t="s">
        <v>131</v>
      </c>
      <c r="G3936" t="s">
        <v>135</v>
      </c>
      <c r="H3936" t="str">
        <f t="shared" si="61"/>
        <v>Mumbai40 - 6050 -200200 - 500Asian Cuisine</v>
      </c>
      <c r="I3936">
        <v>2</v>
      </c>
      <c r="J3936">
        <v>400</v>
      </c>
    </row>
    <row r="3937" spans="1:10">
      <c r="A3937">
        <v>3936</v>
      </c>
      <c r="B3937" t="s">
        <v>139</v>
      </c>
      <c r="C3937">
        <v>2.9</v>
      </c>
      <c r="D3937" t="s">
        <v>133</v>
      </c>
      <c r="E3937" t="s">
        <v>148</v>
      </c>
      <c r="F3937" t="s">
        <v>131</v>
      </c>
      <c r="G3937" t="s">
        <v>130</v>
      </c>
      <c r="H3937" t="str">
        <f t="shared" si="61"/>
        <v>Chennai60+50 -200500 - 1000Asian Cuisine</v>
      </c>
      <c r="I3937" t="s">
        <v>234</v>
      </c>
      <c r="J3937">
        <v>1000</v>
      </c>
    </row>
    <row r="3938" spans="1:10">
      <c r="A3938">
        <v>3937</v>
      </c>
      <c r="B3938" t="s">
        <v>146</v>
      </c>
      <c r="C3938">
        <v>4.3</v>
      </c>
      <c r="D3938" t="s">
        <v>133</v>
      </c>
      <c r="E3938" t="s">
        <v>132</v>
      </c>
      <c r="F3938" t="s">
        <v>131</v>
      </c>
      <c r="G3938" t="s">
        <v>135</v>
      </c>
      <c r="H3938" t="str">
        <f t="shared" si="61"/>
        <v>Hyderabad40 - 6050 -200200 - 500Asian Cuisine</v>
      </c>
      <c r="I3938">
        <v>43</v>
      </c>
      <c r="J3938">
        <v>400</v>
      </c>
    </row>
    <row r="3939" spans="1:10">
      <c r="A3939">
        <v>3938</v>
      </c>
      <c r="B3939" t="s">
        <v>143</v>
      </c>
      <c r="C3939">
        <v>2.9</v>
      </c>
      <c r="D3939" t="s">
        <v>136</v>
      </c>
      <c r="E3939" t="s">
        <v>132</v>
      </c>
      <c r="F3939" t="s">
        <v>131</v>
      </c>
      <c r="G3939" t="s">
        <v>135</v>
      </c>
      <c r="H3939" t="str">
        <f t="shared" si="61"/>
        <v>Delhi40 - 6050 -200200 - 500Indian Cuisine</v>
      </c>
      <c r="I3939">
        <v>15</v>
      </c>
      <c r="J3939">
        <v>350</v>
      </c>
    </row>
    <row r="3940" spans="1:10">
      <c r="A3940">
        <v>3939</v>
      </c>
      <c r="B3940" t="s">
        <v>134</v>
      </c>
      <c r="C3940">
        <v>4.2</v>
      </c>
      <c r="D3940" t="s">
        <v>136</v>
      </c>
      <c r="E3940" t="s">
        <v>132</v>
      </c>
      <c r="F3940" t="s">
        <v>131</v>
      </c>
      <c r="G3940" t="s">
        <v>144</v>
      </c>
      <c r="H3940" t="str">
        <f t="shared" si="61"/>
        <v>Mumbai0 - 4050 -200200 - 500Indian Cuisine</v>
      </c>
      <c r="I3940" t="s">
        <v>234</v>
      </c>
      <c r="J3940">
        <v>300</v>
      </c>
    </row>
    <row r="3941" spans="1:10">
      <c r="A3941">
        <v>3940</v>
      </c>
      <c r="B3941" t="s">
        <v>129</v>
      </c>
      <c r="C3941">
        <v>2.9</v>
      </c>
      <c r="D3941" t="s">
        <v>136</v>
      </c>
      <c r="E3941" t="s">
        <v>132</v>
      </c>
      <c r="F3941" t="s">
        <v>131</v>
      </c>
      <c r="G3941" t="s">
        <v>130</v>
      </c>
      <c r="H3941" t="str">
        <f t="shared" si="61"/>
        <v>Kolkata60+50 -200200 - 500Indian Cuisine</v>
      </c>
      <c r="I3941">
        <v>3</v>
      </c>
      <c r="J3941">
        <v>300</v>
      </c>
    </row>
    <row r="3942" spans="1:10">
      <c r="A3942">
        <v>3941</v>
      </c>
      <c r="B3942" t="s">
        <v>129</v>
      </c>
      <c r="C3942">
        <v>2.9</v>
      </c>
      <c r="D3942" t="s">
        <v>236</v>
      </c>
      <c r="E3942" t="s">
        <v>132</v>
      </c>
      <c r="F3942" t="s">
        <v>131</v>
      </c>
      <c r="G3942" t="s">
        <v>130</v>
      </c>
      <c r="H3942" t="str">
        <f t="shared" si="61"/>
        <v>Kolkata60+50 -200200 - 500European Cuisine</v>
      </c>
      <c r="I3942" t="s">
        <v>234</v>
      </c>
      <c r="J3942">
        <v>300</v>
      </c>
    </row>
    <row r="3943" spans="1:10">
      <c r="A3943">
        <v>3942</v>
      </c>
      <c r="B3943" t="s">
        <v>143</v>
      </c>
      <c r="C3943">
        <v>4</v>
      </c>
      <c r="D3943" t="s">
        <v>136</v>
      </c>
      <c r="E3943" t="s">
        <v>132</v>
      </c>
      <c r="F3943" t="s">
        <v>147</v>
      </c>
      <c r="G3943" t="s">
        <v>135</v>
      </c>
      <c r="H3943" t="str">
        <f t="shared" si="61"/>
        <v>Delhi40 - 60200+200 - 500Indian Cuisine</v>
      </c>
      <c r="I3943" t="s">
        <v>234</v>
      </c>
      <c r="J3943">
        <v>300</v>
      </c>
    </row>
    <row r="3944" spans="1:10">
      <c r="A3944">
        <v>3943</v>
      </c>
      <c r="B3944" t="s">
        <v>129</v>
      </c>
      <c r="C3944">
        <v>2.9</v>
      </c>
      <c r="D3944" t="s">
        <v>138</v>
      </c>
      <c r="E3944" t="s">
        <v>142</v>
      </c>
      <c r="F3944" t="s">
        <v>131</v>
      </c>
      <c r="G3944" t="s">
        <v>130</v>
      </c>
      <c r="H3944" t="str">
        <f t="shared" si="61"/>
        <v>Kolkata60+50 -200&lt;= 200American Cuisine</v>
      </c>
      <c r="I3944">
        <v>35</v>
      </c>
      <c r="J3944">
        <v>200</v>
      </c>
    </row>
    <row r="3945" spans="1:10">
      <c r="A3945">
        <v>3944</v>
      </c>
      <c r="B3945" t="s">
        <v>137</v>
      </c>
      <c r="C3945">
        <v>3.9</v>
      </c>
      <c r="D3945" t="s">
        <v>133</v>
      </c>
      <c r="E3945" t="s">
        <v>132</v>
      </c>
      <c r="F3945" t="s">
        <v>131</v>
      </c>
      <c r="G3945" t="s">
        <v>130</v>
      </c>
      <c r="H3945" t="str">
        <f t="shared" si="61"/>
        <v>Bangalore60+50 -200200 - 500Asian Cuisine</v>
      </c>
      <c r="I3945" t="s">
        <v>234</v>
      </c>
      <c r="J3945">
        <v>250</v>
      </c>
    </row>
    <row r="3946" spans="1:10">
      <c r="A3946">
        <v>3945</v>
      </c>
      <c r="B3946" t="s">
        <v>141</v>
      </c>
      <c r="C3946">
        <v>2.2000000000000002</v>
      </c>
      <c r="D3946" t="s">
        <v>136</v>
      </c>
      <c r="E3946" t="s">
        <v>142</v>
      </c>
      <c r="F3946" t="s">
        <v>140</v>
      </c>
      <c r="G3946" t="s">
        <v>130</v>
      </c>
      <c r="H3946" t="str">
        <f t="shared" si="61"/>
        <v>Pune60+0 - 50&lt;= 200Indian Cuisine</v>
      </c>
      <c r="I3946" t="s">
        <v>234</v>
      </c>
      <c r="J3946">
        <v>150</v>
      </c>
    </row>
    <row r="3947" spans="1:10">
      <c r="A3947">
        <v>3946</v>
      </c>
      <c r="B3947" t="s">
        <v>134</v>
      </c>
      <c r="C3947">
        <v>2.9</v>
      </c>
      <c r="D3947" t="s">
        <v>138</v>
      </c>
      <c r="E3947" t="s">
        <v>132</v>
      </c>
      <c r="F3947" t="s">
        <v>131</v>
      </c>
      <c r="G3947" t="s">
        <v>135</v>
      </c>
      <c r="H3947" t="str">
        <f t="shared" si="61"/>
        <v>Mumbai40 - 6050 -200200 - 500American Cuisine</v>
      </c>
      <c r="I3947">
        <v>5</v>
      </c>
      <c r="J3947">
        <v>400</v>
      </c>
    </row>
    <row r="3948" spans="1:10">
      <c r="A3948">
        <v>3947</v>
      </c>
      <c r="B3948" t="s">
        <v>137</v>
      </c>
      <c r="C3948">
        <v>4.2</v>
      </c>
      <c r="D3948" t="s">
        <v>133</v>
      </c>
      <c r="E3948" t="s">
        <v>142</v>
      </c>
      <c r="F3948" t="s">
        <v>140</v>
      </c>
      <c r="G3948" t="s">
        <v>144</v>
      </c>
      <c r="H3948" t="str">
        <f t="shared" si="61"/>
        <v>Bangalore0 - 400 - 50&lt;= 200Asian Cuisine</v>
      </c>
      <c r="I3948" t="s">
        <v>234</v>
      </c>
      <c r="J3948">
        <v>180</v>
      </c>
    </row>
    <row r="3949" spans="1:10">
      <c r="A3949">
        <v>3948</v>
      </c>
      <c r="B3949" t="s">
        <v>137</v>
      </c>
      <c r="C3949">
        <v>4.4000000000000004</v>
      </c>
      <c r="D3949" t="s">
        <v>133</v>
      </c>
      <c r="E3949" t="s">
        <v>132</v>
      </c>
      <c r="F3949" t="s">
        <v>140</v>
      </c>
      <c r="G3949" t="s">
        <v>130</v>
      </c>
      <c r="H3949" t="str">
        <f t="shared" si="61"/>
        <v>Bangalore60+0 - 50200 - 500Asian Cuisine</v>
      </c>
      <c r="I3949" t="s">
        <v>234</v>
      </c>
      <c r="J3949">
        <v>500</v>
      </c>
    </row>
    <row r="3950" spans="1:10">
      <c r="A3950">
        <v>3949</v>
      </c>
      <c r="B3950" t="s">
        <v>145</v>
      </c>
      <c r="C3950">
        <v>4.0999999999999996</v>
      </c>
      <c r="D3950" t="s">
        <v>236</v>
      </c>
      <c r="E3950" t="s">
        <v>142</v>
      </c>
      <c r="F3950" t="s">
        <v>131</v>
      </c>
      <c r="G3950" t="s">
        <v>144</v>
      </c>
      <c r="H3950" t="str">
        <f t="shared" si="61"/>
        <v>Ahmedabad0 - 4050 -200&lt;= 200European Cuisine</v>
      </c>
      <c r="I3950" t="s">
        <v>234</v>
      </c>
      <c r="J3950">
        <v>199</v>
      </c>
    </row>
    <row r="3951" spans="1:10">
      <c r="A3951">
        <v>3950</v>
      </c>
      <c r="B3951" t="s">
        <v>145</v>
      </c>
      <c r="C3951">
        <v>3.9</v>
      </c>
      <c r="D3951" t="s">
        <v>136</v>
      </c>
      <c r="E3951" t="s">
        <v>142</v>
      </c>
      <c r="F3951" t="s">
        <v>140</v>
      </c>
      <c r="G3951" t="s">
        <v>144</v>
      </c>
      <c r="H3951" t="str">
        <f t="shared" si="61"/>
        <v>Ahmedabad0 - 400 - 50&lt;= 200Indian Cuisine</v>
      </c>
      <c r="I3951" t="s">
        <v>234</v>
      </c>
      <c r="J3951">
        <v>200</v>
      </c>
    </row>
    <row r="3952" spans="1:10">
      <c r="A3952">
        <v>3951</v>
      </c>
      <c r="B3952" t="s">
        <v>137</v>
      </c>
      <c r="C3952">
        <v>4.4000000000000004</v>
      </c>
      <c r="D3952" t="s">
        <v>136</v>
      </c>
      <c r="E3952" t="s">
        <v>132</v>
      </c>
      <c r="F3952" t="s">
        <v>140</v>
      </c>
      <c r="G3952" t="s">
        <v>144</v>
      </c>
      <c r="H3952" t="str">
        <f t="shared" si="61"/>
        <v>Bangalore0 - 400 - 50200 - 500Indian Cuisine</v>
      </c>
      <c r="I3952" t="s">
        <v>234</v>
      </c>
      <c r="J3952">
        <v>280</v>
      </c>
    </row>
    <row r="3953" spans="1:10">
      <c r="A3953">
        <v>3952</v>
      </c>
      <c r="B3953" t="s">
        <v>146</v>
      </c>
      <c r="C3953">
        <v>2.9</v>
      </c>
      <c r="D3953" t="s">
        <v>138</v>
      </c>
      <c r="E3953" t="s">
        <v>142</v>
      </c>
      <c r="F3953" t="s">
        <v>131</v>
      </c>
      <c r="G3953" t="s">
        <v>144</v>
      </c>
      <c r="H3953" t="str">
        <f t="shared" si="61"/>
        <v>Hyderabad0 - 4050 -200&lt;= 200American Cuisine</v>
      </c>
      <c r="I3953" t="s">
        <v>234</v>
      </c>
      <c r="J3953">
        <v>200</v>
      </c>
    </row>
    <row r="3954" spans="1:10">
      <c r="A3954">
        <v>3953</v>
      </c>
      <c r="B3954" t="s">
        <v>137</v>
      </c>
      <c r="C3954">
        <v>2.9</v>
      </c>
      <c r="D3954" t="s">
        <v>138</v>
      </c>
      <c r="E3954" t="s">
        <v>132</v>
      </c>
      <c r="F3954" t="s">
        <v>131</v>
      </c>
      <c r="G3954" t="s">
        <v>135</v>
      </c>
      <c r="H3954" t="str">
        <f t="shared" si="61"/>
        <v>Bangalore40 - 6050 -200200 - 500American Cuisine</v>
      </c>
      <c r="I3954">
        <v>36</v>
      </c>
      <c r="J3954">
        <v>400</v>
      </c>
    </row>
    <row r="3955" spans="1:10">
      <c r="A3955">
        <v>3954</v>
      </c>
      <c r="B3955" t="s">
        <v>141</v>
      </c>
      <c r="C3955">
        <v>2.9</v>
      </c>
      <c r="D3955" t="s">
        <v>138</v>
      </c>
      <c r="E3955" t="s">
        <v>132</v>
      </c>
      <c r="F3955" t="s">
        <v>131</v>
      </c>
      <c r="G3955" t="s">
        <v>130</v>
      </c>
      <c r="H3955" t="str">
        <f t="shared" si="61"/>
        <v>Pune60+50 -200200 - 500American Cuisine</v>
      </c>
      <c r="I3955">
        <v>8</v>
      </c>
      <c r="J3955">
        <v>300</v>
      </c>
    </row>
    <row r="3956" spans="1:10">
      <c r="A3956">
        <v>3955</v>
      </c>
      <c r="B3956" t="s">
        <v>146</v>
      </c>
      <c r="C3956">
        <v>3.7</v>
      </c>
      <c r="D3956" t="s">
        <v>136</v>
      </c>
      <c r="E3956" t="s">
        <v>132</v>
      </c>
      <c r="F3956" t="s">
        <v>147</v>
      </c>
      <c r="G3956" t="s">
        <v>135</v>
      </c>
      <c r="H3956" t="str">
        <f t="shared" si="61"/>
        <v>Hyderabad40 - 60200+200 - 500Indian Cuisine</v>
      </c>
      <c r="I3956" t="s">
        <v>234</v>
      </c>
      <c r="J3956">
        <v>500</v>
      </c>
    </row>
    <row r="3957" spans="1:10">
      <c r="A3957">
        <v>3956</v>
      </c>
      <c r="B3957" t="s">
        <v>145</v>
      </c>
      <c r="C3957">
        <v>2.9</v>
      </c>
      <c r="D3957" t="s">
        <v>133</v>
      </c>
      <c r="E3957" t="s">
        <v>132</v>
      </c>
      <c r="F3957" t="s">
        <v>131</v>
      </c>
      <c r="G3957" t="s">
        <v>135</v>
      </c>
      <c r="H3957" t="str">
        <f t="shared" si="61"/>
        <v>Ahmedabad40 - 6050 -200200 - 500Asian Cuisine</v>
      </c>
      <c r="I3957">
        <v>77</v>
      </c>
      <c r="J3957">
        <v>300</v>
      </c>
    </row>
    <row r="3958" spans="1:10">
      <c r="A3958">
        <v>3957</v>
      </c>
      <c r="B3958" t="s">
        <v>134</v>
      </c>
      <c r="C3958">
        <v>4.0999999999999996</v>
      </c>
      <c r="D3958" t="s">
        <v>133</v>
      </c>
      <c r="E3958" t="s">
        <v>132</v>
      </c>
      <c r="F3958" t="s">
        <v>147</v>
      </c>
      <c r="G3958" t="s">
        <v>135</v>
      </c>
      <c r="H3958" t="str">
        <f t="shared" si="61"/>
        <v>Mumbai40 - 60200+200 - 500Asian Cuisine</v>
      </c>
      <c r="I3958" t="s">
        <v>234</v>
      </c>
      <c r="J3958">
        <v>400</v>
      </c>
    </row>
    <row r="3959" spans="1:10">
      <c r="A3959">
        <v>3958</v>
      </c>
      <c r="B3959" t="s">
        <v>143</v>
      </c>
      <c r="C3959">
        <v>2.9</v>
      </c>
      <c r="D3959" t="s">
        <v>133</v>
      </c>
      <c r="E3959" t="s">
        <v>132</v>
      </c>
      <c r="F3959" t="s">
        <v>131</v>
      </c>
      <c r="G3959" t="s">
        <v>135</v>
      </c>
      <c r="H3959" t="str">
        <f t="shared" si="61"/>
        <v>Delhi40 - 6050 -200200 - 500Asian Cuisine</v>
      </c>
      <c r="I3959">
        <v>29</v>
      </c>
      <c r="J3959">
        <v>300</v>
      </c>
    </row>
    <row r="3960" spans="1:10">
      <c r="A3960">
        <v>3959</v>
      </c>
      <c r="B3960" t="s">
        <v>139</v>
      </c>
      <c r="C3960">
        <v>4.4000000000000004</v>
      </c>
      <c r="D3960" t="s">
        <v>136</v>
      </c>
      <c r="E3960" t="s">
        <v>142</v>
      </c>
      <c r="F3960" t="s">
        <v>131</v>
      </c>
      <c r="G3960" t="s">
        <v>130</v>
      </c>
      <c r="H3960" t="str">
        <f t="shared" si="61"/>
        <v>Chennai60+50 -200&lt;= 200Indian Cuisine</v>
      </c>
      <c r="I3960">
        <v>41</v>
      </c>
      <c r="J3960">
        <v>200</v>
      </c>
    </row>
    <row r="3961" spans="1:10">
      <c r="A3961">
        <v>3960</v>
      </c>
      <c r="B3961" t="s">
        <v>141</v>
      </c>
      <c r="C3961">
        <v>2.9</v>
      </c>
      <c r="D3961" t="s">
        <v>136</v>
      </c>
      <c r="E3961" t="s">
        <v>148</v>
      </c>
      <c r="F3961" t="s">
        <v>131</v>
      </c>
      <c r="G3961" t="s">
        <v>130</v>
      </c>
      <c r="H3961" t="str">
        <f t="shared" si="61"/>
        <v>Pune60+50 -200500 - 1000Indian Cuisine</v>
      </c>
      <c r="I3961" t="s">
        <v>234</v>
      </c>
      <c r="J3961">
        <v>550</v>
      </c>
    </row>
    <row r="3962" spans="1:10">
      <c r="A3962">
        <v>3961</v>
      </c>
      <c r="B3962" t="s">
        <v>129</v>
      </c>
      <c r="C3962">
        <v>3.7</v>
      </c>
      <c r="D3962" t="s">
        <v>133</v>
      </c>
      <c r="E3962" t="s">
        <v>142</v>
      </c>
      <c r="F3962" t="s">
        <v>140</v>
      </c>
      <c r="G3962" t="s">
        <v>130</v>
      </c>
      <c r="H3962" t="str">
        <f t="shared" si="61"/>
        <v>Kolkata60+0 - 50&lt;= 200Asian Cuisine</v>
      </c>
      <c r="I3962" t="s">
        <v>234</v>
      </c>
      <c r="J3962">
        <v>200</v>
      </c>
    </row>
    <row r="3963" spans="1:10">
      <c r="A3963">
        <v>3962</v>
      </c>
      <c r="B3963" t="s">
        <v>141</v>
      </c>
      <c r="C3963">
        <v>2.9</v>
      </c>
      <c r="D3963" t="s">
        <v>133</v>
      </c>
      <c r="E3963" t="s">
        <v>132</v>
      </c>
      <c r="F3963" t="s">
        <v>131</v>
      </c>
      <c r="G3963" t="s">
        <v>135</v>
      </c>
      <c r="H3963" t="str">
        <f t="shared" si="61"/>
        <v>Pune40 - 6050 -200200 - 500Asian Cuisine</v>
      </c>
      <c r="I3963">
        <v>27</v>
      </c>
      <c r="J3963">
        <v>300</v>
      </c>
    </row>
    <row r="3964" spans="1:10">
      <c r="A3964">
        <v>3963</v>
      </c>
      <c r="B3964" t="s">
        <v>137</v>
      </c>
      <c r="C3964">
        <v>4.2</v>
      </c>
      <c r="D3964" t="s">
        <v>136</v>
      </c>
      <c r="E3964" t="s">
        <v>132</v>
      </c>
      <c r="F3964" t="s">
        <v>131</v>
      </c>
      <c r="G3964" t="s">
        <v>135</v>
      </c>
      <c r="H3964" t="str">
        <f t="shared" si="61"/>
        <v>Bangalore40 - 6050 -200200 - 500Indian Cuisine</v>
      </c>
      <c r="I3964">
        <v>9</v>
      </c>
      <c r="J3964">
        <v>250</v>
      </c>
    </row>
    <row r="3965" spans="1:10">
      <c r="A3965">
        <v>3964</v>
      </c>
      <c r="B3965" t="s">
        <v>137</v>
      </c>
      <c r="C3965">
        <v>4.5999999999999996</v>
      </c>
      <c r="D3965" t="s">
        <v>236</v>
      </c>
      <c r="E3965" t="s">
        <v>132</v>
      </c>
      <c r="F3965" t="s">
        <v>140</v>
      </c>
      <c r="G3965" t="s">
        <v>135</v>
      </c>
      <c r="H3965" t="str">
        <f t="shared" si="61"/>
        <v>Bangalore40 - 600 - 50200 - 500European Cuisine</v>
      </c>
      <c r="I3965" t="s">
        <v>234</v>
      </c>
      <c r="J3965">
        <v>500</v>
      </c>
    </row>
    <row r="3966" spans="1:10">
      <c r="A3966">
        <v>3965</v>
      </c>
      <c r="B3966" t="s">
        <v>146</v>
      </c>
      <c r="C3966">
        <v>2.9</v>
      </c>
      <c r="D3966" t="s">
        <v>136</v>
      </c>
      <c r="E3966" t="s">
        <v>132</v>
      </c>
      <c r="F3966" t="s">
        <v>131</v>
      </c>
      <c r="G3966" t="s">
        <v>130</v>
      </c>
      <c r="H3966" t="str">
        <f t="shared" si="61"/>
        <v>Hyderabad60+50 -200200 - 500Indian Cuisine</v>
      </c>
      <c r="I3966" t="s">
        <v>234</v>
      </c>
      <c r="J3966">
        <v>250</v>
      </c>
    </row>
    <row r="3967" spans="1:10">
      <c r="A3967">
        <v>3966</v>
      </c>
      <c r="B3967" t="s">
        <v>146</v>
      </c>
      <c r="C3967">
        <v>3.4</v>
      </c>
      <c r="D3967" t="s">
        <v>133</v>
      </c>
      <c r="E3967" t="s">
        <v>132</v>
      </c>
      <c r="F3967" t="s">
        <v>131</v>
      </c>
      <c r="G3967" t="s">
        <v>130</v>
      </c>
      <c r="H3967" t="str">
        <f t="shared" si="61"/>
        <v>Hyderabad60+50 -200200 - 500Asian Cuisine</v>
      </c>
      <c r="I3967" t="s">
        <v>234</v>
      </c>
      <c r="J3967">
        <v>400</v>
      </c>
    </row>
    <row r="3968" spans="1:10">
      <c r="A3968">
        <v>3967</v>
      </c>
      <c r="B3968" t="s">
        <v>134</v>
      </c>
      <c r="C3968">
        <v>4.5999999999999996</v>
      </c>
      <c r="D3968" t="s">
        <v>133</v>
      </c>
      <c r="E3968" t="s">
        <v>132</v>
      </c>
      <c r="F3968" t="s">
        <v>131</v>
      </c>
      <c r="G3968" t="s">
        <v>135</v>
      </c>
      <c r="H3968" t="str">
        <f t="shared" si="61"/>
        <v>Mumbai40 - 6050 -200200 - 500Asian Cuisine</v>
      </c>
      <c r="I3968">
        <v>2</v>
      </c>
      <c r="J3968">
        <v>400</v>
      </c>
    </row>
    <row r="3969" spans="1:10">
      <c r="A3969">
        <v>3968</v>
      </c>
      <c r="B3969" t="s">
        <v>129</v>
      </c>
      <c r="C3969">
        <v>4.7</v>
      </c>
      <c r="D3969" t="s">
        <v>138</v>
      </c>
      <c r="E3969" t="s">
        <v>142</v>
      </c>
      <c r="F3969" t="s">
        <v>131</v>
      </c>
      <c r="G3969" t="s">
        <v>130</v>
      </c>
      <c r="H3969" t="str">
        <f t="shared" si="61"/>
        <v>Kolkata60+50 -200&lt;= 200American Cuisine</v>
      </c>
      <c r="I3969">
        <v>35</v>
      </c>
      <c r="J3969">
        <v>150</v>
      </c>
    </row>
    <row r="3970" spans="1:10">
      <c r="A3970">
        <v>3969</v>
      </c>
      <c r="B3970" t="s">
        <v>141</v>
      </c>
      <c r="C3970">
        <v>2.9</v>
      </c>
      <c r="D3970" t="s">
        <v>136</v>
      </c>
      <c r="E3970" t="s">
        <v>142</v>
      </c>
      <c r="F3970" t="s">
        <v>131</v>
      </c>
      <c r="G3970" t="s">
        <v>135</v>
      </c>
      <c r="H3970" t="str">
        <f t="shared" si="61"/>
        <v>Pune40 - 6050 -200&lt;= 200Indian Cuisine</v>
      </c>
      <c r="I3970" t="s">
        <v>234</v>
      </c>
      <c r="J3970">
        <v>200</v>
      </c>
    </row>
    <row r="3971" spans="1:10">
      <c r="A3971">
        <v>3970</v>
      </c>
      <c r="B3971" t="s">
        <v>139</v>
      </c>
      <c r="C3971">
        <v>2.9</v>
      </c>
      <c r="D3971" t="s">
        <v>237</v>
      </c>
      <c r="E3971" t="s">
        <v>132</v>
      </c>
      <c r="F3971" t="s">
        <v>131</v>
      </c>
      <c r="G3971" t="s">
        <v>135</v>
      </c>
      <c r="H3971" t="str">
        <f t="shared" ref="H3971:H4034" si="62">_xlfn.CONCAT(B3971,G3971,F3971,E3971,D3971)</f>
        <v>Chennai40 - 6050 -200200 - 500Middle Eastern Cuisine</v>
      </c>
      <c r="I3971" t="s">
        <v>234</v>
      </c>
      <c r="J3971">
        <v>220</v>
      </c>
    </row>
    <row r="3972" spans="1:10">
      <c r="A3972">
        <v>3971</v>
      </c>
      <c r="B3972" t="s">
        <v>143</v>
      </c>
      <c r="C3972">
        <v>2.9</v>
      </c>
      <c r="D3972" t="s">
        <v>133</v>
      </c>
      <c r="E3972" t="s">
        <v>148</v>
      </c>
      <c r="F3972" t="s">
        <v>131</v>
      </c>
      <c r="G3972" t="s">
        <v>135</v>
      </c>
      <c r="H3972" t="str">
        <f t="shared" si="62"/>
        <v>Delhi40 - 6050 -200500 - 1000Asian Cuisine</v>
      </c>
      <c r="I3972" t="s">
        <v>234</v>
      </c>
      <c r="J3972">
        <v>1000</v>
      </c>
    </row>
    <row r="3973" spans="1:10">
      <c r="A3973">
        <v>3972</v>
      </c>
      <c r="B3973" t="s">
        <v>129</v>
      </c>
      <c r="C3973">
        <v>3.2</v>
      </c>
      <c r="D3973" t="s">
        <v>138</v>
      </c>
      <c r="E3973" t="s">
        <v>132</v>
      </c>
      <c r="F3973" t="s">
        <v>140</v>
      </c>
      <c r="G3973" t="s">
        <v>130</v>
      </c>
      <c r="H3973" t="str">
        <f t="shared" si="62"/>
        <v>Kolkata60+0 - 50200 - 500American Cuisine</v>
      </c>
      <c r="I3973">
        <v>50</v>
      </c>
      <c r="J3973">
        <v>350</v>
      </c>
    </row>
    <row r="3974" spans="1:10">
      <c r="A3974">
        <v>3973</v>
      </c>
      <c r="B3974" t="s">
        <v>129</v>
      </c>
      <c r="C3974">
        <v>2.9</v>
      </c>
      <c r="D3974" t="s">
        <v>136</v>
      </c>
      <c r="E3974" t="s">
        <v>132</v>
      </c>
      <c r="F3974" t="s">
        <v>131</v>
      </c>
      <c r="G3974" t="s">
        <v>130</v>
      </c>
      <c r="H3974" t="str">
        <f t="shared" si="62"/>
        <v>Kolkata60+50 -200200 - 500Indian Cuisine</v>
      </c>
      <c r="I3974">
        <v>3</v>
      </c>
      <c r="J3974">
        <v>300</v>
      </c>
    </row>
    <row r="3975" spans="1:10">
      <c r="A3975">
        <v>3974</v>
      </c>
      <c r="B3975" t="s">
        <v>146</v>
      </c>
      <c r="C3975">
        <v>2.9</v>
      </c>
      <c r="D3975" t="s">
        <v>138</v>
      </c>
      <c r="E3975" t="s">
        <v>132</v>
      </c>
      <c r="F3975" t="s">
        <v>131</v>
      </c>
      <c r="G3975" t="s">
        <v>130</v>
      </c>
      <c r="H3975" t="str">
        <f t="shared" si="62"/>
        <v>Hyderabad60+50 -200200 - 500American Cuisine</v>
      </c>
      <c r="I3975" t="s">
        <v>234</v>
      </c>
      <c r="J3975">
        <v>250</v>
      </c>
    </row>
    <row r="3976" spans="1:10">
      <c r="A3976">
        <v>3975</v>
      </c>
      <c r="B3976" t="s">
        <v>141</v>
      </c>
      <c r="C3976">
        <v>2.9</v>
      </c>
      <c r="D3976" t="s">
        <v>138</v>
      </c>
      <c r="E3976" t="s">
        <v>132</v>
      </c>
      <c r="F3976" t="s">
        <v>131</v>
      </c>
      <c r="G3976" t="s">
        <v>130</v>
      </c>
      <c r="H3976" t="str">
        <f t="shared" si="62"/>
        <v>Pune60+50 -200200 - 500American Cuisine</v>
      </c>
      <c r="I3976">
        <v>8</v>
      </c>
      <c r="J3976">
        <v>300</v>
      </c>
    </row>
    <row r="3977" spans="1:10">
      <c r="A3977">
        <v>3976</v>
      </c>
      <c r="B3977" t="s">
        <v>137</v>
      </c>
      <c r="C3977">
        <v>2.9</v>
      </c>
      <c r="D3977" t="s">
        <v>133</v>
      </c>
      <c r="E3977" t="s">
        <v>132</v>
      </c>
      <c r="F3977" t="s">
        <v>131</v>
      </c>
      <c r="G3977" t="s">
        <v>135</v>
      </c>
      <c r="H3977" t="str">
        <f t="shared" si="62"/>
        <v>Bangalore40 - 6050 -200200 - 500Asian Cuisine</v>
      </c>
      <c r="I3977">
        <v>4</v>
      </c>
      <c r="J3977">
        <v>300</v>
      </c>
    </row>
    <row r="3978" spans="1:10">
      <c r="A3978">
        <v>3977</v>
      </c>
      <c r="B3978" t="s">
        <v>129</v>
      </c>
      <c r="C3978">
        <v>2.9</v>
      </c>
      <c r="D3978" t="s">
        <v>133</v>
      </c>
      <c r="E3978" t="s">
        <v>132</v>
      </c>
      <c r="F3978" t="s">
        <v>131</v>
      </c>
      <c r="G3978" t="s">
        <v>130</v>
      </c>
      <c r="H3978" t="str">
        <f t="shared" si="62"/>
        <v>Kolkata60+50 -200200 - 500Asian Cuisine</v>
      </c>
      <c r="I3978">
        <v>1</v>
      </c>
      <c r="J3978">
        <v>300</v>
      </c>
    </row>
    <row r="3979" spans="1:10">
      <c r="A3979">
        <v>3978</v>
      </c>
      <c r="B3979" t="s">
        <v>145</v>
      </c>
      <c r="C3979">
        <v>2.9</v>
      </c>
      <c r="D3979" t="s">
        <v>136</v>
      </c>
      <c r="E3979" t="s">
        <v>132</v>
      </c>
      <c r="F3979" t="s">
        <v>131</v>
      </c>
      <c r="G3979" t="s">
        <v>135</v>
      </c>
      <c r="H3979" t="str">
        <f t="shared" si="62"/>
        <v>Ahmedabad40 - 6050 -200200 - 500Indian Cuisine</v>
      </c>
      <c r="I3979">
        <v>46</v>
      </c>
      <c r="J3979">
        <v>300</v>
      </c>
    </row>
    <row r="3980" spans="1:10">
      <c r="A3980">
        <v>3979</v>
      </c>
      <c r="B3980" t="s">
        <v>129</v>
      </c>
      <c r="C3980">
        <v>2.9</v>
      </c>
      <c r="D3980" t="s">
        <v>136</v>
      </c>
      <c r="E3980" t="s">
        <v>132</v>
      </c>
      <c r="F3980" t="s">
        <v>131</v>
      </c>
      <c r="G3980" t="s">
        <v>130</v>
      </c>
      <c r="H3980" t="str">
        <f t="shared" si="62"/>
        <v>Kolkata60+50 -200200 - 500Indian Cuisine</v>
      </c>
      <c r="I3980">
        <v>3</v>
      </c>
      <c r="J3980">
        <v>250</v>
      </c>
    </row>
    <row r="3981" spans="1:10">
      <c r="A3981">
        <v>3980</v>
      </c>
      <c r="B3981" t="s">
        <v>129</v>
      </c>
      <c r="C3981">
        <v>3.4</v>
      </c>
      <c r="D3981" t="s">
        <v>136</v>
      </c>
      <c r="E3981" t="s">
        <v>142</v>
      </c>
      <c r="F3981" t="s">
        <v>140</v>
      </c>
      <c r="G3981" t="s">
        <v>130</v>
      </c>
      <c r="H3981" t="str">
        <f t="shared" si="62"/>
        <v>Kolkata60+0 - 50&lt;= 200Indian Cuisine</v>
      </c>
      <c r="I3981">
        <v>60</v>
      </c>
      <c r="J3981">
        <v>200</v>
      </c>
    </row>
    <row r="3982" spans="1:10">
      <c r="A3982">
        <v>3981</v>
      </c>
      <c r="B3982" t="s">
        <v>139</v>
      </c>
      <c r="C3982">
        <v>4.3</v>
      </c>
      <c r="D3982" t="s">
        <v>138</v>
      </c>
      <c r="E3982" t="s">
        <v>142</v>
      </c>
      <c r="F3982" t="s">
        <v>140</v>
      </c>
      <c r="G3982" t="s">
        <v>130</v>
      </c>
      <c r="H3982" t="str">
        <f t="shared" si="62"/>
        <v>Chennai60+0 - 50&lt;= 200American Cuisine</v>
      </c>
      <c r="I3982" t="s">
        <v>234</v>
      </c>
      <c r="J3982">
        <v>200</v>
      </c>
    </row>
    <row r="3983" spans="1:10">
      <c r="A3983">
        <v>3982</v>
      </c>
      <c r="B3983" t="s">
        <v>137</v>
      </c>
      <c r="C3983">
        <v>2.9</v>
      </c>
      <c r="D3983" t="s">
        <v>136</v>
      </c>
      <c r="E3983" t="s">
        <v>132</v>
      </c>
      <c r="F3983" t="s">
        <v>131</v>
      </c>
      <c r="G3983" t="s">
        <v>135</v>
      </c>
      <c r="H3983" t="str">
        <f t="shared" si="62"/>
        <v>Bangalore40 - 6050 -200200 - 500Indian Cuisine</v>
      </c>
      <c r="I3983">
        <v>9</v>
      </c>
      <c r="J3983">
        <v>350</v>
      </c>
    </row>
    <row r="3984" spans="1:10">
      <c r="A3984">
        <v>3983</v>
      </c>
      <c r="B3984" t="s">
        <v>129</v>
      </c>
      <c r="C3984">
        <v>2.9</v>
      </c>
      <c r="D3984" t="s">
        <v>236</v>
      </c>
      <c r="E3984" t="s">
        <v>142</v>
      </c>
      <c r="F3984" t="s">
        <v>131</v>
      </c>
      <c r="G3984" t="s">
        <v>130</v>
      </c>
      <c r="H3984" t="str">
        <f t="shared" si="62"/>
        <v>Kolkata60+50 -200&lt;= 200European Cuisine</v>
      </c>
      <c r="I3984" t="s">
        <v>234</v>
      </c>
      <c r="J3984">
        <v>150</v>
      </c>
    </row>
    <row r="3985" spans="1:10">
      <c r="A3985">
        <v>3984</v>
      </c>
      <c r="B3985" t="s">
        <v>141</v>
      </c>
      <c r="C3985">
        <v>2.9</v>
      </c>
      <c r="D3985" t="s">
        <v>136</v>
      </c>
      <c r="E3985" t="s">
        <v>148</v>
      </c>
      <c r="F3985" t="s">
        <v>131</v>
      </c>
      <c r="G3985" t="s">
        <v>130</v>
      </c>
      <c r="H3985" t="str">
        <f t="shared" si="62"/>
        <v>Pune60+50 -200500 - 1000Indian Cuisine</v>
      </c>
      <c r="I3985" t="s">
        <v>234</v>
      </c>
      <c r="J3985">
        <v>800</v>
      </c>
    </row>
    <row r="3986" spans="1:10">
      <c r="A3986">
        <v>3985</v>
      </c>
      <c r="B3986" t="s">
        <v>141</v>
      </c>
      <c r="C3986">
        <v>2.9</v>
      </c>
      <c r="D3986" t="s">
        <v>133</v>
      </c>
      <c r="E3986" t="s">
        <v>132</v>
      </c>
      <c r="F3986" t="s">
        <v>131</v>
      </c>
      <c r="G3986" t="s">
        <v>130</v>
      </c>
      <c r="H3986" t="str">
        <f t="shared" si="62"/>
        <v>Pune60+50 -200200 - 500Asian Cuisine</v>
      </c>
      <c r="I3986">
        <v>18</v>
      </c>
      <c r="J3986">
        <v>300</v>
      </c>
    </row>
    <row r="3987" spans="1:10">
      <c r="A3987">
        <v>3986</v>
      </c>
      <c r="B3987" t="s">
        <v>146</v>
      </c>
      <c r="C3987">
        <v>4.2</v>
      </c>
      <c r="D3987" t="s">
        <v>237</v>
      </c>
      <c r="E3987" t="s">
        <v>132</v>
      </c>
      <c r="F3987" t="s">
        <v>131</v>
      </c>
      <c r="G3987" t="s">
        <v>130</v>
      </c>
      <c r="H3987" t="str">
        <f t="shared" si="62"/>
        <v>Hyderabad60+50 -200200 - 500Middle Eastern Cuisine</v>
      </c>
      <c r="I3987" t="s">
        <v>234</v>
      </c>
      <c r="J3987">
        <v>300</v>
      </c>
    </row>
    <row r="3988" spans="1:10">
      <c r="A3988">
        <v>3987</v>
      </c>
      <c r="B3988" t="s">
        <v>129</v>
      </c>
      <c r="C3988">
        <v>2.9</v>
      </c>
      <c r="D3988" t="s">
        <v>133</v>
      </c>
      <c r="E3988" t="s">
        <v>132</v>
      </c>
      <c r="F3988" t="s">
        <v>131</v>
      </c>
      <c r="G3988" t="s">
        <v>130</v>
      </c>
      <c r="H3988" t="str">
        <f t="shared" si="62"/>
        <v>Kolkata60+50 -200200 - 500Asian Cuisine</v>
      </c>
      <c r="I3988">
        <v>1</v>
      </c>
      <c r="J3988">
        <v>300</v>
      </c>
    </row>
    <row r="3989" spans="1:10">
      <c r="A3989">
        <v>3988</v>
      </c>
      <c r="B3989" t="s">
        <v>129</v>
      </c>
      <c r="C3989">
        <v>2.9</v>
      </c>
      <c r="D3989" t="s">
        <v>236</v>
      </c>
      <c r="E3989" t="s">
        <v>142</v>
      </c>
      <c r="F3989" t="s">
        <v>131</v>
      </c>
      <c r="G3989" t="s">
        <v>130</v>
      </c>
      <c r="H3989" t="str">
        <f t="shared" si="62"/>
        <v>Kolkata60+50 -200&lt;= 200European Cuisine</v>
      </c>
      <c r="I3989" t="s">
        <v>234</v>
      </c>
      <c r="J3989">
        <v>200</v>
      </c>
    </row>
    <row r="3990" spans="1:10">
      <c r="A3990">
        <v>3989</v>
      </c>
      <c r="B3990" t="s">
        <v>129</v>
      </c>
      <c r="C3990">
        <v>2.9</v>
      </c>
      <c r="D3990" t="s">
        <v>133</v>
      </c>
      <c r="E3990" t="s">
        <v>142</v>
      </c>
      <c r="F3990" t="s">
        <v>131</v>
      </c>
      <c r="G3990" t="s">
        <v>130</v>
      </c>
      <c r="H3990" t="str">
        <f t="shared" si="62"/>
        <v>Kolkata60+50 -200&lt;= 200Asian Cuisine</v>
      </c>
      <c r="I3990">
        <v>28</v>
      </c>
      <c r="J3990">
        <v>200</v>
      </c>
    </row>
    <row r="3991" spans="1:10">
      <c r="A3991">
        <v>3990</v>
      </c>
      <c r="B3991" t="s">
        <v>146</v>
      </c>
      <c r="C3991">
        <v>3.8</v>
      </c>
      <c r="D3991" t="s">
        <v>138</v>
      </c>
      <c r="E3991" t="s">
        <v>142</v>
      </c>
      <c r="F3991" t="s">
        <v>140</v>
      </c>
      <c r="G3991" t="s">
        <v>144</v>
      </c>
      <c r="H3991" t="str">
        <f t="shared" si="62"/>
        <v>Hyderabad0 - 400 - 50&lt;= 200American Cuisine</v>
      </c>
      <c r="I3991" t="s">
        <v>234</v>
      </c>
      <c r="J3991">
        <v>200</v>
      </c>
    </row>
    <row r="3992" spans="1:10">
      <c r="A3992">
        <v>3991</v>
      </c>
      <c r="B3992" t="s">
        <v>141</v>
      </c>
      <c r="C3992">
        <v>4.2</v>
      </c>
      <c r="D3992" t="s">
        <v>138</v>
      </c>
      <c r="E3992" t="s">
        <v>132</v>
      </c>
      <c r="F3992" t="s">
        <v>140</v>
      </c>
      <c r="G3992" t="s">
        <v>130</v>
      </c>
      <c r="H3992" t="str">
        <f t="shared" si="62"/>
        <v>Pune60+0 - 50200 - 500American Cuisine</v>
      </c>
      <c r="I3992">
        <v>57</v>
      </c>
      <c r="J3992">
        <v>500</v>
      </c>
    </row>
    <row r="3993" spans="1:10">
      <c r="A3993">
        <v>3992</v>
      </c>
      <c r="B3993" t="s">
        <v>137</v>
      </c>
      <c r="C3993">
        <v>2.9</v>
      </c>
      <c r="D3993" t="s">
        <v>236</v>
      </c>
      <c r="E3993" t="s">
        <v>142</v>
      </c>
      <c r="F3993" t="s">
        <v>131</v>
      </c>
      <c r="G3993" t="s">
        <v>135</v>
      </c>
      <c r="H3993" t="str">
        <f t="shared" si="62"/>
        <v>Bangalore40 - 6050 -200&lt;= 200European Cuisine</v>
      </c>
      <c r="I3993" t="s">
        <v>234</v>
      </c>
      <c r="J3993">
        <v>199</v>
      </c>
    </row>
    <row r="3994" spans="1:10">
      <c r="A3994">
        <v>3993</v>
      </c>
      <c r="B3994" t="s">
        <v>146</v>
      </c>
      <c r="C3994">
        <v>3.4</v>
      </c>
      <c r="D3994" t="s">
        <v>133</v>
      </c>
      <c r="E3994" t="s">
        <v>142</v>
      </c>
      <c r="F3994" t="s">
        <v>140</v>
      </c>
      <c r="G3994" t="s">
        <v>135</v>
      </c>
      <c r="H3994" t="str">
        <f t="shared" si="62"/>
        <v>Hyderabad40 - 600 - 50&lt;= 200Asian Cuisine</v>
      </c>
      <c r="I3994" t="s">
        <v>234</v>
      </c>
      <c r="J3994">
        <v>200</v>
      </c>
    </row>
    <row r="3995" spans="1:10">
      <c r="A3995">
        <v>3994</v>
      </c>
      <c r="B3995" t="s">
        <v>139</v>
      </c>
      <c r="C3995">
        <v>4.2</v>
      </c>
      <c r="D3995" t="s">
        <v>133</v>
      </c>
      <c r="E3995" t="s">
        <v>132</v>
      </c>
      <c r="F3995" t="s">
        <v>131</v>
      </c>
      <c r="G3995" t="s">
        <v>135</v>
      </c>
      <c r="H3995" t="str">
        <f t="shared" si="62"/>
        <v>Chennai40 - 6050 -200200 - 500Asian Cuisine</v>
      </c>
      <c r="I3995">
        <v>25</v>
      </c>
      <c r="J3995">
        <v>300</v>
      </c>
    </row>
    <row r="3996" spans="1:10">
      <c r="A3996">
        <v>3995</v>
      </c>
      <c r="B3996" t="s">
        <v>134</v>
      </c>
      <c r="C3996">
        <v>2.9</v>
      </c>
      <c r="D3996" t="s">
        <v>236</v>
      </c>
      <c r="E3996" t="s">
        <v>132</v>
      </c>
      <c r="F3996" t="s">
        <v>131</v>
      </c>
      <c r="G3996" t="s">
        <v>135</v>
      </c>
      <c r="H3996" t="str">
        <f t="shared" si="62"/>
        <v>Mumbai40 - 6050 -200200 - 500European Cuisine</v>
      </c>
      <c r="I3996" t="s">
        <v>234</v>
      </c>
      <c r="J3996">
        <v>300</v>
      </c>
    </row>
    <row r="3997" spans="1:10">
      <c r="A3997">
        <v>3996</v>
      </c>
      <c r="B3997" t="s">
        <v>139</v>
      </c>
      <c r="C3997">
        <v>4.4000000000000004</v>
      </c>
      <c r="D3997" t="s">
        <v>138</v>
      </c>
      <c r="E3997" t="s">
        <v>132</v>
      </c>
      <c r="F3997" t="s">
        <v>140</v>
      </c>
      <c r="G3997" t="s">
        <v>135</v>
      </c>
      <c r="H3997" t="str">
        <f t="shared" si="62"/>
        <v>Chennai40 - 600 - 50200 - 500American Cuisine</v>
      </c>
      <c r="I3997" t="s">
        <v>234</v>
      </c>
      <c r="J3997">
        <v>250</v>
      </c>
    </row>
    <row r="3998" spans="1:10">
      <c r="A3998">
        <v>3997</v>
      </c>
      <c r="B3998" t="s">
        <v>134</v>
      </c>
      <c r="C3998">
        <v>4.5999999999999996</v>
      </c>
      <c r="D3998" t="s">
        <v>136</v>
      </c>
      <c r="E3998" t="s">
        <v>132</v>
      </c>
      <c r="F3998" t="s">
        <v>140</v>
      </c>
      <c r="G3998" t="s">
        <v>135</v>
      </c>
      <c r="H3998" t="str">
        <f t="shared" si="62"/>
        <v>Mumbai40 - 600 - 50200 - 500Indian Cuisine</v>
      </c>
      <c r="I3998">
        <v>19</v>
      </c>
      <c r="J3998">
        <v>350</v>
      </c>
    </row>
    <row r="3999" spans="1:10">
      <c r="A3999">
        <v>3998</v>
      </c>
      <c r="B3999" t="s">
        <v>149</v>
      </c>
      <c r="C3999">
        <v>3.8</v>
      </c>
      <c r="D3999" t="s">
        <v>136</v>
      </c>
      <c r="E3999" t="s">
        <v>142</v>
      </c>
      <c r="F3999" t="s">
        <v>140</v>
      </c>
      <c r="G3999" t="s">
        <v>144</v>
      </c>
      <c r="H3999" t="str">
        <f t="shared" si="62"/>
        <v>Surat0 - 400 - 50&lt;= 200Indian Cuisine</v>
      </c>
      <c r="I3999" t="s">
        <v>234</v>
      </c>
      <c r="J3999">
        <v>200</v>
      </c>
    </row>
    <row r="4000" spans="1:10">
      <c r="A4000">
        <v>3999</v>
      </c>
      <c r="B4000" t="s">
        <v>146</v>
      </c>
      <c r="C4000">
        <v>3.5</v>
      </c>
      <c r="D4000" t="s">
        <v>237</v>
      </c>
      <c r="E4000" t="s">
        <v>132</v>
      </c>
      <c r="F4000" t="s">
        <v>140</v>
      </c>
      <c r="G4000" t="s">
        <v>135</v>
      </c>
      <c r="H4000" t="str">
        <f t="shared" si="62"/>
        <v>Hyderabad40 - 600 - 50200 - 500Middle Eastern Cuisine</v>
      </c>
      <c r="I4000" t="s">
        <v>234</v>
      </c>
      <c r="J4000">
        <v>500</v>
      </c>
    </row>
    <row r="4001" spans="1:10">
      <c r="A4001">
        <v>4000</v>
      </c>
      <c r="B4001" t="s">
        <v>143</v>
      </c>
      <c r="C4001">
        <v>2.9</v>
      </c>
      <c r="D4001" t="s">
        <v>136</v>
      </c>
      <c r="E4001" t="s">
        <v>132</v>
      </c>
      <c r="F4001" t="s">
        <v>131</v>
      </c>
      <c r="G4001" t="s">
        <v>135</v>
      </c>
      <c r="H4001" t="str">
        <f t="shared" si="62"/>
        <v>Delhi40 - 6050 -200200 - 500Indian Cuisine</v>
      </c>
      <c r="I4001">
        <v>15</v>
      </c>
      <c r="J4001">
        <v>300</v>
      </c>
    </row>
    <row r="4002" spans="1:10">
      <c r="A4002">
        <v>4001</v>
      </c>
      <c r="B4002" t="s">
        <v>146</v>
      </c>
      <c r="C4002">
        <v>2.9</v>
      </c>
      <c r="D4002" t="s">
        <v>136</v>
      </c>
      <c r="E4002" t="s">
        <v>142</v>
      </c>
      <c r="F4002" t="s">
        <v>131</v>
      </c>
      <c r="G4002" t="s">
        <v>144</v>
      </c>
      <c r="H4002" t="str">
        <f t="shared" si="62"/>
        <v>Hyderabad0 - 4050 -200&lt;= 200Indian Cuisine</v>
      </c>
      <c r="I4002" t="s">
        <v>234</v>
      </c>
      <c r="J4002">
        <v>200</v>
      </c>
    </row>
    <row r="4003" spans="1:10">
      <c r="A4003">
        <v>4002</v>
      </c>
      <c r="B4003" t="s">
        <v>145</v>
      </c>
      <c r="C4003">
        <v>2.9</v>
      </c>
      <c r="D4003" t="s">
        <v>138</v>
      </c>
      <c r="E4003" t="s">
        <v>132</v>
      </c>
      <c r="F4003" t="s">
        <v>131</v>
      </c>
      <c r="G4003" t="s">
        <v>135</v>
      </c>
      <c r="H4003" t="str">
        <f t="shared" si="62"/>
        <v>Ahmedabad40 - 6050 -200200 - 500American Cuisine</v>
      </c>
      <c r="I4003">
        <v>30</v>
      </c>
      <c r="J4003">
        <v>300</v>
      </c>
    </row>
    <row r="4004" spans="1:10">
      <c r="A4004">
        <v>4003</v>
      </c>
      <c r="B4004" t="s">
        <v>143</v>
      </c>
      <c r="C4004">
        <v>2.9</v>
      </c>
      <c r="D4004" t="s">
        <v>138</v>
      </c>
      <c r="E4004" t="s">
        <v>132</v>
      </c>
      <c r="F4004" t="s">
        <v>131</v>
      </c>
      <c r="G4004" t="s">
        <v>130</v>
      </c>
      <c r="H4004" t="str">
        <f t="shared" si="62"/>
        <v>Delhi60+50 -200200 - 500American Cuisine</v>
      </c>
      <c r="I4004" t="s">
        <v>234</v>
      </c>
      <c r="J4004">
        <v>390</v>
      </c>
    </row>
    <row r="4005" spans="1:10">
      <c r="A4005">
        <v>4004</v>
      </c>
      <c r="B4005" t="s">
        <v>139</v>
      </c>
      <c r="C4005">
        <v>4.2</v>
      </c>
      <c r="D4005" t="s">
        <v>136</v>
      </c>
      <c r="E4005" t="s">
        <v>132</v>
      </c>
      <c r="F4005" t="s">
        <v>140</v>
      </c>
      <c r="G4005" t="s">
        <v>135</v>
      </c>
      <c r="H4005" t="str">
        <f t="shared" si="62"/>
        <v>Chennai40 - 600 - 50200 - 500Indian Cuisine</v>
      </c>
      <c r="I4005" t="s">
        <v>234</v>
      </c>
      <c r="J4005">
        <v>280</v>
      </c>
    </row>
    <row r="4006" spans="1:10">
      <c r="A4006">
        <v>4005</v>
      </c>
      <c r="B4006" t="s">
        <v>143</v>
      </c>
      <c r="C4006">
        <v>2.9</v>
      </c>
      <c r="D4006" t="s">
        <v>138</v>
      </c>
      <c r="E4006" t="s">
        <v>132</v>
      </c>
      <c r="F4006" t="s">
        <v>131</v>
      </c>
      <c r="G4006" t="s">
        <v>135</v>
      </c>
      <c r="H4006" t="str">
        <f t="shared" si="62"/>
        <v>Delhi40 - 6050 -200200 - 500American Cuisine</v>
      </c>
      <c r="I4006">
        <v>31</v>
      </c>
      <c r="J4006">
        <v>300</v>
      </c>
    </row>
    <row r="4007" spans="1:10">
      <c r="A4007">
        <v>4006</v>
      </c>
      <c r="B4007" t="s">
        <v>129</v>
      </c>
      <c r="C4007">
        <v>2.9</v>
      </c>
      <c r="D4007" t="s">
        <v>133</v>
      </c>
      <c r="E4007" t="s">
        <v>132</v>
      </c>
      <c r="F4007" t="s">
        <v>131</v>
      </c>
      <c r="G4007" t="s">
        <v>130</v>
      </c>
      <c r="H4007" t="str">
        <f t="shared" si="62"/>
        <v>Kolkata60+50 -200200 - 500Asian Cuisine</v>
      </c>
      <c r="I4007">
        <v>1</v>
      </c>
      <c r="J4007">
        <v>300</v>
      </c>
    </row>
    <row r="4008" spans="1:10">
      <c r="A4008">
        <v>4007</v>
      </c>
      <c r="B4008" t="s">
        <v>134</v>
      </c>
      <c r="C4008">
        <v>4.3</v>
      </c>
      <c r="D4008" t="s">
        <v>133</v>
      </c>
      <c r="E4008" t="s">
        <v>132</v>
      </c>
      <c r="F4008" t="s">
        <v>140</v>
      </c>
      <c r="G4008" t="s">
        <v>144</v>
      </c>
      <c r="H4008" t="str">
        <f t="shared" si="62"/>
        <v>Mumbai0 - 400 - 50200 - 500Asian Cuisine</v>
      </c>
      <c r="I4008" t="s">
        <v>234</v>
      </c>
      <c r="J4008">
        <v>250</v>
      </c>
    </row>
    <row r="4009" spans="1:10">
      <c r="A4009">
        <v>4008</v>
      </c>
      <c r="B4009" t="s">
        <v>129</v>
      </c>
      <c r="C4009">
        <v>2.9</v>
      </c>
      <c r="D4009" t="s">
        <v>236</v>
      </c>
      <c r="E4009" t="s">
        <v>148</v>
      </c>
      <c r="F4009" t="s">
        <v>131</v>
      </c>
      <c r="G4009" t="s">
        <v>130</v>
      </c>
      <c r="H4009" t="str">
        <f t="shared" si="62"/>
        <v>Kolkata60+50 -200500 - 1000European Cuisine</v>
      </c>
      <c r="I4009" t="s">
        <v>234</v>
      </c>
      <c r="J4009">
        <v>600</v>
      </c>
    </row>
    <row r="4010" spans="1:10">
      <c r="A4010">
        <v>4009</v>
      </c>
      <c r="B4010" t="s">
        <v>129</v>
      </c>
      <c r="C4010">
        <v>2.9</v>
      </c>
      <c r="D4010" t="s">
        <v>136</v>
      </c>
      <c r="E4010" t="s">
        <v>132</v>
      </c>
      <c r="F4010" t="s">
        <v>131</v>
      </c>
      <c r="G4010" t="s">
        <v>130</v>
      </c>
      <c r="H4010" t="str">
        <f t="shared" si="62"/>
        <v>Kolkata60+50 -200200 - 500Indian Cuisine</v>
      </c>
      <c r="I4010">
        <v>3</v>
      </c>
      <c r="J4010">
        <v>300</v>
      </c>
    </row>
    <row r="4011" spans="1:10">
      <c r="A4011">
        <v>4010</v>
      </c>
      <c r="B4011" t="s">
        <v>134</v>
      </c>
      <c r="C4011">
        <v>2.9</v>
      </c>
      <c r="D4011" t="s">
        <v>133</v>
      </c>
      <c r="E4011" t="s">
        <v>132</v>
      </c>
      <c r="F4011" t="s">
        <v>131</v>
      </c>
      <c r="G4011" t="s">
        <v>135</v>
      </c>
      <c r="H4011" t="str">
        <f t="shared" si="62"/>
        <v>Mumbai40 - 6050 -200200 - 500Asian Cuisine</v>
      </c>
      <c r="I4011">
        <v>2</v>
      </c>
      <c r="J4011">
        <v>300</v>
      </c>
    </row>
    <row r="4012" spans="1:10">
      <c r="A4012">
        <v>4011</v>
      </c>
      <c r="B4012" t="s">
        <v>146</v>
      </c>
      <c r="C4012">
        <v>2.9</v>
      </c>
      <c r="D4012" t="s">
        <v>133</v>
      </c>
      <c r="E4012" t="s">
        <v>132</v>
      </c>
      <c r="F4012" t="s">
        <v>131</v>
      </c>
      <c r="G4012" t="s">
        <v>144</v>
      </c>
      <c r="H4012" t="str">
        <f t="shared" si="62"/>
        <v>Hyderabad0 - 4050 -200200 - 500Asian Cuisine</v>
      </c>
      <c r="I4012">
        <v>66</v>
      </c>
      <c r="J4012">
        <v>500</v>
      </c>
    </row>
    <row r="4013" spans="1:10">
      <c r="A4013">
        <v>4012</v>
      </c>
      <c r="B4013" t="s">
        <v>134</v>
      </c>
      <c r="C4013">
        <v>4.4000000000000004</v>
      </c>
      <c r="D4013" t="s">
        <v>133</v>
      </c>
      <c r="E4013" t="s">
        <v>132</v>
      </c>
      <c r="F4013" t="s">
        <v>140</v>
      </c>
      <c r="G4013" t="s">
        <v>135</v>
      </c>
      <c r="H4013" t="str">
        <f t="shared" si="62"/>
        <v>Mumbai40 - 600 - 50200 - 500Asian Cuisine</v>
      </c>
      <c r="I4013">
        <v>21</v>
      </c>
      <c r="J4013">
        <v>350</v>
      </c>
    </row>
    <row r="4014" spans="1:10">
      <c r="A4014">
        <v>4013</v>
      </c>
      <c r="B4014" t="s">
        <v>143</v>
      </c>
      <c r="C4014">
        <v>3.1</v>
      </c>
      <c r="D4014" t="s">
        <v>133</v>
      </c>
      <c r="E4014" t="s">
        <v>142</v>
      </c>
      <c r="F4014" t="s">
        <v>131</v>
      </c>
      <c r="G4014" t="s">
        <v>135</v>
      </c>
      <c r="H4014" t="str">
        <f t="shared" si="62"/>
        <v>Delhi40 - 6050 -200&lt;= 200Asian Cuisine</v>
      </c>
      <c r="I4014" t="s">
        <v>234</v>
      </c>
      <c r="J4014">
        <v>200</v>
      </c>
    </row>
    <row r="4015" spans="1:10">
      <c r="A4015">
        <v>4014</v>
      </c>
      <c r="B4015" t="s">
        <v>134</v>
      </c>
      <c r="C4015">
        <v>3.3</v>
      </c>
      <c r="D4015" t="s">
        <v>133</v>
      </c>
      <c r="E4015" t="s">
        <v>132</v>
      </c>
      <c r="F4015" t="s">
        <v>140</v>
      </c>
      <c r="G4015" t="s">
        <v>135</v>
      </c>
      <c r="H4015" t="str">
        <f t="shared" si="62"/>
        <v>Mumbai40 - 600 - 50200 - 500Asian Cuisine</v>
      </c>
      <c r="I4015">
        <v>21</v>
      </c>
      <c r="J4015">
        <v>300</v>
      </c>
    </row>
    <row r="4016" spans="1:10">
      <c r="A4016">
        <v>4015</v>
      </c>
      <c r="B4016" t="s">
        <v>129</v>
      </c>
      <c r="C4016">
        <v>4.2</v>
      </c>
      <c r="D4016" t="s">
        <v>138</v>
      </c>
      <c r="E4016" t="s">
        <v>142</v>
      </c>
      <c r="F4016" t="s">
        <v>140</v>
      </c>
      <c r="G4016" t="s">
        <v>130</v>
      </c>
      <c r="H4016" t="str">
        <f t="shared" si="62"/>
        <v>Kolkata60+0 - 50&lt;= 200American Cuisine</v>
      </c>
      <c r="I4016" t="s">
        <v>234</v>
      </c>
      <c r="J4016">
        <v>200</v>
      </c>
    </row>
    <row r="4017" spans="1:10">
      <c r="A4017">
        <v>4016</v>
      </c>
      <c r="B4017" t="s">
        <v>137</v>
      </c>
      <c r="C4017">
        <v>4.0999999999999996</v>
      </c>
      <c r="D4017" t="s">
        <v>136</v>
      </c>
      <c r="E4017" t="s">
        <v>132</v>
      </c>
      <c r="F4017" t="s">
        <v>131</v>
      </c>
      <c r="G4017" t="s">
        <v>144</v>
      </c>
      <c r="H4017" t="str">
        <f t="shared" si="62"/>
        <v>Bangalore0 - 4050 -200200 - 500Indian Cuisine</v>
      </c>
      <c r="I4017" t="s">
        <v>234</v>
      </c>
      <c r="J4017">
        <v>250</v>
      </c>
    </row>
    <row r="4018" spans="1:10">
      <c r="A4018">
        <v>4017</v>
      </c>
      <c r="B4018" t="s">
        <v>137</v>
      </c>
      <c r="C4018">
        <v>2.9</v>
      </c>
      <c r="D4018" t="s">
        <v>138</v>
      </c>
      <c r="E4018" t="s">
        <v>132</v>
      </c>
      <c r="F4018" t="s">
        <v>131</v>
      </c>
      <c r="G4018" t="s">
        <v>135</v>
      </c>
      <c r="H4018" t="str">
        <f t="shared" si="62"/>
        <v>Bangalore40 - 6050 -200200 - 500American Cuisine</v>
      </c>
      <c r="I4018">
        <v>36</v>
      </c>
      <c r="J4018">
        <v>300</v>
      </c>
    </row>
    <row r="4019" spans="1:10">
      <c r="A4019">
        <v>4018</v>
      </c>
      <c r="B4019" t="s">
        <v>129</v>
      </c>
      <c r="C4019">
        <v>2.9</v>
      </c>
      <c r="D4019" t="s">
        <v>136</v>
      </c>
      <c r="E4019" t="s">
        <v>132</v>
      </c>
      <c r="F4019" t="s">
        <v>131</v>
      </c>
      <c r="G4019" t="s">
        <v>130</v>
      </c>
      <c r="H4019" t="str">
        <f t="shared" si="62"/>
        <v>Kolkata60+50 -200200 - 500Indian Cuisine</v>
      </c>
      <c r="I4019">
        <v>3</v>
      </c>
      <c r="J4019">
        <v>250</v>
      </c>
    </row>
    <row r="4020" spans="1:10">
      <c r="A4020">
        <v>4019</v>
      </c>
      <c r="B4020" t="s">
        <v>143</v>
      </c>
      <c r="C4020">
        <v>2.9</v>
      </c>
      <c r="D4020" t="s">
        <v>133</v>
      </c>
      <c r="E4020" t="s">
        <v>142</v>
      </c>
      <c r="F4020" t="s">
        <v>131</v>
      </c>
      <c r="G4020" t="s">
        <v>130</v>
      </c>
      <c r="H4020" t="str">
        <f t="shared" si="62"/>
        <v>Delhi60+50 -200&lt;= 200Asian Cuisine</v>
      </c>
      <c r="I4020" t="s">
        <v>234</v>
      </c>
      <c r="J4020">
        <v>150</v>
      </c>
    </row>
    <row r="4021" spans="1:10">
      <c r="A4021">
        <v>4020</v>
      </c>
      <c r="B4021" t="s">
        <v>129</v>
      </c>
      <c r="C4021">
        <v>2.9</v>
      </c>
      <c r="D4021" t="s">
        <v>133</v>
      </c>
      <c r="E4021" t="s">
        <v>142</v>
      </c>
      <c r="F4021" t="s">
        <v>131</v>
      </c>
      <c r="G4021" t="s">
        <v>135</v>
      </c>
      <c r="H4021" t="str">
        <f t="shared" si="62"/>
        <v>Kolkata40 - 6050 -200&lt;= 200Asian Cuisine</v>
      </c>
      <c r="I4021" t="s">
        <v>234</v>
      </c>
      <c r="J4021">
        <v>200</v>
      </c>
    </row>
    <row r="4022" spans="1:10">
      <c r="A4022">
        <v>4021</v>
      </c>
      <c r="B4022" t="s">
        <v>146</v>
      </c>
      <c r="C4022">
        <v>3.6</v>
      </c>
      <c r="D4022" t="s">
        <v>237</v>
      </c>
      <c r="E4022" t="s">
        <v>132</v>
      </c>
      <c r="F4022" t="s">
        <v>140</v>
      </c>
      <c r="G4022" t="s">
        <v>130</v>
      </c>
      <c r="H4022" t="str">
        <f t="shared" si="62"/>
        <v>Hyderabad60+0 - 50200 - 500Middle Eastern Cuisine</v>
      </c>
      <c r="I4022" t="s">
        <v>234</v>
      </c>
      <c r="J4022">
        <v>400</v>
      </c>
    </row>
    <row r="4023" spans="1:10">
      <c r="A4023">
        <v>4022</v>
      </c>
      <c r="B4023" t="s">
        <v>139</v>
      </c>
      <c r="C4023">
        <v>2.9</v>
      </c>
      <c r="D4023" t="s">
        <v>133</v>
      </c>
      <c r="E4023" t="s">
        <v>132</v>
      </c>
      <c r="F4023" t="s">
        <v>131</v>
      </c>
      <c r="G4023" t="s">
        <v>130</v>
      </c>
      <c r="H4023" t="str">
        <f t="shared" si="62"/>
        <v>Chennai60+50 -200200 - 500Asian Cuisine</v>
      </c>
      <c r="I4023">
        <v>6</v>
      </c>
      <c r="J4023">
        <v>400</v>
      </c>
    </row>
    <row r="4024" spans="1:10">
      <c r="A4024">
        <v>4023</v>
      </c>
      <c r="B4024" t="s">
        <v>137</v>
      </c>
      <c r="C4024">
        <v>3.9</v>
      </c>
      <c r="D4024" t="s">
        <v>138</v>
      </c>
      <c r="E4024" t="s">
        <v>142</v>
      </c>
      <c r="F4024" t="s">
        <v>140</v>
      </c>
      <c r="G4024" t="s">
        <v>144</v>
      </c>
      <c r="H4024" t="str">
        <f t="shared" si="62"/>
        <v>Bangalore0 - 400 - 50&lt;= 200American Cuisine</v>
      </c>
      <c r="I4024" t="s">
        <v>234</v>
      </c>
      <c r="J4024">
        <v>200</v>
      </c>
    </row>
    <row r="4025" spans="1:10">
      <c r="A4025">
        <v>4024</v>
      </c>
      <c r="B4025" t="s">
        <v>137</v>
      </c>
      <c r="C4025">
        <v>4.4000000000000004</v>
      </c>
      <c r="D4025" t="s">
        <v>133</v>
      </c>
      <c r="E4025" t="s">
        <v>132</v>
      </c>
      <c r="F4025" t="s">
        <v>140</v>
      </c>
      <c r="G4025" t="s">
        <v>135</v>
      </c>
      <c r="H4025" t="str">
        <f t="shared" si="62"/>
        <v>Bangalore40 - 600 - 50200 - 500Asian Cuisine</v>
      </c>
      <c r="I4025" t="s">
        <v>234</v>
      </c>
      <c r="J4025">
        <v>500</v>
      </c>
    </row>
    <row r="4026" spans="1:10">
      <c r="A4026">
        <v>4025</v>
      </c>
      <c r="B4026" t="s">
        <v>141</v>
      </c>
      <c r="C4026">
        <v>3.8</v>
      </c>
      <c r="D4026" t="s">
        <v>136</v>
      </c>
      <c r="E4026" t="s">
        <v>132</v>
      </c>
      <c r="F4026" t="s">
        <v>131</v>
      </c>
      <c r="G4026" t="s">
        <v>135</v>
      </c>
      <c r="H4026" t="str">
        <f t="shared" si="62"/>
        <v>Pune40 - 6050 -200200 - 500Indian Cuisine</v>
      </c>
      <c r="I4026">
        <v>23</v>
      </c>
      <c r="J4026">
        <v>250</v>
      </c>
    </row>
    <row r="4027" spans="1:10">
      <c r="A4027">
        <v>4026</v>
      </c>
      <c r="B4027" t="s">
        <v>129</v>
      </c>
      <c r="C4027">
        <v>2.9</v>
      </c>
      <c r="D4027" t="s">
        <v>133</v>
      </c>
      <c r="E4027" t="s">
        <v>148</v>
      </c>
      <c r="F4027" t="s">
        <v>131</v>
      </c>
      <c r="G4027" t="s">
        <v>130</v>
      </c>
      <c r="H4027" t="str">
        <f t="shared" si="62"/>
        <v>Kolkata60+50 -200500 - 1000Asian Cuisine</v>
      </c>
      <c r="I4027">
        <v>54</v>
      </c>
      <c r="J4027">
        <v>600</v>
      </c>
    </row>
    <row r="4028" spans="1:10">
      <c r="A4028">
        <v>4027</v>
      </c>
      <c r="B4028" t="s">
        <v>129</v>
      </c>
      <c r="C4028">
        <v>2.9</v>
      </c>
      <c r="D4028" t="s">
        <v>133</v>
      </c>
      <c r="E4028" t="s">
        <v>132</v>
      </c>
      <c r="F4028" t="s">
        <v>131</v>
      </c>
      <c r="G4028" t="s">
        <v>130</v>
      </c>
      <c r="H4028" t="str">
        <f t="shared" si="62"/>
        <v>Kolkata60+50 -200200 - 500Asian Cuisine</v>
      </c>
      <c r="I4028">
        <v>1</v>
      </c>
      <c r="J4028">
        <v>300</v>
      </c>
    </row>
    <row r="4029" spans="1:10">
      <c r="A4029">
        <v>4028</v>
      </c>
      <c r="B4029" t="s">
        <v>137</v>
      </c>
      <c r="C4029">
        <v>4.2</v>
      </c>
      <c r="D4029" t="s">
        <v>138</v>
      </c>
      <c r="E4029" t="s">
        <v>132</v>
      </c>
      <c r="F4029" t="s">
        <v>147</v>
      </c>
      <c r="G4029" t="s">
        <v>135</v>
      </c>
      <c r="H4029" t="str">
        <f t="shared" si="62"/>
        <v>Bangalore40 - 60200+200 - 500American Cuisine</v>
      </c>
      <c r="I4029" t="s">
        <v>234</v>
      </c>
      <c r="J4029">
        <v>300</v>
      </c>
    </row>
    <row r="4030" spans="1:10">
      <c r="A4030">
        <v>4029</v>
      </c>
      <c r="B4030" t="s">
        <v>143</v>
      </c>
      <c r="C4030">
        <v>4</v>
      </c>
      <c r="D4030" t="s">
        <v>133</v>
      </c>
      <c r="E4030" t="s">
        <v>142</v>
      </c>
      <c r="F4030" t="s">
        <v>140</v>
      </c>
      <c r="G4030" t="s">
        <v>130</v>
      </c>
      <c r="H4030" t="str">
        <f t="shared" si="62"/>
        <v>Delhi60+0 - 50&lt;= 200Asian Cuisine</v>
      </c>
      <c r="I4030" t="s">
        <v>234</v>
      </c>
      <c r="J4030">
        <v>200</v>
      </c>
    </row>
    <row r="4031" spans="1:10">
      <c r="A4031">
        <v>4030</v>
      </c>
      <c r="B4031" t="s">
        <v>146</v>
      </c>
      <c r="C4031">
        <v>3.9</v>
      </c>
      <c r="D4031" t="s">
        <v>138</v>
      </c>
      <c r="E4031" t="s">
        <v>132</v>
      </c>
      <c r="F4031" t="s">
        <v>131</v>
      </c>
      <c r="G4031" t="s">
        <v>130</v>
      </c>
      <c r="H4031" t="str">
        <f t="shared" si="62"/>
        <v>Hyderabad60+50 -200200 - 500American Cuisine</v>
      </c>
      <c r="I4031" t="s">
        <v>234</v>
      </c>
      <c r="J4031">
        <v>400</v>
      </c>
    </row>
    <row r="4032" spans="1:10">
      <c r="A4032">
        <v>4031</v>
      </c>
      <c r="B4032" t="s">
        <v>143</v>
      </c>
      <c r="C4032">
        <v>3.8</v>
      </c>
      <c r="D4032" t="s">
        <v>138</v>
      </c>
      <c r="E4032" t="s">
        <v>132</v>
      </c>
      <c r="F4032" t="s">
        <v>140</v>
      </c>
      <c r="G4032" t="s">
        <v>144</v>
      </c>
      <c r="H4032" t="str">
        <f t="shared" si="62"/>
        <v>Delhi0 - 400 - 50200 - 500American Cuisine</v>
      </c>
      <c r="I4032" t="s">
        <v>234</v>
      </c>
      <c r="J4032">
        <v>300</v>
      </c>
    </row>
    <row r="4033" spans="1:10">
      <c r="A4033">
        <v>4032</v>
      </c>
      <c r="B4033" t="s">
        <v>143</v>
      </c>
      <c r="C4033">
        <v>3.5</v>
      </c>
      <c r="D4033" t="s">
        <v>138</v>
      </c>
      <c r="E4033" t="s">
        <v>132</v>
      </c>
      <c r="F4033" t="s">
        <v>140</v>
      </c>
      <c r="G4033" t="s">
        <v>144</v>
      </c>
      <c r="H4033" t="str">
        <f t="shared" si="62"/>
        <v>Delhi0 - 400 - 50200 - 500American Cuisine</v>
      </c>
      <c r="I4033" t="s">
        <v>234</v>
      </c>
      <c r="J4033">
        <v>400</v>
      </c>
    </row>
    <row r="4034" spans="1:10">
      <c r="A4034">
        <v>4033</v>
      </c>
      <c r="B4034" t="s">
        <v>129</v>
      </c>
      <c r="C4034">
        <v>4.5</v>
      </c>
      <c r="D4034" t="s">
        <v>133</v>
      </c>
      <c r="E4034" t="s">
        <v>132</v>
      </c>
      <c r="F4034" t="s">
        <v>131</v>
      </c>
      <c r="G4034" t="s">
        <v>130</v>
      </c>
      <c r="H4034" t="str">
        <f t="shared" si="62"/>
        <v>Kolkata60+50 -200200 - 500Asian Cuisine</v>
      </c>
      <c r="I4034">
        <v>1</v>
      </c>
      <c r="J4034">
        <v>400</v>
      </c>
    </row>
    <row r="4035" spans="1:10">
      <c r="A4035">
        <v>4034</v>
      </c>
      <c r="B4035" t="s">
        <v>137</v>
      </c>
      <c r="C4035">
        <v>4.4000000000000004</v>
      </c>
      <c r="D4035" t="s">
        <v>133</v>
      </c>
      <c r="E4035" t="s">
        <v>132</v>
      </c>
      <c r="F4035" t="s">
        <v>131</v>
      </c>
      <c r="G4035" t="s">
        <v>130</v>
      </c>
      <c r="H4035" t="str">
        <f t="shared" ref="H4035:H4098" si="63">_xlfn.CONCAT(B4035,G4035,F4035,E4035,D4035)</f>
        <v>Bangalore60+50 -200200 - 500Asian Cuisine</v>
      </c>
      <c r="I4035" t="s">
        <v>234</v>
      </c>
      <c r="J4035">
        <v>400</v>
      </c>
    </row>
    <row r="4036" spans="1:10">
      <c r="A4036">
        <v>4035</v>
      </c>
      <c r="B4036" t="s">
        <v>129</v>
      </c>
      <c r="C4036">
        <v>4.5</v>
      </c>
      <c r="D4036" t="s">
        <v>133</v>
      </c>
      <c r="E4036" t="s">
        <v>132</v>
      </c>
      <c r="F4036" t="s">
        <v>140</v>
      </c>
      <c r="G4036" t="s">
        <v>130</v>
      </c>
      <c r="H4036" t="str">
        <f t="shared" si="63"/>
        <v>Kolkata60+0 - 50200 - 500Asian Cuisine</v>
      </c>
      <c r="I4036">
        <v>7</v>
      </c>
      <c r="J4036">
        <v>300</v>
      </c>
    </row>
    <row r="4037" spans="1:10">
      <c r="A4037">
        <v>4036</v>
      </c>
      <c r="B4037" t="s">
        <v>143</v>
      </c>
      <c r="C4037">
        <v>3.8</v>
      </c>
      <c r="D4037" t="s">
        <v>133</v>
      </c>
      <c r="E4037" t="s">
        <v>132</v>
      </c>
      <c r="F4037" t="s">
        <v>131</v>
      </c>
      <c r="G4037" t="s">
        <v>135</v>
      </c>
      <c r="H4037" t="str">
        <f t="shared" si="63"/>
        <v>Delhi40 - 6050 -200200 - 500Asian Cuisine</v>
      </c>
      <c r="I4037">
        <v>29</v>
      </c>
      <c r="J4037">
        <v>300</v>
      </c>
    </row>
    <row r="4038" spans="1:10">
      <c r="A4038">
        <v>4037</v>
      </c>
      <c r="B4038" t="s">
        <v>146</v>
      </c>
      <c r="C4038">
        <v>2.9</v>
      </c>
      <c r="D4038" t="s">
        <v>237</v>
      </c>
      <c r="E4038" t="s">
        <v>132</v>
      </c>
      <c r="F4038" t="s">
        <v>131</v>
      </c>
      <c r="G4038" t="s">
        <v>130</v>
      </c>
      <c r="H4038" t="str">
        <f t="shared" si="63"/>
        <v>Hyderabad60+50 -200200 - 500Middle Eastern Cuisine</v>
      </c>
      <c r="I4038" t="s">
        <v>234</v>
      </c>
      <c r="J4038">
        <v>250</v>
      </c>
    </row>
    <row r="4039" spans="1:10">
      <c r="A4039">
        <v>4038</v>
      </c>
      <c r="B4039" t="s">
        <v>146</v>
      </c>
      <c r="C4039">
        <v>2.9</v>
      </c>
      <c r="D4039" t="s">
        <v>138</v>
      </c>
      <c r="E4039" t="s">
        <v>142</v>
      </c>
      <c r="F4039" t="s">
        <v>131</v>
      </c>
      <c r="G4039" t="s">
        <v>135</v>
      </c>
      <c r="H4039" t="str">
        <f t="shared" si="63"/>
        <v>Hyderabad40 - 6050 -200&lt;= 200American Cuisine</v>
      </c>
      <c r="I4039" t="s">
        <v>234</v>
      </c>
      <c r="J4039">
        <v>200</v>
      </c>
    </row>
    <row r="4040" spans="1:10">
      <c r="A4040">
        <v>4039</v>
      </c>
      <c r="B4040" t="s">
        <v>139</v>
      </c>
      <c r="C4040">
        <v>4.3</v>
      </c>
      <c r="D4040" t="s">
        <v>133</v>
      </c>
      <c r="E4040" t="s">
        <v>132</v>
      </c>
      <c r="F4040" t="s">
        <v>140</v>
      </c>
      <c r="G4040" t="s">
        <v>130</v>
      </c>
      <c r="H4040" t="str">
        <f t="shared" si="63"/>
        <v>Chennai60+0 - 50200 - 500Asian Cuisine</v>
      </c>
      <c r="I4040">
        <v>40</v>
      </c>
      <c r="J4040">
        <v>500</v>
      </c>
    </row>
    <row r="4041" spans="1:10">
      <c r="A4041">
        <v>4040</v>
      </c>
      <c r="B4041" t="s">
        <v>137</v>
      </c>
      <c r="C4041">
        <v>4.5999999999999996</v>
      </c>
      <c r="D4041" t="s">
        <v>133</v>
      </c>
      <c r="E4041" t="s">
        <v>132</v>
      </c>
      <c r="F4041" t="s">
        <v>140</v>
      </c>
      <c r="G4041" t="s">
        <v>144</v>
      </c>
      <c r="H4041" t="str">
        <f t="shared" si="63"/>
        <v>Bangalore0 - 400 - 50200 - 500Asian Cuisine</v>
      </c>
      <c r="I4041" t="s">
        <v>234</v>
      </c>
      <c r="J4041">
        <v>250</v>
      </c>
    </row>
    <row r="4042" spans="1:10">
      <c r="A4042">
        <v>4041</v>
      </c>
      <c r="B4042" t="s">
        <v>143</v>
      </c>
      <c r="C4042">
        <v>2.9</v>
      </c>
      <c r="D4042" t="s">
        <v>133</v>
      </c>
      <c r="E4042" t="s">
        <v>148</v>
      </c>
      <c r="F4042" t="s">
        <v>131</v>
      </c>
      <c r="G4042" t="s">
        <v>135</v>
      </c>
      <c r="H4042" t="str">
        <f t="shared" si="63"/>
        <v>Delhi40 - 6050 -200500 - 1000Asian Cuisine</v>
      </c>
      <c r="I4042" t="s">
        <v>234</v>
      </c>
      <c r="J4042">
        <v>600</v>
      </c>
    </row>
    <row r="4043" spans="1:10">
      <c r="A4043">
        <v>4042</v>
      </c>
      <c r="B4043" t="s">
        <v>141</v>
      </c>
      <c r="C4043">
        <v>4.2</v>
      </c>
      <c r="D4043" t="s">
        <v>136</v>
      </c>
      <c r="E4043" t="s">
        <v>142</v>
      </c>
      <c r="F4043" t="s">
        <v>140</v>
      </c>
      <c r="G4043" t="s">
        <v>130</v>
      </c>
      <c r="H4043" t="str">
        <f t="shared" si="63"/>
        <v>Pune60+0 - 50&lt;= 200Indian Cuisine</v>
      </c>
      <c r="I4043" t="s">
        <v>234</v>
      </c>
      <c r="J4043">
        <v>100</v>
      </c>
    </row>
    <row r="4044" spans="1:10">
      <c r="A4044">
        <v>4043</v>
      </c>
      <c r="B4044" t="s">
        <v>146</v>
      </c>
      <c r="C4044">
        <v>2.9</v>
      </c>
      <c r="D4044" t="s">
        <v>237</v>
      </c>
      <c r="E4044" t="s">
        <v>142</v>
      </c>
      <c r="F4044" t="s">
        <v>131</v>
      </c>
      <c r="G4044" t="s">
        <v>130</v>
      </c>
      <c r="H4044" t="str">
        <f t="shared" si="63"/>
        <v>Hyderabad60+50 -200&lt;= 200Middle Eastern Cuisine</v>
      </c>
      <c r="I4044" t="s">
        <v>234</v>
      </c>
      <c r="J4044">
        <v>200</v>
      </c>
    </row>
    <row r="4045" spans="1:10">
      <c r="A4045">
        <v>4044</v>
      </c>
      <c r="B4045" t="s">
        <v>139</v>
      </c>
      <c r="C4045">
        <v>4.3</v>
      </c>
      <c r="D4045" t="s">
        <v>236</v>
      </c>
      <c r="E4045" t="s">
        <v>132</v>
      </c>
      <c r="F4045" t="s">
        <v>140</v>
      </c>
      <c r="G4045" t="s">
        <v>135</v>
      </c>
      <c r="H4045" t="str">
        <f t="shared" si="63"/>
        <v>Chennai40 - 600 - 50200 - 500European Cuisine</v>
      </c>
      <c r="I4045" t="s">
        <v>234</v>
      </c>
      <c r="J4045">
        <v>300</v>
      </c>
    </row>
    <row r="4046" spans="1:10">
      <c r="A4046">
        <v>4045</v>
      </c>
      <c r="B4046" t="s">
        <v>146</v>
      </c>
      <c r="C4046">
        <v>4.3</v>
      </c>
      <c r="D4046" t="s">
        <v>236</v>
      </c>
      <c r="E4046" t="s">
        <v>132</v>
      </c>
      <c r="F4046" t="s">
        <v>140</v>
      </c>
      <c r="G4046" t="s">
        <v>144</v>
      </c>
      <c r="H4046" t="str">
        <f t="shared" si="63"/>
        <v>Hyderabad0 - 400 - 50200 - 500European Cuisine</v>
      </c>
      <c r="I4046" t="s">
        <v>234</v>
      </c>
      <c r="J4046">
        <v>350</v>
      </c>
    </row>
    <row r="4047" spans="1:10">
      <c r="A4047">
        <v>4046</v>
      </c>
      <c r="B4047" t="s">
        <v>141</v>
      </c>
      <c r="C4047">
        <v>2.9</v>
      </c>
      <c r="D4047" t="s">
        <v>138</v>
      </c>
      <c r="E4047" t="s">
        <v>142</v>
      </c>
      <c r="F4047" t="s">
        <v>131</v>
      </c>
      <c r="G4047" t="s">
        <v>130</v>
      </c>
      <c r="H4047" t="str">
        <f t="shared" si="63"/>
        <v>Pune60+50 -200&lt;= 200American Cuisine</v>
      </c>
      <c r="I4047">
        <v>37</v>
      </c>
      <c r="J4047">
        <v>200</v>
      </c>
    </row>
    <row r="4048" spans="1:10">
      <c r="A4048">
        <v>4047</v>
      </c>
      <c r="B4048" t="s">
        <v>134</v>
      </c>
      <c r="C4048">
        <v>2.9</v>
      </c>
      <c r="D4048" t="s">
        <v>138</v>
      </c>
      <c r="E4048" t="s">
        <v>132</v>
      </c>
      <c r="F4048" t="s">
        <v>131</v>
      </c>
      <c r="G4048" t="s">
        <v>135</v>
      </c>
      <c r="H4048" t="str">
        <f t="shared" si="63"/>
        <v>Mumbai40 - 6050 -200200 - 500American Cuisine</v>
      </c>
      <c r="I4048">
        <v>5</v>
      </c>
      <c r="J4048">
        <v>300</v>
      </c>
    </row>
    <row r="4049" spans="1:10">
      <c r="A4049">
        <v>4048</v>
      </c>
      <c r="B4049" t="s">
        <v>139</v>
      </c>
      <c r="C4049">
        <v>2.9</v>
      </c>
      <c r="D4049" t="s">
        <v>133</v>
      </c>
      <c r="E4049" t="s">
        <v>132</v>
      </c>
      <c r="F4049" t="s">
        <v>131</v>
      </c>
      <c r="G4049" t="s">
        <v>135</v>
      </c>
      <c r="H4049" t="str">
        <f t="shared" si="63"/>
        <v>Chennai40 - 6050 -200200 - 500Asian Cuisine</v>
      </c>
      <c r="I4049">
        <v>25</v>
      </c>
      <c r="J4049">
        <v>300</v>
      </c>
    </row>
    <row r="4050" spans="1:10">
      <c r="A4050">
        <v>4049</v>
      </c>
      <c r="B4050" t="s">
        <v>137</v>
      </c>
      <c r="C4050">
        <v>4</v>
      </c>
      <c r="D4050" t="s">
        <v>138</v>
      </c>
      <c r="E4050" t="s">
        <v>148</v>
      </c>
      <c r="F4050" t="s">
        <v>140</v>
      </c>
      <c r="G4050" t="s">
        <v>144</v>
      </c>
      <c r="H4050" t="str">
        <f t="shared" si="63"/>
        <v>Bangalore0 - 400 - 50500 - 1000American Cuisine</v>
      </c>
      <c r="I4050" t="s">
        <v>234</v>
      </c>
      <c r="J4050">
        <v>1000</v>
      </c>
    </row>
    <row r="4051" spans="1:10">
      <c r="A4051">
        <v>4050</v>
      </c>
      <c r="B4051" t="s">
        <v>143</v>
      </c>
      <c r="C4051">
        <v>2.9</v>
      </c>
      <c r="D4051" t="s">
        <v>136</v>
      </c>
      <c r="E4051" t="s">
        <v>132</v>
      </c>
      <c r="F4051" t="s">
        <v>131</v>
      </c>
      <c r="G4051" t="s">
        <v>130</v>
      </c>
      <c r="H4051" t="str">
        <f t="shared" si="63"/>
        <v>Delhi60+50 -200200 - 500Indian Cuisine</v>
      </c>
      <c r="I4051" t="s">
        <v>234</v>
      </c>
      <c r="J4051">
        <v>300</v>
      </c>
    </row>
    <row r="4052" spans="1:10">
      <c r="A4052">
        <v>4051</v>
      </c>
      <c r="B4052" t="s">
        <v>141</v>
      </c>
      <c r="C4052">
        <v>2.9</v>
      </c>
      <c r="D4052" t="s">
        <v>133</v>
      </c>
      <c r="E4052" t="s">
        <v>142</v>
      </c>
      <c r="F4052" t="s">
        <v>131</v>
      </c>
      <c r="G4052" t="s">
        <v>130</v>
      </c>
      <c r="H4052" t="str">
        <f t="shared" si="63"/>
        <v>Pune60+50 -200&lt;= 200Asian Cuisine</v>
      </c>
      <c r="I4052">
        <v>58</v>
      </c>
      <c r="J4052">
        <v>200</v>
      </c>
    </row>
    <row r="4053" spans="1:10">
      <c r="A4053">
        <v>4052</v>
      </c>
      <c r="B4053" t="s">
        <v>143</v>
      </c>
      <c r="C4053">
        <v>2.9</v>
      </c>
      <c r="D4053" t="s">
        <v>136</v>
      </c>
      <c r="E4053" t="s">
        <v>132</v>
      </c>
      <c r="F4053" t="s">
        <v>131</v>
      </c>
      <c r="G4053" t="s">
        <v>130</v>
      </c>
      <c r="H4053" t="str">
        <f t="shared" si="63"/>
        <v>Delhi60+50 -200200 - 500Indian Cuisine</v>
      </c>
      <c r="I4053" t="s">
        <v>234</v>
      </c>
      <c r="J4053">
        <v>300</v>
      </c>
    </row>
    <row r="4054" spans="1:10">
      <c r="A4054">
        <v>4053</v>
      </c>
      <c r="B4054" t="s">
        <v>149</v>
      </c>
      <c r="C4054">
        <v>4</v>
      </c>
      <c r="D4054" t="s">
        <v>136</v>
      </c>
      <c r="E4054" t="s">
        <v>132</v>
      </c>
      <c r="F4054" t="s">
        <v>131</v>
      </c>
      <c r="G4054" t="s">
        <v>130</v>
      </c>
      <c r="H4054" t="str">
        <f t="shared" si="63"/>
        <v>Surat60+50 -200200 - 500Indian Cuisine</v>
      </c>
      <c r="I4054" t="s">
        <v>234</v>
      </c>
      <c r="J4054">
        <v>300</v>
      </c>
    </row>
    <row r="4055" spans="1:10">
      <c r="A4055">
        <v>4054</v>
      </c>
      <c r="B4055" t="s">
        <v>143</v>
      </c>
      <c r="C4055">
        <v>2.9</v>
      </c>
      <c r="D4055" t="s">
        <v>133</v>
      </c>
      <c r="E4055" t="s">
        <v>142</v>
      </c>
      <c r="F4055" t="s">
        <v>131</v>
      </c>
      <c r="G4055" t="s">
        <v>135</v>
      </c>
      <c r="H4055" t="str">
        <f t="shared" si="63"/>
        <v>Delhi40 - 6050 -200&lt;= 200Asian Cuisine</v>
      </c>
      <c r="I4055" t="s">
        <v>234</v>
      </c>
      <c r="J4055">
        <v>199</v>
      </c>
    </row>
    <row r="4056" spans="1:10">
      <c r="A4056">
        <v>4055</v>
      </c>
      <c r="B4056" t="s">
        <v>129</v>
      </c>
      <c r="C4056">
        <v>4.2</v>
      </c>
      <c r="D4056" t="s">
        <v>133</v>
      </c>
      <c r="E4056" t="s">
        <v>132</v>
      </c>
      <c r="F4056" t="s">
        <v>140</v>
      </c>
      <c r="G4056" t="s">
        <v>130</v>
      </c>
      <c r="H4056" t="str">
        <f t="shared" si="63"/>
        <v>Kolkata60+0 - 50200 - 500Asian Cuisine</v>
      </c>
      <c r="I4056">
        <v>7</v>
      </c>
      <c r="J4056">
        <v>300</v>
      </c>
    </row>
    <row r="4057" spans="1:10">
      <c r="A4057">
        <v>4056</v>
      </c>
      <c r="B4057" t="s">
        <v>129</v>
      </c>
      <c r="C4057">
        <v>2.9</v>
      </c>
      <c r="D4057" t="s">
        <v>136</v>
      </c>
      <c r="E4057" t="s">
        <v>148</v>
      </c>
      <c r="F4057" t="s">
        <v>131</v>
      </c>
      <c r="G4057" t="s">
        <v>130</v>
      </c>
      <c r="H4057" t="str">
        <f t="shared" si="63"/>
        <v>Kolkata60+50 -200500 - 1000Indian Cuisine</v>
      </c>
      <c r="I4057" t="s">
        <v>234</v>
      </c>
      <c r="J4057">
        <v>700</v>
      </c>
    </row>
    <row r="4058" spans="1:10">
      <c r="A4058">
        <v>4057</v>
      </c>
      <c r="B4058" t="s">
        <v>143</v>
      </c>
      <c r="C4058">
        <v>2.9</v>
      </c>
      <c r="D4058" t="s">
        <v>136</v>
      </c>
      <c r="E4058" t="s">
        <v>132</v>
      </c>
      <c r="F4058" t="s">
        <v>131</v>
      </c>
      <c r="G4058" t="s">
        <v>130</v>
      </c>
      <c r="H4058" t="str">
        <f t="shared" si="63"/>
        <v>Delhi60+50 -200200 - 500Indian Cuisine</v>
      </c>
      <c r="I4058" t="s">
        <v>234</v>
      </c>
      <c r="J4058">
        <v>300</v>
      </c>
    </row>
    <row r="4059" spans="1:10">
      <c r="A4059">
        <v>4058</v>
      </c>
      <c r="B4059" t="s">
        <v>143</v>
      </c>
      <c r="C4059">
        <v>2.9</v>
      </c>
      <c r="D4059" t="s">
        <v>133</v>
      </c>
      <c r="E4059" t="s">
        <v>132</v>
      </c>
      <c r="F4059" t="s">
        <v>131</v>
      </c>
      <c r="G4059" t="s">
        <v>135</v>
      </c>
      <c r="H4059" t="str">
        <f t="shared" si="63"/>
        <v>Delhi40 - 6050 -200200 - 500Asian Cuisine</v>
      </c>
      <c r="I4059">
        <v>29</v>
      </c>
      <c r="J4059">
        <v>300</v>
      </c>
    </row>
    <row r="4060" spans="1:10">
      <c r="A4060">
        <v>4059</v>
      </c>
      <c r="B4060" t="s">
        <v>143</v>
      </c>
      <c r="C4060">
        <v>2.9</v>
      </c>
      <c r="D4060" t="s">
        <v>133</v>
      </c>
      <c r="E4060" t="s">
        <v>132</v>
      </c>
      <c r="F4060" t="s">
        <v>131</v>
      </c>
      <c r="G4060" t="s">
        <v>130</v>
      </c>
      <c r="H4060" t="str">
        <f t="shared" si="63"/>
        <v>Delhi60+50 -200200 - 500Asian Cuisine</v>
      </c>
      <c r="I4060" t="s">
        <v>234</v>
      </c>
      <c r="J4060">
        <v>300</v>
      </c>
    </row>
    <row r="4061" spans="1:10">
      <c r="A4061">
        <v>4060</v>
      </c>
      <c r="B4061" t="s">
        <v>143</v>
      </c>
      <c r="C4061">
        <v>2.9</v>
      </c>
      <c r="D4061" t="s">
        <v>136</v>
      </c>
      <c r="E4061" t="s">
        <v>132</v>
      </c>
      <c r="F4061" t="s">
        <v>131</v>
      </c>
      <c r="G4061" t="s">
        <v>135</v>
      </c>
      <c r="H4061" t="str">
        <f t="shared" si="63"/>
        <v>Delhi40 - 6050 -200200 - 500Indian Cuisine</v>
      </c>
      <c r="I4061">
        <v>15</v>
      </c>
      <c r="J4061">
        <v>300</v>
      </c>
    </row>
    <row r="4062" spans="1:10">
      <c r="A4062">
        <v>4061</v>
      </c>
      <c r="B4062" t="s">
        <v>141</v>
      </c>
      <c r="C4062">
        <v>2.9</v>
      </c>
      <c r="D4062" t="s">
        <v>133</v>
      </c>
      <c r="E4062" t="s">
        <v>132</v>
      </c>
      <c r="F4062" t="s">
        <v>131</v>
      </c>
      <c r="G4062" t="s">
        <v>135</v>
      </c>
      <c r="H4062" t="str">
        <f t="shared" si="63"/>
        <v>Pune40 - 6050 -200200 - 500Asian Cuisine</v>
      </c>
      <c r="I4062">
        <v>27</v>
      </c>
      <c r="J4062">
        <v>300</v>
      </c>
    </row>
    <row r="4063" spans="1:10">
      <c r="A4063">
        <v>4062</v>
      </c>
      <c r="B4063" t="s">
        <v>139</v>
      </c>
      <c r="C4063">
        <v>2.9</v>
      </c>
      <c r="D4063" t="s">
        <v>133</v>
      </c>
      <c r="E4063" t="s">
        <v>132</v>
      </c>
      <c r="F4063" t="s">
        <v>131</v>
      </c>
      <c r="G4063" t="s">
        <v>130</v>
      </c>
      <c r="H4063" t="str">
        <f t="shared" si="63"/>
        <v>Chennai60+50 -200200 - 500Asian Cuisine</v>
      </c>
      <c r="I4063">
        <v>6</v>
      </c>
      <c r="J4063">
        <v>250</v>
      </c>
    </row>
    <row r="4064" spans="1:10">
      <c r="A4064">
        <v>4063</v>
      </c>
      <c r="B4064" t="s">
        <v>145</v>
      </c>
      <c r="C4064">
        <v>2.9</v>
      </c>
      <c r="D4064" t="s">
        <v>133</v>
      </c>
      <c r="E4064" t="s">
        <v>132</v>
      </c>
      <c r="F4064" t="s">
        <v>131</v>
      </c>
      <c r="G4064" t="s">
        <v>135</v>
      </c>
      <c r="H4064" t="str">
        <f t="shared" si="63"/>
        <v>Ahmedabad40 - 6050 -200200 - 500Asian Cuisine</v>
      </c>
      <c r="I4064">
        <v>77</v>
      </c>
      <c r="J4064">
        <v>400</v>
      </c>
    </row>
    <row r="4065" spans="1:10">
      <c r="A4065">
        <v>4064</v>
      </c>
      <c r="B4065" t="s">
        <v>146</v>
      </c>
      <c r="C4065">
        <v>4.3</v>
      </c>
      <c r="D4065" t="s">
        <v>136</v>
      </c>
      <c r="E4065" t="s">
        <v>132</v>
      </c>
      <c r="F4065" t="s">
        <v>140</v>
      </c>
      <c r="G4065" t="s">
        <v>135</v>
      </c>
      <c r="H4065" t="str">
        <f t="shared" si="63"/>
        <v>Hyderabad40 - 600 - 50200 - 500Indian Cuisine</v>
      </c>
      <c r="I4065" t="s">
        <v>234</v>
      </c>
      <c r="J4065">
        <v>300</v>
      </c>
    </row>
    <row r="4066" spans="1:10">
      <c r="A4066">
        <v>4065</v>
      </c>
      <c r="B4066" t="s">
        <v>129</v>
      </c>
      <c r="C4066">
        <v>2.9</v>
      </c>
      <c r="D4066" t="s">
        <v>136</v>
      </c>
      <c r="E4066" t="s">
        <v>142</v>
      </c>
      <c r="F4066" t="s">
        <v>131</v>
      </c>
      <c r="G4066" t="s">
        <v>130</v>
      </c>
      <c r="H4066" t="str">
        <f t="shared" si="63"/>
        <v>Kolkata60+50 -200&lt;= 200Indian Cuisine</v>
      </c>
      <c r="I4066">
        <v>13</v>
      </c>
      <c r="J4066">
        <v>200</v>
      </c>
    </row>
    <row r="4067" spans="1:10">
      <c r="A4067">
        <v>4066</v>
      </c>
      <c r="B4067" t="s">
        <v>143</v>
      </c>
      <c r="C4067">
        <v>4.4000000000000004</v>
      </c>
      <c r="D4067" t="s">
        <v>138</v>
      </c>
      <c r="E4067" t="s">
        <v>132</v>
      </c>
      <c r="F4067" t="s">
        <v>140</v>
      </c>
      <c r="G4067" t="s">
        <v>130</v>
      </c>
      <c r="H4067" t="str">
        <f t="shared" si="63"/>
        <v>Delhi60+0 - 50200 - 500American Cuisine</v>
      </c>
      <c r="I4067" t="s">
        <v>234</v>
      </c>
      <c r="J4067">
        <v>250</v>
      </c>
    </row>
    <row r="4068" spans="1:10">
      <c r="A4068">
        <v>4067</v>
      </c>
      <c r="B4068" t="s">
        <v>146</v>
      </c>
      <c r="C4068">
        <v>2.9</v>
      </c>
      <c r="D4068" t="s">
        <v>138</v>
      </c>
      <c r="E4068" t="s">
        <v>142</v>
      </c>
      <c r="F4068" t="s">
        <v>131</v>
      </c>
      <c r="G4068" t="s">
        <v>135</v>
      </c>
      <c r="H4068" t="str">
        <f t="shared" si="63"/>
        <v>Hyderabad40 - 6050 -200&lt;= 200American Cuisine</v>
      </c>
      <c r="I4068" t="s">
        <v>234</v>
      </c>
      <c r="J4068">
        <v>150</v>
      </c>
    </row>
    <row r="4069" spans="1:10">
      <c r="A4069">
        <v>4068</v>
      </c>
      <c r="B4069" t="s">
        <v>141</v>
      </c>
      <c r="C4069">
        <v>2.9</v>
      </c>
      <c r="D4069" t="s">
        <v>236</v>
      </c>
      <c r="E4069" t="s">
        <v>235</v>
      </c>
      <c r="F4069" t="s">
        <v>131</v>
      </c>
      <c r="G4069" t="s">
        <v>135</v>
      </c>
      <c r="H4069" t="str">
        <f t="shared" si="63"/>
        <v>Pune40 - 6050 -2001000+European Cuisine</v>
      </c>
      <c r="I4069" t="s">
        <v>234</v>
      </c>
      <c r="J4069">
        <v>1200</v>
      </c>
    </row>
    <row r="4070" spans="1:10">
      <c r="A4070">
        <v>4069</v>
      </c>
      <c r="B4070" t="s">
        <v>146</v>
      </c>
      <c r="C4070">
        <v>2.9</v>
      </c>
      <c r="D4070" t="s">
        <v>138</v>
      </c>
      <c r="E4070" t="s">
        <v>132</v>
      </c>
      <c r="F4070" t="s">
        <v>131</v>
      </c>
      <c r="G4070" t="s">
        <v>135</v>
      </c>
      <c r="H4070" t="str">
        <f t="shared" si="63"/>
        <v>Hyderabad40 - 6050 -200200 - 500American Cuisine</v>
      </c>
      <c r="I4070" t="s">
        <v>234</v>
      </c>
      <c r="J4070">
        <v>250</v>
      </c>
    </row>
    <row r="4071" spans="1:10">
      <c r="A4071">
        <v>4070</v>
      </c>
      <c r="B4071" t="s">
        <v>134</v>
      </c>
      <c r="C4071">
        <v>2.9</v>
      </c>
      <c r="D4071" t="s">
        <v>138</v>
      </c>
      <c r="E4071" t="s">
        <v>132</v>
      </c>
      <c r="F4071" t="s">
        <v>131</v>
      </c>
      <c r="G4071" t="s">
        <v>135</v>
      </c>
      <c r="H4071" t="str">
        <f t="shared" si="63"/>
        <v>Mumbai40 - 6050 -200200 - 500American Cuisine</v>
      </c>
      <c r="I4071">
        <v>5</v>
      </c>
      <c r="J4071">
        <v>205</v>
      </c>
    </row>
    <row r="4072" spans="1:10">
      <c r="A4072">
        <v>4071</v>
      </c>
      <c r="B4072" t="s">
        <v>139</v>
      </c>
      <c r="C4072">
        <v>2.9</v>
      </c>
      <c r="D4072" t="s">
        <v>136</v>
      </c>
      <c r="E4072" t="s">
        <v>142</v>
      </c>
      <c r="F4072" t="s">
        <v>131</v>
      </c>
      <c r="G4072" t="s">
        <v>130</v>
      </c>
      <c r="H4072" t="str">
        <f t="shared" si="63"/>
        <v>Chennai60+50 -200&lt;= 200Indian Cuisine</v>
      </c>
      <c r="I4072">
        <v>41</v>
      </c>
      <c r="J4072">
        <v>200</v>
      </c>
    </row>
    <row r="4073" spans="1:10">
      <c r="A4073">
        <v>4072</v>
      </c>
      <c r="B4073" t="s">
        <v>143</v>
      </c>
      <c r="C4073">
        <v>2.9</v>
      </c>
      <c r="D4073" t="s">
        <v>136</v>
      </c>
      <c r="E4073" t="s">
        <v>132</v>
      </c>
      <c r="F4073" t="s">
        <v>131</v>
      </c>
      <c r="G4073" t="s">
        <v>135</v>
      </c>
      <c r="H4073" t="str">
        <f t="shared" si="63"/>
        <v>Delhi40 - 6050 -200200 - 500Indian Cuisine</v>
      </c>
      <c r="I4073">
        <v>15</v>
      </c>
      <c r="J4073">
        <v>300</v>
      </c>
    </row>
    <row r="4074" spans="1:10">
      <c r="A4074">
        <v>4073</v>
      </c>
      <c r="B4074" t="s">
        <v>141</v>
      </c>
      <c r="C4074">
        <v>4.5</v>
      </c>
      <c r="D4074" t="s">
        <v>136</v>
      </c>
      <c r="E4074" t="s">
        <v>142</v>
      </c>
      <c r="F4074" t="s">
        <v>140</v>
      </c>
      <c r="G4074" t="s">
        <v>144</v>
      </c>
      <c r="H4074" t="str">
        <f t="shared" si="63"/>
        <v>Pune0 - 400 - 50&lt;= 200Indian Cuisine</v>
      </c>
      <c r="I4074" t="s">
        <v>234</v>
      </c>
      <c r="J4074">
        <v>150</v>
      </c>
    </row>
    <row r="4075" spans="1:10">
      <c r="A4075">
        <v>4074</v>
      </c>
      <c r="B4075" t="s">
        <v>129</v>
      </c>
      <c r="C4075">
        <v>2.9</v>
      </c>
      <c r="D4075" t="s">
        <v>136</v>
      </c>
      <c r="E4075" t="s">
        <v>142</v>
      </c>
      <c r="F4075" t="s">
        <v>131</v>
      </c>
      <c r="G4075" t="s">
        <v>135</v>
      </c>
      <c r="H4075" t="str">
        <f t="shared" si="63"/>
        <v>Kolkata40 - 6050 -200&lt;= 200Indian Cuisine</v>
      </c>
      <c r="I4075">
        <v>72</v>
      </c>
      <c r="J4075">
        <v>200</v>
      </c>
    </row>
    <row r="4076" spans="1:10">
      <c r="A4076">
        <v>4075</v>
      </c>
      <c r="B4076" t="s">
        <v>134</v>
      </c>
      <c r="C4076">
        <v>2.9</v>
      </c>
      <c r="D4076" t="s">
        <v>133</v>
      </c>
      <c r="E4076" t="s">
        <v>142</v>
      </c>
      <c r="F4076" t="s">
        <v>131</v>
      </c>
      <c r="G4076" t="s">
        <v>135</v>
      </c>
      <c r="H4076" t="str">
        <f t="shared" si="63"/>
        <v>Mumbai40 - 6050 -200&lt;= 200Asian Cuisine</v>
      </c>
      <c r="I4076">
        <v>47</v>
      </c>
      <c r="J4076">
        <v>200</v>
      </c>
    </row>
    <row r="4077" spans="1:10">
      <c r="A4077">
        <v>4076</v>
      </c>
      <c r="B4077" t="s">
        <v>139</v>
      </c>
      <c r="C4077">
        <v>3.9</v>
      </c>
      <c r="D4077" t="s">
        <v>136</v>
      </c>
      <c r="E4077" t="s">
        <v>132</v>
      </c>
      <c r="F4077" t="s">
        <v>140</v>
      </c>
      <c r="G4077" t="s">
        <v>135</v>
      </c>
      <c r="H4077" t="str">
        <f t="shared" si="63"/>
        <v>Chennai40 - 600 - 50200 - 500Indian Cuisine</v>
      </c>
      <c r="I4077" t="s">
        <v>234</v>
      </c>
      <c r="J4077">
        <v>250</v>
      </c>
    </row>
    <row r="4078" spans="1:10">
      <c r="A4078">
        <v>4077</v>
      </c>
      <c r="B4078" t="s">
        <v>139</v>
      </c>
      <c r="C4078">
        <v>3.6</v>
      </c>
      <c r="D4078" t="s">
        <v>136</v>
      </c>
      <c r="E4078" t="s">
        <v>132</v>
      </c>
      <c r="F4078" t="s">
        <v>140</v>
      </c>
      <c r="G4078" t="s">
        <v>135</v>
      </c>
      <c r="H4078" t="str">
        <f t="shared" si="63"/>
        <v>Chennai40 - 600 - 50200 - 500Indian Cuisine</v>
      </c>
      <c r="I4078" t="s">
        <v>234</v>
      </c>
      <c r="J4078">
        <v>500</v>
      </c>
    </row>
    <row r="4079" spans="1:10">
      <c r="A4079">
        <v>4078</v>
      </c>
      <c r="B4079" t="s">
        <v>139</v>
      </c>
      <c r="C4079">
        <v>4.0999999999999996</v>
      </c>
      <c r="D4079" t="s">
        <v>133</v>
      </c>
      <c r="E4079" t="s">
        <v>142</v>
      </c>
      <c r="F4079" t="s">
        <v>140</v>
      </c>
      <c r="G4079" t="s">
        <v>135</v>
      </c>
      <c r="H4079" t="str">
        <f t="shared" si="63"/>
        <v>Chennai40 - 600 - 50&lt;= 200Asian Cuisine</v>
      </c>
      <c r="I4079" t="s">
        <v>234</v>
      </c>
      <c r="J4079">
        <v>200</v>
      </c>
    </row>
    <row r="4080" spans="1:10">
      <c r="A4080">
        <v>4079</v>
      </c>
      <c r="B4080" t="s">
        <v>139</v>
      </c>
      <c r="C4080">
        <v>3.2</v>
      </c>
      <c r="D4080" t="s">
        <v>133</v>
      </c>
      <c r="E4080" t="s">
        <v>132</v>
      </c>
      <c r="F4080" t="s">
        <v>140</v>
      </c>
      <c r="G4080" t="s">
        <v>135</v>
      </c>
      <c r="H4080" t="str">
        <f t="shared" si="63"/>
        <v>Chennai40 - 600 - 50200 - 500Asian Cuisine</v>
      </c>
      <c r="I4080" t="s">
        <v>234</v>
      </c>
      <c r="J4080">
        <v>250</v>
      </c>
    </row>
    <row r="4081" spans="1:10">
      <c r="A4081">
        <v>4080</v>
      </c>
      <c r="B4081" t="s">
        <v>139</v>
      </c>
      <c r="C4081">
        <v>2.9</v>
      </c>
      <c r="D4081" t="s">
        <v>138</v>
      </c>
      <c r="E4081" t="s">
        <v>132</v>
      </c>
      <c r="F4081" t="s">
        <v>131</v>
      </c>
      <c r="G4081" t="s">
        <v>130</v>
      </c>
      <c r="H4081" t="str">
        <f t="shared" si="63"/>
        <v>Chennai60+50 -200200 - 500American Cuisine</v>
      </c>
      <c r="I4081">
        <v>63</v>
      </c>
      <c r="J4081">
        <v>500</v>
      </c>
    </row>
    <row r="4082" spans="1:10">
      <c r="A4082">
        <v>4081</v>
      </c>
      <c r="B4082" t="s">
        <v>137</v>
      </c>
      <c r="C4082">
        <v>4.2</v>
      </c>
      <c r="D4082" t="s">
        <v>136</v>
      </c>
      <c r="E4082" t="s">
        <v>132</v>
      </c>
      <c r="F4082" t="s">
        <v>147</v>
      </c>
      <c r="G4082" t="s">
        <v>135</v>
      </c>
      <c r="H4082" t="str">
        <f t="shared" si="63"/>
        <v>Bangalore40 - 60200+200 - 500Indian Cuisine</v>
      </c>
      <c r="I4082" t="s">
        <v>234</v>
      </c>
      <c r="J4082">
        <v>299</v>
      </c>
    </row>
    <row r="4083" spans="1:10">
      <c r="A4083">
        <v>4082</v>
      </c>
      <c r="B4083" t="s">
        <v>143</v>
      </c>
      <c r="C4083">
        <v>2.9</v>
      </c>
      <c r="D4083" t="s">
        <v>136</v>
      </c>
      <c r="E4083" t="s">
        <v>132</v>
      </c>
      <c r="F4083" t="s">
        <v>131</v>
      </c>
      <c r="G4083" t="s">
        <v>130</v>
      </c>
      <c r="H4083" t="str">
        <f t="shared" si="63"/>
        <v>Delhi60+50 -200200 - 500Indian Cuisine</v>
      </c>
      <c r="I4083" t="s">
        <v>234</v>
      </c>
      <c r="J4083">
        <v>300</v>
      </c>
    </row>
    <row r="4084" spans="1:10">
      <c r="A4084">
        <v>4083</v>
      </c>
      <c r="B4084" t="s">
        <v>141</v>
      </c>
      <c r="C4084">
        <v>4.3</v>
      </c>
      <c r="D4084" t="s">
        <v>138</v>
      </c>
      <c r="E4084" t="s">
        <v>142</v>
      </c>
      <c r="F4084" t="s">
        <v>140</v>
      </c>
      <c r="G4084" t="s">
        <v>144</v>
      </c>
      <c r="H4084" t="str">
        <f t="shared" si="63"/>
        <v>Pune0 - 400 - 50&lt;= 200American Cuisine</v>
      </c>
      <c r="I4084" t="s">
        <v>234</v>
      </c>
      <c r="J4084">
        <v>200</v>
      </c>
    </row>
    <row r="4085" spans="1:10">
      <c r="A4085">
        <v>4084</v>
      </c>
      <c r="B4085" t="s">
        <v>146</v>
      </c>
      <c r="C4085">
        <v>3.3</v>
      </c>
      <c r="D4085" t="s">
        <v>136</v>
      </c>
      <c r="E4085" t="s">
        <v>142</v>
      </c>
      <c r="F4085" t="s">
        <v>140</v>
      </c>
      <c r="G4085" t="s">
        <v>130</v>
      </c>
      <c r="H4085" t="str">
        <f t="shared" si="63"/>
        <v>Hyderabad60+0 - 50&lt;= 200Indian Cuisine</v>
      </c>
      <c r="I4085" t="s">
        <v>234</v>
      </c>
      <c r="J4085">
        <v>200</v>
      </c>
    </row>
    <row r="4086" spans="1:10">
      <c r="A4086">
        <v>4085</v>
      </c>
      <c r="B4086" t="s">
        <v>139</v>
      </c>
      <c r="C4086">
        <v>4.3</v>
      </c>
      <c r="D4086" t="s">
        <v>133</v>
      </c>
      <c r="E4086" t="s">
        <v>132</v>
      </c>
      <c r="F4086" t="s">
        <v>140</v>
      </c>
      <c r="G4086" t="s">
        <v>135</v>
      </c>
      <c r="H4086" t="str">
        <f t="shared" si="63"/>
        <v>Chennai40 - 600 - 50200 - 500Asian Cuisine</v>
      </c>
      <c r="I4086" t="s">
        <v>234</v>
      </c>
      <c r="J4086">
        <v>300</v>
      </c>
    </row>
    <row r="4087" spans="1:10">
      <c r="A4087">
        <v>4086</v>
      </c>
      <c r="B4087" t="s">
        <v>137</v>
      </c>
      <c r="C4087">
        <v>4.3</v>
      </c>
      <c r="D4087" t="s">
        <v>138</v>
      </c>
      <c r="E4087" t="s">
        <v>142</v>
      </c>
      <c r="F4087" t="s">
        <v>140</v>
      </c>
      <c r="G4087" t="s">
        <v>135</v>
      </c>
      <c r="H4087" t="str">
        <f t="shared" si="63"/>
        <v>Bangalore40 - 600 - 50&lt;= 200American Cuisine</v>
      </c>
      <c r="I4087" t="s">
        <v>234</v>
      </c>
      <c r="J4087">
        <v>200</v>
      </c>
    </row>
    <row r="4088" spans="1:10">
      <c r="A4088">
        <v>4087</v>
      </c>
      <c r="B4088" t="s">
        <v>134</v>
      </c>
      <c r="C4088">
        <v>2.9</v>
      </c>
      <c r="D4088" t="s">
        <v>133</v>
      </c>
      <c r="E4088" t="s">
        <v>132</v>
      </c>
      <c r="F4088" t="s">
        <v>131</v>
      </c>
      <c r="G4088" t="s">
        <v>144</v>
      </c>
      <c r="H4088" t="str">
        <f t="shared" si="63"/>
        <v>Mumbai0 - 4050 -200200 - 500Asian Cuisine</v>
      </c>
      <c r="I4088">
        <v>20</v>
      </c>
      <c r="J4088">
        <v>300</v>
      </c>
    </row>
    <row r="4089" spans="1:10">
      <c r="A4089">
        <v>4088</v>
      </c>
      <c r="B4089" t="s">
        <v>139</v>
      </c>
      <c r="C4089">
        <v>2.9</v>
      </c>
      <c r="D4089" t="s">
        <v>236</v>
      </c>
      <c r="E4089" t="s">
        <v>132</v>
      </c>
      <c r="F4089" t="s">
        <v>131</v>
      </c>
      <c r="G4089" t="s">
        <v>130</v>
      </c>
      <c r="H4089" t="str">
        <f t="shared" si="63"/>
        <v>Chennai60+50 -200200 - 500European Cuisine</v>
      </c>
      <c r="I4089" t="s">
        <v>234</v>
      </c>
      <c r="J4089">
        <v>400</v>
      </c>
    </row>
    <row r="4090" spans="1:10">
      <c r="A4090">
        <v>4089</v>
      </c>
      <c r="B4090" t="s">
        <v>129</v>
      </c>
      <c r="C4090">
        <v>2.9</v>
      </c>
      <c r="D4090" t="s">
        <v>136</v>
      </c>
      <c r="E4090" t="s">
        <v>132</v>
      </c>
      <c r="F4090" t="s">
        <v>131</v>
      </c>
      <c r="G4090" t="s">
        <v>130</v>
      </c>
      <c r="H4090" t="str">
        <f t="shared" si="63"/>
        <v>Kolkata60+50 -200200 - 500Indian Cuisine</v>
      </c>
      <c r="I4090">
        <v>3</v>
      </c>
      <c r="J4090">
        <v>300</v>
      </c>
    </row>
    <row r="4091" spans="1:10">
      <c r="A4091">
        <v>4090</v>
      </c>
      <c r="B4091" t="s">
        <v>146</v>
      </c>
      <c r="C4091">
        <v>2.9</v>
      </c>
      <c r="D4091" t="s">
        <v>133</v>
      </c>
      <c r="E4091" t="s">
        <v>132</v>
      </c>
      <c r="F4091" t="s">
        <v>131</v>
      </c>
      <c r="G4091" t="s">
        <v>130</v>
      </c>
      <c r="H4091" t="str">
        <f t="shared" si="63"/>
        <v>Hyderabad60+50 -200200 - 500Asian Cuisine</v>
      </c>
      <c r="I4091" t="s">
        <v>234</v>
      </c>
      <c r="J4091">
        <v>493</v>
      </c>
    </row>
    <row r="4092" spans="1:10">
      <c r="A4092">
        <v>4091</v>
      </c>
      <c r="B4092" t="s">
        <v>141</v>
      </c>
      <c r="C4092">
        <v>3.9</v>
      </c>
      <c r="D4092" t="s">
        <v>133</v>
      </c>
      <c r="E4092" t="s">
        <v>132</v>
      </c>
      <c r="F4092" t="s">
        <v>140</v>
      </c>
      <c r="G4092" t="s">
        <v>144</v>
      </c>
      <c r="H4092" t="str">
        <f t="shared" si="63"/>
        <v>Pune0 - 400 - 50200 - 500Asian Cuisine</v>
      </c>
      <c r="I4092" t="s">
        <v>234</v>
      </c>
      <c r="J4092">
        <v>500</v>
      </c>
    </row>
    <row r="4093" spans="1:10">
      <c r="A4093">
        <v>4092</v>
      </c>
      <c r="B4093" t="s">
        <v>134</v>
      </c>
      <c r="C4093">
        <v>2.9</v>
      </c>
      <c r="D4093" t="s">
        <v>133</v>
      </c>
      <c r="E4093" t="s">
        <v>132</v>
      </c>
      <c r="F4093" t="s">
        <v>131</v>
      </c>
      <c r="G4093" t="s">
        <v>135</v>
      </c>
      <c r="H4093" t="str">
        <f t="shared" si="63"/>
        <v>Mumbai40 - 6050 -200200 - 500Asian Cuisine</v>
      </c>
      <c r="I4093">
        <v>2</v>
      </c>
      <c r="J4093">
        <v>350</v>
      </c>
    </row>
    <row r="4094" spans="1:10">
      <c r="A4094">
        <v>4093</v>
      </c>
      <c r="B4094" t="s">
        <v>146</v>
      </c>
      <c r="C4094">
        <v>3.4</v>
      </c>
      <c r="D4094" t="s">
        <v>236</v>
      </c>
      <c r="E4094" t="s">
        <v>142</v>
      </c>
      <c r="F4094" t="s">
        <v>140</v>
      </c>
      <c r="G4094" t="s">
        <v>135</v>
      </c>
      <c r="H4094" t="str">
        <f t="shared" si="63"/>
        <v>Hyderabad40 - 600 - 50&lt;= 200European Cuisine</v>
      </c>
      <c r="I4094" t="s">
        <v>234</v>
      </c>
      <c r="J4094">
        <v>200</v>
      </c>
    </row>
    <row r="4095" spans="1:10">
      <c r="A4095">
        <v>4094</v>
      </c>
      <c r="B4095" t="s">
        <v>139</v>
      </c>
      <c r="C4095">
        <v>3.8</v>
      </c>
      <c r="D4095" t="s">
        <v>133</v>
      </c>
      <c r="E4095" t="s">
        <v>132</v>
      </c>
      <c r="F4095" t="s">
        <v>140</v>
      </c>
      <c r="G4095" t="s">
        <v>135</v>
      </c>
      <c r="H4095" t="str">
        <f t="shared" si="63"/>
        <v>Chennai40 - 600 - 50200 - 500Asian Cuisine</v>
      </c>
      <c r="I4095" t="s">
        <v>234</v>
      </c>
      <c r="J4095">
        <v>300</v>
      </c>
    </row>
    <row r="4096" spans="1:10">
      <c r="A4096">
        <v>4095</v>
      </c>
      <c r="B4096" t="s">
        <v>146</v>
      </c>
      <c r="C4096">
        <v>2.9</v>
      </c>
      <c r="D4096" t="s">
        <v>237</v>
      </c>
      <c r="E4096" t="s">
        <v>132</v>
      </c>
      <c r="F4096" t="s">
        <v>131</v>
      </c>
      <c r="G4096" t="s">
        <v>130</v>
      </c>
      <c r="H4096" t="str">
        <f t="shared" si="63"/>
        <v>Hyderabad60+50 -200200 - 500Middle Eastern Cuisine</v>
      </c>
      <c r="I4096" t="s">
        <v>234</v>
      </c>
      <c r="J4096">
        <v>270</v>
      </c>
    </row>
    <row r="4097" spans="1:10">
      <c r="A4097">
        <v>4096</v>
      </c>
      <c r="B4097" t="s">
        <v>139</v>
      </c>
      <c r="C4097">
        <v>4.3</v>
      </c>
      <c r="D4097" t="s">
        <v>138</v>
      </c>
      <c r="E4097" t="s">
        <v>142</v>
      </c>
      <c r="F4097" t="s">
        <v>131</v>
      </c>
      <c r="G4097" t="s">
        <v>135</v>
      </c>
      <c r="H4097" t="str">
        <f t="shared" si="63"/>
        <v>Chennai40 - 6050 -200&lt;= 200American Cuisine</v>
      </c>
      <c r="I4097" t="s">
        <v>234</v>
      </c>
      <c r="J4097">
        <v>200</v>
      </c>
    </row>
    <row r="4098" spans="1:10">
      <c r="A4098">
        <v>4097</v>
      </c>
      <c r="B4098" t="s">
        <v>129</v>
      </c>
      <c r="C4098">
        <v>2.9</v>
      </c>
      <c r="D4098" t="s">
        <v>133</v>
      </c>
      <c r="E4098" t="s">
        <v>132</v>
      </c>
      <c r="F4098" t="s">
        <v>131</v>
      </c>
      <c r="G4098" t="s">
        <v>130</v>
      </c>
      <c r="H4098" t="str">
        <f t="shared" si="63"/>
        <v>Kolkata60+50 -200200 - 500Asian Cuisine</v>
      </c>
      <c r="I4098">
        <v>1</v>
      </c>
      <c r="J4098">
        <v>300</v>
      </c>
    </row>
    <row r="4099" spans="1:10">
      <c r="A4099">
        <v>4098</v>
      </c>
      <c r="B4099" t="s">
        <v>129</v>
      </c>
      <c r="C4099">
        <v>2.9</v>
      </c>
      <c r="D4099" t="s">
        <v>133</v>
      </c>
      <c r="E4099" t="s">
        <v>132</v>
      </c>
      <c r="F4099" t="s">
        <v>131</v>
      </c>
      <c r="G4099" t="s">
        <v>130</v>
      </c>
      <c r="H4099" t="str">
        <f t="shared" ref="H4099:H4162" si="64">_xlfn.CONCAT(B4099,G4099,F4099,E4099,D4099)</f>
        <v>Kolkata60+50 -200200 - 500Asian Cuisine</v>
      </c>
      <c r="I4099">
        <v>1</v>
      </c>
      <c r="J4099">
        <v>400</v>
      </c>
    </row>
    <row r="4100" spans="1:10">
      <c r="A4100">
        <v>4099</v>
      </c>
      <c r="B4100" t="s">
        <v>141</v>
      </c>
      <c r="C4100">
        <v>2.9</v>
      </c>
      <c r="D4100" t="s">
        <v>136</v>
      </c>
      <c r="E4100" t="s">
        <v>142</v>
      </c>
      <c r="F4100" t="s">
        <v>131</v>
      </c>
      <c r="G4100" t="s">
        <v>144</v>
      </c>
      <c r="H4100" t="str">
        <f t="shared" si="64"/>
        <v>Pune0 - 4050 -200&lt;= 200Indian Cuisine</v>
      </c>
      <c r="I4100" t="s">
        <v>234</v>
      </c>
      <c r="J4100">
        <v>200</v>
      </c>
    </row>
    <row r="4101" spans="1:10">
      <c r="A4101">
        <v>4100</v>
      </c>
      <c r="B4101" t="s">
        <v>141</v>
      </c>
      <c r="C4101">
        <v>2.9</v>
      </c>
      <c r="D4101" t="s">
        <v>136</v>
      </c>
      <c r="E4101" t="s">
        <v>142</v>
      </c>
      <c r="F4101" t="s">
        <v>131</v>
      </c>
      <c r="G4101" t="s">
        <v>144</v>
      </c>
      <c r="H4101" t="str">
        <f t="shared" si="64"/>
        <v>Pune0 - 4050 -200&lt;= 200Indian Cuisine</v>
      </c>
      <c r="I4101" t="s">
        <v>234</v>
      </c>
      <c r="J4101">
        <v>200</v>
      </c>
    </row>
    <row r="4102" spans="1:10">
      <c r="A4102">
        <v>4101</v>
      </c>
      <c r="B4102" t="s">
        <v>137</v>
      </c>
      <c r="C4102">
        <v>2.9</v>
      </c>
      <c r="D4102" t="s">
        <v>133</v>
      </c>
      <c r="E4102" t="s">
        <v>132</v>
      </c>
      <c r="F4102" t="s">
        <v>131</v>
      </c>
      <c r="G4102" t="s">
        <v>130</v>
      </c>
      <c r="H4102" t="str">
        <f t="shared" si="64"/>
        <v>Bangalore60+50 -200200 - 500Asian Cuisine</v>
      </c>
      <c r="I4102" t="s">
        <v>234</v>
      </c>
      <c r="J4102">
        <v>450</v>
      </c>
    </row>
    <row r="4103" spans="1:10">
      <c r="A4103">
        <v>4102</v>
      </c>
      <c r="B4103" t="s">
        <v>137</v>
      </c>
      <c r="C4103">
        <v>4.0999999999999996</v>
      </c>
      <c r="D4103" t="s">
        <v>138</v>
      </c>
      <c r="E4103" t="s">
        <v>132</v>
      </c>
      <c r="F4103" t="s">
        <v>140</v>
      </c>
      <c r="G4103" t="s">
        <v>135</v>
      </c>
      <c r="H4103" t="str">
        <f t="shared" si="64"/>
        <v>Bangalore40 - 600 - 50200 - 500American Cuisine</v>
      </c>
      <c r="I4103" t="s">
        <v>234</v>
      </c>
      <c r="J4103">
        <v>300</v>
      </c>
    </row>
    <row r="4104" spans="1:10">
      <c r="A4104">
        <v>4103</v>
      </c>
      <c r="B4104" t="s">
        <v>143</v>
      </c>
      <c r="C4104">
        <v>2.9</v>
      </c>
      <c r="D4104" t="s">
        <v>133</v>
      </c>
      <c r="E4104" t="s">
        <v>132</v>
      </c>
      <c r="F4104" t="s">
        <v>131</v>
      </c>
      <c r="G4104" t="s">
        <v>135</v>
      </c>
      <c r="H4104" t="str">
        <f t="shared" si="64"/>
        <v>Delhi40 - 6050 -200200 - 500Asian Cuisine</v>
      </c>
      <c r="I4104">
        <v>29</v>
      </c>
      <c r="J4104">
        <v>300</v>
      </c>
    </row>
    <row r="4105" spans="1:10">
      <c r="A4105">
        <v>4104</v>
      </c>
      <c r="B4105" t="s">
        <v>146</v>
      </c>
      <c r="C4105">
        <v>2.9</v>
      </c>
      <c r="D4105" t="s">
        <v>138</v>
      </c>
      <c r="E4105" t="s">
        <v>142</v>
      </c>
      <c r="F4105" t="s">
        <v>131</v>
      </c>
      <c r="G4105" t="s">
        <v>135</v>
      </c>
      <c r="H4105" t="str">
        <f t="shared" si="64"/>
        <v>Hyderabad40 - 6050 -200&lt;= 200American Cuisine</v>
      </c>
      <c r="I4105" t="s">
        <v>234</v>
      </c>
      <c r="J4105">
        <v>150</v>
      </c>
    </row>
    <row r="4106" spans="1:10">
      <c r="A4106">
        <v>4105</v>
      </c>
      <c r="B4106" t="s">
        <v>139</v>
      </c>
      <c r="C4106">
        <v>4.5999999999999996</v>
      </c>
      <c r="D4106" t="s">
        <v>138</v>
      </c>
      <c r="E4106" t="s">
        <v>142</v>
      </c>
      <c r="F4106" t="s">
        <v>140</v>
      </c>
      <c r="G4106" t="s">
        <v>135</v>
      </c>
      <c r="H4106" t="str">
        <f t="shared" si="64"/>
        <v>Chennai40 - 600 - 50&lt;= 200American Cuisine</v>
      </c>
      <c r="I4106" t="s">
        <v>234</v>
      </c>
      <c r="J4106">
        <v>200</v>
      </c>
    </row>
    <row r="4107" spans="1:10">
      <c r="A4107">
        <v>4106</v>
      </c>
      <c r="B4107" t="s">
        <v>137</v>
      </c>
      <c r="C4107">
        <v>3.8</v>
      </c>
      <c r="D4107" t="s">
        <v>236</v>
      </c>
      <c r="E4107" t="s">
        <v>132</v>
      </c>
      <c r="F4107" t="s">
        <v>140</v>
      </c>
      <c r="G4107" t="s">
        <v>135</v>
      </c>
      <c r="H4107" t="str">
        <f t="shared" si="64"/>
        <v>Bangalore40 - 600 - 50200 - 500European Cuisine</v>
      </c>
      <c r="I4107" t="s">
        <v>234</v>
      </c>
      <c r="J4107">
        <v>500</v>
      </c>
    </row>
    <row r="4108" spans="1:10">
      <c r="A4108">
        <v>4107</v>
      </c>
      <c r="B4108" t="s">
        <v>137</v>
      </c>
      <c r="C4108">
        <v>3.2</v>
      </c>
      <c r="D4108" t="s">
        <v>136</v>
      </c>
      <c r="E4108" t="s">
        <v>132</v>
      </c>
      <c r="F4108" t="s">
        <v>140</v>
      </c>
      <c r="G4108" t="s">
        <v>135</v>
      </c>
      <c r="H4108" t="str">
        <f t="shared" si="64"/>
        <v>Bangalore40 - 600 - 50200 - 500Indian Cuisine</v>
      </c>
      <c r="I4108">
        <v>51</v>
      </c>
      <c r="J4108">
        <v>300</v>
      </c>
    </row>
    <row r="4109" spans="1:10">
      <c r="A4109">
        <v>4108</v>
      </c>
      <c r="B4109" t="s">
        <v>137</v>
      </c>
      <c r="C4109">
        <v>4.5</v>
      </c>
      <c r="D4109" t="s">
        <v>136</v>
      </c>
      <c r="E4109" t="s">
        <v>142</v>
      </c>
      <c r="F4109" t="s">
        <v>131</v>
      </c>
      <c r="G4109" t="s">
        <v>135</v>
      </c>
      <c r="H4109" t="str">
        <f t="shared" si="64"/>
        <v>Bangalore40 - 6050 -200&lt;= 200Indian Cuisine</v>
      </c>
      <c r="I4109">
        <v>17</v>
      </c>
      <c r="J4109">
        <v>200</v>
      </c>
    </row>
    <row r="4110" spans="1:10">
      <c r="A4110">
        <v>4109</v>
      </c>
      <c r="B4110" t="s">
        <v>141</v>
      </c>
      <c r="C4110">
        <v>2.9</v>
      </c>
      <c r="D4110" t="s">
        <v>138</v>
      </c>
      <c r="E4110" t="s">
        <v>132</v>
      </c>
      <c r="F4110" t="s">
        <v>131</v>
      </c>
      <c r="G4110" t="s">
        <v>130</v>
      </c>
      <c r="H4110" t="str">
        <f t="shared" si="64"/>
        <v>Pune60+50 -200200 - 500American Cuisine</v>
      </c>
      <c r="I4110">
        <v>8</v>
      </c>
      <c r="J4110">
        <v>400</v>
      </c>
    </row>
    <row r="4111" spans="1:10">
      <c r="A4111">
        <v>4110</v>
      </c>
      <c r="B4111" t="s">
        <v>145</v>
      </c>
      <c r="C4111">
        <v>3.7</v>
      </c>
      <c r="D4111" t="s">
        <v>138</v>
      </c>
      <c r="E4111" t="s">
        <v>142</v>
      </c>
      <c r="F4111" t="s">
        <v>140</v>
      </c>
      <c r="G4111" t="s">
        <v>135</v>
      </c>
      <c r="H4111" t="str">
        <f t="shared" si="64"/>
        <v>Ahmedabad40 - 600 - 50&lt;= 200American Cuisine</v>
      </c>
      <c r="I4111" t="s">
        <v>234</v>
      </c>
      <c r="J4111">
        <v>200</v>
      </c>
    </row>
    <row r="4112" spans="1:10">
      <c r="A4112">
        <v>4111</v>
      </c>
      <c r="B4112" t="s">
        <v>129</v>
      </c>
      <c r="C4112">
        <v>4.3</v>
      </c>
      <c r="D4112" t="s">
        <v>133</v>
      </c>
      <c r="E4112" t="s">
        <v>142</v>
      </c>
      <c r="F4112" t="s">
        <v>140</v>
      </c>
      <c r="G4112" t="s">
        <v>130</v>
      </c>
      <c r="H4112" t="str">
        <f t="shared" si="64"/>
        <v>Kolkata60+0 - 50&lt;= 200Asian Cuisine</v>
      </c>
      <c r="I4112" t="s">
        <v>234</v>
      </c>
      <c r="J4112">
        <v>200</v>
      </c>
    </row>
    <row r="4113" spans="1:10">
      <c r="A4113">
        <v>4112</v>
      </c>
      <c r="B4113" t="s">
        <v>149</v>
      </c>
      <c r="C4113">
        <v>2.9</v>
      </c>
      <c r="D4113" t="s">
        <v>136</v>
      </c>
      <c r="E4113" t="s">
        <v>132</v>
      </c>
      <c r="F4113" t="s">
        <v>131</v>
      </c>
      <c r="G4113" t="s">
        <v>130</v>
      </c>
      <c r="H4113" t="str">
        <f t="shared" si="64"/>
        <v>Surat60+50 -200200 - 500Indian Cuisine</v>
      </c>
      <c r="I4113" t="s">
        <v>234</v>
      </c>
      <c r="J4113">
        <v>300</v>
      </c>
    </row>
    <row r="4114" spans="1:10">
      <c r="A4114">
        <v>4113</v>
      </c>
      <c r="B4114" t="s">
        <v>129</v>
      </c>
      <c r="C4114">
        <v>2.9</v>
      </c>
      <c r="D4114" t="s">
        <v>136</v>
      </c>
      <c r="E4114" t="s">
        <v>132</v>
      </c>
      <c r="F4114" t="s">
        <v>131</v>
      </c>
      <c r="G4114" t="s">
        <v>130</v>
      </c>
      <c r="H4114" t="str">
        <f t="shared" si="64"/>
        <v>Kolkata60+50 -200200 - 500Indian Cuisine</v>
      </c>
      <c r="I4114">
        <v>3</v>
      </c>
      <c r="J4114">
        <v>280</v>
      </c>
    </row>
    <row r="4115" spans="1:10">
      <c r="A4115">
        <v>4114</v>
      </c>
      <c r="B4115" t="s">
        <v>141</v>
      </c>
      <c r="C4115">
        <v>2.9</v>
      </c>
      <c r="D4115" t="s">
        <v>133</v>
      </c>
      <c r="E4115" t="s">
        <v>132</v>
      </c>
      <c r="F4115" t="s">
        <v>131</v>
      </c>
      <c r="G4115" t="s">
        <v>135</v>
      </c>
      <c r="H4115" t="str">
        <f t="shared" si="64"/>
        <v>Pune40 - 6050 -200200 - 500Asian Cuisine</v>
      </c>
      <c r="I4115">
        <v>27</v>
      </c>
      <c r="J4115">
        <v>400</v>
      </c>
    </row>
    <row r="4116" spans="1:10">
      <c r="A4116">
        <v>4115</v>
      </c>
      <c r="B4116" t="s">
        <v>146</v>
      </c>
      <c r="C4116">
        <v>2.9</v>
      </c>
      <c r="D4116" t="s">
        <v>138</v>
      </c>
      <c r="E4116" t="s">
        <v>132</v>
      </c>
      <c r="F4116" t="s">
        <v>131</v>
      </c>
      <c r="G4116" t="s">
        <v>135</v>
      </c>
      <c r="H4116" t="str">
        <f t="shared" si="64"/>
        <v>Hyderabad40 - 6050 -200200 - 500American Cuisine</v>
      </c>
      <c r="I4116" t="s">
        <v>234</v>
      </c>
      <c r="J4116">
        <v>350</v>
      </c>
    </row>
    <row r="4117" spans="1:10">
      <c r="A4117">
        <v>4116</v>
      </c>
      <c r="B4117" t="s">
        <v>139</v>
      </c>
      <c r="C4117">
        <v>2.9</v>
      </c>
      <c r="D4117" t="s">
        <v>138</v>
      </c>
      <c r="E4117" t="s">
        <v>132</v>
      </c>
      <c r="F4117" t="s">
        <v>131</v>
      </c>
      <c r="G4117" t="s">
        <v>135</v>
      </c>
      <c r="H4117" t="str">
        <f t="shared" si="64"/>
        <v>Chennai40 - 6050 -200200 - 500American Cuisine</v>
      </c>
      <c r="I4117">
        <v>38</v>
      </c>
      <c r="J4117">
        <v>250</v>
      </c>
    </row>
    <row r="4118" spans="1:10">
      <c r="A4118">
        <v>4117</v>
      </c>
      <c r="B4118" t="s">
        <v>137</v>
      </c>
      <c r="C4118">
        <v>2.9</v>
      </c>
      <c r="D4118" t="s">
        <v>138</v>
      </c>
      <c r="E4118" t="s">
        <v>148</v>
      </c>
      <c r="F4118" t="s">
        <v>131</v>
      </c>
      <c r="G4118" t="s">
        <v>135</v>
      </c>
      <c r="H4118" t="str">
        <f t="shared" si="64"/>
        <v>Bangalore40 - 6050 -200500 - 1000American Cuisine</v>
      </c>
      <c r="I4118" t="s">
        <v>234</v>
      </c>
      <c r="J4118">
        <v>600</v>
      </c>
    </row>
    <row r="4119" spans="1:10">
      <c r="A4119">
        <v>4118</v>
      </c>
      <c r="B4119" t="s">
        <v>149</v>
      </c>
      <c r="C4119">
        <v>3.6</v>
      </c>
      <c r="D4119" t="s">
        <v>136</v>
      </c>
      <c r="E4119" t="s">
        <v>142</v>
      </c>
      <c r="F4119" t="s">
        <v>140</v>
      </c>
      <c r="G4119" t="s">
        <v>130</v>
      </c>
      <c r="H4119" t="str">
        <f t="shared" si="64"/>
        <v>Surat60+0 - 50&lt;= 200Indian Cuisine</v>
      </c>
      <c r="I4119" t="s">
        <v>234</v>
      </c>
      <c r="J4119">
        <v>150</v>
      </c>
    </row>
    <row r="4120" spans="1:10">
      <c r="A4120">
        <v>4119</v>
      </c>
      <c r="B4120" t="s">
        <v>137</v>
      </c>
      <c r="C4120">
        <v>2.9</v>
      </c>
      <c r="D4120" t="s">
        <v>133</v>
      </c>
      <c r="E4120" t="s">
        <v>132</v>
      </c>
      <c r="F4120" t="s">
        <v>131</v>
      </c>
      <c r="G4120" t="s">
        <v>130</v>
      </c>
      <c r="H4120" t="str">
        <f t="shared" si="64"/>
        <v>Bangalore60+50 -200200 - 500Asian Cuisine</v>
      </c>
      <c r="I4120" t="s">
        <v>234</v>
      </c>
      <c r="J4120">
        <v>300</v>
      </c>
    </row>
    <row r="4121" spans="1:10">
      <c r="A4121">
        <v>4120</v>
      </c>
      <c r="B4121" t="s">
        <v>137</v>
      </c>
      <c r="C4121">
        <v>2.9</v>
      </c>
      <c r="D4121" t="s">
        <v>133</v>
      </c>
      <c r="E4121" t="s">
        <v>142</v>
      </c>
      <c r="F4121" t="s">
        <v>131</v>
      </c>
      <c r="G4121" t="s">
        <v>130</v>
      </c>
      <c r="H4121" t="str">
        <f t="shared" si="64"/>
        <v>Bangalore60+50 -200&lt;= 200Asian Cuisine</v>
      </c>
      <c r="I4121" t="s">
        <v>234</v>
      </c>
      <c r="J4121">
        <v>200</v>
      </c>
    </row>
    <row r="4122" spans="1:10">
      <c r="A4122">
        <v>4121</v>
      </c>
      <c r="B4122" t="s">
        <v>141</v>
      </c>
      <c r="C4122">
        <v>2.9</v>
      </c>
      <c r="D4122" t="s">
        <v>133</v>
      </c>
      <c r="E4122" t="s">
        <v>142</v>
      </c>
      <c r="F4122" t="s">
        <v>131</v>
      </c>
      <c r="G4122" t="s">
        <v>130</v>
      </c>
      <c r="H4122" t="str">
        <f t="shared" si="64"/>
        <v>Pune60+50 -200&lt;= 200Asian Cuisine</v>
      </c>
      <c r="I4122">
        <v>58</v>
      </c>
      <c r="J4122">
        <v>200</v>
      </c>
    </row>
    <row r="4123" spans="1:10">
      <c r="A4123">
        <v>4122</v>
      </c>
      <c r="B4123" t="s">
        <v>134</v>
      </c>
      <c r="C4123">
        <v>2.9</v>
      </c>
      <c r="D4123" t="s">
        <v>133</v>
      </c>
      <c r="E4123" t="s">
        <v>132</v>
      </c>
      <c r="F4123" t="s">
        <v>131</v>
      </c>
      <c r="G4123" t="s">
        <v>135</v>
      </c>
      <c r="H4123" t="str">
        <f t="shared" si="64"/>
        <v>Mumbai40 - 6050 -200200 - 500Asian Cuisine</v>
      </c>
      <c r="I4123">
        <v>2</v>
      </c>
      <c r="J4123">
        <v>300</v>
      </c>
    </row>
    <row r="4124" spans="1:10">
      <c r="A4124">
        <v>4123</v>
      </c>
      <c r="B4124" t="s">
        <v>129</v>
      </c>
      <c r="C4124">
        <v>4.3</v>
      </c>
      <c r="D4124" t="s">
        <v>138</v>
      </c>
      <c r="E4124" t="s">
        <v>132</v>
      </c>
      <c r="F4124" t="s">
        <v>140</v>
      </c>
      <c r="G4124" t="s">
        <v>130</v>
      </c>
      <c r="H4124" t="str">
        <f t="shared" si="64"/>
        <v>Kolkata60+0 - 50200 - 500American Cuisine</v>
      </c>
      <c r="I4124">
        <v>50</v>
      </c>
      <c r="J4124">
        <v>300</v>
      </c>
    </row>
    <row r="4125" spans="1:10">
      <c r="A4125">
        <v>4124</v>
      </c>
      <c r="B4125" t="s">
        <v>145</v>
      </c>
      <c r="C4125">
        <v>2.9</v>
      </c>
      <c r="D4125" t="s">
        <v>138</v>
      </c>
      <c r="E4125" t="s">
        <v>132</v>
      </c>
      <c r="F4125" t="s">
        <v>131</v>
      </c>
      <c r="G4125" t="s">
        <v>135</v>
      </c>
      <c r="H4125" t="str">
        <f t="shared" si="64"/>
        <v>Ahmedabad40 - 6050 -200200 - 500American Cuisine</v>
      </c>
      <c r="I4125">
        <v>30</v>
      </c>
      <c r="J4125">
        <v>250</v>
      </c>
    </row>
    <row r="4126" spans="1:10">
      <c r="A4126">
        <v>4125</v>
      </c>
      <c r="B4126" t="s">
        <v>134</v>
      </c>
      <c r="C4126">
        <v>2.9</v>
      </c>
      <c r="D4126" t="s">
        <v>136</v>
      </c>
      <c r="E4126" t="s">
        <v>132</v>
      </c>
      <c r="F4126" t="s">
        <v>131</v>
      </c>
      <c r="G4126" t="s">
        <v>135</v>
      </c>
      <c r="H4126" t="str">
        <f t="shared" si="64"/>
        <v>Mumbai40 - 6050 -200200 - 500Indian Cuisine</v>
      </c>
      <c r="I4126">
        <v>10</v>
      </c>
      <c r="J4126">
        <v>299</v>
      </c>
    </row>
    <row r="4127" spans="1:10">
      <c r="A4127">
        <v>4126</v>
      </c>
      <c r="B4127" t="s">
        <v>145</v>
      </c>
      <c r="C4127">
        <v>2.9</v>
      </c>
      <c r="D4127" t="s">
        <v>136</v>
      </c>
      <c r="E4127" t="s">
        <v>132</v>
      </c>
      <c r="F4127" t="s">
        <v>131</v>
      </c>
      <c r="G4127" t="s">
        <v>135</v>
      </c>
      <c r="H4127" t="str">
        <f t="shared" si="64"/>
        <v>Ahmedabad40 - 6050 -200200 - 500Indian Cuisine</v>
      </c>
      <c r="I4127">
        <v>46</v>
      </c>
      <c r="J4127">
        <v>250</v>
      </c>
    </row>
    <row r="4128" spans="1:10">
      <c r="A4128">
        <v>4127</v>
      </c>
      <c r="B4128" t="s">
        <v>149</v>
      </c>
      <c r="C4128">
        <v>2.9</v>
      </c>
      <c r="D4128" t="s">
        <v>136</v>
      </c>
      <c r="E4128" t="s">
        <v>132</v>
      </c>
      <c r="F4128" t="s">
        <v>131</v>
      </c>
      <c r="G4128" t="s">
        <v>135</v>
      </c>
      <c r="H4128" t="str">
        <f t="shared" si="64"/>
        <v>Surat40 - 6050 -200200 - 500Indian Cuisine</v>
      </c>
      <c r="I4128">
        <v>39</v>
      </c>
      <c r="J4128">
        <v>280</v>
      </c>
    </row>
    <row r="4129" spans="1:10">
      <c r="A4129">
        <v>4128</v>
      </c>
      <c r="B4129" t="s">
        <v>129</v>
      </c>
      <c r="C4129">
        <v>2.9</v>
      </c>
      <c r="D4129" t="s">
        <v>138</v>
      </c>
      <c r="E4129" t="s">
        <v>132</v>
      </c>
      <c r="F4129" t="s">
        <v>131</v>
      </c>
      <c r="G4129" t="s">
        <v>144</v>
      </c>
      <c r="H4129" t="str">
        <f t="shared" si="64"/>
        <v>Kolkata0 - 4050 -200200 - 500American Cuisine</v>
      </c>
      <c r="I4129" t="s">
        <v>234</v>
      </c>
      <c r="J4129">
        <v>250</v>
      </c>
    </row>
    <row r="4130" spans="1:10">
      <c r="A4130">
        <v>4129</v>
      </c>
      <c r="B4130" t="s">
        <v>139</v>
      </c>
      <c r="C4130">
        <v>2.9</v>
      </c>
      <c r="D4130" t="s">
        <v>138</v>
      </c>
      <c r="E4130" t="s">
        <v>132</v>
      </c>
      <c r="F4130" t="s">
        <v>131</v>
      </c>
      <c r="G4130" t="s">
        <v>130</v>
      </c>
      <c r="H4130" t="str">
        <f t="shared" si="64"/>
        <v>Chennai60+50 -200200 - 500American Cuisine</v>
      </c>
      <c r="I4130">
        <v>63</v>
      </c>
      <c r="J4130">
        <v>250</v>
      </c>
    </row>
    <row r="4131" spans="1:10">
      <c r="A4131">
        <v>4130</v>
      </c>
      <c r="B4131" t="s">
        <v>141</v>
      </c>
      <c r="C4131">
        <v>2.9</v>
      </c>
      <c r="D4131" t="s">
        <v>138</v>
      </c>
      <c r="E4131" t="s">
        <v>142</v>
      </c>
      <c r="F4131" t="s">
        <v>131</v>
      </c>
      <c r="G4131" t="s">
        <v>135</v>
      </c>
      <c r="H4131" t="str">
        <f t="shared" si="64"/>
        <v>Pune40 - 6050 -200&lt;= 200American Cuisine</v>
      </c>
      <c r="I4131">
        <v>53</v>
      </c>
      <c r="J4131">
        <v>200</v>
      </c>
    </row>
    <row r="4132" spans="1:10">
      <c r="A4132">
        <v>4131</v>
      </c>
      <c r="B4132" t="s">
        <v>139</v>
      </c>
      <c r="C4132">
        <v>2.9</v>
      </c>
      <c r="D4132" t="s">
        <v>136</v>
      </c>
      <c r="E4132" t="s">
        <v>132</v>
      </c>
      <c r="F4132" t="s">
        <v>131</v>
      </c>
      <c r="G4132" t="s">
        <v>130</v>
      </c>
      <c r="H4132" t="str">
        <f t="shared" si="64"/>
        <v>Chennai60+50 -200200 - 500Indian Cuisine</v>
      </c>
      <c r="I4132">
        <v>16</v>
      </c>
      <c r="J4132">
        <v>280</v>
      </c>
    </row>
    <row r="4133" spans="1:10">
      <c r="A4133">
        <v>4132</v>
      </c>
      <c r="B4133" t="s">
        <v>143</v>
      </c>
      <c r="C4133">
        <v>4.5</v>
      </c>
      <c r="D4133" t="s">
        <v>136</v>
      </c>
      <c r="E4133" t="s">
        <v>132</v>
      </c>
      <c r="F4133" t="s">
        <v>140</v>
      </c>
      <c r="G4133" t="s">
        <v>130</v>
      </c>
      <c r="H4133" t="str">
        <f t="shared" si="64"/>
        <v>Delhi60+0 - 50200 - 500Indian Cuisine</v>
      </c>
      <c r="I4133" t="s">
        <v>234</v>
      </c>
      <c r="J4133">
        <v>350</v>
      </c>
    </row>
    <row r="4134" spans="1:10">
      <c r="A4134">
        <v>4133</v>
      </c>
      <c r="B4134" t="s">
        <v>143</v>
      </c>
      <c r="C4134">
        <v>4.0999999999999996</v>
      </c>
      <c r="D4134" t="s">
        <v>133</v>
      </c>
      <c r="E4134" t="s">
        <v>132</v>
      </c>
      <c r="F4134" t="s">
        <v>131</v>
      </c>
      <c r="G4134" t="s">
        <v>130</v>
      </c>
      <c r="H4134" t="str">
        <f t="shared" si="64"/>
        <v>Delhi60+50 -200200 - 500Asian Cuisine</v>
      </c>
      <c r="I4134" t="s">
        <v>234</v>
      </c>
      <c r="J4134">
        <v>400</v>
      </c>
    </row>
    <row r="4135" spans="1:10">
      <c r="A4135">
        <v>4134</v>
      </c>
      <c r="B4135" t="s">
        <v>129</v>
      </c>
      <c r="C4135">
        <v>4.7</v>
      </c>
      <c r="D4135" t="s">
        <v>237</v>
      </c>
      <c r="E4135" t="s">
        <v>132</v>
      </c>
      <c r="F4135" t="s">
        <v>140</v>
      </c>
      <c r="G4135" t="s">
        <v>130</v>
      </c>
      <c r="H4135" t="str">
        <f t="shared" si="64"/>
        <v>Kolkata60+0 - 50200 - 500Middle Eastern Cuisine</v>
      </c>
      <c r="I4135" t="s">
        <v>234</v>
      </c>
      <c r="J4135">
        <v>300</v>
      </c>
    </row>
    <row r="4136" spans="1:10">
      <c r="A4136">
        <v>4135</v>
      </c>
      <c r="B4136" t="s">
        <v>134</v>
      </c>
      <c r="C4136">
        <v>2.9</v>
      </c>
      <c r="D4136" t="s">
        <v>133</v>
      </c>
      <c r="E4136" t="s">
        <v>132</v>
      </c>
      <c r="F4136" t="s">
        <v>131</v>
      </c>
      <c r="G4136" t="s">
        <v>135</v>
      </c>
      <c r="H4136" t="str">
        <f t="shared" si="64"/>
        <v>Mumbai40 - 6050 -200200 - 500Asian Cuisine</v>
      </c>
      <c r="I4136">
        <v>2</v>
      </c>
      <c r="J4136">
        <v>400</v>
      </c>
    </row>
    <row r="4137" spans="1:10">
      <c r="A4137">
        <v>4136</v>
      </c>
      <c r="B4137" t="s">
        <v>145</v>
      </c>
      <c r="C4137">
        <v>4.7</v>
      </c>
      <c r="D4137" t="s">
        <v>136</v>
      </c>
      <c r="E4137" t="s">
        <v>132</v>
      </c>
      <c r="F4137" t="s">
        <v>140</v>
      </c>
      <c r="G4137" t="s">
        <v>135</v>
      </c>
      <c r="H4137" t="str">
        <f t="shared" si="64"/>
        <v>Ahmedabad40 - 600 - 50200 - 500Indian Cuisine</v>
      </c>
      <c r="I4137">
        <v>56</v>
      </c>
      <c r="J4137">
        <v>400</v>
      </c>
    </row>
    <row r="4138" spans="1:10">
      <c r="A4138">
        <v>4137</v>
      </c>
      <c r="B4138" t="s">
        <v>129</v>
      </c>
      <c r="C4138">
        <v>2.9</v>
      </c>
      <c r="D4138" t="s">
        <v>133</v>
      </c>
      <c r="E4138" t="s">
        <v>132</v>
      </c>
      <c r="F4138" t="s">
        <v>131</v>
      </c>
      <c r="G4138" t="s">
        <v>130</v>
      </c>
      <c r="H4138" t="str">
        <f t="shared" si="64"/>
        <v>Kolkata60+50 -200200 - 500Asian Cuisine</v>
      </c>
      <c r="I4138">
        <v>1</v>
      </c>
      <c r="J4138">
        <v>280</v>
      </c>
    </row>
    <row r="4139" spans="1:10">
      <c r="A4139">
        <v>4138</v>
      </c>
      <c r="B4139" t="s">
        <v>139</v>
      </c>
      <c r="C4139">
        <v>3.7</v>
      </c>
      <c r="D4139" t="s">
        <v>138</v>
      </c>
      <c r="E4139" t="s">
        <v>132</v>
      </c>
      <c r="F4139" t="s">
        <v>140</v>
      </c>
      <c r="G4139" t="s">
        <v>130</v>
      </c>
      <c r="H4139" t="str">
        <f t="shared" si="64"/>
        <v>Chennai60+0 - 50200 - 500American Cuisine</v>
      </c>
      <c r="I4139">
        <v>75</v>
      </c>
      <c r="J4139">
        <v>400</v>
      </c>
    </row>
    <row r="4140" spans="1:10">
      <c r="A4140">
        <v>4139</v>
      </c>
      <c r="B4140" t="s">
        <v>134</v>
      </c>
      <c r="C4140">
        <v>2.9</v>
      </c>
      <c r="D4140" t="s">
        <v>133</v>
      </c>
      <c r="E4140" t="s">
        <v>132</v>
      </c>
      <c r="F4140" t="s">
        <v>131</v>
      </c>
      <c r="G4140" t="s">
        <v>135</v>
      </c>
      <c r="H4140" t="str">
        <f t="shared" si="64"/>
        <v>Mumbai40 - 6050 -200200 - 500Asian Cuisine</v>
      </c>
      <c r="I4140">
        <v>2</v>
      </c>
      <c r="J4140">
        <v>400</v>
      </c>
    </row>
    <row r="4141" spans="1:10">
      <c r="A4141">
        <v>4140</v>
      </c>
      <c r="B4141" t="s">
        <v>146</v>
      </c>
      <c r="C4141">
        <v>4.2</v>
      </c>
      <c r="D4141" t="s">
        <v>138</v>
      </c>
      <c r="E4141" t="s">
        <v>142</v>
      </c>
      <c r="F4141" t="s">
        <v>131</v>
      </c>
      <c r="G4141" t="s">
        <v>135</v>
      </c>
      <c r="H4141" t="str">
        <f t="shared" si="64"/>
        <v>Hyderabad40 - 6050 -200&lt;= 200American Cuisine</v>
      </c>
      <c r="I4141" t="s">
        <v>234</v>
      </c>
      <c r="J4141">
        <v>200</v>
      </c>
    </row>
    <row r="4142" spans="1:10">
      <c r="A4142">
        <v>4141</v>
      </c>
      <c r="B4142" t="s">
        <v>146</v>
      </c>
      <c r="C4142">
        <v>2.9</v>
      </c>
      <c r="D4142" t="s">
        <v>138</v>
      </c>
      <c r="E4142" t="s">
        <v>132</v>
      </c>
      <c r="F4142" t="s">
        <v>131</v>
      </c>
      <c r="G4142" t="s">
        <v>135</v>
      </c>
      <c r="H4142" t="str">
        <f t="shared" si="64"/>
        <v>Hyderabad40 - 6050 -200200 - 500American Cuisine</v>
      </c>
      <c r="I4142" t="s">
        <v>234</v>
      </c>
      <c r="J4142">
        <v>300</v>
      </c>
    </row>
    <row r="4143" spans="1:10">
      <c r="A4143">
        <v>4142</v>
      </c>
      <c r="B4143" t="s">
        <v>134</v>
      </c>
      <c r="C4143">
        <v>2.9</v>
      </c>
      <c r="D4143" t="s">
        <v>136</v>
      </c>
      <c r="E4143" t="s">
        <v>142</v>
      </c>
      <c r="F4143" t="s">
        <v>131</v>
      </c>
      <c r="G4143" t="s">
        <v>130</v>
      </c>
      <c r="H4143" t="str">
        <f t="shared" si="64"/>
        <v>Mumbai60+50 -200&lt;= 200Indian Cuisine</v>
      </c>
      <c r="I4143" t="s">
        <v>234</v>
      </c>
      <c r="J4143">
        <v>200</v>
      </c>
    </row>
    <row r="4144" spans="1:10">
      <c r="A4144">
        <v>4143</v>
      </c>
      <c r="B4144" t="s">
        <v>146</v>
      </c>
      <c r="C4144">
        <v>2.9</v>
      </c>
      <c r="D4144" t="s">
        <v>138</v>
      </c>
      <c r="E4144" t="s">
        <v>132</v>
      </c>
      <c r="F4144" t="s">
        <v>131</v>
      </c>
      <c r="G4144" t="s">
        <v>135</v>
      </c>
      <c r="H4144" t="str">
        <f t="shared" si="64"/>
        <v>Hyderabad40 - 6050 -200200 - 500American Cuisine</v>
      </c>
      <c r="I4144" t="s">
        <v>234</v>
      </c>
      <c r="J4144">
        <v>250</v>
      </c>
    </row>
    <row r="4145" spans="1:10">
      <c r="A4145">
        <v>4144</v>
      </c>
      <c r="B4145" t="s">
        <v>143</v>
      </c>
      <c r="C4145">
        <v>2.9</v>
      </c>
      <c r="D4145" t="s">
        <v>138</v>
      </c>
      <c r="E4145" t="s">
        <v>132</v>
      </c>
      <c r="F4145" t="s">
        <v>131</v>
      </c>
      <c r="G4145" t="s">
        <v>135</v>
      </c>
      <c r="H4145" t="str">
        <f t="shared" si="64"/>
        <v>Delhi40 - 6050 -200200 - 500American Cuisine</v>
      </c>
      <c r="I4145">
        <v>31</v>
      </c>
      <c r="J4145">
        <v>250</v>
      </c>
    </row>
    <row r="4146" spans="1:10">
      <c r="A4146">
        <v>4145</v>
      </c>
      <c r="B4146" t="s">
        <v>146</v>
      </c>
      <c r="C4146">
        <v>2.9</v>
      </c>
      <c r="D4146" t="s">
        <v>138</v>
      </c>
      <c r="E4146" t="s">
        <v>132</v>
      </c>
      <c r="F4146" t="s">
        <v>131</v>
      </c>
      <c r="G4146" t="s">
        <v>135</v>
      </c>
      <c r="H4146" t="str">
        <f t="shared" si="64"/>
        <v>Hyderabad40 - 6050 -200200 - 500American Cuisine</v>
      </c>
      <c r="I4146" t="s">
        <v>234</v>
      </c>
      <c r="J4146">
        <v>400</v>
      </c>
    </row>
    <row r="4147" spans="1:10">
      <c r="A4147">
        <v>4146</v>
      </c>
      <c r="B4147" t="s">
        <v>137</v>
      </c>
      <c r="C4147">
        <v>2.9</v>
      </c>
      <c r="D4147" t="s">
        <v>138</v>
      </c>
      <c r="E4147" t="s">
        <v>148</v>
      </c>
      <c r="F4147" t="s">
        <v>131</v>
      </c>
      <c r="G4147" t="s">
        <v>130</v>
      </c>
      <c r="H4147" t="str">
        <f t="shared" si="64"/>
        <v>Bangalore60+50 -200500 - 1000American Cuisine</v>
      </c>
      <c r="I4147" t="s">
        <v>234</v>
      </c>
      <c r="J4147">
        <v>600</v>
      </c>
    </row>
    <row r="4148" spans="1:10">
      <c r="A4148">
        <v>4147</v>
      </c>
      <c r="B4148" t="s">
        <v>139</v>
      </c>
      <c r="C4148">
        <v>2.9</v>
      </c>
      <c r="D4148" t="s">
        <v>138</v>
      </c>
      <c r="E4148" t="s">
        <v>132</v>
      </c>
      <c r="F4148" t="s">
        <v>131</v>
      </c>
      <c r="G4148" t="s">
        <v>135</v>
      </c>
      <c r="H4148" t="str">
        <f t="shared" si="64"/>
        <v>Chennai40 - 6050 -200200 - 500American Cuisine</v>
      </c>
      <c r="I4148">
        <v>38</v>
      </c>
      <c r="J4148">
        <v>300</v>
      </c>
    </row>
    <row r="4149" spans="1:10">
      <c r="A4149">
        <v>4148</v>
      </c>
      <c r="B4149" t="s">
        <v>141</v>
      </c>
      <c r="C4149">
        <v>4.0999999999999996</v>
      </c>
      <c r="D4149" t="s">
        <v>236</v>
      </c>
      <c r="E4149" t="s">
        <v>132</v>
      </c>
      <c r="F4149" t="s">
        <v>140</v>
      </c>
      <c r="G4149" t="s">
        <v>135</v>
      </c>
      <c r="H4149" t="str">
        <f t="shared" si="64"/>
        <v>Pune40 - 600 - 50200 - 500European Cuisine</v>
      </c>
      <c r="I4149" t="s">
        <v>234</v>
      </c>
      <c r="J4149">
        <v>500</v>
      </c>
    </row>
    <row r="4150" spans="1:10">
      <c r="A4150">
        <v>4149</v>
      </c>
      <c r="B4150" t="s">
        <v>143</v>
      </c>
      <c r="C4150">
        <v>4.2</v>
      </c>
      <c r="D4150" t="s">
        <v>138</v>
      </c>
      <c r="E4150" t="s">
        <v>148</v>
      </c>
      <c r="F4150" t="s">
        <v>147</v>
      </c>
      <c r="G4150" t="s">
        <v>130</v>
      </c>
      <c r="H4150" t="str">
        <f t="shared" si="64"/>
        <v>Delhi60+200+500 - 1000American Cuisine</v>
      </c>
      <c r="I4150" t="s">
        <v>234</v>
      </c>
      <c r="J4150">
        <v>600</v>
      </c>
    </row>
    <row r="4151" spans="1:10">
      <c r="A4151">
        <v>4150</v>
      </c>
      <c r="B4151" t="s">
        <v>149</v>
      </c>
      <c r="C4151">
        <v>3.6</v>
      </c>
      <c r="D4151" t="s">
        <v>133</v>
      </c>
      <c r="E4151" t="s">
        <v>132</v>
      </c>
      <c r="F4151" t="s">
        <v>140</v>
      </c>
      <c r="G4151" t="s">
        <v>135</v>
      </c>
      <c r="H4151" t="str">
        <f t="shared" si="64"/>
        <v>Surat40 - 600 - 50200 - 500Asian Cuisine</v>
      </c>
      <c r="I4151" t="s">
        <v>234</v>
      </c>
      <c r="J4151">
        <v>400</v>
      </c>
    </row>
    <row r="4152" spans="1:10">
      <c r="A4152">
        <v>4151</v>
      </c>
      <c r="B4152" t="s">
        <v>129</v>
      </c>
      <c r="C4152">
        <v>2.9</v>
      </c>
      <c r="D4152" t="s">
        <v>133</v>
      </c>
      <c r="E4152" t="s">
        <v>142</v>
      </c>
      <c r="F4152" t="s">
        <v>131</v>
      </c>
      <c r="G4152" t="s">
        <v>130</v>
      </c>
      <c r="H4152" t="str">
        <f t="shared" si="64"/>
        <v>Kolkata60+50 -200&lt;= 200Asian Cuisine</v>
      </c>
      <c r="I4152">
        <v>28</v>
      </c>
      <c r="J4152">
        <v>200</v>
      </c>
    </row>
    <row r="4153" spans="1:10">
      <c r="A4153">
        <v>4152</v>
      </c>
      <c r="B4153" t="s">
        <v>129</v>
      </c>
      <c r="C4153">
        <v>3.7</v>
      </c>
      <c r="D4153" t="s">
        <v>136</v>
      </c>
      <c r="E4153" t="s">
        <v>132</v>
      </c>
      <c r="F4153" t="s">
        <v>140</v>
      </c>
      <c r="G4153" t="s">
        <v>130</v>
      </c>
      <c r="H4153" t="str">
        <f t="shared" si="64"/>
        <v>Kolkata60+0 - 50200 - 500Indian Cuisine</v>
      </c>
      <c r="I4153">
        <v>22</v>
      </c>
      <c r="J4153">
        <v>250</v>
      </c>
    </row>
    <row r="4154" spans="1:10">
      <c r="A4154">
        <v>4153</v>
      </c>
      <c r="B4154" t="s">
        <v>129</v>
      </c>
      <c r="C4154">
        <v>2.9</v>
      </c>
      <c r="D4154" t="s">
        <v>133</v>
      </c>
      <c r="E4154" t="s">
        <v>142</v>
      </c>
      <c r="F4154" t="s">
        <v>131</v>
      </c>
      <c r="G4154" t="s">
        <v>130</v>
      </c>
      <c r="H4154" t="str">
        <f t="shared" si="64"/>
        <v>Kolkata60+50 -200&lt;= 200Asian Cuisine</v>
      </c>
      <c r="I4154">
        <v>28</v>
      </c>
      <c r="J4154">
        <v>200</v>
      </c>
    </row>
    <row r="4155" spans="1:10">
      <c r="A4155">
        <v>4154</v>
      </c>
      <c r="B4155" t="s">
        <v>129</v>
      </c>
      <c r="C4155">
        <v>2.9</v>
      </c>
      <c r="D4155" t="s">
        <v>136</v>
      </c>
      <c r="E4155" t="s">
        <v>142</v>
      </c>
      <c r="F4155" t="s">
        <v>131</v>
      </c>
      <c r="G4155" t="s">
        <v>135</v>
      </c>
      <c r="H4155" t="str">
        <f t="shared" si="64"/>
        <v>Kolkata40 - 6050 -200&lt;= 200Indian Cuisine</v>
      </c>
      <c r="I4155">
        <v>72</v>
      </c>
      <c r="J4155">
        <v>200</v>
      </c>
    </row>
    <row r="4156" spans="1:10">
      <c r="A4156">
        <v>4155</v>
      </c>
      <c r="B4156" t="s">
        <v>129</v>
      </c>
      <c r="C4156">
        <v>2.9</v>
      </c>
      <c r="D4156" t="s">
        <v>138</v>
      </c>
      <c r="E4156" t="s">
        <v>132</v>
      </c>
      <c r="F4156" t="s">
        <v>131</v>
      </c>
      <c r="G4156" t="s">
        <v>130</v>
      </c>
      <c r="H4156" t="str">
        <f t="shared" si="64"/>
        <v>Kolkata60+50 -200200 - 500American Cuisine</v>
      </c>
      <c r="I4156">
        <v>11</v>
      </c>
      <c r="J4156">
        <v>250</v>
      </c>
    </row>
    <row r="4157" spans="1:10">
      <c r="A4157">
        <v>4156</v>
      </c>
      <c r="B4157" t="s">
        <v>134</v>
      </c>
      <c r="C4157">
        <v>2.9</v>
      </c>
      <c r="D4157" t="s">
        <v>133</v>
      </c>
      <c r="E4157" t="s">
        <v>132</v>
      </c>
      <c r="F4157" t="s">
        <v>131</v>
      </c>
      <c r="G4157" t="s">
        <v>130</v>
      </c>
      <c r="H4157" t="str">
        <f t="shared" si="64"/>
        <v>Mumbai60+50 -200200 - 500Asian Cuisine</v>
      </c>
      <c r="I4157" t="s">
        <v>234</v>
      </c>
      <c r="J4157">
        <v>350</v>
      </c>
    </row>
    <row r="4158" spans="1:10">
      <c r="A4158">
        <v>4157</v>
      </c>
      <c r="B4158" t="s">
        <v>129</v>
      </c>
      <c r="C4158">
        <v>2.9</v>
      </c>
      <c r="D4158" t="s">
        <v>136</v>
      </c>
      <c r="E4158" t="s">
        <v>132</v>
      </c>
      <c r="F4158" t="s">
        <v>131</v>
      </c>
      <c r="G4158" t="s">
        <v>130</v>
      </c>
      <c r="H4158" t="str">
        <f t="shared" si="64"/>
        <v>Kolkata60+50 -200200 - 500Indian Cuisine</v>
      </c>
      <c r="I4158">
        <v>3</v>
      </c>
      <c r="J4158">
        <v>300</v>
      </c>
    </row>
    <row r="4159" spans="1:10">
      <c r="A4159">
        <v>4158</v>
      </c>
      <c r="B4159" t="s">
        <v>146</v>
      </c>
      <c r="C4159">
        <v>3.3</v>
      </c>
      <c r="D4159" t="s">
        <v>133</v>
      </c>
      <c r="E4159" t="s">
        <v>132</v>
      </c>
      <c r="F4159" t="s">
        <v>140</v>
      </c>
      <c r="G4159" t="s">
        <v>130</v>
      </c>
      <c r="H4159" t="str">
        <f t="shared" si="64"/>
        <v>Hyderabad60+0 - 50200 - 500Asian Cuisine</v>
      </c>
      <c r="I4159" t="s">
        <v>234</v>
      </c>
      <c r="J4159">
        <v>400</v>
      </c>
    </row>
    <row r="4160" spans="1:10">
      <c r="A4160">
        <v>4159</v>
      </c>
      <c r="B4160" t="s">
        <v>141</v>
      </c>
      <c r="C4160">
        <v>2.9</v>
      </c>
      <c r="D4160" t="s">
        <v>138</v>
      </c>
      <c r="E4160" t="s">
        <v>132</v>
      </c>
      <c r="F4160" t="s">
        <v>131</v>
      </c>
      <c r="G4160" t="s">
        <v>135</v>
      </c>
      <c r="H4160" t="str">
        <f t="shared" si="64"/>
        <v>Pune40 - 6050 -200200 - 500American Cuisine</v>
      </c>
      <c r="I4160">
        <v>24</v>
      </c>
      <c r="J4160">
        <v>250</v>
      </c>
    </row>
    <row r="4161" spans="1:10">
      <c r="A4161">
        <v>4160</v>
      </c>
      <c r="B4161" t="s">
        <v>149</v>
      </c>
      <c r="C4161">
        <v>2.9</v>
      </c>
      <c r="D4161" t="s">
        <v>136</v>
      </c>
      <c r="E4161" t="s">
        <v>142</v>
      </c>
      <c r="F4161" t="s">
        <v>131</v>
      </c>
      <c r="G4161" t="s">
        <v>144</v>
      </c>
      <c r="H4161" t="str">
        <f t="shared" si="64"/>
        <v>Surat0 - 4050 -200&lt;= 200Indian Cuisine</v>
      </c>
      <c r="I4161" t="s">
        <v>234</v>
      </c>
      <c r="J4161">
        <v>200</v>
      </c>
    </row>
    <row r="4162" spans="1:10">
      <c r="A4162">
        <v>4161</v>
      </c>
      <c r="B4162" t="s">
        <v>143</v>
      </c>
      <c r="C4162">
        <v>2.9</v>
      </c>
      <c r="D4162" t="s">
        <v>138</v>
      </c>
      <c r="E4162" t="s">
        <v>132</v>
      </c>
      <c r="F4162" t="s">
        <v>131</v>
      </c>
      <c r="G4162" t="s">
        <v>135</v>
      </c>
      <c r="H4162" t="str">
        <f t="shared" si="64"/>
        <v>Delhi40 - 6050 -200200 - 500American Cuisine</v>
      </c>
      <c r="I4162">
        <v>31</v>
      </c>
      <c r="J4162">
        <v>500</v>
      </c>
    </row>
    <row r="4163" spans="1:10">
      <c r="A4163">
        <v>4162</v>
      </c>
      <c r="B4163" t="s">
        <v>146</v>
      </c>
      <c r="C4163">
        <v>2.9</v>
      </c>
      <c r="D4163" t="s">
        <v>237</v>
      </c>
      <c r="E4163" t="s">
        <v>132</v>
      </c>
      <c r="F4163" t="s">
        <v>131</v>
      </c>
      <c r="G4163" t="s">
        <v>130</v>
      </c>
      <c r="H4163" t="str">
        <f t="shared" ref="H4163:H4226" si="65">_xlfn.CONCAT(B4163,G4163,F4163,E4163,D4163)</f>
        <v>Hyderabad60+50 -200200 - 500Middle Eastern Cuisine</v>
      </c>
      <c r="I4163" t="s">
        <v>234</v>
      </c>
      <c r="J4163">
        <v>400</v>
      </c>
    </row>
    <row r="4164" spans="1:10">
      <c r="A4164">
        <v>4163</v>
      </c>
      <c r="B4164" t="s">
        <v>145</v>
      </c>
      <c r="C4164">
        <v>2.9</v>
      </c>
      <c r="D4164" t="s">
        <v>138</v>
      </c>
      <c r="E4164" t="s">
        <v>132</v>
      </c>
      <c r="F4164" t="s">
        <v>131</v>
      </c>
      <c r="G4164" t="s">
        <v>135</v>
      </c>
      <c r="H4164" t="str">
        <f t="shared" si="65"/>
        <v>Ahmedabad40 - 6050 -200200 - 500American Cuisine</v>
      </c>
      <c r="I4164">
        <v>30</v>
      </c>
      <c r="J4164">
        <v>250</v>
      </c>
    </row>
    <row r="4165" spans="1:10">
      <c r="A4165">
        <v>4164</v>
      </c>
      <c r="B4165" t="s">
        <v>145</v>
      </c>
      <c r="C4165">
        <v>4</v>
      </c>
      <c r="D4165" t="s">
        <v>236</v>
      </c>
      <c r="E4165" t="s">
        <v>132</v>
      </c>
      <c r="F4165" t="s">
        <v>140</v>
      </c>
      <c r="G4165" t="s">
        <v>144</v>
      </c>
      <c r="H4165" t="str">
        <f t="shared" si="65"/>
        <v>Ahmedabad0 - 400 - 50200 - 500European Cuisine</v>
      </c>
      <c r="I4165" t="s">
        <v>234</v>
      </c>
      <c r="J4165">
        <v>400</v>
      </c>
    </row>
    <row r="4166" spans="1:10">
      <c r="A4166">
        <v>4165</v>
      </c>
      <c r="B4166" t="s">
        <v>149</v>
      </c>
      <c r="C4166">
        <v>4.3</v>
      </c>
      <c r="D4166" t="s">
        <v>136</v>
      </c>
      <c r="E4166" t="s">
        <v>132</v>
      </c>
      <c r="F4166" t="s">
        <v>131</v>
      </c>
      <c r="G4166" t="s">
        <v>135</v>
      </c>
      <c r="H4166" t="str">
        <f t="shared" si="65"/>
        <v>Surat40 - 6050 -200200 - 500Indian Cuisine</v>
      </c>
      <c r="I4166">
        <v>39</v>
      </c>
      <c r="J4166">
        <v>400</v>
      </c>
    </row>
    <row r="4167" spans="1:10">
      <c r="A4167">
        <v>4166</v>
      </c>
      <c r="B4167" t="s">
        <v>137</v>
      </c>
      <c r="C4167">
        <v>2.9</v>
      </c>
      <c r="D4167" t="s">
        <v>136</v>
      </c>
      <c r="E4167" t="s">
        <v>132</v>
      </c>
      <c r="F4167" t="s">
        <v>131</v>
      </c>
      <c r="G4167" t="s">
        <v>130</v>
      </c>
      <c r="H4167" t="str">
        <f t="shared" si="65"/>
        <v>Bangalore60+50 -200200 - 500Indian Cuisine</v>
      </c>
      <c r="I4167">
        <v>76</v>
      </c>
      <c r="J4167">
        <v>400</v>
      </c>
    </row>
    <row r="4168" spans="1:10">
      <c r="A4168">
        <v>4167</v>
      </c>
      <c r="B4168" t="s">
        <v>146</v>
      </c>
      <c r="C4168">
        <v>2.9</v>
      </c>
      <c r="D4168" t="s">
        <v>136</v>
      </c>
      <c r="E4168" t="s">
        <v>142</v>
      </c>
      <c r="F4168" t="s">
        <v>131</v>
      </c>
      <c r="G4168" t="s">
        <v>135</v>
      </c>
      <c r="H4168" t="str">
        <f t="shared" si="65"/>
        <v>Hyderabad40 - 6050 -200&lt;= 200Indian Cuisine</v>
      </c>
      <c r="I4168" t="s">
        <v>234</v>
      </c>
      <c r="J4168">
        <v>200</v>
      </c>
    </row>
    <row r="4169" spans="1:10">
      <c r="A4169">
        <v>4168</v>
      </c>
      <c r="B4169" t="s">
        <v>139</v>
      </c>
      <c r="C4169">
        <v>2.9</v>
      </c>
      <c r="D4169" t="s">
        <v>138</v>
      </c>
      <c r="E4169" t="s">
        <v>132</v>
      </c>
      <c r="F4169" t="s">
        <v>131</v>
      </c>
      <c r="G4169" t="s">
        <v>135</v>
      </c>
      <c r="H4169" t="str">
        <f t="shared" si="65"/>
        <v>Chennai40 - 6050 -200200 - 500American Cuisine</v>
      </c>
      <c r="I4169">
        <v>38</v>
      </c>
      <c r="J4169">
        <v>250</v>
      </c>
    </row>
    <row r="4170" spans="1:10">
      <c r="A4170">
        <v>4169</v>
      </c>
      <c r="B4170" t="s">
        <v>141</v>
      </c>
      <c r="C4170">
        <v>2.9</v>
      </c>
      <c r="D4170" t="s">
        <v>138</v>
      </c>
      <c r="E4170" t="s">
        <v>142</v>
      </c>
      <c r="F4170" t="s">
        <v>131</v>
      </c>
      <c r="G4170" t="s">
        <v>130</v>
      </c>
      <c r="H4170" t="str">
        <f t="shared" si="65"/>
        <v>Pune60+50 -200&lt;= 200American Cuisine</v>
      </c>
      <c r="I4170">
        <v>37</v>
      </c>
      <c r="J4170">
        <v>100</v>
      </c>
    </row>
    <row r="4171" spans="1:10">
      <c r="A4171">
        <v>4170</v>
      </c>
      <c r="B4171" t="s">
        <v>145</v>
      </c>
      <c r="C4171">
        <v>2.9</v>
      </c>
      <c r="D4171" t="s">
        <v>138</v>
      </c>
      <c r="E4171" t="s">
        <v>142</v>
      </c>
      <c r="F4171" t="s">
        <v>131</v>
      </c>
      <c r="G4171" t="s">
        <v>135</v>
      </c>
      <c r="H4171" t="str">
        <f t="shared" si="65"/>
        <v>Ahmedabad40 - 6050 -200&lt;= 200American Cuisine</v>
      </c>
      <c r="I4171">
        <v>26</v>
      </c>
      <c r="J4171">
        <v>200</v>
      </c>
    </row>
    <row r="4172" spans="1:10">
      <c r="A4172">
        <v>4171</v>
      </c>
      <c r="B4172" t="s">
        <v>129</v>
      </c>
      <c r="C4172">
        <v>2.9</v>
      </c>
      <c r="D4172" t="s">
        <v>136</v>
      </c>
      <c r="E4172" t="s">
        <v>142</v>
      </c>
      <c r="F4172" t="s">
        <v>131</v>
      </c>
      <c r="G4172" t="s">
        <v>130</v>
      </c>
      <c r="H4172" t="str">
        <f t="shared" si="65"/>
        <v>Kolkata60+50 -200&lt;= 200Indian Cuisine</v>
      </c>
      <c r="I4172">
        <v>13</v>
      </c>
      <c r="J4172">
        <v>199</v>
      </c>
    </row>
    <row r="4173" spans="1:10">
      <c r="A4173">
        <v>4172</v>
      </c>
      <c r="B4173" t="s">
        <v>143</v>
      </c>
      <c r="C4173">
        <v>2.9</v>
      </c>
      <c r="D4173" t="s">
        <v>136</v>
      </c>
      <c r="E4173" t="s">
        <v>132</v>
      </c>
      <c r="F4173" t="s">
        <v>131</v>
      </c>
      <c r="G4173" t="s">
        <v>130</v>
      </c>
      <c r="H4173" t="str">
        <f t="shared" si="65"/>
        <v>Delhi60+50 -200200 - 500Indian Cuisine</v>
      </c>
      <c r="I4173" t="s">
        <v>234</v>
      </c>
      <c r="J4173">
        <v>500</v>
      </c>
    </row>
    <row r="4174" spans="1:10">
      <c r="A4174">
        <v>4173</v>
      </c>
      <c r="B4174" t="s">
        <v>137</v>
      </c>
      <c r="C4174">
        <v>4</v>
      </c>
      <c r="D4174" t="s">
        <v>133</v>
      </c>
      <c r="E4174" t="s">
        <v>148</v>
      </c>
      <c r="F4174" t="s">
        <v>131</v>
      </c>
      <c r="G4174" t="s">
        <v>135</v>
      </c>
      <c r="H4174" t="str">
        <f t="shared" si="65"/>
        <v>Bangalore40 - 6050 -200500 - 1000Asian Cuisine</v>
      </c>
      <c r="I4174" t="s">
        <v>234</v>
      </c>
      <c r="J4174">
        <v>600</v>
      </c>
    </row>
    <row r="4175" spans="1:10">
      <c r="A4175">
        <v>4174</v>
      </c>
      <c r="B4175" t="s">
        <v>149</v>
      </c>
      <c r="C4175">
        <v>2.9</v>
      </c>
      <c r="D4175" t="s">
        <v>138</v>
      </c>
      <c r="E4175" t="s">
        <v>142</v>
      </c>
      <c r="F4175" t="s">
        <v>131</v>
      </c>
      <c r="G4175" t="s">
        <v>135</v>
      </c>
      <c r="H4175" t="str">
        <f t="shared" si="65"/>
        <v>Surat40 - 6050 -200&lt;= 200American Cuisine</v>
      </c>
      <c r="I4175">
        <v>52</v>
      </c>
      <c r="J4175">
        <v>200</v>
      </c>
    </row>
    <row r="4176" spans="1:10">
      <c r="A4176">
        <v>4175</v>
      </c>
      <c r="B4176" t="s">
        <v>143</v>
      </c>
      <c r="C4176">
        <v>2.9</v>
      </c>
      <c r="D4176" t="s">
        <v>136</v>
      </c>
      <c r="E4176" t="s">
        <v>132</v>
      </c>
      <c r="F4176" t="s">
        <v>131</v>
      </c>
      <c r="G4176" t="s">
        <v>135</v>
      </c>
      <c r="H4176" t="str">
        <f t="shared" si="65"/>
        <v>Delhi40 - 6050 -200200 - 500Indian Cuisine</v>
      </c>
      <c r="I4176">
        <v>15</v>
      </c>
      <c r="J4176">
        <v>300</v>
      </c>
    </row>
    <row r="4177" spans="1:10">
      <c r="A4177">
        <v>4176</v>
      </c>
      <c r="B4177" t="s">
        <v>129</v>
      </c>
      <c r="C4177">
        <v>2.9</v>
      </c>
      <c r="D4177" t="s">
        <v>133</v>
      </c>
      <c r="E4177" t="s">
        <v>142</v>
      </c>
      <c r="F4177" t="s">
        <v>131</v>
      </c>
      <c r="G4177" t="s">
        <v>130</v>
      </c>
      <c r="H4177" t="str">
        <f t="shared" si="65"/>
        <v>Kolkata60+50 -200&lt;= 200Asian Cuisine</v>
      </c>
      <c r="I4177">
        <v>28</v>
      </c>
      <c r="J4177">
        <v>200</v>
      </c>
    </row>
    <row r="4178" spans="1:10">
      <c r="A4178">
        <v>4177</v>
      </c>
      <c r="B4178" t="s">
        <v>137</v>
      </c>
      <c r="C4178">
        <v>2.9</v>
      </c>
      <c r="D4178" t="s">
        <v>138</v>
      </c>
      <c r="E4178" t="s">
        <v>132</v>
      </c>
      <c r="F4178" t="s">
        <v>131</v>
      </c>
      <c r="G4178" t="s">
        <v>144</v>
      </c>
      <c r="H4178" t="str">
        <f t="shared" si="65"/>
        <v>Bangalore0 - 4050 -200200 - 500American Cuisine</v>
      </c>
      <c r="I4178" t="s">
        <v>234</v>
      </c>
      <c r="J4178">
        <v>300</v>
      </c>
    </row>
    <row r="4179" spans="1:10">
      <c r="A4179">
        <v>4178</v>
      </c>
      <c r="B4179" t="s">
        <v>141</v>
      </c>
      <c r="C4179">
        <v>2.9</v>
      </c>
      <c r="D4179" t="s">
        <v>136</v>
      </c>
      <c r="E4179" t="s">
        <v>132</v>
      </c>
      <c r="F4179" t="s">
        <v>131</v>
      </c>
      <c r="G4179" t="s">
        <v>144</v>
      </c>
      <c r="H4179" t="str">
        <f t="shared" si="65"/>
        <v>Pune0 - 4050 -200200 - 500Indian Cuisine</v>
      </c>
      <c r="I4179">
        <v>64</v>
      </c>
      <c r="J4179">
        <v>300</v>
      </c>
    </row>
    <row r="4180" spans="1:10">
      <c r="A4180">
        <v>4179</v>
      </c>
      <c r="B4180" t="s">
        <v>141</v>
      </c>
      <c r="C4180">
        <v>4.2</v>
      </c>
      <c r="D4180" t="s">
        <v>133</v>
      </c>
      <c r="E4180" t="s">
        <v>132</v>
      </c>
      <c r="F4180" t="s">
        <v>140</v>
      </c>
      <c r="G4180" t="s">
        <v>144</v>
      </c>
      <c r="H4180" t="str">
        <f t="shared" si="65"/>
        <v>Pune0 - 400 - 50200 - 500Asian Cuisine</v>
      </c>
      <c r="I4180" t="s">
        <v>234</v>
      </c>
      <c r="J4180">
        <v>300</v>
      </c>
    </row>
    <row r="4181" spans="1:10">
      <c r="A4181">
        <v>4180</v>
      </c>
      <c r="B4181" t="s">
        <v>129</v>
      </c>
      <c r="C4181">
        <v>2.9</v>
      </c>
      <c r="D4181" t="s">
        <v>133</v>
      </c>
      <c r="E4181" t="s">
        <v>132</v>
      </c>
      <c r="F4181" t="s">
        <v>131</v>
      </c>
      <c r="G4181" t="s">
        <v>130</v>
      </c>
      <c r="H4181" t="str">
        <f t="shared" si="65"/>
        <v>Kolkata60+50 -200200 - 500Asian Cuisine</v>
      </c>
      <c r="I4181">
        <v>1</v>
      </c>
      <c r="J4181">
        <v>300</v>
      </c>
    </row>
    <row r="4182" spans="1:10">
      <c r="A4182">
        <v>4181</v>
      </c>
      <c r="B4182" t="s">
        <v>145</v>
      </c>
      <c r="C4182">
        <v>4.5999999999999996</v>
      </c>
      <c r="D4182" t="s">
        <v>133</v>
      </c>
      <c r="E4182" t="s">
        <v>132</v>
      </c>
      <c r="F4182" t="s">
        <v>140</v>
      </c>
      <c r="G4182" t="s">
        <v>135</v>
      </c>
      <c r="H4182" t="str">
        <f t="shared" si="65"/>
        <v>Ahmedabad40 - 600 - 50200 - 500Asian Cuisine</v>
      </c>
      <c r="I4182" t="s">
        <v>234</v>
      </c>
      <c r="J4182">
        <v>400</v>
      </c>
    </row>
    <row r="4183" spans="1:10">
      <c r="A4183">
        <v>4182</v>
      </c>
      <c r="B4183" t="s">
        <v>145</v>
      </c>
      <c r="C4183">
        <v>4.5999999999999996</v>
      </c>
      <c r="D4183" t="s">
        <v>133</v>
      </c>
      <c r="E4183" t="s">
        <v>132</v>
      </c>
      <c r="F4183" t="s">
        <v>140</v>
      </c>
      <c r="G4183" t="s">
        <v>135</v>
      </c>
      <c r="H4183" t="str">
        <f t="shared" si="65"/>
        <v>Ahmedabad40 - 600 - 50200 - 500Asian Cuisine</v>
      </c>
      <c r="I4183" t="s">
        <v>234</v>
      </c>
      <c r="J4183">
        <v>400</v>
      </c>
    </row>
    <row r="4184" spans="1:10">
      <c r="A4184">
        <v>4183</v>
      </c>
      <c r="B4184" t="s">
        <v>129</v>
      </c>
      <c r="C4184">
        <v>2.9</v>
      </c>
      <c r="D4184" t="s">
        <v>136</v>
      </c>
      <c r="E4184" t="s">
        <v>132</v>
      </c>
      <c r="F4184" t="s">
        <v>131</v>
      </c>
      <c r="G4184" t="s">
        <v>130</v>
      </c>
      <c r="H4184" t="str">
        <f t="shared" si="65"/>
        <v>Kolkata60+50 -200200 - 500Indian Cuisine</v>
      </c>
      <c r="I4184">
        <v>3</v>
      </c>
      <c r="J4184">
        <v>300</v>
      </c>
    </row>
    <row r="4185" spans="1:10">
      <c r="A4185">
        <v>4184</v>
      </c>
      <c r="B4185" t="s">
        <v>139</v>
      </c>
      <c r="C4185">
        <v>2.9</v>
      </c>
      <c r="D4185" t="s">
        <v>138</v>
      </c>
      <c r="E4185" t="s">
        <v>142</v>
      </c>
      <c r="F4185" t="s">
        <v>131</v>
      </c>
      <c r="G4185" t="s">
        <v>130</v>
      </c>
      <c r="H4185" t="str">
        <f t="shared" si="65"/>
        <v>Chennai60+50 -200&lt;= 200American Cuisine</v>
      </c>
      <c r="I4185">
        <v>70</v>
      </c>
      <c r="J4185">
        <v>120</v>
      </c>
    </row>
    <row r="4186" spans="1:10">
      <c r="A4186">
        <v>4185</v>
      </c>
      <c r="B4186" t="s">
        <v>137</v>
      </c>
      <c r="C4186">
        <v>2.9</v>
      </c>
      <c r="D4186" t="s">
        <v>136</v>
      </c>
      <c r="E4186" t="s">
        <v>142</v>
      </c>
      <c r="F4186" t="s">
        <v>131</v>
      </c>
      <c r="G4186" t="s">
        <v>144</v>
      </c>
      <c r="H4186" t="str">
        <f t="shared" si="65"/>
        <v>Bangalore0 - 4050 -200&lt;= 200Indian Cuisine</v>
      </c>
      <c r="I4186" t="s">
        <v>234</v>
      </c>
      <c r="J4186">
        <v>200</v>
      </c>
    </row>
    <row r="4187" spans="1:10">
      <c r="A4187">
        <v>4186</v>
      </c>
      <c r="B4187" t="s">
        <v>134</v>
      </c>
      <c r="C4187">
        <v>2.9</v>
      </c>
      <c r="D4187" t="s">
        <v>138</v>
      </c>
      <c r="E4187" t="s">
        <v>142</v>
      </c>
      <c r="F4187" t="s">
        <v>131</v>
      </c>
      <c r="G4187" t="s">
        <v>130</v>
      </c>
      <c r="H4187" t="str">
        <f t="shared" si="65"/>
        <v>Mumbai60+50 -200&lt;= 200American Cuisine</v>
      </c>
      <c r="I4187" t="s">
        <v>234</v>
      </c>
      <c r="J4187">
        <v>200</v>
      </c>
    </row>
    <row r="4188" spans="1:10">
      <c r="A4188">
        <v>4187</v>
      </c>
      <c r="B4188" t="s">
        <v>141</v>
      </c>
      <c r="C4188">
        <v>2.9</v>
      </c>
      <c r="D4188" t="s">
        <v>136</v>
      </c>
      <c r="E4188" t="s">
        <v>132</v>
      </c>
      <c r="F4188" t="s">
        <v>131</v>
      </c>
      <c r="G4188" t="s">
        <v>130</v>
      </c>
      <c r="H4188" t="str">
        <f t="shared" si="65"/>
        <v>Pune60+50 -200200 - 500Indian Cuisine</v>
      </c>
      <c r="I4188">
        <v>14</v>
      </c>
      <c r="J4188">
        <v>350</v>
      </c>
    </row>
    <row r="4189" spans="1:10">
      <c r="A4189">
        <v>4188</v>
      </c>
      <c r="B4189" t="s">
        <v>141</v>
      </c>
      <c r="C4189">
        <v>4.0999999999999996</v>
      </c>
      <c r="D4189" t="s">
        <v>136</v>
      </c>
      <c r="E4189" t="s">
        <v>132</v>
      </c>
      <c r="F4189" t="s">
        <v>140</v>
      </c>
      <c r="G4189" t="s">
        <v>130</v>
      </c>
      <c r="H4189" t="str">
        <f t="shared" si="65"/>
        <v>Pune60+0 - 50200 - 500Indian Cuisine</v>
      </c>
      <c r="I4189" t="s">
        <v>234</v>
      </c>
      <c r="J4189">
        <v>280</v>
      </c>
    </row>
    <row r="4190" spans="1:10">
      <c r="A4190">
        <v>4189</v>
      </c>
      <c r="B4190" t="s">
        <v>139</v>
      </c>
      <c r="C4190">
        <v>2.9</v>
      </c>
      <c r="D4190" t="s">
        <v>136</v>
      </c>
      <c r="E4190" t="s">
        <v>142</v>
      </c>
      <c r="F4190" t="s">
        <v>131</v>
      </c>
      <c r="G4190" t="s">
        <v>135</v>
      </c>
      <c r="H4190" t="str">
        <f t="shared" si="65"/>
        <v>Chennai40 - 6050 -200&lt;= 200Indian Cuisine</v>
      </c>
      <c r="I4190">
        <v>44</v>
      </c>
      <c r="J4190">
        <v>160</v>
      </c>
    </row>
    <row r="4191" spans="1:10">
      <c r="A4191">
        <v>4190</v>
      </c>
      <c r="B4191" t="s">
        <v>129</v>
      </c>
      <c r="C4191">
        <v>3.1</v>
      </c>
      <c r="D4191" t="s">
        <v>133</v>
      </c>
      <c r="E4191" t="s">
        <v>132</v>
      </c>
      <c r="F4191" t="s">
        <v>140</v>
      </c>
      <c r="G4191" t="s">
        <v>135</v>
      </c>
      <c r="H4191" t="str">
        <f t="shared" si="65"/>
        <v>Kolkata40 - 600 - 50200 - 500Asian Cuisine</v>
      </c>
      <c r="I4191" t="s">
        <v>234</v>
      </c>
      <c r="J4191">
        <v>300</v>
      </c>
    </row>
    <row r="4192" spans="1:10">
      <c r="A4192">
        <v>4191</v>
      </c>
      <c r="B4192" t="s">
        <v>129</v>
      </c>
      <c r="C4192">
        <v>2.9</v>
      </c>
      <c r="D4192" t="s">
        <v>236</v>
      </c>
      <c r="E4192" t="s">
        <v>142</v>
      </c>
      <c r="F4192" t="s">
        <v>131</v>
      </c>
      <c r="G4192" t="s">
        <v>130</v>
      </c>
      <c r="H4192" t="str">
        <f t="shared" si="65"/>
        <v>Kolkata60+50 -200&lt;= 200European Cuisine</v>
      </c>
      <c r="I4192" t="s">
        <v>234</v>
      </c>
      <c r="J4192">
        <v>150</v>
      </c>
    </row>
    <row r="4193" spans="1:10">
      <c r="A4193">
        <v>4192</v>
      </c>
      <c r="B4193" t="s">
        <v>139</v>
      </c>
      <c r="C4193">
        <v>2.9</v>
      </c>
      <c r="D4193" t="s">
        <v>236</v>
      </c>
      <c r="E4193" t="s">
        <v>132</v>
      </c>
      <c r="F4193" t="s">
        <v>131</v>
      </c>
      <c r="G4193" t="s">
        <v>135</v>
      </c>
      <c r="H4193" t="str">
        <f t="shared" si="65"/>
        <v>Chennai40 - 6050 -200200 - 500European Cuisine</v>
      </c>
      <c r="I4193" t="s">
        <v>234</v>
      </c>
      <c r="J4193">
        <v>400</v>
      </c>
    </row>
    <row r="4194" spans="1:10">
      <c r="A4194">
        <v>4193</v>
      </c>
      <c r="B4194" t="s">
        <v>129</v>
      </c>
      <c r="C4194">
        <v>2.9</v>
      </c>
      <c r="D4194" t="s">
        <v>133</v>
      </c>
      <c r="E4194" t="s">
        <v>132</v>
      </c>
      <c r="F4194" t="s">
        <v>131</v>
      </c>
      <c r="G4194" t="s">
        <v>130</v>
      </c>
      <c r="H4194" t="str">
        <f t="shared" si="65"/>
        <v>Kolkata60+50 -200200 - 500Asian Cuisine</v>
      </c>
      <c r="I4194">
        <v>1</v>
      </c>
      <c r="J4194">
        <v>500</v>
      </c>
    </row>
    <row r="4195" spans="1:10">
      <c r="A4195">
        <v>4194</v>
      </c>
      <c r="B4195" t="s">
        <v>137</v>
      </c>
      <c r="C4195">
        <v>4.2</v>
      </c>
      <c r="D4195" t="s">
        <v>136</v>
      </c>
      <c r="E4195" t="s">
        <v>142</v>
      </c>
      <c r="F4195" t="s">
        <v>140</v>
      </c>
      <c r="G4195" t="s">
        <v>135</v>
      </c>
      <c r="H4195" t="str">
        <f t="shared" si="65"/>
        <v>Bangalore40 - 600 - 50&lt;= 200Indian Cuisine</v>
      </c>
      <c r="I4195" t="s">
        <v>234</v>
      </c>
      <c r="J4195">
        <v>100</v>
      </c>
    </row>
    <row r="4196" spans="1:10">
      <c r="A4196">
        <v>4195</v>
      </c>
      <c r="B4196" t="s">
        <v>129</v>
      </c>
      <c r="C4196">
        <v>4.5999999999999996</v>
      </c>
      <c r="D4196" t="s">
        <v>138</v>
      </c>
      <c r="E4196" t="s">
        <v>132</v>
      </c>
      <c r="F4196" t="s">
        <v>140</v>
      </c>
      <c r="G4196" t="s">
        <v>130</v>
      </c>
      <c r="H4196" t="str">
        <f t="shared" si="65"/>
        <v>Kolkata60+0 - 50200 - 500American Cuisine</v>
      </c>
      <c r="I4196">
        <v>50</v>
      </c>
      <c r="J4196">
        <v>300</v>
      </c>
    </row>
    <row r="4197" spans="1:10">
      <c r="A4197">
        <v>4196</v>
      </c>
      <c r="B4197" t="s">
        <v>129</v>
      </c>
      <c r="C4197">
        <v>2.9</v>
      </c>
      <c r="D4197" t="s">
        <v>133</v>
      </c>
      <c r="E4197" t="s">
        <v>132</v>
      </c>
      <c r="F4197" t="s">
        <v>131</v>
      </c>
      <c r="G4197" t="s">
        <v>135</v>
      </c>
      <c r="H4197" t="str">
        <f t="shared" si="65"/>
        <v>Kolkata40 - 6050 -200200 - 500Asian Cuisine</v>
      </c>
      <c r="I4197">
        <v>34</v>
      </c>
      <c r="J4197">
        <v>299</v>
      </c>
    </row>
    <row r="4198" spans="1:10">
      <c r="A4198">
        <v>4197</v>
      </c>
      <c r="B4198" t="s">
        <v>146</v>
      </c>
      <c r="C4198">
        <v>2.9</v>
      </c>
      <c r="D4198" t="s">
        <v>133</v>
      </c>
      <c r="E4198" t="s">
        <v>132</v>
      </c>
      <c r="F4198" t="s">
        <v>131</v>
      </c>
      <c r="G4198" t="s">
        <v>135</v>
      </c>
      <c r="H4198" t="str">
        <f t="shared" si="65"/>
        <v>Hyderabad40 - 6050 -200200 - 500Asian Cuisine</v>
      </c>
      <c r="I4198">
        <v>43</v>
      </c>
      <c r="J4198">
        <v>300</v>
      </c>
    </row>
    <row r="4199" spans="1:10">
      <c r="A4199">
        <v>4198</v>
      </c>
      <c r="B4199" t="s">
        <v>145</v>
      </c>
      <c r="C4199">
        <v>3.9</v>
      </c>
      <c r="D4199" t="s">
        <v>136</v>
      </c>
      <c r="E4199" t="s">
        <v>132</v>
      </c>
      <c r="F4199" t="s">
        <v>140</v>
      </c>
      <c r="G4199" t="s">
        <v>144</v>
      </c>
      <c r="H4199" t="str">
        <f t="shared" si="65"/>
        <v>Ahmedabad0 - 400 - 50200 - 500Indian Cuisine</v>
      </c>
      <c r="I4199" t="s">
        <v>234</v>
      </c>
      <c r="J4199">
        <v>300</v>
      </c>
    </row>
    <row r="4200" spans="1:10">
      <c r="A4200">
        <v>4199</v>
      </c>
      <c r="B4200" t="s">
        <v>134</v>
      </c>
      <c r="C4200">
        <v>2.9</v>
      </c>
      <c r="D4200" t="s">
        <v>138</v>
      </c>
      <c r="E4200" t="s">
        <v>132</v>
      </c>
      <c r="F4200" t="s">
        <v>131</v>
      </c>
      <c r="G4200" t="s">
        <v>135</v>
      </c>
      <c r="H4200" t="str">
        <f t="shared" si="65"/>
        <v>Mumbai40 - 6050 -200200 - 500American Cuisine</v>
      </c>
      <c r="I4200">
        <v>5</v>
      </c>
      <c r="J4200">
        <v>250</v>
      </c>
    </row>
    <row r="4201" spans="1:10">
      <c r="A4201">
        <v>4200</v>
      </c>
      <c r="B4201" t="s">
        <v>139</v>
      </c>
      <c r="C4201">
        <v>2.9</v>
      </c>
      <c r="D4201" t="s">
        <v>236</v>
      </c>
      <c r="E4201" t="s">
        <v>142</v>
      </c>
      <c r="F4201" t="s">
        <v>131</v>
      </c>
      <c r="G4201" t="s">
        <v>135</v>
      </c>
      <c r="H4201" t="str">
        <f t="shared" si="65"/>
        <v>Chennai40 - 6050 -200&lt;= 200European Cuisine</v>
      </c>
      <c r="I4201" t="s">
        <v>234</v>
      </c>
      <c r="J4201">
        <v>200</v>
      </c>
    </row>
    <row r="4202" spans="1:10">
      <c r="A4202">
        <v>4201</v>
      </c>
      <c r="B4202" t="s">
        <v>143</v>
      </c>
      <c r="C4202">
        <v>4.2</v>
      </c>
      <c r="D4202" t="s">
        <v>136</v>
      </c>
      <c r="E4202" t="s">
        <v>132</v>
      </c>
      <c r="F4202" t="s">
        <v>131</v>
      </c>
      <c r="G4202" t="s">
        <v>135</v>
      </c>
      <c r="H4202" t="str">
        <f t="shared" si="65"/>
        <v>Delhi40 - 6050 -200200 - 500Indian Cuisine</v>
      </c>
      <c r="I4202">
        <v>15</v>
      </c>
      <c r="J4202">
        <v>300</v>
      </c>
    </row>
    <row r="4203" spans="1:10">
      <c r="A4203">
        <v>4202</v>
      </c>
      <c r="B4203" t="s">
        <v>149</v>
      </c>
      <c r="C4203">
        <v>2.9</v>
      </c>
      <c r="D4203" t="s">
        <v>133</v>
      </c>
      <c r="E4203" t="s">
        <v>132</v>
      </c>
      <c r="F4203" t="s">
        <v>131</v>
      </c>
      <c r="G4203" t="s">
        <v>135</v>
      </c>
      <c r="H4203" t="str">
        <f t="shared" si="65"/>
        <v>Surat40 - 6050 -200200 - 500Asian Cuisine</v>
      </c>
      <c r="I4203">
        <v>71</v>
      </c>
      <c r="J4203">
        <v>400</v>
      </c>
    </row>
    <row r="4204" spans="1:10">
      <c r="A4204">
        <v>4203</v>
      </c>
      <c r="B4204" t="s">
        <v>145</v>
      </c>
      <c r="C4204">
        <v>2.9</v>
      </c>
      <c r="D4204" t="s">
        <v>138</v>
      </c>
      <c r="E4204" t="s">
        <v>132</v>
      </c>
      <c r="F4204" t="s">
        <v>131</v>
      </c>
      <c r="G4204" t="s">
        <v>135</v>
      </c>
      <c r="H4204" t="str">
        <f t="shared" si="65"/>
        <v>Ahmedabad40 - 6050 -200200 - 500American Cuisine</v>
      </c>
      <c r="I4204">
        <v>30</v>
      </c>
      <c r="J4204">
        <v>300</v>
      </c>
    </row>
    <row r="4205" spans="1:10">
      <c r="A4205">
        <v>4204</v>
      </c>
      <c r="B4205" t="s">
        <v>146</v>
      </c>
      <c r="C4205">
        <v>2.9</v>
      </c>
      <c r="D4205" t="s">
        <v>138</v>
      </c>
      <c r="E4205" t="s">
        <v>132</v>
      </c>
      <c r="F4205" t="s">
        <v>131</v>
      </c>
      <c r="G4205" t="s">
        <v>130</v>
      </c>
      <c r="H4205" t="str">
        <f t="shared" si="65"/>
        <v>Hyderabad60+50 -200200 - 500American Cuisine</v>
      </c>
      <c r="I4205" t="s">
        <v>234</v>
      </c>
      <c r="J4205">
        <v>250</v>
      </c>
    </row>
    <row r="4206" spans="1:10">
      <c r="A4206">
        <v>4205</v>
      </c>
      <c r="B4206" t="s">
        <v>137</v>
      </c>
      <c r="C4206">
        <v>2.9</v>
      </c>
      <c r="D4206" t="s">
        <v>136</v>
      </c>
      <c r="E4206" t="s">
        <v>132</v>
      </c>
      <c r="F4206" t="s">
        <v>131</v>
      </c>
      <c r="G4206" t="s">
        <v>130</v>
      </c>
      <c r="H4206" t="str">
        <f t="shared" si="65"/>
        <v>Bangalore60+50 -200200 - 500Indian Cuisine</v>
      </c>
      <c r="I4206">
        <v>76</v>
      </c>
      <c r="J4206">
        <v>400</v>
      </c>
    </row>
    <row r="4207" spans="1:10">
      <c r="A4207">
        <v>4206</v>
      </c>
      <c r="B4207" t="s">
        <v>141</v>
      </c>
      <c r="C4207">
        <v>4.4000000000000004</v>
      </c>
      <c r="D4207" t="s">
        <v>236</v>
      </c>
      <c r="E4207" t="s">
        <v>132</v>
      </c>
      <c r="F4207" t="s">
        <v>140</v>
      </c>
      <c r="G4207" t="s">
        <v>135</v>
      </c>
      <c r="H4207" t="str">
        <f t="shared" si="65"/>
        <v>Pune40 - 600 - 50200 - 500European Cuisine</v>
      </c>
      <c r="I4207" t="s">
        <v>234</v>
      </c>
      <c r="J4207">
        <v>400</v>
      </c>
    </row>
    <row r="4208" spans="1:10">
      <c r="A4208">
        <v>4207</v>
      </c>
      <c r="B4208" t="s">
        <v>146</v>
      </c>
      <c r="C4208">
        <v>4.9000000000000004</v>
      </c>
      <c r="D4208" t="s">
        <v>136</v>
      </c>
      <c r="E4208" t="s">
        <v>132</v>
      </c>
      <c r="F4208" t="s">
        <v>140</v>
      </c>
      <c r="G4208" t="s">
        <v>135</v>
      </c>
      <c r="H4208" t="str">
        <f t="shared" si="65"/>
        <v>Hyderabad40 - 600 - 50200 - 500Indian Cuisine</v>
      </c>
      <c r="I4208" t="s">
        <v>234</v>
      </c>
      <c r="J4208">
        <v>400</v>
      </c>
    </row>
    <row r="4209" spans="1:10">
      <c r="A4209">
        <v>4208</v>
      </c>
      <c r="B4209" t="s">
        <v>139</v>
      </c>
      <c r="C4209">
        <v>2.9</v>
      </c>
      <c r="D4209" t="s">
        <v>138</v>
      </c>
      <c r="E4209" t="s">
        <v>142</v>
      </c>
      <c r="F4209" t="s">
        <v>131</v>
      </c>
      <c r="G4209" t="s">
        <v>135</v>
      </c>
      <c r="H4209" t="str">
        <f t="shared" si="65"/>
        <v>Chennai40 - 6050 -200&lt;= 200American Cuisine</v>
      </c>
      <c r="I4209" t="s">
        <v>234</v>
      </c>
      <c r="J4209">
        <v>200</v>
      </c>
    </row>
    <row r="4210" spans="1:10">
      <c r="A4210">
        <v>4209</v>
      </c>
      <c r="B4210" t="s">
        <v>139</v>
      </c>
      <c r="C4210">
        <v>4.4000000000000004</v>
      </c>
      <c r="D4210" t="s">
        <v>138</v>
      </c>
      <c r="E4210" t="s">
        <v>132</v>
      </c>
      <c r="F4210" t="s">
        <v>140</v>
      </c>
      <c r="G4210" t="s">
        <v>130</v>
      </c>
      <c r="H4210" t="str">
        <f t="shared" si="65"/>
        <v>Chennai60+0 - 50200 - 500American Cuisine</v>
      </c>
      <c r="I4210">
        <v>75</v>
      </c>
      <c r="J4210">
        <v>300</v>
      </c>
    </row>
    <row r="4211" spans="1:10">
      <c r="A4211">
        <v>4210</v>
      </c>
      <c r="B4211" t="s">
        <v>145</v>
      </c>
      <c r="C4211">
        <v>4.3</v>
      </c>
      <c r="D4211" t="s">
        <v>136</v>
      </c>
      <c r="E4211" t="s">
        <v>132</v>
      </c>
      <c r="F4211" t="s">
        <v>140</v>
      </c>
      <c r="G4211" t="s">
        <v>144</v>
      </c>
      <c r="H4211" t="str">
        <f t="shared" si="65"/>
        <v>Ahmedabad0 - 400 - 50200 - 500Indian Cuisine</v>
      </c>
      <c r="I4211" t="s">
        <v>234</v>
      </c>
      <c r="J4211">
        <v>300</v>
      </c>
    </row>
    <row r="4212" spans="1:10">
      <c r="A4212">
        <v>4211</v>
      </c>
      <c r="B4212" t="s">
        <v>141</v>
      </c>
      <c r="C4212">
        <v>2.9</v>
      </c>
      <c r="D4212" t="s">
        <v>138</v>
      </c>
      <c r="E4212" t="s">
        <v>132</v>
      </c>
      <c r="F4212" t="s">
        <v>131</v>
      </c>
      <c r="G4212" t="s">
        <v>130</v>
      </c>
      <c r="H4212" t="str">
        <f t="shared" si="65"/>
        <v>Pune60+50 -200200 - 500American Cuisine</v>
      </c>
      <c r="I4212">
        <v>8</v>
      </c>
      <c r="J4212">
        <v>300</v>
      </c>
    </row>
    <row r="4213" spans="1:10">
      <c r="A4213">
        <v>4212</v>
      </c>
      <c r="B4213" t="s">
        <v>141</v>
      </c>
      <c r="C4213">
        <v>2.9</v>
      </c>
      <c r="D4213" t="s">
        <v>138</v>
      </c>
      <c r="E4213" t="s">
        <v>132</v>
      </c>
      <c r="F4213" t="s">
        <v>131</v>
      </c>
      <c r="G4213" t="s">
        <v>144</v>
      </c>
      <c r="H4213" t="str">
        <f t="shared" si="65"/>
        <v>Pune0 - 4050 -200200 - 500American Cuisine</v>
      </c>
      <c r="I4213">
        <v>67</v>
      </c>
      <c r="J4213">
        <v>300</v>
      </c>
    </row>
    <row r="4214" spans="1:10">
      <c r="A4214">
        <v>4213</v>
      </c>
      <c r="B4214" t="s">
        <v>141</v>
      </c>
      <c r="C4214">
        <v>2.9</v>
      </c>
      <c r="D4214" t="s">
        <v>138</v>
      </c>
      <c r="E4214" t="s">
        <v>132</v>
      </c>
      <c r="F4214" t="s">
        <v>131</v>
      </c>
      <c r="G4214" t="s">
        <v>144</v>
      </c>
      <c r="H4214" t="str">
        <f t="shared" si="65"/>
        <v>Pune0 - 4050 -200200 - 500American Cuisine</v>
      </c>
      <c r="I4214">
        <v>67</v>
      </c>
      <c r="J4214">
        <v>400</v>
      </c>
    </row>
    <row r="4215" spans="1:10">
      <c r="A4215">
        <v>4214</v>
      </c>
      <c r="B4215" t="s">
        <v>129</v>
      </c>
      <c r="C4215">
        <v>2.9</v>
      </c>
      <c r="D4215" t="s">
        <v>133</v>
      </c>
      <c r="E4215" t="s">
        <v>142</v>
      </c>
      <c r="F4215" t="s">
        <v>131</v>
      </c>
      <c r="G4215" t="s">
        <v>130</v>
      </c>
      <c r="H4215" t="str">
        <f t="shared" si="65"/>
        <v>Kolkata60+50 -200&lt;= 200Asian Cuisine</v>
      </c>
      <c r="I4215">
        <v>28</v>
      </c>
      <c r="J4215">
        <v>200</v>
      </c>
    </row>
    <row r="4216" spans="1:10">
      <c r="A4216">
        <v>4215</v>
      </c>
      <c r="B4216" t="s">
        <v>129</v>
      </c>
      <c r="C4216">
        <v>3.7</v>
      </c>
      <c r="D4216" t="s">
        <v>133</v>
      </c>
      <c r="E4216" t="s">
        <v>132</v>
      </c>
      <c r="F4216" t="s">
        <v>140</v>
      </c>
      <c r="G4216" t="s">
        <v>130</v>
      </c>
      <c r="H4216" t="str">
        <f t="shared" si="65"/>
        <v>Kolkata60+0 - 50200 - 500Asian Cuisine</v>
      </c>
      <c r="I4216">
        <v>7</v>
      </c>
      <c r="J4216">
        <v>300</v>
      </c>
    </row>
    <row r="4217" spans="1:10">
      <c r="A4217">
        <v>4216</v>
      </c>
      <c r="B4217" t="s">
        <v>149</v>
      </c>
      <c r="C4217">
        <v>2.9</v>
      </c>
      <c r="D4217" t="s">
        <v>136</v>
      </c>
      <c r="E4217" t="s">
        <v>142</v>
      </c>
      <c r="F4217" t="s">
        <v>131</v>
      </c>
      <c r="G4217" t="s">
        <v>135</v>
      </c>
      <c r="H4217" t="str">
        <f t="shared" si="65"/>
        <v>Surat40 - 6050 -200&lt;= 200Indian Cuisine</v>
      </c>
      <c r="I4217" t="s">
        <v>234</v>
      </c>
      <c r="J4217">
        <v>200</v>
      </c>
    </row>
    <row r="4218" spans="1:10">
      <c r="A4218">
        <v>4217</v>
      </c>
      <c r="B4218" t="s">
        <v>146</v>
      </c>
      <c r="C4218">
        <v>2.9</v>
      </c>
      <c r="D4218" t="s">
        <v>136</v>
      </c>
      <c r="E4218" t="s">
        <v>132</v>
      </c>
      <c r="F4218" t="s">
        <v>131</v>
      </c>
      <c r="G4218" t="s">
        <v>130</v>
      </c>
      <c r="H4218" t="str">
        <f t="shared" si="65"/>
        <v>Hyderabad60+50 -200200 - 500Indian Cuisine</v>
      </c>
      <c r="I4218" t="s">
        <v>234</v>
      </c>
      <c r="J4218">
        <v>250</v>
      </c>
    </row>
    <row r="4219" spans="1:10">
      <c r="A4219">
        <v>4218</v>
      </c>
      <c r="B4219" t="s">
        <v>146</v>
      </c>
      <c r="C4219">
        <v>2.9</v>
      </c>
      <c r="D4219" t="s">
        <v>138</v>
      </c>
      <c r="E4219" t="s">
        <v>132</v>
      </c>
      <c r="F4219" t="s">
        <v>131</v>
      </c>
      <c r="G4219" t="s">
        <v>144</v>
      </c>
      <c r="H4219" t="str">
        <f t="shared" si="65"/>
        <v>Hyderabad0 - 4050 -200200 - 500American Cuisine</v>
      </c>
      <c r="I4219" t="s">
        <v>234</v>
      </c>
      <c r="J4219">
        <v>250</v>
      </c>
    </row>
    <row r="4220" spans="1:10">
      <c r="A4220">
        <v>4219</v>
      </c>
      <c r="B4220" t="s">
        <v>137</v>
      </c>
      <c r="C4220">
        <v>4.0999999999999996</v>
      </c>
      <c r="D4220" t="s">
        <v>133</v>
      </c>
      <c r="E4220" t="s">
        <v>142</v>
      </c>
      <c r="F4220" t="s">
        <v>140</v>
      </c>
      <c r="G4220" t="s">
        <v>144</v>
      </c>
      <c r="H4220" t="str">
        <f t="shared" si="65"/>
        <v>Bangalore0 - 400 - 50&lt;= 200Asian Cuisine</v>
      </c>
      <c r="I4220" t="s">
        <v>234</v>
      </c>
      <c r="J4220">
        <v>200</v>
      </c>
    </row>
    <row r="4221" spans="1:10">
      <c r="A4221">
        <v>4220</v>
      </c>
      <c r="B4221" t="s">
        <v>149</v>
      </c>
      <c r="C4221">
        <v>2.9</v>
      </c>
      <c r="D4221" t="s">
        <v>136</v>
      </c>
      <c r="E4221" t="s">
        <v>142</v>
      </c>
      <c r="F4221" t="s">
        <v>131</v>
      </c>
      <c r="G4221" t="s">
        <v>135</v>
      </c>
      <c r="H4221" t="str">
        <f t="shared" si="65"/>
        <v>Surat40 - 6050 -200&lt;= 200Indian Cuisine</v>
      </c>
      <c r="I4221" t="s">
        <v>234</v>
      </c>
      <c r="J4221">
        <v>200</v>
      </c>
    </row>
    <row r="4222" spans="1:10">
      <c r="A4222">
        <v>4221</v>
      </c>
      <c r="B4222" t="s">
        <v>139</v>
      </c>
      <c r="C4222">
        <v>2.9</v>
      </c>
      <c r="D4222" t="s">
        <v>138</v>
      </c>
      <c r="E4222" t="s">
        <v>148</v>
      </c>
      <c r="F4222" t="s">
        <v>131</v>
      </c>
      <c r="G4222" t="s">
        <v>135</v>
      </c>
      <c r="H4222" t="str">
        <f t="shared" si="65"/>
        <v>Chennai40 - 6050 -200500 - 1000American Cuisine</v>
      </c>
      <c r="I4222" t="s">
        <v>234</v>
      </c>
      <c r="J4222">
        <v>1000</v>
      </c>
    </row>
    <row r="4223" spans="1:10">
      <c r="A4223">
        <v>4222</v>
      </c>
      <c r="B4223" t="s">
        <v>141</v>
      </c>
      <c r="C4223">
        <v>2.9</v>
      </c>
      <c r="D4223" t="s">
        <v>136</v>
      </c>
      <c r="E4223" t="s">
        <v>148</v>
      </c>
      <c r="F4223" t="s">
        <v>131</v>
      </c>
      <c r="G4223" t="s">
        <v>130</v>
      </c>
      <c r="H4223" t="str">
        <f t="shared" si="65"/>
        <v>Pune60+50 -200500 - 1000Indian Cuisine</v>
      </c>
      <c r="I4223" t="s">
        <v>234</v>
      </c>
      <c r="J4223">
        <v>600</v>
      </c>
    </row>
    <row r="4224" spans="1:10">
      <c r="A4224">
        <v>4223</v>
      </c>
      <c r="B4224" t="s">
        <v>129</v>
      </c>
      <c r="C4224">
        <v>2.9</v>
      </c>
      <c r="D4224" t="s">
        <v>136</v>
      </c>
      <c r="E4224" t="s">
        <v>142</v>
      </c>
      <c r="F4224" t="s">
        <v>131</v>
      </c>
      <c r="G4224" t="s">
        <v>130</v>
      </c>
      <c r="H4224" t="str">
        <f t="shared" si="65"/>
        <v>Kolkata60+50 -200&lt;= 200Indian Cuisine</v>
      </c>
      <c r="I4224">
        <v>13</v>
      </c>
      <c r="J4224">
        <v>200</v>
      </c>
    </row>
    <row r="4225" spans="1:10">
      <c r="A4225">
        <v>4224</v>
      </c>
      <c r="B4225" t="s">
        <v>146</v>
      </c>
      <c r="C4225">
        <v>2.9</v>
      </c>
      <c r="D4225" t="s">
        <v>138</v>
      </c>
      <c r="E4225" t="s">
        <v>132</v>
      </c>
      <c r="F4225" t="s">
        <v>131</v>
      </c>
      <c r="G4225" t="s">
        <v>130</v>
      </c>
      <c r="H4225" t="str">
        <f t="shared" si="65"/>
        <v>Hyderabad60+50 -200200 - 500American Cuisine</v>
      </c>
      <c r="I4225" t="s">
        <v>234</v>
      </c>
      <c r="J4225">
        <v>220</v>
      </c>
    </row>
    <row r="4226" spans="1:10">
      <c r="A4226">
        <v>4225</v>
      </c>
      <c r="B4226" t="s">
        <v>129</v>
      </c>
      <c r="C4226">
        <v>2.9</v>
      </c>
      <c r="D4226" t="s">
        <v>133</v>
      </c>
      <c r="E4226" t="s">
        <v>132</v>
      </c>
      <c r="F4226" t="s">
        <v>131</v>
      </c>
      <c r="G4226" t="s">
        <v>130</v>
      </c>
      <c r="H4226" t="str">
        <f t="shared" si="65"/>
        <v>Kolkata60+50 -200200 - 500Asian Cuisine</v>
      </c>
      <c r="I4226">
        <v>1</v>
      </c>
      <c r="J4226">
        <v>500</v>
      </c>
    </row>
    <row r="4227" spans="1:10">
      <c r="A4227">
        <v>4226</v>
      </c>
      <c r="B4227" t="s">
        <v>141</v>
      </c>
      <c r="C4227">
        <v>2.9</v>
      </c>
      <c r="D4227" t="s">
        <v>133</v>
      </c>
      <c r="E4227" t="s">
        <v>142</v>
      </c>
      <c r="F4227" t="s">
        <v>131</v>
      </c>
      <c r="G4227" t="s">
        <v>130</v>
      </c>
      <c r="H4227" t="str">
        <f t="shared" ref="H4227:H4290" si="66">_xlfn.CONCAT(B4227,G4227,F4227,E4227,D4227)</f>
        <v>Pune60+50 -200&lt;= 200Asian Cuisine</v>
      </c>
      <c r="I4227">
        <v>58</v>
      </c>
      <c r="J4227">
        <v>200</v>
      </c>
    </row>
    <row r="4228" spans="1:10">
      <c r="A4228">
        <v>4227</v>
      </c>
      <c r="B4228" t="s">
        <v>141</v>
      </c>
      <c r="C4228">
        <v>2.9</v>
      </c>
      <c r="D4228" t="s">
        <v>133</v>
      </c>
      <c r="E4228" t="s">
        <v>142</v>
      </c>
      <c r="F4228" t="s">
        <v>131</v>
      </c>
      <c r="G4228" t="s">
        <v>130</v>
      </c>
      <c r="H4228" t="str">
        <f t="shared" si="66"/>
        <v>Pune60+50 -200&lt;= 200Asian Cuisine</v>
      </c>
      <c r="I4228">
        <v>58</v>
      </c>
      <c r="J4228">
        <v>200</v>
      </c>
    </row>
    <row r="4229" spans="1:10">
      <c r="A4229">
        <v>4228</v>
      </c>
      <c r="B4229" t="s">
        <v>134</v>
      </c>
      <c r="C4229">
        <v>2.9</v>
      </c>
      <c r="D4229" t="s">
        <v>136</v>
      </c>
      <c r="E4229" t="s">
        <v>142</v>
      </c>
      <c r="F4229" t="s">
        <v>131</v>
      </c>
      <c r="G4229" t="s">
        <v>135</v>
      </c>
      <c r="H4229" t="str">
        <f t="shared" si="66"/>
        <v>Mumbai40 - 6050 -200&lt;= 200Indian Cuisine</v>
      </c>
      <c r="I4229">
        <v>32</v>
      </c>
      <c r="J4229">
        <v>199</v>
      </c>
    </row>
    <row r="4230" spans="1:10">
      <c r="A4230">
        <v>4229</v>
      </c>
      <c r="B4230" t="s">
        <v>141</v>
      </c>
      <c r="C4230">
        <v>2.9</v>
      </c>
      <c r="D4230" t="s">
        <v>138</v>
      </c>
      <c r="E4230" t="s">
        <v>132</v>
      </c>
      <c r="F4230" t="s">
        <v>131</v>
      </c>
      <c r="G4230" t="s">
        <v>130</v>
      </c>
      <c r="H4230" t="str">
        <f t="shared" si="66"/>
        <v>Pune60+50 -200200 - 500American Cuisine</v>
      </c>
      <c r="I4230">
        <v>8</v>
      </c>
      <c r="J4230">
        <v>350</v>
      </c>
    </row>
    <row r="4231" spans="1:10">
      <c r="A4231">
        <v>4230</v>
      </c>
      <c r="B4231" t="s">
        <v>139</v>
      </c>
      <c r="C4231">
        <v>3.7</v>
      </c>
      <c r="D4231" t="s">
        <v>237</v>
      </c>
      <c r="E4231" t="s">
        <v>132</v>
      </c>
      <c r="F4231" t="s">
        <v>140</v>
      </c>
      <c r="G4231" t="s">
        <v>130</v>
      </c>
      <c r="H4231" t="str">
        <f t="shared" si="66"/>
        <v>Chennai60+0 - 50200 - 500Middle Eastern Cuisine</v>
      </c>
      <c r="I4231" t="s">
        <v>234</v>
      </c>
      <c r="J4231">
        <v>250</v>
      </c>
    </row>
    <row r="4232" spans="1:10">
      <c r="A4232">
        <v>4231</v>
      </c>
      <c r="B4232" t="s">
        <v>134</v>
      </c>
      <c r="C4232">
        <v>4.0999999999999996</v>
      </c>
      <c r="D4232" t="s">
        <v>136</v>
      </c>
      <c r="E4232" t="s">
        <v>142</v>
      </c>
      <c r="F4232" t="s">
        <v>131</v>
      </c>
      <c r="G4232" t="s">
        <v>135</v>
      </c>
      <c r="H4232" t="str">
        <f t="shared" si="66"/>
        <v>Mumbai40 - 6050 -200&lt;= 200Indian Cuisine</v>
      </c>
      <c r="I4232">
        <v>32</v>
      </c>
      <c r="J4232">
        <v>150</v>
      </c>
    </row>
    <row r="4233" spans="1:10">
      <c r="A4233">
        <v>4232</v>
      </c>
      <c r="B4233" t="s">
        <v>129</v>
      </c>
      <c r="C4233">
        <v>2.9</v>
      </c>
      <c r="D4233" t="s">
        <v>136</v>
      </c>
      <c r="E4233" t="s">
        <v>132</v>
      </c>
      <c r="F4233" t="s">
        <v>131</v>
      </c>
      <c r="G4233" t="s">
        <v>130</v>
      </c>
      <c r="H4233" t="str">
        <f t="shared" si="66"/>
        <v>Kolkata60+50 -200200 - 500Indian Cuisine</v>
      </c>
      <c r="I4233">
        <v>3</v>
      </c>
      <c r="J4233">
        <v>300</v>
      </c>
    </row>
    <row r="4234" spans="1:10">
      <c r="A4234">
        <v>4233</v>
      </c>
      <c r="B4234" t="s">
        <v>137</v>
      </c>
      <c r="C4234">
        <v>2.9</v>
      </c>
      <c r="D4234" t="s">
        <v>138</v>
      </c>
      <c r="E4234" t="s">
        <v>142</v>
      </c>
      <c r="F4234" t="s">
        <v>131</v>
      </c>
      <c r="G4234" t="s">
        <v>144</v>
      </c>
      <c r="H4234" t="str">
        <f t="shared" si="66"/>
        <v>Bangalore0 - 4050 -200&lt;= 200American Cuisine</v>
      </c>
      <c r="I4234" t="s">
        <v>234</v>
      </c>
      <c r="J4234">
        <v>200</v>
      </c>
    </row>
    <row r="4235" spans="1:10">
      <c r="A4235">
        <v>4234</v>
      </c>
      <c r="B4235" t="s">
        <v>143</v>
      </c>
      <c r="C4235">
        <v>4.4000000000000004</v>
      </c>
      <c r="D4235" t="s">
        <v>136</v>
      </c>
      <c r="E4235" t="s">
        <v>148</v>
      </c>
      <c r="F4235" t="s">
        <v>140</v>
      </c>
      <c r="G4235" t="s">
        <v>130</v>
      </c>
      <c r="H4235" t="str">
        <f t="shared" si="66"/>
        <v>Delhi60+0 - 50500 - 1000Indian Cuisine</v>
      </c>
      <c r="I4235" t="s">
        <v>234</v>
      </c>
      <c r="J4235">
        <v>800</v>
      </c>
    </row>
    <row r="4236" spans="1:10">
      <c r="A4236">
        <v>4235</v>
      </c>
      <c r="B4236" t="s">
        <v>141</v>
      </c>
      <c r="C4236">
        <v>2.9</v>
      </c>
      <c r="D4236" t="s">
        <v>138</v>
      </c>
      <c r="E4236" t="s">
        <v>132</v>
      </c>
      <c r="F4236" t="s">
        <v>131</v>
      </c>
      <c r="G4236" t="s">
        <v>135</v>
      </c>
      <c r="H4236" t="str">
        <f t="shared" si="66"/>
        <v>Pune40 - 6050 -200200 - 500American Cuisine</v>
      </c>
      <c r="I4236">
        <v>24</v>
      </c>
      <c r="J4236">
        <v>300</v>
      </c>
    </row>
    <row r="4237" spans="1:10">
      <c r="A4237">
        <v>4236</v>
      </c>
      <c r="B4237" t="s">
        <v>141</v>
      </c>
      <c r="C4237">
        <v>2.9</v>
      </c>
      <c r="D4237" t="s">
        <v>133</v>
      </c>
      <c r="E4237" t="s">
        <v>132</v>
      </c>
      <c r="F4237" t="s">
        <v>131</v>
      </c>
      <c r="G4237" t="s">
        <v>130</v>
      </c>
      <c r="H4237" t="str">
        <f t="shared" si="66"/>
        <v>Pune60+50 -200200 - 500Asian Cuisine</v>
      </c>
      <c r="I4237">
        <v>18</v>
      </c>
      <c r="J4237">
        <v>400</v>
      </c>
    </row>
    <row r="4238" spans="1:10">
      <c r="A4238">
        <v>4237</v>
      </c>
      <c r="B4238" t="s">
        <v>141</v>
      </c>
      <c r="C4238">
        <v>4.5</v>
      </c>
      <c r="D4238" t="s">
        <v>133</v>
      </c>
      <c r="E4238" t="s">
        <v>235</v>
      </c>
      <c r="F4238" t="s">
        <v>140</v>
      </c>
      <c r="G4238" t="s">
        <v>130</v>
      </c>
      <c r="H4238" t="str">
        <f t="shared" si="66"/>
        <v>Pune60+0 - 501000+Asian Cuisine</v>
      </c>
      <c r="I4238" t="s">
        <v>234</v>
      </c>
      <c r="J4238">
        <v>1300</v>
      </c>
    </row>
    <row r="4239" spans="1:10">
      <c r="A4239">
        <v>4238</v>
      </c>
      <c r="B4239" t="s">
        <v>146</v>
      </c>
      <c r="C4239">
        <v>4</v>
      </c>
      <c r="D4239" t="s">
        <v>133</v>
      </c>
      <c r="E4239" t="s">
        <v>132</v>
      </c>
      <c r="F4239" t="s">
        <v>131</v>
      </c>
      <c r="G4239" t="s">
        <v>135</v>
      </c>
      <c r="H4239" t="str">
        <f t="shared" si="66"/>
        <v>Hyderabad40 - 6050 -200200 - 500Asian Cuisine</v>
      </c>
      <c r="I4239">
        <v>43</v>
      </c>
      <c r="J4239">
        <v>350</v>
      </c>
    </row>
    <row r="4240" spans="1:10">
      <c r="A4240">
        <v>4239</v>
      </c>
      <c r="B4240" t="s">
        <v>129</v>
      </c>
      <c r="C4240">
        <v>2.9</v>
      </c>
      <c r="D4240" t="s">
        <v>138</v>
      </c>
      <c r="E4240" t="s">
        <v>132</v>
      </c>
      <c r="F4240" t="s">
        <v>131</v>
      </c>
      <c r="G4240" t="s">
        <v>130</v>
      </c>
      <c r="H4240" t="str">
        <f t="shared" si="66"/>
        <v>Kolkata60+50 -200200 - 500American Cuisine</v>
      </c>
      <c r="I4240">
        <v>11</v>
      </c>
      <c r="J4240">
        <v>300</v>
      </c>
    </row>
    <row r="4241" spans="1:10">
      <c r="A4241">
        <v>4240</v>
      </c>
      <c r="B4241" t="s">
        <v>129</v>
      </c>
      <c r="C4241">
        <v>3.8</v>
      </c>
      <c r="D4241" t="s">
        <v>133</v>
      </c>
      <c r="E4241" t="s">
        <v>148</v>
      </c>
      <c r="F4241" t="s">
        <v>140</v>
      </c>
      <c r="G4241" t="s">
        <v>130</v>
      </c>
      <c r="H4241" t="str">
        <f t="shared" si="66"/>
        <v>Kolkata60+0 - 50500 - 1000Asian Cuisine</v>
      </c>
      <c r="I4241">
        <v>69</v>
      </c>
      <c r="J4241">
        <v>1000</v>
      </c>
    </row>
    <row r="4242" spans="1:10">
      <c r="A4242">
        <v>4241</v>
      </c>
      <c r="B4242" t="s">
        <v>146</v>
      </c>
      <c r="C4242">
        <v>2.2000000000000002</v>
      </c>
      <c r="D4242" t="s">
        <v>236</v>
      </c>
      <c r="E4242" t="s">
        <v>142</v>
      </c>
      <c r="F4242" t="s">
        <v>140</v>
      </c>
      <c r="G4242" t="s">
        <v>135</v>
      </c>
      <c r="H4242" t="str">
        <f t="shared" si="66"/>
        <v>Hyderabad40 - 600 - 50&lt;= 200European Cuisine</v>
      </c>
      <c r="I4242" t="s">
        <v>234</v>
      </c>
      <c r="J4242">
        <v>150</v>
      </c>
    </row>
    <row r="4243" spans="1:10">
      <c r="A4243">
        <v>4242</v>
      </c>
      <c r="B4243" t="s">
        <v>137</v>
      </c>
      <c r="C4243">
        <v>2.9</v>
      </c>
      <c r="D4243" t="s">
        <v>133</v>
      </c>
      <c r="E4243" t="s">
        <v>132</v>
      </c>
      <c r="F4243" t="s">
        <v>131</v>
      </c>
      <c r="G4243" t="s">
        <v>135</v>
      </c>
      <c r="H4243" t="str">
        <f t="shared" si="66"/>
        <v>Bangalore40 - 6050 -200200 - 500Asian Cuisine</v>
      </c>
      <c r="I4243">
        <v>4</v>
      </c>
      <c r="J4243">
        <v>300</v>
      </c>
    </row>
    <row r="4244" spans="1:10">
      <c r="A4244">
        <v>4243</v>
      </c>
      <c r="B4244" t="s">
        <v>139</v>
      </c>
      <c r="C4244">
        <v>2.9</v>
      </c>
      <c r="D4244" t="s">
        <v>138</v>
      </c>
      <c r="E4244" t="s">
        <v>142</v>
      </c>
      <c r="F4244" t="s">
        <v>131</v>
      </c>
      <c r="G4244" t="s">
        <v>130</v>
      </c>
      <c r="H4244" t="str">
        <f t="shared" si="66"/>
        <v>Chennai60+50 -200&lt;= 200American Cuisine</v>
      </c>
      <c r="I4244">
        <v>70</v>
      </c>
      <c r="J4244">
        <v>100</v>
      </c>
    </row>
    <row r="4245" spans="1:10">
      <c r="A4245">
        <v>4244</v>
      </c>
      <c r="B4245" t="s">
        <v>139</v>
      </c>
      <c r="C4245">
        <v>2.9</v>
      </c>
      <c r="D4245" t="s">
        <v>136</v>
      </c>
      <c r="E4245" t="s">
        <v>132</v>
      </c>
      <c r="F4245" t="s">
        <v>131</v>
      </c>
      <c r="G4245" t="s">
        <v>130</v>
      </c>
      <c r="H4245" t="str">
        <f t="shared" si="66"/>
        <v>Chennai60+50 -200200 - 500Indian Cuisine</v>
      </c>
      <c r="I4245">
        <v>16</v>
      </c>
      <c r="J4245">
        <v>250</v>
      </c>
    </row>
    <row r="4246" spans="1:10">
      <c r="A4246">
        <v>4245</v>
      </c>
      <c r="B4246" t="s">
        <v>146</v>
      </c>
      <c r="C4246">
        <v>2.9</v>
      </c>
      <c r="D4246" t="s">
        <v>133</v>
      </c>
      <c r="E4246" t="s">
        <v>132</v>
      </c>
      <c r="F4246" t="s">
        <v>131</v>
      </c>
      <c r="G4246" t="s">
        <v>135</v>
      </c>
      <c r="H4246" t="str">
        <f t="shared" si="66"/>
        <v>Hyderabad40 - 6050 -200200 - 500Asian Cuisine</v>
      </c>
      <c r="I4246">
        <v>43</v>
      </c>
      <c r="J4246">
        <v>250</v>
      </c>
    </row>
    <row r="4247" spans="1:10">
      <c r="A4247">
        <v>4246</v>
      </c>
      <c r="B4247" t="s">
        <v>137</v>
      </c>
      <c r="C4247">
        <v>4.4000000000000004</v>
      </c>
      <c r="D4247" t="s">
        <v>133</v>
      </c>
      <c r="E4247" t="s">
        <v>148</v>
      </c>
      <c r="F4247" t="s">
        <v>140</v>
      </c>
      <c r="G4247" t="s">
        <v>130</v>
      </c>
      <c r="H4247" t="str">
        <f t="shared" si="66"/>
        <v>Bangalore60+0 - 50500 - 1000Asian Cuisine</v>
      </c>
      <c r="I4247" t="s">
        <v>234</v>
      </c>
      <c r="J4247">
        <v>850</v>
      </c>
    </row>
    <row r="4248" spans="1:10">
      <c r="A4248">
        <v>4247</v>
      </c>
      <c r="B4248" t="s">
        <v>137</v>
      </c>
      <c r="C4248">
        <v>4.5</v>
      </c>
      <c r="D4248" t="s">
        <v>136</v>
      </c>
      <c r="E4248" t="s">
        <v>132</v>
      </c>
      <c r="F4248" t="s">
        <v>131</v>
      </c>
      <c r="G4248" t="s">
        <v>144</v>
      </c>
      <c r="H4248" t="str">
        <f t="shared" si="66"/>
        <v>Bangalore0 - 4050 -200200 - 500Indian Cuisine</v>
      </c>
      <c r="I4248" t="s">
        <v>234</v>
      </c>
      <c r="J4248">
        <v>450</v>
      </c>
    </row>
    <row r="4249" spans="1:10">
      <c r="A4249">
        <v>4248</v>
      </c>
      <c r="B4249" t="s">
        <v>129</v>
      </c>
      <c r="C4249">
        <v>2.9</v>
      </c>
      <c r="D4249" t="s">
        <v>133</v>
      </c>
      <c r="E4249" t="s">
        <v>142</v>
      </c>
      <c r="F4249" t="s">
        <v>131</v>
      </c>
      <c r="G4249" t="s">
        <v>135</v>
      </c>
      <c r="H4249" t="str">
        <f t="shared" si="66"/>
        <v>Kolkata40 - 6050 -200&lt;= 200Asian Cuisine</v>
      </c>
      <c r="I4249" t="s">
        <v>234</v>
      </c>
      <c r="J4249">
        <v>200</v>
      </c>
    </row>
    <row r="4250" spans="1:10">
      <c r="A4250">
        <v>4249</v>
      </c>
      <c r="B4250" t="s">
        <v>141</v>
      </c>
      <c r="C4250">
        <v>2.9</v>
      </c>
      <c r="D4250" t="s">
        <v>138</v>
      </c>
      <c r="E4250" t="s">
        <v>142</v>
      </c>
      <c r="F4250" t="s">
        <v>131</v>
      </c>
      <c r="G4250" t="s">
        <v>130</v>
      </c>
      <c r="H4250" t="str">
        <f t="shared" si="66"/>
        <v>Pune60+50 -200&lt;= 200American Cuisine</v>
      </c>
      <c r="I4250">
        <v>37</v>
      </c>
      <c r="J4250">
        <v>200</v>
      </c>
    </row>
    <row r="4251" spans="1:10">
      <c r="A4251">
        <v>4250</v>
      </c>
      <c r="B4251" t="s">
        <v>129</v>
      </c>
      <c r="C4251">
        <v>4.5</v>
      </c>
      <c r="D4251" t="s">
        <v>138</v>
      </c>
      <c r="E4251" t="s">
        <v>132</v>
      </c>
      <c r="F4251" t="s">
        <v>140</v>
      </c>
      <c r="G4251" t="s">
        <v>130</v>
      </c>
      <c r="H4251" t="str">
        <f t="shared" si="66"/>
        <v>Kolkata60+0 - 50200 - 500American Cuisine</v>
      </c>
      <c r="I4251">
        <v>50</v>
      </c>
      <c r="J4251">
        <v>300</v>
      </c>
    </row>
    <row r="4252" spans="1:10">
      <c r="A4252">
        <v>4251</v>
      </c>
      <c r="B4252" t="s">
        <v>137</v>
      </c>
      <c r="C4252">
        <v>2.9</v>
      </c>
      <c r="D4252" t="s">
        <v>236</v>
      </c>
      <c r="E4252" t="s">
        <v>235</v>
      </c>
      <c r="F4252" t="s">
        <v>131</v>
      </c>
      <c r="G4252" t="s">
        <v>135</v>
      </c>
      <c r="H4252" t="str">
        <f t="shared" si="66"/>
        <v>Bangalore40 - 6050 -2001000+European Cuisine</v>
      </c>
      <c r="I4252" t="s">
        <v>234</v>
      </c>
      <c r="J4252">
        <v>1500</v>
      </c>
    </row>
    <row r="4253" spans="1:10">
      <c r="A4253">
        <v>4252</v>
      </c>
      <c r="B4253" t="s">
        <v>129</v>
      </c>
      <c r="C4253">
        <v>2.9</v>
      </c>
      <c r="D4253" t="s">
        <v>133</v>
      </c>
      <c r="E4253" t="s">
        <v>142</v>
      </c>
      <c r="F4253" t="s">
        <v>131</v>
      </c>
      <c r="G4253" t="s">
        <v>130</v>
      </c>
      <c r="H4253" t="str">
        <f t="shared" si="66"/>
        <v>Kolkata60+50 -200&lt;= 200Asian Cuisine</v>
      </c>
      <c r="I4253">
        <v>28</v>
      </c>
      <c r="J4253">
        <v>200</v>
      </c>
    </row>
    <row r="4254" spans="1:10">
      <c r="A4254">
        <v>4253</v>
      </c>
      <c r="B4254" t="s">
        <v>134</v>
      </c>
      <c r="C4254">
        <v>2.9</v>
      </c>
      <c r="D4254" t="s">
        <v>133</v>
      </c>
      <c r="E4254" t="s">
        <v>132</v>
      </c>
      <c r="F4254" t="s">
        <v>131</v>
      </c>
      <c r="G4254" t="s">
        <v>135</v>
      </c>
      <c r="H4254" t="str">
        <f t="shared" si="66"/>
        <v>Mumbai40 - 6050 -200200 - 500Asian Cuisine</v>
      </c>
      <c r="I4254">
        <v>2</v>
      </c>
      <c r="J4254">
        <v>300</v>
      </c>
    </row>
    <row r="4255" spans="1:10">
      <c r="A4255">
        <v>4254</v>
      </c>
      <c r="B4255" t="s">
        <v>134</v>
      </c>
      <c r="C4255">
        <v>2.9</v>
      </c>
      <c r="D4255" t="s">
        <v>133</v>
      </c>
      <c r="E4255" t="s">
        <v>132</v>
      </c>
      <c r="F4255" t="s">
        <v>131</v>
      </c>
      <c r="G4255" t="s">
        <v>135</v>
      </c>
      <c r="H4255" t="str">
        <f t="shared" si="66"/>
        <v>Mumbai40 - 6050 -200200 - 500Asian Cuisine</v>
      </c>
      <c r="I4255">
        <v>2</v>
      </c>
      <c r="J4255">
        <v>300</v>
      </c>
    </row>
    <row r="4256" spans="1:10">
      <c r="A4256">
        <v>4255</v>
      </c>
      <c r="B4256" t="s">
        <v>137</v>
      </c>
      <c r="C4256">
        <v>2.9</v>
      </c>
      <c r="D4256" t="s">
        <v>136</v>
      </c>
      <c r="E4256" t="s">
        <v>142</v>
      </c>
      <c r="F4256" t="s">
        <v>131</v>
      </c>
      <c r="G4256" t="s">
        <v>144</v>
      </c>
      <c r="H4256" t="str">
        <f t="shared" si="66"/>
        <v>Bangalore0 - 4050 -200&lt;= 200Indian Cuisine</v>
      </c>
      <c r="I4256" t="s">
        <v>234</v>
      </c>
      <c r="J4256">
        <v>200</v>
      </c>
    </row>
    <row r="4257" spans="1:10">
      <c r="A4257">
        <v>4256</v>
      </c>
      <c r="B4257" t="s">
        <v>139</v>
      </c>
      <c r="C4257">
        <v>2.9</v>
      </c>
      <c r="D4257" t="s">
        <v>136</v>
      </c>
      <c r="E4257" t="s">
        <v>132</v>
      </c>
      <c r="F4257" t="s">
        <v>131</v>
      </c>
      <c r="G4257" t="s">
        <v>130</v>
      </c>
      <c r="H4257" t="str">
        <f t="shared" si="66"/>
        <v>Chennai60+50 -200200 - 500Indian Cuisine</v>
      </c>
      <c r="I4257">
        <v>16</v>
      </c>
      <c r="J4257">
        <v>275</v>
      </c>
    </row>
    <row r="4258" spans="1:10">
      <c r="A4258">
        <v>4257</v>
      </c>
      <c r="B4258" t="s">
        <v>149</v>
      </c>
      <c r="C4258">
        <v>2.9</v>
      </c>
      <c r="D4258" t="s">
        <v>136</v>
      </c>
      <c r="E4258" t="s">
        <v>142</v>
      </c>
      <c r="F4258" t="s">
        <v>131</v>
      </c>
      <c r="G4258" t="s">
        <v>135</v>
      </c>
      <c r="H4258" t="str">
        <f t="shared" si="66"/>
        <v>Surat40 - 6050 -200&lt;= 200Indian Cuisine</v>
      </c>
      <c r="I4258" t="s">
        <v>234</v>
      </c>
      <c r="J4258">
        <v>200</v>
      </c>
    </row>
    <row r="4259" spans="1:10">
      <c r="A4259">
        <v>4258</v>
      </c>
      <c r="B4259" t="s">
        <v>137</v>
      </c>
      <c r="C4259">
        <v>2.9</v>
      </c>
      <c r="D4259" t="s">
        <v>133</v>
      </c>
      <c r="E4259" t="s">
        <v>132</v>
      </c>
      <c r="F4259" t="s">
        <v>131</v>
      </c>
      <c r="G4259" t="s">
        <v>135</v>
      </c>
      <c r="H4259" t="str">
        <f t="shared" si="66"/>
        <v>Bangalore40 - 6050 -200200 - 500Asian Cuisine</v>
      </c>
      <c r="I4259">
        <v>4</v>
      </c>
      <c r="J4259">
        <v>400</v>
      </c>
    </row>
    <row r="4260" spans="1:10">
      <c r="A4260">
        <v>4259</v>
      </c>
      <c r="B4260" t="s">
        <v>129</v>
      </c>
      <c r="C4260">
        <v>2.9</v>
      </c>
      <c r="D4260" t="s">
        <v>133</v>
      </c>
      <c r="E4260" t="s">
        <v>132</v>
      </c>
      <c r="F4260" t="s">
        <v>131</v>
      </c>
      <c r="G4260" t="s">
        <v>130</v>
      </c>
      <c r="H4260" t="str">
        <f t="shared" si="66"/>
        <v>Kolkata60+50 -200200 - 500Asian Cuisine</v>
      </c>
      <c r="I4260">
        <v>1</v>
      </c>
      <c r="J4260">
        <v>250</v>
      </c>
    </row>
    <row r="4261" spans="1:10">
      <c r="A4261">
        <v>4260</v>
      </c>
      <c r="B4261" t="s">
        <v>134</v>
      </c>
      <c r="C4261">
        <v>2.9</v>
      </c>
      <c r="D4261" t="s">
        <v>136</v>
      </c>
      <c r="E4261" t="s">
        <v>142</v>
      </c>
      <c r="F4261" t="s">
        <v>131</v>
      </c>
      <c r="G4261" t="s">
        <v>144</v>
      </c>
      <c r="H4261" t="str">
        <f t="shared" si="66"/>
        <v>Mumbai0 - 4050 -200&lt;= 200Indian Cuisine</v>
      </c>
      <c r="I4261" t="s">
        <v>234</v>
      </c>
      <c r="J4261">
        <v>200</v>
      </c>
    </row>
    <row r="4262" spans="1:10">
      <c r="A4262">
        <v>4261</v>
      </c>
      <c r="B4262" t="s">
        <v>145</v>
      </c>
      <c r="C4262">
        <v>2.9</v>
      </c>
      <c r="D4262" t="s">
        <v>133</v>
      </c>
      <c r="E4262" t="s">
        <v>148</v>
      </c>
      <c r="F4262" t="s">
        <v>131</v>
      </c>
      <c r="G4262" t="s">
        <v>135</v>
      </c>
      <c r="H4262" t="str">
        <f t="shared" si="66"/>
        <v>Ahmedabad40 - 6050 -200500 - 1000Asian Cuisine</v>
      </c>
      <c r="I4262" t="s">
        <v>234</v>
      </c>
      <c r="J4262">
        <v>600</v>
      </c>
    </row>
    <row r="4263" spans="1:10">
      <c r="A4263">
        <v>4262</v>
      </c>
      <c r="B4263" t="s">
        <v>137</v>
      </c>
      <c r="C4263">
        <v>4.0999999999999996</v>
      </c>
      <c r="D4263" t="s">
        <v>133</v>
      </c>
      <c r="E4263" t="s">
        <v>148</v>
      </c>
      <c r="F4263" t="s">
        <v>140</v>
      </c>
      <c r="G4263" t="s">
        <v>130</v>
      </c>
      <c r="H4263" t="str">
        <f t="shared" si="66"/>
        <v>Bangalore60+0 - 50500 - 1000Asian Cuisine</v>
      </c>
      <c r="I4263" t="s">
        <v>234</v>
      </c>
      <c r="J4263">
        <v>1000</v>
      </c>
    </row>
    <row r="4264" spans="1:10">
      <c r="A4264">
        <v>4263</v>
      </c>
      <c r="B4264" t="s">
        <v>129</v>
      </c>
      <c r="C4264">
        <v>2.9</v>
      </c>
      <c r="D4264" t="s">
        <v>133</v>
      </c>
      <c r="E4264" t="s">
        <v>132</v>
      </c>
      <c r="F4264" t="s">
        <v>131</v>
      </c>
      <c r="G4264" t="s">
        <v>130</v>
      </c>
      <c r="H4264" t="str">
        <f t="shared" si="66"/>
        <v>Kolkata60+50 -200200 - 500Asian Cuisine</v>
      </c>
      <c r="I4264">
        <v>1</v>
      </c>
      <c r="J4264">
        <v>250</v>
      </c>
    </row>
    <row r="4265" spans="1:10">
      <c r="A4265">
        <v>4264</v>
      </c>
      <c r="B4265" t="s">
        <v>141</v>
      </c>
      <c r="C4265">
        <v>2.9</v>
      </c>
      <c r="D4265" t="s">
        <v>133</v>
      </c>
      <c r="E4265" t="s">
        <v>148</v>
      </c>
      <c r="F4265" t="s">
        <v>131</v>
      </c>
      <c r="G4265" t="s">
        <v>130</v>
      </c>
      <c r="H4265" t="str">
        <f t="shared" si="66"/>
        <v>Pune60+50 -200500 - 1000Asian Cuisine</v>
      </c>
      <c r="I4265" t="s">
        <v>234</v>
      </c>
      <c r="J4265">
        <v>900</v>
      </c>
    </row>
    <row r="4266" spans="1:10">
      <c r="A4266">
        <v>4265</v>
      </c>
      <c r="B4266" t="s">
        <v>146</v>
      </c>
      <c r="C4266">
        <v>3.4</v>
      </c>
      <c r="D4266" t="s">
        <v>133</v>
      </c>
      <c r="E4266" t="s">
        <v>132</v>
      </c>
      <c r="F4266" t="s">
        <v>140</v>
      </c>
      <c r="G4266" t="s">
        <v>144</v>
      </c>
      <c r="H4266" t="str">
        <f t="shared" si="66"/>
        <v>Hyderabad0 - 400 - 50200 - 500Asian Cuisine</v>
      </c>
      <c r="I4266" t="s">
        <v>234</v>
      </c>
      <c r="J4266">
        <v>300</v>
      </c>
    </row>
    <row r="4267" spans="1:10">
      <c r="A4267">
        <v>4266</v>
      </c>
      <c r="B4267" t="s">
        <v>139</v>
      </c>
      <c r="C4267">
        <v>4.2</v>
      </c>
      <c r="D4267" t="s">
        <v>136</v>
      </c>
      <c r="E4267" t="s">
        <v>142</v>
      </c>
      <c r="F4267" t="s">
        <v>140</v>
      </c>
      <c r="G4267" t="s">
        <v>130</v>
      </c>
      <c r="H4267" t="str">
        <f t="shared" si="66"/>
        <v>Chennai60+0 - 50&lt;= 200Indian Cuisine</v>
      </c>
      <c r="I4267" t="s">
        <v>234</v>
      </c>
      <c r="J4267">
        <v>150</v>
      </c>
    </row>
    <row r="4268" spans="1:10">
      <c r="A4268">
        <v>4267</v>
      </c>
      <c r="B4268" t="s">
        <v>129</v>
      </c>
      <c r="C4268">
        <v>4.3</v>
      </c>
      <c r="D4268" t="s">
        <v>133</v>
      </c>
      <c r="E4268" t="s">
        <v>132</v>
      </c>
      <c r="F4268" t="s">
        <v>140</v>
      </c>
      <c r="G4268" t="s">
        <v>130</v>
      </c>
      <c r="H4268" t="str">
        <f t="shared" si="66"/>
        <v>Kolkata60+0 - 50200 - 500Asian Cuisine</v>
      </c>
      <c r="I4268">
        <v>7</v>
      </c>
      <c r="J4268">
        <v>300</v>
      </c>
    </row>
    <row r="4269" spans="1:10">
      <c r="A4269">
        <v>4268</v>
      </c>
      <c r="B4269" t="s">
        <v>134</v>
      </c>
      <c r="C4269">
        <v>2.9</v>
      </c>
      <c r="D4269" t="s">
        <v>133</v>
      </c>
      <c r="E4269" t="s">
        <v>132</v>
      </c>
      <c r="F4269" t="s">
        <v>131</v>
      </c>
      <c r="G4269" t="s">
        <v>135</v>
      </c>
      <c r="H4269" t="str">
        <f t="shared" si="66"/>
        <v>Mumbai40 - 6050 -200200 - 500Asian Cuisine</v>
      </c>
      <c r="I4269">
        <v>2</v>
      </c>
      <c r="J4269">
        <v>240</v>
      </c>
    </row>
    <row r="4270" spans="1:10">
      <c r="A4270">
        <v>4269</v>
      </c>
      <c r="B4270" t="s">
        <v>129</v>
      </c>
      <c r="C4270">
        <v>4.4000000000000004</v>
      </c>
      <c r="D4270" t="s">
        <v>138</v>
      </c>
      <c r="E4270" t="s">
        <v>132</v>
      </c>
      <c r="F4270" t="s">
        <v>140</v>
      </c>
      <c r="G4270" t="s">
        <v>130</v>
      </c>
      <c r="H4270" t="str">
        <f t="shared" si="66"/>
        <v>Kolkata60+0 - 50200 - 500American Cuisine</v>
      </c>
      <c r="I4270">
        <v>50</v>
      </c>
      <c r="J4270">
        <v>300</v>
      </c>
    </row>
    <row r="4271" spans="1:10">
      <c r="A4271">
        <v>4270</v>
      </c>
      <c r="B4271" t="s">
        <v>145</v>
      </c>
      <c r="C4271">
        <v>2.9</v>
      </c>
      <c r="D4271" t="s">
        <v>133</v>
      </c>
      <c r="E4271" t="s">
        <v>132</v>
      </c>
      <c r="F4271" t="s">
        <v>131</v>
      </c>
      <c r="G4271" t="s">
        <v>130</v>
      </c>
      <c r="H4271" t="str">
        <f t="shared" si="66"/>
        <v>Ahmedabad60+50 -200200 - 500Asian Cuisine</v>
      </c>
      <c r="I4271" t="s">
        <v>234</v>
      </c>
      <c r="J4271">
        <v>300</v>
      </c>
    </row>
    <row r="4272" spans="1:10">
      <c r="A4272">
        <v>4271</v>
      </c>
      <c r="B4272" t="s">
        <v>141</v>
      </c>
      <c r="C4272">
        <v>2.9</v>
      </c>
      <c r="D4272" t="s">
        <v>133</v>
      </c>
      <c r="E4272" t="s">
        <v>132</v>
      </c>
      <c r="F4272" t="s">
        <v>131</v>
      </c>
      <c r="G4272" t="s">
        <v>130</v>
      </c>
      <c r="H4272" t="str">
        <f t="shared" si="66"/>
        <v>Pune60+50 -200200 - 500Asian Cuisine</v>
      </c>
      <c r="I4272">
        <v>18</v>
      </c>
      <c r="J4272">
        <v>300</v>
      </c>
    </row>
    <row r="4273" spans="1:10">
      <c r="A4273">
        <v>4272</v>
      </c>
      <c r="B4273" t="s">
        <v>139</v>
      </c>
      <c r="C4273">
        <v>3.8</v>
      </c>
      <c r="D4273" t="s">
        <v>133</v>
      </c>
      <c r="E4273" t="s">
        <v>132</v>
      </c>
      <c r="F4273" t="s">
        <v>140</v>
      </c>
      <c r="G4273" t="s">
        <v>135</v>
      </c>
      <c r="H4273" t="str">
        <f t="shared" si="66"/>
        <v>Chennai40 - 600 - 50200 - 500Asian Cuisine</v>
      </c>
      <c r="I4273" t="s">
        <v>234</v>
      </c>
      <c r="J4273">
        <v>300</v>
      </c>
    </row>
    <row r="4274" spans="1:10">
      <c r="A4274">
        <v>4273</v>
      </c>
      <c r="B4274" t="s">
        <v>145</v>
      </c>
      <c r="C4274">
        <v>2.9</v>
      </c>
      <c r="D4274" t="s">
        <v>236</v>
      </c>
      <c r="E4274" t="s">
        <v>142</v>
      </c>
      <c r="F4274" t="s">
        <v>131</v>
      </c>
      <c r="G4274" t="s">
        <v>144</v>
      </c>
      <c r="H4274" t="str">
        <f t="shared" si="66"/>
        <v>Ahmedabad0 - 4050 -200&lt;= 200European Cuisine</v>
      </c>
      <c r="I4274" t="s">
        <v>234</v>
      </c>
      <c r="J4274">
        <v>200</v>
      </c>
    </row>
    <row r="4275" spans="1:10">
      <c r="A4275">
        <v>4274</v>
      </c>
      <c r="B4275" t="s">
        <v>137</v>
      </c>
      <c r="C4275">
        <v>4.3</v>
      </c>
      <c r="D4275" t="s">
        <v>138</v>
      </c>
      <c r="E4275" t="s">
        <v>132</v>
      </c>
      <c r="F4275" t="s">
        <v>140</v>
      </c>
      <c r="G4275" t="s">
        <v>130</v>
      </c>
      <c r="H4275" t="str">
        <f t="shared" si="66"/>
        <v>Bangalore60+0 - 50200 - 500American Cuisine</v>
      </c>
      <c r="I4275" t="s">
        <v>234</v>
      </c>
      <c r="J4275">
        <v>250</v>
      </c>
    </row>
    <row r="4276" spans="1:10">
      <c r="A4276">
        <v>4275</v>
      </c>
      <c r="B4276" t="s">
        <v>129</v>
      </c>
      <c r="C4276">
        <v>2.9</v>
      </c>
      <c r="D4276" t="s">
        <v>236</v>
      </c>
      <c r="E4276" t="s">
        <v>142</v>
      </c>
      <c r="F4276" t="s">
        <v>131</v>
      </c>
      <c r="G4276" t="s">
        <v>135</v>
      </c>
      <c r="H4276" t="str">
        <f t="shared" si="66"/>
        <v>Kolkata40 - 6050 -200&lt;= 200European Cuisine</v>
      </c>
      <c r="I4276" t="s">
        <v>234</v>
      </c>
      <c r="J4276">
        <v>200</v>
      </c>
    </row>
    <row r="4277" spans="1:10">
      <c r="A4277">
        <v>4276</v>
      </c>
      <c r="B4277" t="s">
        <v>129</v>
      </c>
      <c r="C4277">
        <v>2.9</v>
      </c>
      <c r="D4277" t="s">
        <v>133</v>
      </c>
      <c r="E4277" t="s">
        <v>142</v>
      </c>
      <c r="F4277" t="s">
        <v>131</v>
      </c>
      <c r="G4277" t="s">
        <v>130</v>
      </c>
      <c r="H4277" t="str">
        <f t="shared" si="66"/>
        <v>Kolkata60+50 -200&lt;= 200Asian Cuisine</v>
      </c>
      <c r="I4277">
        <v>28</v>
      </c>
      <c r="J4277">
        <v>150</v>
      </c>
    </row>
    <row r="4278" spans="1:10">
      <c r="A4278">
        <v>4277</v>
      </c>
      <c r="B4278" t="s">
        <v>145</v>
      </c>
      <c r="C4278">
        <v>4.3</v>
      </c>
      <c r="D4278" t="s">
        <v>236</v>
      </c>
      <c r="E4278" t="s">
        <v>132</v>
      </c>
      <c r="F4278" t="s">
        <v>140</v>
      </c>
      <c r="G4278" t="s">
        <v>130</v>
      </c>
      <c r="H4278" t="str">
        <f t="shared" si="66"/>
        <v>Ahmedabad60+0 - 50200 - 500European Cuisine</v>
      </c>
      <c r="I4278" t="s">
        <v>234</v>
      </c>
      <c r="J4278">
        <v>500</v>
      </c>
    </row>
    <row r="4279" spans="1:10">
      <c r="A4279">
        <v>4278</v>
      </c>
      <c r="B4279" t="s">
        <v>141</v>
      </c>
      <c r="C4279">
        <v>2.9</v>
      </c>
      <c r="D4279" t="s">
        <v>138</v>
      </c>
      <c r="E4279" t="s">
        <v>142</v>
      </c>
      <c r="F4279" t="s">
        <v>131</v>
      </c>
      <c r="G4279" t="s">
        <v>130</v>
      </c>
      <c r="H4279" t="str">
        <f t="shared" si="66"/>
        <v>Pune60+50 -200&lt;= 200American Cuisine</v>
      </c>
      <c r="I4279">
        <v>37</v>
      </c>
      <c r="J4279">
        <v>200</v>
      </c>
    </row>
    <row r="4280" spans="1:10">
      <c r="A4280">
        <v>4279</v>
      </c>
      <c r="B4280" t="s">
        <v>129</v>
      </c>
      <c r="C4280">
        <v>3.8</v>
      </c>
      <c r="D4280" t="s">
        <v>133</v>
      </c>
      <c r="E4280" t="s">
        <v>142</v>
      </c>
      <c r="F4280" t="s">
        <v>140</v>
      </c>
      <c r="G4280" t="s">
        <v>130</v>
      </c>
      <c r="H4280" t="str">
        <f t="shared" si="66"/>
        <v>Kolkata60+0 - 50&lt;= 200Asian Cuisine</v>
      </c>
      <c r="I4280" t="s">
        <v>234</v>
      </c>
      <c r="J4280">
        <v>200</v>
      </c>
    </row>
    <row r="4281" spans="1:10">
      <c r="A4281">
        <v>4280</v>
      </c>
      <c r="B4281" t="s">
        <v>137</v>
      </c>
      <c r="C4281">
        <v>2.9</v>
      </c>
      <c r="D4281" t="s">
        <v>136</v>
      </c>
      <c r="E4281" t="s">
        <v>148</v>
      </c>
      <c r="F4281" t="s">
        <v>131</v>
      </c>
      <c r="G4281" t="s">
        <v>130</v>
      </c>
      <c r="H4281" t="str">
        <f t="shared" si="66"/>
        <v>Bangalore60+50 -200500 - 1000Indian Cuisine</v>
      </c>
      <c r="I4281" t="s">
        <v>234</v>
      </c>
      <c r="J4281">
        <v>900</v>
      </c>
    </row>
    <row r="4282" spans="1:10">
      <c r="A4282">
        <v>4281</v>
      </c>
      <c r="B4282" t="s">
        <v>137</v>
      </c>
      <c r="C4282">
        <v>4.2</v>
      </c>
      <c r="D4282" t="s">
        <v>136</v>
      </c>
      <c r="E4282" t="s">
        <v>148</v>
      </c>
      <c r="F4282" t="s">
        <v>140</v>
      </c>
      <c r="G4282" t="s">
        <v>135</v>
      </c>
      <c r="H4282" t="str">
        <f t="shared" si="66"/>
        <v>Bangalore40 - 600 - 50500 - 1000Indian Cuisine</v>
      </c>
      <c r="I4282" t="s">
        <v>234</v>
      </c>
      <c r="J4282">
        <v>600</v>
      </c>
    </row>
    <row r="4283" spans="1:10">
      <c r="A4283">
        <v>4282</v>
      </c>
      <c r="B4283" t="s">
        <v>145</v>
      </c>
      <c r="C4283">
        <v>3.8</v>
      </c>
      <c r="D4283" t="s">
        <v>236</v>
      </c>
      <c r="E4283" t="s">
        <v>142</v>
      </c>
      <c r="F4283" t="s">
        <v>140</v>
      </c>
      <c r="G4283" t="s">
        <v>144</v>
      </c>
      <c r="H4283" t="str">
        <f t="shared" si="66"/>
        <v>Ahmedabad0 - 400 - 50&lt;= 200European Cuisine</v>
      </c>
      <c r="I4283" t="s">
        <v>234</v>
      </c>
      <c r="J4283">
        <v>200</v>
      </c>
    </row>
    <row r="4284" spans="1:10">
      <c r="A4284">
        <v>4283</v>
      </c>
      <c r="B4284" t="s">
        <v>139</v>
      </c>
      <c r="C4284">
        <v>4.5999999999999996</v>
      </c>
      <c r="D4284" t="s">
        <v>136</v>
      </c>
      <c r="E4284" t="s">
        <v>132</v>
      </c>
      <c r="F4284" t="s">
        <v>140</v>
      </c>
      <c r="G4284" t="s">
        <v>130</v>
      </c>
      <c r="H4284" t="str">
        <f t="shared" si="66"/>
        <v>Chennai60+0 - 50200 - 500Indian Cuisine</v>
      </c>
      <c r="I4284">
        <v>62</v>
      </c>
      <c r="J4284">
        <v>250</v>
      </c>
    </row>
    <row r="4285" spans="1:10">
      <c r="A4285">
        <v>4284</v>
      </c>
      <c r="B4285" t="s">
        <v>145</v>
      </c>
      <c r="C4285">
        <v>2.9</v>
      </c>
      <c r="D4285" t="s">
        <v>138</v>
      </c>
      <c r="E4285" t="s">
        <v>132</v>
      </c>
      <c r="F4285" t="s">
        <v>131</v>
      </c>
      <c r="G4285" t="s">
        <v>135</v>
      </c>
      <c r="H4285" t="str">
        <f t="shared" si="66"/>
        <v>Ahmedabad40 - 6050 -200200 - 500American Cuisine</v>
      </c>
      <c r="I4285">
        <v>30</v>
      </c>
      <c r="J4285">
        <v>300</v>
      </c>
    </row>
    <row r="4286" spans="1:10">
      <c r="A4286">
        <v>4285</v>
      </c>
      <c r="B4286" t="s">
        <v>141</v>
      </c>
      <c r="C4286">
        <v>2.9</v>
      </c>
      <c r="D4286" t="s">
        <v>133</v>
      </c>
      <c r="E4286" t="s">
        <v>132</v>
      </c>
      <c r="F4286" t="s">
        <v>131</v>
      </c>
      <c r="G4286" t="s">
        <v>130</v>
      </c>
      <c r="H4286" t="str">
        <f t="shared" si="66"/>
        <v>Pune60+50 -200200 - 500Asian Cuisine</v>
      </c>
      <c r="I4286">
        <v>18</v>
      </c>
      <c r="J4286">
        <v>400</v>
      </c>
    </row>
    <row r="4287" spans="1:10">
      <c r="A4287">
        <v>4286</v>
      </c>
      <c r="B4287" t="s">
        <v>143</v>
      </c>
      <c r="C4287">
        <v>4.4000000000000004</v>
      </c>
      <c r="D4287" t="s">
        <v>133</v>
      </c>
      <c r="E4287" t="s">
        <v>142</v>
      </c>
      <c r="F4287" t="s">
        <v>140</v>
      </c>
      <c r="G4287" t="s">
        <v>135</v>
      </c>
      <c r="H4287" t="str">
        <f t="shared" si="66"/>
        <v>Delhi40 - 600 - 50&lt;= 200Asian Cuisine</v>
      </c>
      <c r="I4287" t="s">
        <v>234</v>
      </c>
      <c r="J4287">
        <v>200</v>
      </c>
    </row>
    <row r="4288" spans="1:10">
      <c r="A4288">
        <v>4287</v>
      </c>
      <c r="B4288" t="s">
        <v>139</v>
      </c>
      <c r="C4288">
        <v>2.9</v>
      </c>
      <c r="D4288" t="s">
        <v>136</v>
      </c>
      <c r="E4288" t="s">
        <v>132</v>
      </c>
      <c r="F4288" t="s">
        <v>131</v>
      </c>
      <c r="G4288" t="s">
        <v>135</v>
      </c>
      <c r="H4288" t="str">
        <f t="shared" si="66"/>
        <v>Chennai40 - 6050 -200200 - 500Indian Cuisine</v>
      </c>
      <c r="I4288">
        <v>12</v>
      </c>
      <c r="J4288">
        <v>280</v>
      </c>
    </row>
    <row r="4289" spans="1:10">
      <c r="A4289">
        <v>4288</v>
      </c>
      <c r="B4289" t="s">
        <v>129</v>
      </c>
      <c r="C4289">
        <v>2.9</v>
      </c>
      <c r="D4289" t="s">
        <v>133</v>
      </c>
      <c r="E4289" t="s">
        <v>132</v>
      </c>
      <c r="F4289" t="s">
        <v>131</v>
      </c>
      <c r="G4289" t="s">
        <v>130</v>
      </c>
      <c r="H4289" t="str">
        <f t="shared" si="66"/>
        <v>Kolkata60+50 -200200 - 500Asian Cuisine</v>
      </c>
      <c r="I4289">
        <v>1</v>
      </c>
      <c r="J4289">
        <v>299</v>
      </c>
    </row>
    <row r="4290" spans="1:10">
      <c r="A4290">
        <v>4289</v>
      </c>
      <c r="B4290" t="s">
        <v>149</v>
      </c>
      <c r="C4290">
        <v>3.9</v>
      </c>
      <c r="D4290" t="s">
        <v>138</v>
      </c>
      <c r="E4290" t="s">
        <v>142</v>
      </c>
      <c r="F4290" t="s">
        <v>140</v>
      </c>
      <c r="G4290" t="s">
        <v>144</v>
      </c>
      <c r="H4290" t="str">
        <f t="shared" si="66"/>
        <v>Surat0 - 400 - 50&lt;= 200American Cuisine</v>
      </c>
      <c r="I4290" t="s">
        <v>234</v>
      </c>
      <c r="J4290">
        <v>150</v>
      </c>
    </row>
    <row r="4291" spans="1:10">
      <c r="A4291">
        <v>4290</v>
      </c>
      <c r="B4291" t="s">
        <v>134</v>
      </c>
      <c r="C4291">
        <v>2.9</v>
      </c>
      <c r="D4291" t="s">
        <v>133</v>
      </c>
      <c r="E4291" t="s">
        <v>132</v>
      </c>
      <c r="F4291" t="s">
        <v>131</v>
      </c>
      <c r="G4291" t="s">
        <v>144</v>
      </c>
      <c r="H4291" t="str">
        <f t="shared" ref="H4291:H4354" si="67">_xlfn.CONCAT(B4291,G4291,F4291,E4291,D4291)</f>
        <v>Mumbai0 - 4050 -200200 - 500Asian Cuisine</v>
      </c>
      <c r="I4291">
        <v>20</v>
      </c>
      <c r="J4291">
        <v>250</v>
      </c>
    </row>
    <row r="4292" spans="1:10">
      <c r="A4292">
        <v>4291</v>
      </c>
      <c r="B4292" t="s">
        <v>134</v>
      </c>
      <c r="C4292">
        <v>2.9</v>
      </c>
      <c r="D4292" t="s">
        <v>138</v>
      </c>
      <c r="E4292" t="s">
        <v>132</v>
      </c>
      <c r="F4292" t="s">
        <v>131</v>
      </c>
      <c r="G4292" t="s">
        <v>135</v>
      </c>
      <c r="H4292" t="str">
        <f t="shared" si="67"/>
        <v>Mumbai40 - 6050 -200200 - 500American Cuisine</v>
      </c>
      <c r="I4292">
        <v>5</v>
      </c>
      <c r="J4292">
        <v>350</v>
      </c>
    </row>
    <row r="4293" spans="1:10">
      <c r="A4293">
        <v>4292</v>
      </c>
      <c r="B4293" t="s">
        <v>137</v>
      </c>
      <c r="C4293">
        <v>3.8</v>
      </c>
      <c r="D4293" t="s">
        <v>236</v>
      </c>
      <c r="E4293" t="s">
        <v>132</v>
      </c>
      <c r="F4293" t="s">
        <v>140</v>
      </c>
      <c r="G4293" t="s">
        <v>135</v>
      </c>
      <c r="H4293" t="str">
        <f t="shared" si="67"/>
        <v>Bangalore40 - 600 - 50200 - 500European Cuisine</v>
      </c>
      <c r="I4293" t="s">
        <v>234</v>
      </c>
      <c r="J4293">
        <v>500</v>
      </c>
    </row>
    <row r="4294" spans="1:10">
      <c r="A4294">
        <v>4293</v>
      </c>
      <c r="B4294" t="s">
        <v>129</v>
      </c>
      <c r="C4294">
        <v>2.9</v>
      </c>
      <c r="D4294" t="s">
        <v>133</v>
      </c>
      <c r="E4294" t="s">
        <v>132</v>
      </c>
      <c r="F4294" t="s">
        <v>131</v>
      </c>
      <c r="G4294" t="s">
        <v>130</v>
      </c>
      <c r="H4294" t="str">
        <f t="shared" si="67"/>
        <v>Kolkata60+50 -200200 - 500Asian Cuisine</v>
      </c>
      <c r="I4294">
        <v>1</v>
      </c>
      <c r="J4294">
        <v>400</v>
      </c>
    </row>
    <row r="4295" spans="1:10">
      <c r="A4295">
        <v>4294</v>
      </c>
      <c r="B4295" t="s">
        <v>129</v>
      </c>
      <c r="C4295">
        <v>2.9</v>
      </c>
      <c r="D4295" t="s">
        <v>133</v>
      </c>
      <c r="E4295" t="s">
        <v>132</v>
      </c>
      <c r="F4295" t="s">
        <v>131</v>
      </c>
      <c r="G4295" t="s">
        <v>130</v>
      </c>
      <c r="H4295" t="str">
        <f t="shared" si="67"/>
        <v>Kolkata60+50 -200200 - 500Asian Cuisine</v>
      </c>
      <c r="I4295">
        <v>1</v>
      </c>
      <c r="J4295">
        <v>300</v>
      </c>
    </row>
    <row r="4296" spans="1:10">
      <c r="A4296">
        <v>4295</v>
      </c>
      <c r="B4296" t="s">
        <v>139</v>
      </c>
      <c r="C4296">
        <v>2.9</v>
      </c>
      <c r="D4296" t="s">
        <v>136</v>
      </c>
      <c r="E4296" t="s">
        <v>148</v>
      </c>
      <c r="F4296" t="s">
        <v>131</v>
      </c>
      <c r="G4296" t="s">
        <v>130</v>
      </c>
      <c r="H4296" t="str">
        <f t="shared" si="67"/>
        <v>Chennai60+50 -200500 - 1000Indian Cuisine</v>
      </c>
      <c r="I4296" t="s">
        <v>234</v>
      </c>
      <c r="J4296">
        <v>900</v>
      </c>
    </row>
    <row r="4297" spans="1:10">
      <c r="A4297">
        <v>4296</v>
      </c>
      <c r="B4297" t="s">
        <v>134</v>
      </c>
      <c r="C4297">
        <v>4</v>
      </c>
      <c r="D4297" t="s">
        <v>136</v>
      </c>
      <c r="E4297" t="s">
        <v>132</v>
      </c>
      <c r="F4297" t="s">
        <v>140</v>
      </c>
      <c r="G4297" t="s">
        <v>135</v>
      </c>
      <c r="H4297" t="str">
        <f t="shared" si="67"/>
        <v>Mumbai40 - 600 - 50200 - 500Indian Cuisine</v>
      </c>
      <c r="I4297">
        <v>19</v>
      </c>
      <c r="J4297">
        <v>300</v>
      </c>
    </row>
    <row r="4298" spans="1:10">
      <c r="A4298">
        <v>4297</v>
      </c>
      <c r="B4298" t="s">
        <v>129</v>
      </c>
      <c r="C4298">
        <v>4.2</v>
      </c>
      <c r="D4298" t="s">
        <v>138</v>
      </c>
      <c r="E4298" t="s">
        <v>132</v>
      </c>
      <c r="F4298" t="s">
        <v>131</v>
      </c>
      <c r="G4298" t="s">
        <v>130</v>
      </c>
      <c r="H4298" t="str">
        <f t="shared" si="67"/>
        <v>Kolkata60+50 -200200 - 500American Cuisine</v>
      </c>
      <c r="I4298">
        <v>11</v>
      </c>
      <c r="J4298">
        <v>400</v>
      </c>
    </row>
    <row r="4299" spans="1:10">
      <c r="A4299">
        <v>4298</v>
      </c>
      <c r="B4299" t="s">
        <v>129</v>
      </c>
      <c r="C4299">
        <v>4</v>
      </c>
      <c r="D4299" t="s">
        <v>133</v>
      </c>
      <c r="E4299" t="s">
        <v>132</v>
      </c>
      <c r="F4299" t="s">
        <v>140</v>
      </c>
      <c r="G4299" t="s">
        <v>130</v>
      </c>
      <c r="H4299" t="str">
        <f t="shared" si="67"/>
        <v>Kolkata60+0 - 50200 - 500Asian Cuisine</v>
      </c>
      <c r="I4299">
        <v>7</v>
      </c>
      <c r="J4299">
        <v>300</v>
      </c>
    </row>
    <row r="4300" spans="1:10">
      <c r="A4300">
        <v>4299</v>
      </c>
      <c r="B4300" t="s">
        <v>141</v>
      </c>
      <c r="C4300">
        <v>2.9</v>
      </c>
      <c r="D4300" t="s">
        <v>133</v>
      </c>
      <c r="E4300" t="s">
        <v>142</v>
      </c>
      <c r="F4300" t="s">
        <v>131</v>
      </c>
      <c r="G4300" t="s">
        <v>130</v>
      </c>
      <c r="H4300" t="str">
        <f t="shared" si="67"/>
        <v>Pune60+50 -200&lt;= 200Asian Cuisine</v>
      </c>
      <c r="I4300">
        <v>58</v>
      </c>
      <c r="J4300">
        <v>200</v>
      </c>
    </row>
    <row r="4301" spans="1:10">
      <c r="A4301">
        <v>4300</v>
      </c>
      <c r="B4301" t="s">
        <v>134</v>
      </c>
      <c r="C4301">
        <v>2.9</v>
      </c>
      <c r="D4301" t="s">
        <v>138</v>
      </c>
      <c r="E4301" t="s">
        <v>132</v>
      </c>
      <c r="F4301" t="s">
        <v>131</v>
      </c>
      <c r="G4301" t="s">
        <v>135</v>
      </c>
      <c r="H4301" t="str">
        <f t="shared" si="67"/>
        <v>Mumbai40 - 6050 -200200 - 500American Cuisine</v>
      </c>
      <c r="I4301">
        <v>5</v>
      </c>
      <c r="J4301">
        <v>355</v>
      </c>
    </row>
    <row r="4302" spans="1:10">
      <c r="A4302">
        <v>4301</v>
      </c>
      <c r="B4302" t="s">
        <v>129</v>
      </c>
      <c r="C4302">
        <v>2.9</v>
      </c>
      <c r="D4302" t="s">
        <v>136</v>
      </c>
      <c r="E4302" t="s">
        <v>142</v>
      </c>
      <c r="F4302" t="s">
        <v>131</v>
      </c>
      <c r="G4302" t="s">
        <v>135</v>
      </c>
      <c r="H4302" t="str">
        <f t="shared" si="67"/>
        <v>Kolkata40 - 6050 -200&lt;= 200Indian Cuisine</v>
      </c>
      <c r="I4302">
        <v>72</v>
      </c>
      <c r="J4302">
        <v>200</v>
      </c>
    </row>
    <row r="4303" spans="1:10">
      <c r="A4303">
        <v>4302</v>
      </c>
      <c r="B4303" t="s">
        <v>139</v>
      </c>
      <c r="C4303">
        <v>2.9</v>
      </c>
      <c r="D4303" t="s">
        <v>136</v>
      </c>
      <c r="E4303" t="s">
        <v>142</v>
      </c>
      <c r="F4303" t="s">
        <v>131</v>
      </c>
      <c r="G4303" t="s">
        <v>130</v>
      </c>
      <c r="H4303" t="str">
        <f t="shared" si="67"/>
        <v>Chennai60+50 -200&lt;= 200Indian Cuisine</v>
      </c>
      <c r="I4303">
        <v>41</v>
      </c>
      <c r="J4303">
        <v>200</v>
      </c>
    </row>
    <row r="4304" spans="1:10">
      <c r="A4304">
        <v>4303</v>
      </c>
      <c r="B4304" t="s">
        <v>146</v>
      </c>
      <c r="C4304">
        <v>2.9</v>
      </c>
      <c r="D4304" t="s">
        <v>133</v>
      </c>
      <c r="E4304" t="s">
        <v>132</v>
      </c>
      <c r="F4304" t="s">
        <v>131</v>
      </c>
      <c r="G4304" t="s">
        <v>144</v>
      </c>
      <c r="H4304" t="str">
        <f t="shared" si="67"/>
        <v>Hyderabad0 - 4050 -200200 - 500Asian Cuisine</v>
      </c>
      <c r="I4304">
        <v>66</v>
      </c>
      <c r="J4304">
        <v>250</v>
      </c>
    </row>
    <row r="4305" spans="1:10">
      <c r="A4305">
        <v>4304</v>
      </c>
      <c r="B4305" t="s">
        <v>141</v>
      </c>
      <c r="C4305">
        <v>2.9</v>
      </c>
      <c r="D4305" t="s">
        <v>236</v>
      </c>
      <c r="E4305" t="s">
        <v>132</v>
      </c>
      <c r="F4305" t="s">
        <v>131</v>
      </c>
      <c r="G4305" t="s">
        <v>135</v>
      </c>
      <c r="H4305" t="str">
        <f t="shared" si="67"/>
        <v>Pune40 - 6050 -200200 - 500European Cuisine</v>
      </c>
      <c r="I4305" t="s">
        <v>234</v>
      </c>
      <c r="J4305">
        <v>300</v>
      </c>
    </row>
    <row r="4306" spans="1:10">
      <c r="A4306">
        <v>4305</v>
      </c>
      <c r="B4306" t="s">
        <v>134</v>
      </c>
      <c r="C4306">
        <v>5</v>
      </c>
      <c r="D4306" t="s">
        <v>136</v>
      </c>
      <c r="E4306" t="s">
        <v>132</v>
      </c>
      <c r="F4306" t="s">
        <v>140</v>
      </c>
      <c r="G4306" t="s">
        <v>135</v>
      </c>
      <c r="H4306" t="str">
        <f t="shared" si="67"/>
        <v>Mumbai40 - 600 - 50200 - 500Indian Cuisine</v>
      </c>
      <c r="I4306">
        <v>19</v>
      </c>
      <c r="J4306">
        <v>500</v>
      </c>
    </row>
    <row r="4307" spans="1:10">
      <c r="A4307">
        <v>4306</v>
      </c>
      <c r="B4307" t="s">
        <v>137</v>
      </c>
      <c r="C4307">
        <v>2.9</v>
      </c>
      <c r="D4307" t="s">
        <v>138</v>
      </c>
      <c r="E4307" t="s">
        <v>132</v>
      </c>
      <c r="F4307" t="s">
        <v>131</v>
      </c>
      <c r="G4307" t="s">
        <v>135</v>
      </c>
      <c r="H4307" t="str">
        <f t="shared" si="67"/>
        <v>Bangalore40 - 6050 -200200 - 500American Cuisine</v>
      </c>
      <c r="I4307">
        <v>36</v>
      </c>
      <c r="J4307">
        <v>300</v>
      </c>
    </row>
    <row r="4308" spans="1:10">
      <c r="A4308">
        <v>4307</v>
      </c>
      <c r="B4308" t="s">
        <v>141</v>
      </c>
      <c r="C4308">
        <v>2.9</v>
      </c>
      <c r="D4308" t="s">
        <v>133</v>
      </c>
      <c r="E4308" t="s">
        <v>132</v>
      </c>
      <c r="F4308" t="s">
        <v>131</v>
      </c>
      <c r="G4308" t="s">
        <v>135</v>
      </c>
      <c r="H4308" t="str">
        <f t="shared" si="67"/>
        <v>Pune40 - 6050 -200200 - 500Asian Cuisine</v>
      </c>
      <c r="I4308">
        <v>27</v>
      </c>
      <c r="J4308">
        <v>500</v>
      </c>
    </row>
    <row r="4309" spans="1:10">
      <c r="A4309">
        <v>4308</v>
      </c>
      <c r="B4309" t="s">
        <v>137</v>
      </c>
      <c r="C4309">
        <v>2.9</v>
      </c>
      <c r="D4309" t="s">
        <v>136</v>
      </c>
      <c r="E4309" t="s">
        <v>132</v>
      </c>
      <c r="F4309" t="s">
        <v>131</v>
      </c>
      <c r="G4309" t="s">
        <v>130</v>
      </c>
      <c r="H4309" t="str">
        <f t="shared" si="67"/>
        <v>Bangalore60+50 -200200 - 500Indian Cuisine</v>
      </c>
      <c r="I4309">
        <v>76</v>
      </c>
      <c r="J4309">
        <v>249</v>
      </c>
    </row>
    <row r="4310" spans="1:10">
      <c r="A4310">
        <v>4309</v>
      </c>
      <c r="B4310" t="s">
        <v>137</v>
      </c>
      <c r="C4310">
        <v>4</v>
      </c>
      <c r="D4310" t="s">
        <v>236</v>
      </c>
      <c r="E4310" t="s">
        <v>132</v>
      </c>
      <c r="F4310" t="s">
        <v>140</v>
      </c>
      <c r="G4310" t="s">
        <v>144</v>
      </c>
      <c r="H4310" t="str">
        <f t="shared" si="67"/>
        <v>Bangalore0 - 400 - 50200 - 500European Cuisine</v>
      </c>
      <c r="I4310" t="s">
        <v>234</v>
      </c>
      <c r="J4310">
        <v>500</v>
      </c>
    </row>
    <row r="4311" spans="1:10">
      <c r="A4311">
        <v>4310</v>
      </c>
      <c r="B4311" t="s">
        <v>146</v>
      </c>
      <c r="C4311">
        <v>4.3</v>
      </c>
      <c r="D4311" t="s">
        <v>136</v>
      </c>
      <c r="E4311" t="s">
        <v>132</v>
      </c>
      <c r="F4311" t="s">
        <v>140</v>
      </c>
      <c r="G4311" t="s">
        <v>135</v>
      </c>
      <c r="H4311" t="str">
        <f t="shared" si="67"/>
        <v>Hyderabad40 - 600 - 50200 - 500Indian Cuisine</v>
      </c>
      <c r="I4311" t="s">
        <v>234</v>
      </c>
      <c r="J4311">
        <v>300</v>
      </c>
    </row>
    <row r="4312" spans="1:10">
      <c r="A4312">
        <v>4311</v>
      </c>
      <c r="B4312" t="s">
        <v>139</v>
      </c>
      <c r="C4312">
        <v>2.9</v>
      </c>
      <c r="D4312" t="s">
        <v>138</v>
      </c>
      <c r="E4312" t="s">
        <v>132</v>
      </c>
      <c r="F4312" t="s">
        <v>131</v>
      </c>
      <c r="G4312" t="s">
        <v>130</v>
      </c>
      <c r="H4312" t="str">
        <f t="shared" si="67"/>
        <v>Chennai60+50 -200200 - 500American Cuisine</v>
      </c>
      <c r="I4312">
        <v>63</v>
      </c>
      <c r="J4312">
        <v>300</v>
      </c>
    </row>
    <row r="4313" spans="1:10">
      <c r="A4313">
        <v>4312</v>
      </c>
      <c r="B4313" t="s">
        <v>149</v>
      </c>
      <c r="C4313">
        <v>3.9</v>
      </c>
      <c r="D4313" t="s">
        <v>138</v>
      </c>
      <c r="E4313" t="s">
        <v>132</v>
      </c>
      <c r="F4313" t="s">
        <v>131</v>
      </c>
      <c r="G4313" t="s">
        <v>135</v>
      </c>
      <c r="H4313" t="str">
        <f t="shared" si="67"/>
        <v>Surat40 - 6050 -200200 - 500American Cuisine</v>
      </c>
      <c r="I4313">
        <v>33</v>
      </c>
      <c r="J4313">
        <v>300</v>
      </c>
    </row>
    <row r="4314" spans="1:10">
      <c r="A4314">
        <v>4313</v>
      </c>
      <c r="B4314" t="s">
        <v>143</v>
      </c>
      <c r="C4314">
        <v>2.9</v>
      </c>
      <c r="D4314" t="s">
        <v>136</v>
      </c>
      <c r="E4314" t="s">
        <v>142</v>
      </c>
      <c r="F4314" t="s">
        <v>131</v>
      </c>
      <c r="G4314" t="s">
        <v>135</v>
      </c>
      <c r="H4314" t="str">
        <f t="shared" si="67"/>
        <v>Delhi40 - 6050 -200&lt;= 200Indian Cuisine</v>
      </c>
      <c r="I4314" t="s">
        <v>234</v>
      </c>
      <c r="J4314">
        <v>200</v>
      </c>
    </row>
    <row r="4315" spans="1:10">
      <c r="A4315">
        <v>4314</v>
      </c>
      <c r="B4315" t="s">
        <v>141</v>
      </c>
      <c r="C4315">
        <v>2.9</v>
      </c>
      <c r="D4315" t="s">
        <v>138</v>
      </c>
      <c r="E4315" t="s">
        <v>132</v>
      </c>
      <c r="F4315" t="s">
        <v>131</v>
      </c>
      <c r="G4315" t="s">
        <v>130</v>
      </c>
      <c r="H4315" t="str">
        <f t="shared" si="67"/>
        <v>Pune60+50 -200200 - 500American Cuisine</v>
      </c>
      <c r="I4315">
        <v>8</v>
      </c>
      <c r="J4315">
        <v>300</v>
      </c>
    </row>
    <row r="4316" spans="1:10">
      <c r="A4316">
        <v>4315</v>
      </c>
      <c r="B4316" t="s">
        <v>141</v>
      </c>
      <c r="C4316">
        <v>4.5999999999999996</v>
      </c>
      <c r="D4316" t="s">
        <v>133</v>
      </c>
      <c r="E4316" t="s">
        <v>142</v>
      </c>
      <c r="F4316" t="s">
        <v>140</v>
      </c>
      <c r="G4316" t="s">
        <v>130</v>
      </c>
      <c r="H4316" t="str">
        <f t="shared" si="67"/>
        <v>Pune60+0 - 50&lt;= 200Asian Cuisine</v>
      </c>
      <c r="I4316" t="s">
        <v>234</v>
      </c>
      <c r="J4316">
        <v>200</v>
      </c>
    </row>
    <row r="4317" spans="1:10">
      <c r="A4317">
        <v>4316</v>
      </c>
      <c r="B4317" t="s">
        <v>134</v>
      </c>
      <c r="C4317">
        <v>2.9</v>
      </c>
      <c r="D4317" t="s">
        <v>138</v>
      </c>
      <c r="E4317" t="s">
        <v>142</v>
      </c>
      <c r="F4317" t="s">
        <v>131</v>
      </c>
      <c r="G4317" t="s">
        <v>144</v>
      </c>
      <c r="H4317" t="str">
        <f t="shared" si="67"/>
        <v>Mumbai0 - 4050 -200&lt;= 200American Cuisine</v>
      </c>
      <c r="I4317" t="s">
        <v>234</v>
      </c>
      <c r="J4317">
        <v>150</v>
      </c>
    </row>
    <row r="4318" spans="1:10">
      <c r="A4318">
        <v>4317</v>
      </c>
      <c r="B4318" t="s">
        <v>139</v>
      </c>
      <c r="C4318">
        <v>2.9</v>
      </c>
      <c r="D4318" t="s">
        <v>133</v>
      </c>
      <c r="E4318" t="s">
        <v>132</v>
      </c>
      <c r="F4318" t="s">
        <v>131</v>
      </c>
      <c r="G4318" t="s">
        <v>135</v>
      </c>
      <c r="H4318" t="str">
        <f t="shared" si="67"/>
        <v>Chennai40 - 6050 -200200 - 500Asian Cuisine</v>
      </c>
      <c r="I4318">
        <v>25</v>
      </c>
      <c r="J4318">
        <v>300</v>
      </c>
    </row>
    <row r="4319" spans="1:10">
      <c r="A4319">
        <v>4318</v>
      </c>
      <c r="B4319" t="s">
        <v>139</v>
      </c>
      <c r="C4319">
        <v>2.9</v>
      </c>
      <c r="D4319" t="s">
        <v>138</v>
      </c>
      <c r="E4319" t="s">
        <v>132</v>
      </c>
      <c r="F4319" t="s">
        <v>131</v>
      </c>
      <c r="G4319" t="s">
        <v>135</v>
      </c>
      <c r="H4319" t="str">
        <f t="shared" si="67"/>
        <v>Chennai40 - 6050 -200200 - 500American Cuisine</v>
      </c>
      <c r="I4319">
        <v>38</v>
      </c>
      <c r="J4319">
        <v>300</v>
      </c>
    </row>
    <row r="4320" spans="1:10">
      <c r="A4320">
        <v>4319</v>
      </c>
      <c r="B4320" t="s">
        <v>137</v>
      </c>
      <c r="C4320">
        <v>2.9</v>
      </c>
      <c r="D4320" t="s">
        <v>136</v>
      </c>
      <c r="E4320" t="s">
        <v>132</v>
      </c>
      <c r="F4320" t="s">
        <v>131</v>
      </c>
      <c r="G4320" t="s">
        <v>135</v>
      </c>
      <c r="H4320" t="str">
        <f t="shared" si="67"/>
        <v>Bangalore40 - 6050 -200200 - 500Indian Cuisine</v>
      </c>
      <c r="I4320">
        <v>9</v>
      </c>
      <c r="J4320">
        <v>400</v>
      </c>
    </row>
    <row r="4321" spans="1:10">
      <c r="A4321">
        <v>4320</v>
      </c>
      <c r="B4321" t="s">
        <v>129</v>
      </c>
      <c r="C4321">
        <v>2.9</v>
      </c>
      <c r="D4321" t="s">
        <v>138</v>
      </c>
      <c r="E4321" t="s">
        <v>142</v>
      </c>
      <c r="F4321" t="s">
        <v>131</v>
      </c>
      <c r="G4321" t="s">
        <v>130</v>
      </c>
      <c r="H4321" t="str">
        <f t="shared" si="67"/>
        <v>Kolkata60+50 -200&lt;= 200American Cuisine</v>
      </c>
      <c r="I4321">
        <v>35</v>
      </c>
      <c r="J4321">
        <v>200</v>
      </c>
    </row>
    <row r="4322" spans="1:10">
      <c r="A4322">
        <v>4321</v>
      </c>
      <c r="B4322" t="s">
        <v>139</v>
      </c>
      <c r="C4322">
        <v>2.9</v>
      </c>
      <c r="D4322" t="s">
        <v>136</v>
      </c>
      <c r="E4322" t="s">
        <v>142</v>
      </c>
      <c r="F4322" t="s">
        <v>131</v>
      </c>
      <c r="G4322" t="s">
        <v>135</v>
      </c>
      <c r="H4322" t="str">
        <f t="shared" si="67"/>
        <v>Chennai40 - 6050 -200&lt;= 200Indian Cuisine</v>
      </c>
      <c r="I4322">
        <v>44</v>
      </c>
      <c r="J4322">
        <v>180</v>
      </c>
    </row>
    <row r="4323" spans="1:10">
      <c r="A4323">
        <v>4322</v>
      </c>
      <c r="B4323" t="s">
        <v>141</v>
      </c>
      <c r="C4323">
        <v>4.0999999999999996</v>
      </c>
      <c r="D4323" t="s">
        <v>138</v>
      </c>
      <c r="E4323" t="s">
        <v>132</v>
      </c>
      <c r="F4323" t="s">
        <v>131</v>
      </c>
      <c r="G4323" t="s">
        <v>130</v>
      </c>
      <c r="H4323" t="str">
        <f t="shared" si="67"/>
        <v>Pune60+50 -200200 - 500American Cuisine</v>
      </c>
      <c r="I4323">
        <v>8</v>
      </c>
      <c r="J4323">
        <v>300</v>
      </c>
    </row>
    <row r="4324" spans="1:10">
      <c r="A4324">
        <v>4323</v>
      </c>
      <c r="B4324" t="s">
        <v>146</v>
      </c>
      <c r="C4324">
        <v>2.9</v>
      </c>
      <c r="D4324" t="s">
        <v>136</v>
      </c>
      <c r="E4324" t="s">
        <v>132</v>
      </c>
      <c r="F4324" t="s">
        <v>131</v>
      </c>
      <c r="G4324" t="s">
        <v>144</v>
      </c>
      <c r="H4324" t="str">
        <f t="shared" si="67"/>
        <v>Hyderabad0 - 4050 -200200 - 500Indian Cuisine</v>
      </c>
      <c r="I4324">
        <v>73</v>
      </c>
      <c r="J4324">
        <v>250</v>
      </c>
    </row>
    <row r="4325" spans="1:10">
      <c r="A4325">
        <v>4324</v>
      </c>
      <c r="B4325" t="s">
        <v>134</v>
      </c>
      <c r="C4325">
        <v>4.3</v>
      </c>
      <c r="D4325" t="s">
        <v>138</v>
      </c>
      <c r="E4325" t="s">
        <v>132</v>
      </c>
      <c r="F4325" t="s">
        <v>140</v>
      </c>
      <c r="G4325" t="s">
        <v>135</v>
      </c>
      <c r="H4325" t="str">
        <f t="shared" si="67"/>
        <v>Mumbai40 - 600 - 50200 - 500American Cuisine</v>
      </c>
      <c r="I4325" t="s">
        <v>234</v>
      </c>
      <c r="J4325">
        <v>500</v>
      </c>
    </row>
    <row r="4326" spans="1:10">
      <c r="A4326">
        <v>4325</v>
      </c>
      <c r="B4326" t="s">
        <v>129</v>
      </c>
      <c r="C4326">
        <v>2.9</v>
      </c>
      <c r="D4326" t="s">
        <v>136</v>
      </c>
      <c r="E4326" t="s">
        <v>132</v>
      </c>
      <c r="F4326" t="s">
        <v>131</v>
      </c>
      <c r="G4326" t="s">
        <v>130</v>
      </c>
      <c r="H4326" t="str">
        <f t="shared" si="67"/>
        <v>Kolkata60+50 -200200 - 500Indian Cuisine</v>
      </c>
      <c r="I4326">
        <v>3</v>
      </c>
      <c r="J4326">
        <v>300</v>
      </c>
    </row>
    <row r="4327" spans="1:10">
      <c r="A4327">
        <v>4326</v>
      </c>
      <c r="B4327" t="s">
        <v>137</v>
      </c>
      <c r="C4327">
        <v>4.8</v>
      </c>
      <c r="D4327" t="s">
        <v>136</v>
      </c>
      <c r="E4327" t="s">
        <v>142</v>
      </c>
      <c r="F4327" t="s">
        <v>140</v>
      </c>
      <c r="G4327" t="s">
        <v>135</v>
      </c>
      <c r="H4327" t="str">
        <f t="shared" si="67"/>
        <v>Bangalore40 - 600 - 50&lt;= 200Indian Cuisine</v>
      </c>
      <c r="I4327" t="s">
        <v>234</v>
      </c>
      <c r="J4327">
        <v>150</v>
      </c>
    </row>
    <row r="4328" spans="1:10">
      <c r="A4328">
        <v>4327</v>
      </c>
      <c r="B4328" t="s">
        <v>139</v>
      </c>
      <c r="C4328">
        <v>2.9</v>
      </c>
      <c r="D4328" t="s">
        <v>136</v>
      </c>
      <c r="E4328" t="s">
        <v>142</v>
      </c>
      <c r="F4328" t="s">
        <v>131</v>
      </c>
      <c r="G4328" t="s">
        <v>130</v>
      </c>
      <c r="H4328" t="str">
        <f t="shared" si="67"/>
        <v>Chennai60+50 -200&lt;= 200Indian Cuisine</v>
      </c>
      <c r="I4328">
        <v>41</v>
      </c>
      <c r="J4328">
        <v>200</v>
      </c>
    </row>
    <row r="4329" spans="1:10">
      <c r="A4329">
        <v>4328</v>
      </c>
      <c r="B4329" t="s">
        <v>139</v>
      </c>
      <c r="C4329">
        <v>3.9</v>
      </c>
      <c r="D4329" t="s">
        <v>138</v>
      </c>
      <c r="E4329" t="s">
        <v>132</v>
      </c>
      <c r="F4329" t="s">
        <v>140</v>
      </c>
      <c r="G4329" t="s">
        <v>130</v>
      </c>
      <c r="H4329" t="str">
        <f t="shared" si="67"/>
        <v>Chennai60+0 - 50200 - 500American Cuisine</v>
      </c>
      <c r="I4329">
        <v>75</v>
      </c>
      <c r="J4329">
        <v>398</v>
      </c>
    </row>
    <row r="4330" spans="1:10">
      <c r="A4330">
        <v>4329</v>
      </c>
      <c r="B4330" t="s">
        <v>129</v>
      </c>
      <c r="C4330">
        <v>2.9</v>
      </c>
      <c r="D4330" t="s">
        <v>133</v>
      </c>
      <c r="E4330" t="s">
        <v>142</v>
      </c>
      <c r="F4330" t="s">
        <v>131</v>
      </c>
      <c r="G4330" t="s">
        <v>135</v>
      </c>
      <c r="H4330" t="str">
        <f t="shared" si="67"/>
        <v>Kolkata40 - 6050 -200&lt;= 200Asian Cuisine</v>
      </c>
      <c r="I4330" t="s">
        <v>234</v>
      </c>
      <c r="J4330">
        <v>200</v>
      </c>
    </row>
    <row r="4331" spans="1:10">
      <c r="A4331">
        <v>4330</v>
      </c>
      <c r="B4331" t="s">
        <v>143</v>
      </c>
      <c r="C4331">
        <v>2.9</v>
      </c>
      <c r="D4331" t="s">
        <v>133</v>
      </c>
      <c r="E4331" t="s">
        <v>132</v>
      </c>
      <c r="F4331" t="s">
        <v>131</v>
      </c>
      <c r="G4331" t="s">
        <v>144</v>
      </c>
      <c r="H4331" t="str">
        <f t="shared" si="67"/>
        <v>Delhi0 - 4050 -200200 - 500Asian Cuisine</v>
      </c>
      <c r="I4331">
        <v>74</v>
      </c>
      <c r="J4331">
        <v>500</v>
      </c>
    </row>
    <row r="4332" spans="1:10">
      <c r="A4332">
        <v>4331</v>
      </c>
      <c r="B4332" t="s">
        <v>137</v>
      </c>
      <c r="C4332">
        <v>4.2</v>
      </c>
      <c r="D4332" t="s">
        <v>133</v>
      </c>
      <c r="E4332" t="s">
        <v>132</v>
      </c>
      <c r="F4332" t="s">
        <v>140</v>
      </c>
      <c r="G4332" t="s">
        <v>130</v>
      </c>
      <c r="H4332" t="str">
        <f t="shared" si="67"/>
        <v>Bangalore60+0 - 50200 - 500Asian Cuisine</v>
      </c>
      <c r="I4332" t="s">
        <v>234</v>
      </c>
      <c r="J4332">
        <v>350</v>
      </c>
    </row>
    <row r="4333" spans="1:10">
      <c r="A4333">
        <v>4332</v>
      </c>
      <c r="B4333" t="s">
        <v>146</v>
      </c>
      <c r="C4333">
        <v>3.9</v>
      </c>
      <c r="D4333" t="s">
        <v>133</v>
      </c>
      <c r="E4333" t="s">
        <v>132</v>
      </c>
      <c r="F4333" t="s">
        <v>147</v>
      </c>
      <c r="G4333" t="s">
        <v>135</v>
      </c>
      <c r="H4333" t="str">
        <f t="shared" si="67"/>
        <v>Hyderabad40 - 60200+200 - 500Asian Cuisine</v>
      </c>
      <c r="I4333">
        <v>61</v>
      </c>
      <c r="J4333">
        <v>300</v>
      </c>
    </row>
    <row r="4334" spans="1:10">
      <c r="A4334">
        <v>4333</v>
      </c>
      <c r="B4334" t="s">
        <v>145</v>
      </c>
      <c r="C4334">
        <v>2.9</v>
      </c>
      <c r="D4334" t="s">
        <v>136</v>
      </c>
      <c r="E4334" t="s">
        <v>142</v>
      </c>
      <c r="F4334" t="s">
        <v>131</v>
      </c>
      <c r="G4334" t="s">
        <v>135</v>
      </c>
      <c r="H4334" t="str">
        <f t="shared" si="67"/>
        <v>Ahmedabad40 - 6050 -200&lt;= 200Indian Cuisine</v>
      </c>
      <c r="I4334">
        <v>45</v>
      </c>
      <c r="J4334">
        <v>200</v>
      </c>
    </row>
    <row r="4335" spans="1:10">
      <c r="A4335">
        <v>4334</v>
      </c>
      <c r="B4335" t="s">
        <v>143</v>
      </c>
      <c r="C4335">
        <v>4.2</v>
      </c>
      <c r="D4335" t="s">
        <v>133</v>
      </c>
      <c r="E4335" t="s">
        <v>132</v>
      </c>
      <c r="F4335" t="s">
        <v>131</v>
      </c>
      <c r="G4335" t="s">
        <v>144</v>
      </c>
      <c r="H4335" t="str">
        <f t="shared" si="67"/>
        <v>Delhi0 - 4050 -200200 - 500Asian Cuisine</v>
      </c>
      <c r="I4335">
        <v>74</v>
      </c>
      <c r="J4335">
        <v>400</v>
      </c>
    </row>
    <row r="4336" spans="1:10">
      <c r="A4336">
        <v>4335</v>
      </c>
      <c r="B4336" t="s">
        <v>146</v>
      </c>
      <c r="C4336">
        <v>4</v>
      </c>
      <c r="D4336" t="s">
        <v>138</v>
      </c>
      <c r="E4336" t="s">
        <v>142</v>
      </c>
      <c r="F4336" t="s">
        <v>140</v>
      </c>
      <c r="G4336" t="s">
        <v>130</v>
      </c>
      <c r="H4336" t="str">
        <f t="shared" si="67"/>
        <v>Hyderabad60+0 - 50&lt;= 200American Cuisine</v>
      </c>
      <c r="I4336" t="s">
        <v>234</v>
      </c>
      <c r="J4336">
        <v>200</v>
      </c>
    </row>
    <row r="4337" spans="1:10">
      <c r="A4337">
        <v>4336</v>
      </c>
      <c r="B4337" t="s">
        <v>146</v>
      </c>
      <c r="C4337">
        <v>4.2</v>
      </c>
      <c r="D4337" t="s">
        <v>138</v>
      </c>
      <c r="E4337" t="s">
        <v>142</v>
      </c>
      <c r="F4337" t="s">
        <v>140</v>
      </c>
      <c r="G4337" t="s">
        <v>130</v>
      </c>
      <c r="H4337" t="str">
        <f t="shared" si="67"/>
        <v>Hyderabad60+0 - 50&lt;= 200American Cuisine</v>
      </c>
      <c r="I4337" t="s">
        <v>234</v>
      </c>
      <c r="J4337">
        <v>200</v>
      </c>
    </row>
    <row r="4338" spans="1:10">
      <c r="A4338">
        <v>4337</v>
      </c>
      <c r="B4338" t="s">
        <v>146</v>
      </c>
      <c r="C4338">
        <v>2.9</v>
      </c>
      <c r="D4338" t="s">
        <v>237</v>
      </c>
      <c r="E4338" t="s">
        <v>142</v>
      </c>
      <c r="F4338" t="s">
        <v>131</v>
      </c>
      <c r="G4338" t="s">
        <v>144</v>
      </c>
      <c r="H4338" t="str">
        <f t="shared" si="67"/>
        <v>Hyderabad0 - 4050 -200&lt;= 200Middle Eastern Cuisine</v>
      </c>
      <c r="I4338" t="s">
        <v>234</v>
      </c>
      <c r="J4338">
        <v>200</v>
      </c>
    </row>
    <row r="4339" spans="1:10">
      <c r="A4339">
        <v>4338</v>
      </c>
      <c r="B4339" t="s">
        <v>139</v>
      </c>
      <c r="C4339">
        <v>2.9</v>
      </c>
      <c r="D4339" t="s">
        <v>136</v>
      </c>
      <c r="E4339" t="s">
        <v>132</v>
      </c>
      <c r="F4339" t="s">
        <v>131</v>
      </c>
      <c r="G4339" t="s">
        <v>135</v>
      </c>
      <c r="H4339" t="str">
        <f t="shared" si="67"/>
        <v>Chennai40 - 6050 -200200 - 500Indian Cuisine</v>
      </c>
      <c r="I4339">
        <v>12</v>
      </c>
      <c r="J4339">
        <v>300</v>
      </c>
    </row>
    <row r="4340" spans="1:10">
      <c r="A4340">
        <v>4339</v>
      </c>
      <c r="B4340" t="s">
        <v>134</v>
      </c>
      <c r="C4340">
        <v>2.9</v>
      </c>
      <c r="D4340" t="s">
        <v>133</v>
      </c>
      <c r="E4340" t="s">
        <v>132</v>
      </c>
      <c r="F4340" t="s">
        <v>131</v>
      </c>
      <c r="G4340" t="s">
        <v>135</v>
      </c>
      <c r="H4340" t="str">
        <f t="shared" si="67"/>
        <v>Mumbai40 - 6050 -200200 - 500Asian Cuisine</v>
      </c>
      <c r="I4340">
        <v>2</v>
      </c>
      <c r="J4340">
        <v>300</v>
      </c>
    </row>
    <row r="4341" spans="1:10">
      <c r="A4341">
        <v>4340</v>
      </c>
      <c r="B4341" t="s">
        <v>141</v>
      </c>
      <c r="C4341">
        <v>2.9</v>
      </c>
      <c r="D4341" t="s">
        <v>133</v>
      </c>
      <c r="E4341" t="s">
        <v>132</v>
      </c>
      <c r="F4341" t="s">
        <v>131</v>
      </c>
      <c r="G4341" t="s">
        <v>130</v>
      </c>
      <c r="H4341" t="str">
        <f t="shared" si="67"/>
        <v>Pune60+50 -200200 - 500Asian Cuisine</v>
      </c>
      <c r="I4341">
        <v>18</v>
      </c>
      <c r="J4341">
        <v>500</v>
      </c>
    </row>
    <row r="4342" spans="1:10">
      <c r="A4342">
        <v>4341</v>
      </c>
      <c r="B4342" t="s">
        <v>139</v>
      </c>
      <c r="C4342">
        <v>4.4000000000000004</v>
      </c>
      <c r="D4342" t="s">
        <v>133</v>
      </c>
      <c r="E4342" t="s">
        <v>142</v>
      </c>
      <c r="F4342" t="s">
        <v>131</v>
      </c>
      <c r="G4342" t="s">
        <v>135</v>
      </c>
      <c r="H4342" t="str">
        <f t="shared" si="67"/>
        <v>Chennai40 - 6050 -200&lt;= 200Asian Cuisine</v>
      </c>
      <c r="I4342" t="s">
        <v>234</v>
      </c>
      <c r="J4342">
        <v>200</v>
      </c>
    </row>
    <row r="4343" spans="1:10">
      <c r="A4343">
        <v>4342</v>
      </c>
      <c r="B4343" t="s">
        <v>141</v>
      </c>
      <c r="C4343">
        <v>4.0999999999999996</v>
      </c>
      <c r="D4343" t="s">
        <v>136</v>
      </c>
      <c r="E4343" t="s">
        <v>132</v>
      </c>
      <c r="F4343" t="s">
        <v>131</v>
      </c>
      <c r="G4343" t="s">
        <v>135</v>
      </c>
      <c r="H4343" t="str">
        <f t="shared" si="67"/>
        <v>Pune40 - 6050 -200200 - 500Indian Cuisine</v>
      </c>
      <c r="I4343">
        <v>23</v>
      </c>
      <c r="J4343">
        <v>350</v>
      </c>
    </row>
    <row r="4344" spans="1:10">
      <c r="A4344">
        <v>4343</v>
      </c>
      <c r="B4344" t="s">
        <v>129</v>
      </c>
      <c r="C4344">
        <v>2.9</v>
      </c>
      <c r="D4344" t="s">
        <v>133</v>
      </c>
      <c r="E4344" t="s">
        <v>132</v>
      </c>
      <c r="F4344" t="s">
        <v>131</v>
      </c>
      <c r="G4344" t="s">
        <v>130</v>
      </c>
      <c r="H4344" t="str">
        <f t="shared" si="67"/>
        <v>Kolkata60+50 -200200 - 500Asian Cuisine</v>
      </c>
      <c r="I4344">
        <v>1</v>
      </c>
      <c r="J4344">
        <v>250</v>
      </c>
    </row>
    <row r="4345" spans="1:10">
      <c r="A4345">
        <v>4344</v>
      </c>
      <c r="B4345" t="s">
        <v>143</v>
      </c>
      <c r="C4345">
        <v>2.9</v>
      </c>
      <c r="D4345" t="s">
        <v>136</v>
      </c>
      <c r="E4345" t="s">
        <v>142</v>
      </c>
      <c r="F4345" t="s">
        <v>131</v>
      </c>
      <c r="G4345" t="s">
        <v>135</v>
      </c>
      <c r="H4345" t="str">
        <f t="shared" si="67"/>
        <v>Delhi40 - 6050 -200&lt;= 200Indian Cuisine</v>
      </c>
      <c r="I4345" t="s">
        <v>234</v>
      </c>
      <c r="J4345">
        <v>200</v>
      </c>
    </row>
    <row r="4346" spans="1:10">
      <c r="A4346">
        <v>4345</v>
      </c>
      <c r="B4346" t="s">
        <v>143</v>
      </c>
      <c r="C4346">
        <v>2.9</v>
      </c>
      <c r="D4346" t="s">
        <v>138</v>
      </c>
      <c r="E4346" t="s">
        <v>132</v>
      </c>
      <c r="F4346" t="s">
        <v>131</v>
      </c>
      <c r="G4346" t="s">
        <v>135</v>
      </c>
      <c r="H4346" t="str">
        <f t="shared" si="67"/>
        <v>Delhi40 - 6050 -200200 - 500American Cuisine</v>
      </c>
      <c r="I4346">
        <v>31</v>
      </c>
      <c r="J4346">
        <v>300</v>
      </c>
    </row>
    <row r="4347" spans="1:10">
      <c r="A4347">
        <v>4346</v>
      </c>
      <c r="B4347" t="s">
        <v>134</v>
      </c>
      <c r="C4347">
        <v>4.9000000000000004</v>
      </c>
      <c r="D4347" t="s">
        <v>138</v>
      </c>
      <c r="E4347" t="s">
        <v>132</v>
      </c>
      <c r="F4347" t="s">
        <v>140</v>
      </c>
      <c r="G4347" t="s">
        <v>144</v>
      </c>
      <c r="H4347" t="str">
        <f t="shared" si="67"/>
        <v>Mumbai0 - 400 - 50200 - 500American Cuisine</v>
      </c>
      <c r="I4347" t="s">
        <v>234</v>
      </c>
      <c r="J4347">
        <v>350</v>
      </c>
    </row>
    <row r="4348" spans="1:10">
      <c r="A4348">
        <v>4347</v>
      </c>
      <c r="B4348" t="s">
        <v>146</v>
      </c>
      <c r="C4348">
        <v>2.9</v>
      </c>
      <c r="D4348" t="s">
        <v>138</v>
      </c>
      <c r="E4348" t="s">
        <v>132</v>
      </c>
      <c r="F4348" t="s">
        <v>131</v>
      </c>
      <c r="G4348" t="s">
        <v>135</v>
      </c>
      <c r="H4348" t="str">
        <f t="shared" si="67"/>
        <v>Hyderabad40 - 6050 -200200 - 500American Cuisine</v>
      </c>
      <c r="I4348" t="s">
        <v>234</v>
      </c>
      <c r="J4348">
        <v>280</v>
      </c>
    </row>
    <row r="4349" spans="1:10">
      <c r="A4349">
        <v>4348</v>
      </c>
      <c r="B4349" t="s">
        <v>137</v>
      </c>
      <c r="C4349">
        <v>4.4000000000000004</v>
      </c>
      <c r="D4349" t="s">
        <v>133</v>
      </c>
      <c r="E4349" t="s">
        <v>132</v>
      </c>
      <c r="F4349" t="s">
        <v>140</v>
      </c>
      <c r="G4349" t="s">
        <v>135</v>
      </c>
      <c r="H4349" t="str">
        <f t="shared" si="67"/>
        <v>Bangalore40 - 600 - 50200 - 500Asian Cuisine</v>
      </c>
      <c r="I4349" t="s">
        <v>234</v>
      </c>
      <c r="J4349">
        <v>400</v>
      </c>
    </row>
    <row r="4350" spans="1:10">
      <c r="A4350">
        <v>4349</v>
      </c>
      <c r="B4350" t="s">
        <v>137</v>
      </c>
      <c r="C4350">
        <v>4.0999999999999996</v>
      </c>
      <c r="D4350" t="s">
        <v>136</v>
      </c>
      <c r="E4350" t="s">
        <v>142</v>
      </c>
      <c r="F4350" t="s">
        <v>140</v>
      </c>
      <c r="G4350" t="s">
        <v>135</v>
      </c>
      <c r="H4350" t="str">
        <f t="shared" si="67"/>
        <v>Bangalore40 - 600 - 50&lt;= 200Indian Cuisine</v>
      </c>
      <c r="I4350" t="s">
        <v>234</v>
      </c>
      <c r="J4350">
        <v>199</v>
      </c>
    </row>
    <row r="4351" spans="1:10">
      <c r="A4351">
        <v>4350</v>
      </c>
      <c r="B4351" t="s">
        <v>141</v>
      </c>
      <c r="C4351">
        <v>2.9</v>
      </c>
      <c r="D4351" t="s">
        <v>138</v>
      </c>
      <c r="E4351" t="s">
        <v>142</v>
      </c>
      <c r="F4351" t="s">
        <v>131</v>
      </c>
      <c r="G4351" t="s">
        <v>135</v>
      </c>
      <c r="H4351" t="str">
        <f t="shared" si="67"/>
        <v>Pune40 - 6050 -200&lt;= 200American Cuisine</v>
      </c>
      <c r="I4351">
        <v>53</v>
      </c>
      <c r="J4351">
        <v>150</v>
      </c>
    </row>
    <row r="4352" spans="1:10">
      <c r="A4352">
        <v>4351</v>
      </c>
      <c r="B4352" t="s">
        <v>149</v>
      </c>
      <c r="C4352">
        <v>2.9</v>
      </c>
      <c r="D4352" t="s">
        <v>133</v>
      </c>
      <c r="E4352" t="s">
        <v>142</v>
      </c>
      <c r="F4352" t="s">
        <v>131</v>
      </c>
      <c r="G4352" t="s">
        <v>135</v>
      </c>
      <c r="H4352" t="str">
        <f t="shared" si="67"/>
        <v>Surat40 - 6050 -200&lt;= 200Asian Cuisine</v>
      </c>
      <c r="I4352" t="s">
        <v>234</v>
      </c>
      <c r="J4352">
        <v>200</v>
      </c>
    </row>
    <row r="4353" spans="1:10">
      <c r="A4353">
        <v>4352</v>
      </c>
      <c r="B4353" t="s">
        <v>145</v>
      </c>
      <c r="C4353">
        <v>2.9</v>
      </c>
      <c r="D4353" t="s">
        <v>138</v>
      </c>
      <c r="E4353" t="s">
        <v>132</v>
      </c>
      <c r="F4353" t="s">
        <v>131</v>
      </c>
      <c r="G4353" t="s">
        <v>135</v>
      </c>
      <c r="H4353" t="str">
        <f t="shared" si="67"/>
        <v>Ahmedabad40 - 6050 -200200 - 500American Cuisine</v>
      </c>
      <c r="I4353">
        <v>30</v>
      </c>
      <c r="J4353">
        <v>250</v>
      </c>
    </row>
    <row r="4354" spans="1:10">
      <c r="A4354">
        <v>4353</v>
      </c>
      <c r="B4354" t="s">
        <v>141</v>
      </c>
      <c r="C4354">
        <v>3.6</v>
      </c>
      <c r="D4354" t="s">
        <v>136</v>
      </c>
      <c r="E4354" t="s">
        <v>132</v>
      </c>
      <c r="F4354" t="s">
        <v>140</v>
      </c>
      <c r="G4354" t="s">
        <v>135</v>
      </c>
      <c r="H4354" t="str">
        <f t="shared" si="67"/>
        <v>Pune40 - 600 - 50200 - 500Indian Cuisine</v>
      </c>
      <c r="I4354" t="s">
        <v>234</v>
      </c>
      <c r="J4354">
        <v>500</v>
      </c>
    </row>
    <row r="4355" spans="1:10">
      <c r="A4355">
        <v>4354</v>
      </c>
      <c r="B4355" t="s">
        <v>143</v>
      </c>
      <c r="C4355">
        <v>2.9</v>
      </c>
      <c r="D4355" t="s">
        <v>136</v>
      </c>
      <c r="E4355" t="s">
        <v>148</v>
      </c>
      <c r="F4355" t="s">
        <v>131</v>
      </c>
      <c r="G4355" t="s">
        <v>135</v>
      </c>
      <c r="H4355" t="str">
        <f t="shared" ref="H4355:H4418" si="68">_xlfn.CONCAT(B4355,G4355,F4355,E4355,D4355)</f>
        <v>Delhi40 - 6050 -200500 - 1000Indian Cuisine</v>
      </c>
      <c r="I4355" t="s">
        <v>234</v>
      </c>
      <c r="J4355">
        <v>700</v>
      </c>
    </row>
    <row r="4356" spans="1:10">
      <c r="A4356">
        <v>4355</v>
      </c>
      <c r="B4356" t="s">
        <v>129</v>
      </c>
      <c r="C4356">
        <v>2.9</v>
      </c>
      <c r="D4356" t="s">
        <v>136</v>
      </c>
      <c r="E4356" t="s">
        <v>142</v>
      </c>
      <c r="F4356" t="s">
        <v>131</v>
      </c>
      <c r="G4356" t="s">
        <v>130</v>
      </c>
      <c r="H4356" t="str">
        <f t="shared" si="68"/>
        <v>Kolkata60+50 -200&lt;= 200Indian Cuisine</v>
      </c>
      <c r="I4356">
        <v>13</v>
      </c>
      <c r="J4356">
        <v>150</v>
      </c>
    </row>
    <row r="4357" spans="1:10">
      <c r="A4357">
        <v>4356</v>
      </c>
      <c r="B4357" t="s">
        <v>139</v>
      </c>
      <c r="C4357">
        <v>4.2</v>
      </c>
      <c r="D4357" t="s">
        <v>136</v>
      </c>
      <c r="E4357" t="s">
        <v>132</v>
      </c>
      <c r="F4357" t="s">
        <v>140</v>
      </c>
      <c r="G4357" t="s">
        <v>144</v>
      </c>
      <c r="H4357" t="str">
        <f t="shared" si="68"/>
        <v>Chennai0 - 400 - 50200 - 500Indian Cuisine</v>
      </c>
      <c r="I4357" t="s">
        <v>234</v>
      </c>
      <c r="J4357">
        <v>400</v>
      </c>
    </row>
    <row r="4358" spans="1:10">
      <c r="A4358">
        <v>4357</v>
      </c>
      <c r="B4358" t="s">
        <v>134</v>
      </c>
      <c r="C4358">
        <v>2.9</v>
      </c>
      <c r="D4358" t="s">
        <v>133</v>
      </c>
      <c r="E4358" t="s">
        <v>142</v>
      </c>
      <c r="F4358" t="s">
        <v>131</v>
      </c>
      <c r="G4358" t="s">
        <v>135</v>
      </c>
      <c r="H4358" t="str">
        <f t="shared" si="68"/>
        <v>Mumbai40 - 6050 -200&lt;= 200Asian Cuisine</v>
      </c>
      <c r="I4358">
        <v>47</v>
      </c>
      <c r="J4358">
        <v>200</v>
      </c>
    </row>
    <row r="4359" spans="1:10">
      <c r="A4359">
        <v>4358</v>
      </c>
      <c r="B4359" t="s">
        <v>137</v>
      </c>
      <c r="C4359">
        <v>3.2</v>
      </c>
      <c r="D4359" t="s">
        <v>133</v>
      </c>
      <c r="E4359" t="s">
        <v>148</v>
      </c>
      <c r="F4359" t="s">
        <v>140</v>
      </c>
      <c r="G4359" t="s">
        <v>130</v>
      </c>
      <c r="H4359" t="str">
        <f t="shared" si="68"/>
        <v>Bangalore60+0 - 50500 - 1000Asian Cuisine</v>
      </c>
      <c r="I4359" t="s">
        <v>234</v>
      </c>
      <c r="J4359">
        <v>600</v>
      </c>
    </row>
    <row r="4360" spans="1:10">
      <c r="A4360">
        <v>4359</v>
      </c>
      <c r="B4360" t="s">
        <v>129</v>
      </c>
      <c r="C4360">
        <v>2.9</v>
      </c>
      <c r="D4360" t="s">
        <v>138</v>
      </c>
      <c r="E4360" t="s">
        <v>142</v>
      </c>
      <c r="F4360" t="s">
        <v>131</v>
      </c>
      <c r="G4360" t="s">
        <v>130</v>
      </c>
      <c r="H4360" t="str">
        <f t="shared" si="68"/>
        <v>Kolkata60+50 -200&lt;= 200American Cuisine</v>
      </c>
      <c r="I4360">
        <v>35</v>
      </c>
      <c r="J4360">
        <v>200</v>
      </c>
    </row>
    <row r="4361" spans="1:10">
      <c r="A4361">
        <v>4360</v>
      </c>
      <c r="B4361" t="s">
        <v>146</v>
      </c>
      <c r="C4361">
        <v>2.9</v>
      </c>
      <c r="D4361" t="s">
        <v>136</v>
      </c>
      <c r="E4361" t="s">
        <v>148</v>
      </c>
      <c r="F4361" t="s">
        <v>131</v>
      </c>
      <c r="G4361" t="s">
        <v>130</v>
      </c>
      <c r="H4361" t="str">
        <f t="shared" si="68"/>
        <v>Hyderabad60+50 -200500 - 1000Indian Cuisine</v>
      </c>
      <c r="I4361" t="s">
        <v>234</v>
      </c>
      <c r="J4361">
        <v>700</v>
      </c>
    </row>
    <row r="4362" spans="1:10">
      <c r="A4362">
        <v>4361</v>
      </c>
      <c r="B4362" t="s">
        <v>146</v>
      </c>
      <c r="C4362">
        <v>2.9</v>
      </c>
      <c r="D4362" t="s">
        <v>236</v>
      </c>
      <c r="E4362" t="s">
        <v>132</v>
      </c>
      <c r="F4362" t="s">
        <v>131</v>
      </c>
      <c r="G4362" t="s">
        <v>135</v>
      </c>
      <c r="H4362" t="str">
        <f t="shared" si="68"/>
        <v>Hyderabad40 - 6050 -200200 - 500European Cuisine</v>
      </c>
      <c r="I4362" t="s">
        <v>234</v>
      </c>
      <c r="J4362">
        <v>400</v>
      </c>
    </row>
    <row r="4363" spans="1:10">
      <c r="A4363">
        <v>4362</v>
      </c>
      <c r="B4363" t="s">
        <v>146</v>
      </c>
      <c r="C4363">
        <v>2.9</v>
      </c>
      <c r="D4363" t="s">
        <v>138</v>
      </c>
      <c r="E4363" t="s">
        <v>132</v>
      </c>
      <c r="F4363" t="s">
        <v>131</v>
      </c>
      <c r="G4363" t="s">
        <v>135</v>
      </c>
      <c r="H4363" t="str">
        <f t="shared" si="68"/>
        <v>Hyderabad40 - 6050 -200200 - 500American Cuisine</v>
      </c>
      <c r="I4363" t="s">
        <v>234</v>
      </c>
      <c r="J4363">
        <v>400</v>
      </c>
    </row>
    <row r="4364" spans="1:10">
      <c r="A4364">
        <v>4363</v>
      </c>
      <c r="B4364" t="s">
        <v>146</v>
      </c>
      <c r="C4364">
        <v>3.8</v>
      </c>
      <c r="D4364" t="s">
        <v>133</v>
      </c>
      <c r="E4364" t="s">
        <v>132</v>
      </c>
      <c r="F4364" t="s">
        <v>131</v>
      </c>
      <c r="G4364" t="s">
        <v>135</v>
      </c>
      <c r="H4364" t="str">
        <f t="shared" si="68"/>
        <v>Hyderabad40 - 6050 -200200 - 500Asian Cuisine</v>
      </c>
      <c r="I4364">
        <v>43</v>
      </c>
      <c r="J4364">
        <v>350</v>
      </c>
    </row>
    <row r="4365" spans="1:10">
      <c r="A4365">
        <v>4364</v>
      </c>
      <c r="B4365" t="s">
        <v>129</v>
      </c>
      <c r="C4365">
        <v>2.9</v>
      </c>
      <c r="D4365" t="s">
        <v>133</v>
      </c>
      <c r="E4365" t="s">
        <v>142</v>
      </c>
      <c r="F4365" t="s">
        <v>131</v>
      </c>
      <c r="G4365" t="s">
        <v>130</v>
      </c>
      <c r="H4365" t="str">
        <f t="shared" si="68"/>
        <v>Kolkata60+50 -200&lt;= 200Asian Cuisine</v>
      </c>
      <c r="I4365">
        <v>28</v>
      </c>
      <c r="J4365">
        <v>200</v>
      </c>
    </row>
    <row r="4366" spans="1:10">
      <c r="A4366">
        <v>4365</v>
      </c>
      <c r="B4366" t="s">
        <v>146</v>
      </c>
      <c r="C4366">
        <v>2.9</v>
      </c>
      <c r="D4366" t="s">
        <v>133</v>
      </c>
      <c r="E4366" t="s">
        <v>142</v>
      </c>
      <c r="F4366" t="s">
        <v>131</v>
      </c>
      <c r="G4366" t="s">
        <v>135</v>
      </c>
      <c r="H4366" t="str">
        <f t="shared" si="68"/>
        <v>Hyderabad40 - 6050 -200&lt;= 200Asian Cuisine</v>
      </c>
      <c r="I4366" t="s">
        <v>234</v>
      </c>
      <c r="J4366">
        <v>150</v>
      </c>
    </row>
    <row r="4367" spans="1:10">
      <c r="A4367">
        <v>4366</v>
      </c>
      <c r="B4367" t="s">
        <v>134</v>
      </c>
      <c r="C4367">
        <v>2.9</v>
      </c>
      <c r="D4367" t="s">
        <v>133</v>
      </c>
      <c r="E4367" t="s">
        <v>142</v>
      </c>
      <c r="F4367" t="s">
        <v>131</v>
      </c>
      <c r="G4367" t="s">
        <v>135</v>
      </c>
      <c r="H4367" t="str">
        <f t="shared" si="68"/>
        <v>Mumbai40 - 6050 -200&lt;= 200Asian Cuisine</v>
      </c>
      <c r="I4367">
        <v>47</v>
      </c>
      <c r="J4367">
        <v>200</v>
      </c>
    </row>
    <row r="4368" spans="1:10">
      <c r="A4368">
        <v>4367</v>
      </c>
      <c r="B4368" t="s">
        <v>145</v>
      </c>
      <c r="C4368">
        <v>2.9</v>
      </c>
      <c r="D4368" t="s">
        <v>138</v>
      </c>
      <c r="E4368" t="s">
        <v>132</v>
      </c>
      <c r="F4368" t="s">
        <v>131</v>
      </c>
      <c r="G4368" t="s">
        <v>135</v>
      </c>
      <c r="H4368" t="str">
        <f t="shared" si="68"/>
        <v>Ahmedabad40 - 6050 -200200 - 500American Cuisine</v>
      </c>
      <c r="I4368">
        <v>30</v>
      </c>
      <c r="J4368">
        <v>280</v>
      </c>
    </row>
    <row r="4369" spans="1:10">
      <c r="A4369">
        <v>4368</v>
      </c>
      <c r="B4369" t="s">
        <v>143</v>
      </c>
      <c r="C4369">
        <v>2.9</v>
      </c>
      <c r="D4369" t="s">
        <v>138</v>
      </c>
      <c r="E4369" t="s">
        <v>132</v>
      </c>
      <c r="F4369" t="s">
        <v>131</v>
      </c>
      <c r="G4369" t="s">
        <v>135</v>
      </c>
      <c r="H4369" t="str">
        <f t="shared" si="68"/>
        <v>Delhi40 - 6050 -200200 - 500American Cuisine</v>
      </c>
      <c r="I4369">
        <v>31</v>
      </c>
      <c r="J4369">
        <v>400</v>
      </c>
    </row>
    <row r="4370" spans="1:10">
      <c r="A4370">
        <v>4369</v>
      </c>
      <c r="B4370" t="s">
        <v>129</v>
      </c>
      <c r="C4370">
        <v>4.0999999999999996</v>
      </c>
      <c r="D4370" t="s">
        <v>133</v>
      </c>
      <c r="E4370" t="s">
        <v>132</v>
      </c>
      <c r="F4370" t="s">
        <v>140</v>
      </c>
      <c r="G4370" t="s">
        <v>130</v>
      </c>
      <c r="H4370" t="str">
        <f t="shared" si="68"/>
        <v>Kolkata60+0 - 50200 - 500Asian Cuisine</v>
      </c>
      <c r="I4370">
        <v>7</v>
      </c>
      <c r="J4370">
        <v>500</v>
      </c>
    </row>
    <row r="4371" spans="1:10">
      <c r="A4371">
        <v>4370</v>
      </c>
      <c r="B4371" t="s">
        <v>146</v>
      </c>
      <c r="C4371">
        <v>4.0999999999999996</v>
      </c>
      <c r="D4371" t="s">
        <v>133</v>
      </c>
      <c r="E4371" t="s">
        <v>132</v>
      </c>
      <c r="F4371" t="s">
        <v>140</v>
      </c>
      <c r="G4371" t="s">
        <v>130</v>
      </c>
      <c r="H4371" t="str">
        <f t="shared" si="68"/>
        <v>Hyderabad60+0 - 50200 - 500Asian Cuisine</v>
      </c>
      <c r="I4371" t="s">
        <v>234</v>
      </c>
      <c r="J4371">
        <v>500</v>
      </c>
    </row>
    <row r="4372" spans="1:10">
      <c r="A4372">
        <v>4371</v>
      </c>
      <c r="B4372" t="s">
        <v>143</v>
      </c>
      <c r="C4372">
        <v>2.9</v>
      </c>
      <c r="D4372" t="s">
        <v>136</v>
      </c>
      <c r="E4372" t="s">
        <v>142</v>
      </c>
      <c r="F4372" t="s">
        <v>131</v>
      </c>
      <c r="G4372" t="s">
        <v>144</v>
      </c>
      <c r="H4372" t="str">
        <f t="shared" si="68"/>
        <v>Delhi0 - 4050 -200&lt;= 200Indian Cuisine</v>
      </c>
      <c r="I4372" t="s">
        <v>234</v>
      </c>
      <c r="J4372">
        <v>200</v>
      </c>
    </row>
    <row r="4373" spans="1:10">
      <c r="A4373">
        <v>4372</v>
      </c>
      <c r="B4373" t="s">
        <v>129</v>
      </c>
      <c r="C4373">
        <v>4.2</v>
      </c>
      <c r="D4373" t="s">
        <v>236</v>
      </c>
      <c r="E4373" t="s">
        <v>132</v>
      </c>
      <c r="F4373" t="s">
        <v>140</v>
      </c>
      <c r="G4373" t="s">
        <v>135</v>
      </c>
      <c r="H4373" t="str">
        <f t="shared" si="68"/>
        <v>Kolkata40 - 600 - 50200 - 500European Cuisine</v>
      </c>
      <c r="I4373" t="s">
        <v>234</v>
      </c>
      <c r="J4373">
        <v>500</v>
      </c>
    </row>
    <row r="4374" spans="1:10">
      <c r="A4374">
        <v>4373</v>
      </c>
      <c r="B4374" t="s">
        <v>146</v>
      </c>
      <c r="C4374">
        <v>2.9</v>
      </c>
      <c r="D4374" t="s">
        <v>133</v>
      </c>
      <c r="E4374" t="s">
        <v>132</v>
      </c>
      <c r="F4374" t="s">
        <v>131</v>
      </c>
      <c r="G4374" t="s">
        <v>144</v>
      </c>
      <c r="H4374" t="str">
        <f t="shared" si="68"/>
        <v>Hyderabad0 - 4050 -200200 - 500Asian Cuisine</v>
      </c>
      <c r="I4374">
        <v>66</v>
      </c>
      <c r="J4374">
        <v>400</v>
      </c>
    </row>
    <row r="4375" spans="1:10">
      <c r="A4375">
        <v>4374</v>
      </c>
      <c r="B4375" t="s">
        <v>146</v>
      </c>
      <c r="C4375">
        <v>2.9</v>
      </c>
      <c r="D4375" t="s">
        <v>138</v>
      </c>
      <c r="E4375" t="s">
        <v>132</v>
      </c>
      <c r="F4375" t="s">
        <v>131</v>
      </c>
      <c r="G4375" t="s">
        <v>135</v>
      </c>
      <c r="H4375" t="str">
        <f t="shared" si="68"/>
        <v>Hyderabad40 - 6050 -200200 - 500American Cuisine</v>
      </c>
      <c r="I4375" t="s">
        <v>234</v>
      </c>
      <c r="J4375">
        <v>250</v>
      </c>
    </row>
    <row r="4376" spans="1:10">
      <c r="A4376">
        <v>4375</v>
      </c>
      <c r="B4376" t="s">
        <v>141</v>
      </c>
      <c r="C4376">
        <v>2.9</v>
      </c>
      <c r="D4376" t="s">
        <v>138</v>
      </c>
      <c r="E4376" t="s">
        <v>142</v>
      </c>
      <c r="F4376" t="s">
        <v>131</v>
      </c>
      <c r="G4376" t="s">
        <v>130</v>
      </c>
      <c r="H4376" t="str">
        <f t="shared" si="68"/>
        <v>Pune60+50 -200&lt;= 200American Cuisine</v>
      </c>
      <c r="I4376">
        <v>37</v>
      </c>
      <c r="J4376">
        <v>200</v>
      </c>
    </row>
    <row r="4377" spans="1:10">
      <c r="A4377">
        <v>4376</v>
      </c>
      <c r="B4377" t="s">
        <v>129</v>
      </c>
      <c r="C4377">
        <v>4.2</v>
      </c>
      <c r="D4377" t="s">
        <v>136</v>
      </c>
      <c r="E4377" t="s">
        <v>132</v>
      </c>
      <c r="F4377" t="s">
        <v>140</v>
      </c>
      <c r="G4377" t="s">
        <v>130</v>
      </c>
      <c r="H4377" t="str">
        <f t="shared" si="68"/>
        <v>Kolkata60+0 - 50200 - 500Indian Cuisine</v>
      </c>
      <c r="I4377">
        <v>22</v>
      </c>
      <c r="J4377">
        <v>300</v>
      </c>
    </row>
    <row r="4378" spans="1:10">
      <c r="A4378">
        <v>4377</v>
      </c>
      <c r="B4378" t="s">
        <v>149</v>
      </c>
      <c r="C4378">
        <v>2.9</v>
      </c>
      <c r="D4378" t="s">
        <v>236</v>
      </c>
      <c r="E4378" t="s">
        <v>142</v>
      </c>
      <c r="F4378" t="s">
        <v>131</v>
      </c>
      <c r="G4378" t="s">
        <v>130</v>
      </c>
      <c r="H4378" t="str">
        <f t="shared" si="68"/>
        <v>Surat60+50 -200&lt;= 200European Cuisine</v>
      </c>
      <c r="I4378" t="s">
        <v>234</v>
      </c>
      <c r="J4378">
        <v>200</v>
      </c>
    </row>
    <row r="4379" spans="1:10">
      <c r="A4379">
        <v>4378</v>
      </c>
      <c r="B4379" t="s">
        <v>149</v>
      </c>
      <c r="C4379">
        <v>2.9</v>
      </c>
      <c r="D4379" t="s">
        <v>136</v>
      </c>
      <c r="E4379" t="s">
        <v>132</v>
      </c>
      <c r="F4379" t="s">
        <v>131</v>
      </c>
      <c r="G4379" t="s">
        <v>130</v>
      </c>
      <c r="H4379" t="str">
        <f t="shared" si="68"/>
        <v>Surat60+50 -200200 - 500Indian Cuisine</v>
      </c>
      <c r="I4379" t="s">
        <v>234</v>
      </c>
      <c r="J4379">
        <v>300</v>
      </c>
    </row>
    <row r="4380" spans="1:10">
      <c r="A4380">
        <v>4379</v>
      </c>
      <c r="B4380" t="s">
        <v>134</v>
      </c>
      <c r="C4380">
        <v>4.2</v>
      </c>
      <c r="D4380" t="s">
        <v>138</v>
      </c>
      <c r="E4380" t="s">
        <v>132</v>
      </c>
      <c r="F4380" t="s">
        <v>140</v>
      </c>
      <c r="G4380" t="s">
        <v>135</v>
      </c>
      <c r="H4380" t="str">
        <f t="shared" si="68"/>
        <v>Mumbai40 - 600 - 50200 - 500American Cuisine</v>
      </c>
      <c r="I4380" t="s">
        <v>234</v>
      </c>
      <c r="J4380">
        <v>500</v>
      </c>
    </row>
    <row r="4381" spans="1:10">
      <c r="A4381">
        <v>4380</v>
      </c>
      <c r="B4381" t="s">
        <v>149</v>
      </c>
      <c r="C4381">
        <v>2.9</v>
      </c>
      <c r="D4381" t="s">
        <v>138</v>
      </c>
      <c r="E4381" t="s">
        <v>132</v>
      </c>
      <c r="F4381" t="s">
        <v>131</v>
      </c>
      <c r="G4381" t="s">
        <v>135</v>
      </c>
      <c r="H4381" t="str">
        <f t="shared" si="68"/>
        <v>Surat40 - 6050 -200200 - 500American Cuisine</v>
      </c>
      <c r="I4381">
        <v>33</v>
      </c>
      <c r="J4381">
        <v>300</v>
      </c>
    </row>
    <row r="4382" spans="1:10">
      <c r="A4382">
        <v>4381</v>
      </c>
      <c r="B4382" t="s">
        <v>137</v>
      </c>
      <c r="C4382">
        <v>2.9</v>
      </c>
      <c r="D4382" t="s">
        <v>138</v>
      </c>
      <c r="E4382" t="s">
        <v>132</v>
      </c>
      <c r="F4382" t="s">
        <v>131</v>
      </c>
      <c r="G4382" t="s">
        <v>135</v>
      </c>
      <c r="H4382" t="str">
        <f t="shared" si="68"/>
        <v>Bangalore40 - 6050 -200200 - 500American Cuisine</v>
      </c>
      <c r="I4382">
        <v>36</v>
      </c>
      <c r="J4382">
        <v>300</v>
      </c>
    </row>
    <row r="4383" spans="1:10">
      <c r="A4383">
        <v>4382</v>
      </c>
      <c r="B4383" t="s">
        <v>141</v>
      </c>
      <c r="C4383">
        <v>2.9</v>
      </c>
      <c r="D4383" t="s">
        <v>136</v>
      </c>
      <c r="E4383" t="s">
        <v>142</v>
      </c>
      <c r="F4383" t="s">
        <v>131</v>
      </c>
      <c r="G4383" t="s">
        <v>130</v>
      </c>
      <c r="H4383" t="str">
        <f t="shared" si="68"/>
        <v>Pune60+50 -200&lt;= 200Indian Cuisine</v>
      </c>
      <c r="I4383">
        <v>65</v>
      </c>
      <c r="J4383">
        <v>200</v>
      </c>
    </row>
    <row r="4384" spans="1:10">
      <c r="A4384">
        <v>4383</v>
      </c>
      <c r="B4384" t="s">
        <v>145</v>
      </c>
      <c r="C4384">
        <v>4.2</v>
      </c>
      <c r="D4384" t="s">
        <v>136</v>
      </c>
      <c r="E4384" t="s">
        <v>132</v>
      </c>
      <c r="F4384" t="s">
        <v>140</v>
      </c>
      <c r="G4384" t="s">
        <v>144</v>
      </c>
      <c r="H4384" t="str">
        <f t="shared" si="68"/>
        <v>Ahmedabad0 - 400 - 50200 - 500Indian Cuisine</v>
      </c>
      <c r="I4384" t="s">
        <v>234</v>
      </c>
      <c r="J4384">
        <v>400</v>
      </c>
    </row>
    <row r="4385" spans="1:10">
      <c r="A4385">
        <v>4384</v>
      </c>
      <c r="B4385" t="s">
        <v>145</v>
      </c>
      <c r="C4385">
        <v>2.9</v>
      </c>
      <c r="D4385" t="s">
        <v>136</v>
      </c>
      <c r="E4385" t="s">
        <v>132</v>
      </c>
      <c r="F4385" t="s">
        <v>131</v>
      </c>
      <c r="G4385" t="s">
        <v>135</v>
      </c>
      <c r="H4385" t="str">
        <f t="shared" si="68"/>
        <v>Ahmedabad40 - 6050 -200200 - 500Indian Cuisine</v>
      </c>
      <c r="I4385">
        <v>46</v>
      </c>
      <c r="J4385">
        <v>400</v>
      </c>
    </row>
    <row r="4386" spans="1:10">
      <c r="A4386">
        <v>4385</v>
      </c>
      <c r="B4386" t="s">
        <v>137</v>
      </c>
      <c r="C4386">
        <v>4.2</v>
      </c>
      <c r="D4386" t="s">
        <v>133</v>
      </c>
      <c r="E4386" t="s">
        <v>132</v>
      </c>
      <c r="F4386" t="s">
        <v>140</v>
      </c>
      <c r="G4386" t="s">
        <v>135</v>
      </c>
      <c r="H4386" t="str">
        <f t="shared" si="68"/>
        <v>Bangalore40 - 600 - 50200 - 500Asian Cuisine</v>
      </c>
      <c r="I4386" t="s">
        <v>234</v>
      </c>
      <c r="J4386">
        <v>300</v>
      </c>
    </row>
    <row r="4387" spans="1:10">
      <c r="A4387">
        <v>4386</v>
      </c>
      <c r="B4387" t="s">
        <v>143</v>
      </c>
      <c r="C4387">
        <v>4.2</v>
      </c>
      <c r="D4387" t="s">
        <v>133</v>
      </c>
      <c r="E4387" t="s">
        <v>132</v>
      </c>
      <c r="F4387" t="s">
        <v>140</v>
      </c>
      <c r="G4387" t="s">
        <v>144</v>
      </c>
      <c r="H4387" t="str">
        <f t="shared" si="68"/>
        <v>Delhi0 - 400 - 50200 - 500Asian Cuisine</v>
      </c>
      <c r="I4387" t="s">
        <v>234</v>
      </c>
      <c r="J4387">
        <v>300</v>
      </c>
    </row>
    <row r="4388" spans="1:10">
      <c r="A4388">
        <v>4387</v>
      </c>
      <c r="B4388" t="s">
        <v>139</v>
      </c>
      <c r="C4388">
        <v>3.8</v>
      </c>
      <c r="D4388" t="s">
        <v>237</v>
      </c>
      <c r="E4388" t="s">
        <v>132</v>
      </c>
      <c r="F4388" t="s">
        <v>140</v>
      </c>
      <c r="G4388" t="s">
        <v>130</v>
      </c>
      <c r="H4388" t="str">
        <f t="shared" si="68"/>
        <v>Chennai60+0 - 50200 - 500Middle Eastern Cuisine</v>
      </c>
      <c r="I4388" t="s">
        <v>234</v>
      </c>
      <c r="J4388">
        <v>400</v>
      </c>
    </row>
    <row r="4389" spans="1:10">
      <c r="A4389">
        <v>4388</v>
      </c>
      <c r="B4389" t="s">
        <v>143</v>
      </c>
      <c r="C4389">
        <v>4.4000000000000004</v>
      </c>
      <c r="D4389" t="s">
        <v>136</v>
      </c>
      <c r="E4389" t="s">
        <v>132</v>
      </c>
      <c r="F4389" t="s">
        <v>140</v>
      </c>
      <c r="G4389" t="s">
        <v>144</v>
      </c>
      <c r="H4389" t="str">
        <f t="shared" si="68"/>
        <v>Delhi0 - 400 - 50200 - 500Indian Cuisine</v>
      </c>
      <c r="I4389" t="s">
        <v>234</v>
      </c>
      <c r="J4389">
        <v>350</v>
      </c>
    </row>
    <row r="4390" spans="1:10">
      <c r="A4390">
        <v>4389</v>
      </c>
      <c r="B4390" t="s">
        <v>137</v>
      </c>
      <c r="C4390">
        <v>3.9</v>
      </c>
      <c r="D4390" t="s">
        <v>138</v>
      </c>
      <c r="E4390" t="s">
        <v>132</v>
      </c>
      <c r="F4390" t="s">
        <v>131</v>
      </c>
      <c r="G4390" t="s">
        <v>135</v>
      </c>
      <c r="H4390" t="str">
        <f t="shared" si="68"/>
        <v>Bangalore40 - 6050 -200200 - 500American Cuisine</v>
      </c>
      <c r="I4390">
        <v>36</v>
      </c>
      <c r="J4390">
        <v>400</v>
      </c>
    </row>
    <row r="4391" spans="1:10">
      <c r="A4391">
        <v>4390</v>
      </c>
      <c r="B4391" t="s">
        <v>134</v>
      </c>
      <c r="C4391">
        <v>2.9</v>
      </c>
      <c r="D4391" t="s">
        <v>138</v>
      </c>
      <c r="E4391" t="s">
        <v>132</v>
      </c>
      <c r="F4391" t="s">
        <v>131</v>
      </c>
      <c r="G4391" t="s">
        <v>135</v>
      </c>
      <c r="H4391" t="str">
        <f t="shared" si="68"/>
        <v>Mumbai40 - 6050 -200200 - 500American Cuisine</v>
      </c>
      <c r="I4391">
        <v>5</v>
      </c>
      <c r="J4391">
        <v>300</v>
      </c>
    </row>
    <row r="4392" spans="1:10">
      <c r="A4392">
        <v>4391</v>
      </c>
      <c r="B4392" t="s">
        <v>143</v>
      </c>
      <c r="C4392">
        <v>4.4000000000000004</v>
      </c>
      <c r="D4392" t="s">
        <v>136</v>
      </c>
      <c r="E4392" t="s">
        <v>132</v>
      </c>
      <c r="F4392" t="s">
        <v>131</v>
      </c>
      <c r="G4392" t="s">
        <v>144</v>
      </c>
      <c r="H4392" t="str">
        <f t="shared" si="68"/>
        <v>Delhi0 - 4050 -200200 - 500Indian Cuisine</v>
      </c>
      <c r="I4392" t="s">
        <v>234</v>
      </c>
      <c r="J4392">
        <v>350</v>
      </c>
    </row>
    <row r="4393" spans="1:10">
      <c r="A4393">
        <v>4392</v>
      </c>
      <c r="B4393" t="s">
        <v>137</v>
      </c>
      <c r="C4393">
        <v>4.2</v>
      </c>
      <c r="D4393" t="s">
        <v>136</v>
      </c>
      <c r="E4393" t="s">
        <v>132</v>
      </c>
      <c r="F4393" t="s">
        <v>140</v>
      </c>
      <c r="G4393" t="s">
        <v>135</v>
      </c>
      <c r="H4393" t="str">
        <f t="shared" si="68"/>
        <v>Bangalore40 - 600 - 50200 - 500Indian Cuisine</v>
      </c>
      <c r="I4393">
        <v>51</v>
      </c>
      <c r="J4393">
        <v>300</v>
      </c>
    </row>
    <row r="4394" spans="1:10">
      <c r="A4394">
        <v>4393</v>
      </c>
      <c r="B4394" t="s">
        <v>137</v>
      </c>
      <c r="C4394">
        <v>4.2</v>
      </c>
      <c r="D4394" t="s">
        <v>136</v>
      </c>
      <c r="E4394" t="s">
        <v>132</v>
      </c>
      <c r="F4394" t="s">
        <v>131</v>
      </c>
      <c r="G4394" t="s">
        <v>135</v>
      </c>
      <c r="H4394" t="str">
        <f t="shared" si="68"/>
        <v>Bangalore40 - 6050 -200200 - 500Indian Cuisine</v>
      </c>
      <c r="I4394">
        <v>9</v>
      </c>
      <c r="J4394">
        <v>400</v>
      </c>
    </row>
    <row r="4395" spans="1:10">
      <c r="A4395">
        <v>4394</v>
      </c>
      <c r="B4395" t="s">
        <v>137</v>
      </c>
      <c r="C4395">
        <v>3.5</v>
      </c>
      <c r="D4395" t="s">
        <v>136</v>
      </c>
      <c r="E4395" t="s">
        <v>132</v>
      </c>
      <c r="F4395" t="s">
        <v>140</v>
      </c>
      <c r="G4395" t="s">
        <v>135</v>
      </c>
      <c r="H4395" t="str">
        <f t="shared" si="68"/>
        <v>Bangalore40 - 600 - 50200 - 500Indian Cuisine</v>
      </c>
      <c r="I4395">
        <v>51</v>
      </c>
      <c r="J4395">
        <v>300</v>
      </c>
    </row>
    <row r="4396" spans="1:10">
      <c r="A4396">
        <v>4395</v>
      </c>
      <c r="B4396" t="s">
        <v>134</v>
      </c>
      <c r="C4396">
        <v>2.9</v>
      </c>
      <c r="D4396" t="s">
        <v>138</v>
      </c>
      <c r="E4396" t="s">
        <v>132</v>
      </c>
      <c r="F4396" t="s">
        <v>131</v>
      </c>
      <c r="G4396" t="s">
        <v>144</v>
      </c>
      <c r="H4396" t="str">
        <f t="shared" si="68"/>
        <v>Mumbai0 - 4050 -200200 - 500American Cuisine</v>
      </c>
      <c r="I4396" t="s">
        <v>234</v>
      </c>
      <c r="J4396">
        <v>300</v>
      </c>
    </row>
    <row r="4397" spans="1:10">
      <c r="A4397">
        <v>4396</v>
      </c>
      <c r="B4397" t="s">
        <v>143</v>
      </c>
      <c r="C4397">
        <v>4.4000000000000004</v>
      </c>
      <c r="D4397" t="s">
        <v>136</v>
      </c>
      <c r="E4397" t="s">
        <v>132</v>
      </c>
      <c r="F4397" t="s">
        <v>140</v>
      </c>
      <c r="G4397" t="s">
        <v>144</v>
      </c>
      <c r="H4397" t="str">
        <f t="shared" si="68"/>
        <v>Delhi0 - 400 - 50200 - 500Indian Cuisine</v>
      </c>
      <c r="I4397" t="s">
        <v>234</v>
      </c>
      <c r="J4397">
        <v>250</v>
      </c>
    </row>
    <row r="4398" spans="1:10">
      <c r="A4398">
        <v>4397</v>
      </c>
      <c r="B4398" t="s">
        <v>141</v>
      </c>
      <c r="C4398">
        <v>2.9</v>
      </c>
      <c r="D4398" t="s">
        <v>133</v>
      </c>
      <c r="E4398" t="s">
        <v>148</v>
      </c>
      <c r="F4398" t="s">
        <v>131</v>
      </c>
      <c r="G4398" t="s">
        <v>135</v>
      </c>
      <c r="H4398" t="str">
        <f t="shared" si="68"/>
        <v>Pune40 - 6050 -200500 - 1000Asian Cuisine</v>
      </c>
      <c r="I4398" t="s">
        <v>234</v>
      </c>
      <c r="J4398">
        <v>1000</v>
      </c>
    </row>
    <row r="4399" spans="1:10">
      <c r="A4399">
        <v>4398</v>
      </c>
      <c r="B4399" t="s">
        <v>139</v>
      </c>
      <c r="C4399">
        <v>2.9</v>
      </c>
      <c r="D4399" t="s">
        <v>138</v>
      </c>
      <c r="E4399" t="s">
        <v>142</v>
      </c>
      <c r="F4399" t="s">
        <v>131</v>
      </c>
      <c r="G4399" t="s">
        <v>135</v>
      </c>
      <c r="H4399" t="str">
        <f t="shared" si="68"/>
        <v>Chennai40 - 6050 -200&lt;= 200American Cuisine</v>
      </c>
      <c r="I4399" t="s">
        <v>234</v>
      </c>
      <c r="J4399">
        <v>200</v>
      </c>
    </row>
    <row r="4400" spans="1:10">
      <c r="A4400">
        <v>4399</v>
      </c>
      <c r="B4400" t="s">
        <v>139</v>
      </c>
      <c r="C4400">
        <v>2.9</v>
      </c>
      <c r="D4400" t="s">
        <v>136</v>
      </c>
      <c r="E4400" t="s">
        <v>142</v>
      </c>
      <c r="F4400" t="s">
        <v>131</v>
      </c>
      <c r="G4400" t="s">
        <v>130</v>
      </c>
      <c r="H4400" t="str">
        <f t="shared" si="68"/>
        <v>Chennai60+50 -200&lt;= 200Indian Cuisine</v>
      </c>
      <c r="I4400">
        <v>41</v>
      </c>
      <c r="J4400">
        <v>110</v>
      </c>
    </row>
    <row r="4401" spans="1:10">
      <c r="A4401">
        <v>4400</v>
      </c>
      <c r="B4401" t="s">
        <v>134</v>
      </c>
      <c r="C4401">
        <v>4.5</v>
      </c>
      <c r="D4401" t="s">
        <v>138</v>
      </c>
      <c r="E4401" t="s">
        <v>148</v>
      </c>
      <c r="F4401" t="s">
        <v>140</v>
      </c>
      <c r="G4401" t="s">
        <v>135</v>
      </c>
      <c r="H4401" t="str">
        <f t="shared" si="68"/>
        <v>Mumbai40 - 600 - 50500 - 1000American Cuisine</v>
      </c>
      <c r="I4401" t="s">
        <v>234</v>
      </c>
      <c r="J4401">
        <v>700</v>
      </c>
    </row>
    <row r="4402" spans="1:10">
      <c r="A4402">
        <v>4401</v>
      </c>
      <c r="B4402" t="s">
        <v>146</v>
      </c>
      <c r="C4402">
        <v>4.0999999999999996</v>
      </c>
      <c r="D4402" t="s">
        <v>136</v>
      </c>
      <c r="E4402" t="s">
        <v>142</v>
      </c>
      <c r="F4402" t="s">
        <v>140</v>
      </c>
      <c r="G4402" t="s">
        <v>130</v>
      </c>
      <c r="H4402" t="str">
        <f t="shared" si="68"/>
        <v>Hyderabad60+0 - 50&lt;= 200Indian Cuisine</v>
      </c>
      <c r="I4402" t="s">
        <v>234</v>
      </c>
      <c r="J4402">
        <v>150</v>
      </c>
    </row>
    <row r="4403" spans="1:10">
      <c r="A4403">
        <v>4402</v>
      </c>
      <c r="B4403" t="s">
        <v>145</v>
      </c>
      <c r="C4403">
        <v>2.9</v>
      </c>
      <c r="D4403" t="s">
        <v>136</v>
      </c>
      <c r="E4403" t="s">
        <v>132</v>
      </c>
      <c r="F4403" t="s">
        <v>131</v>
      </c>
      <c r="G4403" t="s">
        <v>144</v>
      </c>
      <c r="H4403" t="str">
        <f t="shared" si="68"/>
        <v>Ahmedabad0 - 4050 -200200 - 500Indian Cuisine</v>
      </c>
      <c r="I4403" t="s">
        <v>234</v>
      </c>
      <c r="J4403">
        <v>300</v>
      </c>
    </row>
    <row r="4404" spans="1:10">
      <c r="A4404">
        <v>4403</v>
      </c>
      <c r="B4404" t="s">
        <v>143</v>
      </c>
      <c r="C4404">
        <v>2.9</v>
      </c>
      <c r="D4404" t="s">
        <v>133</v>
      </c>
      <c r="E4404" t="s">
        <v>142</v>
      </c>
      <c r="F4404" t="s">
        <v>131</v>
      </c>
      <c r="G4404" t="s">
        <v>135</v>
      </c>
      <c r="H4404" t="str">
        <f t="shared" si="68"/>
        <v>Delhi40 - 6050 -200&lt;= 200Asian Cuisine</v>
      </c>
      <c r="I4404" t="s">
        <v>234</v>
      </c>
      <c r="J4404">
        <v>200</v>
      </c>
    </row>
    <row r="4405" spans="1:10">
      <c r="A4405">
        <v>4404</v>
      </c>
      <c r="B4405" t="s">
        <v>134</v>
      </c>
      <c r="C4405">
        <v>2.9</v>
      </c>
      <c r="D4405" t="s">
        <v>133</v>
      </c>
      <c r="E4405" t="s">
        <v>132</v>
      </c>
      <c r="F4405" t="s">
        <v>131</v>
      </c>
      <c r="G4405" t="s">
        <v>135</v>
      </c>
      <c r="H4405" t="str">
        <f t="shared" si="68"/>
        <v>Mumbai40 - 6050 -200200 - 500Asian Cuisine</v>
      </c>
      <c r="I4405">
        <v>2</v>
      </c>
      <c r="J4405">
        <v>300</v>
      </c>
    </row>
    <row r="4406" spans="1:10">
      <c r="A4406">
        <v>4405</v>
      </c>
      <c r="B4406" t="s">
        <v>129</v>
      </c>
      <c r="C4406">
        <v>2.9</v>
      </c>
      <c r="D4406" t="s">
        <v>136</v>
      </c>
      <c r="E4406" t="s">
        <v>132</v>
      </c>
      <c r="F4406" t="s">
        <v>131</v>
      </c>
      <c r="G4406" t="s">
        <v>130</v>
      </c>
      <c r="H4406" t="str">
        <f t="shared" si="68"/>
        <v>Kolkata60+50 -200200 - 500Indian Cuisine</v>
      </c>
      <c r="I4406">
        <v>3</v>
      </c>
      <c r="J4406">
        <v>300</v>
      </c>
    </row>
    <row r="4407" spans="1:10">
      <c r="A4407">
        <v>4406</v>
      </c>
      <c r="B4407" t="s">
        <v>129</v>
      </c>
      <c r="C4407">
        <v>2.9</v>
      </c>
      <c r="D4407" t="s">
        <v>136</v>
      </c>
      <c r="E4407" t="s">
        <v>132</v>
      </c>
      <c r="F4407" t="s">
        <v>131</v>
      </c>
      <c r="G4407" t="s">
        <v>130</v>
      </c>
      <c r="H4407" t="str">
        <f t="shared" si="68"/>
        <v>Kolkata60+50 -200200 - 500Indian Cuisine</v>
      </c>
      <c r="I4407">
        <v>3</v>
      </c>
      <c r="J4407">
        <v>300</v>
      </c>
    </row>
    <row r="4408" spans="1:10">
      <c r="A4408">
        <v>4407</v>
      </c>
      <c r="B4408" t="s">
        <v>149</v>
      </c>
      <c r="C4408">
        <v>4.4000000000000004</v>
      </c>
      <c r="D4408" t="s">
        <v>133</v>
      </c>
      <c r="E4408" t="s">
        <v>132</v>
      </c>
      <c r="F4408" t="s">
        <v>131</v>
      </c>
      <c r="G4408" t="s">
        <v>135</v>
      </c>
      <c r="H4408" t="str">
        <f t="shared" si="68"/>
        <v>Surat40 - 6050 -200200 - 500Asian Cuisine</v>
      </c>
      <c r="I4408">
        <v>71</v>
      </c>
      <c r="J4408">
        <v>400</v>
      </c>
    </row>
    <row r="4409" spans="1:10">
      <c r="A4409">
        <v>4408</v>
      </c>
      <c r="B4409" t="s">
        <v>129</v>
      </c>
      <c r="C4409">
        <v>4.4000000000000004</v>
      </c>
      <c r="D4409" t="s">
        <v>133</v>
      </c>
      <c r="E4409" t="s">
        <v>132</v>
      </c>
      <c r="F4409" t="s">
        <v>131</v>
      </c>
      <c r="G4409" t="s">
        <v>130</v>
      </c>
      <c r="H4409" t="str">
        <f t="shared" si="68"/>
        <v>Kolkata60+50 -200200 - 500Asian Cuisine</v>
      </c>
      <c r="I4409">
        <v>1</v>
      </c>
      <c r="J4409">
        <v>300</v>
      </c>
    </row>
    <row r="4410" spans="1:10">
      <c r="A4410">
        <v>4409</v>
      </c>
      <c r="B4410" t="s">
        <v>134</v>
      </c>
      <c r="C4410">
        <v>2.9</v>
      </c>
      <c r="D4410" t="s">
        <v>136</v>
      </c>
      <c r="E4410" t="s">
        <v>132</v>
      </c>
      <c r="F4410" t="s">
        <v>131</v>
      </c>
      <c r="G4410" t="s">
        <v>135</v>
      </c>
      <c r="H4410" t="str">
        <f t="shared" si="68"/>
        <v>Mumbai40 - 6050 -200200 - 500Indian Cuisine</v>
      </c>
      <c r="I4410">
        <v>10</v>
      </c>
      <c r="J4410">
        <v>250</v>
      </c>
    </row>
    <row r="4411" spans="1:10">
      <c r="A4411">
        <v>4410</v>
      </c>
      <c r="B4411" t="s">
        <v>143</v>
      </c>
      <c r="C4411">
        <v>4.0999999999999996</v>
      </c>
      <c r="D4411" t="s">
        <v>136</v>
      </c>
      <c r="E4411" t="s">
        <v>132</v>
      </c>
      <c r="F4411" t="s">
        <v>140</v>
      </c>
      <c r="G4411" t="s">
        <v>135</v>
      </c>
      <c r="H4411" t="str">
        <f t="shared" si="68"/>
        <v>Delhi40 - 600 - 50200 - 500Indian Cuisine</v>
      </c>
      <c r="I4411" t="s">
        <v>234</v>
      </c>
      <c r="J4411">
        <v>500</v>
      </c>
    </row>
    <row r="4412" spans="1:10">
      <c r="A4412">
        <v>4411</v>
      </c>
      <c r="B4412" t="s">
        <v>141</v>
      </c>
      <c r="C4412">
        <v>2.9</v>
      </c>
      <c r="D4412" t="s">
        <v>236</v>
      </c>
      <c r="E4412" t="s">
        <v>142</v>
      </c>
      <c r="F4412" t="s">
        <v>131</v>
      </c>
      <c r="G4412" t="s">
        <v>130</v>
      </c>
      <c r="H4412" t="str">
        <f t="shared" si="68"/>
        <v>Pune60+50 -200&lt;= 200European Cuisine</v>
      </c>
      <c r="I4412" t="s">
        <v>234</v>
      </c>
      <c r="J4412">
        <v>200</v>
      </c>
    </row>
    <row r="4413" spans="1:10">
      <c r="A4413">
        <v>4412</v>
      </c>
      <c r="B4413" t="s">
        <v>141</v>
      </c>
      <c r="C4413">
        <v>2.9</v>
      </c>
      <c r="D4413" t="s">
        <v>133</v>
      </c>
      <c r="E4413" t="s">
        <v>132</v>
      </c>
      <c r="F4413" t="s">
        <v>131</v>
      </c>
      <c r="G4413" t="s">
        <v>135</v>
      </c>
      <c r="H4413" t="str">
        <f t="shared" si="68"/>
        <v>Pune40 - 6050 -200200 - 500Asian Cuisine</v>
      </c>
      <c r="I4413">
        <v>27</v>
      </c>
      <c r="J4413">
        <v>400</v>
      </c>
    </row>
    <row r="4414" spans="1:10">
      <c r="A4414">
        <v>4413</v>
      </c>
      <c r="B4414" t="s">
        <v>141</v>
      </c>
      <c r="C4414">
        <v>2.9</v>
      </c>
      <c r="D4414" t="s">
        <v>236</v>
      </c>
      <c r="E4414" t="s">
        <v>142</v>
      </c>
      <c r="F4414" t="s">
        <v>131</v>
      </c>
      <c r="G4414" t="s">
        <v>135</v>
      </c>
      <c r="H4414" t="str">
        <f t="shared" si="68"/>
        <v>Pune40 - 6050 -200&lt;= 200European Cuisine</v>
      </c>
      <c r="I4414" t="s">
        <v>234</v>
      </c>
      <c r="J4414">
        <v>100</v>
      </c>
    </row>
    <row r="4415" spans="1:10">
      <c r="A4415">
        <v>4414</v>
      </c>
      <c r="B4415" t="s">
        <v>141</v>
      </c>
      <c r="C4415">
        <v>2.9</v>
      </c>
      <c r="D4415" t="s">
        <v>136</v>
      </c>
      <c r="E4415" t="s">
        <v>142</v>
      </c>
      <c r="F4415" t="s">
        <v>131</v>
      </c>
      <c r="G4415" t="s">
        <v>130</v>
      </c>
      <c r="H4415" t="str">
        <f t="shared" si="68"/>
        <v>Pune60+50 -200&lt;= 200Indian Cuisine</v>
      </c>
      <c r="I4415">
        <v>65</v>
      </c>
      <c r="J4415">
        <v>100</v>
      </c>
    </row>
    <row r="4416" spans="1:10">
      <c r="A4416">
        <v>4415</v>
      </c>
      <c r="B4416" t="s">
        <v>141</v>
      </c>
      <c r="C4416">
        <v>4.5</v>
      </c>
      <c r="D4416" t="s">
        <v>138</v>
      </c>
      <c r="E4416" t="s">
        <v>132</v>
      </c>
      <c r="F4416" t="s">
        <v>131</v>
      </c>
      <c r="G4416" t="s">
        <v>144</v>
      </c>
      <c r="H4416" t="str">
        <f t="shared" si="68"/>
        <v>Pune0 - 4050 -200200 - 500American Cuisine</v>
      </c>
      <c r="I4416">
        <v>67</v>
      </c>
      <c r="J4416">
        <v>400</v>
      </c>
    </row>
    <row r="4417" spans="1:10">
      <c r="A4417">
        <v>4416</v>
      </c>
      <c r="B4417" t="s">
        <v>146</v>
      </c>
      <c r="C4417">
        <v>3.9</v>
      </c>
      <c r="D4417" t="s">
        <v>136</v>
      </c>
      <c r="E4417" t="s">
        <v>132</v>
      </c>
      <c r="F4417" t="s">
        <v>147</v>
      </c>
      <c r="G4417" t="s">
        <v>130</v>
      </c>
      <c r="H4417" t="str">
        <f t="shared" si="68"/>
        <v>Hyderabad60+200+200 - 500Indian Cuisine</v>
      </c>
      <c r="I4417" t="s">
        <v>234</v>
      </c>
      <c r="J4417">
        <v>250</v>
      </c>
    </row>
    <row r="4418" spans="1:10">
      <c r="A4418">
        <v>4417</v>
      </c>
      <c r="B4418" t="s">
        <v>146</v>
      </c>
      <c r="C4418">
        <v>3.8</v>
      </c>
      <c r="D4418" t="s">
        <v>136</v>
      </c>
      <c r="E4418" t="s">
        <v>132</v>
      </c>
      <c r="F4418" t="s">
        <v>140</v>
      </c>
      <c r="G4418" t="s">
        <v>135</v>
      </c>
      <c r="H4418" t="str">
        <f t="shared" si="68"/>
        <v>Hyderabad40 - 600 - 50200 - 500Indian Cuisine</v>
      </c>
      <c r="I4418" t="s">
        <v>234</v>
      </c>
      <c r="J4418">
        <v>300</v>
      </c>
    </row>
    <row r="4419" spans="1:10">
      <c r="A4419">
        <v>4418</v>
      </c>
      <c r="B4419" t="s">
        <v>129</v>
      </c>
      <c r="C4419">
        <v>2.9</v>
      </c>
      <c r="D4419" t="s">
        <v>133</v>
      </c>
      <c r="E4419" t="s">
        <v>132</v>
      </c>
      <c r="F4419" t="s">
        <v>131</v>
      </c>
      <c r="G4419" t="s">
        <v>135</v>
      </c>
      <c r="H4419" t="str">
        <f t="shared" ref="H4419:H4482" si="69">_xlfn.CONCAT(B4419,G4419,F4419,E4419,D4419)</f>
        <v>Kolkata40 - 6050 -200200 - 500Asian Cuisine</v>
      </c>
      <c r="I4419">
        <v>34</v>
      </c>
      <c r="J4419">
        <v>300</v>
      </c>
    </row>
    <row r="4420" spans="1:10">
      <c r="A4420">
        <v>4419</v>
      </c>
      <c r="B4420" t="s">
        <v>134</v>
      </c>
      <c r="C4420">
        <v>2.9</v>
      </c>
      <c r="D4420" t="s">
        <v>138</v>
      </c>
      <c r="E4420" t="s">
        <v>132</v>
      </c>
      <c r="F4420" t="s">
        <v>131</v>
      </c>
      <c r="G4420" t="s">
        <v>144</v>
      </c>
      <c r="H4420" t="str">
        <f t="shared" si="69"/>
        <v>Mumbai0 - 4050 -200200 - 500American Cuisine</v>
      </c>
      <c r="I4420" t="s">
        <v>234</v>
      </c>
      <c r="J4420">
        <v>300</v>
      </c>
    </row>
    <row r="4421" spans="1:10">
      <c r="A4421">
        <v>4420</v>
      </c>
      <c r="B4421" t="s">
        <v>129</v>
      </c>
      <c r="C4421">
        <v>2.9</v>
      </c>
      <c r="D4421" t="s">
        <v>133</v>
      </c>
      <c r="E4421" t="s">
        <v>132</v>
      </c>
      <c r="F4421" t="s">
        <v>131</v>
      </c>
      <c r="G4421" t="s">
        <v>130</v>
      </c>
      <c r="H4421" t="str">
        <f t="shared" si="69"/>
        <v>Kolkata60+50 -200200 - 500Asian Cuisine</v>
      </c>
      <c r="I4421">
        <v>1</v>
      </c>
      <c r="J4421">
        <v>300</v>
      </c>
    </row>
    <row r="4422" spans="1:10">
      <c r="A4422">
        <v>4421</v>
      </c>
      <c r="B4422" t="s">
        <v>129</v>
      </c>
      <c r="C4422">
        <v>3.9</v>
      </c>
      <c r="D4422" t="s">
        <v>133</v>
      </c>
      <c r="E4422" t="s">
        <v>132</v>
      </c>
      <c r="F4422" t="s">
        <v>140</v>
      </c>
      <c r="G4422" t="s">
        <v>130</v>
      </c>
      <c r="H4422" t="str">
        <f t="shared" si="69"/>
        <v>Kolkata60+0 - 50200 - 500Asian Cuisine</v>
      </c>
      <c r="I4422">
        <v>7</v>
      </c>
      <c r="J4422">
        <v>299</v>
      </c>
    </row>
    <row r="4423" spans="1:10">
      <c r="A4423">
        <v>4422</v>
      </c>
      <c r="B4423" t="s">
        <v>143</v>
      </c>
      <c r="C4423">
        <v>2.9</v>
      </c>
      <c r="D4423" t="s">
        <v>138</v>
      </c>
      <c r="E4423" t="s">
        <v>142</v>
      </c>
      <c r="F4423" t="s">
        <v>131</v>
      </c>
      <c r="G4423" t="s">
        <v>130</v>
      </c>
      <c r="H4423" t="str">
        <f t="shared" si="69"/>
        <v>Delhi60+50 -200&lt;= 200American Cuisine</v>
      </c>
      <c r="I4423" t="s">
        <v>234</v>
      </c>
      <c r="J4423">
        <v>150</v>
      </c>
    </row>
    <row r="4424" spans="1:10">
      <c r="A4424">
        <v>4423</v>
      </c>
      <c r="B4424" t="s">
        <v>141</v>
      </c>
      <c r="C4424">
        <v>2.9</v>
      </c>
      <c r="D4424" t="s">
        <v>136</v>
      </c>
      <c r="E4424" t="s">
        <v>132</v>
      </c>
      <c r="F4424" t="s">
        <v>131</v>
      </c>
      <c r="G4424" t="s">
        <v>135</v>
      </c>
      <c r="H4424" t="str">
        <f t="shared" si="69"/>
        <v>Pune40 - 6050 -200200 - 500Indian Cuisine</v>
      </c>
      <c r="I4424">
        <v>23</v>
      </c>
      <c r="J4424">
        <v>250</v>
      </c>
    </row>
    <row r="4425" spans="1:10">
      <c r="A4425">
        <v>4424</v>
      </c>
      <c r="B4425" t="s">
        <v>139</v>
      </c>
      <c r="C4425">
        <v>2.9</v>
      </c>
      <c r="D4425" t="s">
        <v>136</v>
      </c>
      <c r="E4425" t="s">
        <v>142</v>
      </c>
      <c r="F4425" t="s">
        <v>131</v>
      </c>
      <c r="G4425" t="s">
        <v>130</v>
      </c>
      <c r="H4425" t="str">
        <f t="shared" si="69"/>
        <v>Chennai60+50 -200&lt;= 200Indian Cuisine</v>
      </c>
      <c r="I4425">
        <v>41</v>
      </c>
      <c r="J4425">
        <v>100</v>
      </c>
    </row>
    <row r="4426" spans="1:10">
      <c r="A4426">
        <v>4425</v>
      </c>
      <c r="B4426" t="s">
        <v>141</v>
      </c>
      <c r="C4426">
        <v>2.9</v>
      </c>
      <c r="D4426" t="s">
        <v>136</v>
      </c>
      <c r="E4426" t="s">
        <v>132</v>
      </c>
      <c r="F4426" t="s">
        <v>131</v>
      </c>
      <c r="G4426" t="s">
        <v>130</v>
      </c>
      <c r="H4426" t="str">
        <f t="shared" si="69"/>
        <v>Pune60+50 -200200 - 500Indian Cuisine</v>
      </c>
      <c r="I4426">
        <v>14</v>
      </c>
      <c r="J4426">
        <v>300</v>
      </c>
    </row>
    <row r="4427" spans="1:10">
      <c r="A4427">
        <v>4426</v>
      </c>
      <c r="B4427" t="s">
        <v>134</v>
      </c>
      <c r="C4427">
        <v>2.9</v>
      </c>
      <c r="D4427" t="s">
        <v>133</v>
      </c>
      <c r="E4427" t="s">
        <v>132</v>
      </c>
      <c r="F4427" t="s">
        <v>131</v>
      </c>
      <c r="G4427" t="s">
        <v>135</v>
      </c>
      <c r="H4427" t="str">
        <f t="shared" si="69"/>
        <v>Mumbai40 - 6050 -200200 - 500Asian Cuisine</v>
      </c>
      <c r="I4427">
        <v>2</v>
      </c>
      <c r="J4427">
        <v>250</v>
      </c>
    </row>
    <row r="4428" spans="1:10">
      <c r="A4428">
        <v>4427</v>
      </c>
      <c r="B4428" t="s">
        <v>146</v>
      </c>
      <c r="C4428">
        <v>2.9</v>
      </c>
      <c r="D4428" t="s">
        <v>136</v>
      </c>
      <c r="E4428" t="s">
        <v>132</v>
      </c>
      <c r="F4428" t="s">
        <v>131</v>
      </c>
      <c r="G4428" t="s">
        <v>130</v>
      </c>
      <c r="H4428" t="str">
        <f t="shared" si="69"/>
        <v>Hyderabad60+50 -200200 - 500Indian Cuisine</v>
      </c>
      <c r="I4428" t="s">
        <v>234</v>
      </c>
      <c r="J4428">
        <v>400</v>
      </c>
    </row>
    <row r="4429" spans="1:10">
      <c r="A4429">
        <v>4428</v>
      </c>
      <c r="B4429" t="s">
        <v>149</v>
      </c>
      <c r="C4429">
        <v>2.9</v>
      </c>
      <c r="D4429" t="s">
        <v>136</v>
      </c>
      <c r="E4429" t="s">
        <v>132</v>
      </c>
      <c r="F4429" t="s">
        <v>131</v>
      </c>
      <c r="G4429" t="s">
        <v>135</v>
      </c>
      <c r="H4429" t="str">
        <f t="shared" si="69"/>
        <v>Surat40 - 6050 -200200 - 500Indian Cuisine</v>
      </c>
      <c r="I4429">
        <v>39</v>
      </c>
      <c r="J4429">
        <v>280</v>
      </c>
    </row>
    <row r="4430" spans="1:10">
      <c r="A4430">
        <v>4429</v>
      </c>
      <c r="B4430" t="s">
        <v>145</v>
      </c>
      <c r="C4430">
        <v>2.9</v>
      </c>
      <c r="D4430" t="s">
        <v>136</v>
      </c>
      <c r="E4430" t="s">
        <v>132</v>
      </c>
      <c r="F4430" t="s">
        <v>131</v>
      </c>
      <c r="G4430" t="s">
        <v>135</v>
      </c>
      <c r="H4430" t="str">
        <f t="shared" si="69"/>
        <v>Ahmedabad40 - 6050 -200200 - 500Indian Cuisine</v>
      </c>
      <c r="I4430">
        <v>46</v>
      </c>
      <c r="J4430">
        <v>400</v>
      </c>
    </row>
    <row r="4431" spans="1:10">
      <c r="A4431">
        <v>4430</v>
      </c>
      <c r="B4431" t="s">
        <v>143</v>
      </c>
      <c r="C4431">
        <v>2.9</v>
      </c>
      <c r="D4431" t="s">
        <v>136</v>
      </c>
      <c r="E4431" t="s">
        <v>148</v>
      </c>
      <c r="F4431" t="s">
        <v>131</v>
      </c>
      <c r="G4431" t="s">
        <v>135</v>
      </c>
      <c r="H4431" t="str">
        <f t="shared" si="69"/>
        <v>Delhi40 - 6050 -200500 - 1000Indian Cuisine</v>
      </c>
      <c r="I4431" t="s">
        <v>234</v>
      </c>
      <c r="J4431">
        <v>650</v>
      </c>
    </row>
    <row r="4432" spans="1:10">
      <c r="A4432">
        <v>4431</v>
      </c>
      <c r="B4432" t="s">
        <v>129</v>
      </c>
      <c r="C4432">
        <v>2.9</v>
      </c>
      <c r="D4432" t="s">
        <v>136</v>
      </c>
      <c r="E4432" t="s">
        <v>142</v>
      </c>
      <c r="F4432" t="s">
        <v>131</v>
      </c>
      <c r="G4432" t="s">
        <v>130</v>
      </c>
      <c r="H4432" t="str">
        <f t="shared" si="69"/>
        <v>Kolkata60+50 -200&lt;= 200Indian Cuisine</v>
      </c>
      <c r="I4432">
        <v>13</v>
      </c>
      <c r="J4432">
        <v>200</v>
      </c>
    </row>
    <row r="4433" spans="1:10">
      <c r="A4433">
        <v>4432</v>
      </c>
      <c r="B4433" t="s">
        <v>134</v>
      </c>
      <c r="C4433">
        <v>2.9</v>
      </c>
      <c r="D4433" t="s">
        <v>136</v>
      </c>
      <c r="E4433" t="s">
        <v>132</v>
      </c>
      <c r="F4433" t="s">
        <v>131</v>
      </c>
      <c r="G4433" t="s">
        <v>135</v>
      </c>
      <c r="H4433" t="str">
        <f t="shared" si="69"/>
        <v>Mumbai40 - 6050 -200200 - 500Indian Cuisine</v>
      </c>
      <c r="I4433">
        <v>10</v>
      </c>
      <c r="J4433">
        <v>280</v>
      </c>
    </row>
    <row r="4434" spans="1:10">
      <c r="A4434">
        <v>4433</v>
      </c>
      <c r="B4434" t="s">
        <v>134</v>
      </c>
      <c r="C4434">
        <v>2.9</v>
      </c>
      <c r="D4434" t="s">
        <v>136</v>
      </c>
      <c r="E4434" t="s">
        <v>132</v>
      </c>
      <c r="F4434" t="s">
        <v>131</v>
      </c>
      <c r="G4434" t="s">
        <v>135</v>
      </c>
      <c r="H4434" t="str">
        <f t="shared" si="69"/>
        <v>Mumbai40 - 6050 -200200 - 500Indian Cuisine</v>
      </c>
      <c r="I4434">
        <v>10</v>
      </c>
      <c r="J4434">
        <v>280</v>
      </c>
    </row>
    <row r="4435" spans="1:10">
      <c r="A4435">
        <v>4434</v>
      </c>
      <c r="B4435" t="s">
        <v>134</v>
      </c>
      <c r="C4435">
        <v>2.9</v>
      </c>
      <c r="D4435" t="s">
        <v>136</v>
      </c>
      <c r="E4435" t="s">
        <v>142</v>
      </c>
      <c r="F4435" t="s">
        <v>131</v>
      </c>
      <c r="G4435" t="s">
        <v>135</v>
      </c>
      <c r="H4435" t="str">
        <f t="shared" si="69"/>
        <v>Mumbai40 - 6050 -200&lt;= 200Indian Cuisine</v>
      </c>
      <c r="I4435">
        <v>32</v>
      </c>
      <c r="J4435">
        <v>200</v>
      </c>
    </row>
    <row r="4436" spans="1:10">
      <c r="A4436">
        <v>4435</v>
      </c>
      <c r="B4436" t="s">
        <v>137</v>
      </c>
      <c r="C4436">
        <v>2.9</v>
      </c>
      <c r="D4436" t="s">
        <v>236</v>
      </c>
      <c r="E4436" t="s">
        <v>148</v>
      </c>
      <c r="F4436" t="s">
        <v>131</v>
      </c>
      <c r="G4436" t="s">
        <v>135</v>
      </c>
      <c r="H4436" t="str">
        <f t="shared" si="69"/>
        <v>Bangalore40 - 6050 -200500 - 1000European Cuisine</v>
      </c>
      <c r="I4436" t="s">
        <v>234</v>
      </c>
      <c r="J4436">
        <v>600</v>
      </c>
    </row>
    <row r="4437" spans="1:10">
      <c r="A4437">
        <v>4436</v>
      </c>
      <c r="B4437" t="s">
        <v>129</v>
      </c>
      <c r="C4437">
        <v>2.9</v>
      </c>
      <c r="D4437" t="s">
        <v>133</v>
      </c>
      <c r="E4437" t="s">
        <v>132</v>
      </c>
      <c r="F4437" t="s">
        <v>131</v>
      </c>
      <c r="G4437" t="s">
        <v>130</v>
      </c>
      <c r="H4437" t="str">
        <f t="shared" si="69"/>
        <v>Kolkata60+50 -200200 - 500Asian Cuisine</v>
      </c>
      <c r="I4437">
        <v>1</v>
      </c>
      <c r="J4437">
        <v>300</v>
      </c>
    </row>
    <row r="4438" spans="1:10">
      <c r="A4438">
        <v>4437</v>
      </c>
      <c r="B4438" t="s">
        <v>134</v>
      </c>
      <c r="C4438">
        <v>2.9</v>
      </c>
      <c r="D4438" t="s">
        <v>136</v>
      </c>
      <c r="E4438" t="s">
        <v>142</v>
      </c>
      <c r="F4438" t="s">
        <v>131</v>
      </c>
      <c r="G4438" t="s">
        <v>135</v>
      </c>
      <c r="H4438" t="str">
        <f t="shared" si="69"/>
        <v>Mumbai40 - 6050 -200&lt;= 200Indian Cuisine</v>
      </c>
      <c r="I4438">
        <v>32</v>
      </c>
      <c r="J4438">
        <v>200</v>
      </c>
    </row>
    <row r="4439" spans="1:10">
      <c r="A4439">
        <v>4438</v>
      </c>
      <c r="B4439" t="s">
        <v>129</v>
      </c>
      <c r="C4439">
        <v>2.9</v>
      </c>
      <c r="D4439" t="s">
        <v>133</v>
      </c>
      <c r="E4439" t="s">
        <v>142</v>
      </c>
      <c r="F4439" t="s">
        <v>131</v>
      </c>
      <c r="G4439" t="s">
        <v>130</v>
      </c>
      <c r="H4439" t="str">
        <f t="shared" si="69"/>
        <v>Kolkata60+50 -200&lt;= 200Asian Cuisine</v>
      </c>
      <c r="I4439">
        <v>28</v>
      </c>
      <c r="J4439">
        <v>200</v>
      </c>
    </row>
    <row r="4440" spans="1:10">
      <c r="A4440">
        <v>4439</v>
      </c>
      <c r="B4440" t="s">
        <v>141</v>
      </c>
      <c r="C4440">
        <v>2.9</v>
      </c>
      <c r="D4440" t="s">
        <v>138</v>
      </c>
      <c r="E4440" t="s">
        <v>132</v>
      </c>
      <c r="F4440" t="s">
        <v>131</v>
      </c>
      <c r="G4440" t="s">
        <v>135</v>
      </c>
      <c r="H4440" t="str">
        <f t="shared" si="69"/>
        <v>Pune40 - 6050 -200200 - 500American Cuisine</v>
      </c>
      <c r="I4440">
        <v>24</v>
      </c>
      <c r="J4440">
        <v>260</v>
      </c>
    </row>
    <row r="4441" spans="1:10">
      <c r="A4441">
        <v>4440</v>
      </c>
      <c r="B4441" t="s">
        <v>134</v>
      </c>
      <c r="C4441">
        <v>4.4000000000000004</v>
      </c>
      <c r="D4441" t="s">
        <v>133</v>
      </c>
      <c r="E4441" t="s">
        <v>132</v>
      </c>
      <c r="F4441" t="s">
        <v>140</v>
      </c>
      <c r="G4441" t="s">
        <v>135</v>
      </c>
      <c r="H4441" t="str">
        <f t="shared" si="69"/>
        <v>Mumbai40 - 600 - 50200 - 500Asian Cuisine</v>
      </c>
      <c r="I4441">
        <v>21</v>
      </c>
      <c r="J4441">
        <v>280</v>
      </c>
    </row>
    <row r="4442" spans="1:10">
      <c r="A4442">
        <v>4441</v>
      </c>
      <c r="B4442" t="s">
        <v>146</v>
      </c>
      <c r="C4442">
        <v>3.7</v>
      </c>
      <c r="D4442" t="s">
        <v>138</v>
      </c>
      <c r="E4442" t="s">
        <v>132</v>
      </c>
      <c r="F4442" t="s">
        <v>140</v>
      </c>
      <c r="G4442" t="s">
        <v>135</v>
      </c>
      <c r="H4442" t="str">
        <f t="shared" si="69"/>
        <v>Hyderabad40 - 600 - 50200 - 500American Cuisine</v>
      </c>
      <c r="I4442" t="s">
        <v>234</v>
      </c>
      <c r="J4442">
        <v>350</v>
      </c>
    </row>
    <row r="4443" spans="1:10">
      <c r="A4443">
        <v>4442</v>
      </c>
      <c r="B4443" t="s">
        <v>137</v>
      </c>
      <c r="C4443">
        <v>4.7</v>
      </c>
      <c r="D4443" t="s">
        <v>138</v>
      </c>
      <c r="E4443" t="s">
        <v>132</v>
      </c>
      <c r="F4443" t="s">
        <v>140</v>
      </c>
      <c r="G4443" t="s">
        <v>144</v>
      </c>
      <c r="H4443" t="str">
        <f t="shared" si="69"/>
        <v>Bangalore0 - 400 - 50200 - 500American Cuisine</v>
      </c>
      <c r="I4443" t="s">
        <v>234</v>
      </c>
      <c r="J4443">
        <v>250</v>
      </c>
    </row>
    <row r="4444" spans="1:10">
      <c r="A4444">
        <v>4443</v>
      </c>
      <c r="B4444" t="s">
        <v>146</v>
      </c>
      <c r="C4444">
        <v>4.2</v>
      </c>
      <c r="D4444" t="s">
        <v>138</v>
      </c>
      <c r="E4444" t="s">
        <v>132</v>
      </c>
      <c r="F4444" t="s">
        <v>140</v>
      </c>
      <c r="G4444" t="s">
        <v>135</v>
      </c>
      <c r="H4444" t="str">
        <f t="shared" si="69"/>
        <v>Hyderabad40 - 600 - 50200 - 500American Cuisine</v>
      </c>
      <c r="I4444" t="s">
        <v>234</v>
      </c>
      <c r="J4444">
        <v>300</v>
      </c>
    </row>
    <row r="4445" spans="1:10">
      <c r="A4445">
        <v>4444</v>
      </c>
      <c r="B4445" t="s">
        <v>146</v>
      </c>
      <c r="C4445">
        <v>4.2</v>
      </c>
      <c r="D4445" t="s">
        <v>237</v>
      </c>
      <c r="E4445" t="s">
        <v>142</v>
      </c>
      <c r="F4445" t="s">
        <v>140</v>
      </c>
      <c r="G4445" t="s">
        <v>135</v>
      </c>
      <c r="H4445" t="str">
        <f t="shared" si="69"/>
        <v>Hyderabad40 - 600 - 50&lt;= 200Middle Eastern Cuisine</v>
      </c>
      <c r="I4445" t="s">
        <v>234</v>
      </c>
      <c r="J4445">
        <v>200</v>
      </c>
    </row>
    <row r="4446" spans="1:10">
      <c r="A4446">
        <v>4445</v>
      </c>
      <c r="B4446" t="s">
        <v>129</v>
      </c>
      <c r="C4446">
        <v>2.9</v>
      </c>
      <c r="D4446" t="s">
        <v>136</v>
      </c>
      <c r="E4446" t="s">
        <v>142</v>
      </c>
      <c r="F4446" t="s">
        <v>131</v>
      </c>
      <c r="G4446" t="s">
        <v>130</v>
      </c>
      <c r="H4446" t="str">
        <f t="shared" si="69"/>
        <v>Kolkata60+50 -200&lt;= 200Indian Cuisine</v>
      </c>
      <c r="I4446">
        <v>13</v>
      </c>
      <c r="J4446">
        <v>150</v>
      </c>
    </row>
    <row r="4447" spans="1:10">
      <c r="A4447">
        <v>4446</v>
      </c>
      <c r="B4447" t="s">
        <v>129</v>
      </c>
      <c r="C4447">
        <v>4.5</v>
      </c>
      <c r="D4447" t="s">
        <v>133</v>
      </c>
      <c r="E4447" t="s">
        <v>132</v>
      </c>
      <c r="F4447" t="s">
        <v>140</v>
      </c>
      <c r="G4447" t="s">
        <v>135</v>
      </c>
      <c r="H4447" t="str">
        <f t="shared" si="69"/>
        <v>Kolkata40 - 600 - 50200 - 500Asian Cuisine</v>
      </c>
      <c r="I4447" t="s">
        <v>234</v>
      </c>
      <c r="J4447">
        <v>500</v>
      </c>
    </row>
    <row r="4448" spans="1:10">
      <c r="A4448">
        <v>4447</v>
      </c>
      <c r="B4448" t="s">
        <v>134</v>
      </c>
      <c r="C4448">
        <v>2.9</v>
      </c>
      <c r="D4448" t="s">
        <v>136</v>
      </c>
      <c r="E4448" t="s">
        <v>132</v>
      </c>
      <c r="F4448" t="s">
        <v>131</v>
      </c>
      <c r="G4448" t="s">
        <v>144</v>
      </c>
      <c r="H4448" t="str">
        <f t="shared" si="69"/>
        <v>Mumbai0 - 4050 -200200 - 500Indian Cuisine</v>
      </c>
      <c r="I4448" t="s">
        <v>234</v>
      </c>
      <c r="J4448">
        <v>400</v>
      </c>
    </row>
    <row r="4449" spans="1:10">
      <c r="A4449">
        <v>4448</v>
      </c>
      <c r="B4449" t="s">
        <v>139</v>
      </c>
      <c r="C4449">
        <v>2.9</v>
      </c>
      <c r="D4449" t="s">
        <v>138</v>
      </c>
      <c r="E4449" t="s">
        <v>132</v>
      </c>
      <c r="F4449" t="s">
        <v>131</v>
      </c>
      <c r="G4449" t="s">
        <v>130</v>
      </c>
      <c r="H4449" t="str">
        <f t="shared" si="69"/>
        <v>Chennai60+50 -200200 - 500American Cuisine</v>
      </c>
      <c r="I4449">
        <v>63</v>
      </c>
      <c r="J4449">
        <v>300</v>
      </c>
    </row>
    <row r="4450" spans="1:10">
      <c r="A4450">
        <v>4449</v>
      </c>
      <c r="B4450" t="s">
        <v>134</v>
      </c>
      <c r="C4450">
        <v>2.9</v>
      </c>
      <c r="D4450" t="s">
        <v>133</v>
      </c>
      <c r="E4450" t="s">
        <v>132</v>
      </c>
      <c r="F4450" t="s">
        <v>131</v>
      </c>
      <c r="G4450" t="s">
        <v>130</v>
      </c>
      <c r="H4450" t="str">
        <f t="shared" si="69"/>
        <v>Mumbai60+50 -200200 - 500Asian Cuisine</v>
      </c>
      <c r="I4450" t="s">
        <v>234</v>
      </c>
      <c r="J4450">
        <v>350</v>
      </c>
    </row>
    <row r="4451" spans="1:10">
      <c r="A4451">
        <v>4450</v>
      </c>
      <c r="B4451" t="s">
        <v>141</v>
      </c>
      <c r="C4451">
        <v>2.9</v>
      </c>
      <c r="D4451" t="s">
        <v>136</v>
      </c>
      <c r="E4451" t="s">
        <v>142</v>
      </c>
      <c r="F4451" t="s">
        <v>131</v>
      </c>
      <c r="G4451" t="s">
        <v>135</v>
      </c>
      <c r="H4451" t="str">
        <f t="shared" si="69"/>
        <v>Pune40 - 6050 -200&lt;= 200Indian Cuisine</v>
      </c>
      <c r="I4451" t="s">
        <v>234</v>
      </c>
      <c r="J4451">
        <v>200</v>
      </c>
    </row>
    <row r="4452" spans="1:10">
      <c r="A4452">
        <v>4451</v>
      </c>
      <c r="B4452" t="s">
        <v>145</v>
      </c>
      <c r="C4452">
        <v>2.9</v>
      </c>
      <c r="D4452" t="s">
        <v>138</v>
      </c>
      <c r="E4452" t="s">
        <v>142</v>
      </c>
      <c r="F4452" t="s">
        <v>131</v>
      </c>
      <c r="G4452" t="s">
        <v>135</v>
      </c>
      <c r="H4452" t="str">
        <f t="shared" si="69"/>
        <v>Ahmedabad40 - 6050 -200&lt;= 200American Cuisine</v>
      </c>
      <c r="I4452">
        <v>26</v>
      </c>
      <c r="J4452">
        <v>200</v>
      </c>
    </row>
    <row r="4453" spans="1:10">
      <c r="A4453">
        <v>4452</v>
      </c>
      <c r="B4453" t="s">
        <v>129</v>
      </c>
      <c r="C4453">
        <v>2.9</v>
      </c>
      <c r="D4453" t="s">
        <v>136</v>
      </c>
      <c r="E4453" t="s">
        <v>132</v>
      </c>
      <c r="F4453" t="s">
        <v>131</v>
      </c>
      <c r="G4453" t="s">
        <v>130</v>
      </c>
      <c r="H4453" t="str">
        <f t="shared" si="69"/>
        <v>Kolkata60+50 -200200 - 500Indian Cuisine</v>
      </c>
      <c r="I4453">
        <v>3</v>
      </c>
      <c r="J4453">
        <v>300</v>
      </c>
    </row>
    <row r="4454" spans="1:10">
      <c r="A4454">
        <v>4453</v>
      </c>
      <c r="B4454" t="s">
        <v>143</v>
      </c>
      <c r="C4454">
        <v>2.9</v>
      </c>
      <c r="D4454" t="s">
        <v>133</v>
      </c>
      <c r="E4454" t="s">
        <v>142</v>
      </c>
      <c r="F4454" t="s">
        <v>131</v>
      </c>
      <c r="G4454" t="s">
        <v>130</v>
      </c>
      <c r="H4454" t="str">
        <f t="shared" si="69"/>
        <v>Delhi60+50 -200&lt;= 200Asian Cuisine</v>
      </c>
      <c r="I4454" t="s">
        <v>234</v>
      </c>
      <c r="J4454">
        <v>150</v>
      </c>
    </row>
    <row r="4455" spans="1:10">
      <c r="A4455">
        <v>4454</v>
      </c>
      <c r="B4455" t="s">
        <v>146</v>
      </c>
      <c r="C4455">
        <v>3.9</v>
      </c>
      <c r="D4455" t="s">
        <v>236</v>
      </c>
      <c r="E4455" t="s">
        <v>148</v>
      </c>
      <c r="F4455" t="s">
        <v>140</v>
      </c>
      <c r="G4455" t="s">
        <v>130</v>
      </c>
      <c r="H4455" t="str">
        <f t="shared" si="69"/>
        <v>Hyderabad60+0 - 50500 - 1000European Cuisine</v>
      </c>
      <c r="I4455" t="s">
        <v>234</v>
      </c>
      <c r="J4455">
        <v>800</v>
      </c>
    </row>
    <row r="4456" spans="1:10">
      <c r="A4456">
        <v>4455</v>
      </c>
      <c r="B4456" t="s">
        <v>134</v>
      </c>
      <c r="C4456">
        <v>2.9</v>
      </c>
      <c r="D4456" t="s">
        <v>133</v>
      </c>
      <c r="E4456" t="s">
        <v>132</v>
      </c>
      <c r="F4456" t="s">
        <v>131</v>
      </c>
      <c r="G4456" t="s">
        <v>144</v>
      </c>
      <c r="H4456" t="str">
        <f t="shared" si="69"/>
        <v>Mumbai0 - 4050 -200200 - 500Asian Cuisine</v>
      </c>
      <c r="I4456">
        <v>20</v>
      </c>
      <c r="J4456">
        <v>400</v>
      </c>
    </row>
    <row r="4457" spans="1:10">
      <c r="A4457">
        <v>4456</v>
      </c>
      <c r="B4457" t="s">
        <v>129</v>
      </c>
      <c r="C4457">
        <v>2.9</v>
      </c>
      <c r="D4457" t="s">
        <v>138</v>
      </c>
      <c r="E4457" t="s">
        <v>132</v>
      </c>
      <c r="F4457" t="s">
        <v>131</v>
      </c>
      <c r="G4457" t="s">
        <v>130</v>
      </c>
      <c r="H4457" t="str">
        <f t="shared" si="69"/>
        <v>Kolkata60+50 -200200 - 500American Cuisine</v>
      </c>
      <c r="I4457">
        <v>11</v>
      </c>
      <c r="J4457">
        <v>300</v>
      </c>
    </row>
    <row r="4458" spans="1:10">
      <c r="A4458">
        <v>4457</v>
      </c>
      <c r="B4458" t="s">
        <v>129</v>
      </c>
      <c r="C4458">
        <v>2.9</v>
      </c>
      <c r="D4458" t="s">
        <v>136</v>
      </c>
      <c r="E4458" t="s">
        <v>132</v>
      </c>
      <c r="F4458" t="s">
        <v>131</v>
      </c>
      <c r="G4458" t="s">
        <v>130</v>
      </c>
      <c r="H4458" t="str">
        <f t="shared" si="69"/>
        <v>Kolkata60+50 -200200 - 500Indian Cuisine</v>
      </c>
      <c r="I4458">
        <v>3</v>
      </c>
      <c r="J4458">
        <v>300</v>
      </c>
    </row>
    <row r="4459" spans="1:10">
      <c r="A4459">
        <v>4458</v>
      </c>
      <c r="B4459" t="s">
        <v>146</v>
      </c>
      <c r="C4459">
        <v>2.9</v>
      </c>
      <c r="D4459" t="s">
        <v>136</v>
      </c>
      <c r="E4459" t="s">
        <v>148</v>
      </c>
      <c r="F4459" t="s">
        <v>131</v>
      </c>
      <c r="G4459" t="s">
        <v>130</v>
      </c>
      <c r="H4459" t="str">
        <f t="shared" si="69"/>
        <v>Hyderabad60+50 -200500 - 1000Indian Cuisine</v>
      </c>
      <c r="I4459" t="s">
        <v>234</v>
      </c>
      <c r="J4459">
        <v>600</v>
      </c>
    </row>
    <row r="4460" spans="1:10">
      <c r="A4460">
        <v>4459</v>
      </c>
      <c r="B4460" t="s">
        <v>143</v>
      </c>
      <c r="C4460">
        <v>2.9</v>
      </c>
      <c r="D4460" t="s">
        <v>136</v>
      </c>
      <c r="E4460" t="s">
        <v>142</v>
      </c>
      <c r="F4460" t="s">
        <v>131</v>
      </c>
      <c r="G4460" t="s">
        <v>135</v>
      </c>
      <c r="H4460" t="str">
        <f t="shared" si="69"/>
        <v>Delhi40 - 6050 -200&lt;= 200Indian Cuisine</v>
      </c>
      <c r="I4460" t="s">
        <v>234</v>
      </c>
      <c r="J4460">
        <v>200</v>
      </c>
    </row>
    <row r="4461" spans="1:10">
      <c r="A4461">
        <v>4460</v>
      </c>
      <c r="B4461" t="s">
        <v>139</v>
      </c>
      <c r="C4461">
        <v>4.0999999999999996</v>
      </c>
      <c r="D4461" t="s">
        <v>133</v>
      </c>
      <c r="E4461" t="s">
        <v>148</v>
      </c>
      <c r="F4461" t="s">
        <v>140</v>
      </c>
      <c r="G4461" t="s">
        <v>130</v>
      </c>
      <c r="H4461" t="str">
        <f t="shared" si="69"/>
        <v>Chennai60+0 - 50500 - 1000Asian Cuisine</v>
      </c>
      <c r="I4461" t="s">
        <v>234</v>
      </c>
      <c r="J4461">
        <v>800</v>
      </c>
    </row>
    <row r="4462" spans="1:10">
      <c r="A4462">
        <v>4461</v>
      </c>
      <c r="B4462" t="s">
        <v>129</v>
      </c>
      <c r="C4462">
        <v>2.9</v>
      </c>
      <c r="D4462" t="s">
        <v>133</v>
      </c>
      <c r="E4462" t="s">
        <v>148</v>
      </c>
      <c r="F4462" t="s">
        <v>131</v>
      </c>
      <c r="G4462" t="s">
        <v>135</v>
      </c>
      <c r="H4462" t="str">
        <f t="shared" si="69"/>
        <v>Kolkata40 - 6050 -200500 - 1000Asian Cuisine</v>
      </c>
      <c r="I4462" t="s">
        <v>234</v>
      </c>
      <c r="J4462">
        <v>600</v>
      </c>
    </row>
    <row r="4463" spans="1:10">
      <c r="A4463">
        <v>4462</v>
      </c>
      <c r="B4463" t="s">
        <v>146</v>
      </c>
      <c r="C4463">
        <v>4.0999999999999996</v>
      </c>
      <c r="D4463" t="s">
        <v>136</v>
      </c>
      <c r="E4463" t="s">
        <v>132</v>
      </c>
      <c r="F4463" t="s">
        <v>140</v>
      </c>
      <c r="G4463" t="s">
        <v>135</v>
      </c>
      <c r="H4463" t="str">
        <f t="shared" si="69"/>
        <v>Hyderabad40 - 600 - 50200 - 500Indian Cuisine</v>
      </c>
      <c r="I4463" t="s">
        <v>234</v>
      </c>
      <c r="J4463">
        <v>350</v>
      </c>
    </row>
    <row r="4464" spans="1:10">
      <c r="A4464">
        <v>4463</v>
      </c>
      <c r="B4464" t="s">
        <v>139</v>
      </c>
      <c r="C4464">
        <v>3.9</v>
      </c>
      <c r="D4464" t="s">
        <v>136</v>
      </c>
      <c r="E4464" t="s">
        <v>132</v>
      </c>
      <c r="F4464" t="s">
        <v>140</v>
      </c>
      <c r="G4464" t="s">
        <v>130</v>
      </c>
      <c r="H4464" t="str">
        <f t="shared" si="69"/>
        <v>Chennai60+0 - 50200 - 500Indian Cuisine</v>
      </c>
      <c r="I4464">
        <v>62</v>
      </c>
      <c r="J4464">
        <v>250</v>
      </c>
    </row>
    <row r="4465" spans="1:10">
      <c r="A4465">
        <v>4464</v>
      </c>
      <c r="B4465" t="s">
        <v>134</v>
      </c>
      <c r="C4465">
        <v>2.9</v>
      </c>
      <c r="D4465" t="s">
        <v>133</v>
      </c>
      <c r="E4465" t="s">
        <v>132</v>
      </c>
      <c r="F4465" t="s">
        <v>131</v>
      </c>
      <c r="G4465" t="s">
        <v>135</v>
      </c>
      <c r="H4465" t="str">
        <f t="shared" si="69"/>
        <v>Mumbai40 - 6050 -200200 - 500Asian Cuisine</v>
      </c>
      <c r="I4465">
        <v>2</v>
      </c>
      <c r="J4465">
        <v>300</v>
      </c>
    </row>
    <row r="4466" spans="1:10">
      <c r="A4466">
        <v>4465</v>
      </c>
      <c r="B4466" t="s">
        <v>129</v>
      </c>
      <c r="C4466">
        <v>4.5</v>
      </c>
      <c r="D4466" t="s">
        <v>138</v>
      </c>
      <c r="E4466" t="s">
        <v>142</v>
      </c>
      <c r="F4466" t="s">
        <v>140</v>
      </c>
      <c r="G4466" t="s">
        <v>135</v>
      </c>
      <c r="H4466" t="str">
        <f t="shared" si="69"/>
        <v>Kolkata40 - 600 - 50&lt;= 200American Cuisine</v>
      </c>
      <c r="I4466" t="s">
        <v>234</v>
      </c>
      <c r="J4466">
        <v>200</v>
      </c>
    </row>
    <row r="4467" spans="1:10">
      <c r="A4467">
        <v>4466</v>
      </c>
      <c r="B4467" t="s">
        <v>134</v>
      </c>
      <c r="C4467">
        <v>2.9</v>
      </c>
      <c r="D4467" t="s">
        <v>136</v>
      </c>
      <c r="E4467" t="s">
        <v>132</v>
      </c>
      <c r="F4467" t="s">
        <v>131</v>
      </c>
      <c r="G4467" t="s">
        <v>135</v>
      </c>
      <c r="H4467" t="str">
        <f t="shared" si="69"/>
        <v>Mumbai40 - 6050 -200200 - 500Indian Cuisine</v>
      </c>
      <c r="I4467">
        <v>10</v>
      </c>
      <c r="J4467">
        <v>500</v>
      </c>
    </row>
    <row r="4468" spans="1:10">
      <c r="A4468">
        <v>4467</v>
      </c>
      <c r="B4468" t="s">
        <v>134</v>
      </c>
      <c r="C4468">
        <v>2.9</v>
      </c>
      <c r="D4468" t="s">
        <v>133</v>
      </c>
      <c r="E4468" t="s">
        <v>132</v>
      </c>
      <c r="F4468" t="s">
        <v>131</v>
      </c>
      <c r="G4468" t="s">
        <v>135</v>
      </c>
      <c r="H4468" t="str">
        <f t="shared" si="69"/>
        <v>Mumbai40 - 6050 -200200 - 500Asian Cuisine</v>
      </c>
      <c r="I4468">
        <v>2</v>
      </c>
      <c r="J4468">
        <v>500</v>
      </c>
    </row>
    <row r="4469" spans="1:10">
      <c r="A4469">
        <v>4468</v>
      </c>
      <c r="B4469" t="s">
        <v>134</v>
      </c>
      <c r="C4469">
        <v>2.9</v>
      </c>
      <c r="D4469" t="s">
        <v>133</v>
      </c>
      <c r="E4469" t="s">
        <v>132</v>
      </c>
      <c r="F4469" t="s">
        <v>131</v>
      </c>
      <c r="G4469" t="s">
        <v>135</v>
      </c>
      <c r="H4469" t="str">
        <f t="shared" si="69"/>
        <v>Mumbai40 - 6050 -200200 - 500Asian Cuisine</v>
      </c>
      <c r="I4469">
        <v>2</v>
      </c>
      <c r="J4469">
        <v>500</v>
      </c>
    </row>
    <row r="4470" spans="1:10">
      <c r="A4470">
        <v>4469</v>
      </c>
      <c r="B4470" t="s">
        <v>137</v>
      </c>
      <c r="C4470">
        <v>2.9</v>
      </c>
      <c r="D4470" t="s">
        <v>138</v>
      </c>
      <c r="E4470" t="s">
        <v>132</v>
      </c>
      <c r="F4470" t="s">
        <v>131</v>
      </c>
      <c r="G4470" t="s">
        <v>135</v>
      </c>
      <c r="H4470" t="str">
        <f t="shared" si="69"/>
        <v>Bangalore40 - 6050 -200200 - 500American Cuisine</v>
      </c>
      <c r="I4470">
        <v>36</v>
      </c>
      <c r="J4470">
        <v>250</v>
      </c>
    </row>
    <row r="4471" spans="1:10">
      <c r="A4471">
        <v>4470</v>
      </c>
      <c r="B4471" t="s">
        <v>129</v>
      </c>
      <c r="C4471">
        <v>2.9</v>
      </c>
      <c r="D4471" t="s">
        <v>136</v>
      </c>
      <c r="E4471" t="s">
        <v>132</v>
      </c>
      <c r="F4471" t="s">
        <v>131</v>
      </c>
      <c r="G4471" t="s">
        <v>130</v>
      </c>
      <c r="H4471" t="str">
        <f t="shared" si="69"/>
        <v>Kolkata60+50 -200200 - 500Indian Cuisine</v>
      </c>
      <c r="I4471">
        <v>3</v>
      </c>
      <c r="J4471">
        <v>300</v>
      </c>
    </row>
    <row r="4472" spans="1:10">
      <c r="A4472">
        <v>4471</v>
      </c>
      <c r="B4472" t="s">
        <v>129</v>
      </c>
      <c r="C4472">
        <v>2.9</v>
      </c>
      <c r="D4472" t="s">
        <v>138</v>
      </c>
      <c r="E4472" t="s">
        <v>132</v>
      </c>
      <c r="F4472" t="s">
        <v>131</v>
      </c>
      <c r="G4472" t="s">
        <v>135</v>
      </c>
      <c r="H4472" t="str">
        <f t="shared" si="69"/>
        <v>Kolkata40 - 6050 -200200 - 500American Cuisine</v>
      </c>
      <c r="I4472" t="s">
        <v>234</v>
      </c>
      <c r="J4472">
        <v>300</v>
      </c>
    </row>
    <row r="4473" spans="1:10">
      <c r="A4473">
        <v>4472</v>
      </c>
      <c r="B4473" t="s">
        <v>129</v>
      </c>
      <c r="C4473">
        <v>2.9</v>
      </c>
      <c r="D4473" t="s">
        <v>133</v>
      </c>
      <c r="E4473" t="s">
        <v>148</v>
      </c>
      <c r="F4473" t="s">
        <v>131</v>
      </c>
      <c r="G4473" t="s">
        <v>135</v>
      </c>
      <c r="H4473" t="str">
        <f t="shared" si="69"/>
        <v>Kolkata40 - 6050 -200500 - 1000Asian Cuisine</v>
      </c>
      <c r="I4473" t="s">
        <v>234</v>
      </c>
      <c r="J4473">
        <v>650</v>
      </c>
    </row>
    <row r="4474" spans="1:10">
      <c r="A4474">
        <v>4473</v>
      </c>
      <c r="B4474" t="s">
        <v>146</v>
      </c>
      <c r="C4474">
        <v>2.9</v>
      </c>
      <c r="D4474" t="s">
        <v>133</v>
      </c>
      <c r="E4474" t="s">
        <v>132</v>
      </c>
      <c r="F4474" t="s">
        <v>131</v>
      </c>
      <c r="G4474" t="s">
        <v>135</v>
      </c>
      <c r="H4474" t="str">
        <f t="shared" si="69"/>
        <v>Hyderabad40 - 6050 -200200 - 500Asian Cuisine</v>
      </c>
      <c r="I4474">
        <v>43</v>
      </c>
      <c r="J4474">
        <v>280</v>
      </c>
    </row>
    <row r="4475" spans="1:10">
      <c r="A4475">
        <v>4474</v>
      </c>
      <c r="B4475" t="s">
        <v>146</v>
      </c>
      <c r="C4475">
        <v>4.4000000000000004</v>
      </c>
      <c r="D4475" t="s">
        <v>136</v>
      </c>
      <c r="E4475" t="s">
        <v>132</v>
      </c>
      <c r="F4475" t="s">
        <v>140</v>
      </c>
      <c r="G4475" t="s">
        <v>144</v>
      </c>
      <c r="H4475" t="str">
        <f t="shared" si="69"/>
        <v>Hyderabad0 - 400 - 50200 - 500Indian Cuisine</v>
      </c>
      <c r="I4475" t="s">
        <v>234</v>
      </c>
      <c r="J4475">
        <v>350</v>
      </c>
    </row>
    <row r="4476" spans="1:10">
      <c r="A4476">
        <v>4475</v>
      </c>
      <c r="B4476" t="s">
        <v>146</v>
      </c>
      <c r="C4476">
        <v>2.9</v>
      </c>
      <c r="D4476" t="s">
        <v>136</v>
      </c>
      <c r="E4476" t="s">
        <v>132</v>
      </c>
      <c r="F4476" t="s">
        <v>131</v>
      </c>
      <c r="G4476" t="s">
        <v>144</v>
      </c>
      <c r="H4476" t="str">
        <f t="shared" si="69"/>
        <v>Hyderabad0 - 4050 -200200 - 500Indian Cuisine</v>
      </c>
      <c r="I4476">
        <v>73</v>
      </c>
      <c r="J4476">
        <v>280</v>
      </c>
    </row>
    <row r="4477" spans="1:10">
      <c r="A4477">
        <v>4476</v>
      </c>
      <c r="B4477" t="s">
        <v>146</v>
      </c>
      <c r="C4477">
        <v>4.9000000000000004</v>
      </c>
      <c r="D4477" t="s">
        <v>138</v>
      </c>
      <c r="E4477" t="s">
        <v>142</v>
      </c>
      <c r="F4477" t="s">
        <v>140</v>
      </c>
      <c r="G4477" t="s">
        <v>144</v>
      </c>
      <c r="H4477" t="str">
        <f t="shared" si="69"/>
        <v>Hyderabad0 - 400 - 50&lt;= 200American Cuisine</v>
      </c>
      <c r="I4477" t="s">
        <v>234</v>
      </c>
      <c r="J4477">
        <v>180</v>
      </c>
    </row>
    <row r="4478" spans="1:10">
      <c r="A4478">
        <v>4477</v>
      </c>
      <c r="B4478" t="s">
        <v>146</v>
      </c>
      <c r="C4478">
        <v>2.9</v>
      </c>
      <c r="D4478" t="s">
        <v>133</v>
      </c>
      <c r="E4478" t="s">
        <v>142</v>
      </c>
      <c r="F4478" t="s">
        <v>131</v>
      </c>
      <c r="G4478" t="s">
        <v>144</v>
      </c>
      <c r="H4478" t="str">
        <f t="shared" si="69"/>
        <v>Hyderabad0 - 4050 -200&lt;= 200Asian Cuisine</v>
      </c>
      <c r="I4478" t="s">
        <v>234</v>
      </c>
      <c r="J4478">
        <v>180</v>
      </c>
    </row>
    <row r="4479" spans="1:10">
      <c r="A4479">
        <v>4478</v>
      </c>
      <c r="B4479" t="s">
        <v>143</v>
      </c>
      <c r="C4479">
        <v>2.9</v>
      </c>
      <c r="D4479" t="s">
        <v>133</v>
      </c>
      <c r="E4479" t="s">
        <v>132</v>
      </c>
      <c r="F4479" t="s">
        <v>131</v>
      </c>
      <c r="G4479" t="s">
        <v>135</v>
      </c>
      <c r="H4479" t="str">
        <f t="shared" si="69"/>
        <v>Delhi40 - 6050 -200200 - 500Asian Cuisine</v>
      </c>
      <c r="I4479">
        <v>29</v>
      </c>
      <c r="J4479">
        <v>300</v>
      </c>
    </row>
    <row r="4480" spans="1:10">
      <c r="A4480">
        <v>4479</v>
      </c>
      <c r="B4480" t="s">
        <v>145</v>
      </c>
      <c r="C4480">
        <v>2.9</v>
      </c>
      <c r="D4480" t="s">
        <v>138</v>
      </c>
      <c r="E4480" t="s">
        <v>142</v>
      </c>
      <c r="F4480" t="s">
        <v>131</v>
      </c>
      <c r="G4480" t="s">
        <v>130</v>
      </c>
      <c r="H4480" t="str">
        <f t="shared" si="69"/>
        <v>Ahmedabad60+50 -200&lt;= 200American Cuisine</v>
      </c>
      <c r="I4480" t="s">
        <v>234</v>
      </c>
      <c r="J4480">
        <v>100</v>
      </c>
    </row>
    <row r="4481" spans="1:10">
      <c r="A4481">
        <v>4480</v>
      </c>
      <c r="B4481" t="s">
        <v>141</v>
      </c>
      <c r="C4481">
        <v>2.9</v>
      </c>
      <c r="D4481" t="s">
        <v>133</v>
      </c>
      <c r="E4481" t="s">
        <v>132</v>
      </c>
      <c r="F4481" t="s">
        <v>131</v>
      </c>
      <c r="G4481" t="s">
        <v>130</v>
      </c>
      <c r="H4481" t="str">
        <f t="shared" si="69"/>
        <v>Pune60+50 -200200 - 500Asian Cuisine</v>
      </c>
      <c r="I4481">
        <v>18</v>
      </c>
      <c r="J4481">
        <v>300</v>
      </c>
    </row>
    <row r="4482" spans="1:10">
      <c r="A4482">
        <v>4481</v>
      </c>
      <c r="B4482" t="s">
        <v>139</v>
      </c>
      <c r="C4482">
        <v>2.9</v>
      </c>
      <c r="D4482" t="s">
        <v>133</v>
      </c>
      <c r="E4482" t="s">
        <v>132</v>
      </c>
      <c r="F4482" t="s">
        <v>131</v>
      </c>
      <c r="G4482" t="s">
        <v>130</v>
      </c>
      <c r="H4482" t="str">
        <f t="shared" si="69"/>
        <v>Chennai60+50 -200200 - 500Asian Cuisine</v>
      </c>
      <c r="I4482">
        <v>6</v>
      </c>
      <c r="J4482">
        <v>300</v>
      </c>
    </row>
    <row r="4483" spans="1:10">
      <c r="A4483">
        <v>4482</v>
      </c>
      <c r="B4483" t="s">
        <v>139</v>
      </c>
      <c r="C4483">
        <v>2.9</v>
      </c>
      <c r="D4483" t="s">
        <v>133</v>
      </c>
      <c r="E4483" t="s">
        <v>132</v>
      </c>
      <c r="F4483" t="s">
        <v>131</v>
      </c>
      <c r="G4483" t="s">
        <v>130</v>
      </c>
      <c r="H4483" t="str">
        <f t="shared" ref="H4483:H4546" si="70">_xlfn.CONCAT(B4483,G4483,F4483,E4483,D4483)</f>
        <v>Chennai60+50 -200200 - 500Asian Cuisine</v>
      </c>
      <c r="I4483">
        <v>6</v>
      </c>
      <c r="J4483">
        <v>300</v>
      </c>
    </row>
    <row r="4484" spans="1:10">
      <c r="A4484">
        <v>4483</v>
      </c>
      <c r="B4484" t="s">
        <v>146</v>
      </c>
      <c r="C4484">
        <v>2.9</v>
      </c>
      <c r="D4484" t="s">
        <v>136</v>
      </c>
      <c r="E4484" t="s">
        <v>142</v>
      </c>
      <c r="F4484" t="s">
        <v>131</v>
      </c>
      <c r="G4484" t="s">
        <v>135</v>
      </c>
      <c r="H4484" t="str">
        <f t="shared" si="70"/>
        <v>Hyderabad40 - 6050 -200&lt;= 200Indian Cuisine</v>
      </c>
      <c r="I4484" t="s">
        <v>234</v>
      </c>
      <c r="J4484">
        <v>200</v>
      </c>
    </row>
    <row r="4485" spans="1:10">
      <c r="A4485">
        <v>4484</v>
      </c>
      <c r="B4485" t="s">
        <v>139</v>
      </c>
      <c r="C4485">
        <v>2.9</v>
      </c>
      <c r="D4485" t="s">
        <v>138</v>
      </c>
      <c r="E4485" t="s">
        <v>132</v>
      </c>
      <c r="F4485" t="s">
        <v>131</v>
      </c>
      <c r="G4485" t="s">
        <v>135</v>
      </c>
      <c r="H4485" t="str">
        <f t="shared" si="70"/>
        <v>Chennai40 - 6050 -200200 - 500American Cuisine</v>
      </c>
      <c r="I4485">
        <v>38</v>
      </c>
      <c r="J4485">
        <v>300</v>
      </c>
    </row>
    <row r="4486" spans="1:10">
      <c r="A4486">
        <v>4485</v>
      </c>
      <c r="B4486" t="s">
        <v>129</v>
      </c>
      <c r="C4486">
        <v>2.9</v>
      </c>
      <c r="D4486" t="s">
        <v>138</v>
      </c>
      <c r="E4486" t="s">
        <v>132</v>
      </c>
      <c r="F4486" t="s">
        <v>131</v>
      </c>
      <c r="G4486" t="s">
        <v>130</v>
      </c>
      <c r="H4486" t="str">
        <f t="shared" si="70"/>
        <v>Kolkata60+50 -200200 - 500American Cuisine</v>
      </c>
      <c r="I4486">
        <v>11</v>
      </c>
      <c r="J4486">
        <v>400</v>
      </c>
    </row>
    <row r="4487" spans="1:10">
      <c r="A4487">
        <v>4486</v>
      </c>
      <c r="B4487" t="s">
        <v>137</v>
      </c>
      <c r="C4487">
        <v>2.9</v>
      </c>
      <c r="D4487" t="s">
        <v>138</v>
      </c>
      <c r="E4487" t="s">
        <v>132</v>
      </c>
      <c r="F4487" t="s">
        <v>131</v>
      </c>
      <c r="G4487" t="s">
        <v>135</v>
      </c>
      <c r="H4487" t="str">
        <f t="shared" si="70"/>
        <v>Bangalore40 - 6050 -200200 - 500American Cuisine</v>
      </c>
      <c r="I4487">
        <v>36</v>
      </c>
      <c r="J4487">
        <v>500</v>
      </c>
    </row>
    <row r="4488" spans="1:10">
      <c r="A4488">
        <v>4487</v>
      </c>
      <c r="B4488" t="s">
        <v>141</v>
      </c>
      <c r="C4488">
        <v>2.9</v>
      </c>
      <c r="D4488" t="s">
        <v>133</v>
      </c>
      <c r="E4488" t="s">
        <v>235</v>
      </c>
      <c r="F4488" t="s">
        <v>131</v>
      </c>
      <c r="G4488" t="s">
        <v>130</v>
      </c>
      <c r="H4488" t="str">
        <f t="shared" si="70"/>
        <v>Pune60+50 -2001000+Asian Cuisine</v>
      </c>
      <c r="I4488" t="s">
        <v>234</v>
      </c>
      <c r="J4488">
        <v>1500</v>
      </c>
    </row>
    <row r="4489" spans="1:10">
      <c r="A4489">
        <v>4488</v>
      </c>
      <c r="B4489" t="s">
        <v>143</v>
      </c>
      <c r="C4489">
        <v>4.7</v>
      </c>
      <c r="D4489" t="s">
        <v>133</v>
      </c>
      <c r="E4489" t="s">
        <v>132</v>
      </c>
      <c r="F4489" t="s">
        <v>140</v>
      </c>
      <c r="G4489" t="s">
        <v>130</v>
      </c>
      <c r="H4489" t="str">
        <f t="shared" si="70"/>
        <v>Delhi60+0 - 50200 - 500Asian Cuisine</v>
      </c>
      <c r="I4489" t="s">
        <v>234</v>
      </c>
      <c r="J4489">
        <v>400</v>
      </c>
    </row>
    <row r="4490" spans="1:10">
      <c r="A4490">
        <v>4489</v>
      </c>
      <c r="B4490" t="s">
        <v>137</v>
      </c>
      <c r="C4490">
        <v>4.3</v>
      </c>
      <c r="D4490" t="s">
        <v>138</v>
      </c>
      <c r="E4490" t="s">
        <v>132</v>
      </c>
      <c r="F4490" t="s">
        <v>131</v>
      </c>
      <c r="G4490" t="s">
        <v>135</v>
      </c>
      <c r="H4490" t="str">
        <f t="shared" si="70"/>
        <v>Bangalore40 - 6050 -200200 - 500American Cuisine</v>
      </c>
      <c r="I4490">
        <v>36</v>
      </c>
      <c r="J4490">
        <v>350</v>
      </c>
    </row>
    <row r="4491" spans="1:10">
      <c r="A4491">
        <v>4490</v>
      </c>
      <c r="B4491" t="s">
        <v>143</v>
      </c>
      <c r="C4491">
        <v>2.9</v>
      </c>
      <c r="D4491" t="s">
        <v>138</v>
      </c>
      <c r="E4491" t="s">
        <v>132</v>
      </c>
      <c r="F4491" t="s">
        <v>131</v>
      </c>
      <c r="G4491" t="s">
        <v>130</v>
      </c>
      <c r="H4491" t="str">
        <f t="shared" si="70"/>
        <v>Delhi60+50 -200200 - 500American Cuisine</v>
      </c>
      <c r="I4491" t="s">
        <v>234</v>
      </c>
      <c r="J4491">
        <v>300</v>
      </c>
    </row>
    <row r="4492" spans="1:10">
      <c r="A4492">
        <v>4491</v>
      </c>
      <c r="B4492" t="s">
        <v>146</v>
      </c>
      <c r="C4492">
        <v>2.9</v>
      </c>
      <c r="D4492" t="s">
        <v>138</v>
      </c>
      <c r="E4492" t="s">
        <v>132</v>
      </c>
      <c r="F4492" t="s">
        <v>131</v>
      </c>
      <c r="G4492" t="s">
        <v>130</v>
      </c>
      <c r="H4492" t="str">
        <f t="shared" si="70"/>
        <v>Hyderabad60+50 -200200 - 500American Cuisine</v>
      </c>
      <c r="I4492" t="s">
        <v>234</v>
      </c>
      <c r="J4492">
        <v>250</v>
      </c>
    </row>
    <row r="4493" spans="1:10">
      <c r="A4493">
        <v>4492</v>
      </c>
      <c r="B4493" t="s">
        <v>149</v>
      </c>
      <c r="C4493">
        <v>2.9</v>
      </c>
      <c r="D4493" t="s">
        <v>138</v>
      </c>
      <c r="E4493" t="s">
        <v>132</v>
      </c>
      <c r="F4493" t="s">
        <v>131</v>
      </c>
      <c r="G4493" t="s">
        <v>135</v>
      </c>
      <c r="H4493" t="str">
        <f t="shared" si="70"/>
        <v>Surat40 - 6050 -200200 - 500American Cuisine</v>
      </c>
      <c r="I4493">
        <v>33</v>
      </c>
      <c r="J4493">
        <v>300</v>
      </c>
    </row>
    <row r="4494" spans="1:10">
      <c r="A4494">
        <v>4493</v>
      </c>
      <c r="B4494" t="s">
        <v>139</v>
      </c>
      <c r="C4494">
        <v>2.9</v>
      </c>
      <c r="D4494" t="s">
        <v>237</v>
      </c>
      <c r="E4494" t="s">
        <v>142</v>
      </c>
      <c r="F4494" t="s">
        <v>131</v>
      </c>
      <c r="G4494" t="s">
        <v>135</v>
      </c>
      <c r="H4494" t="str">
        <f t="shared" si="70"/>
        <v>Chennai40 - 6050 -200&lt;= 200Middle Eastern Cuisine</v>
      </c>
      <c r="I4494" t="s">
        <v>234</v>
      </c>
      <c r="J4494">
        <v>200</v>
      </c>
    </row>
    <row r="4495" spans="1:10">
      <c r="A4495">
        <v>4494</v>
      </c>
      <c r="B4495" t="s">
        <v>149</v>
      </c>
      <c r="C4495">
        <v>2.9</v>
      </c>
      <c r="D4495" t="s">
        <v>236</v>
      </c>
      <c r="E4495" t="s">
        <v>142</v>
      </c>
      <c r="F4495" t="s">
        <v>131</v>
      </c>
      <c r="G4495" t="s">
        <v>130</v>
      </c>
      <c r="H4495" t="str">
        <f t="shared" si="70"/>
        <v>Surat60+50 -200&lt;= 200European Cuisine</v>
      </c>
      <c r="I4495" t="s">
        <v>234</v>
      </c>
      <c r="J4495">
        <v>200</v>
      </c>
    </row>
    <row r="4496" spans="1:10">
      <c r="A4496">
        <v>4495</v>
      </c>
      <c r="B4496" t="s">
        <v>129</v>
      </c>
      <c r="C4496">
        <v>2.9</v>
      </c>
      <c r="D4496" t="s">
        <v>133</v>
      </c>
      <c r="E4496" t="s">
        <v>142</v>
      </c>
      <c r="F4496" t="s">
        <v>131</v>
      </c>
      <c r="G4496" t="s">
        <v>130</v>
      </c>
      <c r="H4496" t="str">
        <f t="shared" si="70"/>
        <v>Kolkata60+50 -200&lt;= 200Asian Cuisine</v>
      </c>
      <c r="I4496">
        <v>28</v>
      </c>
      <c r="J4496">
        <v>200</v>
      </c>
    </row>
    <row r="4497" spans="1:10">
      <c r="A4497">
        <v>4496</v>
      </c>
      <c r="B4497" t="s">
        <v>143</v>
      </c>
      <c r="C4497">
        <v>2.9</v>
      </c>
      <c r="D4497" t="s">
        <v>138</v>
      </c>
      <c r="E4497" t="s">
        <v>132</v>
      </c>
      <c r="F4497" t="s">
        <v>131</v>
      </c>
      <c r="G4497" t="s">
        <v>135</v>
      </c>
      <c r="H4497" t="str">
        <f t="shared" si="70"/>
        <v>Delhi40 - 6050 -200200 - 500American Cuisine</v>
      </c>
      <c r="I4497">
        <v>31</v>
      </c>
      <c r="J4497">
        <v>250</v>
      </c>
    </row>
    <row r="4498" spans="1:10">
      <c r="A4498">
        <v>4497</v>
      </c>
      <c r="B4498" t="s">
        <v>141</v>
      </c>
      <c r="C4498">
        <v>2.9</v>
      </c>
      <c r="D4498" t="s">
        <v>133</v>
      </c>
      <c r="E4498" t="s">
        <v>132</v>
      </c>
      <c r="F4498" t="s">
        <v>131</v>
      </c>
      <c r="G4498" t="s">
        <v>135</v>
      </c>
      <c r="H4498" t="str">
        <f t="shared" si="70"/>
        <v>Pune40 - 6050 -200200 - 500Asian Cuisine</v>
      </c>
      <c r="I4498">
        <v>27</v>
      </c>
      <c r="J4498">
        <v>350</v>
      </c>
    </row>
    <row r="4499" spans="1:10">
      <c r="A4499">
        <v>4498</v>
      </c>
      <c r="B4499" t="s">
        <v>129</v>
      </c>
      <c r="C4499">
        <v>2.9</v>
      </c>
      <c r="D4499" t="s">
        <v>136</v>
      </c>
      <c r="E4499" t="s">
        <v>142</v>
      </c>
      <c r="F4499" t="s">
        <v>131</v>
      </c>
      <c r="G4499" t="s">
        <v>130</v>
      </c>
      <c r="H4499" t="str">
        <f t="shared" si="70"/>
        <v>Kolkata60+50 -200&lt;= 200Indian Cuisine</v>
      </c>
      <c r="I4499">
        <v>13</v>
      </c>
      <c r="J4499">
        <v>100</v>
      </c>
    </row>
    <row r="4500" spans="1:10">
      <c r="A4500">
        <v>4499</v>
      </c>
      <c r="B4500" t="s">
        <v>149</v>
      </c>
      <c r="C4500">
        <v>2.9</v>
      </c>
      <c r="D4500" t="s">
        <v>133</v>
      </c>
      <c r="E4500" t="s">
        <v>132</v>
      </c>
      <c r="F4500" t="s">
        <v>131</v>
      </c>
      <c r="G4500" t="s">
        <v>130</v>
      </c>
      <c r="H4500" t="str">
        <f t="shared" si="70"/>
        <v>Surat60+50 -200200 - 500Asian Cuisine</v>
      </c>
      <c r="I4500" t="s">
        <v>234</v>
      </c>
      <c r="J4500">
        <v>400</v>
      </c>
    </row>
    <row r="4501" spans="1:10">
      <c r="A4501">
        <v>4500</v>
      </c>
      <c r="B4501" t="s">
        <v>137</v>
      </c>
      <c r="C4501">
        <v>2.9</v>
      </c>
      <c r="D4501" t="s">
        <v>133</v>
      </c>
      <c r="E4501" t="s">
        <v>142</v>
      </c>
      <c r="F4501" t="s">
        <v>131</v>
      </c>
      <c r="G4501" t="s">
        <v>135</v>
      </c>
      <c r="H4501" t="str">
        <f t="shared" si="70"/>
        <v>Bangalore40 - 6050 -200&lt;= 200Asian Cuisine</v>
      </c>
      <c r="I4501" t="s">
        <v>234</v>
      </c>
      <c r="J4501">
        <v>150</v>
      </c>
    </row>
    <row r="4502" spans="1:10">
      <c r="A4502">
        <v>4501</v>
      </c>
      <c r="B4502" t="s">
        <v>146</v>
      </c>
      <c r="C4502">
        <v>2.9</v>
      </c>
      <c r="D4502" t="s">
        <v>136</v>
      </c>
      <c r="E4502" t="s">
        <v>132</v>
      </c>
      <c r="F4502" t="s">
        <v>131</v>
      </c>
      <c r="G4502" t="s">
        <v>144</v>
      </c>
      <c r="H4502" t="str">
        <f t="shared" si="70"/>
        <v>Hyderabad0 - 4050 -200200 - 500Indian Cuisine</v>
      </c>
      <c r="I4502">
        <v>73</v>
      </c>
      <c r="J4502">
        <v>350</v>
      </c>
    </row>
    <row r="4503" spans="1:10">
      <c r="A4503">
        <v>4502</v>
      </c>
      <c r="B4503" t="s">
        <v>143</v>
      </c>
      <c r="C4503">
        <v>2.9</v>
      </c>
      <c r="D4503" t="s">
        <v>136</v>
      </c>
      <c r="E4503" t="s">
        <v>132</v>
      </c>
      <c r="F4503" t="s">
        <v>131</v>
      </c>
      <c r="G4503" t="s">
        <v>135</v>
      </c>
      <c r="H4503" t="str">
        <f t="shared" si="70"/>
        <v>Delhi40 - 6050 -200200 - 500Indian Cuisine</v>
      </c>
      <c r="I4503">
        <v>15</v>
      </c>
      <c r="J4503">
        <v>500</v>
      </c>
    </row>
    <row r="4504" spans="1:10">
      <c r="A4504">
        <v>4503</v>
      </c>
      <c r="B4504" t="s">
        <v>129</v>
      </c>
      <c r="C4504">
        <v>2.9</v>
      </c>
      <c r="D4504" t="s">
        <v>133</v>
      </c>
      <c r="E4504" t="s">
        <v>142</v>
      </c>
      <c r="F4504" t="s">
        <v>131</v>
      </c>
      <c r="G4504" t="s">
        <v>130</v>
      </c>
      <c r="H4504" t="str">
        <f t="shared" si="70"/>
        <v>Kolkata60+50 -200&lt;= 200Asian Cuisine</v>
      </c>
      <c r="I4504">
        <v>28</v>
      </c>
      <c r="J4504">
        <v>200</v>
      </c>
    </row>
    <row r="4505" spans="1:10">
      <c r="A4505">
        <v>4504</v>
      </c>
      <c r="B4505" t="s">
        <v>139</v>
      </c>
      <c r="C4505">
        <v>2.9</v>
      </c>
      <c r="D4505" t="s">
        <v>133</v>
      </c>
      <c r="E4505" t="s">
        <v>132</v>
      </c>
      <c r="F4505" t="s">
        <v>131</v>
      </c>
      <c r="G4505" t="s">
        <v>135</v>
      </c>
      <c r="H4505" t="str">
        <f t="shared" si="70"/>
        <v>Chennai40 - 6050 -200200 - 500Asian Cuisine</v>
      </c>
      <c r="I4505">
        <v>25</v>
      </c>
      <c r="J4505">
        <v>300</v>
      </c>
    </row>
    <row r="4506" spans="1:10">
      <c r="A4506">
        <v>4505</v>
      </c>
      <c r="B4506" t="s">
        <v>139</v>
      </c>
      <c r="C4506">
        <v>2.9</v>
      </c>
      <c r="D4506" t="s">
        <v>136</v>
      </c>
      <c r="E4506" t="s">
        <v>132</v>
      </c>
      <c r="F4506" t="s">
        <v>131</v>
      </c>
      <c r="G4506" t="s">
        <v>130</v>
      </c>
      <c r="H4506" t="str">
        <f t="shared" si="70"/>
        <v>Chennai60+50 -200200 - 500Indian Cuisine</v>
      </c>
      <c r="I4506">
        <v>16</v>
      </c>
      <c r="J4506">
        <v>300</v>
      </c>
    </row>
    <row r="4507" spans="1:10">
      <c r="A4507">
        <v>4506</v>
      </c>
      <c r="B4507" t="s">
        <v>129</v>
      </c>
      <c r="C4507">
        <v>4.7</v>
      </c>
      <c r="D4507" t="s">
        <v>138</v>
      </c>
      <c r="E4507" t="s">
        <v>132</v>
      </c>
      <c r="F4507" t="s">
        <v>140</v>
      </c>
      <c r="G4507" t="s">
        <v>130</v>
      </c>
      <c r="H4507" t="str">
        <f t="shared" si="70"/>
        <v>Kolkata60+0 - 50200 - 500American Cuisine</v>
      </c>
      <c r="I4507">
        <v>50</v>
      </c>
      <c r="J4507">
        <v>400</v>
      </c>
    </row>
    <row r="4508" spans="1:10">
      <c r="A4508">
        <v>4507</v>
      </c>
      <c r="B4508" t="s">
        <v>137</v>
      </c>
      <c r="C4508">
        <v>2.9</v>
      </c>
      <c r="D4508" t="s">
        <v>136</v>
      </c>
      <c r="E4508" t="s">
        <v>132</v>
      </c>
      <c r="F4508" t="s">
        <v>131</v>
      </c>
      <c r="G4508" t="s">
        <v>144</v>
      </c>
      <c r="H4508" t="str">
        <f t="shared" si="70"/>
        <v>Bangalore0 - 4050 -200200 - 500Indian Cuisine</v>
      </c>
      <c r="I4508" t="s">
        <v>234</v>
      </c>
      <c r="J4508">
        <v>450</v>
      </c>
    </row>
    <row r="4509" spans="1:10">
      <c r="A4509">
        <v>4508</v>
      </c>
      <c r="B4509" t="s">
        <v>146</v>
      </c>
      <c r="C4509">
        <v>2.9</v>
      </c>
      <c r="D4509" t="s">
        <v>138</v>
      </c>
      <c r="E4509" t="s">
        <v>132</v>
      </c>
      <c r="F4509" t="s">
        <v>131</v>
      </c>
      <c r="G4509" t="s">
        <v>130</v>
      </c>
      <c r="H4509" t="str">
        <f t="shared" si="70"/>
        <v>Hyderabad60+50 -200200 - 500American Cuisine</v>
      </c>
      <c r="I4509" t="s">
        <v>234</v>
      </c>
      <c r="J4509">
        <v>250</v>
      </c>
    </row>
    <row r="4510" spans="1:10">
      <c r="A4510">
        <v>4509</v>
      </c>
      <c r="B4510" t="s">
        <v>143</v>
      </c>
      <c r="C4510">
        <v>2.9</v>
      </c>
      <c r="D4510" t="s">
        <v>136</v>
      </c>
      <c r="E4510" t="s">
        <v>132</v>
      </c>
      <c r="F4510" t="s">
        <v>131</v>
      </c>
      <c r="G4510" t="s">
        <v>135</v>
      </c>
      <c r="H4510" t="str">
        <f t="shared" si="70"/>
        <v>Delhi40 - 6050 -200200 - 500Indian Cuisine</v>
      </c>
      <c r="I4510">
        <v>15</v>
      </c>
      <c r="J4510">
        <v>250</v>
      </c>
    </row>
    <row r="4511" spans="1:10">
      <c r="A4511">
        <v>4510</v>
      </c>
      <c r="B4511" t="s">
        <v>134</v>
      </c>
      <c r="C4511">
        <v>2.9</v>
      </c>
      <c r="D4511" t="s">
        <v>136</v>
      </c>
      <c r="E4511" t="s">
        <v>132</v>
      </c>
      <c r="F4511" t="s">
        <v>131</v>
      </c>
      <c r="G4511" t="s">
        <v>135</v>
      </c>
      <c r="H4511" t="str">
        <f t="shared" si="70"/>
        <v>Mumbai40 - 6050 -200200 - 500Indian Cuisine</v>
      </c>
      <c r="I4511">
        <v>10</v>
      </c>
      <c r="J4511">
        <v>400</v>
      </c>
    </row>
    <row r="4512" spans="1:10">
      <c r="A4512">
        <v>4511</v>
      </c>
      <c r="B4512" t="s">
        <v>143</v>
      </c>
      <c r="C4512">
        <v>2.9</v>
      </c>
      <c r="D4512" t="s">
        <v>138</v>
      </c>
      <c r="E4512" t="s">
        <v>132</v>
      </c>
      <c r="F4512" t="s">
        <v>131</v>
      </c>
      <c r="G4512" t="s">
        <v>135</v>
      </c>
      <c r="H4512" t="str">
        <f t="shared" si="70"/>
        <v>Delhi40 - 6050 -200200 - 500American Cuisine</v>
      </c>
      <c r="I4512">
        <v>31</v>
      </c>
      <c r="J4512">
        <v>250</v>
      </c>
    </row>
    <row r="4513" spans="1:10">
      <c r="A4513">
        <v>4512</v>
      </c>
      <c r="B4513" t="s">
        <v>129</v>
      </c>
      <c r="C4513">
        <v>2.9</v>
      </c>
      <c r="D4513" t="s">
        <v>133</v>
      </c>
      <c r="E4513" t="s">
        <v>132</v>
      </c>
      <c r="F4513" t="s">
        <v>131</v>
      </c>
      <c r="G4513" t="s">
        <v>130</v>
      </c>
      <c r="H4513" t="str">
        <f t="shared" si="70"/>
        <v>Kolkata60+50 -200200 - 500Asian Cuisine</v>
      </c>
      <c r="I4513">
        <v>1</v>
      </c>
      <c r="J4513">
        <v>500</v>
      </c>
    </row>
    <row r="4514" spans="1:10">
      <c r="A4514">
        <v>4513</v>
      </c>
      <c r="B4514" t="s">
        <v>141</v>
      </c>
      <c r="C4514">
        <v>2.9</v>
      </c>
      <c r="D4514" t="s">
        <v>136</v>
      </c>
      <c r="E4514" t="s">
        <v>142</v>
      </c>
      <c r="F4514" t="s">
        <v>131</v>
      </c>
      <c r="G4514" t="s">
        <v>130</v>
      </c>
      <c r="H4514" t="str">
        <f t="shared" si="70"/>
        <v>Pune60+50 -200&lt;= 200Indian Cuisine</v>
      </c>
      <c r="I4514">
        <v>65</v>
      </c>
      <c r="J4514">
        <v>200</v>
      </c>
    </row>
    <row r="4515" spans="1:10">
      <c r="A4515">
        <v>4514</v>
      </c>
      <c r="B4515" t="s">
        <v>137</v>
      </c>
      <c r="C4515">
        <v>2.9</v>
      </c>
      <c r="D4515" t="s">
        <v>136</v>
      </c>
      <c r="E4515" t="s">
        <v>132</v>
      </c>
      <c r="F4515" t="s">
        <v>131</v>
      </c>
      <c r="G4515" t="s">
        <v>130</v>
      </c>
      <c r="H4515" t="str">
        <f t="shared" si="70"/>
        <v>Bangalore60+50 -200200 - 500Indian Cuisine</v>
      </c>
      <c r="I4515">
        <v>76</v>
      </c>
      <c r="J4515">
        <v>300</v>
      </c>
    </row>
    <row r="4516" spans="1:10">
      <c r="A4516">
        <v>4515</v>
      </c>
      <c r="B4516" t="s">
        <v>129</v>
      </c>
      <c r="C4516">
        <v>2.9</v>
      </c>
      <c r="D4516" t="s">
        <v>136</v>
      </c>
      <c r="E4516" t="s">
        <v>142</v>
      </c>
      <c r="F4516" t="s">
        <v>131</v>
      </c>
      <c r="G4516" t="s">
        <v>130</v>
      </c>
      <c r="H4516" t="str">
        <f t="shared" si="70"/>
        <v>Kolkata60+50 -200&lt;= 200Indian Cuisine</v>
      </c>
      <c r="I4516">
        <v>13</v>
      </c>
      <c r="J4516">
        <v>200</v>
      </c>
    </row>
    <row r="4517" spans="1:10">
      <c r="A4517">
        <v>4516</v>
      </c>
      <c r="B4517" t="s">
        <v>134</v>
      </c>
      <c r="C4517">
        <v>4.4000000000000004</v>
      </c>
      <c r="D4517" t="s">
        <v>133</v>
      </c>
      <c r="E4517" t="s">
        <v>132</v>
      </c>
      <c r="F4517" t="s">
        <v>140</v>
      </c>
      <c r="G4517" t="s">
        <v>135</v>
      </c>
      <c r="H4517" t="str">
        <f t="shared" si="70"/>
        <v>Mumbai40 - 600 - 50200 - 500Asian Cuisine</v>
      </c>
      <c r="I4517">
        <v>21</v>
      </c>
      <c r="J4517">
        <v>400</v>
      </c>
    </row>
    <row r="4518" spans="1:10">
      <c r="A4518">
        <v>4517</v>
      </c>
      <c r="B4518" t="s">
        <v>137</v>
      </c>
      <c r="C4518">
        <v>4.2</v>
      </c>
      <c r="D4518" t="s">
        <v>136</v>
      </c>
      <c r="E4518" t="s">
        <v>132</v>
      </c>
      <c r="F4518" t="s">
        <v>140</v>
      </c>
      <c r="G4518" t="s">
        <v>144</v>
      </c>
      <c r="H4518" t="str">
        <f t="shared" si="70"/>
        <v>Bangalore0 - 400 - 50200 - 500Indian Cuisine</v>
      </c>
      <c r="I4518" t="s">
        <v>234</v>
      </c>
      <c r="J4518">
        <v>400</v>
      </c>
    </row>
    <row r="4519" spans="1:10">
      <c r="A4519">
        <v>4518</v>
      </c>
      <c r="B4519" t="s">
        <v>129</v>
      </c>
      <c r="C4519">
        <v>4.2</v>
      </c>
      <c r="D4519" t="s">
        <v>136</v>
      </c>
      <c r="E4519" t="s">
        <v>148</v>
      </c>
      <c r="F4519" t="s">
        <v>131</v>
      </c>
      <c r="G4519" t="s">
        <v>130</v>
      </c>
      <c r="H4519" t="str">
        <f t="shared" si="70"/>
        <v>Kolkata60+50 -200500 - 1000Indian Cuisine</v>
      </c>
      <c r="I4519" t="s">
        <v>234</v>
      </c>
      <c r="J4519">
        <v>800</v>
      </c>
    </row>
    <row r="4520" spans="1:10">
      <c r="A4520">
        <v>4519</v>
      </c>
      <c r="B4520" t="s">
        <v>129</v>
      </c>
      <c r="C4520">
        <v>2.9</v>
      </c>
      <c r="D4520" t="s">
        <v>136</v>
      </c>
      <c r="E4520" t="s">
        <v>132</v>
      </c>
      <c r="F4520" t="s">
        <v>131</v>
      </c>
      <c r="G4520" t="s">
        <v>130</v>
      </c>
      <c r="H4520" t="str">
        <f t="shared" si="70"/>
        <v>Kolkata60+50 -200200 - 500Indian Cuisine</v>
      </c>
      <c r="I4520">
        <v>3</v>
      </c>
      <c r="J4520">
        <v>500</v>
      </c>
    </row>
    <row r="4521" spans="1:10">
      <c r="A4521">
        <v>4520</v>
      </c>
      <c r="B4521" t="s">
        <v>139</v>
      </c>
      <c r="C4521">
        <v>2.9</v>
      </c>
      <c r="D4521" t="s">
        <v>136</v>
      </c>
      <c r="E4521" t="s">
        <v>132</v>
      </c>
      <c r="F4521" t="s">
        <v>131</v>
      </c>
      <c r="G4521" t="s">
        <v>130</v>
      </c>
      <c r="H4521" t="str">
        <f t="shared" si="70"/>
        <v>Chennai60+50 -200200 - 500Indian Cuisine</v>
      </c>
      <c r="I4521">
        <v>16</v>
      </c>
      <c r="J4521">
        <v>300</v>
      </c>
    </row>
    <row r="4522" spans="1:10">
      <c r="A4522">
        <v>4521</v>
      </c>
      <c r="B4522" t="s">
        <v>137</v>
      </c>
      <c r="C4522">
        <v>2.9</v>
      </c>
      <c r="D4522" t="s">
        <v>133</v>
      </c>
      <c r="E4522" t="s">
        <v>132</v>
      </c>
      <c r="F4522" t="s">
        <v>131</v>
      </c>
      <c r="G4522" t="s">
        <v>144</v>
      </c>
      <c r="H4522" t="str">
        <f t="shared" si="70"/>
        <v>Bangalore0 - 4050 -200200 - 500Asian Cuisine</v>
      </c>
      <c r="I4522" t="s">
        <v>234</v>
      </c>
      <c r="J4522">
        <v>300</v>
      </c>
    </row>
    <row r="4523" spans="1:10">
      <c r="A4523">
        <v>4522</v>
      </c>
      <c r="B4523" t="s">
        <v>129</v>
      </c>
      <c r="C4523">
        <v>3.8</v>
      </c>
      <c r="D4523" t="s">
        <v>136</v>
      </c>
      <c r="E4523" t="s">
        <v>142</v>
      </c>
      <c r="F4523" t="s">
        <v>140</v>
      </c>
      <c r="G4523" t="s">
        <v>130</v>
      </c>
      <c r="H4523" t="str">
        <f t="shared" si="70"/>
        <v>Kolkata60+0 - 50&lt;= 200Indian Cuisine</v>
      </c>
      <c r="I4523">
        <v>60</v>
      </c>
      <c r="J4523">
        <v>200</v>
      </c>
    </row>
    <row r="4524" spans="1:10">
      <c r="A4524">
        <v>4523</v>
      </c>
      <c r="B4524" t="s">
        <v>139</v>
      </c>
      <c r="C4524">
        <v>4.3</v>
      </c>
      <c r="D4524" t="s">
        <v>133</v>
      </c>
      <c r="E4524" t="s">
        <v>148</v>
      </c>
      <c r="F4524" t="s">
        <v>140</v>
      </c>
      <c r="G4524" t="s">
        <v>130</v>
      </c>
      <c r="H4524" t="str">
        <f t="shared" si="70"/>
        <v>Chennai60+0 - 50500 - 1000Asian Cuisine</v>
      </c>
      <c r="I4524" t="s">
        <v>234</v>
      </c>
      <c r="J4524">
        <v>1000</v>
      </c>
    </row>
    <row r="4525" spans="1:10">
      <c r="A4525">
        <v>4524</v>
      </c>
      <c r="B4525" t="s">
        <v>146</v>
      </c>
      <c r="C4525">
        <v>4.2</v>
      </c>
      <c r="D4525" t="s">
        <v>136</v>
      </c>
      <c r="E4525" t="s">
        <v>132</v>
      </c>
      <c r="F4525" t="s">
        <v>140</v>
      </c>
      <c r="G4525" t="s">
        <v>135</v>
      </c>
      <c r="H4525" t="str">
        <f t="shared" si="70"/>
        <v>Hyderabad40 - 600 - 50200 - 500Indian Cuisine</v>
      </c>
      <c r="I4525" t="s">
        <v>234</v>
      </c>
      <c r="J4525">
        <v>300</v>
      </c>
    </row>
    <row r="4526" spans="1:10">
      <c r="A4526">
        <v>4525</v>
      </c>
      <c r="B4526" t="s">
        <v>143</v>
      </c>
      <c r="C4526">
        <v>2.9</v>
      </c>
      <c r="D4526" t="s">
        <v>136</v>
      </c>
      <c r="E4526" t="s">
        <v>132</v>
      </c>
      <c r="F4526" t="s">
        <v>131</v>
      </c>
      <c r="G4526" t="s">
        <v>130</v>
      </c>
      <c r="H4526" t="str">
        <f t="shared" si="70"/>
        <v>Delhi60+50 -200200 - 500Indian Cuisine</v>
      </c>
      <c r="I4526" t="s">
        <v>234</v>
      </c>
      <c r="J4526">
        <v>249</v>
      </c>
    </row>
    <row r="4527" spans="1:10">
      <c r="A4527">
        <v>4526</v>
      </c>
      <c r="B4527" t="s">
        <v>146</v>
      </c>
      <c r="C4527">
        <v>2.9</v>
      </c>
      <c r="D4527" t="s">
        <v>133</v>
      </c>
      <c r="E4527" t="s">
        <v>132</v>
      </c>
      <c r="F4527" t="s">
        <v>131</v>
      </c>
      <c r="G4527" t="s">
        <v>130</v>
      </c>
      <c r="H4527" t="str">
        <f t="shared" si="70"/>
        <v>Hyderabad60+50 -200200 - 500Asian Cuisine</v>
      </c>
      <c r="I4527" t="s">
        <v>234</v>
      </c>
      <c r="J4527">
        <v>280</v>
      </c>
    </row>
    <row r="4528" spans="1:10">
      <c r="A4528">
        <v>4527</v>
      </c>
      <c r="B4528" t="s">
        <v>134</v>
      </c>
      <c r="C4528">
        <v>2.9</v>
      </c>
      <c r="D4528" t="s">
        <v>133</v>
      </c>
      <c r="E4528" t="s">
        <v>132</v>
      </c>
      <c r="F4528" t="s">
        <v>131</v>
      </c>
      <c r="G4528" t="s">
        <v>144</v>
      </c>
      <c r="H4528" t="str">
        <f t="shared" si="70"/>
        <v>Mumbai0 - 4050 -200200 - 500Asian Cuisine</v>
      </c>
      <c r="I4528">
        <v>20</v>
      </c>
      <c r="J4528">
        <v>300</v>
      </c>
    </row>
    <row r="4529" spans="1:10">
      <c r="A4529">
        <v>4528</v>
      </c>
      <c r="B4529" t="s">
        <v>146</v>
      </c>
      <c r="C4529">
        <v>2.9</v>
      </c>
      <c r="D4529" t="s">
        <v>136</v>
      </c>
      <c r="E4529" t="s">
        <v>132</v>
      </c>
      <c r="F4529" t="s">
        <v>131</v>
      </c>
      <c r="G4529" t="s">
        <v>135</v>
      </c>
      <c r="H4529" t="str">
        <f t="shared" si="70"/>
        <v>Hyderabad40 - 6050 -200200 - 500Indian Cuisine</v>
      </c>
      <c r="I4529" t="s">
        <v>234</v>
      </c>
      <c r="J4529">
        <v>400</v>
      </c>
    </row>
    <row r="4530" spans="1:10">
      <c r="A4530">
        <v>4529</v>
      </c>
      <c r="B4530" t="s">
        <v>129</v>
      </c>
      <c r="C4530">
        <v>2.9</v>
      </c>
      <c r="D4530" t="s">
        <v>133</v>
      </c>
      <c r="E4530" t="s">
        <v>132</v>
      </c>
      <c r="F4530" t="s">
        <v>131</v>
      </c>
      <c r="G4530" t="s">
        <v>130</v>
      </c>
      <c r="H4530" t="str">
        <f t="shared" si="70"/>
        <v>Kolkata60+50 -200200 - 500Asian Cuisine</v>
      </c>
      <c r="I4530">
        <v>1</v>
      </c>
      <c r="J4530">
        <v>250</v>
      </c>
    </row>
    <row r="4531" spans="1:10">
      <c r="A4531">
        <v>4530</v>
      </c>
      <c r="B4531" t="s">
        <v>137</v>
      </c>
      <c r="C4531">
        <v>2.9</v>
      </c>
      <c r="D4531" t="s">
        <v>136</v>
      </c>
      <c r="E4531" t="s">
        <v>142</v>
      </c>
      <c r="F4531" t="s">
        <v>131</v>
      </c>
      <c r="G4531" t="s">
        <v>135</v>
      </c>
      <c r="H4531" t="str">
        <f t="shared" si="70"/>
        <v>Bangalore40 - 6050 -200&lt;= 200Indian Cuisine</v>
      </c>
      <c r="I4531">
        <v>17</v>
      </c>
      <c r="J4531">
        <v>200</v>
      </c>
    </row>
    <row r="4532" spans="1:10">
      <c r="A4532">
        <v>4531</v>
      </c>
      <c r="B4532" t="s">
        <v>139</v>
      </c>
      <c r="C4532">
        <v>2.9</v>
      </c>
      <c r="D4532" t="s">
        <v>133</v>
      </c>
      <c r="E4532" t="s">
        <v>142</v>
      </c>
      <c r="F4532" t="s">
        <v>131</v>
      </c>
      <c r="G4532" t="s">
        <v>130</v>
      </c>
      <c r="H4532" t="str">
        <f t="shared" si="70"/>
        <v>Chennai60+50 -200&lt;= 200Asian Cuisine</v>
      </c>
      <c r="I4532" t="s">
        <v>234</v>
      </c>
      <c r="J4532">
        <v>200</v>
      </c>
    </row>
    <row r="4533" spans="1:10">
      <c r="A4533">
        <v>4532</v>
      </c>
      <c r="B4533" t="s">
        <v>139</v>
      </c>
      <c r="C4533">
        <v>2.9</v>
      </c>
      <c r="D4533" t="s">
        <v>236</v>
      </c>
      <c r="E4533" t="s">
        <v>235</v>
      </c>
      <c r="F4533" t="s">
        <v>131</v>
      </c>
      <c r="G4533" t="s">
        <v>135</v>
      </c>
      <c r="H4533" t="str">
        <f t="shared" si="70"/>
        <v>Chennai40 - 6050 -2001000+European Cuisine</v>
      </c>
      <c r="I4533" t="s">
        <v>234</v>
      </c>
      <c r="J4533">
        <v>1200</v>
      </c>
    </row>
    <row r="4534" spans="1:10">
      <c r="A4534">
        <v>4533</v>
      </c>
      <c r="B4534" t="s">
        <v>143</v>
      </c>
      <c r="C4534">
        <v>2.9</v>
      </c>
      <c r="D4534" t="s">
        <v>133</v>
      </c>
      <c r="E4534" t="s">
        <v>132</v>
      </c>
      <c r="F4534" t="s">
        <v>131</v>
      </c>
      <c r="G4534" t="s">
        <v>135</v>
      </c>
      <c r="H4534" t="str">
        <f t="shared" si="70"/>
        <v>Delhi40 - 6050 -200200 - 500Asian Cuisine</v>
      </c>
      <c r="I4534">
        <v>29</v>
      </c>
      <c r="J4534">
        <v>500</v>
      </c>
    </row>
    <row r="4535" spans="1:10">
      <c r="A4535">
        <v>4534</v>
      </c>
      <c r="B4535" t="s">
        <v>134</v>
      </c>
      <c r="C4535">
        <v>2.9</v>
      </c>
      <c r="D4535" t="s">
        <v>133</v>
      </c>
      <c r="E4535" t="s">
        <v>132</v>
      </c>
      <c r="F4535" t="s">
        <v>131</v>
      </c>
      <c r="G4535" t="s">
        <v>135</v>
      </c>
      <c r="H4535" t="str">
        <f t="shared" si="70"/>
        <v>Mumbai40 - 6050 -200200 - 500Asian Cuisine</v>
      </c>
      <c r="I4535">
        <v>2</v>
      </c>
      <c r="J4535">
        <v>300</v>
      </c>
    </row>
    <row r="4536" spans="1:10">
      <c r="A4536">
        <v>4535</v>
      </c>
      <c r="B4536" t="s">
        <v>129</v>
      </c>
      <c r="C4536">
        <v>2.9</v>
      </c>
      <c r="D4536" t="s">
        <v>133</v>
      </c>
      <c r="E4536" t="s">
        <v>142</v>
      </c>
      <c r="F4536" t="s">
        <v>131</v>
      </c>
      <c r="G4536" t="s">
        <v>130</v>
      </c>
      <c r="H4536" t="str">
        <f t="shared" si="70"/>
        <v>Kolkata60+50 -200&lt;= 200Asian Cuisine</v>
      </c>
      <c r="I4536">
        <v>28</v>
      </c>
      <c r="J4536">
        <v>100</v>
      </c>
    </row>
    <row r="4537" spans="1:10">
      <c r="A4537">
        <v>4536</v>
      </c>
      <c r="B4537" t="s">
        <v>145</v>
      </c>
      <c r="C4537">
        <v>2.9</v>
      </c>
      <c r="D4537" t="s">
        <v>138</v>
      </c>
      <c r="E4537" t="s">
        <v>142</v>
      </c>
      <c r="F4537" t="s">
        <v>131</v>
      </c>
      <c r="G4537" t="s">
        <v>135</v>
      </c>
      <c r="H4537" t="str">
        <f t="shared" si="70"/>
        <v>Ahmedabad40 - 6050 -200&lt;= 200American Cuisine</v>
      </c>
      <c r="I4537">
        <v>26</v>
      </c>
      <c r="J4537">
        <v>200</v>
      </c>
    </row>
    <row r="4538" spans="1:10">
      <c r="A4538">
        <v>4537</v>
      </c>
      <c r="B4538" t="s">
        <v>143</v>
      </c>
      <c r="C4538">
        <v>2.9</v>
      </c>
      <c r="D4538" t="s">
        <v>136</v>
      </c>
      <c r="E4538" t="s">
        <v>148</v>
      </c>
      <c r="F4538" t="s">
        <v>131</v>
      </c>
      <c r="G4538" t="s">
        <v>130</v>
      </c>
      <c r="H4538" t="str">
        <f t="shared" si="70"/>
        <v>Delhi60+50 -200500 - 1000Indian Cuisine</v>
      </c>
      <c r="I4538" t="s">
        <v>234</v>
      </c>
      <c r="J4538">
        <v>1000</v>
      </c>
    </row>
    <row r="4539" spans="1:10">
      <c r="A4539">
        <v>4538</v>
      </c>
      <c r="B4539" t="s">
        <v>146</v>
      </c>
      <c r="C4539">
        <v>2.9</v>
      </c>
      <c r="D4539" t="s">
        <v>138</v>
      </c>
      <c r="E4539" t="s">
        <v>132</v>
      </c>
      <c r="F4539" t="s">
        <v>131</v>
      </c>
      <c r="G4539" t="s">
        <v>135</v>
      </c>
      <c r="H4539" t="str">
        <f t="shared" si="70"/>
        <v>Hyderabad40 - 6050 -200200 - 500American Cuisine</v>
      </c>
      <c r="I4539" t="s">
        <v>234</v>
      </c>
      <c r="J4539">
        <v>350</v>
      </c>
    </row>
    <row r="4540" spans="1:10">
      <c r="A4540">
        <v>4539</v>
      </c>
      <c r="B4540" t="s">
        <v>129</v>
      </c>
      <c r="C4540">
        <v>2.9</v>
      </c>
      <c r="D4540" t="s">
        <v>138</v>
      </c>
      <c r="E4540" t="s">
        <v>132</v>
      </c>
      <c r="F4540" t="s">
        <v>131</v>
      </c>
      <c r="G4540" t="s">
        <v>135</v>
      </c>
      <c r="H4540" t="str">
        <f t="shared" si="70"/>
        <v>Kolkata40 - 6050 -200200 - 500American Cuisine</v>
      </c>
      <c r="I4540" t="s">
        <v>234</v>
      </c>
      <c r="J4540">
        <v>300</v>
      </c>
    </row>
    <row r="4541" spans="1:10">
      <c r="A4541">
        <v>4540</v>
      </c>
      <c r="B4541" t="s">
        <v>149</v>
      </c>
      <c r="C4541">
        <v>2.9</v>
      </c>
      <c r="D4541" t="s">
        <v>136</v>
      </c>
      <c r="E4541" t="s">
        <v>142</v>
      </c>
      <c r="F4541" t="s">
        <v>131</v>
      </c>
      <c r="G4541" t="s">
        <v>135</v>
      </c>
      <c r="H4541" t="str">
        <f t="shared" si="70"/>
        <v>Surat40 - 6050 -200&lt;= 200Indian Cuisine</v>
      </c>
      <c r="I4541" t="s">
        <v>234</v>
      </c>
      <c r="J4541">
        <v>200</v>
      </c>
    </row>
    <row r="4542" spans="1:10">
      <c r="A4542">
        <v>4541</v>
      </c>
      <c r="B4542" t="s">
        <v>139</v>
      </c>
      <c r="C4542">
        <v>2.9</v>
      </c>
      <c r="D4542" t="s">
        <v>133</v>
      </c>
      <c r="E4542" t="s">
        <v>132</v>
      </c>
      <c r="F4542" t="s">
        <v>131</v>
      </c>
      <c r="G4542" t="s">
        <v>130</v>
      </c>
      <c r="H4542" t="str">
        <f t="shared" si="70"/>
        <v>Chennai60+50 -200200 - 500Asian Cuisine</v>
      </c>
      <c r="I4542">
        <v>6</v>
      </c>
      <c r="J4542">
        <v>300</v>
      </c>
    </row>
    <row r="4543" spans="1:10">
      <c r="A4543">
        <v>4542</v>
      </c>
      <c r="B4543" t="s">
        <v>145</v>
      </c>
      <c r="C4543">
        <v>2.9</v>
      </c>
      <c r="D4543" t="s">
        <v>136</v>
      </c>
      <c r="E4543" t="s">
        <v>142</v>
      </c>
      <c r="F4543" t="s">
        <v>131</v>
      </c>
      <c r="G4543" t="s">
        <v>144</v>
      </c>
      <c r="H4543" t="str">
        <f t="shared" si="70"/>
        <v>Ahmedabad0 - 4050 -200&lt;= 200Indian Cuisine</v>
      </c>
      <c r="I4543" t="s">
        <v>234</v>
      </c>
      <c r="J4543">
        <v>200</v>
      </c>
    </row>
    <row r="4544" spans="1:10">
      <c r="A4544">
        <v>4543</v>
      </c>
      <c r="B4544" t="s">
        <v>141</v>
      </c>
      <c r="C4544">
        <v>2.9</v>
      </c>
      <c r="D4544" t="s">
        <v>237</v>
      </c>
      <c r="E4544" t="s">
        <v>132</v>
      </c>
      <c r="F4544" t="s">
        <v>131</v>
      </c>
      <c r="G4544" t="s">
        <v>130</v>
      </c>
      <c r="H4544" t="str">
        <f t="shared" si="70"/>
        <v>Pune60+50 -200200 - 500Middle Eastern Cuisine</v>
      </c>
      <c r="I4544" t="s">
        <v>234</v>
      </c>
      <c r="J4544">
        <v>250</v>
      </c>
    </row>
    <row r="4545" spans="1:10">
      <c r="A4545">
        <v>4544</v>
      </c>
      <c r="B4545" t="s">
        <v>134</v>
      </c>
      <c r="C4545">
        <v>2.9</v>
      </c>
      <c r="D4545" t="s">
        <v>133</v>
      </c>
      <c r="E4545" t="s">
        <v>132</v>
      </c>
      <c r="F4545" t="s">
        <v>131</v>
      </c>
      <c r="G4545" t="s">
        <v>135</v>
      </c>
      <c r="H4545" t="str">
        <f t="shared" si="70"/>
        <v>Mumbai40 - 6050 -200200 - 500Asian Cuisine</v>
      </c>
      <c r="I4545">
        <v>2</v>
      </c>
      <c r="J4545">
        <v>400</v>
      </c>
    </row>
    <row r="4546" spans="1:10">
      <c r="A4546">
        <v>4545</v>
      </c>
      <c r="B4546" t="s">
        <v>139</v>
      </c>
      <c r="C4546">
        <v>2.9</v>
      </c>
      <c r="D4546" t="s">
        <v>136</v>
      </c>
      <c r="E4546" t="s">
        <v>132</v>
      </c>
      <c r="F4546" t="s">
        <v>131</v>
      </c>
      <c r="G4546" t="s">
        <v>130</v>
      </c>
      <c r="H4546" t="str">
        <f t="shared" si="70"/>
        <v>Chennai60+50 -200200 - 500Indian Cuisine</v>
      </c>
      <c r="I4546">
        <v>16</v>
      </c>
      <c r="J4546">
        <v>300</v>
      </c>
    </row>
    <row r="4547" spans="1:10">
      <c r="A4547">
        <v>4546</v>
      </c>
      <c r="B4547" t="s">
        <v>129</v>
      </c>
      <c r="C4547">
        <v>2.9</v>
      </c>
      <c r="D4547" t="s">
        <v>138</v>
      </c>
      <c r="E4547" t="s">
        <v>132</v>
      </c>
      <c r="F4547" t="s">
        <v>131</v>
      </c>
      <c r="G4547" t="s">
        <v>130</v>
      </c>
      <c r="H4547" t="str">
        <f t="shared" ref="H4547:H4610" si="71">_xlfn.CONCAT(B4547,G4547,F4547,E4547,D4547)</f>
        <v>Kolkata60+50 -200200 - 500American Cuisine</v>
      </c>
      <c r="I4547">
        <v>11</v>
      </c>
      <c r="J4547">
        <v>250</v>
      </c>
    </row>
    <row r="4548" spans="1:10">
      <c r="A4548">
        <v>4547</v>
      </c>
      <c r="B4548" t="s">
        <v>141</v>
      </c>
      <c r="C4548">
        <v>2.9</v>
      </c>
      <c r="D4548" t="s">
        <v>133</v>
      </c>
      <c r="E4548" t="s">
        <v>132</v>
      </c>
      <c r="F4548" t="s">
        <v>131</v>
      </c>
      <c r="G4548" t="s">
        <v>144</v>
      </c>
      <c r="H4548" t="str">
        <f t="shared" si="71"/>
        <v>Pune0 - 4050 -200200 - 500Asian Cuisine</v>
      </c>
      <c r="I4548" t="s">
        <v>234</v>
      </c>
      <c r="J4548">
        <v>450</v>
      </c>
    </row>
    <row r="4549" spans="1:10">
      <c r="A4549">
        <v>4548</v>
      </c>
      <c r="B4549" t="s">
        <v>146</v>
      </c>
      <c r="C4549">
        <v>2.9</v>
      </c>
      <c r="D4549" t="s">
        <v>236</v>
      </c>
      <c r="E4549" t="s">
        <v>132</v>
      </c>
      <c r="F4549" t="s">
        <v>131</v>
      </c>
      <c r="G4549" t="s">
        <v>130</v>
      </c>
      <c r="H4549" t="str">
        <f t="shared" si="71"/>
        <v>Hyderabad60+50 -200200 - 500European Cuisine</v>
      </c>
      <c r="I4549" t="s">
        <v>234</v>
      </c>
      <c r="J4549">
        <v>300</v>
      </c>
    </row>
    <row r="4550" spans="1:10">
      <c r="A4550">
        <v>4549</v>
      </c>
      <c r="B4550" t="s">
        <v>143</v>
      </c>
      <c r="C4550">
        <v>2.9</v>
      </c>
      <c r="D4550" t="s">
        <v>136</v>
      </c>
      <c r="E4550" t="s">
        <v>132</v>
      </c>
      <c r="F4550" t="s">
        <v>131</v>
      </c>
      <c r="G4550" t="s">
        <v>130</v>
      </c>
      <c r="H4550" t="str">
        <f t="shared" si="71"/>
        <v>Delhi60+50 -200200 - 500Indian Cuisine</v>
      </c>
      <c r="I4550" t="s">
        <v>234</v>
      </c>
      <c r="J4550">
        <v>400</v>
      </c>
    </row>
    <row r="4551" spans="1:10">
      <c r="A4551">
        <v>4550</v>
      </c>
      <c r="B4551" t="s">
        <v>139</v>
      </c>
      <c r="C4551">
        <v>2.9</v>
      </c>
      <c r="D4551" t="s">
        <v>136</v>
      </c>
      <c r="E4551" t="s">
        <v>148</v>
      </c>
      <c r="F4551" t="s">
        <v>131</v>
      </c>
      <c r="G4551" t="s">
        <v>135</v>
      </c>
      <c r="H4551" t="str">
        <f t="shared" si="71"/>
        <v>Chennai40 - 6050 -200500 - 1000Indian Cuisine</v>
      </c>
      <c r="I4551" t="s">
        <v>234</v>
      </c>
      <c r="J4551">
        <v>620</v>
      </c>
    </row>
    <row r="4552" spans="1:10">
      <c r="A4552">
        <v>4551</v>
      </c>
      <c r="B4552" t="s">
        <v>146</v>
      </c>
      <c r="C4552">
        <v>2.9</v>
      </c>
      <c r="D4552" t="s">
        <v>133</v>
      </c>
      <c r="E4552" t="s">
        <v>142</v>
      </c>
      <c r="F4552" t="s">
        <v>131</v>
      </c>
      <c r="G4552" t="s">
        <v>135</v>
      </c>
      <c r="H4552" t="str">
        <f t="shared" si="71"/>
        <v>Hyderabad40 - 6050 -200&lt;= 200Asian Cuisine</v>
      </c>
      <c r="I4552" t="s">
        <v>234</v>
      </c>
      <c r="J4552">
        <v>180</v>
      </c>
    </row>
    <row r="4553" spans="1:10">
      <c r="A4553">
        <v>4552</v>
      </c>
      <c r="B4553" t="s">
        <v>137</v>
      </c>
      <c r="C4553">
        <v>2.9</v>
      </c>
      <c r="D4553" t="s">
        <v>136</v>
      </c>
      <c r="E4553" t="s">
        <v>132</v>
      </c>
      <c r="F4553" t="s">
        <v>131</v>
      </c>
      <c r="G4553" t="s">
        <v>144</v>
      </c>
      <c r="H4553" t="str">
        <f t="shared" si="71"/>
        <v>Bangalore0 - 4050 -200200 - 500Indian Cuisine</v>
      </c>
      <c r="I4553" t="s">
        <v>234</v>
      </c>
      <c r="J4553">
        <v>250</v>
      </c>
    </row>
    <row r="4554" spans="1:10">
      <c r="A4554">
        <v>4553</v>
      </c>
      <c r="B4554" t="s">
        <v>134</v>
      </c>
      <c r="C4554">
        <v>2.9</v>
      </c>
      <c r="D4554" t="s">
        <v>136</v>
      </c>
      <c r="E4554" t="s">
        <v>132</v>
      </c>
      <c r="F4554" t="s">
        <v>131</v>
      </c>
      <c r="G4554" t="s">
        <v>135</v>
      </c>
      <c r="H4554" t="str">
        <f t="shared" si="71"/>
        <v>Mumbai40 - 6050 -200200 - 500Indian Cuisine</v>
      </c>
      <c r="I4554">
        <v>10</v>
      </c>
      <c r="J4554">
        <v>500</v>
      </c>
    </row>
    <row r="4555" spans="1:10">
      <c r="A4555">
        <v>4554</v>
      </c>
      <c r="B4555" t="s">
        <v>141</v>
      </c>
      <c r="C4555">
        <v>2.9</v>
      </c>
      <c r="D4555" t="s">
        <v>133</v>
      </c>
      <c r="E4555" t="s">
        <v>142</v>
      </c>
      <c r="F4555" t="s">
        <v>131</v>
      </c>
      <c r="G4555" t="s">
        <v>144</v>
      </c>
      <c r="H4555" t="str">
        <f t="shared" si="71"/>
        <v>Pune0 - 4050 -200&lt;= 200Asian Cuisine</v>
      </c>
      <c r="I4555" t="s">
        <v>234</v>
      </c>
      <c r="J4555">
        <v>140</v>
      </c>
    </row>
    <row r="4556" spans="1:10">
      <c r="A4556">
        <v>4555</v>
      </c>
      <c r="B4556" t="s">
        <v>137</v>
      </c>
      <c r="C4556">
        <v>4.0999999999999996</v>
      </c>
      <c r="D4556" t="s">
        <v>136</v>
      </c>
      <c r="E4556" t="s">
        <v>132</v>
      </c>
      <c r="F4556" t="s">
        <v>131</v>
      </c>
      <c r="G4556" t="s">
        <v>135</v>
      </c>
      <c r="H4556" t="str">
        <f t="shared" si="71"/>
        <v>Bangalore40 - 6050 -200200 - 500Indian Cuisine</v>
      </c>
      <c r="I4556">
        <v>9</v>
      </c>
      <c r="J4556">
        <v>350</v>
      </c>
    </row>
    <row r="4557" spans="1:10">
      <c r="A4557">
        <v>4556</v>
      </c>
      <c r="B4557" t="s">
        <v>139</v>
      </c>
      <c r="C4557">
        <v>2.9</v>
      </c>
      <c r="D4557" t="s">
        <v>133</v>
      </c>
      <c r="E4557" t="s">
        <v>132</v>
      </c>
      <c r="F4557" t="s">
        <v>131</v>
      </c>
      <c r="G4557" t="s">
        <v>135</v>
      </c>
      <c r="H4557" t="str">
        <f t="shared" si="71"/>
        <v>Chennai40 - 6050 -200200 - 500Asian Cuisine</v>
      </c>
      <c r="I4557">
        <v>25</v>
      </c>
      <c r="J4557">
        <v>300</v>
      </c>
    </row>
    <row r="4558" spans="1:10">
      <c r="A4558">
        <v>4557</v>
      </c>
      <c r="B4558" t="s">
        <v>134</v>
      </c>
      <c r="C4558">
        <v>4.5</v>
      </c>
      <c r="D4558" t="s">
        <v>136</v>
      </c>
      <c r="E4558" t="s">
        <v>132</v>
      </c>
      <c r="F4558" t="s">
        <v>140</v>
      </c>
      <c r="G4558" t="s">
        <v>144</v>
      </c>
      <c r="H4558" t="str">
        <f t="shared" si="71"/>
        <v>Mumbai0 - 400 - 50200 - 500Indian Cuisine</v>
      </c>
      <c r="I4558" t="s">
        <v>234</v>
      </c>
      <c r="J4558">
        <v>500</v>
      </c>
    </row>
    <row r="4559" spans="1:10">
      <c r="A4559">
        <v>4558</v>
      </c>
      <c r="B4559" t="s">
        <v>146</v>
      </c>
      <c r="C4559">
        <v>4</v>
      </c>
      <c r="D4559" t="s">
        <v>136</v>
      </c>
      <c r="E4559" t="s">
        <v>132</v>
      </c>
      <c r="F4559" t="s">
        <v>131</v>
      </c>
      <c r="G4559" t="s">
        <v>135</v>
      </c>
      <c r="H4559" t="str">
        <f t="shared" si="71"/>
        <v>Hyderabad40 - 6050 -200200 - 500Indian Cuisine</v>
      </c>
      <c r="I4559" t="s">
        <v>234</v>
      </c>
      <c r="J4559">
        <v>270</v>
      </c>
    </row>
    <row r="4560" spans="1:10">
      <c r="A4560">
        <v>4559</v>
      </c>
      <c r="B4560" t="s">
        <v>146</v>
      </c>
      <c r="C4560">
        <v>2.9</v>
      </c>
      <c r="D4560" t="s">
        <v>236</v>
      </c>
      <c r="E4560" t="s">
        <v>132</v>
      </c>
      <c r="F4560" t="s">
        <v>131</v>
      </c>
      <c r="G4560" t="s">
        <v>130</v>
      </c>
      <c r="H4560" t="str">
        <f t="shared" si="71"/>
        <v>Hyderabad60+50 -200200 - 500European Cuisine</v>
      </c>
      <c r="I4560" t="s">
        <v>234</v>
      </c>
      <c r="J4560">
        <v>300</v>
      </c>
    </row>
    <row r="4561" spans="1:10">
      <c r="A4561">
        <v>4560</v>
      </c>
      <c r="B4561" t="s">
        <v>143</v>
      </c>
      <c r="C4561">
        <v>2.9</v>
      </c>
      <c r="D4561" t="s">
        <v>136</v>
      </c>
      <c r="E4561" t="s">
        <v>132</v>
      </c>
      <c r="F4561" t="s">
        <v>131</v>
      </c>
      <c r="G4561" t="s">
        <v>135</v>
      </c>
      <c r="H4561" t="str">
        <f t="shared" si="71"/>
        <v>Delhi40 - 6050 -200200 - 500Indian Cuisine</v>
      </c>
      <c r="I4561">
        <v>15</v>
      </c>
      <c r="J4561">
        <v>400</v>
      </c>
    </row>
    <row r="4562" spans="1:10">
      <c r="A4562">
        <v>4561</v>
      </c>
      <c r="B4562" t="s">
        <v>139</v>
      </c>
      <c r="C4562">
        <v>2.9</v>
      </c>
      <c r="D4562" t="s">
        <v>136</v>
      </c>
      <c r="E4562" t="s">
        <v>148</v>
      </c>
      <c r="F4562" t="s">
        <v>131</v>
      </c>
      <c r="G4562" t="s">
        <v>130</v>
      </c>
      <c r="H4562" t="str">
        <f t="shared" si="71"/>
        <v>Chennai60+50 -200500 - 1000Indian Cuisine</v>
      </c>
      <c r="I4562" t="s">
        <v>234</v>
      </c>
      <c r="J4562">
        <v>600</v>
      </c>
    </row>
    <row r="4563" spans="1:10">
      <c r="A4563">
        <v>4562</v>
      </c>
      <c r="B4563" t="s">
        <v>139</v>
      </c>
      <c r="C4563">
        <v>2.9</v>
      </c>
      <c r="D4563" t="s">
        <v>136</v>
      </c>
      <c r="E4563" t="s">
        <v>235</v>
      </c>
      <c r="F4563" t="s">
        <v>131</v>
      </c>
      <c r="G4563" t="s">
        <v>135</v>
      </c>
      <c r="H4563" t="str">
        <f t="shared" si="71"/>
        <v>Chennai40 - 6050 -2001000+Indian Cuisine</v>
      </c>
      <c r="I4563" t="s">
        <v>234</v>
      </c>
      <c r="J4563">
        <v>1200</v>
      </c>
    </row>
    <row r="4564" spans="1:10">
      <c r="A4564">
        <v>4563</v>
      </c>
      <c r="B4564" t="s">
        <v>149</v>
      </c>
      <c r="C4564">
        <v>2.9</v>
      </c>
      <c r="D4564" t="s">
        <v>136</v>
      </c>
      <c r="E4564" t="s">
        <v>132</v>
      </c>
      <c r="F4564" t="s">
        <v>131</v>
      </c>
      <c r="G4564" t="s">
        <v>130</v>
      </c>
      <c r="H4564" t="str">
        <f t="shared" si="71"/>
        <v>Surat60+50 -200200 - 500Indian Cuisine</v>
      </c>
      <c r="I4564" t="s">
        <v>234</v>
      </c>
      <c r="J4564">
        <v>400</v>
      </c>
    </row>
    <row r="4565" spans="1:10">
      <c r="A4565">
        <v>4564</v>
      </c>
      <c r="B4565" t="s">
        <v>137</v>
      </c>
      <c r="C4565">
        <v>2.9</v>
      </c>
      <c r="D4565" t="s">
        <v>133</v>
      </c>
      <c r="E4565" t="s">
        <v>132</v>
      </c>
      <c r="F4565" t="s">
        <v>131</v>
      </c>
      <c r="G4565" t="s">
        <v>130</v>
      </c>
      <c r="H4565" t="str">
        <f t="shared" si="71"/>
        <v>Bangalore60+50 -200200 - 500Asian Cuisine</v>
      </c>
      <c r="I4565" t="s">
        <v>234</v>
      </c>
      <c r="J4565">
        <v>300</v>
      </c>
    </row>
    <row r="4566" spans="1:10">
      <c r="A4566">
        <v>4565</v>
      </c>
      <c r="B4566" t="s">
        <v>134</v>
      </c>
      <c r="C4566">
        <v>2.9</v>
      </c>
      <c r="D4566" t="s">
        <v>133</v>
      </c>
      <c r="E4566" t="s">
        <v>132</v>
      </c>
      <c r="F4566" t="s">
        <v>131</v>
      </c>
      <c r="G4566" t="s">
        <v>135</v>
      </c>
      <c r="H4566" t="str">
        <f t="shared" si="71"/>
        <v>Mumbai40 - 6050 -200200 - 500Asian Cuisine</v>
      </c>
      <c r="I4566">
        <v>2</v>
      </c>
      <c r="J4566">
        <v>300</v>
      </c>
    </row>
    <row r="4567" spans="1:10">
      <c r="A4567">
        <v>4566</v>
      </c>
      <c r="B4567" t="s">
        <v>143</v>
      </c>
      <c r="C4567">
        <v>2.9</v>
      </c>
      <c r="D4567" t="s">
        <v>133</v>
      </c>
      <c r="E4567" t="s">
        <v>132</v>
      </c>
      <c r="F4567" t="s">
        <v>131</v>
      </c>
      <c r="G4567" t="s">
        <v>135</v>
      </c>
      <c r="H4567" t="str">
        <f t="shared" si="71"/>
        <v>Delhi40 - 6050 -200200 - 500Asian Cuisine</v>
      </c>
      <c r="I4567">
        <v>29</v>
      </c>
      <c r="J4567">
        <v>400</v>
      </c>
    </row>
    <row r="4568" spans="1:10">
      <c r="A4568">
        <v>4567</v>
      </c>
      <c r="B4568" t="s">
        <v>141</v>
      </c>
      <c r="C4568">
        <v>2.9</v>
      </c>
      <c r="D4568" t="s">
        <v>138</v>
      </c>
      <c r="E4568" t="s">
        <v>132</v>
      </c>
      <c r="F4568" t="s">
        <v>131</v>
      </c>
      <c r="G4568" t="s">
        <v>144</v>
      </c>
      <c r="H4568" t="str">
        <f t="shared" si="71"/>
        <v>Pune0 - 4050 -200200 - 500American Cuisine</v>
      </c>
      <c r="I4568">
        <v>67</v>
      </c>
      <c r="J4568">
        <v>300</v>
      </c>
    </row>
    <row r="4569" spans="1:10">
      <c r="A4569">
        <v>4568</v>
      </c>
      <c r="B4569" t="s">
        <v>141</v>
      </c>
      <c r="C4569">
        <v>2.9</v>
      </c>
      <c r="D4569" t="s">
        <v>133</v>
      </c>
      <c r="E4569" t="s">
        <v>132</v>
      </c>
      <c r="F4569" t="s">
        <v>131</v>
      </c>
      <c r="G4569" t="s">
        <v>135</v>
      </c>
      <c r="H4569" t="str">
        <f t="shared" si="71"/>
        <v>Pune40 - 6050 -200200 - 500Asian Cuisine</v>
      </c>
      <c r="I4569">
        <v>27</v>
      </c>
      <c r="J4569">
        <v>350</v>
      </c>
    </row>
    <row r="4570" spans="1:10">
      <c r="A4570">
        <v>4569</v>
      </c>
      <c r="B4570" t="s">
        <v>141</v>
      </c>
      <c r="C4570">
        <v>2.9</v>
      </c>
      <c r="D4570" t="s">
        <v>138</v>
      </c>
      <c r="E4570" t="s">
        <v>142</v>
      </c>
      <c r="F4570" t="s">
        <v>131</v>
      </c>
      <c r="G4570" t="s">
        <v>135</v>
      </c>
      <c r="H4570" t="str">
        <f t="shared" si="71"/>
        <v>Pune40 - 6050 -200&lt;= 200American Cuisine</v>
      </c>
      <c r="I4570">
        <v>53</v>
      </c>
      <c r="J4570">
        <v>200</v>
      </c>
    </row>
    <row r="4571" spans="1:10">
      <c r="A4571">
        <v>4570</v>
      </c>
      <c r="B4571" t="s">
        <v>129</v>
      </c>
      <c r="C4571">
        <v>2.9</v>
      </c>
      <c r="D4571" t="s">
        <v>136</v>
      </c>
      <c r="E4571" t="s">
        <v>132</v>
      </c>
      <c r="F4571" t="s">
        <v>131</v>
      </c>
      <c r="G4571" t="s">
        <v>135</v>
      </c>
      <c r="H4571" t="str">
        <f t="shared" si="71"/>
        <v>Kolkata40 - 6050 -200200 - 500Indian Cuisine</v>
      </c>
      <c r="I4571" t="s">
        <v>234</v>
      </c>
      <c r="J4571">
        <v>250</v>
      </c>
    </row>
    <row r="4572" spans="1:10">
      <c r="A4572">
        <v>4571</v>
      </c>
      <c r="B4572" t="s">
        <v>139</v>
      </c>
      <c r="C4572">
        <v>2.9</v>
      </c>
      <c r="D4572" t="s">
        <v>133</v>
      </c>
      <c r="E4572" t="s">
        <v>132</v>
      </c>
      <c r="F4572" t="s">
        <v>131</v>
      </c>
      <c r="G4572" t="s">
        <v>130</v>
      </c>
      <c r="H4572" t="str">
        <f t="shared" si="71"/>
        <v>Chennai60+50 -200200 - 500Asian Cuisine</v>
      </c>
      <c r="I4572">
        <v>6</v>
      </c>
      <c r="J4572">
        <v>250</v>
      </c>
    </row>
    <row r="4573" spans="1:10">
      <c r="A4573">
        <v>4572</v>
      </c>
      <c r="B4573" t="s">
        <v>129</v>
      </c>
      <c r="C4573">
        <v>2.9</v>
      </c>
      <c r="D4573" t="s">
        <v>138</v>
      </c>
      <c r="E4573" t="s">
        <v>132</v>
      </c>
      <c r="F4573" t="s">
        <v>131</v>
      </c>
      <c r="G4573" t="s">
        <v>135</v>
      </c>
      <c r="H4573" t="str">
        <f t="shared" si="71"/>
        <v>Kolkata40 - 6050 -200200 - 500American Cuisine</v>
      </c>
      <c r="I4573" t="s">
        <v>234</v>
      </c>
      <c r="J4573">
        <v>250</v>
      </c>
    </row>
    <row r="4574" spans="1:10">
      <c r="A4574">
        <v>4573</v>
      </c>
      <c r="B4574" t="s">
        <v>129</v>
      </c>
      <c r="C4574">
        <v>2.9</v>
      </c>
      <c r="D4574" t="s">
        <v>136</v>
      </c>
      <c r="E4574" t="s">
        <v>132</v>
      </c>
      <c r="F4574" t="s">
        <v>131</v>
      </c>
      <c r="G4574" t="s">
        <v>135</v>
      </c>
      <c r="H4574" t="str">
        <f t="shared" si="71"/>
        <v>Kolkata40 - 6050 -200200 - 500Indian Cuisine</v>
      </c>
      <c r="I4574" t="s">
        <v>234</v>
      </c>
      <c r="J4574">
        <v>250</v>
      </c>
    </row>
    <row r="4575" spans="1:10">
      <c r="A4575">
        <v>4574</v>
      </c>
      <c r="B4575" t="s">
        <v>141</v>
      </c>
      <c r="C4575">
        <v>2.9</v>
      </c>
      <c r="D4575" t="s">
        <v>133</v>
      </c>
      <c r="E4575" t="s">
        <v>132</v>
      </c>
      <c r="F4575" t="s">
        <v>131</v>
      </c>
      <c r="G4575" t="s">
        <v>130</v>
      </c>
      <c r="H4575" t="str">
        <f t="shared" si="71"/>
        <v>Pune60+50 -200200 - 500Asian Cuisine</v>
      </c>
      <c r="I4575">
        <v>18</v>
      </c>
      <c r="J4575">
        <v>300</v>
      </c>
    </row>
    <row r="4576" spans="1:10">
      <c r="A4576">
        <v>4575</v>
      </c>
      <c r="B4576" t="s">
        <v>141</v>
      </c>
      <c r="C4576">
        <v>2.9</v>
      </c>
      <c r="D4576" t="s">
        <v>138</v>
      </c>
      <c r="E4576" t="s">
        <v>132</v>
      </c>
      <c r="F4576" t="s">
        <v>131</v>
      </c>
      <c r="G4576" t="s">
        <v>135</v>
      </c>
      <c r="H4576" t="str">
        <f t="shared" si="71"/>
        <v>Pune40 - 6050 -200200 - 500American Cuisine</v>
      </c>
      <c r="I4576">
        <v>24</v>
      </c>
      <c r="J4576">
        <v>250</v>
      </c>
    </row>
    <row r="4577" spans="1:10">
      <c r="A4577">
        <v>4576</v>
      </c>
      <c r="B4577" t="s">
        <v>137</v>
      </c>
      <c r="C4577">
        <v>2.9</v>
      </c>
      <c r="D4577" t="s">
        <v>138</v>
      </c>
      <c r="E4577" t="s">
        <v>142</v>
      </c>
      <c r="F4577" t="s">
        <v>131</v>
      </c>
      <c r="G4577" t="s">
        <v>130</v>
      </c>
      <c r="H4577" t="str">
        <f t="shared" si="71"/>
        <v>Bangalore60+50 -200&lt;= 200American Cuisine</v>
      </c>
      <c r="I4577" t="s">
        <v>234</v>
      </c>
      <c r="J4577">
        <v>100</v>
      </c>
    </row>
    <row r="4578" spans="1:10">
      <c r="A4578">
        <v>4577</v>
      </c>
      <c r="B4578" t="s">
        <v>129</v>
      </c>
      <c r="C4578">
        <v>2.9</v>
      </c>
      <c r="D4578" t="s">
        <v>136</v>
      </c>
      <c r="E4578" t="s">
        <v>142</v>
      </c>
      <c r="F4578" t="s">
        <v>131</v>
      </c>
      <c r="G4578" t="s">
        <v>130</v>
      </c>
      <c r="H4578" t="str">
        <f t="shared" si="71"/>
        <v>Kolkata60+50 -200&lt;= 200Indian Cuisine</v>
      </c>
      <c r="I4578">
        <v>13</v>
      </c>
      <c r="J4578">
        <v>100</v>
      </c>
    </row>
    <row r="4579" spans="1:10">
      <c r="A4579">
        <v>4578</v>
      </c>
      <c r="B4579" t="s">
        <v>129</v>
      </c>
      <c r="C4579">
        <v>2.9</v>
      </c>
      <c r="D4579" t="s">
        <v>133</v>
      </c>
      <c r="E4579" t="s">
        <v>142</v>
      </c>
      <c r="F4579" t="s">
        <v>131</v>
      </c>
      <c r="G4579" t="s">
        <v>130</v>
      </c>
      <c r="H4579" t="str">
        <f t="shared" si="71"/>
        <v>Kolkata60+50 -200&lt;= 200Asian Cuisine</v>
      </c>
      <c r="I4579">
        <v>28</v>
      </c>
      <c r="J4579">
        <v>200</v>
      </c>
    </row>
    <row r="4580" spans="1:10">
      <c r="A4580">
        <v>4579</v>
      </c>
      <c r="B4580" t="s">
        <v>145</v>
      </c>
      <c r="C4580">
        <v>2.9</v>
      </c>
      <c r="D4580" t="s">
        <v>133</v>
      </c>
      <c r="E4580" t="s">
        <v>142</v>
      </c>
      <c r="F4580" t="s">
        <v>131</v>
      </c>
      <c r="G4580" t="s">
        <v>130</v>
      </c>
      <c r="H4580" t="str">
        <f t="shared" si="71"/>
        <v>Ahmedabad60+50 -200&lt;= 200Asian Cuisine</v>
      </c>
      <c r="I4580" t="s">
        <v>234</v>
      </c>
      <c r="J4580">
        <v>200</v>
      </c>
    </row>
    <row r="4581" spans="1:10">
      <c r="A4581">
        <v>4580</v>
      </c>
      <c r="B4581" t="s">
        <v>139</v>
      </c>
      <c r="C4581">
        <v>2.9</v>
      </c>
      <c r="D4581" t="s">
        <v>138</v>
      </c>
      <c r="E4581" t="s">
        <v>132</v>
      </c>
      <c r="F4581" t="s">
        <v>131</v>
      </c>
      <c r="G4581" t="s">
        <v>130</v>
      </c>
      <c r="H4581" t="str">
        <f t="shared" si="71"/>
        <v>Chennai60+50 -200200 - 500American Cuisine</v>
      </c>
      <c r="I4581">
        <v>63</v>
      </c>
      <c r="J4581">
        <v>350</v>
      </c>
    </row>
    <row r="4582" spans="1:10">
      <c r="A4582">
        <v>4581</v>
      </c>
      <c r="B4582" t="s">
        <v>143</v>
      </c>
      <c r="C4582">
        <v>2.9</v>
      </c>
      <c r="D4582" t="s">
        <v>136</v>
      </c>
      <c r="E4582" t="s">
        <v>132</v>
      </c>
      <c r="F4582" t="s">
        <v>131</v>
      </c>
      <c r="G4582" t="s">
        <v>144</v>
      </c>
      <c r="H4582" t="str">
        <f t="shared" si="71"/>
        <v>Delhi0 - 4050 -200200 - 500Indian Cuisine</v>
      </c>
      <c r="I4582" t="s">
        <v>234</v>
      </c>
      <c r="J4582">
        <v>250</v>
      </c>
    </row>
    <row r="4583" spans="1:10">
      <c r="A4583">
        <v>4582</v>
      </c>
      <c r="B4583" t="s">
        <v>149</v>
      </c>
      <c r="C4583">
        <v>2.9</v>
      </c>
      <c r="D4583" t="s">
        <v>138</v>
      </c>
      <c r="E4583" t="s">
        <v>132</v>
      </c>
      <c r="F4583" t="s">
        <v>131</v>
      </c>
      <c r="G4583" t="s">
        <v>135</v>
      </c>
      <c r="H4583" t="str">
        <f t="shared" si="71"/>
        <v>Surat40 - 6050 -200200 - 500American Cuisine</v>
      </c>
      <c r="I4583">
        <v>33</v>
      </c>
      <c r="J4583">
        <v>300</v>
      </c>
    </row>
    <row r="4584" spans="1:10">
      <c r="A4584">
        <v>4583</v>
      </c>
      <c r="B4584" t="s">
        <v>139</v>
      </c>
      <c r="C4584">
        <v>2.9</v>
      </c>
      <c r="D4584" t="s">
        <v>138</v>
      </c>
      <c r="E4584" t="s">
        <v>132</v>
      </c>
      <c r="F4584" t="s">
        <v>131</v>
      </c>
      <c r="G4584" t="s">
        <v>135</v>
      </c>
      <c r="H4584" t="str">
        <f t="shared" si="71"/>
        <v>Chennai40 - 6050 -200200 - 500American Cuisine</v>
      </c>
      <c r="I4584">
        <v>38</v>
      </c>
      <c r="J4584">
        <v>300</v>
      </c>
    </row>
    <row r="4585" spans="1:10">
      <c r="A4585">
        <v>4584</v>
      </c>
      <c r="B4585" t="s">
        <v>129</v>
      </c>
      <c r="C4585">
        <v>2.9</v>
      </c>
      <c r="D4585" t="s">
        <v>136</v>
      </c>
      <c r="E4585" t="s">
        <v>148</v>
      </c>
      <c r="F4585" t="s">
        <v>131</v>
      </c>
      <c r="G4585" t="s">
        <v>130</v>
      </c>
      <c r="H4585" t="str">
        <f t="shared" si="71"/>
        <v>Kolkata60+50 -200500 - 1000Indian Cuisine</v>
      </c>
      <c r="I4585" t="s">
        <v>234</v>
      </c>
      <c r="J4585">
        <v>600</v>
      </c>
    </row>
    <row r="4586" spans="1:10">
      <c r="A4586">
        <v>4585</v>
      </c>
      <c r="B4586" t="s">
        <v>134</v>
      </c>
      <c r="C4586">
        <v>4.3</v>
      </c>
      <c r="D4586" t="s">
        <v>136</v>
      </c>
      <c r="E4586" t="s">
        <v>148</v>
      </c>
      <c r="F4586" t="s">
        <v>140</v>
      </c>
      <c r="G4586" t="s">
        <v>135</v>
      </c>
      <c r="H4586" t="str">
        <f t="shared" si="71"/>
        <v>Mumbai40 - 600 - 50500 - 1000Indian Cuisine</v>
      </c>
      <c r="I4586" t="s">
        <v>234</v>
      </c>
      <c r="J4586">
        <v>600</v>
      </c>
    </row>
    <row r="4587" spans="1:10">
      <c r="A4587">
        <v>4586</v>
      </c>
      <c r="B4587" t="s">
        <v>143</v>
      </c>
      <c r="C4587">
        <v>2.9</v>
      </c>
      <c r="D4587" t="s">
        <v>138</v>
      </c>
      <c r="E4587" t="s">
        <v>132</v>
      </c>
      <c r="F4587" t="s">
        <v>131</v>
      </c>
      <c r="G4587" t="s">
        <v>144</v>
      </c>
      <c r="H4587" t="str">
        <f t="shared" si="71"/>
        <v>Delhi0 - 4050 -200200 - 500American Cuisine</v>
      </c>
      <c r="I4587" t="s">
        <v>234</v>
      </c>
      <c r="J4587">
        <v>400</v>
      </c>
    </row>
    <row r="4588" spans="1:10">
      <c r="A4588">
        <v>4587</v>
      </c>
      <c r="B4588" t="s">
        <v>137</v>
      </c>
      <c r="C4588">
        <v>2.9</v>
      </c>
      <c r="D4588" t="s">
        <v>133</v>
      </c>
      <c r="E4588" t="s">
        <v>132</v>
      </c>
      <c r="F4588" t="s">
        <v>131</v>
      </c>
      <c r="G4588" t="s">
        <v>135</v>
      </c>
      <c r="H4588" t="str">
        <f t="shared" si="71"/>
        <v>Bangalore40 - 6050 -200200 - 500Asian Cuisine</v>
      </c>
      <c r="I4588">
        <v>4</v>
      </c>
      <c r="J4588">
        <v>400</v>
      </c>
    </row>
    <row r="4589" spans="1:10">
      <c r="A4589">
        <v>4588</v>
      </c>
      <c r="B4589" t="s">
        <v>139</v>
      </c>
      <c r="C4589">
        <v>4.0999999999999996</v>
      </c>
      <c r="D4589" t="s">
        <v>133</v>
      </c>
      <c r="E4589" t="s">
        <v>132</v>
      </c>
      <c r="F4589" t="s">
        <v>140</v>
      </c>
      <c r="G4589" t="s">
        <v>135</v>
      </c>
      <c r="H4589" t="str">
        <f t="shared" si="71"/>
        <v>Chennai40 - 600 - 50200 - 500Asian Cuisine</v>
      </c>
      <c r="I4589" t="s">
        <v>234</v>
      </c>
      <c r="J4589">
        <v>250</v>
      </c>
    </row>
    <row r="4590" spans="1:10">
      <c r="A4590">
        <v>4589</v>
      </c>
      <c r="B4590" t="s">
        <v>139</v>
      </c>
      <c r="C4590">
        <v>2.9</v>
      </c>
      <c r="D4590" t="s">
        <v>136</v>
      </c>
      <c r="E4590" t="s">
        <v>132</v>
      </c>
      <c r="F4590" t="s">
        <v>131</v>
      </c>
      <c r="G4590" t="s">
        <v>130</v>
      </c>
      <c r="H4590" t="str">
        <f t="shared" si="71"/>
        <v>Chennai60+50 -200200 - 500Indian Cuisine</v>
      </c>
      <c r="I4590">
        <v>16</v>
      </c>
      <c r="J4590">
        <v>500</v>
      </c>
    </row>
    <row r="4591" spans="1:10">
      <c r="A4591">
        <v>4590</v>
      </c>
      <c r="B4591" t="s">
        <v>139</v>
      </c>
      <c r="C4591">
        <v>2.9</v>
      </c>
      <c r="D4591" t="s">
        <v>236</v>
      </c>
      <c r="E4591" t="s">
        <v>132</v>
      </c>
      <c r="F4591" t="s">
        <v>131</v>
      </c>
      <c r="G4591" t="s">
        <v>130</v>
      </c>
      <c r="H4591" t="str">
        <f t="shared" si="71"/>
        <v>Chennai60+50 -200200 - 500European Cuisine</v>
      </c>
      <c r="I4591" t="s">
        <v>234</v>
      </c>
      <c r="J4591">
        <v>250</v>
      </c>
    </row>
    <row r="4592" spans="1:10">
      <c r="A4592">
        <v>4591</v>
      </c>
      <c r="B4592" t="s">
        <v>139</v>
      </c>
      <c r="C4592">
        <v>2.9</v>
      </c>
      <c r="D4592" t="s">
        <v>138</v>
      </c>
      <c r="E4592" t="s">
        <v>132</v>
      </c>
      <c r="F4592" t="s">
        <v>131</v>
      </c>
      <c r="G4592" t="s">
        <v>130</v>
      </c>
      <c r="H4592" t="str">
        <f t="shared" si="71"/>
        <v>Chennai60+50 -200200 - 500American Cuisine</v>
      </c>
      <c r="I4592">
        <v>63</v>
      </c>
      <c r="J4592">
        <v>500</v>
      </c>
    </row>
    <row r="4593" spans="1:10">
      <c r="A4593">
        <v>4592</v>
      </c>
      <c r="B4593" t="s">
        <v>146</v>
      </c>
      <c r="C4593">
        <v>3.8</v>
      </c>
      <c r="D4593" t="s">
        <v>133</v>
      </c>
      <c r="E4593" t="s">
        <v>132</v>
      </c>
      <c r="F4593" t="s">
        <v>140</v>
      </c>
      <c r="G4593" t="s">
        <v>130</v>
      </c>
      <c r="H4593" t="str">
        <f t="shared" si="71"/>
        <v>Hyderabad60+0 - 50200 - 500Asian Cuisine</v>
      </c>
      <c r="I4593" t="s">
        <v>234</v>
      </c>
      <c r="J4593">
        <v>300</v>
      </c>
    </row>
    <row r="4594" spans="1:10">
      <c r="A4594">
        <v>4593</v>
      </c>
      <c r="B4594" t="s">
        <v>141</v>
      </c>
      <c r="C4594">
        <v>2.9</v>
      </c>
      <c r="D4594" t="s">
        <v>236</v>
      </c>
      <c r="E4594" t="s">
        <v>132</v>
      </c>
      <c r="F4594" t="s">
        <v>131</v>
      </c>
      <c r="G4594" t="s">
        <v>135</v>
      </c>
      <c r="H4594" t="str">
        <f t="shared" si="71"/>
        <v>Pune40 - 6050 -200200 - 500European Cuisine</v>
      </c>
      <c r="I4594" t="s">
        <v>234</v>
      </c>
      <c r="J4594">
        <v>299</v>
      </c>
    </row>
    <row r="4595" spans="1:10">
      <c r="A4595">
        <v>4594</v>
      </c>
      <c r="B4595" t="s">
        <v>139</v>
      </c>
      <c r="C4595">
        <v>2.9</v>
      </c>
      <c r="D4595" t="s">
        <v>138</v>
      </c>
      <c r="E4595" t="s">
        <v>132</v>
      </c>
      <c r="F4595" t="s">
        <v>131</v>
      </c>
      <c r="G4595" t="s">
        <v>135</v>
      </c>
      <c r="H4595" t="str">
        <f t="shared" si="71"/>
        <v>Chennai40 - 6050 -200200 - 500American Cuisine</v>
      </c>
      <c r="I4595">
        <v>38</v>
      </c>
      <c r="J4595">
        <v>400</v>
      </c>
    </row>
    <row r="4596" spans="1:10">
      <c r="A4596">
        <v>4595</v>
      </c>
      <c r="B4596" t="s">
        <v>129</v>
      </c>
      <c r="C4596">
        <v>2.9</v>
      </c>
      <c r="D4596" t="s">
        <v>138</v>
      </c>
      <c r="E4596" t="s">
        <v>132</v>
      </c>
      <c r="F4596" t="s">
        <v>131</v>
      </c>
      <c r="G4596" t="s">
        <v>130</v>
      </c>
      <c r="H4596" t="str">
        <f t="shared" si="71"/>
        <v>Kolkata60+50 -200200 - 500American Cuisine</v>
      </c>
      <c r="I4596">
        <v>11</v>
      </c>
      <c r="J4596">
        <v>500</v>
      </c>
    </row>
    <row r="4597" spans="1:10">
      <c r="A4597">
        <v>4596</v>
      </c>
      <c r="B4597" t="s">
        <v>139</v>
      </c>
      <c r="C4597">
        <v>2.9</v>
      </c>
      <c r="D4597" t="s">
        <v>236</v>
      </c>
      <c r="E4597" t="s">
        <v>132</v>
      </c>
      <c r="F4597" t="s">
        <v>131</v>
      </c>
      <c r="G4597" t="s">
        <v>130</v>
      </c>
      <c r="H4597" t="str">
        <f t="shared" si="71"/>
        <v>Chennai60+50 -200200 - 500European Cuisine</v>
      </c>
      <c r="I4597" t="s">
        <v>234</v>
      </c>
      <c r="J4597">
        <v>499</v>
      </c>
    </row>
    <row r="4598" spans="1:10">
      <c r="A4598">
        <v>4597</v>
      </c>
      <c r="B4598" t="s">
        <v>146</v>
      </c>
      <c r="C4598">
        <v>2.9</v>
      </c>
      <c r="D4598" t="s">
        <v>236</v>
      </c>
      <c r="E4598" t="s">
        <v>148</v>
      </c>
      <c r="F4598" t="s">
        <v>131</v>
      </c>
      <c r="G4598" t="s">
        <v>144</v>
      </c>
      <c r="H4598" t="str">
        <f t="shared" si="71"/>
        <v>Hyderabad0 - 4050 -200500 - 1000European Cuisine</v>
      </c>
      <c r="I4598" t="s">
        <v>234</v>
      </c>
      <c r="J4598">
        <v>600</v>
      </c>
    </row>
    <row r="4599" spans="1:10">
      <c r="A4599">
        <v>4598</v>
      </c>
      <c r="B4599" t="s">
        <v>145</v>
      </c>
      <c r="C4599">
        <v>3.9</v>
      </c>
      <c r="D4599" t="s">
        <v>138</v>
      </c>
      <c r="E4599" t="s">
        <v>132</v>
      </c>
      <c r="F4599" t="s">
        <v>140</v>
      </c>
      <c r="G4599" t="s">
        <v>135</v>
      </c>
      <c r="H4599" t="str">
        <f t="shared" si="71"/>
        <v>Ahmedabad40 - 600 - 50200 - 500American Cuisine</v>
      </c>
      <c r="I4599" t="s">
        <v>234</v>
      </c>
      <c r="J4599">
        <v>500</v>
      </c>
    </row>
    <row r="4600" spans="1:10">
      <c r="A4600">
        <v>4599</v>
      </c>
      <c r="B4600" t="s">
        <v>137</v>
      </c>
      <c r="C4600">
        <v>4.2</v>
      </c>
      <c r="D4600" t="s">
        <v>136</v>
      </c>
      <c r="E4600" t="s">
        <v>132</v>
      </c>
      <c r="F4600" t="s">
        <v>140</v>
      </c>
      <c r="G4600" t="s">
        <v>135</v>
      </c>
      <c r="H4600" t="str">
        <f t="shared" si="71"/>
        <v>Bangalore40 - 600 - 50200 - 500Indian Cuisine</v>
      </c>
      <c r="I4600">
        <v>51</v>
      </c>
      <c r="J4600">
        <v>500</v>
      </c>
    </row>
    <row r="4601" spans="1:10">
      <c r="A4601">
        <v>4600</v>
      </c>
      <c r="B4601" t="s">
        <v>145</v>
      </c>
      <c r="C4601">
        <v>2.9</v>
      </c>
      <c r="D4601" t="s">
        <v>138</v>
      </c>
      <c r="E4601" t="s">
        <v>132</v>
      </c>
      <c r="F4601" t="s">
        <v>131</v>
      </c>
      <c r="G4601" t="s">
        <v>135</v>
      </c>
      <c r="H4601" t="str">
        <f t="shared" si="71"/>
        <v>Ahmedabad40 - 6050 -200200 - 500American Cuisine</v>
      </c>
      <c r="I4601">
        <v>30</v>
      </c>
      <c r="J4601">
        <v>300</v>
      </c>
    </row>
    <row r="4602" spans="1:10">
      <c r="A4602">
        <v>4601</v>
      </c>
      <c r="B4602" t="s">
        <v>149</v>
      </c>
      <c r="C4602">
        <v>2.9</v>
      </c>
      <c r="D4602" t="s">
        <v>133</v>
      </c>
      <c r="E4602" t="s">
        <v>142</v>
      </c>
      <c r="F4602" t="s">
        <v>131</v>
      </c>
      <c r="G4602" t="s">
        <v>135</v>
      </c>
      <c r="H4602" t="str">
        <f t="shared" si="71"/>
        <v>Surat40 - 6050 -200&lt;= 200Asian Cuisine</v>
      </c>
      <c r="I4602" t="s">
        <v>234</v>
      </c>
      <c r="J4602">
        <v>200</v>
      </c>
    </row>
    <row r="4603" spans="1:10">
      <c r="A4603">
        <v>4602</v>
      </c>
      <c r="B4603" t="s">
        <v>134</v>
      </c>
      <c r="C4603">
        <v>4.7</v>
      </c>
      <c r="D4603" t="s">
        <v>133</v>
      </c>
      <c r="E4603" t="s">
        <v>132</v>
      </c>
      <c r="F4603" t="s">
        <v>140</v>
      </c>
      <c r="G4603" t="s">
        <v>135</v>
      </c>
      <c r="H4603" t="str">
        <f t="shared" si="71"/>
        <v>Mumbai40 - 600 - 50200 - 500Asian Cuisine</v>
      </c>
      <c r="I4603">
        <v>21</v>
      </c>
      <c r="J4603">
        <v>300</v>
      </c>
    </row>
    <row r="4604" spans="1:10">
      <c r="A4604">
        <v>4603</v>
      </c>
      <c r="B4604" t="s">
        <v>129</v>
      </c>
      <c r="C4604">
        <v>2.9</v>
      </c>
      <c r="D4604" t="s">
        <v>133</v>
      </c>
      <c r="E4604" t="s">
        <v>148</v>
      </c>
      <c r="F4604" t="s">
        <v>131</v>
      </c>
      <c r="G4604" t="s">
        <v>130</v>
      </c>
      <c r="H4604" t="str">
        <f t="shared" si="71"/>
        <v>Kolkata60+50 -200500 - 1000Asian Cuisine</v>
      </c>
      <c r="I4604">
        <v>54</v>
      </c>
      <c r="J4604">
        <v>700</v>
      </c>
    </row>
    <row r="4605" spans="1:10">
      <c r="A4605">
        <v>4604</v>
      </c>
      <c r="B4605" t="s">
        <v>149</v>
      </c>
      <c r="C4605">
        <v>2.9</v>
      </c>
      <c r="D4605" t="s">
        <v>136</v>
      </c>
      <c r="E4605" t="s">
        <v>142</v>
      </c>
      <c r="F4605" t="s">
        <v>131</v>
      </c>
      <c r="G4605" t="s">
        <v>130</v>
      </c>
      <c r="H4605" t="str">
        <f t="shared" si="71"/>
        <v>Surat60+50 -200&lt;= 200Indian Cuisine</v>
      </c>
      <c r="I4605" t="s">
        <v>234</v>
      </c>
      <c r="J4605">
        <v>200</v>
      </c>
    </row>
    <row r="4606" spans="1:10">
      <c r="A4606">
        <v>4605</v>
      </c>
      <c r="B4606" t="s">
        <v>139</v>
      </c>
      <c r="C4606">
        <v>2.9</v>
      </c>
      <c r="D4606" t="s">
        <v>136</v>
      </c>
      <c r="E4606" t="s">
        <v>132</v>
      </c>
      <c r="F4606" t="s">
        <v>131</v>
      </c>
      <c r="G4606" t="s">
        <v>130</v>
      </c>
      <c r="H4606" t="str">
        <f t="shared" si="71"/>
        <v>Chennai60+50 -200200 - 500Indian Cuisine</v>
      </c>
      <c r="I4606">
        <v>16</v>
      </c>
      <c r="J4606">
        <v>300</v>
      </c>
    </row>
    <row r="4607" spans="1:10">
      <c r="A4607">
        <v>4606</v>
      </c>
      <c r="B4607" t="s">
        <v>129</v>
      </c>
      <c r="C4607">
        <v>2.9</v>
      </c>
      <c r="D4607" t="s">
        <v>133</v>
      </c>
      <c r="E4607" t="s">
        <v>148</v>
      </c>
      <c r="F4607" t="s">
        <v>131</v>
      </c>
      <c r="G4607" t="s">
        <v>130</v>
      </c>
      <c r="H4607" t="str">
        <f t="shared" si="71"/>
        <v>Kolkata60+50 -200500 - 1000Asian Cuisine</v>
      </c>
      <c r="I4607">
        <v>54</v>
      </c>
      <c r="J4607">
        <v>600</v>
      </c>
    </row>
    <row r="4608" spans="1:10">
      <c r="A4608">
        <v>4607</v>
      </c>
      <c r="B4608" t="s">
        <v>149</v>
      </c>
      <c r="C4608">
        <v>2.9</v>
      </c>
      <c r="D4608" t="s">
        <v>138</v>
      </c>
      <c r="E4608" t="s">
        <v>142</v>
      </c>
      <c r="F4608" t="s">
        <v>131</v>
      </c>
      <c r="G4608" t="s">
        <v>144</v>
      </c>
      <c r="H4608" t="str">
        <f t="shared" si="71"/>
        <v>Surat0 - 4050 -200&lt;= 200American Cuisine</v>
      </c>
      <c r="I4608" t="s">
        <v>234</v>
      </c>
      <c r="J4608">
        <v>100</v>
      </c>
    </row>
    <row r="4609" spans="1:10">
      <c r="A4609">
        <v>4608</v>
      </c>
      <c r="B4609" t="s">
        <v>139</v>
      </c>
      <c r="C4609">
        <v>2.9</v>
      </c>
      <c r="D4609" t="s">
        <v>136</v>
      </c>
      <c r="E4609" t="s">
        <v>142</v>
      </c>
      <c r="F4609" t="s">
        <v>131</v>
      </c>
      <c r="G4609" t="s">
        <v>130</v>
      </c>
      <c r="H4609" t="str">
        <f t="shared" si="71"/>
        <v>Chennai60+50 -200&lt;= 200Indian Cuisine</v>
      </c>
      <c r="I4609">
        <v>41</v>
      </c>
      <c r="J4609">
        <v>200</v>
      </c>
    </row>
    <row r="4610" spans="1:10">
      <c r="A4610">
        <v>4609</v>
      </c>
      <c r="B4610" t="s">
        <v>146</v>
      </c>
      <c r="C4610">
        <v>2.9</v>
      </c>
      <c r="D4610" t="s">
        <v>136</v>
      </c>
      <c r="E4610" t="s">
        <v>142</v>
      </c>
      <c r="F4610" t="s">
        <v>131</v>
      </c>
      <c r="G4610" t="s">
        <v>135</v>
      </c>
      <c r="H4610" t="str">
        <f t="shared" si="71"/>
        <v>Hyderabad40 - 6050 -200&lt;= 200Indian Cuisine</v>
      </c>
      <c r="I4610" t="s">
        <v>234</v>
      </c>
      <c r="J4610">
        <v>200</v>
      </c>
    </row>
    <row r="4611" spans="1:10">
      <c r="A4611">
        <v>4610</v>
      </c>
      <c r="B4611" t="s">
        <v>145</v>
      </c>
      <c r="C4611">
        <v>2.9</v>
      </c>
      <c r="D4611" t="s">
        <v>136</v>
      </c>
      <c r="E4611" t="s">
        <v>132</v>
      </c>
      <c r="F4611" t="s">
        <v>131</v>
      </c>
      <c r="G4611" t="s">
        <v>135</v>
      </c>
      <c r="H4611" t="str">
        <f t="shared" ref="H4611:H4674" si="72">_xlfn.CONCAT(B4611,G4611,F4611,E4611,D4611)</f>
        <v>Ahmedabad40 - 6050 -200200 - 500Indian Cuisine</v>
      </c>
      <c r="I4611">
        <v>46</v>
      </c>
      <c r="J4611">
        <v>500</v>
      </c>
    </row>
    <row r="4612" spans="1:10">
      <c r="A4612">
        <v>4611</v>
      </c>
      <c r="B4612" t="s">
        <v>137</v>
      </c>
      <c r="C4612">
        <v>2.9</v>
      </c>
      <c r="D4612" t="s">
        <v>136</v>
      </c>
      <c r="E4612" t="s">
        <v>132</v>
      </c>
      <c r="F4612" t="s">
        <v>131</v>
      </c>
      <c r="G4612" t="s">
        <v>135</v>
      </c>
      <c r="H4612" t="str">
        <f t="shared" si="72"/>
        <v>Bangalore40 - 6050 -200200 - 500Indian Cuisine</v>
      </c>
      <c r="I4612">
        <v>9</v>
      </c>
      <c r="J4612">
        <v>250</v>
      </c>
    </row>
    <row r="4613" spans="1:10">
      <c r="A4613">
        <v>4612</v>
      </c>
      <c r="B4613" t="s">
        <v>143</v>
      </c>
      <c r="C4613">
        <v>2.9</v>
      </c>
      <c r="D4613" t="s">
        <v>236</v>
      </c>
      <c r="E4613" t="s">
        <v>132</v>
      </c>
      <c r="F4613" t="s">
        <v>131</v>
      </c>
      <c r="G4613" t="s">
        <v>144</v>
      </c>
      <c r="H4613" t="str">
        <f t="shared" si="72"/>
        <v>Delhi0 - 4050 -200200 - 500European Cuisine</v>
      </c>
      <c r="I4613" t="s">
        <v>234</v>
      </c>
      <c r="J4613">
        <v>300</v>
      </c>
    </row>
    <row r="4614" spans="1:10">
      <c r="A4614">
        <v>4613</v>
      </c>
      <c r="B4614" t="s">
        <v>146</v>
      </c>
      <c r="C4614">
        <v>3.9</v>
      </c>
      <c r="D4614" t="s">
        <v>138</v>
      </c>
      <c r="E4614" t="s">
        <v>142</v>
      </c>
      <c r="F4614" t="s">
        <v>147</v>
      </c>
      <c r="G4614" t="s">
        <v>135</v>
      </c>
      <c r="H4614" t="str">
        <f t="shared" si="72"/>
        <v>Hyderabad40 - 60200+&lt;= 200American Cuisine</v>
      </c>
      <c r="I4614" t="s">
        <v>234</v>
      </c>
      <c r="J4614">
        <v>200</v>
      </c>
    </row>
    <row r="4615" spans="1:10">
      <c r="A4615">
        <v>4614</v>
      </c>
      <c r="B4615" t="s">
        <v>146</v>
      </c>
      <c r="C4615">
        <v>2.9</v>
      </c>
      <c r="D4615" t="s">
        <v>133</v>
      </c>
      <c r="E4615" t="s">
        <v>132</v>
      </c>
      <c r="F4615" t="s">
        <v>131</v>
      </c>
      <c r="G4615" t="s">
        <v>130</v>
      </c>
      <c r="H4615" t="str">
        <f t="shared" si="72"/>
        <v>Hyderabad60+50 -200200 - 500Asian Cuisine</v>
      </c>
      <c r="I4615" t="s">
        <v>234</v>
      </c>
      <c r="J4615">
        <v>250</v>
      </c>
    </row>
    <row r="4616" spans="1:10">
      <c r="A4616">
        <v>4615</v>
      </c>
      <c r="B4616" t="s">
        <v>146</v>
      </c>
      <c r="C4616">
        <v>2.9</v>
      </c>
      <c r="D4616" t="s">
        <v>133</v>
      </c>
      <c r="E4616" t="s">
        <v>132</v>
      </c>
      <c r="F4616" t="s">
        <v>131</v>
      </c>
      <c r="G4616" t="s">
        <v>130</v>
      </c>
      <c r="H4616" t="str">
        <f t="shared" si="72"/>
        <v>Hyderabad60+50 -200200 - 500Asian Cuisine</v>
      </c>
      <c r="I4616" t="s">
        <v>234</v>
      </c>
      <c r="J4616">
        <v>300</v>
      </c>
    </row>
    <row r="4617" spans="1:10">
      <c r="A4617">
        <v>4616</v>
      </c>
      <c r="B4617" t="s">
        <v>146</v>
      </c>
      <c r="C4617">
        <v>2.9</v>
      </c>
      <c r="D4617" t="s">
        <v>136</v>
      </c>
      <c r="E4617" t="s">
        <v>132</v>
      </c>
      <c r="F4617" t="s">
        <v>131</v>
      </c>
      <c r="G4617" t="s">
        <v>144</v>
      </c>
      <c r="H4617" t="str">
        <f t="shared" si="72"/>
        <v>Hyderabad0 - 4050 -200200 - 500Indian Cuisine</v>
      </c>
      <c r="I4617">
        <v>73</v>
      </c>
      <c r="J4617">
        <v>500</v>
      </c>
    </row>
    <row r="4618" spans="1:10">
      <c r="A4618">
        <v>4617</v>
      </c>
      <c r="B4618" t="s">
        <v>146</v>
      </c>
      <c r="C4618">
        <v>2.9</v>
      </c>
      <c r="D4618" t="s">
        <v>136</v>
      </c>
      <c r="E4618" t="s">
        <v>132</v>
      </c>
      <c r="F4618" t="s">
        <v>131</v>
      </c>
      <c r="G4618" t="s">
        <v>135</v>
      </c>
      <c r="H4618" t="str">
        <f t="shared" si="72"/>
        <v>Hyderabad40 - 6050 -200200 - 500Indian Cuisine</v>
      </c>
      <c r="I4618" t="s">
        <v>234</v>
      </c>
      <c r="J4618">
        <v>280</v>
      </c>
    </row>
    <row r="4619" spans="1:10">
      <c r="A4619">
        <v>4618</v>
      </c>
      <c r="B4619" t="s">
        <v>129</v>
      </c>
      <c r="C4619">
        <v>2.9</v>
      </c>
      <c r="D4619" t="s">
        <v>136</v>
      </c>
      <c r="E4619" t="s">
        <v>132</v>
      </c>
      <c r="F4619" t="s">
        <v>131</v>
      </c>
      <c r="G4619" t="s">
        <v>135</v>
      </c>
      <c r="H4619" t="str">
        <f t="shared" si="72"/>
        <v>Kolkata40 - 6050 -200200 - 500Indian Cuisine</v>
      </c>
      <c r="I4619" t="s">
        <v>234</v>
      </c>
      <c r="J4619">
        <v>250</v>
      </c>
    </row>
    <row r="4620" spans="1:10">
      <c r="A4620">
        <v>4619</v>
      </c>
      <c r="B4620" t="s">
        <v>137</v>
      </c>
      <c r="C4620">
        <v>2.9</v>
      </c>
      <c r="D4620" t="s">
        <v>138</v>
      </c>
      <c r="E4620" t="s">
        <v>132</v>
      </c>
      <c r="F4620" t="s">
        <v>131</v>
      </c>
      <c r="G4620" t="s">
        <v>144</v>
      </c>
      <c r="H4620" t="str">
        <f t="shared" si="72"/>
        <v>Bangalore0 - 4050 -200200 - 500American Cuisine</v>
      </c>
      <c r="I4620" t="s">
        <v>234</v>
      </c>
      <c r="J4620">
        <v>300</v>
      </c>
    </row>
    <row r="4621" spans="1:10">
      <c r="A4621">
        <v>4620</v>
      </c>
      <c r="B4621" t="s">
        <v>141</v>
      </c>
      <c r="C4621">
        <v>2.9</v>
      </c>
      <c r="D4621" t="s">
        <v>133</v>
      </c>
      <c r="E4621" t="s">
        <v>142</v>
      </c>
      <c r="F4621" t="s">
        <v>131</v>
      </c>
      <c r="G4621" t="s">
        <v>130</v>
      </c>
      <c r="H4621" t="str">
        <f t="shared" si="72"/>
        <v>Pune60+50 -200&lt;= 200Asian Cuisine</v>
      </c>
      <c r="I4621">
        <v>58</v>
      </c>
      <c r="J4621">
        <v>200</v>
      </c>
    </row>
    <row r="4622" spans="1:10">
      <c r="A4622">
        <v>4621</v>
      </c>
      <c r="B4622" t="s">
        <v>129</v>
      </c>
      <c r="C4622">
        <v>2.9</v>
      </c>
      <c r="D4622" t="s">
        <v>236</v>
      </c>
      <c r="E4622" t="s">
        <v>148</v>
      </c>
      <c r="F4622" t="s">
        <v>131</v>
      </c>
      <c r="G4622" t="s">
        <v>130</v>
      </c>
      <c r="H4622" t="str">
        <f t="shared" si="72"/>
        <v>Kolkata60+50 -200500 - 1000European Cuisine</v>
      </c>
      <c r="I4622" t="s">
        <v>234</v>
      </c>
      <c r="J4622">
        <v>1000</v>
      </c>
    </row>
    <row r="4623" spans="1:10">
      <c r="A4623">
        <v>4622</v>
      </c>
      <c r="B4623" t="s">
        <v>134</v>
      </c>
      <c r="C4623">
        <v>2.9</v>
      </c>
      <c r="D4623" t="s">
        <v>133</v>
      </c>
      <c r="E4623" t="s">
        <v>132</v>
      </c>
      <c r="F4623" t="s">
        <v>131</v>
      </c>
      <c r="G4623" t="s">
        <v>135</v>
      </c>
      <c r="H4623" t="str">
        <f t="shared" si="72"/>
        <v>Mumbai40 - 6050 -200200 - 500Asian Cuisine</v>
      </c>
      <c r="I4623">
        <v>2</v>
      </c>
      <c r="J4623">
        <v>500</v>
      </c>
    </row>
    <row r="4624" spans="1:10">
      <c r="A4624">
        <v>4623</v>
      </c>
      <c r="B4624" t="s">
        <v>134</v>
      </c>
      <c r="C4624">
        <v>2.9</v>
      </c>
      <c r="D4624" t="s">
        <v>133</v>
      </c>
      <c r="E4624" t="s">
        <v>132</v>
      </c>
      <c r="F4624" t="s">
        <v>131</v>
      </c>
      <c r="G4624" t="s">
        <v>135</v>
      </c>
      <c r="H4624" t="str">
        <f t="shared" si="72"/>
        <v>Mumbai40 - 6050 -200200 - 500Asian Cuisine</v>
      </c>
      <c r="I4624">
        <v>2</v>
      </c>
      <c r="J4624">
        <v>500</v>
      </c>
    </row>
    <row r="4625" spans="1:10">
      <c r="A4625">
        <v>4624</v>
      </c>
      <c r="B4625" t="s">
        <v>129</v>
      </c>
      <c r="C4625">
        <v>2.9</v>
      </c>
      <c r="D4625" t="s">
        <v>133</v>
      </c>
      <c r="E4625" t="s">
        <v>132</v>
      </c>
      <c r="F4625" t="s">
        <v>131</v>
      </c>
      <c r="G4625" t="s">
        <v>135</v>
      </c>
      <c r="H4625" t="str">
        <f t="shared" si="72"/>
        <v>Kolkata40 - 6050 -200200 - 500Asian Cuisine</v>
      </c>
      <c r="I4625">
        <v>34</v>
      </c>
      <c r="J4625">
        <v>400</v>
      </c>
    </row>
    <row r="4626" spans="1:10">
      <c r="A4626">
        <v>4625</v>
      </c>
      <c r="B4626" t="s">
        <v>143</v>
      </c>
      <c r="C4626">
        <v>4.3</v>
      </c>
      <c r="D4626" t="s">
        <v>136</v>
      </c>
      <c r="E4626" t="s">
        <v>132</v>
      </c>
      <c r="F4626" t="s">
        <v>140</v>
      </c>
      <c r="G4626" t="s">
        <v>130</v>
      </c>
      <c r="H4626" t="str">
        <f t="shared" si="72"/>
        <v>Delhi60+0 - 50200 - 500Indian Cuisine</v>
      </c>
      <c r="I4626" t="s">
        <v>234</v>
      </c>
      <c r="J4626">
        <v>270</v>
      </c>
    </row>
    <row r="4627" spans="1:10">
      <c r="A4627">
        <v>4626</v>
      </c>
      <c r="B4627" t="s">
        <v>134</v>
      </c>
      <c r="C4627">
        <v>2.9</v>
      </c>
      <c r="D4627" t="s">
        <v>133</v>
      </c>
      <c r="E4627" t="s">
        <v>132</v>
      </c>
      <c r="F4627" t="s">
        <v>131</v>
      </c>
      <c r="G4627" t="s">
        <v>135</v>
      </c>
      <c r="H4627" t="str">
        <f t="shared" si="72"/>
        <v>Mumbai40 - 6050 -200200 - 500Asian Cuisine</v>
      </c>
      <c r="I4627">
        <v>2</v>
      </c>
      <c r="J4627">
        <v>400</v>
      </c>
    </row>
    <row r="4628" spans="1:10">
      <c r="A4628">
        <v>4627</v>
      </c>
      <c r="B4628" t="s">
        <v>146</v>
      </c>
      <c r="C4628">
        <v>2.9</v>
      </c>
      <c r="D4628" t="s">
        <v>136</v>
      </c>
      <c r="E4628" t="s">
        <v>132</v>
      </c>
      <c r="F4628" t="s">
        <v>131</v>
      </c>
      <c r="G4628" t="s">
        <v>130</v>
      </c>
      <c r="H4628" t="str">
        <f t="shared" si="72"/>
        <v>Hyderabad60+50 -200200 - 500Indian Cuisine</v>
      </c>
      <c r="I4628" t="s">
        <v>234</v>
      </c>
      <c r="J4628">
        <v>300</v>
      </c>
    </row>
    <row r="4629" spans="1:10">
      <c r="A4629">
        <v>4628</v>
      </c>
      <c r="B4629" t="s">
        <v>146</v>
      </c>
      <c r="C4629">
        <v>2.9</v>
      </c>
      <c r="D4629" t="s">
        <v>133</v>
      </c>
      <c r="E4629" t="s">
        <v>142</v>
      </c>
      <c r="F4629" t="s">
        <v>131</v>
      </c>
      <c r="G4629" t="s">
        <v>144</v>
      </c>
      <c r="H4629" t="str">
        <f t="shared" si="72"/>
        <v>Hyderabad0 - 4050 -200&lt;= 200Asian Cuisine</v>
      </c>
      <c r="I4629" t="s">
        <v>234</v>
      </c>
      <c r="J4629">
        <v>140</v>
      </c>
    </row>
    <row r="4630" spans="1:10">
      <c r="A4630">
        <v>4629</v>
      </c>
      <c r="B4630" t="s">
        <v>134</v>
      </c>
      <c r="C4630">
        <v>2.9</v>
      </c>
      <c r="D4630" t="s">
        <v>237</v>
      </c>
      <c r="E4630" t="s">
        <v>142</v>
      </c>
      <c r="F4630" t="s">
        <v>131</v>
      </c>
      <c r="G4630" t="s">
        <v>135</v>
      </c>
      <c r="H4630" t="str">
        <f t="shared" si="72"/>
        <v>Mumbai40 - 6050 -200&lt;= 200Middle Eastern Cuisine</v>
      </c>
      <c r="I4630" t="s">
        <v>234</v>
      </c>
      <c r="J4630">
        <v>200</v>
      </c>
    </row>
    <row r="4631" spans="1:10">
      <c r="A4631">
        <v>4630</v>
      </c>
      <c r="B4631" t="s">
        <v>134</v>
      </c>
      <c r="C4631">
        <v>2.9</v>
      </c>
      <c r="D4631" t="s">
        <v>133</v>
      </c>
      <c r="E4631" t="s">
        <v>132</v>
      </c>
      <c r="F4631" t="s">
        <v>131</v>
      </c>
      <c r="G4631" t="s">
        <v>135</v>
      </c>
      <c r="H4631" t="str">
        <f t="shared" si="72"/>
        <v>Mumbai40 - 6050 -200200 - 500Asian Cuisine</v>
      </c>
      <c r="I4631">
        <v>2</v>
      </c>
      <c r="J4631">
        <v>400</v>
      </c>
    </row>
    <row r="4632" spans="1:10">
      <c r="A4632">
        <v>4631</v>
      </c>
      <c r="B4632" t="s">
        <v>141</v>
      </c>
      <c r="C4632">
        <v>2.9</v>
      </c>
      <c r="D4632" t="s">
        <v>133</v>
      </c>
      <c r="E4632" t="s">
        <v>132</v>
      </c>
      <c r="F4632" t="s">
        <v>131</v>
      </c>
      <c r="G4632" t="s">
        <v>130</v>
      </c>
      <c r="H4632" t="str">
        <f t="shared" si="72"/>
        <v>Pune60+50 -200200 - 500Asian Cuisine</v>
      </c>
      <c r="I4632">
        <v>18</v>
      </c>
      <c r="J4632">
        <v>400</v>
      </c>
    </row>
    <row r="4633" spans="1:10">
      <c r="A4633">
        <v>4632</v>
      </c>
      <c r="B4633" t="s">
        <v>141</v>
      </c>
      <c r="C4633">
        <v>2.9</v>
      </c>
      <c r="D4633" t="s">
        <v>136</v>
      </c>
      <c r="E4633" t="s">
        <v>132</v>
      </c>
      <c r="F4633" t="s">
        <v>131</v>
      </c>
      <c r="G4633" t="s">
        <v>144</v>
      </c>
      <c r="H4633" t="str">
        <f t="shared" si="72"/>
        <v>Pune0 - 4050 -200200 - 500Indian Cuisine</v>
      </c>
      <c r="I4633">
        <v>64</v>
      </c>
      <c r="J4633">
        <v>300</v>
      </c>
    </row>
    <row r="4634" spans="1:10">
      <c r="A4634">
        <v>4633</v>
      </c>
      <c r="B4634" t="s">
        <v>134</v>
      </c>
      <c r="C4634">
        <v>2.9</v>
      </c>
      <c r="D4634" t="s">
        <v>133</v>
      </c>
      <c r="E4634" t="s">
        <v>132</v>
      </c>
      <c r="F4634" t="s">
        <v>131</v>
      </c>
      <c r="G4634" t="s">
        <v>135</v>
      </c>
      <c r="H4634" t="str">
        <f t="shared" si="72"/>
        <v>Mumbai40 - 6050 -200200 - 500Asian Cuisine</v>
      </c>
      <c r="I4634">
        <v>2</v>
      </c>
      <c r="J4634">
        <v>500</v>
      </c>
    </row>
    <row r="4635" spans="1:10">
      <c r="A4635">
        <v>4634</v>
      </c>
      <c r="B4635" t="s">
        <v>137</v>
      </c>
      <c r="C4635">
        <v>2.9</v>
      </c>
      <c r="D4635" t="s">
        <v>133</v>
      </c>
      <c r="E4635" t="s">
        <v>132</v>
      </c>
      <c r="F4635" t="s">
        <v>131</v>
      </c>
      <c r="G4635" t="s">
        <v>135</v>
      </c>
      <c r="H4635" t="str">
        <f t="shared" si="72"/>
        <v>Bangalore40 - 6050 -200200 - 500Asian Cuisine</v>
      </c>
      <c r="I4635">
        <v>4</v>
      </c>
      <c r="J4635">
        <v>300</v>
      </c>
    </row>
    <row r="4636" spans="1:10">
      <c r="A4636">
        <v>4635</v>
      </c>
      <c r="B4636" t="s">
        <v>149</v>
      </c>
      <c r="C4636">
        <v>2.9</v>
      </c>
      <c r="D4636" t="s">
        <v>138</v>
      </c>
      <c r="E4636" t="s">
        <v>142</v>
      </c>
      <c r="F4636" t="s">
        <v>131</v>
      </c>
      <c r="G4636" t="s">
        <v>135</v>
      </c>
      <c r="H4636" t="str">
        <f t="shared" si="72"/>
        <v>Surat40 - 6050 -200&lt;= 200American Cuisine</v>
      </c>
      <c r="I4636">
        <v>52</v>
      </c>
      <c r="J4636">
        <v>150</v>
      </c>
    </row>
    <row r="4637" spans="1:10">
      <c r="A4637">
        <v>4636</v>
      </c>
      <c r="B4637" t="s">
        <v>146</v>
      </c>
      <c r="C4637">
        <v>4.5999999999999996</v>
      </c>
      <c r="D4637" t="s">
        <v>138</v>
      </c>
      <c r="E4637" t="s">
        <v>142</v>
      </c>
      <c r="F4637" t="s">
        <v>140</v>
      </c>
      <c r="G4637" t="s">
        <v>144</v>
      </c>
      <c r="H4637" t="str">
        <f t="shared" si="72"/>
        <v>Hyderabad0 - 400 - 50&lt;= 200American Cuisine</v>
      </c>
      <c r="I4637" t="s">
        <v>234</v>
      </c>
      <c r="J4637">
        <v>200</v>
      </c>
    </row>
    <row r="4638" spans="1:10">
      <c r="A4638">
        <v>4637</v>
      </c>
      <c r="B4638" t="s">
        <v>146</v>
      </c>
      <c r="C4638">
        <v>2.9</v>
      </c>
      <c r="D4638" t="s">
        <v>133</v>
      </c>
      <c r="E4638" t="s">
        <v>132</v>
      </c>
      <c r="F4638" t="s">
        <v>131</v>
      </c>
      <c r="G4638" t="s">
        <v>135</v>
      </c>
      <c r="H4638" t="str">
        <f t="shared" si="72"/>
        <v>Hyderabad40 - 6050 -200200 - 500Asian Cuisine</v>
      </c>
      <c r="I4638">
        <v>43</v>
      </c>
      <c r="J4638">
        <v>350</v>
      </c>
    </row>
    <row r="4639" spans="1:10">
      <c r="A4639">
        <v>4638</v>
      </c>
      <c r="B4639" t="s">
        <v>139</v>
      </c>
      <c r="C4639">
        <v>2.9</v>
      </c>
      <c r="D4639" t="s">
        <v>138</v>
      </c>
      <c r="E4639" t="s">
        <v>142</v>
      </c>
      <c r="F4639" t="s">
        <v>131</v>
      </c>
      <c r="G4639" t="s">
        <v>130</v>
      </c>
      <c r="H4639" t="str">
        <f t="shared" si="72"/>
        <v>Chennai60+50 -200&lt;= 200American Cuisine</v>
      </c>
      <c r="I4639">
        <v>70</v>
      </c>
      <c r="J4639">
        <v>10</v>
      </c>
    </row>
    <row r="4640" spans="1:10">
      <c r="A4640">
        <v>4639</v>
      </c>
      <c r="B4640" t="s">
        <v>149</v>
      </c>
      <c r="C4640">
        <v>2.9</v>
      </c>
      <c r="D4640" t="s">
        <v>136</v>
      </c>
      <c r="E4640" t="s">
        <v>132</v>
      </c>
      <c r="F4640" t="s">
        <v>131</v>
      </c>
      <c r="G4640" t="s">
        <v>135</v>
      </c>
      <c r="H4640" t="str">
        <f t="shared" si="72"/>
        <v>Surat40 - 6050 -200200 - 500Indian Cuisine</v>
      </c>
      <c r="I4640">
        <v>39</v>
      </c>
      <c r="J4640">
        <v>350</v>
      </c>
    </row>
    <row r="4641" spans="1:10">
      <c r="A4641">
        <v>4640</v>
      </c>
      <c r="B4641" t="s">
        <v>139</v>
      </c>
      <c r="C4641">
        <v>2.9</v>
      </c>
      <c r="D4641" t="s">
        <v>138</v>
      </c>
      <c r="E4641" t="s">
        <v>132</v>
      </c>
      <c r="F4641" t="s">
        <v>131</v>
      </c>
      <c r="G4641" t="s">
        <v>135</v>
      </c>
      <c r="H4641" t="str">
        <f t="shared" si="72"/>
        <v>Chennai40 - 6050 -200200 - 500American Cuisine</v>
      </c>
      <c r="I4641">
        <v>38</v>
      </c>
      <c r="J4641">
        <v>280</v>
      </c>
    </row>
    <row r="4642" spans="1:10">
      <c r="A4642">
        <v>4641</v>
      </c>
      <c r="B4642" t="s">
        <v>141</v>
      </c>
      <c r="C4642">
        <v>2.9</v>
      </c>
      <c r="D4642" t="s">
        <v>133</v>
      </c>
      <c r="E4642" t="s">
        <v>142</v>
      </c>
      <c r="F4642" t="s">
        <v>131</v>
      </c>
      <c r="G4642" t="s">
        <v>144</v>
      </c>
      <c r="H4642" t="str">
        <f t="shared" si="72"/>
        <v>Pune0 - 4050 -200&lt;= 200Asian Cuisine</v>
      </c>
      <c r="I4642" t="s">
        <v>234</v>
      </c>
      <c r="J4642">
        <v>1</v>
      </c>
    </row>
    <row r="4643" spans="1:10">
      <c r="A4643">
        <v>4642</v>
      </c>
      <c r="B4643" t="s">
        <v>149</v>
      </c>
      <c r="C4643">
        <v>2.9</v>
      </c>
      <c r="D4643" t="s">
        <v>136</v>
      </c>
      <c r="E4643" t="s">
        <v>132</v>
      </c>
      <c r="F4643" t="s">
        <v>131</v>
      </c>
      <c r="G4643" t="s">
        <v>135</v>
      </c>
      <c r="H4643" t="str">
        <f t="shared" si="72"/>
        <v>Surat40 - 6050 -200200 - 500Indian Cuisine</v>
      </c>
      <c r="I4643">
        <v>39</v>
      </c>
      <c r="J4643">
        <v>500</v>
      </c>
    </row>
    <row r="4644" spans="1:10">
      <c r="A4644">
        <v>4643</v>
      </c>
      <c r="B4644" t="s">
        <v>146</v>
      </c>
      <c r="C4644">
        <v>4.2</v>
      </c>
      <c r="D4644" t="s">
        <v>136</v>
      </c>
      <c r="E4644" t="s">
        <v>132</v>
      </c>
      <c r="F4644" t="s">
        <v>131</v>
      </c>
      <c r="G4644" t="s">
        <v>135</v>
      </c>
      <c r="H4644" t="str">
        <f t="shared" si="72"/>
        <v>Hyderabad40 - 6050 -200200 - 500Indian Cuisine</v>
      </c>
      <c r="I4644" t="s">
        <v>234</v>
      </c>
      <c r="J4644">
        <v>250</v>
      </c>
    </row>
    <row r="4645" spans="1:10">
      <c r="A4645">
        <v>4644</v>
      </c>
      <c r="B4645" t="s">
        <v>129</v>
      </c>
      <c r="C4645">
        <v>2.9</v>
      </c>
      <c r="D4645" t="s">
        <v>133</v>
      </c>
      <c r="E4645" t="s">
        <v>132</v>
      </c>
      <c r="F4645" t="s">
        <v>131</v>
      </c>
      <c r="G4645" t="s">
        <v>130</v>
      </c>
      <c r="H4645" t="str">
        <f t="shared" si="72"/>
        <v>Kolkata60+50 -200200 - 500Asian Cuisine</v>
      </c>
      <c r="I4645">
        <v>1</v>
      </c>
      <c r="J4645">
        <v>250</v>
      </c>
    </row>
    <row r="4646" spans="1:10">
      <c r="A4646">
        <v>4645</v>
      </c>
      <c r="B4646" t="s">
        <v>137</v>
      </c>
      <c r="C4646">
        <v>2.9</v>
      </c>
      <c r="D4646" t="s">
        <v>136</v>
      </c>
      <c r="E4646" t="s">
        <v>148</v>
      </c>
      <c r="F4646" t="s">
        <v>131</v>
      </c>
      <c r="G4646" t="s">
        <v>144</v>
      </c>
      <c r="H4646" t="str">
        <f t="shared" si="72"/>
        <v>Bangalore0 - 4050 -200500 - 1000Indian Cuisine</v>
      </c>
      <c r="I4646" t="s">
        <v>234</v>
      </c>
      <c r="J4646">
        <v>650</v>
      </c>
    </row>
    <row r="4647" spans="1:10">
      <c r="A4647">
        <v>4646</v>
      </c>
      <c r="B4647" t="s">
        <v>141</v>
      </c>
      <c r="C4647">
        <v>2.9</v>
      </c>
      <c r="D4647" t="s">
        <v>138</v>
      </c>
      <c r="E4647" t="s">
        <v>142</v>
      </c>
      <c r="F4647" t="s">
        <v>131</v>
      </c>
      <c r="G4647" t="s">
        <v>135</v>
      </c>
      <c r="H4647" t="str">
        <f t="shared" si="72"/>
        <v>Pune40 - 6050 -200&lt;= 200American Cuisine</v>
      </c>
      <c r="I4647">
        <v>53</v>
      </c>
      <c r="J4647">
        <v>200</v>
      </c>
    </row>
    <row r="4648" spans="1:10">
      <c r="A4648">
        <v>4647</v>
      </c>
      <c r="B4648" t="s">
        <v>137</v>
      </c>
      <c r="C4648">
        <v>2.9</v>
      </c>
      <c r="D4648" t="s">
        <v>133</v>
      </c>
      <c r="E4648" t="s">
        <v>132</v>
      </c>
      <c r="F4648" t="s">
        <v>131</v>
      </c>
      <c r="G4648" t="s">
        <v>135</v>
      </c>
      <c r="H4648" t="str">
        <f t="shared" si="72"/>
        <v>Bangalore40 - 6050 -200200 - 500Asian Cuisine</v>
      </c>
      <c r="I4648">
        <v>4</v>
      </c>
      <c r="J4648">
        <v>300</v>
      </c>
    </row>
    <row r="4649" spans="1:10">
      <c r="A4649">
        <v>4648</v>
      </c>
      <c r="B4649" t="s">
        <v>146</v>
      </c>
      <c r="C4649">
        <v>2.9</v>
      </c>
      <c r="D4649" t="s">
        <v>138</v>
      </c>
      <c r="E4649" t="s">
        <v>132</v>
      </c>
      <c r="F4649" t="s">
        <v>131</v>
      </c>
      <c r="G4649" t="s">
        <v>144</v>
      </c>
      <c r="H4649" t="str">
        <f t="shared" si="72"/>
        <v>Hyderabad0 - 4050 -200200 - 500American Cuisine</v>
      </c>
      <c r="I4649" t="s">
        <v>234</v>
      </c>
      <c r="J4649">
        <v>250</v>
      </c>
    </row>
    <row r="4650" spans="1:10">
      <c r="A4650">
        <v>4649</v>
      </c>
      <c r="B4650" t="s">
        <v>139</v>
      </c>
      <c r="C4650">
        <v>2.9</v>
      </c>
      <c r="D4650" t="s">
        <v>133</v>
      </c>
      <c r="E4650" t="s">
        <v>132</v>
      </c>
      <c r="F4650" t="s">
        <v>131</v>
      </c>
      <c r="G4650" t="s">
        <v>130</v>
      </c>
      <c r="H4650" t="str">
        <f t="shared" si="72"/>
        <v>Chennai60+50 -200200 - 500Asian Cuisine</v>
      </c>
      <c r="I4650">
        <v>6</v>
      </c>
      <c r="J4650">
        <v>300</v>
      </c>
    </row>
    <row r="4651" spans="1:10">
      <c r="A4651">
        <v>4650</v>
      </c>
      <c r="B4651" t="s">
        <v>139</v>
      </c>
      <c r="C4651">
        <v>2.9</v>
      </c>
      <c r="D4651" t="s">
        <v>133</v>
      </c>
      <c r="E4651" t="s">
        <v>132</v>
      </c>
      <c r="F4651" t="s">
        <v>131</v>
      </c>
      <c r="G4651" t="s">
        <v>130</v>
      </c>
      <c r="H4651" t="str">
        <f t="shared" si="72"/>
        <v>Chennai60+50 -200200 - 500Asian Cuisine</v>
      </c>
      <c r="I4651">
        <v>6</v>
      </c>
      <c r="J4651">
        <v>300</v>
      </c>
    </row>
    <row r="4652" spans="1:10">
      <c r="A4652">
        <v>4651</v>
      </c>
      <c r="B4652" t="s">
        <v>134</v>
      </c>
      <c r="C4652">
        <v>5</v>
      </c>
      <c r="D4652" t="s">
        <v>133</v>
      </c>
      <c r="E4652" t="s">
        <v>142</v>
      </c>
      <c r="F4652" t="s">
        <v>140</v>
      </c>
      <c r="G4652" t="s">
        <v>135</v>
      </c>
      <c r="H4652" t="str">
        <f t="shared" si="72"/>
        <v>Mumbai40 - 600 - 50&lt;= 200Asian Cuisine</v>
      </c>
      <c r="I4652" t="s">
        <v>234</v>
      </c>
      <c r="J4652">
        <v>200</v>
      </c>
    </row>
    <row r="4653" spans="1:10">
      <c r="A4653">
        <v>4652</v>
      </c>
      <c r="B4653" t="s">
        <v>149</v>
      </c>
      <c r="C4653">
        <v>3.8</v>
      </c>
      <c r="D4653" t="s">
        <v>133</v>
      </c>
      <c r="E4653" t="s">
        <v>132</v>
      </c>
      <c r="F4653" t="s">
        <v>140</v>
      </c>
      <c r="G4653" t="s">
        <v>135</v>
      </c>
      <c r="H4653" t="str">
        <f t="shared" si="72"/>
        <v>Surat40 - 600 - 50200 - 500Asian Cuisine</v>
      </c>
      <c r="I4653" t="s">
        <v>234</v>
      </c>
      <c r="J4653">
        <v>300</v>
      </c>
    </row>
    <row r="4654" spans="1:10">
      <c r="A4654">
        <v>4653</v>
      </c>
      <c r="B4654" t="s">
        <v>134</v>
      </c>
      <c r="C4654">
        <v>2.9</v>
      </c>
      <c r="D4654" t="s">
        <v>133</v>
      </c>
      <c r="E4654" t="s">
        <v>132</v>
      </c>
      <c r="F4654" t="s">
        <v>131</v>
      </c>
      <c r="G4654" t="s">
        <v>135</v>
      </c>
      <c r="H4654" t="str">
        <f t="shared" si="72"/>
        <v>Mumbai40 - 6050 -200200 - 500Asian Cuisine</v>
      </c>
      <c r="I4654">
        <v>2</v>
      </c>
      <c r="J4654">
        <v>300</v>
      </c>
    </row>
    <row r="4655" spans="1:10">
      <c r="A4655">
        <v>4654</v>
      </c>
      <c r="B4655" t="s">
        <v>129</v>
      </c>
      <c r="C4655">
        <v>2.9</v>
      </c>
      <c r="D4655" t="s">
        <v>133</v>
      </c>
      <c r="E4655" t="s">
        <v>132</v>
      </c>
      <c r="F4655" t="s">
        <v>131</v>
      </c>
      <c r="G4655" t="s">
        <v>135</v>
      </c>
      <c r="H4655" t="str">
        <f t="shared" si="72"/>
        <v>Kolkata40 - 6050 -200200 - 500Asian Cuisine</v>
      </c>
      <c r="I4655">
        <v>34</v>
      </c>
      <c r="J4655">
        <v>400</v>
      </c>
    </row>
    <row r="4656" spans="1:10">
      <c r="A4656">
        <v>4655</v>
      </c>
      <c r="B4656" t="s">
        <v>134</v>
      </c>
      <c r="C4656">
        <v>2.9</v>
      </c>
      <c r="D4656" t="s">
        <v>133</v>
      </c>
      <c r="E4656" t="s">
        <v>132</v>
      </c>
      <c r="F4656" t="s">
        <v>131</v>
      </c>
      <c r="G4656" t="s">
        <v>144</v>
      </c>
      <c r="H4656" t="str">
        <f t="shared" si="72"/>
        <v>Mumbai0 - 4050 -200200 - 500Asian Cuisine</v>
      </c>
      <c r="I4656">
        <v>20</v>
      </c>
      <c r="J4656">
        <v>300</v>
      </c>
    </row>
    <row r="4657" spans="1:10">
      <c r="A4657">
        <v>4656</v>
      </c>
      <c r="B4657" t="s">
        <v>134</v>
      </c>
      <c r="C4657">
        <v>2.9</v>
      </c>
      <c r="D4657" t="s">
        <v>133</v>
      </c>
      <c r="E4657" t="s">
        <v>132</v>
      </c>
      <c r="F4657" t="s">
        <v>131</v>
      </c>
      <c r="G4657" t="s">
        <v>135</v>
      </c>
      <c r="H4657" t="str">
        <f t="shared" si="72"/>
        <v>Mumbai40 - 6050 -200200 - 500Asian Cuisine</v>
      </c>
      <c r="I4657">
        <v>2</v>
      </c>
      <c r="J4657">
        <v>300</v>
      </c>
    </row>
    <row r="4658" spans="1:10">
      <c r="A4658">
        <v>4657</v>
      </c>
      <c r="B4658" t="s">
        <v>134</v>
      </c>
      <c r="C4658">
        <v>2.9</v>
      </c>
      <c r="D4658" t="s">
        <v>136</v>
      </c>
      <c r="E4658" t="s">
        <v>132</v>
      </c>
      <c r="F4658" t="s">
        <v>131</v>
      </c>
      <c r="G4658" t="s">
        <v>144</v>
      </c>
      <c r="H4658" t="str">
        <f t="shared" si="72"/>
        <v>Mumbai0 - 4050 -200200 - 500Indian Cuisine</v>
      </c>
      <c r="I4658" t="s">
        <v>234</v>
      </c>
      <c r="J4658">
        <v>300</v>
      </c>
    </row>
    <row r="4659" spans="1:10">
      <c r="A4659">
        <v>4658</v>
      </c>
      <c r="B4659" t="s">
        <v>134</v>
      </c>
      <c r="C4659">
        <v>2.9</v>
      </c>
      <c r="D4659" t="s">
        <v>133</v>
      </c>
      <c r="E4659" t="s">
        <v>142</v>
      </c>
      <c r="F4659" t="s">
        <v>131</v>
      </c>
      <c r="G4659" t="s">
        <v>135</v>
      </c>
      <c r="H4659" t="str">
        <f t="shared" si="72"/>
        <v>Mumbai40 - 6050 -200&lt;= 200Asian Cuisine</v>
      </c>
      <c r="I4659">
        <v>47</v>
      </c>
      <c r="J4659">
        <v>200</v>
      </c>
    </row>
    <row r="4660" spans="1:10">
      <c r="A4660">
        <v>4659</v>
      </c>
      <c r="B4660" t="s">
        <v>149</v>
      </c>
      <c r="C4660">
        <v>2.9</v>
      </c>
      <c r="D4660" t="s">
        <v>138</v>
      </c>
      <c r="E4660" t="s">
        <v>132</v>
      </c>
      <c r="F4660" t="s">
        <v>131</v>
      </c>
      <c r="G4660" t="s">
        <v>144</v>
      </c>
      <c r="H4660" t="str">
        <f t="shared" si="72"/>
        <v>Surat0 - 4050 -200200 - 500American Cuisine</v>
      </c>
      <c r="I4660" t="s">
        <v>234</v>
      </c>
      <c r="J4660">
        <v>400</v>
      </c>
    </row>
    <row r="4661" spans="1:10">
      <c r="A4661">
        <v>4660</v>
      </c>
      <c r="B4661" t="s">
        <v>134</v>
      </c>
      <c r="C4661">
        <v>2.9</v>
      </c>
      <c r="D4661" t="s">
        <v>133</v>
      </c>
      <c r="E4661" t="s">
        <v>132</v>
      </c>
      <c r="F4661" t="s">
        <v>131</v>
      </c>
      <c r="G4661" t="s">
        <v>135</v>
      </c>
      <c r="H4661" t="str">
        <f t="shared" si="72"/>
        <v>Mumbai40 - 6050 -200200 - 500Asian Cuisine</v>
      </c>
      <c r="I4661">
        <v>2</v>
      </c>
      <c r="J4661">
        <v>300</v>
      </c>
    </row>
    <row r="4662" spans="1:10">
      <c r="A4662">
        <v>4661</v>
      </c>
      <c r="B4662" t="s">
        <v>139</v>
      </c>
      <c r="C4662">
        <v>2.9</v>
      </c>
      <c r="D4662" t="s">
        <v>133</v>
      </c>
      <c r="E4662" t="s">
        <v>132</v>
      </c>
      <c r="F4662" t="s">
        <v>131</v>
      </c>
      <c r="G4662" t="s">
        <v>130</v>
      </c>
      <c r="H4662" t="str">
        <f t="shared" si="72"/>
        <v>Chennai60+50 -200200 - 500Asian Cuisine</v>
      </c>
      <c r="I4662">
        <v>6</v>
      </c>
      <c r="J4662">
        <v>350</v>
      </c>
    </row>
    <row r="4663" spans="1:10">
      <c r="A4663">
        <v>4662</v>
      </c>
      <c r="B4663" t="s">
        <v>141</v>
      </c>
      <c r="C4663">
        <v>2.9</v>
      </c>
      <c r="D4663" t="s">
        <v>136</v>
      </c>
      <c r="E4663" t="s">
        <v>132</v>
      </c>
      <c r="F4663" t="s">
        <v>131</v>
      </c>
      <c r="G4663" t="s">
        <v>144</v>
      </c>
      <c r="H4663" t="str">
        <f t="shared" si="72"/>
        <v>Pune0 - 4050 -200200 - 500Indian Cuisine</v>
      </c>
      <c r="I4663">
        <v>64</v>
      </c>
      <c r="J4663">
        <v>240</v>
      </c>
    </row>
    <row r="4664" spans="1:10">
      <c r="A4664">
        <v>4663</v>
      </c>
      <c r="B4664" t="s">
        <v>141</v>
      </c>
      <c r="C4664">
        <v>2.9</v>
      </c>
      <c r="D4664" t="s">
        <v>136</v>
      </c>
      <c r="E4664" t="s">
        <v>142</v>
      </c>
      <c r="F4664" t="s">
        <v>131</v>
      </c>
      <c r="G4664" t="s">
        <v>135</v>
      </c>
      <c r="H4664" t="str">
        <f t="shared" si="72"/>
        <v>Pune40 - 6050 -200&lt;= 200Indian Cuisine</v>
      </c>
      <c r="I4664" t="s">
        <v>234</v>
      </c>
      <c r="J4664">
        <v>200</v>
      </c>
    </row>
    <row r="4665" spans="1:10">
      <c r="A4665">
        <v>4664</v>
      </c>
      <c r="B4665" t="s">
        <v>137</v>
      </c>
      <c r="C4665">
        <v>2.9</v>
      </c>
      <c r="D4665" t="s">
        <v>136</v>
      </c>
      <c r="E4665" t="s">
        <v>132</v>
      </c>
      <c r="F4665" t="s">
        <v>131</v>
      </c>
      <c r="G4665" t="s">
        <v>130</v>
      </c>
      <c r="H4665" t="str">
        <f t="shared" si="72"/>
        <v>Bangalore60+50 -200200 - 500Indian Cuisine</v>
      </c>
      <c r="I4665">
        <v>76</v>
      </c>
      <c r="J4665">
        <v>250</v>
      </c>
    </row>
    <row r="4666" spans="1:10">
      <c r="A4666">
        <v>4665</v>
      </c>
      <c r="B4666" t="s">
        <v>141</v>
      </c>
      <c r="C4666">
        <v>2.9</v>
      </c>
      <c r="D4666" t="s">
        <v>136</v>
      </c>
      <c r="E4666" t="s">
        <v>142</v>
      </c>
      <c r="F4666" t="s">
        <v>131</v>
      </c>
      <c r="G4666" t="s">
        <v>144</v>
      </c>
      <c r="H4666" t="str">
        <f t="shared" si="72"/>
        <v>Pune0 - 4050 -200&lt;= 200Indian Cuisine</v>
      </c>
      <c r="I4666" t="s">
        <v>234</v>
      </c>
      <c r="J4666">
        <v>200</v>
      </c>
    </row>
    <row r="4667" spans="1:10">
      <c r="A4667">
        <v>4666</v>
      </c>
      <c r="B4667" t="s">
        <v>141</v>
      </c>
      <c r="C4667">
        <v>2.9</v>
      </c>
      <c r="D4667" t="s">
        <v>133</v>
      </c>
      <c r="E4667" t="s">
        <v>148</v>
      </c>
      <c r="F4667" t="s">
        <v>131</v>
      </c>
      <c r="G4667" t="s">
        <v>135</v>
      </c>
      <c r="H4667" t="str">
        <f t="shared" si="72"/>
        <v>Pune40 - 6050 -200500 - 1000Asian Cuisine</v>
      </c>
      <c r="I4667" t="s">
        <v>234</v>
      </c>
      <c r="J4667">
        <v>1000</v>
      </c>
    </row>
    <row r="4668" spans="1:10">
      <c r="A4668">
        <v>4667</v>
      </c>
      <c r="B4668" t="s">
        <v>146</v>
      </c>
      <c r="C4668">
        <v>2.9</v>
      </c>
      <c r="D4668" t="s">
        <v>138</v>
      </c>
      <c r="E4668" t="s">
        <v>132</v>
      </c>
      <c r="F4668" t="s">
        <v>131</v>
      </c>
      <c r="G4668" t="s">
        <v>144</v>
      </c>
      <c r="H4668" t="str">
        <f t="shared" si="72"/>
        <v>Hyderabad0 - 4050 -200200 - 500American Cuisine</v>
      </c>
      <c r="I4668" t="s">
        <v>234</v>
      </c>
      <c r="J4668">
        <v>250</v>
      </c>
    </row>
    <row r="4669" spans="1:10">
      <c r="A4669">
        <v>4668</v>
      </c>
      <c r="B4669" t="s">
        <v>141</v>
      </c>
      <c r="C4669">
        <v>2.9</v>
      </c>
      <c r="D4669" t="s">
        <v>138</v>
      </c>
      <c r="E4669" t="s">
        <v>142</v>
      </c>
      <c r="F4669" t="s">
        <v>131</v>
      </c>
      <c r="G4669" t="s">
        <v>130</v>
      </c>
      <c r="H4669" t="str">
        <f t="shared" si="72"/>
        <v>Pune60+50 -200&lt;= 200American Cuisine</v>
      </c>
      <c r="I4669">
        <v>37</v>
      </c>
      <c r="J4669">
        <v>200</v>
      </c>
    </row>
    <row r="4670" spans="1:10">
      <c r="A4670">
        <v>4669</v>
      </c>
      <c r="B4670" t="s">
        <v>134</v>
      </c>
      <c r="C4670">
        <v>2.9</v>
      </c>
      <c r="D4670" t="s">
        <v>133</v>
      </c>
      <c r="E4670" t="s">
        <v>142</v>
      </c>
      <c r="F4670" t="s">
        <v>131</v>
      </c>
      <c r="G4670" t="s">
        <v>135</v>
      </c>
      <c r="H4670" t="str">
        <f t="shared" si="72"/>
        <v>Mumbai40 - 6050 -200&lt;= 200Asian Cuisine</v>
      </c>
      <c r="I4670">
        <v>47</v>
      </c>
      <c r="J4670">
        <v>200</v>
      </c>
    </row>
    <row r="4671" spans="1:10">
      <c r="A4671">
        <v>4670</v>
      </c>
      <c r="B4671" t="s">
        <v>143</v>
      </c>
      <c r="C4671">
        <v>4.2</v>
      </c>
      <c r="D4671" t="s">
        <v>136</v>
      </c>
      <c r="E4671" t="s">
        <v>142</v>
      </c>
      <c r="F4671" t="s">
        <v>140</v>
      </c>
      <c r="G4671" t="s">
        <v>144</v>
      </c>
      <c r="H4671" t="str">
        <f t="shared" si="72"/>
        <v>Delhi0 - 400 - 50&lt;= 200Indian Cuisine</v>
      </c>
      <c r="I4671" t="s">
        <v>234</v>
      </c>
      <c r="J4671">
        <v>200</v>
      </c>
    </row>
    <row r="4672" spans="1:10">
      <c r="A4672">
        <v>4671</v>
      </c>
      <c r="B4672" t="s">
        <v>143</v>
      </c>
      <c r="C4672">
        <v>3.9</v>
      </c>
      <c r="D4672" t="s">
        <v>136</v>
      </c>
      <c r="E4672" t="s">
        <v>142</v>
      </c>
      <c r="F4672" t="s">
        <v>140</v>
      </c>
      <c r="G4672" t="s">
        <v>144</v>
      </c>
      <c r="H4672" t="str">
        <f t="shared" si="72"/>
        <v>Delhi0 - 400 - 50&lt;= 200Indian Cuisine</v>
      </c>
      <c r="I4672" t="s">
        <v>234</v>
      </c>
      <c r="J4672">
        <v>200</v>
      </c>
    </row>
    <row r="4673" spans="1:10">
      <c r="A4673">
        <v>4672</v>
      </c>
      <c r="B4673" t="s">
        <v>143</v>
      </c>
      <c r="C4673">
        <v>4.4000000000000004</v>
      </c>
      <c r="D4673" t="s">
        <v>138</v>
      </c>
      <c r="E4673" t="s">
        <v>142</v>
      </c>
      <c r="F4673" t="s">
        <v>140</v>
      </c>
      <c r="G4673" t="s">
        <v>144</v>
      </c>
      <c r="H4673" t="str">
        <f t="shared" si="72"/>
        <v>Delhi0 - 400 - 50&lt;= 200American Cuisine</v>
      </c>
      <c r="I4673" t="s">
        <v>234</v>
      </c>
      <c r="J4673">
        <v>200</v>
      </c>
    </row>
    <row r="4674" spans="1:10">
      <c r="A4674">
        <v>4673</v>
      </c>
      <c r="B4674" t="s">
        <v>143</v>
      </c>
      <c r="C4674">
        <v>2.9</v>
      </c>
      <c r="D4674" t="s">
        <v>136</v>
      </c>
      <c r="E4674" t="s">
        <v>142</v>
      </c>
      <c r="F4674" t="s">
        <v>131</v>
      </c>
      <c r="G4674" t="s">
        <v>144</v>
      </c>
      <c r="H4674" t="str">
        <f t="shared" si="72"/>
        <v>Delhi0 - 4050 -200&lt;= 200Indian Cuisine</v>
      </c>
      <c r="I4674" t="s">
        <v>234</v>
      </c>
      <c r="J4674">
        <v>200</v>
      </c>
    </row>
    <row r="4675" spans="1:10">
      <c r="A4675">
        <v>4674</v>
      </c>
      <c r="B4675" t="s">
        <v>143</v>
      </c>
      <c r="C4675">
        <v>4</v>
      </c>
      <c r="D4675" t="s">
        <v>136</v>
      </c>
      <c r="E4675" t="s">
        <v>142</v>
      </c>
      <c r="F4675" t="s">
        <v>140</v>
      </c>
      <c r="G4675" t="s">
        <v>144</v>
      </c>
      <c r="H4675" t="str">
        <f t="shared" ref="H4675:H4738" si="73">_xlfn.CONCAT(B4675,G4675,F4675,E4675,D4675)</f>
        <v>Delhi0 - 400 - 50&lt;= 200Indian Cuisine</v>
      </c>
      <c r="I4675" t="s">
        <v>234</v>
      </c>
      <c r="J4675">
        <v>200</v>
      </c>
    </row>
    <row r="4676" spans="1:10">
      <c r="A4676">
        <v>4675</v>
      </c>
      <c r="B4676" t="s">
        <v>143</v>
      </c>
      <c r="C4676">
        <v>2.9</v>
      </c>
      <c r="D4676" t="s">
        <v>136</v>
      </c>
      <c r="E4676" t="s">
        <v>142</v>
      </c>
      <c r="F4676" t="s">
        <v>131</v>
      </c>
      <c r="G4676" t="s">
        <v>144</v>
      </c>
      <c r="H4676" t="str">
        <f t="shared" si="73"/>
        <v>Delhi0 - 4050 -200&lt;= 200Indian Cuisine</v>
      </c>
      <c r="I4676" t="s">
        <v>234</v>
      </c>
      <c r="J4676">
        <v>200</v>
      </c>
    </row>
    <row r="4677" spans="1:10">
      <c r="A4677">
        <v>4676</v>
      </c>
      <c r="B4677" t="s">
        <v>146</v>
      </c>
      <c r="C4677">
        <v>4</v>
      </c>
      <c r="D4677" t="s">
        <v>133</v>
      </c>
      <c r="E4677" t="s">
        <v>132</v>
      </c>
      <c r="F4677" t="s">
        <v>147</v>
      </c>
      <c r="G4677" t="s">
        <v>130</v>
      </c>
      <c r="H4677" t="str">
        <f t="shared" si="73"/>
        <v>Hyderabad60+200+200 - 500Asian Cuisine</v>
      </c>
      <c r="I4677" t="s">
        <v>234</v>
      </c>
      <c r="J4677">
        <v>400</v>
      </c>
    </row>
    <row r="4678" spans="1:10">
      <c r="A4678">
        <v>4677</v>
      </c>
      <c r="B4678" t="s">
        <v>143</v>
      </c>
      <c r="C4678">
        <v>4.0999999999999996</v>
      </c>
      <c r="D4678" t="s">
        <v>138</v>
      </c>
      <c r="E4678" t="s">
        <v>142</v>
      </c>
      <c r="F4678" t="s">
        <v>140</v>
      </c>
      <c r="G4678" t="s">
        <v>144</v>
      </c>
      <c r="H4678" t="str">
        <f t="shared" si="73"/>
        <v>Delhi0 - 400 - 50&lt;= 200American Cuisine</v>
      </c>
      <c r="I4678" t="s">
        <v>234</v>
      </c>
      <c r="J4678">
        <v>200</v>
      </c>
    </row>
    <row r="4679" spans="1:10">
      <c r="A4679">
        <v>4678</v>
      </c>
      <c r="B4679" t="s">
        <v>143</v>
      </c>
      <c r="C4679">
        <v>2.9</v>
      </c>
      <c r="D4679" t="s">
        <v>138</v>
      </c>
      <c r="E4679" t="s">
        <v>142</v>
      </c>
      <c r="F4679" t="s">
        <v>131</v>
      </c>
      <c r="G4679" t="s">
        <v>135</v>
      </c>
      <c r="H4679" t="str">
        <f t="shared" si="73"/>
        <v>Delhi40 - 6050 -200&lt;= 200American Cuisine</v>
      </c>
      <c r="I4679" t="s">
        <v>234</v>
      </c>
      <c r="J4679">
        <v>200</v>
      </c>
    </row>
    <row r="4680" spans="1:10">
      <c r="A4680">
        <v>4679</v>
      </c>
      <c r="B4680" t="s">
        <v>143</v>
      </c>
      <c r="C4680">
        <v>2.9</v>
      </c>
      <c r="D4680" t="s">
        <v>136</v>
      </c>
      <c r="E4680" t="s">
        <v>142</v>
      </c>
      <c r="F4680" t="s">
        <v>131</v>
      </c>
      <c r="G4680" t="s">
        <v>144</v>
      </c>
      <c r="H4680" t="str">
        <f t="shared" si="73"/>
        <v>Delhi0 - 4050 -200&lt;= 200Indian Cuisine</v>
      </c>
      <c r="I4680" t="s">
        <v>234</v>
      </c>
      <c r="J4680">
        <v>200</v>
      </c>
    </row>
    <row r="4681" spans="1:10">
      <c r="A4681">
        <v>4680</v>
      </c>
      <c r="B4681" t="s">
        <v>129</v>
      </c>
      <c r="C4681">
        <v>2.9</v>
      </c>
      <c r="D4681" t="s">
        <v>133</v>
      </c>
      <c r="E4681" t="s">
        <v>132</v>
      </c>
      <c r="F4681" t="s">
        <v>131</v>
      </c>
      <c r="G4681" t="s">
        <v>135</v>
      </c>
      <c r="H4681" t="str">
        <f t="shared" si="73"/>
        <v>Kolkata40 - 6050 -200200 - 500Asian Cuisine</v>
      </c>
      <c r="I4681">
        <v>34</v>
      </c>
      <c r="J4681">
        <v>250</v>
      </c>
    </row>
    <row r="4682" spans="1:10">
      <c r="A4682">
        <v>4681</v>
      </c>
      <c r="B4682" t="s">
        <v>143</v>
      </c>
      <c r="C4682">
        <v>2.9</v>
      </c>
      <c r="D4682" t="s">
        <v>136</v>
      </c>
      <c r="E4682" t="s">
        <v>142</v>
      </c>
      <c r="F4682" t="s">
        <v>131</v>
      </c>
      <c r="G4682" t="s">
        <v>135</v>
      </c>
      <c r="H4682" t="str">
        <f t="shared" si="73"/>
        <v>Delhi40 - 6050 -200&lt;= 200Indian Cuisine</v>
      </c>
      <c r="I4682" t="s">
        <v>234</v>
      </c>
      <c r="J4682">
        <v>200</v>
      </c>
    </row>
    <row r="4683" spans="1:10">
      <c r="A4683">
        <v>4682</v>
      </c>
      <c r="B4683" t="s">
        <v>139</v>
      </c>
      <c r="C4683">
        <v>4.3</v>
      </c>
      <c r="D4683" t="s">
        <v>133</v>
      </c>
      <c r="E4683" t="s">
        <v>132</v>
      </c>
      <c r="F4683" t="s">
        <v>140</v>
      </c>
      <c r="G4683" t="s">
        <v>130</v>
      </c>
      <c r="H4683" t="str">
        <f t="shared" si="73"/>
        <v>Chennai60+0 - 50200 - 500Asian Cuisine</v>
      </c>
      <c r="I4683">
        <v>40</v>
      </c>
      <c r="J4683">
        <v>400</v>
      </c>
    </row>
    <row r="4684" spans="1:10">
      <c r="A4684">
        <v>4683</v>
      </c>
      <c r="B4684" t="s">
        <v>134</v>
      </c>
      <c r="C4684">
        <v>2.9</v>
      </c>
      <c r="D4684" t="s">
        <v>133</v>
      </c>
      <c r="E4684" t="s">
        <v>132</v>
      </c>
      <c r="F4684" t="s">
        <v>131</v>
      </c>
      <c r="G4684" t="s">
        <v>135</v>
      </c>
      <c r="H4684" t="str">
        <f t="shared" si="73"/>
        <v>Mumbai40 - 6050 -200200 - 500Asian Cuisine</v>
      </c>
      <c r="I4684">
        <v>2</v>
      </c>
      <c r="J4684">
        <v>300</v>
      </c>
    </row>
    <row r="4685" spans="1:10">
      <c r="A4685">
        <v>4684</v>
      </c>
      <c r="B4685" t="s">
        <v>134</v>
      </c>
      <c r="C4685">
        <v>2.9</v>
      </c>
      <c r="D4685" t="s">
        <v>138</v>
      </c>
      <c r="E4685" t="s">
        <v>132</v>
      </c>
      <c r="F4685" t="s">
        <v>131</v>
      </c>
      <c r="G4685" t="s">
        <v>135</v>
      </c>
      <c r="H4685" t="str">
        <f t="shared" si="73"/>
        <v>Mumbai40 - 6050 -200200 - 500American Cuisine</v>
      </c>
      <c r="I4685">
        <v>5</v>
      </c>
      <c r="J4685">
        <v>500</v>
      </c>
    </row>
    <row r="4686" spans="1:10">
      <c r="A4686">
        <v>4685</v>
      </c>
      <c r="B4686" t="s">
        <v>139</v>
      </c>
      <c r="C4686">
        <v>2.9</v>
      </c>
      <c r="D4686" t="s">
        <v>136</v>
      </c>
      <c r="E4686" t="s">
        <v>132</v>
      </c>
      <c r="F4686" t="s">
        <v>131</v>
      </c>
      <c r="G4686" t="s">
        <v>130</v>
      </c>
      <c r="H4686" t="str">
        <f t="shared" si="73"/>
        <v>Chennai60+50 -200200 - 500Indian Cuisine</v>
      </c>
      <c r="I4686">
        <v>16</v>
      </c>
      <c r="J4686">
        <v>250</v>
      </c>
    </row>
    <row r="4687" spans="1:10">
      <c r="A4687">
        <v>4686</v>
      </c>
      <c r="B4687" t="s">
        <v>146</v>
      </c>
      <c r="C4687">
        <v>2.9</v>
      </c>
      <c r="D4687" t="s">
        <v>133</v>
      </c>
      <c r="E4687" t="s">
        <v>142</v>
      </c>
      <c r="F4687" t="s">
        <v>131</v>
      </c>
      <c r="G4687" t="s">
        <v>144</v>
      </c>
      <c r="H4687" t="str">
        <f t="shared" si="73"/>
        <v>Hyderabad0 - 4050 -200&lt;= 200Asian Cuisine</v>
      </c>
      <c r="I4687" t="s">
        <v>234</v>
      </c>
      <c r="J4687">
        <v>200</v>
      </c>
    </row>
    <row r="4688" spans="1:10">
      <c r="A4688">
        <v>4687</v>
      </c>
      <c r="B4688" t="s">
        <v>141</v>
      </c>
      <c r="C4688">
        <v>2.9</v>
      </c>
      <c r="D4688" t="s">
        <v>138</v>
      </c>
      <c r="E4688" t="s">
        <v>132</v>
      </c>
      <c r="F4688" t="s">
        <v>131</v>
      </c>
      <c r="G4688" t="s">
        <v>130</v>
      </c>
      <c r="H4688" t="str">
        <f t="shared" si="73"/>
        <v>Pune60+50 -200200 - 500American Cuisine</v>
      </c>
      <c r="I4688">
        <v>8</v>
      </c>
      <c r="J4688">
        <v>400</v>
      </c>
    </row>
    <row r="4689" spans="1:10">
      <c r="A4689">
        <v>4688</v>
      </c>
      <c r="B4689" t="s">
        <v>141</v>
      </c>
      <c r="C4689">
        <v>2.9</v>
      </c>
      <c r="D4689" t="s">
        <v>138</v>
      </c>
      <c r="E4689" t="s">
        <v>132</v>
      </c>
      <c r="F4689" t="s">
        <v>131</v>
      </c>
      <c r="G4689" t="s">
        <v>130</v>
      </c>
      <c r="H4689" t="str">
        <f t="shared" si="73"/>
        <v>Pune60+50 -200200 - 500American Cuisine</v>
      </c>
      <c r="I4689">
        <v>8</v>
      </c>
      <c r="J4689">
        <v>250</v>
      </c>
    </row>
    <row r="4690" spans="1:10">
      <c r="A4690">
        <v>4689</v>
      </c>
      <c r="B4690" t="s">
        <v>134</v>
      </c>
      <c r="C4690">
        <v>2.9</v>
      </c>
      <c r="D4690" t="s">
        <v>138</v>
      </c>
      <c r="E4690" t="s">
        <v>142</v>
      </c>
      <c r="F4690" t="s">
        <v>131</v>
      </c>
      <c r="G4690" t="s">
        <v>135</v>
      </c>
      <c r="H4690" t="str">
        <f t="shared" si="73"/>
        <v>Mumbai40 - 6050 -200&lt;= 200American Cuisine</v>
      </c>
      <c r="I4690">
        <v>59</v>
      </c>
      <c r="J4690">
        <v>140</v>
      </c>
    </row>
    <row r="4691" spans="1:10">
      <c r="A4691">
        <v>4690</v>
      </c>
      <c r="B4691" t="s">
        <v>141</v>
      </c>
      <c r="C4691">
        <v>2.9</v>
      </c>
      <c r="D4691" t="s">
        <v>133</v>
      </c>
      <c r="E4691" t="s">
        <v>142</v>
      </c>
      <c r="F4691" t="s">
        <v>131</v>
      </c>
      <c r="G4691" t="s">
        <v>135</v>
      </c>
      <c r="H4691" t="str">
        <f t="shared" si="73"/>
        <v>Pune40 - 6050 -200&lt;= 200Asian Cuisine</v>
      </c>
      <c r="I4691" t="s">
        <v>234</v>
      </c>
      <c r="J4691">
        <v>200</v>
      </c>
    </row>
    <row r="4692" spans="1:10">
      <c r="A4692">
        <v>4691</v>
      </c>
      <c r="B4692" t="s">
        <v>141</v>
      </c>
      <c r="C4692">
        <v>2.9</v>
      </c>
      <c r="D4692" t="s">
        <v>136</v>
      </c>
      <c r="E4692" t="s">
        <v>142</v>
      </c>
      <c r="F4692" t="s">
        <v>131</v>
      </c>
      <c r="G4692" t="s">
        <v>144</v>
      </c>
      <c r="H4692" t="str">
        <f t="shared" si="73"/>
        <v>Pune0 - 4050 -200&lt;= 200Indian Cuisine</v>
      </c>
      <c r="I4692" t="s">
        <v>234</v>
      </c>
      <c r="J4692">
        <v>200</v>
      </c>
    </row>
    <row r="4693" spans="1:10">
      <c r="A4693">
        <v>4692</v>
      </c>
      <c r="B4693" t="s">
        <v>129</v>
      </c>
      <c r="C4693">
        <v>2.9</v>
      </c>
      <c r="D4693" t="s">
        <v>133</v>
      </c>
      <c r="E4693" t="s">
        <v>132</v>
      </c>
      <c r="F4693" t="s">
        <v>131</v>
      </c>
      <c r="G4693" t="s">
        <v>130</v>
      </c>
      <c r="H4693" t="str">
        <f t="shared" si="73"/>
        <v>Kolkata60+50 -200200 - 500Asian Cuisine</v>
      </c>
      <c r="I4693">
        <v>1</v>
      </c>
      <c r="J4693">
        <v>300</v>
      </c>
    </row>
    <row r="4694" spans="1:10">
      <c r="A4694">
        <v>4693</v>
      </c>
      <c r="B4694" t="s">
        <v>134</v>
      </c>
      <c r="C4694">
        <v>2.9</v>
      </c>
      <c r="D4694" t="s">
        <v>136</v>
      </c>
      <c r="E4694" t="s">
        <v>142</v>
      </c>
      <c r="F4694" t="s">
        <v>131</v>
      </c>
      <c r="G4694" t="s">
        <v>144</v>
      </c>
      <c r="H4694" t="str">
        <f t="shared" si="73"/>
        <v>Mumbai0 - 4050 -200&lt;= 200Indian Cuisine</v>
      </c>
      <c r="I4694" t="s">
        <v>234</v>
      </c>
      <c r="J4694">
        <v>200</v>
      </c>
    </row>
    <row r="4695" spans="1:10">
      <c r="A4695">
        <v>4694</v>
      </c>
      <c r="B4695" t="s">
        <v>137</v>
      </c>
      <c r="C4695">
        <v>2.9</v>
      </c>
      <c r="D4695" t="s">
        <v>136</v>
      </c>
      <c r="E4695" t="s">
        <v>132</v>
      </c>
      <c r="F4695" t="s">
        <v>131</v>
      </c>
      <c r="G4695" t="s">
        <v>135</v>
      </c>
      <c r="H4695" t="str">
        <f t="shared" si="73"/>
        <v>Bangalore40 - 6050 -200200 - 500Indian Cuisine</v>
      </c>
      <c r="I4695">
        <v>9</v>
      </c>
      <c r="J4695">
        <v>500</v>
      </c>
    </row>
    <row r="4696" spans="1:10">
      <c r="A4696">
        <v>4695</v>
      </c>
      <c r="B4696" t="s">
        <v>143</v>
      </c>
      <c r="C4696">
        <v>4.8</v>
      </c>
      <c r="D4696" t="s">
        <v>136</v>
      </c>
      <c r="E4696" t="s">
        <v>148</v>
      </c>
      <c r="F4696" t="s">
        <v>140</v>
      </c>
      <c r="G4696" t="s">
        <v>135</v>
      </c>
      <c r="H4696" t="str">
        <f t="shared" si="73"/>
        <v>Delhi40 - 600 - 50500 - 1000Indian Cuisine</v>
      </c>
      <c r="I4696" t="s">
        <v>234</v>
      </c>
      <c r="J4696">
        <v>700</v>
      </c>
    </row>
    <row r="4697" spans="1:10">
      <c r="A4697">
        <v>4696</v>
      </c>
      <c r="B4697" t="s">
        <v>139</v>
      </c>
      <c r="C4697">
        <v>2.9</v>
      </c>
      <c r="D4697" t="s">
        <v>136</v>
      </c>
      <c r="E4697" t="s">
        <v>132</v>
      </c>
      <c r="F4697" t="s">
        <v>131</v>
      </c>
      <c r="G4697" t="s">
        <v>135</v>
      </c>
      <c r="H4697" t="str">
        <f t="shared" si="73"/>
        <v>Chennai40 - 6050 -200200 - 500Indian Cuisine</v>
      </c>
      <c r="I4697">
        <v>12</v>
      </c>
      <c r="J4697">
        <v>300</v>
      </c>
    </row>
    <row r="4698" spans="1:10">
      <c r="A4698">
        <v>4697</v>
      </c>
      <c r="B4698" t="s">
        <v>129</v>
      </c>
      <c r="C4698">
        <v>2.9</v>
      </c>
      <c r="D4698" t="s">
        <v>138</v>
      </c>
      <c r="E4698" t="s">
        <v>142</v>
      </c>
      <c r="F4698" t="s">
        <v>131</v>
      </c>
      <c r="G4698" t="s">
        <v>135</v>
      </c>
      <c r="H4698" t="str">
        <f t="shared" si="73"/>
        <v>Kolkata40 - 6050 -200&lt;= 200American Cuisine</v>
      </c>
      <c r="I4698" t="s">
        <v>234</v>
      </c>
      <c r="J4698">
        <v>200</v>
      </c>
    </row>
    <row r="4699" spans="1:10">
      <c r="A4699">
        <v>4698</v>
      </c>
      <c r="B4699" t="s">
        <v>141</v>
      </c>
      <c r="C4699">
        <v>2.9</v>
      </c>
      <c r="D4699" t="s">
        <v>138</v>
      </c>
      <c r="E4699" t="s">
        <v>132</v>
      </c>
      <c r="F4699" t="s">
        <v>131</v>
      </c>
      <c r="G4699" t="s">
        <v>135</v>
      </c>
      <c r="H4699" t="str">
        <f t="shared" si="73"/>
        <v>Pune40 - 6050 -200200 - 500American Cuisine</v>
      </c>
      <c r="I4699">
        <v>24</v>
      </c>
      <c r="J4699">
        <v>250</v>
      </c>
    </row>
    <row r="4700" spans="1:10">
      <c r="A4700">
        <v>4699</v>
      </c>
      <c r="B4700" t="s">
        <v>134</v>
      </c>
      <c r="C4700">
        <v>2.9</v>
      </c>
      <c r="D4700" t="s">
        <v>236</v>
      </c>
      <c r="E4700" t="s">
        <v>148</v>
      </c>
      <c r="F4700" t="s">
        <v>131</v>
      </c>
      <c r="G4700" t="s">
        <v>135</v>
      </c>
      <c r="H4700" t="str">
        <f t="shared" si="73"/>
        <v>Mumbai40 - 6050 -200500 - 1000European Cuisine</v>
      </c>
      <c r="I4700" t="s">
        <v>234</v>
      </c>
      <c r="J4700">
        <v>800</v>
      </c>
    </row>
    <row r="4701" spans="1:10">
      <c r="A4701">
        <v>4700</v>
      </c>
      <c r="B4701" t="s">
        <v>129</v>
      </c>
      <c r="C4701">
        <v>2.9</v>
      </c>
      <c r="D4701" t="s">
        <v>136</v>
      </c>
      <c r="E4701" t="s">
        <v>132</v>
      </c>
      <c r="F4701" t="s">
        <v>131</v>
      </c>
      <c r="G4701" t="s">
        <v>130</v>
      </c>
      <c r="H4701" t="str">
        <f t="shared" si="73"/>
        <v>Kolkata60+50 -200200 - 500Indian Cuisine</v>
      </c>
      <c r="I4701">
        <v>3</v>
      </c>
      <c r="J4701">
        <v>300</v>
      </c>
    </row>
    <row r="4702" spans="1:10">
      <c r="A4702">
        <v>4701</v>
      </c>
      <c r="B4702" t="s">
        <v>141</v>
      </c>
      <c r="C4702">
        <v>2.9</v>
      </c>
      <c r="D4702" t="s">
        <v>138</v>
      </c>
      <c r="E4702" t="s">
        <v>132</v>
      </c>
      <c r="F4702" t="s">
        <v>131</v>
      </c>
      <c r="G4702" t="s">
        <v>135</v>
      </c>
      <c r="H4702" t="str">
        <f t="shared" si="73"/>
        <v>Pune40 - 6050 -200200 - 500American Cuisine</v>
      </c>
      <c r="I4702">
        <v>24</v>
      </c>
      <c r="J4702">
        <v>300</v>
      </c>
    </row>
    <row r="4703" spans="1:10">
      <c r="A4703">
        <v>4702</v>
      </c>
      <c r="B4703" t="s">
        <v>146</v>
      </c>
      <c r="C4703">
        <v>2.9</v>
      </c>
      <c r="D4703" t="s">
        <v>133</v>
      </c>
      <c r="E4703" t="s">
        <v>132</v>
      </c>
      <c r="F4703" t="s">
        <v>131</v>
      </c>
      <c r="G4703" t="s">
        <v>144</v>
      </c>
      <c r="H4703" t="str">
        <f t="shared" si="73"/>
        <v>Hyderabad0 - 4050 -200200 - 500Asian Cuisine</v>
      </c>
      <c r="I4703">
        <v>66</v>
      </c>
      <c r="J4703">
        <v>250</v>
      </c>
    </row>
    <row r="4704" spans="1:10">
      <c r="A4704">
        <v>4703</v>
      </c>
      <c r="B4704" t="s">
        <v>129</v>
      </c>
      <c r="C4704">
        <v>2.9</v>
      </c>
      <c r="D4704" t="s">
        <v>133</v>
      </c>
      <c r="E4704" t="s">
        <v>132</v>
      </c>
      <c r="F4704" t="s">
        <v>131</v>
      </c>
      <c r="G4704" t="s">
        <v>135</v>
      </c>
      <c r="H4704" t="str">
        <f t="shared" si="73"/>
        <v>Kolkata40 - 6050 -200200 - 500Asian Cuisine</v>
      </c>
      <c r="I4704">
        <v>34</v>
      </c>
      <c r="J4704">
        <v>250</v>
      </c>
    </row>
    <row r="4705" spans="1:10">
      <c r="A4705">
        <v>4704</v>
      </c>
      <c r="B4705" t="s">
        <v>141</v>
      </c>
      <c r="C4705">
        <v>2.9</v>
      </c>
      <c r="D4705" t="s">
        <v>136</v>
      </c>
      <c r="E4705" t="s">
        <v>132</v>
      </c>
      <c r="F4705" t="s">
        <v>131</v>
      </c>
      <c r="G4705" t="s">
        <v>135</v>
      </c>
      <c r="H4705" t="str">
        <f t="shared" si="73"/>
        <v>Pune40 - 6050 -200200 - 500Indian Cuisine</v>
      </c>
      <c r="I4705">
        <v>23</v>
      </c>
      <c r="J4705">
        <v>300</v>
      </c>
    </row>
    <row r="4706" spans="1:10">
      <c r="A4706">
        <v>4705</v>
      </c>
      <c r="B4706" t="s">
        <v>129</v>
      </c>
      <c r="C4706">
        <v>2.9</v>
      </c>
      <c r="D4706" t="s">
        <v>133</v>
      </c>
      <c r="E4706" t="s">
        <v>142</v>
      </c>
      <c r="F4706" t="s">
        <v>131</v>
      </c>
      <c r="G4706" t="s">
        <v>130</v>
      </c>
      <c r="H4706" t="str">
        <f t="shared" si="73"/>
        <v>Kolkata60+50 -200&lt;= 200Asian Cuisine</v>
      </c>
      <c r="I4706">
        <v>28</v>
      </c>
      <c r="J4706">
        <v>200</v>
      </c>
    </row>
    <row r="4707" spans="1:10">
      <c r="A4707">
        <v>4706</v>
      </c>
      <c r="B4707" t="s">
        <v>141</v>
      </c>
      <c r="C4707">
        <v>2.9</v>
      </c>
      <c r="D4707" t="s">
        <v>136</v>
      </c>
      <c r="E4707" t="s">
        <v>132</v>
      </c>
      <c r="F4707" t="s">
        <v>131</v>
      </c>
      <c r="G4707" t="s">
        <v>135</v>
      </c>
      <c r="H4707" t="str">
        <f t="shared" si="73"/>
        <v>Pune40 - 6050 -200200 - 500Indian Cuisine</v>
      </c>
      <c r="I4707">
        <v>23</v>
      </c>
      <c r="J4707">
        <v>300</v>
      </c>
    </row>
    <row r="4708" spans="1:10">
      <c r="A4708">
        <v>4707</v>
      </c>
      <c r="B4708" t="s">
        <v>134</v>
      </c>
      <c r="C4708">
        <v>2.9</v>
      </c>
      <c r="D4708" t="s">
        <v>136</v>
      </c>
      <c r="E4708" t="s">
        <v>142</v>
      </c>
      <c r="F4708" t="s">
        <v>131</v>
      </c>
      <c r="G4708" t="s">
        <v>135</v>
      </c>
      <c r="H4708" t="str">
        <f t="shared" si="73"/>
        <v>Mumbai40 - 6050 -200&lt;= 200Indian Cuisine</v>
      </c>
      <c r="I4708">
        <v>32</v>
      </c>
      <c r="J4708">
        <v>200</v>
      </c>
    </row>
    <row r="4709" spans="1:10">
      <c r="A4709">
        <v>4708</v>
      </c>
      <c r="B4709" t="s">
        <v>134</v>
      </c>
      <c r="C4709">
        <v>2.9</v>
      </c>
      <c r="D4709" t="s">
        <v>138</v>
      </c>
      <c r="E4709" t="s">
        <v>132</v>
      </c>
      <c r="F4709" t="s">
        <v>131</v>
      </c>
      <c r="G4709" t="s">
        <v>135</v>
      </c>
      <c r="H4709" t="str">
        <f t="shared" si="73"/>
        <v>Mumbai40 - 6050 -200200 - 500American Cuisine</v>
      </c>
      <c r="I4709">
        <v>5</v>
      </c>
      <c r="J4709">
        <v>300</v>
      </c>
    </row>
    <row r="4710" spans="1:10">
      <c r="A4710">
        <v>4709</v>
      </c>
      <c r="B4710" t="s">
        <v>134</v>
      </c>
      <c r="C4710">
        <v>2.9</v>
      </c>
      <c r="D4710" t="s">
        <v>138</v>
      </c>
      <c r="E4710" t="s">
        <v>132</v>
      </c>
      <c r="F4710" t="s">
        <v>131</v>
      </c>
      <c r="G4710" t="s">
        <v>135</v>
      </c>
      <c r="H4710" t="str">
        <f t="shared" si="73"/>
        <v>Mumbai40 - 6050 -200200 - 500American Cuisine</v>
      </c>
      <c r="I4710">
        <v>5</v>
      </c>
      <c r="J4710">
        <v>260</v>
      </c>
    </row>
    <row r="4711" spans="1:10">
      <c r="A4711">
        <v>4710</v>
      </c>
      <c r="B4711" t="s">
        <v>134</v>
      </c>
      <c r="C4711">
        <v>2.9</v>
      </c>
      <c r="D4711" t="s">
        <v>133</v>
      </c>
      <c r="E4711" t="s">
        <v>132</v>
      </c>
      <c r="F4711" t="s">
        <v>131</v>
      </c>
      <c r="G4711" t="s">
        <v>135</v>
      </c>
      <c r="H4711" t="str">
        <f t="shared" si="73"/>
        <v>Mumbai40 - 6050 -200200 - 500Asian Cuisine</v>
      </c>
      <c r="I4711">
        <v>2</v>
      </c>
      <c r="J4711">
        <v>220</v>
      </c>
    </row>
    <row r="4712" spans="1:10">
      <c r="A4712">
        <v>4711</v>
      </c>
      <c r="B4712" t="s">
        <v>134</v>
      </c>
      <c r="C4712">
        <v>2.9</v>
      </c>
      <c r="D4712" t="s">
        <v>133</v>
      </c>
      <c r="E4712" t="s">
        <v>142</v>
      </c>
      <c r="F4712" t="s">
        <v>131</v>
      </c>
      <c r="G4712" t="s">
        <v>135</v>
      </c>
      <c r="H4712" t="str">
        <f t="shared" si="73"/>
        <v>Mumbai40 - 6050 -200&lt;= 200Asian Cuisine</v>
      </c>
      <c r="I4712">
        <v>47</v>
      </c>
      <c r="J4712">
        <v>200</v>
      </c>
    </row>
    <row r="4713" spans="1:10">
      <c r="A4713">
        <v>4712</v>
      </c>
      <c r="B4713" t="s">
        <v>134</v>
      </c>
      <c r="C4713">
        <v>2.9</v>
      </c>
      <c r="D4713" t="s">
        <v>138</v>
      </c>
      <c r="E4713" t="s">
        <v>132</v>
      </c>
      <c r="F4713" t="s">
        <v>131</v>
      </c>
      <c r="G4713" t="s">
        <v>135</v>
      </c>
      <c r="H4713" t="str">
        <f t="shared" si="73"/>
        <v>Mumbai40 - 6050 -200200 - 500American Cuisine</v>
      </c>
      <c r="I4713">
        <v>5</v>
      </c>
      <c r="J4713">
        <v>260</v>
      </c>
    </row>
    <row r="4714" spans="1:10">
      <c r="A4714">
        <v>4713</v>
      </c>
      <c r="B4714" t="s">
        <v>134</v>
      </c>
      <c r="C4714">
        <v>2.9</v>
      </c>
      <c r="D4714" t="s">
        <v>138</v>
      </c>
      <c r="E4714" t="s">
        <v>132</v>
      </c>
      <c r="F4714" t="s">
        <v>131</v>
      </c>
      <c r="G4714" t="s">
        <v>135</v>
      </c>
      <c r="H4714" t="str">
        <f t="shared" si="73"/>
        <v>Mumbai40 - 6050 -200200 - 500American Cuisine</v>
      </c>
      <c r="I4714">
        <v>5</v>
      </c>
      <c r="J4714">
        <v>320</v>
      </c>
    </row>
    <row r="4715" spans="1:10">
      <c r="A4715">
        <v>4714</v>
      </c>
      <c r="B4715" t="s">
        <v>134</v>
      </c>
      <c r="C4715">
        <v>2.9</v>
      </c>
      <c r="D4715" t="s">
        <v>133</v>
      </c>
      <c r="E4715" t="s">
        <v>142</v>
      </c>
      <c r="F4715" t="s">
        <v>131</v>
      </c>
      <c r="G4715" t="s">
        <v>135</v>
      </c>
      <c r="H4715" t="str">
        <f t="shared" si="73"/>
        <v>Mumbai40 - 6050 -200&lt;= 200Asian Cuisine</v>
      </c>
      <c r="I4715">
        <v>47</v>
      </c>
      <c r="J4715">
        <v>200</v>
      </c>
    </row>
    <row r="4716" spans="1:10">
      <c r="A4716">
        <v>4715</v>
      </c>
      <c r="B4716" t="s">
        <v>134</v>
      </c>
      <c r="C4716">
        <v>2.9</v>
      </c>
      <c r="D4716" t="s">
        <v>138</v>
      </c>
      <c r="E4716" t="s">
        <v>142</v>
      </c>
      <c r="F4716" t="s">
        <v>131</v>
      </c>
      <c r="G4716" t="s">
        <v>135</v>
      </c>
      <c r="H4716" t="str">
        <f t="shared" si="73"/>
        <v>Mumbai40 - 6050 -200&lt;= 200American Cuisine</v>
      </c>
      <c r="I4716">
        <v>59</v>
      </c>
      <c r="J4716">
        <v>200</v>
      </c>
    </row>
    <row r="4717" spans="1:10">
      <c r="A4717">
        <v>4716</v>
      </c>
      <c r="B4717" t="s">
        <v>134</v>
      </c>
      <c r="C4717">
        <v>2.9</v>
      </c>
      <c r="D4717" t="s">
        <v>133</v>
      </c>
      <c r="E4717" t="s">
        <v>132</v>
      </c>
      <c r="F4717" t="s">
        <v>131</v>
      </c>
      <c r="G4717" t="s">
        <v>135</v>
      </c>
      <c r="H4717" t="str">
        <f t="shared" si="73"/>
        <v>Mumbai40 - 6050 -200200 - 500Asian Cuisine</v>
      </c>
      <c r="I4717">
        <v>2</v>
      </c>
      <c r="J4717">
        <v>250</v>
      </c>
    </row>
    <row r="4718" spans="1:10">
      <c r="A4718">
        <v>4717</v>
      </c>
      <c r="B4718" t="s">
        <v>141</v>
      </c>
      <c r="C4718">
        <v>2.9</v>
      </c>
      <c r="D4718" t="s">
        <v>136</v>
      </c>
      <c r="E4718" t="s">
        <v>132</v>
      </c>
      <c r="F4718" t="s">
        <v>131</v>
      </c>
      <c r="G4718" t="s">
        <v>135</v>
      </c>
      <c r="H4718" t="str">
        <f t="shared" si="73"/>
        <v>Pune40 - 6050 -200200 - 500Indian Cuisine</v>
      </c>
      <c r="I4718">
        <v>23</v>
      </c>
      <c r="J4718">
        <v>300</v>
      </c>
    </row>
    <row r="4719" spans="1:10">
      <c r="A4719">
        <v>4718</v>
      </c>
      <c r="B4719" t="s">
        <v>134</v>
      </c>
      <c r="C4719">
        <v>2.9</v>
      </c>
      <c r="D4719" t="s">
        <v>133</v>
      </c>
      <c r="E4719" t="s">
        <v>148</v>
      </c>
      <c r="F4719" t="s">
        <v>131</v>
      </c>
      <c r="G4719" t="s">
        <v>135</v>
      </c>
      <c r="H4719" t="str">
        <f t="shared" si="73"/>
        <v>Mumbai40 - 6050 -200500 - 1000Asian Cuisine</v>
      </c>
      <c r="I4719">
        <v>49</v>
      </c>
      <c r="J4719">
        <v>550</v>
      </c>
    </row>
    <row r="4720" spans="1:10">
      <c r="A4720">
        <v>4719</v>
      </c>
      <c r="B4720" t="s">
        <v>129</v>
      </c>
      <c r="C4720">
        <v>2.9</v>
      </c>
      <c r="D4720" t="s">
        <v>133</v>
      </c>
      <c r="E4720" t="s">
        <v>132</v>
      </c>
      <c r="F4720" t="s">
        <v>131</v>
      </c>
      <c r="G4720" t="s">
        <v>130</v>
      </c>
      <c r="H4720" t="str">
        <f t="shared" si="73"/>
        <v>Kolkata60+50 -200200 - 500Asian Cuisine</v>
      </c>
      <c r="I4720">
        <v>1</v>
      </c>
      <c r="J4720">
        <v>250</v>
      </c>
    </row>
    <row r="4721" spans="1:10">
      <c r="A4721">
        <v>4720</v>
      </c>
      <c r="B4721" t="s">
        <v>134</v>
      </c>
      <c r="C4721">
        <v>2.9</v>
      </c>
      <c r="D4721" t="s">
        <v>133</v>
      </c>
      <c r="E4721" t="s">
        <v>132</v>
      </c>
      <c r="F4721" t="s">
        <v>131</v>
      </c>
      <c r="G4721" t="s">
        <v>135</v>
      </c>
      <c r="H4721" t="str">
        <f t="shared" si="73"/>
        <v>Mumbai40 - 6050 -200200 - 500Asian Cuisine</v>
      </c>
      <c r="I4721">
        <v>2</v>
      </c>
      <c r="J4721">
        <v>300</v>
      </c>
    </row>
    <row r="4722" spans="1:10">
      <c r="A4722">
        <v>4721</v>
      </c>
      <c r="B4722" t="s">
        <v>141</v>
      </c>
      <c r="C4722">
        <v>2.9</v>
      </c>
      <c r="D4722" t="s">
        <v>138</v>
      </c>
      <c r="E4722" t="s">
        <v>132</v>
      </c>
      <c r="F4722" t="s">
        <v>131</v>
      </c>
      <c r="G4722" t="s">
        <v>135</v>
      </c>
      <c r="H4722" t="str">
        <f t="shared" si="73"/>
        <v>Pune40 - 6050 -200200 - 500American Cuisine</v>
      </c>
      <c r="I4722">
        <v>24</v>
      </c>
      <c r="J4722">
        <v>300</v>
      </c>
    </row>
    <row r="4723" spans="1:10">
      <c r="A4723">
        <v>4722</v>
      </c>
      <c r="B4723" t="s">
        <v>141</v>
      </c>
      <c r="C4723">
        <v>2.9</v>
      </c>
      <c r="D4723" t="s">
        <v>138</v>
      </c>
      <c r="E4723" t="s">
        <v>132</v>
      </c>
      <c r="F4723" t="s">
        <v>131</v>
      </c>
      <c r="G4723" t="s">
        <v>135</v>
      </c>
      <c r="H4723" t="str">
        <f t="shared" si="73"/>
        <v>Pune40 - 6050 -200200 - 500American Cuisine</v>
      </c>
      <c r="I4723">
        <v>24</v>
      </c>
      <c r="J4723">
        <v>300</v>
      </c>
    </row>
    <row r="4724" spans="1:10">
      <c r="A4724">
        <v>4723</v>
      </c>
      <c r="B4724" t="s">
        <v>134</v>
      </c>
      <c r="C4724">
        <v>2.9</v>
      </c>
      <c r="D4724" t="s">
        <v>138</v>
      </c>
      <c r="E4724" t="s">
        <v>132</v>
      </c>
      <c r="F4724" t="s">
        <v>131</v>
      </c>
      <c r="G4724" t="s">
        <v>135</v>
      </c>
      <c r="H4724" t="str">
        <f t="shared" si="73"/>
        <v>Mumbai40 - 6050 -200200 - 500American Cuisine</v>
      </c>
      <c r="I4724">
        <v>5</v>
      </c>
      <c r="J4724">
        <v>300</v>
      </c>
    </row>
    <row r="4725" spans="1:10">
      <c r="A4725">
        <v>4724</v>
      </c>
      <c r="B4725" t="s">
        <v>141</v>
      </c>
      <c r="C4725">
        <v>2.9</v>
      </c>
      <c r="D4725" t="s">
        <v>138</v>
      </c>
      <c r="E4725" t="s">
        <v>132</v>
      </c>
      <c r="F4725" t="s">
        <v>131</v>
      </c>
      <c r="G4725" t="s">
        <v>135</v>
      </c>
      <c r="H4725" t="str">
        <f t="shared" si="73"/>
        <v>Pune40 - 6050 -200200 - 500American Cuisine</v>
      </c>
      <c r="I4725">
        <v>24</v>
      </c>
      <c r="J4725">
        <v>300</v>
      </c>
    </row>
    <row r="4726" spans="1:10">
      <c r="A4726">
        <v>4725</v>
      </c>
      <c r="B4726" t="s">
        <v>141</v>
      </c>
      <c r="C4726">
        <v>2.9</v>
      </c>
      <c r="D4726" t="s">
        <v>133</v>
      </c>
      <c r="E4726" t="s">
        <v>132</v>
      </c>
      <c r="F4726" t="s">
        <v>131</v>
      </c>
      <c r="G4726" t="s">
        <v>135</v>
      </c>
      <c r="H4726" t="str">
        <f t="shared" si="73"/>
        <v>Pune40 - 6050 -200200 - 500Asian Cuisine</v>
      </c>
      <c r="I4726">
        <v>27</v>
      </c>
      <c r="J4726">
        <v>300</v>
      </c>
    </row>
    <row r="4727" spans="1:10">
      <c r="A4727">
        <v>4726</v>
      </c>
      <c r="B4727" t="s">
        <v>141</v>
      </c>
      <c r="C4727">
        <v>2.9</v>
      </c>
      <c r="D4727" t="s">
        <v>138</v>
      </c>
      <c r="E4727" t="s">
        <v>132</v>
      </c>
      <c r="F4727" t="s">
        <v>131</v>
      </c>
      <c r="G4727" t="s">
        <v>135</v>
      </c>
      <c r="H4727" t="str">
        <f t="shared" si="73"/>
        <v>Pune40 - 6050 -200200 - 500American Cuisine</v>
      </c>
      <c r="I4727">
        <v>24</v>
      </c>
      <c r="J4727">
        <v>300</v>
      </c>
    </row>
    <row r="4728" spans="1:10">
      <c r="A4728">
        <v>4727</v>
      </c>
      <c r="B4728" t="s">
        <v>141</v>
      </c>
      <c r="C4728">
        <v>2.9</v>
      </c>
      <c r="D4728" t="s">
        <v>138</v>
      </c>
      <c r="E4728" t="s">
        <v>132</v>
      </c>
      <c r="F4728" t="s">
        <v>131</v>
      </c>
      <c r="G4728" t="s">
        <v>135</v>
      </c>
      <c r="H4728" t="str">
        <f t="shared" si="73"/>
        <v>Pune40 - 6050 -200200 - 500American Cuisine</v>
      </c>
      <c r="I4728">
        <v>24</v>
      </c>
      <c r="J4728">
        <v>300</v>
      </c>
    </row>
    <row r="4729" spans="1:10">
      <c r="A4729">
        <v>4728</v>
      </c>
      <c r="B4729" t="s">
        <v>141</v>
      </c>
      <c r="C4729">
        <v>2.9</v>
      </c>
      <c r="D4729" t="s">
        <v>138</v>
      </c>
      <c r="E4729" t="s">
        <v>132</v>
      </c>
      <c r="F4729" t="s">
        <v>131</v>
      </c>
      <c r="G4729" t="s">
        <v>135</v>
      </c>
      <c r="H4729" t="str">
        <f t="shared" si="73"/>
        <v>Pune40 - 6050 -200200 - 500American Cuisine</v>
      </c>
      <c r="I4729">
        <v>24</v>
      </c>
      <c r="J4729">
        <v>300</v>
      </c>
    </row>
    <row r="4730" spans="1:10">
      <c r="A4730">
        <v>4729</v>
      </c>
      <c r="B4730" t="s">
        <v>141</v>
      </c>
      <c r="C4730">
        <v>2.9</v>
      </c>
      <c r="D4730" t="s">
        <v>138</v>
      </c>
      <c r="E4730" t="s">
        <v>132</v>
      </c>
      <c r="F4730" t="s">
        <v>131</v>
      </c>
      <c r="G4730" t="s">
        <v>135</v>
      </c>
      <c r="H4730" t="str">
        <f t="shared" si="73"/>
        <v>Pune40 - 6050 -200200 - 500American Cuisine</v>
      </c>
      <c r="I4730">
        <v>24</v>
      </c>
      <c r="J4730">
        <v>300</v>
      </c>
    </row>
    <row r="4731" spans="1:10">
      <c r="A4731">
        <v>4730</v>
      </c>
      <c r="B4731" t="s">
        <v>141</v>
      </c>
      <c r="C4731">
        <v>2.9</v>
      </c>
      <c r="D4731" t="s">
        <v>138</v>
      </c>
      <c r="E4731" t="s">
        <v>132</v>
      </c>
      <c r="F4731" t="s">
        <v>131</v>
      </c>
      <c r="G4731" t="s">
        <v>135</v>
      </c>
      <c r="H4731" t="str">
        <f t="shared" si="73"/>
        <v>Pune40 - 6050 -200200 - 500American Cuisine</v>
      </c>
      <c r="I4731">
        <v>24</v>
      </c>
      <c r="J4731">
        <v>300</v>
      </c>
    </row>
    <row r="4732" spans="1:10">
      <c r="A4732">
        <v>4731</v>
      </c>
      <c r="B4732" t="s">
        <v>141</v>
      </c>
      <c r="C4732">
        <v>2.9</v>
      </c>
      <c r="D4732" t="s">
        <v>138</v>
      </c>
      <c r="E4732" t="s">
        <v>132</v>
      </c>
      <c r="F4732" t="s">
        <v>131</v>
      </c>
      <c r="G4732" t="s">
        <v>135</v>
      </c>
      <c r="H4732" t="str">
        <f t="shared" si="73"/>
        <v>Pune40 - 6050 -200200 - 500American Cuisine</v>
      </c>
      <c r="I4732">
        <v>24</v>
      </c>
      <c r="J4732">
        <v>300</v>
      </c>
    </row>
    <row r="4733" spans="1:10">
      <c r="A4733">
        <v>4732</v>
      </c>
      <c r="B4733" t="s">
        <v>141</v>
      </c>
      <c r="C4733">
        <v>2.9</v>
      </c>
      <c r="D4733" t="s">
        <v>138</v>
      </c>
      <c r="E4733" t="s">
        <v>132</v>
      </c>
      <c r="F4733" t="s">
        <v>131</v>
      </c>
      <c r="G4733" t="s">
        <v>135</v>
      </c>
      <c r="H4733" t="str">
        <f t="shared" si="73"/>
        <v>Pune40 - 6050 -200200 - 500American Cuisine</v>
      </c>
      <c r="I4733">
        <v>24</v>
      </c>
      <c r="J4733">
        <v>300</v>
      </c>
    </row>
    <row r="4734" spans="1:10">
      <c r="A4734">
        <v>4733</v>
      </c>
      <c r="B4734" t="s">
        <v>141</v>
      </c>
      <c r="C4734">
        <v>2.9</v>
      </c>
      <c r="D4734" t="s">
        <v>138</v>
      </c>
      <c r="E4734" t="s">
        <v>132</v>
      </c>
      <c r="F4734" t="s">
        <v>131</v>
      </c>
      <c r="G4734" t="s">
        <v>135</v>
      </c>
      <c r="H4734" t="str">
        <f t="shared" si="73"/>
        <v>Pune40 - 6050 -200200 - 500American Cuisine</v>
      </c>
      <c r="I4734">
        <v>24</v>
      </c>
      <c r="J4734">
        <v>300</v>
      </c>
    </row>
    <row r="4735" spans="1:10">
      <c r="A4735">
        <v>4734</v>
      </c>
      <c r="B4735" t="s">
        <v>146</v>
      </c>
      <c r="C4735">
        <v>2.9</v>
      </c>
      <c r="D4735" t="s">
        <v>133</v>
      </c>
      <c r="E4735" t="s">
        <v>132</v>
      </c>
      <c r="F4735" t="s">
        <v>131</v>
      </c>
      <c r="G4735" t="s">
        <v>135</v>
      </c>
      <c r="H4735" t="str">
        <f t="shared" si="73"/>
        <v>Hyderabad40 - 6050 -200200 - 500Asian Cuisine</v>
      </c>
      <c r="I4735">
        <v>43</v>
      </c>
      <c r="J4735">
        <v>300</v>
      </c>
    </row>
    <row r="4736" spans="1:10">
      <c r="A4736">
        <v>4735</v>
      </c>
      <c r="B4736" t="s">
        <v>141</v>
      </c>
      <c r="C4736">
        <v>2.9</v>
      </c>
      <c r="D4736" t="s">
        <v>138</v>
      </c>
      <c r="E4736" t="s">
        <v>132</v>
      </c>
      <c r="F4736" t="s">
        <v>131</v>
      </c>
      <c r="G4736" t="s">
        <v>135</v>
      </c>
      <c r="H4736" t="str">
        <f t="shared" si="73"/>
        <v>Pune40 - 6050 -200200 - 500American Cuisine</v>
      </c>
      <c r="I4736">
        <v>24</v>
      </c>
      <c r="J4736">
        <v>300</v>
      </c>
    </row>
    <row r="4737" spans="1:10">
      <c r="A4737">
        <v>4736</v>
      </c>
      <c r="B4737" t="s">
        <v>129</v>
      </c>
      <c r="C4737">
        <v>2.9</v>
      </c>
      <c r="D4737" t="s">
        <v>133</v>
      </c>
      <c r="E4737" t="s">
        <v>132</v>
      </c>
      <c r="F4737" t="s">
        <v>131</v>
      </c>
      <c r="G4737" t="s">
        <v>130</v>
      </c>
      <c r="H4737" t="str">
        <f t="shared" si="73"/>
        <v>Kolkata60+50 -200200 - 500Asian Cuisine</v>
      </c>
      <c r="I4737">
        <v>1</v>
      </c>
      <c r="J4737">
        <v>250</v>
      </c>
    </row>
    <row r="4738" spans="1:10">
      <c r="A4738">
        <v>4737</v>
      </c>
      <c r="B4738" t="s">
        <v>139</v>
      </c>
      <c r="C4738">
        <v>4.3</v>
      </c>
      <c r="D4738" t="s">
        <v>136</v>
      </c>
      <c r="E4738" t="s">
        <v>132</v>
      </c>
      <c r="F4738" t="s">
        <v>140</v>
      </c>
      <c r="G4738" t="s">
        <v>144</v>
      </c>
      <c r="H4738" t="str">
        <f t="shared" si="73"/>
        <v>Chennai0 - 400 - 50200 - 500Indian Cuisine</v>
      </c>
      <c r="I4738" t="s">
        <v>234</v>
      </c>
      <c r="J4738">
        <v>500</v>
      </c>
    </row>
    <row r="4739" spans="1:10">
      <c r="A4739">
        <v>4738</v>
      </c>
      <c r="B4739" t="s">
        <v>134</v>
      </c>
      <c r="C4739">
        <v>2.9</v>
      </c>
      <c r="D4739" t="s">
        <v>133</v>
      </c>
      <c r="E4739" t="s">
        <v>132</v>
      </c>
      <c r="F4739" t="s">
        <v>131</v>
      </c>
      <c r="G4739" t="s">
        <v>135</v>
      </c>
      <c r="H4739" t="str">
        <f t="shared" ref="H4739:H4802" si="74">_xlfn.CONCAT(B4739,G4739,F4739,E4739,D4739)</f>
        <v>Mumbai40 - 6050 -200200 - 500Asian Cuisine</v>
      </c>
      <c r="I4739">
        <v>2</v>
      </c>
      <c r="J4739">
        <v>350</v>
      </c>
    </row>
    <row r="4740" spans="1:10">
      <c r="A4740">
        <v>4739</v>
      </c>
      <c r="B4740" t="s">
        <v>139</v>
      </c>
      <c r="C4740">
        <v>2.9</v>
      </c>
      <c r="D4740" t="s">
        <v>133</v>
      </c>
      <c r="E4740" t="s">
        <v>142</v>
      </c>
      <c r="F4740" t="s">
        <v>131</v>
      </c>
      <c r="G4740" t="s">
        <v>135</v>
      </c>
      <c r="H4740" t="str">
        <f t="shared" si="74"/>
        <v>Chennai40 - 6050 -200&lt;= 200Asian Cuisine</v>
      </c>
      <c r="I4740" t="s">
        <v>234</v>
      </c>
      <c r="J4740">
        <v>200</v>
      </c>
    </row>
    <row r="4741" spans="1:10">
      <c r="A4741">
        <v>4740</v>
      </c>
      <c r="B4741" t="s">
        <v>137</v>
      </c>
      <c r="C4741">
        <v>4.4000000000000004</v>
      </c>
      <c r="D4741" t="s">
        <v>138</v>
      </c>
      <c r="E4741" t="s">
        <v>142</v>
      </c>
      <c r="F4741" t="s">
        <v>140</v>
      </c>
      <c r="G4741" t="s">
        <v>130</v>
      </c>
      <c r="H4741" t="str">
        <f t="shared" si="74"/>
        <v>Bangalore60+0 - 50&lt;= 200American Cuisine</v>
      </c>
      <c r="I4741" t="s">
        <v>234</v>
      </c>
      <c r="J4741">
        <v>200</v>
      </c>
    </row>
    <row r="4742" spans="1:10">
      <c r="A4742">
        <v>4741</v>
      </c>
      <c r="B4742" t="s">
        <v>146</v>
      </c>
      <c r="C4742">
        <v>2.9</v>
      </c>
      <c r="D4742" t="s">
        <v>136</v>
      </c>
      <c r="E4742" t="s">
        <v>142</v>
      </c>
      <c r="F4742" t="s">
        <v>131</v>
      </c>
      <c r="G4742" t="s">
        <v>135</v>
      </c>
      <c r="H4742" t="str">
        <f t="shared" si="74"/>
        <v>Hyderabad40 - 6050 -200&lt;= 200Indian Cuisine</v>
      </c>
      <c r="I4742" t="s">
        <v>234</v>
      </c>
      <c r="J4742">
        <v>200</v>
      </c>
    </row>
    <row r="4743" spans="1:10">
      <c r="A4743">
        <v>4742</v>
      </c>
      <c r="B4743" t="s">
        <v>129</v>
      </c>
      <c r="C4743">
        <v>2.9</v>
      </c>
      <c r="D4743" t="s">
        <v>136</v>
      </c>
      <c r="E4743" t="s">
        <v>142</v>
      </c>
      <c r="F4743" t="s">
        <v>131</v>
      </c>
      <c r="G4743" t="s">
        <v>130</v>
      </c>
      <c r="H4743" t="str">
        <f t="shared" si="74"/>
        <v>Kolkata60+50 -200&lt;= 200Indian Cuisine</v>
      </c>
      <c r="I4743">
        <v>13</v>
      </c>
      <c r="J4743">
        <v>200</v>
      </c>
    </row>
    <row r="4744" spans="1:10">
      <c r="A4744">
        <v>4743</v>
      </c>
      <c r="B4744" t="s">
        <v>145</v>
      </c>
      <c r="C4744">
        <v>4.4000000000000004</v>
      </c>
      <c r="D4744" t="s">
        <v>133</v>
      </c>
      <c r="E4744" t="s">
        <v>132</v>
      </c>
      <c r="F4744" t="s">
        <v>140</v>
      </c>
      <c r="G4744" t="s">
        <v>135</v>
      </c>
      <c r="H4744" t="str">
        <f t="shared" si="74"/>
        <v>Ahmedabad40 - 600 - 50200 - 500Asian Cuisine</v>
      </c>
      <c r="I4744" t="s">
        <v>234</v>
      </c>
      <c r="J4744">
        <v>400</v>
      </c>
    </row>
    <row r="4745" spans="1:10">
      <c r="A4745">
        <v>4744</v>
      </c>
      <c r="B4745" t="s">
        <v>145</v>
      </c>
      <c r="C4745">
        <v>4.8</v>
      </c>
      <c r="D4745" t="s">
        <v>133</v>
      </c>
      <c r="E4745" t="s">
        <v>132</v>
      </c>
      <c r="F4745" t="s">
        <v>140</v>
      </c>
      <c r="G4745" t="s">
        <v>135</v>
      </c>
      <c r="H4745" t="str">
        <f t="shared" si="74"/>
        <v>Ahmedabad40 - 600 - 50200 - 500Asian Cuisine</v>
      </c>
      <c r="I4745" t="s">
        <v>234</v>
      </c>
      <c r="J4745">
        <v>400</v>
      </c>
    </row>
    <row r="4746" spans="1:10">
      <c r="A4746">
        <v>4745</v>
      </c>
      <c r="B4746" t="s">
        <v>129</v>
      </c>
      <c r="C4746">
        <v>2.9</v>
      </c>
      <c r="D4746" t="s">
        <v>138</v>
      </c>
      <c r="E4746" t="s">
        <v>132</v>
      </c>
      <c r="F4746" t="s">
        <v>131</v>
      </c>
      <c r="G4746" t="s">
        <v>130</v>
      </c>
      <c r="H4746" t="str">
        <f t="shared" si="74"/>
        <v>Kolkata60+50 -200200 - 500American Cuisine</v>
      </c>
      <c r="I4746">
        <v>11</v>
      </c>
      <c r="J4746">
        <v>300</v>
      </c>
    </row>
    <row r="4747" spans="1:10">
      <c r="A4747">
        <v>4746</v>
      </c>
      <c r="B4747" t="s">
        <v>141</v>
      </c>
      <c r="C4747">
        <v>2.9</v>
      </c>
      <c r="D4747" t="s">
        <v>136</v>
      </c>
      <c r="E4747" t="s">
        <v>132</v>
      </c>
      <c r="F4747" t="s">
        <v>131</v>
      </c>
      <c r="G4747" t="s">
        <v>130</v>
      </c>
      <c r="H4747" t="str">
        <f t="shared" si="74"/>
        <v>Pune60+50 -200200 - 500Indian Cuisine</v>
      </c>
      <c r="I4747">
        <v>14</v>
      </c>
      <c r="J4747">
        <v>350</v>
      </c>
    </row>
    <row r="4748" spans="1:10">
      <c r="A4748">
        <v>4747</v>
      </c>
      <c r="B4748" t="s">
        <v>129</v>
      </c>
      <c r="C4748">
        <v>2.9</v>
      </c>
      <c r="D4748" t="s">
        <v>138</v>
      </c>
      <c r="E4748" t="s">
        <v>142</v>
      </c>
      <c r="F4748" t="s">
        <v>131</v>
      </c>
      <c r="G4748" t="s">
        <v>135</v>
      </c>
      <c r="H4748" t="str">
        <f t="shared" si="74"/>
        <v>Kolkata40 - 6050 -200&lt;= 200American Cuisine</v>
      </c>
      <c r="I4748" t="s">
        <v>234</v>
      </c>
      <c r="J4748">
        <v>200</v>
      </c>
    </row>
    <row r="4749" spans="1:10">
      <c r="A4749">
        <v>4748</v>
      </c>
      <c r="B4749" t="s">
        <v>134</v>
      </c>
      <c r="C4749">
        <v>2.9</v>
      </c>
      <c r="D4749" t="s">
        <v>136</v>
      </c>
      <c r="E4749" t="s">
        <v>132</v>
      </c>
      <c r="F4749" t="s">
        <v>131</v>
      </c>
      <c r="G4749" t="s">
        <v>135</v>
      </c>
      <c r="H4749" t="str">
        <f t="shared" si="74"/>
        <v>Mumbai40 - 6050 -200200 - 500Indian Cuisine</v>
      </c>
      <c r="I4749">
        <v>10</v>
      </c>
      <c r="J4749">
        <v>500</v>
      </c>
    </row>
    <row r="4750" spans="1:10">
      <c r="A4750">
        <v>4749</v>
      </c>
      <c r="B4750" t="s">
        <v>146</v>
      </c>
      <c r="C4750">
        <v>2.9</v>
      </c>
      <c r="D4750" t="s">
        <v>138</v>
      </c>
      <c r="E4750" t="s">
        <v>132</v>
      </c>
      <c r="F4750" t="s">
        <v>131</v>
      </c>
      <c r="G4750" t="s">
        <v>144</v>
      </c>
      <c r="H4750" t="str">
        <f t="shared" si="74"/>
        <v>Hyderabad0 - 4050 -200200 - 500American Cuisine</v>
      </c>
      <c r="I4750" t="s">
        <v>234</v>
      </c>
      <c r="J4750">
        <v>250</v>
      </c>
    </row>
    <row r="4751" spans="1:10">
      <c r="A4751">
        <v>4750</v>
      </c>
      <c r="B4751" t="s">
        <v>141</v>
      </c>
      <c r="C4751">
        <v>2.9</v>
      </c>
      <c r="D4751" t="s">
        <v>136</v>
      </c>
      <c r="E4751" t="s">
        <v>132</v>
      </c>
      <c r="F4751" t="s">
        <v>131</v>
      </c>
      <c r="G4751" t="s">
        <v>130</v>
      </c>
      <c r="H4751" t="str">
        <f t="shared" si="74"/>
        <v>Pune60+50 -200200 - 500Indian Cuisine</v>
      </c>
      <c r="I4751">
        <v>14</v>
      </c>
      <c r="J4751">
        <v>400</v>
      </c>
    </row>
    <row r="4752" spans="1:10">
      <c r="A4752">
        <v>4751</v>
      </c>
      <c r="B4752" t="s">
        <v>134</v>
      </c>
      <c r="C4752">
        <v>2.9</v>
      </c>
      <c r="D4752" t="s">
        <v>136</v>
      </c>
      <c r="E4752" t="s">
        <v>148</v>
      </c>
      <c r="F4752" t="s">
        <v>131</v>
      </c>
      <c r="G4752" t="s">
        <v>144</v>
      </c>
      <c r="H4752" t="str">
        <f t="shared" si="74"/>
        <v>Mumbai0 - 4050 -200500 - 1000Indian Cuisine</v>
      </c>
      <c r="I4752" t="s">
        <v>234</v>
      </c>
      <c r="J4752">
        <v>600</v>
      </c>
    </row>
    <row r="4753" spans="1:10">
      <c r="A4753">
        <v>4752</v>
      </c>
      <c r="B4753" t="s">
        <v>134</v>
      </c>
      <c r="C4753">
        <v>2.9</v>
      </c>
      <c r="D4753" t="s">
        <v>136</v>
      </c>
      <c r="E4753" t="s">
        <v>132</v>
      </c>
      <c r="F4753" t="s">
        <v>131</v>
      </c>
      <c r="G4753" t="s">
        <v>144</v>
      </c>
      <c r="H4753" t="str">
        <f t="shared" si="74"/>
        <v>Mumbai0 - 4050 -200200 - 500Indian Cuisine</v>
      </c>
      <c r="I4753" t="s">
        <v>234</v>
      </c>
      <c r="J4753">
        <v>300</v>
      </c>
    </row>
    <row r="4754" spans="1:10">
      <c r="A4754">
        <v>4753</v>
      </c>
      <c r="B4754" t="s">
        <v>139</v>
      </c>
      <c r="C4754">
        <v>2.9</v>
      </c>
      <c r="D4754" t="s">
        <v>136</v>
      </c>
      <c r="E4754" t="s">
        <v>132</v>
      </c>
      <c r="F4754" t="s">
        <v>131</v>
      </c>
      <c r="G4754" t="s">
        <v>135</v>
      </c>
      <c r="H4754" t="str">
        <f t="shared" si="74"/>
        <v>Chennai40 - 6050 -200200 - 500Indian Cuisine</v>
      </c>
      <c r="I4754">
        <v>12</v>
      </c>
      <c r="J4754">
        <v>300</v>
      </c>
    </row>
    <row r="4755" spans="1:10">
      <c r="A4755">
        <v>4754</v>
      </c>
      <c r="B4755" t="s">
        <v>139</v>
      </c>
      <c r="C4755">
        <v>4.3</v>
      </c>
      <c r="D4755" t="s">
        <v>136</v>
      </c>
      <c r="E4755" t="s">
        <v>132</v>
      </c>
      <c r="F4755" t="s">
        <v>131</v>
      </c>
      <c r="G4755" t="s">
        <v>135</v>
      </c>
      <c r="H4755" t="str">
        <f t="shared" si="74"/>
        <v>Chennai40 - 6050 -200200 - 500Indian Cuisine</v>
      </c>
      <c r="I4755">
        <v>12</v>
      </c>
      <c r="J4755">
        <v>270</v>
      </c>
    </row>
    <row r="4756" spans="1:10">
      <c r="A4756">
        <v>4755</v>
      </c>
      <c r="B4756" t="s">
        <v>139</v>
      </c>
      <c r="C4756">
        <v>4.2</v>
      </c>
      <c r="D4756" t="s">
        <v>136</v>
      </c>
      <c r="E4756" t="s">
        <v>142</v>
      </c>
      <c r="F4756" t="s">
        <v>140</v>
      </c>
      <c r="G4756" t="s">
        <v>135</v>
      </c>
      <c r="H4756" t="str">
        <f t="shared" si="74"/>
        <v>Chennai40 - 600 - 50&lt;= 200Indian Cuisine</v>
      </c>
      <c r="I4756" t="s">
        <v>234</v>
      </c>
      <c r="J4756">
        <v>200</v>
      </c>
    </row>
    <row r="4757" spans="1:10">
      <c r="A4757">
        <v>4756</v>
      </c>
      <c r="B4757" t="s">
        <v>139</v>
      </c>
      <c r="C4757">
        <v>2.9</v>
      </c>
      <c r="D4757" t="s">
        <v>138</v>
      </c>
      <c r="E4757" t="s">
        <v>132</v>
      </c>
      <c r="F4757" t="s">
        <v>131</v>
      </c>
      <c r="G4757" t="s">
        <v>130</v>
      </c>
      <c r="H4757" t="str">
        <f t="shared" si="74"/>
        <v>Chennai60+50 -200200 - 500American Cuisine</v>
      </c>
      <c r="I4757">
        <v>63</v>
      </c>
      <c r="J4757">
        <v>220</v>
      </c>
    </row>
    <row r="4758" spans="1:10">
      <c r="A4758">
        <v>4757</v>
      </c>
      <c r="B4758" t="s">
        <v>141</v>
      </c>
      <c r="C4758">
        <v>2.9</v>
      </c>
      <c r="D4758" t="s">
        <v>133</v>
      </c>
      <c r="E4758" t="s">
        <v>142</v>
      </c>
      <c r="F4758" t="s">
        <v>131</v>
      </c>
      <c r="G4758" t="s">
        <v>130</v>
      </c>
      <c r="H4758" t="str">
        <f t="shared" si="74"/>
        <v>Pune60+50 -200&lt;= 200Asian Cuisine</v>
      </c>
      <c r="I4758">
        <v>58</v>
      </c>
      <c r="J4758">
        <v>200</v>
      </c>
    </row>
    <row r="4759" spans="1:10">
      <c r="A4759">
        <v>4758</v>
      </c>
      <c r="B4759" t="s">
        <v>137</v>
      </c>
      <c r="C4759">
        <v>2.9</v>
      </c>
      <c r="D4759" t="s">
        <v>136</v>
      </c>
      <c r="E4759" t="s">
        <v>132</v>
      </c>
      <c r="F4759" t="s">
        <v>131</v>
      </c>
      <c r="G4759" t="s">
        <v>135</v>
      </c>
      <c r="H4759" t="str">
        <f t="shared" si="74"/>
        <v>Bangalore40 - 6050 -200200 - 500Indian Cuisine</v>
      </c>
      <c r="I4759">
        <v>9</v>
      </c>
      <c r="J4759">
        <v>300</v>
      </c>
    </row>
    <row r="4760" spans="1:10">
      <c r="A4760">
        <v>4759</v>
      </c>
      <c r="B4760" t="s">
        <v>134</v>
      </c>
      <c r="C4760">
        <v>2.9</v>
      </c>
      <c r="D4760" t="s">
        <v>133</v>
      </c>
      <c r="E4760" t="s">
        <v>148</v>
      </c>
      <c r="F4760" t="s">
        <v>131</v>
      </c>
      <c r="G4760" t="s">
        <v>144</v>
      </c>
      <c r="H4760" t="str">
        <f t="shared" si="74"/>
        <v>Mumbai0 - 4050 -200500 - 1000Asian Cuisine</v>
      </c>
      <c r="I4760" t="s">
        <v>234</v>
      </c>
      <c r="J4760">
        <v>600</v>
      </c>
    </row>
    <row r="4761" spans="1:10">
      <c r="A4761">
        <v>4760</v>
      </c>
      <c r="B4761" t="s">
        <v>143</v>
      </c>
      <c r="C4761">
        <v>2.9</v>
      </c>
      <c r="D4761" t="s">
        <v>136</v>
      </c>
      <c r="E4761" t="s">
        <v>132</v>
      </c>
      <c r="F4761" t="s">
        <v>131</v>
      </c>
      <c r="G4761" t="s">
        <v>130</v>
      </c>
      <c r="H4761" t="str">
        <f t="shared" si="74"/>
        <v>Delhi60+50 -200200 - 500Indian Cuisine</v>
      </c>
      <c r="I4761" t="s">
        <v>234</v>
      </c>
      <c r="J4761">
        <v>300</v>
      </c>
    </row>
    <row r="4762" spans="1:10">
      <c r="A4762">
        <v>4761</v>
      </c>
      <c r="B4762" t="s">
        <v>146</v>
      </c>
      <c r="C4762">
        <v>2.9</v>
      </c>
      <c r="D4762" t="s">
        <v>237</v>
      </c>
      <c r="E4762" t="s">
        <v>132</v>
      </c>
      <c r="F4762" t="s">
        <v>131</v>
      </c>
      <c r="G4762" t="s">
        <v>130</v>
      </c>
      <c r="H4762" t="str">
        <f t="shared" si="74"/>
        <v>Hyderabad60+50 -200200 - 500Middle Eastern Cuisine</v>
      </c>
      <c r="I4762" t="s">
        <v>234</v>
      </c>
      <c r="J4762">
        <v>250</v>
      </c>
    </row>
    <row r="4763" spans="1:10">
      <c r="A4763">
        <v>4762</v>
      </c>
      <c r="B4763" t="s">
        <v>129</v>
      </c>
      <c r="C4763">
        <v>2.9</v>
      </c>
      <c r="D4763" t="s">
        <v>136</v>
      </c>
      <c r="E4763" t="s">
        <v>132</v>
      </c>
      <c r="F4763" t="s">
        <v>131</v>
      </c>
      <c r="G4763" t="s">
        <v>130</v>
      </c>
      <c r="H4763" t="str">
        <f t="shared" si="74"/>
        <v>Kolkata60+50 -200200 - 500Indian Cuisine</v>
      </c>
      <c r="I4763">
        <v>3</v>
      </c>
      <c r="J4763">
        <v>500</v>
      </c>
    </row>
    <row r="4764" spans="1:10">
      <c r="A4764">
        <v>4763</v>
      </c>
      <c r="B4764" t="s">
        <v>129</v>
      </c>
      <c r="C4764">
        <v>2.9</v>
      </c>
      <c r="D4764" t="s">
        <v>133</v>
      </c>
      <c r="E4764" t="s">
        <v>132</v>
      </c>
      <c r="F4764" t="s">
        <v>131</v>
      </c>
      <c r="G4764" t="s">
        <v>135</v>
      </c>
      <c r="H4764" t="str">
        <f t="shared" si="74"/>
        <v>Kolkata40 - 6050 -200200 - 500Asian Cuisine</v>
      </c>
      <c r="I4764">
        <v>34</v>
      </c>
      <c r="J4764">
        <v>500</v>
      </c>
    </row>
    <row r="4765" spans="1:10">
      <c r="A4765">
        <v>4764</v>
      </c>
      <c r="B4765" t="s">
        <v>129</v>
      </c>
      <c r="C4765">
        <v>2.9</v>
      </c>
      <c r="D4765" t="s">
        <v>133</v>
      </c>
      <c r="E4765" t="s">
        <v>132</v>
      </c>
      <c r="F4765" t="s">
        <v>131</v>
      </c>
      <c r="G4765" t="s">
        <v>130</v>
      </c>
      <c r="H4765" t="str">
        <f t="shared" si="74"/>
        <v>Kolkata60+50 -200200 - 500Asian Cuisine</v>
      </c>
      <c r="I4765">
        <v>1</v>
      </c>
      <c r="J4765">
        <v>300</v>
      </c>
    </row>
    <row r="4766" spans="1:10">
      <c r="A4766">
        <v>4765</v>
      </c>
      <c r="B4766" t="s">
        <v>134</v>
      </c>
      <c r="C4766">
        <v>2.9</v>
      </c>
      <c r="D4766" t="s">
        <v>133</v>
      </c>
      <c r="E4766" t="s">
        <v>132</v>
      </c>
      <c r="F4766" t="s">
        <v>131</v>
      </c>
      <c r="G4766" t="s">
        <v>135</v>
      </c>
      <c r="H4766" t="str">
        <f t="shared" si="74"/>
        <v>Mumbai40 - 6050 -200200 - 500Asian Cuisine</v>
      </c>
      <c r="I4766">
        <v>2</v>
      </c>
      <c r="J4766">
        <v>250</v>
      </c>
    </row>
    <row r="4767" spans="1:10">
      <c r="A4767">
        <v>4766</v>
      </c>
      <c r="B4767" t="s">
        <v>141</v>
      </c>
      <c r="C4767">
        <v>2.9</v>
      </c>
      <c r="D4767" t="s">
        <v>133</v>
      </c>
      <c r="E4767" t="s">
        <v>142</v>
      </c>
      <c r="F4767" t="s">
        <v>131</v>
      </c>
      <c r="G4767" t="s">
        <v>130</v>
      </c>
      <c r="H4767" t="str">
        <f t="shared" si="74"/>
        <v>Pune60+50 -200&lt;= 200Asian Cuisine</v>
      </c>
      <c r="I4767">
        <v>58</v>
      </c>
      <c r="J4767">
        <v>200</v>
      </c>
    </row>
    <row r="4768" spans="1:10">
      <c r="A4768">
        <v>4767</v>
      </c>
      <c r="B4768" t="s">
        <v>145</v>
      </c>
      <c r="C4768">
        <v>2.9</v>
      </c>
      <c r="D4768" t="s">
        <v>138</v>
      </c>
      <c r="E4768" t="s">
        <v>132</v>
      </c>
      <c r="F4768" t="s">
        <v>131</v>
      </c>
      <c r="G4768" t="s">
        <v>135</v>
      </c>
      <c r="H4768" t="str">
        <f t="shared" si="74"/>
        <v>Ahmedabad40 - 6050 -200200 - 500American Cuisine</v>
      </c>
      <c r="I4768">
        <v>30</v>
      </c>
      <c r="J4768">
        <v>450</v>
      </c>
    </row>
    <row r="4769" spans="1:10">
      <c r="A4769">
        <v>4768</v>
      </c>
      <c r="B4769" t="s">
        <v>137</v>
      </c>
      <c r="C4769">
        <v>2.9</v>
      </c>
      <c r="D4769" t="s">
        <v>136</v>
      </c>
      <c r="E4769" t="s">
        <v>142</v>
      </c>
      <c r="F4769" t="s">
        <v>131</v>
      </c>
      <c r="G4769" t="s">
        <v>135</v>
      </c>
      <c r="H4769" t="str">
        <f t="shared" si="74"/>
        <v>Bangalore40 - 6050 -200&lt;= 200Indian Cuisine</v>
      </c>
      <c r="I4769">
        <v>17</v>
      </c>
      <c r="J4769">
        <v>100</v>
      </c>
    </row>
    <row r="4770" spans="1:10">
      <c r="A4770">
        <v>4769</v>
      </c>
      <c r="B4770" t="s">
        <v>134</v>
      </c>
      <c r="C4770">
        <v>2.9</v>
      </c>
      <c r="D4770" t="s">
        <v>136</v>
      </c>
      <c r="E4770" t="s">
        <v>142</v>
      </c>
      <c r="F4770" t="s">
        <v>131</v>
      </c>
      <c r="G4770" t="s">
        <v>135</v>
      </c>
      <c r="H4770" t="str">
        <f t="shared" si="74"/>
        <v>Mumbai40 - 6050 -200&lt;= 200Indian Cuisine</v>
      </c>
      <c r="I4770">
        <v>32</v>
      </c>
      <c r="J4770">
        <v>200</v>
      </c>
    </row>
    <row r="4771" spans="1:10">
      <c r="A4771">
        <v>4770</v>
      </c>
      <c r="B4771" t="s">
        <v>129</v>
      </c>
      <c r="C4771">
        <v>2.9</v>
      </c>
      <c r="D4771" t="s">
        <v>138</v>
      </c>
      <c r="E4771" t="s">
        <v>142</v>
      </c>
      <c r="F4771" t="s">
        <v>131</v>
      </c>
      <c r="G4771" t="s">
        <v>130</v>
      </c>
      <c r="H4771" t="str">
        <f t="shared" si="74"/>
        <v>Kolkata60+50 -200&lt;= 200American Cuisine</v>
      </c>
      <c r="I4771">
        <v>35</v>
      </c>
      <c r="J4771">
        <v>200</v>
      </c>
    </row>
    <row r="4772" spans="1:10">
      <c r="A4772">
        <v>4771</v>
      </c>
      <c r="B4772" t="s">
        <v>129</v>
      </c>
      <c r="C4772">
        <v>2.9</v>
      </c>
      <c r="D4772" t="s">
        <v>138</v>
      </c>
      <c r="E4772" t="s">
        <v>142</v>
      </c>
      <c r="F4772" t="s">
        <v>131</v>
      </c>
      <c r="G4772" t="s">
        <v>130</v>
      </c>
      <c r="H4772" t="str">
        <f t="shared" si="74"/>
        <v>Kolkata60+50 -200&lt;= 200American Cuisine</v>
      </c>
      <c r="I4772">
        <v>35</v>
      </c>
      <c r="J4772">
        <v>200</v>
      </c>
    </row>
    <row r="4773" spans="1:10">
      <c r="A4773">
        <v>4772</v>
      </c>
      <c r="B4773" t="s">
        <v>139</v>
      </c>
      <c r="C4773">
        <v>2.9</v>
      </c>
      <c r="D4773" t="s">
        <v>133</v>
      </c>
      <c r="E4773" t="s">
        <v>132</v>
      </c>
      <c r="F4773" t="s">
        <v>131</v>
      </c>
      <c r="G4773" t="s">
        <v>130</v>
      </c>
      <c r="H4773" t="str">
        <f t="shared" si="74"/>
        <v>Chennai60+50 -200200 - 500Asian Cuisine</v>
      </c>
      <c r="I4773">
        <v>6</v>
      </c>
      <c r="J4773">
        <v>300</v>
      </c>
    </row>
    <row r="4774" spans="1:10">
      <c r="A4774">
        <v>4773</v>
      </c>
      <c r="B4774" t="s">
        <v>141</v>
      </c>
      <c r="C4774">
        <v>2.9</v>
      </c>
      <c r="D4774" t="s">
        <v>136</v>
      </c>
      <c r="E4774" t="s">
        <v>132</v>
      </c>
      <c r="F4774" t="s">
        <v>131</v>
      </c>
      <c r="G4774" t="s">
        <v>135</v>
      </c>
      <c r="H4774" t="str">
        <f t="shared" si="74"/>
        <v>Pune40 - 6050 -200200 - 500Indian Cuisine</v>
      </c>
      <c r="I4774">
        <v>23</v>
      </c>
      <c r="J4774">
        <v>300</v>
      </c>
    </row>
    <row r="4775" spans="1:10">
      <c r="A4775">
        <v>4774</v>
      </c>
      <c r="B4775" t="s">
        <v>145</v>
      </c>
      <c r="C4775">
        <v>2.9</v>
      </c>
      <c r="D4775" t="s">
        <v>133</v>
      </c>
      <c r="E4775" t="s">
        <v>132</v>
      </c>
      <c r="F4775" t="s">
        <v>131</v>
      </c>
      <c r="G4775" t="s">
        <v>135</v>
      </c>
      <c r="H4775" t="str">
        <f t="shared" si="74"/>
        <v>Ahmedabad40 - 6050 -200200 - 500Asian Cuisine</v>
      </c>
      <c r="I4775">
        <v>77</v>
      </c>
      <c r="J4775">
        <v>400</v>
      </c>
    </row>
    <row r="4776" spans="1:10">
      <c r="A4776">
        <v>4775</v>
      </c>
      <c r="B4776" t="s">
        <v>141</v>
      </c>
      <c r="C4776">
        <v>2.9</v>
      </c>
      <c r="D4776" t="s">
        <v>133</v>
      </c>
      <c r="E4776" t="s">
        <v>132</v>
      </c>
      <c r="F4776" t="s">
        <v>131</v>
      </c>
      <c r="G4776" t="s">
        <v>130</v>
      </c>
      <c r="H4776" t="str">
        <f t="shared" si="74"/>
        <v>Pune60+50 -200200 - 500Asian Cuisine</v>
      </c>
      <c r="I4776">
        <v>18</v>
      </c>
      <c r="J4776">
        <v>300</v>
      </c>
    </row>
    <row r="4777" spans="1:10">
      <c r="A4777">
        <v>4776</v>
      </c>
      <c r="B4777" t="s">
        <v>141</v>
      </c>
      <c r="C4777">
        <v>2.9</v>
      </c>
      <c r="D4777" t="s">
        <v>136</v>
      </c>
      <c r="E4777" t="s">
        <v>148</v>
      </c>
      <c r="F4777" t="s">
        <v>131</v>
      </c>
      <c r="G4777" t="s">
        <v>135</v>
      </c>
      <c r="H4777" t="str">
        <f t="shared" si="74"/>
        <v>Pune40 - 6050 -200500 - 1000Indian Cuisine</v>
      </c>
      <c r="I4777" t="s">
        <v>234</v>
      </c>
      <c r="J4777">
        <v>600</v>
      </c>
    </row>
    <row r="4778" spans="1:10">
      <c r="A4778">
        <v>4777</v>
      </c>
      <c r="B4778" t="s">
        <v>129</v>
      </c>
      <c r="C4778">
        <v>2.9</v>
      </c>
      <c r="D4778" t="s">
        <v>138</v>
      </c>
      <c r="E4778" t="s">
        <v>132</v>
      </c>
      <c r="F4778" t="s">
        <v>131</v>
      </c>
      <c r="G4778" t="s">
        <v>130</v>
      </c>
      <c r="H4778" t="str">
        <f t="shared" si="74"/>
        <v>Kolkata60+50 -200200 - 500American Cuisine</v>
      </c>
      <c r="I4778">
        <v>11</v>
      </c>
      <c r="J4778">
        <v>300</v>
      </c>
    </row>
    <row r="4779" spans="1:10">
      <c r="A4779">
        <v>4778</v>
      </c>
      <c r="B4779" t="s">
        <v>141</v>
      </c>
      <c r="C4779">
        <v>2.9</v>
      </c>
      <c r="D4779" t="s">
        <v>133</v>
      </c>
      <c r="E4779" t="s">
        <v>142</v>
      </c>
      <c r="F4779" t="s">
        <v>131</v>
      </c>
      <c r="G4779" t="s">
        <v>130</v>
      </c>
      <c r="H4779" t="str">
        <f t="shared" si="74"/>
        <v>Pune60+50 -200&lt;= 200Asian Cuisine</v>
      </c>
      <c r="I4779">
        <v>58</v>
      </c>
      <c r="J4779">
        <v>200</v>
      </c>
    </row>
    <row r="4780" spans="1:10">
      <c r="A4780">
        <v>4779</v>
      </c>
      <c r="B4780" t="s">
        <v>139</v>
      </c>
      <c r="C4780">
        <v>2.9</v>
      </c>
      <c r="D4780" t="s">
        <v>136</v>
      </c>
      <c r="E4780" t="s">
        <v>142</v>
      </c>
      <c r="F4780" t="s">
        <v>131</v>
      </c>
      <c r="G4780" t="s">
        <v>130</v>
      </c>
      <c r="H4780" t="str">
        <f t="shared" si="74"/>
        <v>Chennai60+50 -200&lt;= 200Indian Cuisine</v>
      </c>
      <c r="I4780">
        <v>41</v>
      </c>
      <c r="J4780">
        <v>150</v>
      </c>
    </row>
    <row r="4781" spans="1:10">
      <c r="A4781">
        <v>4780</v>
      </c>
      <c r="B4781" t="s">
        <v>141</v>
      </c>
      <c r="C4781">
        <v>2.9</v>
      </c>
      <c r="D4781" t="s">
        <v>133</v>
      </c>
      <c r="E4781" t="s">
        <v>132</v>
      </c>
      <c r="F4781" t="s">
        <v>131</v>
      </c>
      <c r="G4781" t="s">
        <v>135</v>
      </c>
      <c r="H4781" t="str">
        <f t="shared" si="74"/>
        <v>Pune40 - 6050 -200200 - 500Asian Cuisine</v>
      </c>
      <c r="I4781">
        <v>27</v>
      </c>
      <c r="J4781">
        <v>250</v>
      </c>
    </row>
    <row r="4782" spans="1:10">
      <c r="A4782">
        <v>4781</v>
      </c>
      <c r="B4782" t="s">
        <v>146</v>
      </c>
      <c r="C4782">
        <v>2.9</v>
      </c>
      <c r="D4782" t="s">
        <v>136</v>
      </c>
      <c r="E4782" t="s">
        <v>132</v>
      </c>
      <c r="F4782" t="s">
        <v>131</v>
      </c>
      <c r="G4782" t="s">
        <v>144</v>
      </c>
      <c r="H4782" t="str">
        <f t="shared" si="74"/>
        <v>Hyderabad0 - 4050 -200200 - 500Indian Cuisine</v>
      </c>
      <c r="I4782">
        <v>73</v>
      </c>
      <c r="J4782">
        <v>280</v>
      </c>
    </row>
    <row r="4783" spans="1:10">
      <c r="A4783">
        <v>4782</v>
      </c>
      <c r="B4783" t="s">
        <v>141</v>
      </c>
      <c r="C4783">
        <v>2.9</v>
      </c>
      <c r="D4783" t="s">
        <v>138</v>
      </c>
      <c r="E4783" t="s">
        <v>132</v>
      </c>
      <c r="F4783" t="s">
        <v>131</v>
      </c>
      <c r="G4783" t="s">
        <v>130</v>
      </c>
      <c r="H4783" t="str">
        <f t="shared" si="74"/>
        <v>Pune60+50 -200200 - 500American Cuisine</v>
      </c>
      <c r="I4783">
        <v>8</v>
      </c>
      <c r="J4783">
        <v>400</v>
      </c>
    </row>
    <row r="4784" spans="1:10">
      <c r="A4784">
        <v>4783</v>
      </c>
      <c r="B4784" t="s">
        <v>149</v>
      </c>
      <c r="C4784">
        <v>2.9</v>
      </c>
      <c r="D4784" t="s">
        <v>133</v>
      </c>
      <c r="E4784" t="s">
        <v>142</v>
      </c>
      <c r="F4784" t="s">
        <v>131</v>
      </c>
      <c r="G4784" t="s">
        <v>135</v>
      </c>
      <c r="H4784" t="str">
        <f t="shared" si="74"/>
        <v>Surat40 - 6050 -200&lt;= 200Asian Cuisine</v>
      </c>
      <c r="I4784" t="s">
        <v>234</v>
      </c>
      <c r="J4784">
        <v>200</v>
      </c>
    </row>
    <row r="4785" spans="1:10">
      <c r="A4785">
        <v>4784</v>
      </c>
      <c r="B4785" t="s">
        <v>139</v>
      </c>
      <c r="C4785">
        <v>2.9</v>
      </c>
      <c r="D4785" t="s">
        <v>133</v>
      </c>
      <c r="E4785" t="s">
        <v>132</v>
      </c>
      <c r="F4785" t="s">
        <v>131</v>
      </c>
      <c r="G4785" t="s">
        <v>144</v>
      </c>
      <c r="H4785" t="str">
        <f t="shared" si="74"/>
        <v>Chennai0 - 4050 -200200 - 500Asian Cuisine</v>
      </c>
      <c r="I4785" t="s">
        <v>234</v>
      </c>
      <c r="J4785">
        <v>250</v>
      </c>
    </row>
    <row r="4786" spans="1:10">
      <c r="A4786">
        <v>4785</v>
      </c>
      <c r="B4786" t="s">
        <v>141</v>
      </c>
      <c r="C4786">
        <v>2.9</v>
      </c>
      <c r="D4786" t="s">
        <v>236</v>
      </c>
      <c r="E4786" t="s">
        <v>132</v>
      </c>
      <c r="F4786" t="s">
        <v>131</v>
      </c>
      <c r="G4786" t="s">
        <v>144</v>
      </c>
      <c r="H4786" t="str">
        <f t="shared" si="74"/>
        <v>Pune0 - 4050 -200200 - 500European Cuisine</v>
      </c>
      <c r="I4786" t="s">
        <v>234</v>
      </c>
      <c r="J4786">
        <v>300</v>
      </c>
    </row>
    <row r="4787" spans="1:10">
      <c r="A4787">
        <v>4786</v>
      </c>
      <c r="B4787" t="s">
        <v>143</v>
      </c>
      <c r="C4787">
        <v>2.9</v>
      </c>
      <c r="D4787" t="s">
        <v>136</v>
      </c>
      <c r="E4787" t="s">
        <v>132</v>
      </c>
      <c r="F4787" t="s">
        <v>131</v>
      </c>
      <c r="G4787" t="s">
        <v>135</v>
      </c>
      <c r="H4787" t="str">
        <f t="shared" si="74"/>
        <v>Delhi40 - 6050 -200200 - 500Indian Cuisine</v>
      </c>
      <c r="I4787">
        <v>15</v>
      </c>
      <c r="J4787">
        <v>350</v>
      </c>
    </row>
    <row r="4788" spans="1:10">
      <c r="A4788">
        <v>4787</v>
      </c>
      <c r="B4788" t="s">
        <v>137</v>
      </c>
      <c r="C4788">
        <v>2.9</v>
      </c>
      <c r="D4788" t="s">
        <v>133</v>
      </c>
      <c r="E4788" t="s">
        <v>132</v>
      </c>
      <c r="F4788" t="s">
        <v>131</v>
      </c>
      <c r="G4788" t="s">
        <v>135</v>
      </c>
      <c r="H4788" t="str">
        <f t="shared" si="74"/>
        <v>Bangalore40 - 6050 -200200 - 500Asian Cuisine</v>
      </c>
      <c r="I4788">
        <v>4</v>
      </c>
      <c r="J4788">
        <v>300</v>
      </c>
    </row>
    <row r="4789" spans="1:10">
      <c r="A4789">
        <v>4788</v>
      </c>
      <c r="B4789" t="s">
        <v>137</v>
      </c>
      <c r="C4789">
        <v>2.9</v>
      </c>
      <c r="D4789" t="s">
        <v>138</v>
      </c>
      <c r="E4789" t="s">
        <v>132</v>
      </c>
      <c r="F4789" t="s">
        <v>131</v>
      </c>
      <c r="G4789" t="s">
        <v>130</v>
      </c>
      <c r="H4789" t="str">
        <f t="shared" si="74"/>
        <v>Bangalore60+50 -200200 - 500American Cuisine</v>
      </c>
      <c r="I4789" t="s">
        <v>234</v>
      </c>
      <c r="J4789">
        <v>450</v>
      </c>
    </row>
    <row r="4790" spans="1:10">
      <c r="A4790">
        <v>4789</v>
      </c>
      <c r="B4790" t="s">
        <v>137</v>
      </c>
      <c r="C4790">
        <v>2.9</v>
      </c>
      <c r="D4790" t="s">
        <v>136</v>
      </c>
      <c r="E4790" t="s">
        <v>132</v>
      </c>
      <c r="F4790" t="s">
        <v>131</v>
      </c>
      <c r="G4790" t="s">
        <v>135</v>
      </c>
      <c r="H4790" t="str">
        <f t="shared" si="74"/>
        <v>Bangalore40 - 6050 -200200 - 500Indian Cuisine</v>
      </c>
      <c r="I4790">
        <v>9</v>
      </c>
      <c r="J4790">
        <v>400</v>
      </c>
    </row>
    <row r="4791" spans="1:10">
      <c r="A4791">
        <v>4790</v>
      </c>
      <c r="B4791" t="s">
        <v>143</v>
      </c>
      <c r="C4791">
        <v>2.9</v>
      </c>
      <c r="D4791" t="s">
        <v>136</v>
      </c>
      <c r="E4791" t="s">
        <v>132</v>
      </c>
      <c r="F4791" t="s">
        <v>131</v>
      </c>
      <c r="G4791" t="s">
        <v>135</v>
      </c>
      <c r="H4791" t="str">
        <f t="shared" si="74"/>
        <v>Delhi40 - 6050 -200200 - 500Indian Cuisine</v>
      </c>
      <c r="I4791">
        <v>15</v>
      </c>
      <c r="J4791">
        <v>350</v>
      </c>
    </row>
    <row r="4792" spans="1:10">
      <c r="A4792">
        <v>4791</v>
      </c>
      <c r="B4792" t="s">
        <v>137</v>
      </c>
      <c r="C4792">
        <v>2.9</v>
      </c>
      <c r="D4792" t="s">
        <v>136</v>
      </c>
      <c r="E4792" t="s">
        <v>142</v>
      </c>
      <c r="F4792" t="s">
        <v>131</v>
      </c>
      <c r="G4792" t="s">
        <v>135</v>
      </c>
      <c r="H4792" t="str">
        <f t="shared" si="74"/>
        <v>Bangalore40 - 6050 -200&lt;= 200Indian Cuisine</v>
      </c>
      <c r="I4792">
        <v>17</v>
      </c>
      <c r="J4792">
        <v>120</v>
      </c>
    </row>
    <row r="4793" spans="1:10">
      <c r="A4793">
        <v>4792</v>
      </c>
      <c r="B4793" t="s">
        <v>143</v>
      </c>
      <c r="C4793">
        <v>2.9</v>
      </c>
      <c r="D4793" t="s">
        <v>138</v>
      </c>
      <c r="E4793" t="s">
        <v>142</v>
      </c>
      <c r="F4793" t="s">
        <v>131</v>
      </c>
      <c r="G4793" t="s">
        <v>135</v>
      </c>
      <c r="H4793" t="str">
        <f t="shared" si="74"/>
        <v>Delhi40 - 6050 -200&lt;= 200American Cuisine</v>
      </c>
      <c r="I4793" t="s">
        <v>234</v>
      </c>
      <c r="J4793">
        <v>200</v>
      </c>
    </row>
    <row r="4794" spans="1:10">
      <c r="A4794">
        <v>4793</v>
      </c>
      <c r="B4794" t="s">
        <v>146</v>
      </c>
      <c r="C4794">
        <v>2.9</v>
      </c>
      <c r="D4794" t="s">
        <v>138</v>
      </c>
      <c r="E4794" t="s">
        <v>132</v>
      </c>
      <c r="F4794" t="s">
        <v>131</v>
      </c>
      <c r="G4794" t="s">
        <v>144</v>
      </c>
      <c r="H4794" t="str">
        <f t="shared" si="74"/>
        <v>Hyderabad0 - 4050 -200200 - 500American Cuisine</v>
      </c>
      <c r="I4794" t="s">
        <v>234</v>
      </c>
      <c r="J4794">
        <v>300</v>
      </c>
    </row>
    <row r="4795" spans="1:10">
      <c r="A4795">
        <v>4794</v>
      </c>
      <c r="B4795" t="s">
        <v>129</v>
      </c>
      <c r="C4795">
        <v>2.9</v>
      </c>
      <c r="D4795" t="s">
        <v>133</v>
      </c>
      <c r="E4795" t="s">
        <v>132</v>
      </c>
      <c r="F4795" t="s">
        <v>131</v>
      </c>
      <c r="G4795" t="s">
        <v>130</v>
      </c>
      <c r="H4795" t="str">
        <f t="shared" si="74"/>
        <v>Kolkata60+50 -200200 - 500Asian Cuisine</v>
      </c>
      <c r="I4795">
        <v>1</v>
      </c>
      <c r="J4795">
        <v>300</v>
      </c>
    </row>
    <row r="4796" spans="1:10">
      <c r="A4796">
        <v>4795</v>
      </c>
      <c r="B4796" t="s">
        <v>139</v>
      </c>
      <c r="C4796">
        <v>2.9</v>
      </c>
      <c r="D4796" t="s">
        <v>133</v>
      </c>
      <c r="E4796" t="s">
        <v>132</v>
      </c>
      <c r="F4796" t="s">
        <v>131</v>
      </c>
      <c r="G4796" t="s">
        <v>135</v>
      </c>
      <c r="H4796" t="str">
        <f t="shared" si="74"/>
        <v>Chennai40 - 6050 -200200 - 500Asian Cuisine</v>
      </c>
      <c r="I4796">
        <v>25</v>
      </c>
      <c r="J4796">
        <v>300</v>
      </c>
    </row>
    <row r="4797" spans="1:10">
      <c r="A4797">
        <v>4796</v>
      </c>
      <c r="B4797" t="s">
        <v>129</v>
      </c>
      <c r="C4797">
        <v>2.9</v>
      </c>
      <c r="D4797" t="s">
        <v>133</v>
      </c>
      <c r="E4797" t="s">
        <v>132</v>
      </c>
      <c r="F4797" t="s">
        <v>131</v>
      </c>
      <c r="G4797" t="s">
        <v>130</v>
      </c>
      <c r="H4797" t="str">
        <f t="shared" si="74"/>
        <v>Kolkata60+50 -200200 - 500Asian Cuisine</v>
      </c>
      <c r="I4797">
        <v>1</v>
      </c>
      <c r="J4797">
        <v>500</v>
      </c>
    </row>
    <row r="4798" spans="1:10">
      <c r="A4798">
        <v>4797</v>
      </c>
      <c r="B4798" t="s">
        <v>129</v>
      </c>
      <c r="C4798">
        <v>2.9</v>
      </c>
      <c r="D4798" t="s">
        <v>136</v>
      </c>
      <c r="E4798" t="s">
        <v>142</v>
      </c>
      <c r="F4798" t="s">
        <v>131</v>
      </c>
      <c r="G4798" t="s">
        <v>130</v>
      </c>
      <c r="H4798" t="str">
        <f t="shared" si="74"/>
        <v>Kolkata60+50 -200&lt;= 200Indian Cuisine</v>
      </c>
      <c r="I4798">
        <v>13</v>
      </c>
      <c r="J4798">
        <v>200</v>
      </c>
    </row>
    <row r="4799" spans="1:10">
      <c r="A4799">
        <v>4798</v>
      </c>
      <c r="B4799" t="s">
        <v>141</v>
      </c>
      <c r="C4799">
        <v>2.9</v>
      </c>
      <c r="D4799" t="s">
        <v>138</v>
      </c>
      <c r="E4799" t="s">
        <v>142</v>
      </c>
      <c r="F4799" t="s">
        <v>131</v>
      </c>
      <c r="G4799" t="s">
        <v>135</v>
      </c>
      <c r="H4799" t="str">
        <f t="shared" si="74"/>
        <v>Pune40 - 6050 -200&lt;= 200American Cuisine</v>
      </c>
      <c r="I4799">
        <v>53</v>
      </c>
      <c r="J4799">
        <v>40</v>
      </c>
    </row>
    <row r="4800" spans="1:10">
      <c r="A4800">
        <v>4799</v>
      </c>
      <c r="B4800" t="s">
        <v>145</v>
      </c>
      <c r="C4800">
        <v>2.9</v>
      </c>
      <c r="D4800" t="s">
        <v>236</v>
      </c>
      <c r="E4800" t="s">
        <v>132</v>
      </c>
      <c r="F4800" t="s">
        <v>131</v>
      </c>
      <c r="G4800" t="s">
        <v>144</v>
      </c>
      <c r="H4800" t="str">
        <f t="shared" si="74"/>
        <v>Ahmedabad0 - 4050 -200200 - 500European Cuisine</v>
      </c>
      <c r="I4800" t="s">
        <v>234</v>
      </c>
      <c r="J4800">
        <v>400</v>
      </c>
    </row>
    <row r="4801" spans="1:10">
      <c r="A4801">
        <v>4800</v>
      </c>
      <c r="B4801" t="s">
        <v>146</v>
      </c>
      <c r="C4801">
        <v>4.2</v>
      </c>
      <c r="D4801" t="s">
        <v>136</v>
      </c>
      <c r="E4801" t="s">
        <v>132</v>
      </c>
      <c r="F4801" t="s">
        <v>140</v>
      </c>
      <c r="G4801" t="s">
        <v>144</v>
      </c>
      <c r="H4801" t="str">
        <f t="shared" si="74"/>
        <v>Hyderabad0 - 400 - 50200 - 500Indian Cuisine</v>
      </c>
      <c r="I4801" t="s">
        <v>234</v>
      </c>
      <c r="J4801">
        <v>250</v>
      </c>
    </row>
    <row r="4802" spans="1:10">
      <c r="A4802">
        <v>4801</v>
      </c>
      <c r="B4802" t="s">
        <v>137</v>
      </c>
      <c r="C4802">
        <v>2.9</v>
      </c>
      <c r="D4802" t="s">
        <v>136</v>
      </c>
      <c r="E4802" t="s">
        <v>132</v>
      </c>
      <c r="F4802" t="s">
        <v>131</v>
      </c>
      <c r="G4802" t="s">
        <v>135</v>
      </c>
      <c r="H4802" t="str">
        <f t="shared" si="74"/>
        <v>Bangalore40 - 6050 -200200 - 500Indian Cuisine</v>
      </c>
      <c r="I4802">
        <v>9</v>
      </c>
      <c r="J4802">
        <v>400</v>
      </c>
    </row>
    <row r="4803" spans="1:10">
      <c r="A4803">
        <v>4802</v>
      </c>
      <c r="B4803" t="s">
        <v>146</v>
      </c>
      <c r="C4803">
        <v>4.3</v>
      </c>
      <c r="D4803" t="s">
        <v>138</v>
      </c>
      <c r="E4803" t="s">
        <v>142</v>
      </c>
      <c r="F4803" t="s">
        <v>131</v>
      </c>
      <c r="G4803" t="s">
        <v>135</v>
      </c>
      <c r="H4803" t="str">
        <f t="shared" ref="H4803:H4866" si="75">_xlfn.CONCAT(B4803,G4803,F4803,E4803,D4803)</f>
        <v>Hyderabad40 - 6050 -200&lt;= 200American Cuisine</v>
      </c>
      <c r="I4803" t="s">
        <v>234</v>
      </c>
      <c r="J4803">
        <v>200</v>
      </c>
    </row>
    <row r="4804" spans="1:10">
      <c r="A4804">
        <v>4803</v>
      </c>
      <c r="B4804" t="s">
        <v>129</v>
      </c>
      <c r="C4804">
        <v>2.9</v>
      </c>
      <c r="D4804" t="s">
        <v>136</v>
      </c>
      <c r="E4804" t="s">
        <v>132</v>
      </c>
      <c r="F4804" t="s">
        <v>131</v>
      </c>
      <c r="G4804" t="s">
        <v>130</v>
      </c>
      <c r="H4804" t="str">
        <f t="shared" si="75"/>
        <v>Kolkata60+50 -200200 - 500Indian Cuisine</v>
      </c>
      <c r="I4804">
        <v>3</v>
      </c>
      <c r="J4804">
        <v>400</v>
      </c>
    </row>
    <row r="4805" spans="1:10">
      <c r="A4805">
        <v>4804</v>
      </c>
      <c r="B4805" t="s">
        <v>139</v>
      </c>
      <c r="C4805">
        <v>2.9</v>
      </c>
      <c r="D4805" t="s">
        <v>136</v>
      </c>
      <c r="E4805" t="s">
        <v>132</v>
      </c>
      <c r="F4805" t="s">
        <v>131</v>
      </c>
      <c r="G4805" t="s">
        <v>135</v>
      </c>
      <c r="H4805" t="str">
        <f t="shared" si="75"/>
        <v>Chennai40 - 6050 -200200 - 500Indian Cuisine</v>
      </c>
      <c r="I4805">
        <v>12</v>
      </c>
      <c r="J4805">
        <v>400</v>
      </c>
    </row>
    <row r="4806" spans="1:10">
      <c r="A4806">
        <v>4805</v>
      </c>
      <c r="B4806" t="s">
        <v>129</v>
      </c>
      <c r="C4806">
        <v>2.9</v>
      </c>
      <c r="D4806" t="s">
        <v>138</v>
      </c>
      <c r="E4806" t="s">
        <v>142</v>
      </c>
      <c r="F4806" t="s">
        <v>131</v>
      </c>
      <c r="G4806" t="s">
        <v>130</v>
      </c>
      <c r="H4806" t="str">
        <f t="shared" si="75"/>
        <v>Kolkata60+50 -200&lt;= 200American Cuisine</v>
      </c>
      <c r="I4806">
        <v>35</v>
      </c>
      <c r="J4806">
        <v>200</v>
      </c>
    </row>
    <row r="4807" spans="1:10">
      <c r="A4807">
        <v>4806</v>
      </c>
      <c r="B4807" t="s">
        <v>146</v>
      </c>
      <c r="C4807">
        <v>2.9</v>
      </c>
      <c r="D4807" t="s">
        <v>138</v>
      </c>
      <c r="E4807" t="s">
        <v>132</v>
      </c>
      <c r="F4807" t="s">
        <v>131</v>
      </c>
      <c r="G4807" t="s">
        <v>135</v>
      </c>
      <c r="H4807" t="str">
        <f t="shared" si="75"/>
        <v>Hyderabad40 - 6050 -200200 - 500American Cuisine</v>
      </c>
      <c r="I4807" t="s">
        <v>234</v>
      </c>
      <c r="J4807">
        <v>300</v>
      </c>
    </row>
    <row r="4808" spans="1:10">
      <c r="A4808">
        <v>4807</v>
      </c>
      <c r="B4808" t="s">
        <v>146</v>
      </c>
      <c r="C4808">
        <v>2.9</v>
      </c>
      <c r="D4808" t="s">
        <v>133</v>
      </c>
      <c r="E4808" t="s">
        <v>132</v>
      </c>
      <c r="F4808" t="s">
        <v>131</v>
      </c>
      <c r="G4808" t="s">
        <v>130</v>
      </c>
      <c r="H4808" t="str">
        <f t="shared" si="75"/>
        <v>Hyderabad60+50 -200200 - 500Asian Cuisine</v>
      </c>
      <c r="I4808" t="s">
        <v>234</v>
      </c>
      <c r="J4808">
        <v>480</v>
      </c>
    </row>
    <row r="4809" spans="1:10">
      <c r="A4809">
        <v>4808</v>
      </c>
      <c r="B4809" t="s">
        <v>139</v>
      </c>
      <c r="C4809">
        <v>2.9</v>
      </c>
      <c r="D4809" t="s">
        <v>133</v>
      </c>
      <c r="E4809" t="s">
        <v>148</v>
      </c>
      <c r="F4809" t="s">
        <v>131</v>
      </c>
      <c r="G4809" t="s">
        <v>135</v>
      </c>
      <c r="H4809" t="str">
        <f t="shared" si="75"/>
        <v>Chennai40 - 6050 -200500 - 1000Asian Cuisine</v>
      </c>
      <c r="I4809" t="s">
        <v>234</v>
      </c>
      <c r="J4809">
        <v>1000</v>
      </c>
    </row>
    <row r="4810" spans="1:10">
      <c r="A4810">
        <v>4809</v>
      </c>
      <c r="B4810" t="s">
        <v>141</v>
      </c>
      <c r="C4810">
        <v>2.9</v>
      </c>
      <c r="D4810" t="s">
        <v>133</v>
      </c>
      <c r="E4810" t="s">
        <v>142</v>
      </c>
      <c r="F4810" t="s">
        <v>131</v>
      </c>
      <c r="G4810" t="s">
        <v>130</v>
      </c>
      <c r="H4810" t="str">
        <f t="shared" si="75"/>
        <v>Pune60+50 -200&lt;= 200Asian Cuisine</v>
      </c>
      <c r="I4810">
        <v>58</v>
      </c>
      <c r="J4810">
        <v>200</v>
      </c>
    </row>
    <row r="4811" spans="1:10">
      <c r="A4811">
        <v>4810</v>
      </c>
      <c r="B4811" t="s">
        <v>134</v>
      </c>
      <c r="C4811">
        <v>2.9</v>
      </c>
      <c r="D4811" t="s">
        <v>236</v>
      </c>
      <c r="E4811" t="s">
        <v>132</v>
      </c>
      <c r="F4811" t="s">
        <v>131</v>
      </c>
      <c r="G4811" t="s">
        <v>135</v>
      </c>
      <c r="H4811" t="str">
        <f t="shared" si="75"/>
        <v>Mumbai40 - 6050 -200200 - 500European Cuisine</v>
      </c>
      <c r="I4811" t="s">
        <v>234</v>
      </c>
      <c r="J4811">
        <v>400</v>
      </c>
    </row>
    <row r="4812" spans="1:10">
      <c r="A4812">
        <v>4811</v>
      </c>
      <c r="B4812" t="s">
        <v>149</v>
      </c>
      <c r="C4812">
        <v>2.9</v>
      </c>
      <c r="D4812" t="s">
        <v>236</v>
      </c>
      <c r="E4812" t="s">
        <v>142</v>
      </c>
      <c r="F4812" t="s">
        <v>131</v>
      </c>
      <c r="G4812" t="s">
        <v>130</v>
      </c>
      <c r="H4812" t="str">
        <f t="shared" si="75"/>
        <v>Surat60+50 -200&lt;= 200European Cuisine</v>
      </c>
      <c r="I4812" t="s">
        <v>234</v>
      </c>
      <c r="J4812">
        <v>200</v>
      </c>
    </row>
    <row r="4813" spans="1:10">
      <c r="A4813">
        <v>4812</v>
      </c>
      <c r="B4813" t="s">
        <v>129</v>
      </c>
      <c r="C4813">
        <v>4.7</v>
      </c>
      <c r="D4813" t="s">
        <v>138</v>
      </c>
      <c r="E4813" t="s">
        <v>132</v>
      </c>
      <c r="F4813" t="s">
        <v>140</v>
      </c>
      <c r="G4813" t="s">
        <v>130</v>
      </c>
      <c r="H4813" t="str">
        <f t="shared" si="75"/>
        <v>Kolkata60+0 - 50200 - 500American Cuisine</v>
      </c>
      <c r="I4813">
        <v>50</v>
      </c>
      <c r="J4813">
        <v>300</v>
      </c>
    </row>
    <row r="4814" spans="1:10">
      <c r="A4814">
        <v>4813</v>
      </c>
      <c r="B4814" t="s">
        <v>149</v>
      </c>
      <c r="C4814">
        <v>2.9</v>
      </c>
      <c r="D4814" t="s">
        <v>237</v>
      </c>
      <c r="E4814" t="s">
        <v>132</v>
      </c>
      <c r="F4814" t="s">
        <v>131</v>
      </c>
      <c r="G4814" t="s">
        <v>130</v>
      </c>
      <c r="H4814" t="str">
        <f t="shared" si="75"/>
        <v>Surat60+50 -200200 - 500Middle Eastern Cuisine</v>
      </c>
      <c r="I4814" t="s">
        <v>234</v>
      </c>
      <c r="J4814">
        <v>300</v>
      </c>
    </row>
    <row r="4815" spans="1:10">
      <c r="A4815">
        <v>4814</v>
      </c>
      <c r="B4815" t="s">
        <v>141</v>
      </c>
      <c r="C4815">
        <v>2.9</v>
      </c>
      <c r="D4815" t="s">
        <v>136</v>
      </c>
      <c r="E4815" t="s">
        <v>132</v>
      </c>
      <c r="F4815" t="s">
        <v>131</v>
      </c>
      <c r="G4815" t="s">
        <v>130</v>
      </c>
      <c r="H4815" t="str">
        <f t="shared" si="75"/>
        <v>Pune60+50 -200200 - 500Indian Cuisine</v>
      </c>
      <c r="I4815">
        <v>14</v>
      </c>
      <c r="J4815">
        <v>300</v>
      </c>
    </row>
    <row r="4816" spans="1:10">
      <c r="A4816">
        <v>4815</v>
      </c>
      <c r="B4816" t="s">
        <v>129</v>
      </c>
      <c r="C4816">
        <v>2.9</v>
      </c>
      <c r="D4816" t="s">
        <v>138</v>
      </c>
      <c r="E4816" t="s">
        <v>132</v>
      </c>
      <c r="F4816" t="s">
        <v>131</v>
      </c>
      <c r="G4816" t="s">
        <v>130</v>
      </c>
      <c r="H4816" t="str">
        <f t="shared" si="75"/>
        <v>Kolkata60+50 -200200 - 500American Cuisine</v>
      </c>
      <c r="I4816">
        <v>11</v>
      </c>
      <c r="J4816">
        <v>350</v>
      </c>
    </row>
    <row r="4817" spans="1:10">
      <c r="A4817">
        <v>4816</v>
      </c>
      <c r="B4817" t="s">
        <v>146</v>
      </c>
      <c r="C4817">
        <v>2.9</v>
      </c>
      <c r="D4817" t="s">
        <v>133</v>
      </c>
      <c r="E4817" t="s">
        <v>132</v>
      </c>
      <c r="F4817" t="s">
        <v>131</v>
      </c>
      <c r="G4817" t="s">
        <v>144</v>
      </c>
      <c r="H4817" t="str">
        <f t="shared" si="75"/>
        <v>Hyderabad0 - 4050 -200200 - 500Asian Cuisine</v>
      </c>
      <c r="I4817">
        <v>66</v>
      </c>
      <c r="J4817">
        <v>300</v>
      </c>
    </row>
    <row r="4818" spans="1:10">
      <c r="A4818">
        <v>4817</v>
      </c>
      <c r="B4818" t="s">
        <v>141</v>
      </c>
      <c r="C4818">
        <v>2.9</v>
      </c>
      <c r="D4818" t="s">
        <v>133</v>
      </c>
      <c r="E4818" t="s">
        <v>132</v>
      </c>
      <c r="F4818" t="s">
        <v>131</v>
      </c>
      <c r="G4818" t="s">
        <v>144</v>
      </c>
      <c r="H4818" t="str">
        <f t="shared" si="75"/>
        <v>Pune0 - 4050 -200200 - 500Asian Cuisine</v>
      </c>
      <c r="I4818" t="s">
        <v>234</v>
      </c>
      <c r="J4818">
        <v>420</v>
      </c>
    </row>
    <row r="4819" spans="1:10">
      <c r="A4819">
        <v>4818</v>
      </c>
      <c r="B4819" t="s">
        <v>145</v>
      </c>
      <c r="C4819">
        <v>2.9</v>
      </c>
      <c r="D4819" t="s">
        <v>133</v>
      </c>
      <c r="E4819" t="s">
        <v>132</v>
      </c>
      <c r="F4819" t="s">
        <v>131</v>
      </c>
      <c r="G4819" t="s">
        <v>135</v>
      </c>
      <c r="H4819" t="str">
        <f t="shared" si="75"/>
        <v>Ahmedabad40 - 6050 -200200 - 500Asian Cuisine</v>
      </c>
      <c r="I4819">
        <v>77</v>
      </c>
      <c r="J4819">
        <v>300</v>
      </c>
    </row>
    <row r="4820" spans="1:10">
      <c r="A4820">
        <v>4819</v>
      </c>
      <c r="B4820" t="s">
        <v>139</v>
      </c>
      <c r="C4820">
        <v>2.9</v>
      </c>
      <c r="D4820" t="s">
        <v>138</v>
      </c>
      <c r="E4820" t="s">
        <v>132</v>
      </c>
      <c r="F4820" t="s">
        <v>131</v>
      </c>
      <c r="G4820" t="s">
        <v>130</v>
      </c>
      <c r="H4820" t="str">
        <f t="shared" si="75"/>
        <v>Chennai60+50 -200200 - 500American Cuisine</v>
      </c>
      <c r="I4820">
        <v>63</v>
      </c>
      <c r="J4820">
        <v>300</v>
      </c>
    </row>
    <row r="4821" spans="1:10">
      <c r="A4821">
        <v>4820</v>
      </c>
      <c r="B4821" t="s">
        <v>149</v>
      </c>
      <c r="C4821">
        <v>2.9</v>
      </c>
      <c r="D4821" t="s">
        <v>133</v>
      </c>
      <c r="E4821" t="s">
        <v>142</v>
      </c>
      <c r="F4821" t="s">
        <v>131</v>
      </c>
      <c r="G4821" t="s">
        <v>144</v>
      </c>
      <c r="H4821" t="str">
        <f t="shared" si="75"/>
        <v>Surat0 - 4050 -200&lt;= 200Asian Cuisine</v>
      </c>
      <c r="I4821" t="s">
        <v>234</v>
      </c>
      <c r="J4821">
        <v>200</v>
      </c>
    </row>
    <row r="4822" spans="1:10">
      <c r="A4822">
        <v>4821</v>
      </c>
      <c r="B4822" t="s">
        <v>149</v>
      </c>
      <c r="C4822">
        <v>2.9</v>
      </c>
      <c r="D4822" t="s">
        <v>136</v>
      </c>
      <c r="E4822" t="s">
        <v>142</v>
      </c>
      <c r="F4822" t="s">
        <v>131</v>
      </c>
      <c r="G4822" t="s">
        <v>144</v>
      </c>
      <c r="H4822" t="str">
        <f t="shared" si="75"/>
        <v>Surat0 - 4050 -200&lt;= 200Indian Cuisine</v>
      </c>
      <c r="I4822" t="s">
        <v>234</v>
      </c>
      <c r="J4822">
        <v>150</v>
      </c>
    </row>
    <row r="4823" spans="1:10">
      <c r="A4823">
        <v>4822</v>
      </c>
      <c r="B4823" t="s">
        <v>149</v>
      </c>
      <c r="C4823">
        <v>2.9</v>
      </c>
      <c r="D4823" t="s">
        <v>136</v>
      </c>
      <c r="E4823" t="s">
        <v>142</v>
      </c>
      <c r="F4823" t="s">
        <v>131</v>
      </c>
      <c r="G4823" t="s">
        <v>135</v>
      </c>
      <c r="H4823" t="str">
        <f t="shared" si="75"/>
        <v>Surat40 - 6050 -200&lt;= 200Indian Cuisine</v>
      </c>
      <c r="I4823" t="s">
        <v>234</v>
      </c>
      <c r="J4823">
        <v>200</v>
      </c>
    </row>
    <row r="4824" spans="1:10">
      <c r="A4824">
        <v>4823</v>
      </c>
      <c r="B4824" t="s">
        <v>145</v>
      </c>
      <c r="C4824">
        <v>4.8</v>
      </c>
      <c r="D4824" t="s">
        <v>133</v>
      </c>
      <c r="E4824" t="s">
        <v>132</v>
      </c>
      <c r="F4824" t="s">
        <v>140</v>
      </c>
      <c r="G4824" t="s">
        <v>144</v>
      </c>
      <c r="H4824" t="str">
        <f t="shared" si="75"/>
        <v>Ahmedabad0 - 400 - 50200 - 500Asian Cuisine</v>
      </c>
      <c r="I4824" t="s">
        <v>234</v>
      </c>
      <c r="J4824">
        <v>500</v>
      </c>
    </row>
    <row r="4825" spans="1:10">
      <c r="A4825">
        <v>4824</v>
      </c>
      <c r="B4825" t="s">
        <v>143</v>
      </c>
      <c r="C4825">
        <v>2.9</v>
      </c>
      <c r="D4825" t="s">
        <v>133</v>
      </c>
      <c r="E4825" t="s">
        <v>132</v>
      </c>
      <c r="F4825" t="s">
        <v>131</v>
      </c>
      <c r="G4825" t="s">
        <v>135</v>
      </c>
      <c r="H4825" t="str">
        <f t="shared" si="75"/>
        <v>Delhi40 - 6050 -200200 - 500Asian Cuisine</v>
      </c>
      <c r="I4825">
        <v>29</v>
      </c>
      <c r="J4825">
        <v>350</v>
      </c>
    </row>
    <row r="4826" spans="1:10">
      <c r="A4826">
        <v>4825</v>
      </c>
      <c r="B4826" t="s">
        <v>129</v>
      </c>
      <c r="C4826">
        <v>2.9</v>
      </c>
      <c r="D4826" t="s">
        <v>136</v>
      </c>
      <c r="E4826" t="s">
        <v>132</v>
      </c>
      <c r="F4826" t="s">
        <v>131</v>
      </c>
      <c r="G4826" t="s">
        <v>130</v>
      </c>
      <c r="H4826" t="str">
        <f t="shared" si="75"/>
        <v>Kolkata60+50 -200200 - 500Indian Cuisine</v>
      </c>
      <c r="I4826">
        <v>3</v>
      </c>
      <c r="J4826">
        <v>350</v>
      </c>
    </row>
    <row r="4827" spans="1:10">
      <c r="A4827">
        <v>4826</v>
      </c>
      <c r="B4827" t="s">
        <v>141</v>
      </c>
      <c r="C4827">
        <v>2.9</v>
      </c>
      <c r="D4827" t="s">
        <v>136</v>
      </c>
      <c r="E4827" t="s">
        <v>132</v>
      </c>
      <c r="F4827" t="s">
        <v>131</v>
      </c>
      <c r="G4827" t="s">
        <v>135</v>
      </c>
      <c r="H4827" t="str">
        <f t="shared" si="75"/>
        <v>Pune40 - 6050 -200200 - 500Indian Cuisine</v>
      </c>
      <c r="I4827">
        <v>23</v>
      </c>
      <c r="J4827">
        <v>300</v>
      </c>
    </row>
    <row r="4828" spans="1:10">
      <c r="A4828">
        <v>4827</v>
      </c>
      <c r="B4828" t="s">
        <v>143</v>
      </c>
      <c r="C4828">
        <v>2.9</v>
      </c>
      <c r="D4828" t="s">
        <v>236</v>
      </c>
      <c r="E4828" t="s">
        <v>132</v>
      </c>
      <c r="F4828" t="s">
        <v>131</v>
      </c>
      <c r="G4828" t="s">
        <v>135</v>
      </c>
      <c r="H4828" t="str">
        <f t="shared" si="75"/>
        <v>Delhi40 - 6050 -200200 - 500European Cuisine</v>
      </c>
      <c r="I4828" t="s">
        <v>234</v>
      </c>
      <c r="J4828">
        <v>450</v>
      </c>
    </row>
    <row r="4829" spans="1:10">
      <c r="A4829">
        <v>4828</v>
      </c>
      <c r="B4829" t="s">
        <v>139</v>
      </c>
      <c r="C4829">
        <v>2.9</v>
      </c>
      <c r="D4829" t="s">
        <v>237</v>
      </c>
      <c r="E4829" t="s">
        <v>132</v>
      </c>
      <c r="F4829" t="s">
        <v>131</v>
      </c>
      <c r="G4829" t="s">
        <v>130</v>
      </c>
      <c r="H4829" t="str">
        <f t="shared" si="75"/>
        <v>Chennai60+50 -200200 - 500Middle Eastern Cuisine</v>
      </c>
      <c r="I4829" t="s">
        <v>234</v>
      </c>
      <c r="J4829">
        <v>250</v>
      </c>
    </row>
    <row r="4830" spans="1:10">
      <c r="A4830">
        <v>4829</v>
      </c>
      <c r="B4830" t="s">
        <v>141</v>
      </c>
      <c r="C4830">
        <v>2.9</v>
      </c>
      <c r="D4830" t="s">
        <v>133</v>
      </c>
      <c r="E4830" t="s">
        <v>148</v>
      </c>
      <c r="F4830" t="s">
        <v>131</v>
      </c>
      <c r="G4830" t="s">
        <v>135</v>
      </c>
      <c r="H4830" t="str">
        <f t="shared" si="75"/>
        <v>Pune40 - 6050 -200500 - 1000Asian Cuisine</v>
      </c>
      <c r="I4830" t="s">
        <v>234</v>
      </c>
      <c r="J4830">
        <v>1000</v>
      </c>
    </row>
    <row r="4831" spans="1:10">
      <c r="A4831">
        <v>4830</v>
      </c>
      <c r="B4831" t="s">
        <v>141</v>
      </c>
      <c r="C4831">
        <v>2.9</v>
      </c>
      <c r="D4831" t="s">
        <v>133</v>
      </c>
      <c r="E4831" t="s">
        <v>132</v>
      </c>
      <c r="F4831" t="s">
        <v>131</v>
      </c>
      <c r="G4831" t="s">
        <v>130</v>
      </c>
      <c r="H4831" t="str">
        <f t="shared" si="75"/>
        <v>Pune60+50 -200200 - 500Asian Cuisine</v>
      </c>
      <c r="I4831">
        <v>18</v>
      </c>
      <c r="J4831">
        <v>220</v>
      </c>
    </row>
    <row r="4832" spans="1:10">
      <c r="A4832">
        <v>4831</v>
      </c>
      <c r="B4832" t="s">
        <v>139</v>
      </c>
      <c r="C4832">
        <v>2.9</v>
      </c>
      <c r="D4832" t="s">
        <v>136</v>
      </c>
      <c r="E4832" t="s">
        <v>142</v>
      </c>
      <c r="F4832" t="s">
        <v>131</v>
      </c>
      <c r="G4832" t="s">
        <v>130</v>
      </c>
      <c r="H4832" t="str">
        <f t="shared" si="75"/>
        <v>Chennai60+50 -200&lt;= 200Indian Cuisine</v>
      </c>
      <c r="I4832">
        <v>41</v>
      </c>
      <c r="J4832">
        <v>1</v>
      </c>
    </row>
    <row r="4833" spans="1:10">
      <c r="A4833">
        <v>4832</v>
      </c>
      <c r="B4833" t="s">
        <v>141</v>
      </c>
      <c r="C4833">
        <v>2.9</v>
      </c>
      <c r="D4833" t="s">
        <v>136</v>
      </c>
      <c r="E4833" t="s">
        <v>142</v>
      </c>
      <c r="F4833" t="s">
        <v>131</v>
      </c>
      <c r="G4833" t="s">
        <v>130</v>
      </c>
      <c r="H4833" t="str">
        <f t="shared" si="75"/>
        <v>Pune60+50 -200&lt;= 200Indian Cuisine</v>
      </c>
      <c r="I4833">
        <v>65</v>
      </c>
      <c r="J4833">
        <v>200</v>
      </c>
    </row>
    <row r="4834" spans="1:10">
      <c r="A4834">
        <v>4833</v>
      </c>
      <c r="B4834" t="s">
        <v>141</v>
      </c>
      <c r="C4834">
        <v>2.9</v>
      </c>
      <c r="D4834" t="s">
        <v>133</v>
      </c>
      <c r="E4834" t="s">
        <v>132</v>
      </c>
      <c r="F4834" t="s">
        <v>131</v>
      </c>
      <c r="G4834" t="s">
        <v>135</v>
      </c>
      <c r="H4834" t="str">
        <f t="shared" si="75"/>
        <v>Pune40 - 6050 -200200 - 500Asian Cuisine</v>
      </c>
      <c r="I4834">
        <v>27</v>
      </c>
      <c r="J4834">
        <v>250</v>
      </c>
    </row>
    <row r="4835" spans="1:10">
      <c r="A4835">
        <v>4834</v>
      </c>
      <c r="B4835" t="s">
        <v>141</v>
      </c>
      <c r="C4835">
        <v>2.9</v>
      </c>
      <c r="D4835" t="s">
        <v>136</v>
      </c>
      <c r="E4835" t="s">
        <v>132</v>
      </c>
      <c r="F4835" t="s">
        <v>131</v>
      </c>
      <c r="G4835" t="s">
        <v>130</v>
      </c>
      <c r="H4835" t="str">
        <f t="shared" si="75"/>
        <v>Pune60+50 -200200 - 500Indian Cuisine</v>
      </c>
      <c r="I4835">
        <v>14</v>
      </c>
      <c r="J4835">
        <v>350</v>
      </c>
    </row>
    <row r="4836" spans="1:10">
      <c r="A4836">
        <v>4835</v>
      </c>
      <c r="B4836" t="s">
        <v>143</v>
      </c>
      <c r="C4836">
        <v>2.9</v>
      </c>
      <c r="D4836" t="s">
        <v>133</v>
      </c>
      <c r="E4836" t="s">
        <v>132</v>
      </c>
      <c r="F4836" t="s">
        <v>131</v>
      </c>
      <c r="G4836" t="s">
        <v>135</v>
      </c>
      <c r="H4836" t="str">
        <f t="shared" si="75"/>
        <v>Delhi40 - 6050 -200200 - 500Asian Cuisine</v>
      </c>
      <c r="I4836">
        <v>29</v>
      </c>
      <c r="J4836">
        <v>350</v>
      </c>
    </row>
    <row r="4837" spans="1:10">
      <c r="A4837">
        <v>4836</v>
      </c>
      <c r="B4837" t="s">
        <v>143</v>
      </c>
      <c r="C4837">
        <v>2.9</v>
      </c>
      <c r="D4837" t="s">
        <v>136</v>
      </c>
      <c r="E4837" t="s">
        <v>132</v>
      </c>
      <c r="F4837" t="s">
        <v>131</v>
      </c>
      <c r="G4837" t="s">
        <v>144</v>
      </c>
      <c r="H4837" t="str">
        <f t="shared" si="75"/>
        <v>Delhi0 - 4050 -200200 - 500Indian Cuisine</v>
      </c>
      <c r="I4837" t="s">
        <v>234</v>
      </c>
      <c r="J4837">
        <v>350</v>
      </c>
    </row>
    <row r="4838" spans="1:10">
      <c r="A4838">
        <v>4837</v>
      </c>
      <c r="B4838" t="s">
        <v>141</v>
      </c>
      <c r="C4838">
        <v>2.9</v>
      </c>
      <c r="D4838" t="s">
        <v>133</v>
      </c>
      <c r="E4838" t="s">
        <v>142</v>
      </c>
      <c r="F4838" t="s">
        <v>131</v>
      </c>
      <c r="G4838" t="s">
        <v>130</v>
      </c>
      <c r="H4838" t="str">
        <f t="shared" si="75"/>
        <v>Pune60+50 -200&lt;= 200Asian Cuisine</v>
      </c>
      <c r="I4838">
        <v>58</v>
      </c>
      <c r="J4838">
        <v>200</v>
      </c>
    </row>
    <row r="4839" spans="1:10">
      <c r="A4839">
        <v>4838</v>
      </c>
      <c r="B4839" t="s">
        <v>129</v>
      </c>
      <c r="C4839">
        <v>2.9</v>
      </c>
      <c r="D4839" t="s">
        <v>138</v>
      </c>
      <c r="E4839" t="s">
        <v>142</v>
      </c>
      <c r="F4839" t="s">
        <v>131</v>
      </c>
      <c r="G4839" t="s">
        <v>130</v>
      </c>
      <c r="H4839" t="str">
        <f t="shared" si="75"/>
        <v>Kolkata60+50 -200&lt;= 200American Cuisine</v>
      </c>
      <c r="I4839">
        <v>35</v>
      </c>
      <c r="J4839">
        <v>200</v>
      </c>
    </row>
    <row r="4840" spans="1:10">
      <c r="A4840">
        <v>4839</v>
      </c>
      <c r="B4840" t="s">
        <v>146</v>
      </c>
      <c r="C4840">
        <v>2.9</v>
      </c>
      <c r="D4840" t="s">
        <v>136</v>
      </c>
      <c r="E4840" t="s">
        <v>132</v>
      </c>
      <c r="F4840" t="s">
        <v>131</v>
      </c>
      <c r="G4840" t="s">
        <v>130</v>
      </c>
      <c r="H4840" t="str">
        <f t="shared" si="75"/>
        <v>Hyderabad60+50 -200200 - 500Indian Cuisine</v>
      </c>
      <c r="I4840" t="s">
        <v>234</v>
      </c>
      <c r="J4840">
        <v>300</v>
      </c>
    </row>
    <row r="4841" spans="1:10">
      <c r="A4841">
        <v>4840</v>
      </c>
      <c r="B4841" t="s">
        <v>146</v>
      </c>
      <c r="C4841">
        <v>2.9</v>
      </c>
      <c r="D4841" t="s">
        <v>136</v>
      </c>
      <c r="E4841" t="s">
        <v>132</v>
      </c>
      <c r="F4841" t="s">
        <v>131</v>
      </c>
      <c r="G4841" t="s">
        <v>144</v>
      </c>
      <c r="H4841" t="str">
        <f t="shared" si="75"/>
        <v>Hyderabad0 - 4050 -200200 - 500Indian Cuisine</v>
      </c>
      <c r="I4841">
        <v>73</v>
      </c>
      <c r="J4841">
        <v>400</v>
      </c>
    </row>
    <row r="4842" spans="1:10">
      <c r="A4842">
        <v>4841</v>
      </c>
      <c r="B4842" t="s">
        <v>137</v>
      </c>
      <c r="C4842">
        <v>2.9</v>
      </c>
      <c r="D4842" t="s">
        <v>136</v>
      </c>
      <c r="E4842" t="s">
        <v>132</v>
      </c>
      <c r="F4842" t="s">
        <v>131</v>
      </c>
      <c r="G4842" t="s">
        <v>144</v>
      </c>
      <c r="H4842" t="str">
        <f t="shared" si="75"/>
        <v>Bangalore0 - 4050 -200200 - 500Indian Cuisine</v>
      </c>
      <c r="I4842" t="s">
        <v>234</v>
      </c>
      <c r="J4842">
        <v>300</v>
      </c>
    </row>
    <row r="4843" spans="1:10">
      <c r="A4843">
        <v>4842</v>
      </c>
      <c r="B4843" t="s">
        <v>134</v>
      </c>
      <c r="C4843">
        <v>2.9</v>
      </c>
      <c r="D4843" t="s">
        <v>133</v>
      </c>
      <c r="E4843" t="s">
        <v>132</v>
      </c>
      <c r="F4843" t="s">
        <v>131</v>
      </c>
      <c r="G4843" t="s">
        <v>135</v>
      </c>
      <c r="H4843" t="str">
        <f t="shared" si="75"/>
        <v>Mumbai40 - 6050 -200200 - 500Asian Cuisine</v>
      </c>
      <c r="I4843">
        <v>2</v>
      </c>
      <c r="J4843">
        <v>300</v>
      </c>
    </row>
    <row r="4844" spans="1:10">
      <c r="A4844">
        <v>4843</v>
      </c>
      <c r="B4844" t="s">
        <v>141</v>
      </c>
      <c r="C4844">
        <v>2.9</v>
      </c>
      <c r="D4844" t="s">
        <v>138</v>
      </c>
      <c r="E4844" t="s">
        <v>142</v>
      </c>
      <c r="F4844" t="s">
        <v>131</v>
      </c>
      <c r="G4844" t="s">
        <v>144</v>
      </c>
      <c r="H4844" t="str">
        <f t="shared" si="75"/>
        <v>Pune0 - 4050 -200&lt;= 200American Cuisine</v>
      </c>
      <c r="I4844" t="s">
        <v>234</v>
      </c>
      <c r="J4844">
        <v>200</v>
      </c>
    </row>
    <row r="4845" spans="1:10">
      <c r="A4845">
        <v>4844</v>
      </c>
      <c r="B4845" t="s">
        <v>134</v>
      </c>
      <c r="C4845">
        <v>2.9</v>
      </c>
      <c r="D4845" t="s">
        <v>237</v>
      </c>
      <c r="E4845" t="s">
        <v>132</v>
      </c>
      <c r="F4845" t="s">
        <v>131</v>
      </c>
      <c r="G4845" t="s">
        <v>135</v>
      </c>
      <c r="H4845" t="str">
        <f t="shared" si="75"/>
        <v>Mumbai40 - 6050 -200200 - 500Middle Eastern Cuisine</v>
      </c>
      <c r="I4845" t="s">
        <v>234</v>
      </c>
      <c r="J4845">
        <v>250</v>
      </c>
    </row>
    <row r="4846" spans="1:10">
      <c r="A4846">
        <v>4845</v>
      </c>
      <c r="B4846" t="s">
        <v>141</v>
      </c>
      <c r="C4846">
        <v>2.9</v>
      </c>
      <c r="D4846" t="s">
        <v>136</v>
      </c>
      <c r="E4846" t="s">
        <v>142</v>
      </c>
      <c r="F4846" t="s">
        <v>131</v>
      </c>
      <c r="G4846" t="s">
        <v>135</v>
      </c>
      <c r="H4846" t="str">
        <f t="shared" si="75"/>
        <v>Pune40 - 6050 -200&lt;= 200Indian Cuisine</v>
      </c>
      <c r="I4846" t="s">
        <v>234</v>
      </c>
      <c r="J4846">
        <v>200</v>
      </c>
    </row>
    <row r="4847" spans="1:10">
      <c r="A4847">
        <v>4846</v>
      </c>
      <c r="B4847" t="s">
        <v>146</v>
      </c>
      <c r="C4847">
        <v>2.9</v>
      </c>
      <c r="D4847" t="s">
        <v>136</v>
      </c>
      <c r="E4847" t="s">
        <v>132</v>
      </c>
      <c r="F4847" t="s">
        <v>131</v>
      </c>
      <c r="G4847" t="s">
        <v>144</v>
      </c>
      <c r="H4847" t="str">
        <f t="shared" si="75"/>
        <v>Hyderabad0 - 4050 -200200 - 500Indian Cuisine</v>
      </c>
      <c r="I4847">
        <v>73</v>
      </c>
      <c r="J4847">
        <v>350</v>
      </c>
    </row>
    <row r="4848" spans="1:10">
      <c r="A4848">
        <v>4847</v>
      </c>
      <c r="B4848" t="s">
        <v>145</v>
      </c>
      <c r="C4848">
        <v>2.9</v>
      </c>
      <c r="D4848" t="s">
        <v>136</v>
      </c>
      <c r="E4848" t="s">
        <v>142</v>
      </c>
      <c r="F4848" t="s">
        <v>131</v>
      </c>
      <c r="G4848" t="s">
        <v>135</v>
      </c>
      <c r="H4848" t="str">
        <f t="shared" si="75"/>
        <v>Ahmedabad40 - 6050 -200&lt;= 200Indian Cuisine</v>
      </c>
      <c r="I4848">
        <v>45</v>
      </c>
      <c r="J4848">
        <v>200</v>
      </c>
    </row>
    <row r="4849" spans="1:10">
      <c r="A4849">
        <v>4848</v>
      </c>
      <c r="B4849" t="s">
        <v>145</v>
      </c>
      <c r="C4849">
        <v>2.9</v>
      </c>
      <c r="D4849" t="s">
        <v>136</v>
      </c>
      <c r="E4849" t="s">
        <v>142</v>
      </c>
      <c r="F4849" t="s">
        <v>131</v>
      </c>
      <c r="G4849" t="s">
        <v>135</v>
      </c>
      <c r="H4849" t="str">
        <f t="shared" si="75"/>
        <v>Ahmedabad40 - 6050 -200&lt;= 200Indian Cuisine</v>
      </c>
      <c r="I4849">
        <v>45</v>
      </c>
      <c r="J4849">
        <v>200</v>
      </c>
    </row>
    <row r="4850" spans="1:10">
      <c r="A4850">
        <v>4849</v>
      </c>
      <c r="B4850" t="s">
        <v>145</v>
      </c>
      <c r="C4850">
        <v>2.9</v>
      </c>
      <c r="D4850" t="s">
        <v>136</v>
      </c>
      <c r="E4850" t="s">
        <v>132</v>
      </c>
      <c r="F4850" t="s">
        <v>131</v>
      </c>
      <c r="G4850" t="s">
        <v>135</v>
      </c>
      <c r="H4850" t="str">
        <f t="shared" si="75"/>
        <v>Ahmedabad40 - 6050 -200200 - 500Indian Cuisine</v>
      </c>
      <c r="I4850">
        <v>46</v>
      </c>
      <c r="J4850">
        <v>350</v>
      </c>
    </row>
    <row r="4851" spans="1:10">
      <c r="A4851">
        <v>4850</v>
      </c>
      <c r="B4851" t="s">
        <v>141</v>
      </c>
      <c r="C4851">
        <v>2.9</v>
      </c>
      <c r="D4851" t="s">
        <v>136</v>
      </c>
      <c r="E4851" t="s">
        <v>142</v>
      </c>
      <c r="F4851" t="s">
        <v>131</v>
      </c>
      <c r="G4851" t="s">
        <v>144</v>
      </c>
      <c r="H4851" t="str">
        <f t="shared" si="75"/>
        <v>Pune0 - 4050 -200&lt;= 200Indian Cuisine</v>
      </c>
      <c r="I4851" t="s">
        <v>234</v>
      </c>
      <c r="J4851">
        <v>120</v>
      </c>
    </row>
    <row r="4852" spans="1:10">
      <c r="A4852">
        <v>4851</v>
      </c>
      <c r="B4852" t="s">
        <v>143</v>
      </c>
      <c r="C4852">
        <v>2.9</v>
      </c>
      <c r="D4852" t="s">
        <v>133</v>
      </c>
      <c r="E4852" t="s">
        <v>132</v>
      </c>
      <c r="F4852" t="s">
        <v>131</v>
      </c>
      <c r="G4852" t="s">
        <v>144</v>
      </c>
      <c r="H4852" t="str">
        <f t="shared" si="75"/>
        <v>Delhi0 - 4050 -200200 - 500Asian Cuisine</v>
      </c>
      <c r="I4852">
        <v>74</v>
      </c>
      <c r="J4852">
        <v>350</v>
      </c>
    </row>
    <row r="4853" spans="1:10">
      <c r="A4853">
        <v>4852</v>
      </c>
      <c r="B4853" t="s">
        <v>141</v>
      </c>
      <c r="C4853">
        <v>2.9</v>
      </c>
      <c r="D4853" t="s">
        <v>138</v>
      </c>
      <c r="E4853" t="s">
        <v>132</v>
      </c>
      <c r="F4853" t="s">
        <v>131</v>
      </c>
      <c r="G4853" t="s">
        <v>130</v>
      </c>
      <c r="H4853" t="str">
        <f t="shared" si="75"/>
        <v>Pune60+50 -200200 - 500American Cuisine</v>
      </c>
      <c r="I4853">
        <v>8</v>
      </c>
      <c r="J4853">
        <v>300</v>
      </c>
    </row>
    <row r="4854" spans="1:10">
      <c r="A4854">
        <v>4853</v>
      </c>
      <c r="B4854" t="s">
        <v>146</v>
      </c>
      <c r="C4854">
        <v>2.9</v>
      </c>
      <c r="D4854" t="s">
        <v>133</v>
      </c>
      <c r="E4854" t="s">
        <v>132</v>
      </c>
      <c r="F4854" t="s">
        <v>131</v>
      </c>
      <c r="G4854" t="s">
        <v>135</v>
      </c>
      <c r="H4854" t="str">
        <f t="shared" si="75"/>
        <v>Hyderabad40 - 6050 -200200 - 500Asian Cuisine</v>
      </c>
      <c r="I4854">
        <v>43</v>
      </c>
      <c r="J4854">
        <v>360</v>
      </c>
    </row>
    <row r="4855" spans="1:10">
      <c r="A4855">
        <v>4854</v>
      </c>
      <c r="B4855" t="s">
        <v>129</v>
      </c>
      <c r="C4855">
        <v>2.9</v>
      </c>
      <c r="D4855" t="s">
        <v>133</v>
      </c>
      <c r="E4855" t="s">
        <v>148</v>
      </c>
      <c r="F4855" t="s">
        <v>131</v>
      </c>
      <c r="G4855" t="s">
        <v>135</v>
      </c>
      <c r="H4855" t="str">
        <f t="shared" si="75"/>
        <v>Kolkata40 - 6050 -200500 - 1000Asian Cuisine</v>
      </c>
      <c r="I4855" t="s">
        <v>234</v>
      </c>
      <c r="J4855">
        <v>600</v>
      </c>
    </row>
    <row r="4856" spans="1:10">
      <c r="A4856">
        <v>4855</v>
      </c>
      <c r="B4856" t="s">
        <v>146</v>
      </c>
      <c r="C4856">
        <v>2.9</v>
      </c>
      <c r="D4856" t="s">
        <v>136</v>
      </c>
      <c r="E4856" t="s">
        <v>132</v>
      </c>
      <c r="F4856" t="s">
        <v>131</v>
      </c>
      <c r="G4856" t="s">
        <v>130</v>
      </c>
      <c r="H4856" t="str">
        <f t="shared" si="75"/>
        <v>Hyderabad60+50 -200200 - 500Indian Cuisine</v>
      </c>
      <c r="I4856" t="s">
        <v>234</v>
      </c>
      <c r="J4856">
        <v>300</v>
      </c>
    </row>
    <row r="4857" spans="1:10">
      <c r="A4857">
        <v>4856</v>
      </c>
      <c r="B4857" t="s">
        <v>146</v>
      </c>
      <c r="C4857">
        <v>2.9</v>
      </c>
      <c r="D4857" t="s">
        <v>133</v>
      </c>
      <c r="E4857" t="s">
        <v>142</v>
      </c>
      <c r="F4857" t="s">
        <v>131</v>
      </c>
      <c r="G4857" t="s">
        <v>135</v>
      </c>
      <c r="H4857" t="str">
        <f t="shared" si="75"/>
        <v>Hyderabad40 - 6050 -200&lt;= 200Asian Cuisine</v>
      </c>
      <c r="I4857" t="s">
        <v>234</v>
      </c>
      <c r="J4857">
        <v>180</v>
      </c>
    </row>
    <row r="4858" spans="1:10">
      <c r="A4858">
        <v>4857</v>
      </c>
      <c r="B4858" t="s">
        <v>146</v>
      </c>
      <c r="C4858">
        <v>2.9</v>
      </c>
      <c r="D4858" t="s">
        <v>136</v>
      </c>
      <c r="E4858" t="s">
        <v>142</v>
      </c>
      <c r="F4858" t="s">
        <v>131</v>
      </c>
      <c r="G4858" t="s">
        <v>135</v>
      </c>
      <c r="H4858" t="str">
        <f t="shared" si="75"/>
        <v>Hyderabad40 - 6050 -200&lt;= 200Indian Cuisine</v>
      </c>
      <c r="I4858" t="s">
        <v>234</v>
      </c>
      <c r="J4858">
        <v>200</v>
      </c>
    </row>
    <row r="4859" spans="1:10">
      <c r="A4859">
        <v>4858</v>
      </c>
      <c r="B4859" t="s">
        <v>137</v>
      </c>
      <c r="C4859">
        <v>2.9</v>
      </c>
      <c r="D4859" t="s">
        <v>138</v>
      </c>
      <c r="E4859" t="s">
        <v>142</v>
      </c>
      <c r="F4859" t="s">
        <v>131</v>
      </c>
      <c r="G4859" t="s">
        <v>130</v>
      </c>
      <c r="H4859" t="str">
        <f t="shared" si="75"/>
        <v>Bangalore60+50 -200&lt;= 200American Cuisine</v>
      </c>
      <c r="I4859" t="s">
        <v>234</v>
      </c>
      <c r="J4859">
        <v>200</v>
      </c>
    </row>
    <row r="4860" spans="1:10">
      <c r="A4860">
        <v>4859</v>
      </c>
      <c r="B4860" t="s">
        <v>139</v>
      </c>
      <c r="C4860">
        <v>2.9</v>
      </c>
      <c r="D4860" t="s">
        <v>136</v>
      </c>
      <c r="E4860" t="s">
        <v>132</v>
      </c>
      <c r="F4860" t="s">
        <v>131</v>
      </c>
      <c r="G4860" t="s">
        <v>135</v>
      </c>
      <c r="H4860" t="str">
        <f t="shared" si="75"/>
        <v>Chennai40 - 6050 -200200 - 500Indian Cuisine</v>
      </c>
      <c r="I4860">
        <v>12</v>
      </c>
      <c r="J4860">
        <v>400</v>
      </c>
    </row>
    <row r="4861" spans="1:10">
      <c r="A4861">
        <v>4860</v>
      </c>
      <c r="B4861" t="s">
        <v>129</v>
      </c>
      <c r="C4861">
        <v>2.9</v>
      </c>
      <c r="D4861" t="s">
        <v>133</v>
      </c>
      <c r="E4861" t="s">
        <v>132</v>
      </c>
      <c r="F4861" t="s">
        <v>131</v>
      </c>
      <c r="G4861" t="s">
        <v>130</v>
      </c>
      <c r="H4861" t="str">
        <f t="shared" si="75"/>
        <v>Kolkata60+50 -200200 - 500Asian Cuisine</v>
      </c>
      <c r="I4861">
        <v>1</v>
      </c>
      <c r="J4861">
        <v>250</v>
      </c>
    </row>
    <row r="4862" spans="1:10">
      <c r="A4862">
        <v>4861</v>
      </c>
      <c r="B4862" t="s">
        <v>141</v>
      </c>
      <c r="C4862">
        <v>2.9</v>
      </c>
      <c r="D4862" t="s">
        <v>133</v>
      </c>
      <c r="E4862" t="s">
        <v>132</v>
      </c>
      <c r="F4862" t="s">
        <v>131</v>
      </c>
      <c r="G4862" t="s">
        <v>130</v>
      </c>
      <c r="H4862" t="str">
        <f t="shared" si="75"/>
        <v>Pune60+50 -200200 - 500Asian Cuisine</v>
      </c>
      <c r="I4862">
        <v>18</v>
      </c>
      <c r="J4862">
        <v>500</v>
      </c>
    </row>
    <row r="4863" spans="1:10">
      <c r="A4863">
        <v>4862</v>
      </c>
      <c r="B4863" t="s">
        <v>141</v>
      </c>
      <c r="C4863">
        <v>2.9</v>
      </c>
      <c r="D4863" t="s">
        <v>133</v>
      </c>
      <c r="E4863" t="s">
        <v>142</v>
      </c>
      <c r="F4863" t="s">
        <v>131</v>
      </c>
      <c r="G4863" t="s">
        <v>135</v>
      </c>
      <c r="H4863" t="str">
        <f t="shared" si="75"/>
        <v>Pune40 - 6050 -200&lt;= 200Asian Cuisine</v>
      </c>
      <c r="I4863" t="s">
        <v>234</v>
      </c>
      <c r="J4863">
        <v>200</v>
      </c>
    </row>
    <row r="4864" spans="1:10">
      <c r="A4864">
        <v>4863</v>
      </c>
      <c r="B4864" t="s">
        <v>146</v>
      </c>
      <c r="C4864">
        <v>2.9</v>
      </c>
      <c r="D4864" t="s">
        <v>133</v>
      </c>
      <c r="E4864" t="s">
        <v>142</v>
      </c>
      <c r="F4864" t="s">
        <v>131</v>
      </c>
      <c r="G4864" t="s">
        <v>135</v>
      </c>
      <c r="H4864" t="str">
        <f t="shared" si="75"/>
        <v>Hyderabad40 - 6050 -200&lt;= 200Asian Cuisine</v>
      </c>
      <c r="I4864" t="s">
        <v>234</v>
      </c>
      <c r="J4864">
        <v>200</v>
      </c>
    </row>
    <row r="4865" spans="1:10">
      <c r="A4865">
        <v>4864</v>
      </c>
      <c r="B4865" t="s">
        <v>141</v>
      </c>
      <c r="C4865">
        <v>2.9</v>
      </c>
      <c r="D4865" t="s">
        <v>138</v>
      </c>
      <c r="E4865" t="s">
        <v>132</v>
      </c>
      <c r="F4865" t="s">
        <v>131</v>
      </c>
      <c r="G4865" t="s">
        <v>130</v>
      </c>
      <c r="H4865" t="str">
        <f t="shared" si="75"/>
        <v>Pune60+50 -200200 - 500American Cuisine</v>
      </c>
      <c r="I4865">
        <v>8</v>
      </c>
      <c r="J4865">
        <v>250</v>
      </c>
    </row>
    <row r="4866" spans="1:10">
      <c r="A4866">
        <v>4865</v>
      </c>
      <c r="B4866" t="s">
        <v>129</v>
      </c>
      <c r="C4866">
        <v>2.9</v>
      </c>
      <c r="D4866" t="s">
        <v>133</v>
      </c>
      <c r="E4866" t="s">
        <v>132</v>
      </c>
      <c r="F4866" t="s">
        <v>131</v>
      </c>
      <c r="G4866" t="s">
        <v>135</v>
      </c>
      <c r="H4866" t="str">
        <f t="shared" si="75"/>
        <v>Kolkata40 - 6050 -200200 - 500Asian Cuisine</v>
      </c>
      <c r="I4866">
        <v>34</v>
      </c>
      <c r="J4866">
        <v>400</v>
      </c>
    </row>
    <row r="4867" spans="1:10">
      <c r="A4867">
        <v>4866</v>
      </c>
      <c r="B4867" t="s">
        <v>134</v>
      </c>
      <c r="C4867">
        <v>2.9</v>
      </c>
      <c r="D4867" t="s">
        <v>136</v>
      </c>
      <c r="E4867" t="s">
        <v>132</v>
      </c>
      <c r="F4867" t="s">
        <v>131</v>
      </c>
      <c r="G4867" t="s">
        <v>135</v>
      </c>
      <c r="H4867" t="str">
        <f t="shared" ref="H4867:H4930" si="76">_xlfn.CONCAT(B4867,G4867,F4867,E4867,D4867)</f>
        <v>Mumbai40 - 6050 -200200 - 500Indian Cuisine</v>
      </c>
      <c r="I4867">
        <v>10</v>
      </c>
      <c r="J4867">
        <v>350</v>
      </c>
    </row>
    <row r="4868" spans="1:10">
      <c r="A4868">
        <v>4867</v>
      </c>
      <c r="B4868" t="s">
        <v>129</v>
      </c>
      <c r="C4868">
        <v>2.9</v>
      </c>
      <c r="D4868" t="s">
        <v>133</v>
      </c>
      <c r="E4868" t="s">
        <v>132</v>
      </c>
      <c r="F4868" t="s">
        <v>131</v>
      </c>
      <c r="G4868" t="s">
        <v>130</v>
      </c>
      <c r="H4868" t="str">
        <f t="shared" si="76"/>
        <v>Kolkata60+50 -200200 - 500Asian Cuisine</v>
      </c>
      <c r="I4868">
        <v>1</v>
      </c>
      <c r="J4868">
        <v>300</v>
      </c>
    </row>
    <row r="4869" spans="1:10">
      <c r="A4869">
        <v>4868</v>
      </c>
      <c r="B4869" t="s">
        <v>129</v>
      </c>
      <c r="C4869">
        <v>2.9</v>
      </c>
      <c r="D4869" t="s">
        <v>133</v>
      </c>
      <c r="E4869" t="s">
        <v>148</v>
      </c>
      <c r="F4869" t="s">
        <v>131</v>
      </c>
      <c r="G4869" t="s">
        <v>130</v>
      </c>
      <c r="H4869" t="str">
        <f t="shared" si="76"/>
        <v>Kolkata60+50 -200500 - 1000Asian Cuisine</v>
      </c>
      <c r="I4869">
        <v>54</v>
      </c>
      <c r="J4869">
        <v>540</v>
      </c>
    </row>
    <row r="4870" spans="1:10">
      <c r="A4870">
        <v>4869</v>
      </c>
      <c r="B4870" t="s">
        <v>141</v>
      </c>
      <c r="C4870">
        <v>2.9</v>
      </c>
      <c r="D4870" t="s">
        <v>136</v>
      </c>
      <c r="E4870" t="s">
        <v>132</v>
      </c>
      <c r="F4870" t="s">
        <v>131</v>
      </c>
      <c r="G4870" t="s">
        <v>130</v>
      </c>
      <c r="H4870" t="str">
        <f t="shared" si="76"/>
        <v>Pune60+50 -200200 - 500Indian Cuisine</v>
      </c>
      <c r="I4870">
        <v>14</v>
      </c>
      <c r="J4870">
        <v>250</v>
      </c>
    </row>
    <row r="4871" spans="1:10">
      <c r="A4871">
        <v>4870</v>
      </c>
      <c r="B4871" t="s">
        <v>149</v>
      </c>
      <c r="C4871">
        <v>2.9</v>
      </c>
      <c r="D4871" t="s">
        <v>136</v>
      </c>
      <c r="E4871" t="s">
        <v>132</v>
      </c>
      <c r="F4871" t="s">
        <v>131</v>
      </c>
      <c r="G4871" t="s">
        <v>130</v>
      </c>
      <c r="H4871" t="str">
        <f t="shared" si="76"/>
        <v>Surat60+50 -200200 - 500Indian Cuisine</v>
      </c>
      <c r="I4871" t="s">
        <v>234</v>
      </c>
      <c r="J4871">
        <v>250</v>
      </c>
    </row>
    <row r="4872" spans="1:10">
      <c r="A4872">
        <v>4871</v>
      </c>
      <c r="B4872" t="s">
        <v>134</v>
      </c>
      <c r="C4872">
        <v>4.7</v>
      </c>
      <c r="D4872" t="s">
        <v>136</v>
      </c>
      <c r="E4872" t="s">
        <v>132</v>
      </c>
      <c r="F4872" t="s">
        <v>140</v>
      </c>
      <c r="G4872" t="s">
        <v>135</v>
      </c>
      <c r="H4872" t="str">
        <f t="shared" si="76"/>
        <v>Mumbai40 - 600 - 50200 - 500Indian Cuisine</v>
      </c>
      <c r="I4872">
        <v>19</v>
      </c>
      <c r="J4872">
        <v>400</v>
      </c>
    </row>
    <row r="4873" spans="1:10">
      <c r="A4873">
        <v>4872</v>
      </c>
      <c r="B4873" t="s">
        <v>139</v>
      </c>
      <c r="C4873">
        <v>2.9</v>
      </c>
      <c r="D4873" t="s">
        <v>133</v>
      </c>
      <c r="E4873" t="s">
        <v>148</v>
      </c>
      <c r="F4873" t="s">
        <v>131</v>
      </c>
      <c r="G4873" t="s">
        <v>135</v>
      </c>
      <c r="H4873" t="str">
        <f t="shared" si="76"/>
        <v>Chennai40 - 6050 -200500 - 1000Asian Cuisine</v>
      </c>
      <c r="I4873" t="s">
        <v>234</v>
      </c>
      <c r="J4873">
        <v>600</v>
      </c>
    </row>
    <row r="4874" spans="1:10">
      <c r="A4874">
        <v>4873</v>
      </c>
      <c r="B4874" t="s">
        <v>141</v>
      </c>
      <c r="C4874">
        <v>2.9</v>
      </c>
      <c r="D4874" t="s">
        <v>138</v>
      </c>
      <c r="E4874" t="s">
        <v>142</v>
      </c>
      <c r="F4874" t="s">
        <v>131</v>
      </c>
      <c r="G4874" t="s">
        <v>135</v>
      </c>
      <c r="H4874" t="str">
        <f t="shared" si="76"/>
        <v>Pune40 - 6050 -200&lt;= 200American Cuisine</v>
      </c>
      <c r="I4874">
        <v>53</v>
      </c>
      <c r="J4874">
        <v>200</v>
      </c>
    </row>
    <row r="4875" spans="1:10">
      <c r="A4875">
        <v>4874</v>
      </c>
      <c r="B4875" t="s">
        <v>143</v>
      </c>
      <c r="C4875">
        <v>2.9</v>
      </c>
      <c r="D4875" t="s">
        <v>138</v>
      </c>
      <c r="E4875" t="s">
        <v>142</v>
      </c>
      <c r="F4875" t="s">
        <v>131</v>
      </c>
      <c r="G4875" t="s">
        <v>130</v>
      </c>
      <c r="H4875" t="str">
        <f t="shared" si="76"/>
        <v>Delhi60+50 -200&lt;= 200American Cuisine</v>
      </c>
      <c r="I4875" t="s">
        <v>234</v>
      </c>
      <c r="J4875">
        <v>150</v>
      </c>
    </row>
    <row r="4876" spans="1:10">
      <c r="A4876">
        <v>4875</v>
      </c>
      <c r="B4876" t="s">
        <v>141</v>
      </c>
      <c r="C4876">
        <v>2.9</v>
      </c>
      <c r="D4876" t="s">
        <v>133</v>
      </c>
      <c r="E4876" t="s">
        <v>142</v>
      </c>
      <c r="F4876" t="s">
        <v>131</v>
      </c>
      <c r="G4876" t="s">
        <v>130</v>
      </c>
      <c r="H4876" t="str">
        <f t="shared" si="76"/>
        <v>Pune60+50 -200&lt;= 200Asian Cuisine</v>
      </c>
      <c r="I4876">
        <v>58</v>
      </c>
      <c r="J4876">
        <v>200</v>
      </c>
    </row>
    <row r="4877" spans="1:10">
      <c r="A4877">
        <v>4876</v>
      </c>
      <c r="B4877" t="s">
        <v>146</v>
      </c>
      <c r="C4877">
        <v>2.9</v>
      </c>
      <c r="D4877" t="s">
        <v>138</v>
      </c>
      <c r="E4877" t="s">
        <v>132</v>
      </c>
      <c r="F4877" t="s">
        <v>131</v>
      </c>
      <c r="G4877" t="s">
        <v>130</v>
      </c>
      <c r="H4877" t="str">
        <f t="shared" si="76"/>
        <v>Hyderabad60+50 -200200 - 500American Cuisine</v>
      </c>
      <c r="I4877" t="s">
        <v>234</v>
      </c>
      <c r="J4877">
        <v>220</v>
      </c>
    </row>
    <row r="4878" spans="1:10">
      <c r="A4878">
        <v>4877</v>
      </c>
      <c r="B4878" t="s">
        <v>145</v>
      </c>
      <c r="C4878">
        <v>2.9</v>
      </c>
      <c r="D4878" t="s">
        <v>136</v>
      </c>
      <c r="E4878" t="s">
        <v>142</v>
      </c>
      <c r="F4878" t="s">
        <v>131</v>
      </c>
      <c r="G4878" t="s">
        <v>135</v>
      </c>
      <c r="H4878" t="str">
        <f t="shared" si="76"/>
        <v>Ahmedabad40 - 6050 -200&lt;= 200Indian Cuisine</v>
      </c>
      <c r="I4878">
        <v>45</v>
      </c>
      <c r="J4878">
        <v>200</v>
      </c>
    </row>
    <row r="4879" spans="1:10">
      <c r="A4879">
        <v>4878</v>
      </c>
      <c r="B4879" t="s">
        <v>129</v>
      </c>
      <c r="C4879">
        <v>2.9</v>
      </c>
      <c r="D4879" t="s">
        <v>138</v>
      </c>
      <c r="E4879" t="s">
        <v>142</v>
      </c>
      <c r="F4879" t="s">
        <v>131</v>
      </c>
      <c r="G4879" t="s">
        <v>135</v>
      </c>
      <c r="H4879" t="str">
        <f t="shared" si="76"/>
        <v>Kolkata40 - 6050 -200&lt;= 200American Cuisine</v>
      </c>
      <c r="I4879" t="s">
        <v>234</v>
      </c>
      <c r="J4879">
        <v>200</v>
      </c>
    </row>
    <row r="4880" spans="1:10">
      <c r="A4880">
        <v>4879</v>
      </c>
      <c r="B4880" t="s">
        <v>137</v>
      </c>
      <c r="C4880">
        <v>2.9</v>
      </c>
      <c r="D4880" t="s">
        <v>138</v>
      </c>
      <c r="E4880" t="s">
        <v>142</v>
      </c>
      <c r="F4880" t="s">
        <v>131</v>
      </c>
      <c r="G4880" t="s">
        <v>130</v>
      </c>
      <c r="H4880" t="str">
        <f t="shared" si="76"/>
        <v>Bangalore60+50 -200&lt;= 200American Cuisine</v>
      </c>
      <c r="I4880" t="s">
        <v>234</v>
      </c>
      <c r="J4880">
        <v>150</v>
      </c>
    </row>
    <row r="4881" spans="1:10">
      <c r="A4881">
        <v>4880</v>
      </c>
      <c r="B4881" t="s">
        <v>141</v>
      </c>
      <c r="C4881">
        <v>2.9</v>
      </c>
      <c r="D4881" t="s">
        <v>133</v>
      </c>
      <c r="E4881" t="s">
        <v>142</v>
      </c>
      <c r="F4881" t="s">
        <v>131</v>
      </c>
      <c r="G4881" t="s">
        <v>135</v>
      </c>
      <c r="H4881" t="str">
        <f t="shared" si="76"/>
        <v>Pune40 - 6050 -200&lt;= 200Asian Cuisine</v>
      </c>
      <c r="I4881" t="s">
        <v>234</v>
      </c>
      <c r="J4881">
        <v>150</v>
      </c>
    </row>
    <row r="4882" spans="1:10">
      <c r="A4882">
        <v>4881</v>
      </c>
      <c r="B4882" t="s">
        <v>145</v>
      </c>
      <c r="C4882">
        <v>2.9</v>
      </c>
      <c r="D4882" t="s">
        <v>136</v>
      </c>
      <c r="E4882" t="s">
        <v>142</v>
      </c>
      <c r="F4882" t="s">
        <v>131</v>
      </c>
      <c r="G4882" t="s">
        <v>135</v>
      </c>
      <c r="H4882" t="str">
        <f t="shared" si="76"/>
        <v>Ahmedabad40 - 6050 -200&lt;= 200Indian Cuisine</v>
      </c>
      <c r="I4882">
        <v>45</v>
      </c>
      <c r="J4882">
        <v>200</v>
      </c>
    </row>
    <row r="4883" spans="1:10">
      <c r="A4883">
        <v>4882</v>
      </c>
      <c r="B4883" t="s">
        <v>146</v>
      </c>
      <c r="C4883">
        <v>2.9</v>
      </c>
      <c r="D4883" t="s">
        <v>133</v>
      </c>
      <c r="E4883" t="s">
        <v>132</v>
      </c>
      <c r="F4883" t="s">
        <v>131</v>
      </c>
      <c r="G4883" t="s">
        <v>144</v>
      </c>
      <c r="H4883" t="str">
        <f t="shared" si="76"/>
        <v>Hyderabad0 - 4050 -200200 - 500Asian Cuisine</v>
      </c>
      <c r="I4883">
        <v>66</v>
      </c>
      <c r="J4883">
        <v>250</v>
      </c>
    </row>
    <row r="4884" spans="1:10">
      <c r="A4884">
        <v>4883</v>
      </c>
      <c r="B4884" t="s">
        <v>139</v>
      </c>
      <c r="C4884">
        <v>2.9</v>
      </c>
      <c r="D4884" t="s">
        <v>133</v>
      </c>
      <c r="E4884" t="s">
        <v>132</v>
      </c>
      <c r="F4884" t="s">
        <v>131</v>
      </c>
      <c r="G4884" t="s">
        <v>130</v>
      </c>
      <c r="H4884" t="str">
        <f t="shared" si="76"/>
        <v>Chennai60+50 -200200 - 500Asian Cuisine</v>
      </c>
      <c r="I4884">
        <v>6</v>
      </c>
      <c r="J4884">
        <v>250</v>
      </c>
    </row>
    <row r="4885" spans="1:10">
      <c r="A4885">
        <v>4884</v>
      </c>
      <c r="B4885" t="s">
        <v>129</v>
      </c>
      <c r="C4885">
        <v>2.9</v>
      </c>
      <c r="D4885" t="s">
        <v>133</v>
      </c>
      <c r="E4885" t="s">
        <v>132</v>
      </c>
      <c r="F4885" t="s">
        <v>131</v>
      </c>
      <c r="G4885" t="s">
        <v>130</v>
      </c>
      <c r="H4885" t="str">
        <f t="shared" si="76"/>
        <v>Kolkata60+50 -200200 - 500Asian Cuisine</v>
      </c>
      <c r="I4885">
        <v>1</v>
      </c>
      <c r="J4885">
        <v>250</v>
      </c>
    </row>
    <row r="4886" spans="1:10">
      <c r="A4886">
        <v>4885</v>
      </c>
      <c r="B4886" t="s">
        <v>143</v>
      </c>
      <c r="C4886">
        <v>2.9</v>
      </c>
      <c r="D4886" t="s">
        <v>133</v>
      </c>
      <c r="E4886" t="s">
        <v>132</v>
      </c>
      <c r="F4886" t="s">
        <v>131</v>
      </c>
      <c r="G4886" t="s">
        <v>144</v>
      </c>
      <c r="H4886" t="str">
        <f t="shared" si="76"/>
        <v>Delhi0 - 4050 -200200 - 500Asian Cuisine</v>
      </c>
      <c r="I4886">
        <v>74</v>
      </c>
      <c r="J4886">
        <v>350</v>
      </c>
    </row>
    <row r="4887" spans="1:10">
      <c r="A4887">
        <v>4886</v>
      </c>
      <c r="B4887" t="s">
        <v>143</v>
      </c>
      <c r="C4887">
        <v>2.9</v>
      </c>
      <c r="D4887" t="s">
        <v>133</v>
      </c>
      <c r="E4887" t="s">
        <v>132</v>
      </c>
      <c r="F4887" t="s">
        <v>131</v>
      </c>
      <c r="G4887" t="s">
        <v>144</v>
      </c>
      <c r="H4887" t="str">
        <f t="shared" si="76"/>
        <v>Delhi0 - 4050 -200200 - 500Asian Cuisine</v>
      </c>
      <c r="I4887">
        <v>74</v>
      </c>
      <c r="J4887">
        <v>350</v>
      </c>
    </row>
    <row r="4888" spans="1:10">
      <c r="A4888">
        <v>4887</v>
      </c>
      <c r="B4888" t="s">
        <v>143</v>
      </c>
      <c r="C4888">
        <v>2.9</v>
      </c>
      <c r="D4888" t="s">
        <v>133</v>
      </c>
      <c r="E4888" t="s">
        <v>132</v>
      </c>
      <c r="F4888" t="s">
        <v>131</v>
      </c>
      <c r="G4888" t="s">
        <v>144</v>
      </c>
      <c r="H4888" t="str">
        <f t="shared" si="76"/>
        <v>Delhi0 - 4050 -200200 - 500Asian Cuisine</v>
      </c>
      <c r="I4888">
        <v>74</v>
      </c>
      <c r="J4888">
        <v>350</v>
      </c>
    </row>
    <row r="4889" spans="1:10">
      <c r="A4889">
        <v>4888</v>
      </c>
      <c r="B4889" t="s">
        <v>143</v>
      </c>
      <c r="C4889">
        <v>2.9</v>
      </c>
      <c r="D4889" t="s">
        <v>133</v>
      </c>
      <c r="E4889" t="s">
        <v>132</v>
      </c>
      <c r="F4889" t="s">
        <v>131</v>
      </c>
      <c r="G4889" t="s">
        <v>144</v>
      </c>
      <c r="H4889" t="str">
        <f t="shared" si="76"/>
        <v>Delhi0 - 4050 -200200 - 500Asian Cuisine</v>
      </c>
      <c r="I4889">
        <v>74</v>
      </c>
      <c r="J4889">
        <v>350</v>
      </c>
    </row>
    <row r="4890" spans="1:10">
      <c r="A4890">
        <v>4889</v>
      </c>
      <c r="B4890" t="s">
        <v>143</v>
      </c>
      <c r="C4890">
        <v>2.9</v>
      </c>
      <c r="D4890" t="s">
        <v>133</v>
      </c>
      <c r="E4890" t="s">
        <v>132</v>
      </c>
      <c r="F4890" t="s">
        <v>131</v>
      </c>
      <c r="G4890" t="s">
        <v>144</v>
      </c>
      <c r="H4890" t="str">
        <f t="shared" si="76"/>
        <v>Delhi0 - 4050 -200200 - 500Asian Cuisine</v>
      </c>
      <c r="I4890">
        <v>74</v>
      </c>
      <c r="J4890">
        <v>350</v>
      </c>
    </row>
    <row r="4891" spans="1:10">
      <c r="A4891">
        <v>4890</v>
      </c>
      <c r="B4891" t="s">
        <v>129</v>
      </c>
      <c r="C4891">
        <v>2.9</v>
      </c>
      <c r="D4891" t="s">
        <v>133</v>
      </c>
      <c r="E4891" t="s">
        <v>148</v>
      </c>
      <c r="F4891" t="s">
        <v>131</v>
      </c>
      <c r="G4891" t="s">
        <v>130</v>
      </c>
      <c r="H4891" t="str">
        <f t="shared" si="76"/>
        <v>Kolkata60+50 -200500 - 1000Asian Cuisine</v>
      </c>
      <c r="I4891">
        <v>54</v>
      </c>
      <c r="J4891">
        <v>1000</v>
      </c>
    </row>
    <row r="4892" spans="1:10">
      <c r="A4892">
        <v>4891</v>
      </c>
      <c r="B4892" t="s">
        <v>129</v>
      </c>
      <c r="C4892">
        <v>2.9</v>
      </c>
      <c r="D4892" t="s">
        <v>138</v>
      </c>
      <c r="E4892" t="s">
        <v>142</v>
      </c>
      <c r="F4892" t="s">
        <v>131</v>
      </c>
      <c r="G4892" t="s">
        <v>130</v>
      </c>
      <c r="H4892" t="str">
        <f t="shared" si="76"/>
        <v>Kolkata60+50 -200&lt;= 200American Cuisine</v>
      </c>
      <c r="I4892">
        <v>35</v>
      </c>
      <c r="J4892">
        <v>200</v>
      </c>
    </row>
    <row r="4893" spans="1:10">
      <c r="A4893">
        <v>4892</v>
      </c>
      <c r="B4893" t="s">
        <v>134</v>
      </c>
      <c r="C4893">
        <v>2.9</v>
      </c>
      <c r="D4893" t="s">
        <v>138</v>
      </c>
      <c r="E4893" t="s">
        <v>142</v>
      </c>
      <c r="F4893" t="s">
        <v>131</v>
      </c>
      <c r="G4893" t="s">
        <v>135</v>
      </c>
      <c r="H4893" t="str">
        <f t="shared" si="76"/>
        <v>Mumbai40 - 6050 -200&lt;= 200American Cuisine</v>
      </c>
      <c r="I4893">
        <v>59</v>
      </c>
      <c r="J4893">
        <v>200</v>
      </c>
    </row>
    <row r="4894" spans="1:10">
      <c r="A4894">
        <v>4893</v>
      </c>
      <c r="B4894" t="s">
        <v>137</v>
      </c>
      <c r="C4894">
        <v>2.9</v>
      </c>
      <c r="D4894" t="s">
        <v>136</v>
      </c>
      <c r="E4894" t="s">
        <v>132</v>
      </c>
      <c r="F4894" t="s">
        <v>131</v>
      </c>
      <c r="G4894" t="s">
        <v>135</v>
      </c>
      <c r="H4894" t="str">
        <f t="shared" si="76"/>
        <v>Bangalore40 - 6050 -200200 - 500Indian Cuisine</v>
      </c>
      <c r="I4894">
        <v>9</v>
      </c>
      <c r="J4894">
        <v>500</v>
      </c>
    </row>
    <row r="4895" spans="1:10">
      <c r="A4895">
        <v>4894</v>
      </c>
      <c r="B4895" t="s">
        <v>141</v>
      </c>
      <c r="C4895">
        <v>2.9</v>
      </c>
      <c r="D4895" t="s">
        <v>136</v>
      </c>
      <c r="E4895" t="s">
        <v>132</v>
      </c>
      <c r="F4895" t="s">
        <v>131</v>
      </c>
      <c r="G4895" t="s">
        <v>144</v>
      </c>
      <c r="H4895" t="str">
        <f t="shared" si="76"/>
        <v>Pune0 - 4050 -200200 - 500Indian Cuisine</v>
      </c>
      <c r="I4895">
        <v>64</v>
      </c>
      <c r="J4895">
        <v>300</v>
      </c>
    </row>
    <row r="4896" spans="1:10">
      <c r="A4896">
        <v>4895</v>
      </c>
      <c r="B4896" t="s">
        <v>146</v>
      </c>
      <c r="C4896">
        <v>2.9</v>
      </c>
      <c r="D4896" t="s">
        <v>138</v>
      </c>
      <c r="E4896" t="s">
        <v>142</v>
      </c>
      <c r="F4896" t="s">
        <v>131</v>
      </c>
      <c r="G4896" t="s">
        <v>135</v>
      </c>
      <c r="H4896" t="str">
        <f t="shared" si="76"/>
        <v>Hyderabad40 - 6050 -200&lt;= 200American Cuisine</v>
      </c>
      <c r="I4896" t="s">
        <v>234</v>
      </c>
      <c r="J4896">
        <v>200</v>
      </c>
    </row>
    <row r="4897" spans="1:10">
      <c r="A4897">
        <v>4896</v>
      </c>
      <c r="B4897" t="s">
        <v>137</v>
      </c>
      <c r="C4897">
        <v>2.9</v>
      </c>
      <c r="D4897" t="s">
        <v>133</v>
      </c>
      <c r="E4897" t="s">
        <v>132</v>
      </c>
      <c r="F4897" t="s">
        <v>131</v>
      </c>
      <c r="G4897" t="s">
        <v>130</v>
      </c>
      <c r="H4897" t="str">
        <f t="shared" si="76"/>
        <v>Bangalore60+50 -200200 - 500Asian Cuisine</v>
      </c>
      <c r="I4897" t="s">
        <v>234</v>
      </c>
      <c r="J4897">
        <v>300</v>
      </c>
    </row>
    <row r="4898" spans="1:10">
      <c r="A4898">
        <v>4897</v>
      </c>
      <c r="B4898" t="s">
        <v>139</v>
      </c>
      <c r="C4898">
        <v>2.9</v>
      </c>
      <c r="D4898" t="s">
        <v>133</v>
      </c>
      <c r="E4898" t="s">
        <v>142</v>
      </c>
      <c r="F4898" t="s">
        <v>131</v>
      </c>
      <c r="G4898" t="s">
        <v>135</v>
      </c>
      <c r="H4898" t="str">
        <f t="shared" si="76"/>
        <v>Chennai40 - 6050 -200&lt;= 200Asian Cuisine</v>
      </c>
      <c r="I4898" t="s">
        <v>234</v>
      </c>
      <c r="J4898">
        <v>150</v>
      </c>
    </row>
    <row r="4899" spans="1:10">
      <c r="A4899">
        <v>4898</v>
      </c>
      <c r="B4899" t="s">
        <v>146</v>
      </c>
      <c r="C4899">
        <v>2.9</v>
      </c>
      <c r="D4899" t="s">
        <v>136</v>
      </c>
      <c r="E4899" t="s">
        <v>148</v>
      </c>
      <c r="F4899" t="s">
        <v>131</v>
      </c>
      <c r="G4899" t="s">
        <v>144</v>
      </c>
      <c r="H4899" t="str">
        <f t="shared" si="76"/>
        <v>Hyderabad0 - 4050 -200500 - 1000Indian Cuisine</v>
      </c>
      <c r="I4899" t="s">
        <v>234</v>
      </c>
      <c r="J4899">
        <v>600</v>
      </c>
    </row>
    <row r="4900" spans="1:10">
      <c r="A4900">
        <v>4899</v>
      </c>
      <c r="B4900" t="s">
        <v>137</v>
      </c>
      <c r="C4900">
        <v>2.9</v>
      </c>
      <c r="D4900" t="s">
        <v>138</v>
      </c>
      <c r="E4900" t="s">
        <v>132</v>
      </c>
      <c r="F4900" t="s">
        <v>131</v>
      </c>
      <c r="G4900" t="s">
        <v>130</v>
      </c>
      <c r="H4900" t="str">
        <f t="shared" si="76"/>
        <v>Bangalore60+50 -200200 - 500American Cuisine</v>
      </c>
      <c r="I4900" t="s">
        <v>234</v>
      </c>
      <c r="J4900">
        <v>400</v>
      </c>
    </row>
    <row r="4901" spans="1:10">
      <c r="A4901">
        <v>4900</v>
      </c>
      <c r="B4901" t="s">
        <v>137</v>
      </c>
      <c r="C4901">
        <v>2.9</v>
      </c>
      <c r="D4901" t="s">
        <v>133</v>
      </c>
      <c r="E4901" t="s">
        <v>148</v>
      </c>
      <c r="F4901" t="s">
        <v>131</v>
      </c>
      <c r="G4901" t="s">
        <v>144</v>
      </c>
      <c r="H4901" t="str">
        <f t="shared" si="76"/>
        <v>Bangalore0 - 4050 -200500 - 1000Asian Cuisine</v>
      </c>
      <c r="I4901" t="s">
        <v>234</v>
      </c>
      <c r="J4901">
        <v>700</v>
      </c>
    </row>
    <row r="4902" spans="1:10">
      <c r="A4902">
        <v>4901</v>
      </c>
      <c r="B4902" t="s">
        <v>139</v>
      </c>
      <c r="C4902">
        <v>2.9</v>
      </c>
      <c r="D4902" t="s">
        <v>136</v>
      </c>
      <c r="E4902" t="s">
        <v>142</v>
      </c>
      <c r="F4902" t="s">
        <v>131</v>
      </c>
      <c r="G4902" t="s">
        <v>135</v>
      </c>
      <c r="H4902" t="str">
        <f t="shared" si="76"/>
        <v>Chennai40 - 6050 -200&lt;= 200Indian Cuisine</v>
      </c>
      <c r="I4902">
        <v>44</v>
      </c>
      <c r="J4902">
        <v>100</v>
      </c>
    </row>
    <row r="4903" spans="1:10">
      <c r="A4903">
        <v>4902</v>
      </c>
      <c r="B4903" t="s">
        <v>139</v>
      </c>
      <c r="C4903">
        <v>2.9</v>
      </c>
      <c r="D4903" t="s">
        <v>133</v>
      </c>
      <c r="E4903" t="s">
        <v>132</v>
      </c>
      <c r="F4903" t="s">
        <v>131</v>
      </c>
      <c r="G4903" t="s">
        <v>130</v>
      </c>
      <c r="H4903" t="str">
        <f t="shared" si="76"/>
        <v>Chennai60+50 -200200 - 500Asian Cuisine</v>
      </c>
      <c r="I4903">
        <v>6</v>
      </c>
      <c r="J4903">
        <v>300</v>
      </c>
    </row>
    <row r="4904" spans="1:10">
      <c r="A4904">
        <v>4903</v>
      </c>
      <c r="B4904" t="s">
        <v>129</v>
      </c>
      <c r="C4904">
        <v>2.9</v>
      </c>
      <c r="D4904" t="s">
        <v>136</v>
      </c>
      <c r="E4904" t="s">
        <v>132</v>
      </c>
      <c r="F4904" t="s">
        <v>131</v>
      </c>
      <c r="G4904" t="s">
        <v>130</v>
      </c>
      <c r="H4904" t="str">
        <f t="shared" si="76"/>
        <v>Kolkata60+50 -200200 - 500Indian Cuisine</v>
      </c>
      <c r="I4904">
        <v>3</v>
      </c>
      <c r="J4904">
        <v>300</v>
      </c>
    </row>
    <row r="4905" spans="1:10">
      <c r="A4905">
        <v>4904</v>
      </c>
      <c r="B4905" t="s">
        <v>134</v>
      </c>
      <c r="C4905">
        <v>2.9</v>
      </c>
      <c r="D4905" t="s">
        <v>133</v>
      </c>
      <c r="E4905" t="s">
        <v>132</v>
      </c>
      <c r="F4905" t="s">
        <v>131</v>
      </c>
      <c r="G4905" t="s">
        <v>144</v>
      </c>
      <c r="H4905" t="str">
        <f t="shared" si="76"/>
        <v>Mumbai0 - 4050 -200200 - 500Asian Cuisine</v>
      </c>
      <c r="I4905">
        <v>20</v>
      </c>
      <c r="J4905">
        <v>250</v>
      </c>
    </row>
    <row r="4906" spans="1:10">
      <c r="A4906">
        <v>4905</v>
      </c>
      <c r="B4906" t="s">
        <v>141</v>
      </c>
      <c r="C4906">
        <v>2.9</v>
      </c>
      <c r="D4906" t="s">
        <v>133</v>
      </c>
      <c r="E4906" t="s">
        <v>132</v>
      </c>
      <c r="F4906" t="s">
        <v>131</v>
      </c>
      <c r="G4906" t="s">
        <v>130</v>
      </c>
      <c r="H4906" t="str">
        <f t="shared" si="76"/>
        <v>Pune60+50 -200200 - 500Asian Cuisine</v>
      </c>
      <c r="I4906">
        <v>18</v>
      </c>
      <c r="J4906">
        <v>250</v>
      </c>
    </row>
    <row r="4907" spans="1:10">
      <c r="A4907">
        <v>4906</v>
      </c>
      <c r="B4907" t="s">
        <v>141</v>
      </c>
      <c r="C4907">
        <v>2.9</v>
      </c>
      <c r="D4907" t="s">
        <v>133</v>
      </c>
      <c r="E4907" t="s">
        <v>132</v>
      </c>
      <c r="F4907" t="s">
        <v>131</v>
      </c>
      <c r="G4907" t="s">
        <v>144</v>
      </c>
      <c r="H4907" t="str">
        <f t="shared" si="76"/>
        <v>Pune0 - 4050 -200200 - 500Asian Cuisine</v>
      </c>
      <c r="I4907" t="s">
        <v>234</v>
      </c>
      <c r="J4907">
        <v>400</v>
      </c>
    </row>
    <row r="4908" spans="1:10">
      <c r="A4908">
        <v>4907</v>
      </c>
      <c r="B4908" t="s">
        <v>129</v>
      </c>
      <c r="C4908">
        <v>2.9</v>
      </c>
      <c r="D4908" t="s">
        <v>138</v>
      </c>
      <c r="E4908" t="s">
        <v>142</v>
      </c>
      <c r="F4908" t="s">
        <v>131</v>
      </c>
      <c r="G4908" t="s">
        <v>130</v>
      </c>
      <c r="H4908" t="str">
        <f t="shared" si="76"/>
        <v>Kolkata60+50 -200&lt;= 200American Cuisine</v>
      </c>
      <c r="I4908">
        <v>35</v>
      </c>
      <c r="J4908">
        <v>150</v>
      </c>
    </row>
    <row r="4909" spans="1:10">
      <c r="A4909">
        <v>4908</v>
      </c>
      <c r="B4909" t="s">
        <v>139</v>
      </c>
      <c r="C4909">
        <v>2.9</v>
      </c>
      <c r="D4909" t="s">
        <v>138</v>
      </c>
      <c r="E4909" t="s">
        <v>142</v>
      </c>
      <c r="F4909" t="s">
        <v>131</v>
      </c>
      <c r="G4909" t="s">
        <v>135</v>
      </c>
      <c r="H4909" t="str">
        <f t="shared" si="76"/>
        <v>Chennai40 - 6050 -200&lt;= 200American Cuisine</v>
      </c>
      <c r="I4909" t="s">
        <v>234</v>
      </c>
      <c r="J4909">
        <v>150</v>
      </c>
    </row>
    <row r="4910" spans="1:10">
      <c r="A4910">
        <v>4909</v>
      </c>
      <c r="B4910" t="s">
        <v>146</v>
      </c>
      <c r="C4910">
        <v>2.9</v>
      </c>
      <c r="D4910" t="s">
        <v>133</v>
      </c>
      <c r="E4910" t="s">
        <v>132</v>
      </c>
      <c r="F4910" t="s">
        <v>131</v>
      </c>
      <c r="G4910" t="s">
        <v>130</v>
      </c>
      <c r="H4910" t="str">
        <f t="shared" si="76"/>
        <v>Hyderabad60+50 -200200 - 500Asian Cuisine</v>
      </c>
      <c r="I4910" t="s">
        <v>234</v>
      </c>
      <c r="J4910">
        <v>500</v>
      </c>
    </row>
    <row r="4911" spans="1:10">
      <c r="A4911">
        <v>4910</v>
      </c>
      <c r="B4911" t="s">
        <v>134</v>
      </c>
      <c r="C4911">
        <v>2.9</v>
      </c>
      <c r="D4911" t="s">
        <v>138</v>
      </c>
      <c r="E4911" t="s">
        <v>132</v>
      </c>
      <c r="F4911" t="s">
        <v>131</v>
      </c>
      <c r="G4911" t="s">
        <v>135</v>
      </c>
      <c r="H4911" t="str">
        <f t="shared" si="76"/>
        <v>Mumbai40 - 6050 -200200 - 500American Cuisine</v>
      </c>
      <c r="I4911">
        <v>5</v>
      </c>
      <c r="J4911">
        <v>250</v>
      </c>
    </row>
    <row r="4912" spans="1:10">
      <c r="A4912">
        <v>4911</v>
      </c>
      <c r="B4912" t="s">
        <v>137</v>
      </c>
      <c r="C4912">
        <v>2.9</v>
      </c>
      <c r="D4912" t="s">
        <v>133</v>
      </c>
      <c r="E4912" t="s">
        <v>132</v>
      </c>
      <c r="F4912" t="s">
        <v>131</v>
      </c>
      <c r="G4912" t="s">
        <v>130</v>
      </c>
      <c r="H4912" t="str">
        <f t="shared" si="76"/>
        <v>Bangalore60+50 -200200 - 500Asian Cuisine</v>
      </c>
      <c r="I4912" t="s">
        <v>234</v>
      </c>
      <c r="J4912">
        <v>300</v>
      </c>
    </row>
    <row r="4913" spans="1:10">
      <c r="A4913">
        <v>4912</v>
      </c>
      <c r="B4913" t="s">
        <v>143</v>
      </c>
      <c r="C4913">
        <v>2.9</v>
      </c>
      <c r="D4913" t="s">
        <v>133</v>
      </c>
      <c r="E4913" t="s">
        <v>132</v>
      </c>
      <c r="F4913" t="s">
        <v>131</v>
      </c>
      <c r="G4913" t="s">
        <v>130</v>
      </c>
      <c r="H4913" t="str">
        <f t="shared" si="76"/>
        <v>Delhi60+50 -200200 - 500Asian Cuisine</v>
      </c>
      <c r="I4913" t="s">
        <v>234</v>
      </c>
      <c r="J4913">
        <v>450</v>
      </c>
    </row>
    <row r="4914" spans="1:10">
      <c r="A4914">
        <v>4913</v>
      </c>
      <c r="B4914" t="s">
        <v>149</v>
      </c>
      <c r="C4914">
        <v>2.9</v>
      </c>
      <c r="D4914" t="s">
        <v>136</v>
      </c>
      <c r="E4914" t="s">
        <v>132</v>
      </c>
      <c r="F4914" t="s">
        <v>131</v>
      </c>
      <c r="G4914" t="s">
        <v>144</v>
      </c>
      <c r="H4914" t="str">
        <f t="shared" si="76"/>
        <v>Surat0 - 4050 -200200 - 500Indian Cuisine</v>
      </c>
      <c r="I4914" t="s">
        <v>234</v>
      </c>
      <c r="J4914">
        <v>350</v>
      </c>
    </row>
    <row r="4915" spans="1:10">
      <c r="A4915">
        <v>4914</v>
      </c>
      <c r="B4915" t="s">
        <v>149</v>
      </c>
      <c r="C4915">
        <v>2.9</v>
      </c>
      <c r="D4915" t="s">
        <v>138</v>
      </c>
      <c r="E4915" t="s">
        <v>132</v>
      </c>
      <c r="F4915" t="s">
        <v>131</v>
      </c>
      <c r="G4915" t="s">
        <v>144</v>
      </c>
      <c r="H4915" t="str">
        <f t="shared" si="76"/>
        <v>Surat0 - 4050 -200200 - 500American Cuisine</v>
      </c>
      <c r="I4915" t="s">
        <v>234</v>
      </c>
      <c r="J4915">
        <v>300</v>
      </c>
    </row>
    <row r="4916" spans="1:10">
      <c r="A4916">
        <v>4915</v>
      </c>
      <c r="B4916" t="s">
        <v>134</v>
      </c>
      <c r="C4916">
        <v>2.9</v>
      </c>
      <c r="D4916" t="s">
        <v>138</v>
      </c>
      <c r="E4916" t="s">
        <v>142</v>
      </c>
      <c r="F4916" t="s">
        <v>131</v>
      </c>
      <c r="G4916" t="s">
        <v>135</v>
      </c>
      <c r="H4916" t="str">
        <f t="shared" si="76"/>
        <v>Mumbai40 - 6050 -200&lt;= 200American Cuisine</v>
      </c>
      <c r="I4916">
        <v>59</v>
      </c>
      <c r="J4916">
        <v>200</v>
      </c>
    </row>
    <row r="4917" spans="1:10">
      <c r="A4917">
        <v>4916</v>
      </c>
      <c r="B4917" t="s">
        <v>139</v>
      </c>
      <c r="C4917">
        <v>2.9</v>
      </c>
      <c r="D4917" t="s">
        <v>133</v>
      </c>
      <c r="E4917" t="s">
        <v>142</v>
      </c>
      <c r="F4917" t="s">
        <v>131</v>
      </c>
      <c r="G4917" t="s">
        <v>135</v>
      </c>
      <c r="H4917" t="str">
        <f t="shared" si="76"/>
        <v>Chennai40 - 6050 -200&lt;= 200Asian Cuisine</v>
      </c>
      <c r="I4917" t="s">
        <v>234</v>
      </c>
      <c r="J4917">
        <v>200</v>
      </c>
    </row>
    <row r="4918" spans="1:10">
      <c r="A4918">
        <v>4917</v>
      </c>
      <c r="B4918" t="s">
        <v>141</v>
      </c>
      <c r="C4918">
        <v>2.9</v>
      </c>
      <c r="D4918" t="s">
        <v>136</v>
      </c>
      <c r="E4918" t="s">
        <v>142</v>
      </c>
      <c r="F4918" t="s">
        <v>131</v>
      </c>
      <c r="G4918" t="s">
        <v>130</v>
      </c>
      <c r="H4918" t="str">
        <f t="shared" si="76"/>
        <v>Pune60+50 -200&lt;= 200Indian Cuisine</v>
      </c>
      <c r="I4918">
        <v>65</v>
      </c>
      <c r="J4918">
        <v>200</v>
      </c>
    </row>
    <row r="4919" spans="1:10">
      <c r="A4919">
        <v>4918</v>
      </c>
      <c r="B4919" t="s">
        <v>129</v>
      </c>
      <c r="C4919">
        <v>2.9</v>
      </c>
      <c r="D4919" t="s">
        <v>133</v>
      </c>
      <c r="E4919" t="s">
        <v>132</v>
      </c>
      <c r="F4919" t="s">
        <v>131</v>
      </c>
      <c r="G4919" t="s">
        <v>130</v>
      </c>
      <c r="H4919" t="str">
        <f t="shared" si="76"/>
        <v>Kolkata60+50 -200200 - 500Asian Cuisine</v>
      </c>
      <c r="I4919">
        <v>1</v>
      </c>
      <c r="J4919">
        <v>500</v>
      </c>
    </row>
    <row r="4920" spans="1:10">
      <c r="A4920">
        <v>4919</v>
      </c>
      <c r="B4920" t="s">
        <v>145</v>
      </c>
      <c r="C4920">
        <v>2.9</v>
      </c>
      <c r="D4920" t="s">
        <v>136</v>
      </c>
      <c r="E4920" t="s">
        <v>132</v>
      </c>
      <c r="F4920" t="s">
        <v>131</v>
      </c>
      <c r="G4920" t="s">
        <v>144</v>
      </c>
      <c r="H4920" t="str">
        <f t="shared" si="76"/>
        <v>Ahmedabad0 - 4050 -200200 - 500Indian Cuisine</v>
      </c>
      <c r="I4920" t="s">
        <v>234</v>
      </c>
      <c r="J4920">
        <v>300</v>
      </c>
    </row>
    <row r="4921" spans="1:10">
      <c r="A4921">
        <v>4920</v>
      </c>
      <c r="B4921" t="s">
        <v>149</v>
      </c>
      <c r="C4921">
        <v>2.9</v>
      </c>
      <c r="D4921" t="s">
        <v>133</v>
      </c>
      <c r="E4921" t="s">
        <v>142</v>
      </c>
      <c r="F4921" t="s">
        <v>131</v>
      </c>
      <c r="G4921" t="s">
        <v>135</v>
      </c>
      <c r="H4921" t="str">
        <f t="shared" si="76"/>
        <v>Surat40 - 6050 -200&lt;= 200Asian Cuisine</v>
      </c>
      <c r="I4921" t="s">
        <v>234</v>
      </c>
      <c r="J4921">
        <v>200</v>
      </c>
    </row>
    <row r="4922" spans="1:10">
      <c r="A4922">
        <v>4921</v>
      </c>
      <c r="B4922" t="s">
        <v>139</v>
      </c>
      <c r="C4922">
        <v>2.9</v>
      </c>
      <c r="D4922" t="s">
        <v>138</v>
      </c>
      <c r="E4922" t="s">
        <v>142</v>
      </c>
      <c r="F4922" t="s">
        <v>131</v>
      </c>
      <c r="G4922" t="s">
        <v>130</v>
      </c>
      <c r="H4922" t="str">
        <f t="shared" si="76"/>
        <v>Chennai60+50 -200&lt;= 200American Cuisine</v>
      </c>
      <c r="I4922">
        <v>70</v>
      </c>
      <c r="J4922">
        <v>150</v>
      </c>
    </row>
    <row r="4923" spans="1:10">
      <c r="A4923">
        <v>4922</v>
      </c>
      <c r="B4923" t="s">
        <v>129</v>
      </c>
      <c r="C4923">
        <v>2.9</v>
      </c>
      <c r="D4923" t="s">
        <v>133</v>
      </c>
      <c r="E4923" t="s">
        <v>132</v>
      </c>
      <c r="F4923" t="s">
        <v>131</v>
      </c>
      <c r="G4923" t="s">
        <v>130</v>
      </c>
      <c r="H4923" t="str">
        <f t="shared" si="76"/>
        <v>Kolkata60+50 -200200 - 500Asian Cuisine</v>
      </c>
      <c r="I4923">
        <v>1</v>
      </c>
      <c r="J4923">
        <v>400</v>
      </c>
    </row>
    <row r="4924" spans="1:10">
      <c r="A4924">
        <v>4923</v>
      </c>
      <c r="B4924" t="s">
        <v>146</v>
      </c>
      <c r="C4924">
        <v>2.9</v>
      </c>
      <c r="D4924" t="s">
        <v>133</v>
      </c>
      <c r="E4924" t="s">
        <v>142</v>
      </c>
      <c r="F4924" t="s">
        <v>131</v>
      </c>
      <c r="G4924" t="s">
        <v>135</v>
      </c>
      <c r="H4924" t="str">
        <f t="shared" si="76"/>
        <v>Hyderabad40 - 6050 -200&lt;= 200Asian Cuisine</v>
      </c>
      <c r="I4924" t="s">
        <v>234</v>
      </c>
      <c r="J4924">
        <v>200</v>
      </c>
    </row>
    <row r="4925" spans="1:10">
      <c r="A4925">
        <v>4924</v>
      </c>
      <c r="B4925" t="s">
        <v>134</v>
      </c>
      <c r="C4925">
        <v>2.9</v>
      </c>
      <c r="D4925" t="s">
        <v>133</v>
      </c>
      <c r="E4925" t="s">
        <v>142</v>
      </c>
      <c r="F4925" t="s">
        <v>131</v>
      </c>
      <c r="G4925" t="s">
        <v>135</v>
      </c>
      <c r="H4925" t="str">
        <f t="shared" si="76"/>
        <v>Mumbai40 - 6050 -200&lt;= 200Asian Cuisine</v>
      </c>
      <c r="I4925">
        <v>47</v>
      </c>
      <c r="J4925">
        <v>200</v>
      </c>
    </row>
    <row r="4926" spans="1:10">
      <c r="A4926">
        <v>4925</v>
      </c>
      <c r="B4926" t="s">
        <v>145</v>
      </c>
      <c r="C4926">
        <v>2.9</v>
      </c>
      <c r="D4926" t="s">
        <v>133</v>
      </c>
      <c r="E4926" t="s">
        <v>148</v>
      </c>
      <c r="F4926" t="s">
        <v>131</v>
      </c>
      <c r="G4926" t="s">
        <v>135</v>
      </c>
      <c r="H4926" t="str">
        <f t="shared" si="76"/>
        <v>Ahmedabad40 - 6050 -200500 - 1000Asian Cuisine</v>
      </c>
      <c r="I4926" t="s">
        <v>234</v>
      </c>
      <c r="J4926">
        <v>700</v>
      </c>
    </row>
    <row r="4927" spans="1:10">
      <c r="A4927">
        <v>4926</v>
      </c>
      <c r="B4927" t="s">
        <v>129</v>
      </c>
      <c r="C4927">
        <v>2.9</v>
      </c>
      <c r="D4927" t="s">
        <v>136</v>
      </c>
      <c r="E4927" t="s">
        <v>132</v>
      </c>
      <c r="F4927" t="s">
        <v>131</v>
      </c>
      <c r="G4927" t="s">
        <v>130</v>
      </c>
      <c r="H4927" t="str">
        <f t="shared" si="76"/>
        <v>Kolkata60+50 -200200 - 500Indian Cuisine</v>
      </c>
      <c r="I4927">
        <v>3</v>
      </c>
      <c r="J4927">
        <v>400</v>
      </c>
    </row>
    <row r="4928" spans="1:10">
      <c r="A4928">
        <v>4927</v>
      </c>
      <c r="B4928" t="s">
        <v>145</v>
      </c>
      <c r="C4928">
        <v>2.9</v>
      </c>
      <c r="D4928" t="s">
        <v>138</v>
      </c>
      <c r="E4928" t="s">
        <v>142</v>
      </c>
      <c r="F4928" t="s">
        <v>131</v>
      </c>
      <c r="G4928" t="s">
        <v>135</v>
      </c>
      <c r="H4928" t="str">
        <f t="shared" si="76"/>
        <v>Ahmedabad40 - 6050 -200&lt;= 200American Cuisine</v>
      </c>
      <c r="I4928">
        <v>26</v>
      </c>
      <c r="J4928">
        <v>200</v>
      </c>
    </row>
    <row r="4929" spans="1:10">
      <c r="A4929">
        <v>4928</v>
      </c>
      <c r="B4929" t="s">
        <v>149</v>
      </c>
      <c r="C4929">
        <v>2.9</v>
      </c>
      <c r="D4929" t="s">
        <v>138</v>
      </c>
      <c r="E4929" t="s">
        <v>132</v>
      </c>
      <c r="F4929" t="s">
        <v>131</v>
      </c>
      <c r="G4929" t="s">
        <v>135</v>
      </c>
      <c r="H4929" t="str">
        <f t="shared" si="76"/>
        <v>Surat40 - 6050 -200200 - 500American Cuisine</v>
      </c>
      <c r="I4929">
        <v>33</v>
      </c>
      <c r="J4929">
        <v>300</v>
      </c>
    </row>
    <row r="4930" spans="1:10">
      <c r="A4930">
        <v>4929</v>
      </c>
      <c r="B4930" t="s">
        <v>146</v>
      </c>
      <c r="C4930">
        <v>2.9</v>
      </c>
      <c r="D4930" t="s">
        <v>136</v>
      </c>
      <c r="E4930" t="s">
        <v>235</v>
      </c>
      <c r="F4930" t="s">
        <v>131</v>
      </c>
      <c r="G4930" t="s">
        <v>130</v>
      </c>
      <c r="H4930" t="str">
        <f t="shared" si="76"/>
        <v>Hyderabad60+50 -2001000+Indian Cuisine</v>
      </c>
      <c r="I4930" t="s">
        <v>234</v>
      </c>
      <c r="J4930">
        <v>1600</v>
      </c>
    </row>
    <row r="4931" spans="1:10">
      <c r="A4931">
        <v>4930</v>
      </c>
      <c r="B4931" t="s">
        <v>137</v>
      </c>
      <c r="C4931">
        <v>2.9</v>
      </c>
      <c r="D4931" t="s">
        <v>138</v>
      </c>
      <c r="E4931" t="s">
        <v>132</v>
      </c>
      <c r="F4931" t="s">
        <v>131</v>
      </c>
      <c r="G4931" t="s">
        <v>135</v>
      </c>
      <c r="H4931" t="str">
        <f t="shared" ref="H4931:H4994" si="77">_xlfn.CONCAT(B4931,G4931,F4931,E4931,D4931)</f>
        <v>Bangalore40 - 6050 -200200 - 500American Cuisine</v>
      </c>
      <c r="I4931">
        <v>36</v>
      </c>
      <c r="J4931">
        <v>300</v>
      </c>
    </row>
    <row r="4932" spans="1:10">
      <c r="A4932">
        <v>4931</v>
      </c>
      <c r="B4932" t="s">
        <v>143</v>
      </c>
      <c r="C4932">
        <v>2.9</v>
      </c>
      <c r="D4932" t="s">
        <v>133</v>
      </c>
      <c r="E4932" t="s">
        <v>132</v>
      </c>
      <c r="F4932" t="s">
        <v>131</v>
      </c>
      <c r="G4932" t="s">
        <v>130</v>
      </c>
      <c r="H4932" t="str">
        <f t="shared" si="77"/>
        <v>Delhi60+50 -200200 - 500Asian Cuisine</v>
      </c>
      <c r="I4932" t="s">
        <v>234</v>
      </c>
      <c r="J4932">
        <v>250</v>
      </c>
    </row>
    <row r="4933" spans="1:10">
      <c r="A4933">
        <v>4932</v>
      </c>
      <c r="B4933" t="s">
        <v>129</v>
      </c>
      <c r="C4933">
        <v>2.9</v>
      </c>
      <c r="D4933" t="s">
        <v>136</v>
      </c>
      <c r="E4933" t="s">
        <v>148</v>
      </c>
      <c r="F4933" t="s">
        <v>131</v>
      </c>
      <c r="G4933" t="s">
        <v>130</v>
      </c>
      <c r="H4933" t="str">
        <f t="shared" si="77"/>
        <v>Kolkata60+50 -200500 - 1000Indian Cuisine</v>
      </c>
      <c r="I4933" t="s">
        <v>234</v>
      </c>
      <c r="J4933">
        <v>650</v>
      </c>
    </row>
    <row r="4934" spans="1:10">
      <c r="A4934">
        <v>4933</v>
      </c>
      <c r="B4934" t="s">
        <v>129</v>
      </c>
      <c r="C4934">
        <v>2.9</v>
      </c>
      <c r="D4934" t="s">
        <v>136</v>
      </c>
      <c r="E4934" t="s">
        <v>132</v>
      </c>
      <c r="F4934" t="s">
        <v>131</v>
      </c>
      <c r="G4934" t="s">
        <v>130</v>
      </c>
      <c r="H4934" t="str">
        <f t="shared" si="77"/>
        <v>Kolkata60+50 -200200 - 500Indian Cuisine</v>
      </c>
      <c r="I4934">
        <v>3</v>
      </c>
      <c r="J4934">
        <v>500</v>
      </c>
    </row>
    <row r="4935" spans="1:10">
      <c r="A4935">
        <v>4934</v>
      </c>
      <c r="B4935" t="s">
        <v>137</v>
      </c>
      <c r="C4935">
        <v>2.9</v>
      </c>
      <c r="D4935" t="s">
        <v>136</v>
      </c>
      <c r="E4935" t="s">
        <v>132</v>
      </c>
      <c r="F4935" t="s">
        <v>131</v>
      </c>
      <c r="G4935" t="s">
        <v>135</v>
      </c>
      <c r="H4935" t="str">
        <f t="shared" si="77"/>
        <v>Bangalore40 - 6050 -200200 - 500Indian Cuisine</v>
      </c>
      <c r="I4935">
        <v>9</v>
      </c>
      <c r="J4935">
        <v>300</v>
      </c>
    </row>
    <row r="4936" spans="1:10">
      <c r="A4936">
        <v>4935</v>
      </c>
      <c r="B4936" t="s">
        <v>146</v>
      </c>
      <c r="C4936">
        <v>4.3</v>
      </c>
      <c r="D4936" t="s">
        <v>133</v>
      </c>
      <c r="E4936" t="s">
        <v>132</v>
      </c>
      <c r="F4936" t="s">
        <v>140</v>
      </c>
      <c r="G4936" t="s">
        <v>135</v>
      </c>
      <c r="H4936" t="str">
        <f t="shared" si="77"/>
        <v>Hyderabad40 - 600 - 50200 - 500Asian Cuisine</v>
      </c>
      <c r="I4936" t="s">
        <v>234</v>
      </c>
      <c r="J4936">
        <v>450</v>
      </c>
    </row>
    <row r="4937" spans="1:10">
      <c r="A4937">
        <v>4936</v>
      </c>
      <c r="B4937" t="s">
        <v>129</v>
      </c>
      <c r="C4937">
        <v>2.9</v>
      </c>
      <c r="D4937" t="s">
        <v>133</v>
      </c>
      <c r="E4937" t="s">
        <v>132</v>
      </c>
      <c r="F4937" t="s">
        <v>131</v>
      </c>
      <c r="G4937" t="s">
        <v>130</v>
      </c>
      <c r="H4937" t="str">
        <f t="shared" si="77"/>
        <v>Kolkata60+50 -200200 - 500Asian Cuisine</v>
      </c>
      <c r="I4937">
        <v>1</v>
      </c>
      <c r="J4937">
        <v>300</v>
      </c>
    </row>
    <row r="4938" spans="1:10">
      <c r="A4938">
        <v>4937</v>
      </c>
      <c r="B4938" t="s">
        <v>143</v>
      </c>
      <c r="C4938">
        <v>2.9</v>
      </c>
      <c r="D4938" t="s">
        <v>136</v>
      </c>
      <c r="E4938" t="s">
        <v>132</v>
      </c>
      <c r="F4938" t="s">
        <v>131</v>
      </c>
      <c r="G4938" t="s">
        <v>130</v>
      </c>
      <c r="H4938" t="str">
        <f t="shared" si="77"/>
        <v>Delhi60+50 -200200 - 500Indian Cuisine</v>
      </c>
      <c r="I4938" t="s">
        <v>234</v>
      </c>
      <c r="J4938">
        <v>300</v>
      </c>
    </row>
    <row r="4939" spans="1:10">
      <c r="A4939">
        <v>4938</v>
      </c>
      <c r="B4939" t="s">
        <v>146</v>
      </c>
      <c r="C4939">
        <v>2.9</v>
      </c>
      <c r="D4939" t="s">
        <v>133</v>
      </c>
      <c r="E4939" t="s">
        <v>132</v>
      </c>
      <c r="F4939" t="s">
        <v>131</v>
      </c>
      <c r="G4939" t="s">
        <v>130</v>
      </c>
      <c r="H4939" t="str">
        <f t="shared" si="77"/>
        <v>Hyderabad60+50 -200200 - 500Asian Cuisine</v>
      </c>
      <c r="I4939" t="s">
        <v>234</v>
      </c>
      <c r="J4939">
        <v>300</v>
      </c>
    </row>
    <row r="4940" spans="1:10">
      <c r="A4940">
        <v>4939</v>
      </c>
      <c r="B4940" t="s">
        <v>139</v>
      </c>
      <c r="C4940">
        <v>2.9</v>
      </c>
      <c r="D4940" t="s">
        <v>133</v>
      </c>
      <c r="E4940" t="s">
        <v>132</v>
      </c>
      <c r="F4940" t="s">
        <v>131</v>
      </c>
      <c r="G4940" t="s">
        <v>135</v>
      </c>
      <c r="H4940" t="str">
        <f t="shared" si="77"/>
        <v>Chennai40 - 6050 -200200 - 500Asian Cuisine</v>
      </c>
      <c r="I4940">
        <v>25</v>
      </c>
      <c r="J4940">
        <v>400</v>
      </c>
    </row>
    <row r="4941" spans="1:10">
      <c r="A4941">
        <v>4940</v>
      </c>
      <c r="B4941" t="s">
        <v>149</v>
      </c>
      <c r="C4941">
        <v>2.9</v>
      </c>
      <c r="D4941" t="s">
        <v>136</v>
      </c>
      <c r="E4941" t="s">
        <v>142</v>
      </c>
      <c r="F4941" t="s">
        <v>131</v>
      </c>
      <c r="G4941" t="s">
        <v>135</v>
      </c>
      <c r="H4941" t="str">
        <f t="shared" si="77"/>
        <v>Surat40 - 6050 -200&lt;= 200Indian Cuisine</v>
      </c>
      <c r="I4941" t="s">
        <v>234</v>
      </c>
      <c r="J4941">
        <v>200</v>
      </c>
    </row>
    <row r="4942" spans="1:10">
      <c r="A4942">
        <v>4941</v>
      </c>
      <c r="B4942" t="s">
        <v>134</v>
      </c>
      <c r="C4942">
        <v>2.9</v>
      </c>
      <c r="D4942" t="s">
        <v>133</v>
      </c>
      <c r="E4942" t="s">
        <v>132</v>
      </c>
      <c r="F4942" t="s">
        <v>131</v>
      </c>
      <c r="G4942" t="s">
        <v>144</v>
      </c>
      <c r="H4942" t="str">
        <f t="shared" si="77"/>
        <v>Mumbai0 - 4050 -200200 - 500Asian Cuisine</v>
      </c>
      <c r="I4942">
        <v>20</v>
      </c>
      <c r="J4942">
        <v>400</v>
      </c>
    </row>
    <row r="4943" spans="1:10">
      <c r="A4943">
        <v>4942</v>
      </c>
      <c r="B4943" t="s">
        <v>141</v>
      </c>
      <c r="C4943">
        <v>2.9</v>
      </c>
      <c r="D4943" t="s">
        <v>133</v>
      </c>
      <c r="E4943" t="s">
        <v>132</v>
      </c>
      <c r="F4943" t="s">
        <v>131</v>
      </c>
      <c r="G4943" t="s">
        <v>144</v>
      </c>
      <c r="H4943" t="str">
        <f t="shared" si="77"/>
        <v>Pune0 - 4050 -200200 - 500Asian Cuisine</v>
      </c>
      <c r="I4943" t="s">
        <v>234</v>
      </c>
      <c r="J4943">
        <v>500</v>
      </c>
    </row>
    <row r="4944" spans="1:10">
      <c r="A4944">
        <v>4943</v>
      </c>
      <c r="B4944" t="s">
        <v>129</v>
      </c>
      <c r="C4944">
        <v>2.9</v>
      </c>
      <c r="D4944" t="s">
        <v>133</v>
      </c>
      <c r="E4944" t="s">
        <v>142</v>
      </c>
      <c r="F4944" t="s">
        <v>131</v>
      </c>
      <c r="G4944" t="s">
        <v>130</v>
      </c>
      <c r="H4944" t="str">
        <f t="shared" si="77"/>
        <v>Kolkata60+50 -200&lt;= 200Asian Cuisine</v>
      </c>
      <c r="I4944">
        <v>28</v>
      </c>
      <c r="J4944">
        <v>200</v>
      </c>
    </row>
    <row r="4945" spans="1:10">
      <c r="A4945">
        <v>4944</v>
      </c>
      <c r="B4945" t="s">
        <v>129</v>
      </c>
      <c r="C4945">
        <v>2.9</v>
      </c>
      <c r="D4945" t="s">
        <v>133</v>
      </c>
      <c r="E4945" t="s">
        <v>132</v>
      </c>
      <c r="F4945" t="s">
        <v>131</v>
      </c>
      <c r="G4945" t="s">
        <v>130</v>
      </c>
      <c r="H4945" t="str">
        <f t="shared" si="77"/>
        <v>Kolkata60+50 -200200 - 500Asian Cuisine</v>
      </c>
      <c r="I4945">
        <v>1</v>
      </c>
      <c r="J4945">
        <v>300</v>
      </c>
    </row>
    <row r="4946" spans="1:10">
      <c r="A4946">
        <v>4945</v>
      </c>
      <c r="B4946" t="s">
        <v>149</v>
      </c>
      <c r="C4946">
        <v>2.9</v>
      </c>
      <c r="D4946" t="s">
        <v>133</v>
      </c>
      <c r="E4946" t="s">
        <v>132</v>
      </c>
      <c r="F4946" t="s">
        <v>131</v>
      </c>
      <c r="G4946" t="s">
        <v>130</v>
      </c>
      <c r="H4946" t="str">
        <f t="shared" si="77"/>
        <v>Surat60+50 -200200 - 500Asian Cuisine</v>
      </c>
      <c r="I4946" t="s">
        <v>234</v>
      </c>
      <c r="J4946">
        <v>300</v>
      </c>
    </row>
    <row r="4947" spans="1:10">
      <c r="A4947">
        <v>4946</v>
      </c>
      <c r="B4947" t="s">
        <v>129</v>
      </c>
      <c r="C4947">
        <v>2.9</v>
      </c>
      <c r="D4947" t="s">
        <v>136</v>
      </c>
      <c r="E4947" t="s">
        <v>132</v>
      </c>
      <c r="F4947" t="s">
        <v>131</v>
      </c>
      <c r="G4947" t="s">
        <v>130</v>
      </c>
      <c r="H4947" t="str">
        <f t="shared" si="77"/>
        <v>Kolkata60+50 -200200 - 500Indian Cuisine</v>
      </c>
      <c r="I4947">
        <v>3</v>
      </c>
      <c r="J4947">
        <v>260</v>
      </c>
    </row>
    <row r="4948" spans="1:10">
      <c r="A4948">
        <v>4947</v>
      </c>
      <c r="B4948" t="s">
        <v>143</v>
      </c>
      <c r="C4948">
        <v>2.9</v>
      </c>
      <c r="D4948" t="s">
        <v>136</v>
      </c>
      <c r="E4948" t="s">
        <v>132</v>
      </c>
      <c r="F4948" t="s">
        <v>131</v>
      </c>
      <c r="G4948" t="s">
        <v>135</v>
      </c>
      <c r="H4948" t="str">
        <f t="shared" si="77"/>
        <v>Delhi40 - 6050 -200200 - 500Indian Cuisine</v>
      </c>
      <c r="I4948">
        <v>15</v>
      </c>
      <c r="J4948">
        <v>300</v>
      </c>
    </row>
    <row r="4949" spans="1:10">
      <c r="A4949">
        <v>4948</v>
      </c>
      <c r="B4949" t="s">
        <v>141</v>
      </c>
      <c r="C4949">
        <v>2.9</v>
      </c>
      <c r="D4949" t="s">
        <v>136</v>
      </c>
      <c r="E4949" t="s">
        <v>132</v>
      </c>
      <c r="F4949" t="s">
        <v>131</v>
      </c>
      <c r="G4949" t="s">
        <v>135</v>
      </c>
      <c r="H4949" t="str">
        <f t="shared" si="77"/>
        <v>Pune40 - 6050 -200200 - 500Indian Cuisine</v>
      </c>
      <c r="I4949">
        <v>23</v>
      </c>
      <c r="J4949">
        <v>250</v>
      </c>
    </row>
    <row r="4950" spans="1:10">
      <c r="A4950">
        <v>4949</v>
      </c>
      <c r="B4950" t="s">
        <v>143</v>
      </c>
      <c r="C4950">
        <v>2.9</v>
      </c>
      <c r="D4950" t="s">
        <v>136</v>
      </c>
      <c r="E4950" t="s">
        <v>132</v>
      </c>
      <c r="F4950" t="s">
        <v>131</v>
      </c>
      <c r="G4950" t="s">
        <v>130</v>
      </c>
      <c r="H4950" t="str">
        <f t="shared" si="77"/>
        <v>Delhi60+50 -200200 - 500Indian Cuisine</v>
      </c>
      <c r="I4950" t="s">
        <v>234</v>
      </c>
      <c r="J4950">
        <v>500</v>
      </c>
    </row>
    <row r="4951" spans="1:10">
      <c r="A4951">
        <v>4950</v>
      </c>
      <c r="B4951" t="s">
        <v>141</v>
      </c>
      <c r="C4951">
        <v>2.9</v>
      </c>
      <c r="D4951" t="s">
        <v>236</v>
      </c>
      <c r="E4951" t="s">
        <v>132</v>
      </c>
      <c r="F4951" t="s">
        <v>131</v>
      </c>
      <c r="G4951" t="s">
        <v>130</v>
      </c>
      <c r="H4951" t="str">
        <f t="shared" si="77"/>
        <v>Pune60+50 -200200 - 500European Cuisine</v>
      </c>
      <c r="I4951" t="s">
        <v>234</v>
      </c>
      <c r="J4951">
        <v>300</v>
      </c>
    </row>
    <row r="4952" spans="1:10">
      <c r="A4952">
        <v>4951</v>
      </c>
      <c r="B4952" t="s">
        <v>134</v>
      </c>
      <c r="C4952">
        <v>2.9</v>
      </c>
      <c r="D4952" t="s">
        <v>136</v>
      </c>
      <c r="E4952" t="s">
        <v>132</v>
      </c>
      <c r="F4952" t="s">
        <v>131</v>
      </c>
      <c r="G4952" t="s">
        <v>135</v>
      </c>
      <c r="H4952" t="str">
        <f t="shared" si="77"/>
        <v>Mumbai40 - 6050 -200200 - 500Indian Cuisine</v>
      </c>
      <c r="I4952">
        <v>10</v>
      </c>
      <c r="J4952">
        <v>400</v>
      </c>
    </row>
    <row r="4953" spans="1:10">
      <c r="A4953">
        <v>4952</v>
      </c>
      <c r="B4953" t="s">
        <v>134</v>
      </c>
      <c r="C4953">
        <v>2.9</v>
      </c>
      <c r="D4953" t="s">
        <v>237</v>
      </c>
      <c r="E4953" t="s">
        <v>142</v>
      </c>
      <c r="F4953" t="s">
        <v>131</v>
      </c>
      <c r="G4953" t="s">
        <v>135</v>
      </c>
      <c r="H4953" t="str">
        <f t="shared" si="77"/>
        <v>Mumbai40 - 6050 -200&lt;= 200Middle Eastern Cuisine</v>
      </c>
      <c r="I4953" t="s">
        <v>234</v>
      </c>
      <c r="J4953">
        <v>100</v>
      </c>
    </row>
    <row r="4954" spans="1:10">
      <c r="A4954">
        <v>4953</v>
      </c>
      <c r="B4954" t="s">
        <v>129</v>
      </c>
      <c r="C4954">
        <v>2.9</v>
      </c>
      <c r="D4954" t="s">
        <v>136</v>
      </c>
      <c r="E4954" t="s">
        <v>132</v>
      </c>
      <c r="F4954" t="s">
        <v>131</v>
      </c>
      <c r="G4954" t="s">
        <v>130</v>
      </c>
      <c r="H4954" t="str">
        <f t="shared" si="77"/>
        <v>Kolkata60+50 -200200 - 500Indian Cuisine</v>
      </c>
      <c r="I4954">
        <v>3</v>
      </c>
      <c r="J4954">
        <v>300</v>
      </c>
    </row>
    <row r="4955" spans="1:10">
      <c r="A4955">
        <v>4954</v>
      </c>
      <c r="B4955" t="s">
        <v>129</v>
      </c>
      <c r="C4955">
        <v>2.9</v>
      </c>
      <c r="D4955" t="s">
        <v>133</v>
      </c>
      <c r="E4955" t="s">
        <v>132</v>
      </c>
      <c r="F4955" t="s">
        <v>131</v>
      </c>
      <c r="G4955" t="s">
        <v>130</v>
      </c>
      <c r="H4955" t="str">
        <f t="shared" si="77"/>
        <v>Kolkata60+50 -200200 - 500Asian Cuisine</v>
      </c>
      <c r="I4955">
        <v>1</v>
      </c>
      <c r="J4955">
        <v>400</v>
      </c>
    </row>
    <row r="4956" spans="1:10">
      <c r="A4956">
        <v>4955</v>
      </c>
      <c r="B4956" t="s">
        <v>146</v>
      </c>
      <c r="C4956">
        <v>2.9</v>
      </c>
      <c r="D4956" t="s">
        <v>136</v>
      </c>
      <c r="E4956" t="s">
        <v>148</v>
      </c>
      <c r="F4956" t="s">
        <v>131</v>
      </c>
      <c r="G4956" t="s">
        <v>130</v>
      </c>
      <c r="H4956" t="str">
        <f t="shared" si="77"/>
        <v>Hyderabad60+50 -200500 - 1000Indian Cuisine</v>
      </c>
      <c r="I4956" t="s">
        <v>234</v>
      </c>
      <c r="J4956">
        <v>800</v>
      </c>
    </row>
    <row r="4957" spans="1:10">
      <c r="A4957">
        <v>4956</v>
      </c>
      <c r="B4957" t="s">
        <v>141</v>
      </c>
      <c r="C4957">
        <v>2.9</v>
      </c>
      <c r="D4957" t="s">
        <v>133</v>
      </c>
      <c r="E4957" t="s">
        <v>132</v>
      </c>
      <c r="F4957" t="s">
        <v>131</v>
      </c>
      <c r="G4957" t="s">
        <v>135</v>
      </c>
      <c r="H4957" t="str">
        <f t="shared" si="77"/>
        <v>Pune40 - 6050 -200200 - 500Asian Cuisine</v>
      </c>
      <c r="I4957">
        <v>27</v>
      </c>
      <c r="J4957">
        <v>400</v>
      </c>
    </row>
    <row r="4958" spans="1:10">
      <c r="A4958">
        <v>4957</v>
      </c>
      <c r="B4958" t="s">
        <v>141</v>
      </c>
      <c r="C4958">
        <v>2.9</v>
      </c>
      <c r="D4958" t="s">
        <v>136</v>
      </c>
      <c r="E4958" t="s">
        <v>132</v>
      </c>
      <c r="F4958" t="s">
        <v>131</v>
      </c>
      <c r="G4958" t="s">
        <v>135</v>
      </c>
      <c r="H4958" t="str">
        <f t="shared" si="77"/>
        <v>Pune40 - 6050 -200200 - 500Indian Cuisine</v>
      </c>
      <c r="I4958">
        <v>23</v>
      </c>
      <c r="J4958">
        <v>400</v>
      </c>
    </row>
    <row r="4959" spans="1:10">
      <c r="A4959">
        <v>4958</v>
      </c>
      <c r="B4959" t="s">
        <v>141</v>
      </c>
      <c r="C4959">
        <v>2.9</v>
      </c>
      <c r="D4959" t="s">
        <v>133</v>
      </c>
      <c r="E4959" t="s">
        <v>132</v>
      </c>
      <c r="F4959" t="s">
        <v>131</v>
      </c>
      <c r="G4959" t="s">
        <v>135</v>
      </c>
      <c r="H4959" t="str">
        <f t="shared" si="77"/>
        <v>Pune40 - 6050 -200200 - 500Asian Cuisine</v>
      </c>
      <c r="I4959">
        <v>27</v>
      </c>
      <c r="J4959">
        <v>400</v>
      </c>
    </row>
    <row r="4960" spans="1:10">
      <c r="A4960">
        <v>4959</v>
      </c>
      <c r="B4960" t="s">
        <v>143</v>
      </c>
      <c r="C4960">
        <v>5</v>
      </c>
      <c r="D4960" t="s">
        <v>138</v>
      </c>
      <c r="E4960" t="s">
        <v>132</v>
      </c>
      <c r="F4960" t="s">
        <v>140</v>
      </c>
      <c r="G4960" t="s">
        <v>130</v>
      </c>
      <c r="H4960" t="str">
        <f t="shared" si="77"/>
        <v>Delhi60+0 - 50200 - 500American Cuisine</v>
      </c>
      <c r="I4960" t="s">
        <v>234</v>
      </c>
      <c r="J4960">
        <v>300</v>
      </c>
    </row>
    <row r="4961" spans="1:10">
      <c r="A4961">
        <v>4960</v>
      </c>
      <c r="B4961" t="s">
        <v>134</v>
      </c>
      <c r="C4961">
        <v>2.9</v>
      </c>
      <c r="D4961" t="s">
        <v>133</v>
      </c>
      <c r="E4961" t="s">
        <v>132</v>
      </c>
      <c r="F4961" t="s">
        <v>131</v>
      </c>
      <c r="G4961" t="s">
        <v>135</v>
      </c>
      <c r="H4961" t="str">
        <f t="shared" si="77"/>
        <v>Mumbai40 - 6050 -200200 - 500Asian Cuisine</v>
      </c>
      <c r="I4961">
        <v>2</v>
      </c>
      <c r="J4961">
        <v>300</v>
      </c>
    </row>
    <row r="4962" spans="1:10">
      <c r="A4962">
        <v>4961</v>
      </c>
      <c r="B4962" t="s">
        <v>149</v>
      </c>
      <c r="C4962">
        <v>2.9</v>
      </c>
      <c r="D4962" t="s">
        <v>133</v>
      </c>
      <c r="E4962" t="s">
        <v>142</v>
      </c>
      <c r="F4962" t="s">
        <v>131</v>
      </c>
      <c r="G4962" t="s">
        <v>135</v>
      </c>
      <c r="H4962" t="str">
        <f t="shared" si="77"/>
        <v>Surat40 - 6050 -200&lt;= 200Asian Cuisine</v>
      </c>
      <c r="I4962" t="s">
        <v>234</v>
      </c>
      <c r="J4962">
        <v>200</v>
      </c>
    </row>
    <row r="4963" spans="1:10">
      <c r="A4963">
        <v>4962</v>
      </c>
      <c r="B4963" t="s">
        <v>129</v>
      </c>
      <c r="C4963">
        <v>2.9</v>
      </c>
      <c r="D4963" t="s">
        <v>133</v>
      </c>
      <c r="E4963" t="s">
        <v>142</v>
      </c>
      <c r="F4963" t="s">
        <v>131</v>
      </c>
      <c r="G4963" t="s">
        <v>130</v>
      </c>
      <c r="H4963" t="str">
        <f t="shared" si="77"/>
        <v>Kolkata60+50 -200&lt;= 200Asian Cuisine</v>
      </c>
      <c r="I4963">
        <v>28</v>
      </c>
      <c r="J4963">
        <v>200</v>
      </c>
    </row>
    <row r="4964" spans="1:10">
      <c r="A4964">
        <v>4963</v>
      </c>
      <c r="B4964" t="s">
        <v>141</v>
      </c>
      <c r="C4964">
        <v>2.9</v>
      </c>
      <c r="D4964" t="s">
        <v>136</v>
      </c>
      <c r="E4964" t="s">
        <v>132</v>
      </c>
      <c r="F4964" t="s">
        <v>131</v>
      </c>
      <c r="G4964" t="s">
        <v>144</v>
      </c>
      <c r="H4964" t="str">
        <f t="shared" si="77"/>
        <v>Pune0 - 4050 -200200 - 500Indian Cuisine</v>
      </c>
      <c r="I4964">
        <v>64</v>
      </c>
      <c r="J4964">
        <v>240</v>
      </c>
    </row>
    <row r="4965" spans="1:10">
      <c r="A4965">
        <v>4964</v>
      </c>
      <c r="B4965" t="s">
        <v>141</v>
      </c>
      <c r="C4965">
        <v>2.9</v>
      </c>
      <c r="D4965" t="s">
        <v>138</v>
      </c>
      <c r="E4965" t="s">
        <v>132</v>
      </c>
      <c r="F4965" t="s">
        <v>131</v>
      </c>
      <c r="G4965" t="s">
        <v>130</v>
      </c>
      <c r="H4965" t="str">
        <f t="shared" si="77"/>
        <v>Pune60+50 -200200 - 500American Cuisine</v>
      </c>
      <c r="I4965">
        <v>8</v>
      </c>
      <c r="J4965">
        <v>400</v>
      </c>
    </row>
    <row r="4966" spans="1:10">
      <c r="A4966">
        <v>4965</v>
      </c>
      <c r="B4966" t="s">
        <v>143</v>
      </c>
      <c r="C4966">
        <v>2.9</v>
      </c>
      <c r="D4966" t="s">
        <v>138</v>
      </c>
      <c r="E4966" t="s">
        <v>132</v>
      </c>
      <c r="F4966" t="s">
        <v>131</v>
      </c>
      <c r="G4966" t="s">
        <v>135</v>
      </c>
      <c r="H4966" t="str">
        <f t="shared" si="77"/>
        <v>Delhi40 - 6050 -200200 - 500American Cuisine</v>
      </c>
      <c r="I4966">
        <v>31</v>
      </c>
      <c r="J4966">
        <v>500</v>
      </c>
    </row>
    <row r="4967" spans="1:10">
      <c r="A4967">
        <v>4966</v>
      </c>
      <c r="B4967" t="s">
        <v>139</v>
      </c>
      <c r="C4967">
        <v>2.9</v>
      </c>
      <c r="D4967" t="s">
        <v>138</v>
      </c>
      <c r="E4967" t="s">
        <v>142</v>
      </c>
      <c r="F4967" t="s">
        <v>131</v>
      </c>
      <c r="G4967" t="s">
        <v>130</v>
      </c>
      <c r="H4967" t="str">
        <f t="shared" si="77"/>
        <v>Chennai60+50 -200&lt;= 200American Cuisine</v>
      </c>
      <c r="I4967">
        <v>70</v>
      </c>
      <c r="J4967">
        <v>200</v>
      </c>
    </row>
    <row r="4968" spans="1:10">
      <c r="A4968">
        <v>4967</v>
      </c>
      <c r="B4968" t="s">
        <v>149</v>
      </c>
      <c r="C4968">
        <v>2.9</v>
      </c>
      <c r="D4968" t="s">
        <v>133</v>
      </c>
      <c r="E4968" t="s">
        <v>142</v>
      </c>
      <c r="F4968" t="s">
        <v>131</v>
      </c>
      <c r="G4968" t="s">
        <v>135</v>
      </c>
      <c r="H4968" t="str">
        <f t="shared" si="77"/>
        <v>Surat40 - 6050 -200&lt;= 200Asian Cuisine</v>
      </c>
      <c r="I4968" t="s">
        <v>234</v>
      </c>
      <c r="J4968">
        <v>200</v>
      </c>
    </row>
    <row r="4969" spans="1:10">
      <c r="A4969">
        <v>4968</v>
      </c>
      <c r="B4969" t="s">
        <v>146</v>
      </c>
      <c r="C4969">
        <v>2.9</v>
      </c>
      <c r="D4969" t="s">
        <v>133</v>
      </c>
      <c r="E4969" t="s">
        <v>132</v>
      </c>
      <c r="F4969" t="s">
        <v>131</v>
      </c>
      <c r="G4969" t="s">
        <v>135</v>
      </c>
      <c r="H4969" t="str">
        <f t="shared" si="77"/>
        <v>Hyderabad40 - 6050 -200200 - 500Asian Cuisine</v>
      </c>
      <c r="I4969">
        <v>43</v>
      </c>
      <c r="J4969">
        <v>250</v>
      </c>
    </row>
    <row r="4970" spans="1:10">
      <c r="A4970">
        <v>4969</v>
      </c>
      <c r="B4970" t="s">
        <v>143</v>
      </c>
      <c r="C4970">
        <v>2.9</v>
      </c>
      <c r="D4970" t="s">
        <v>136</v>
      </c>
      <c r="E4970" t="s">
        <v>142</v>
      </c>
      <c r="F4970" t="s">
        <v>131</v>
      </c>
      <c r="G4970" t="s">
        <v>135</v>
      </c>
      <c r="H4970" t="str">
        <f t="shared" si="77"/>
        <v>Delhi40 - 6050 -200&lt;= 200Indian Cuisine</v>
      </c>
      <c r="I4970" t="s">
        <v>234</v>
      </c>
      <c r="J4970">
        <v>200</v>
      </c>
    </row>
    <row r="4971" spans="1:10">
      <c r="A4971">
        <v>4970</v>
      </c>
      <c r="B4971" t="s">
        <v>141</v>
      </c>
      <c r="C4971">
        <v>2.9</v>
      </c>
      <c r="D4971" t="s">
        <v>136</v>
      </c>
      <c r="E4971" t="s">
        <v>132</v>
      </c>
      <c r="F4971" t="s">
        <v>131</v>
      </c>
      <c r="G4971" t="s">
        <v>135</v>
      </c>
      <c r="H4971" t="str">
        <f t="shared" si="77"/>
        <v>Pune40 - 6050 -200200 - 500Indian Cuisine</v>
      </c>
      <c r="I4971">
        <v>23</v>
      </c>
      <c r="J4971">
        <v>380</v>
      </c>
    </row>
    <row r="4972" spans="1:10">
      <c r="A4972">
        <v>4971</v>
      </c>
      <c r="B4972" t="s">
        <v>129</v>
      </c>
      <c r="C4972">
        <v>2.9</v>
      </c>
      <c r="D4972" t="s">
        <v>133</v>
      </c>
      <c r="E4972" t="s">
        <v>132</v>
      </c>
      <c r="F4972" t="s">
        <v>131</v>
      </c>
      <c r="G4972" t="s">
        <v>130</v>
      </c>
      <c r="H4972" t="str">
        <f t="shared" si="77"/>
        <v>Kolkata60+50 -200200 - 500Asian Cuisine</v>
      </c>
      <c r="I4972">
        <v>1</v>
      </c>
      <c r="J4972">
        <v>300</v>
      </c>
    </row>
    <row r="4973" spans="1:10">
      <c r="A4973">
        <v>4972</v>
      </c>
      <c r="B4973" t="s">
        <v>141</v>
      </c>
      <c r="C4973">
        <v>2.9</v>
      </c>
      <c r="D4973" t="s">
        <v>133</v>
      </c>
      <c r="E4973" t="s">
        <v>142</v>
      </c>
      <c r="F4973" t="s">
        <v>131</v>
      </c>
      <c r="G4973" t="s">
        <v>135</v>
      </c>
      <c r="H4973" t="str">
        <f t="shared" si="77"/>
        <v>Pune40 - 6050 -200&lt;= 200Asian Cuisine</v>
      </c>
      <c r="I4973" t="s">
        <v>234</v>
      </c>
      <c r="J4973">
        <v>200</v>
      </c>
    </row>
    <row r="4974" spans="1:10">
      <c r="A4974">
        <v>4973</v>
      </c>
      <c r="B4974" t="s">
        <v>139</v>
      </c>
      <c r="C4974">
        <v>2.9</v>
      </c>
      <c r="D4974" t="s">
        <v>136</v>
      </c>
      <c r="E4974" t="s">
        <v>132</v>
      </c>
      <c r="F4974" t="s">
        <v>131</v>
      </c>
      <c r="G4974" t="s">
        <v>130</v>
      </c>
      <c r="H4974" t="str">
        <f t="shared" si="77"/>
        <v>Chennai60+50 -200200 - 500Indian Cuisine</v>
      </c>
      <c r="I4974">
        <v>16</v>
      </c>
      <c r="J4974">
        <v>400</v>
      </c>
    </row>
    <row r="4975" spans="1:10">
      <c r="A4975">
        <v>4974</v>
      </c>
      <c r="B4975" t="s">
        <v>145</v>
      </c>
      <c r="C4975">
        <v>2.9</v>
      </c>
      <c r="D4975" t="s">
        <v>136</v>
      </c>
      <c r="E4975" t="s">
        <v>132</v>
      </c>
      <c r="F4975" t="s">
        <v>131</v>
      </c>
      <c r="G4975" t="s">
        <v>135</v>
      </c>
      <c r="H4975" t="str">
        <f t="shared" si="77"/>
        <v>Ahmedabad40 - 6050 -200200 - 500Indian Cuisine</v>
      </c>
      <c r="I4975">
        <v>46</v>
      </c>
      <c r="J4975">
        <v>500</v>
      </c>
    </row>
    <row r="4976" spans="1:10">
      <c r="A4976">
        <v>4975</v>
      </c>
      <c r="B4976" t="s">
        <v>149</v>
      </c>
      <c r="C4976">
        <v>2.9</v>
      </c>
      <c r="D4976" t="s">
        <v>133</v>
      </c>
      <c r="E4976" t="s">
        <v>142</v>
      </c>
      <c r="F4976" t="s">
        <v>131</v>
      </c>
      <c r="G4976" t="s">
        <v>135</v>
      </c>
      <c r="H4976" t="str">
        <f t="shared" si="77"/>
        <v>Surat40 - 6050 -200&lt;= 200Asian Cuisine</v>
      </c>
      <c r="I4976" t="s">
        <v>234</v>
      </c>
      <c r="J4976">
        <v>200</v>
      </c>
    </row>
    <row r="4977" spans="1:10">
      <c r="A4977">
        <v>4976</v>
      </c>
      <c r="B4977" t="s">
        <v>145</v>
      </c>
      <c r="C4977">
        <v>2.9</v>
      </c>
      <c r="D4977" t="s">
        <v>133</v>
      </c>
      <c r="E4977" t="s">
        <v>132</v>
      </c>
      <c r="F4977" t="s">
        <v>131</v>
      </c>
      <c r="G4977" t="s">
        <v>135</v>
      </c>
      <c r="H4977" t="str">
        <f t="shared" si="77"/>
        <v>Ahmedabad40 - 6050 -200200 - 500Asian Cuisine</v>
      </c>
      <c r="I4977">
        <v>77</v>
      </c>
      <c r="J4977">
        <v>400</v>
      </c>
    </row>
    <row r="4978" spans="1:10">
      <c r="A4978">
        <v>4977</v>
      </c>
      <c r="B4978" t="s">
        <v>145</v>
      </c>
      <c r="C4978">
        <v>2.9</v>
      </c>
      <c r="D4978" t="s">
        <v>138</v>
      </c>
      <c r="E4978" t="s">
        <v>142</v>
      </c>
      <c r="F4978" t="s">
        <v>131</v>
      </c>
      <c r="G4978" t="s">
        <v>135</v>
      </c>
      <c r="H4978" t="str">
        <f t="shared" si="77"/>
        <v>Ahmedabad40 - 6050 -200&lt;= 200American Cuisine</v>
      </c>
      <c r="I4978">
        <v>26</v>
      </c>
      <c r="J4978">
        <v>100</v>
      </c>
    </row>
    <row r="4979" spans="1:10">
      <c r="A4979">
        <v>4978</v>
      </c>
      <c r="B4979" t="s">
        <v>149</v>
      </c>
      <c r="C4979">
        <v>2.9</v>
      </c>
      <c r="D4979" t="s">
        <v>236</v>
      </c>
      <c r="E4979" t="s">
        <v>142</v>
      </c>
      <c r="F4979" t="s">
        <v>131</v>
      </c>
      <c r="G4979" t="s">
        <v>135</v>
      </c>
      <c r="H4979" t="str">
        <f t="shared" si="77"/>
        <v>Surat40 - 6050 -200&lt;= 200European Cuisine</v>
      </c>
      <c r="I4979" t="s">
        <v>234</v>
      </c>
      <c r="J4979">
        <v>200</v>
      </c>
    </row>
    <row r="4980" spans="1:10">
      <c r="A4980">
        <v>4979</v>
      </c>
      <c r="B4980" t="s">
        <v>139</v>
      </c>
      <c r="C4980">
        <v>2.9</v>
      </c>
      <c r="D4980" t="s">
        <v>138</v>
      </c>
      <c r="E4980" t="s">
        <v>142</v>
      </c>
      <c r="F4980" t="s">
        <v>131</v>
      </c>
      <c r="G4980" t="s">
        <v>135</v>
      </c>
      <c r="H4980" t="str">
        <f t="shared" si="77"/>
        <v>Chennai40 - 6050 -200&lt;= 200American Cuisine</v>
      </c>
      <c r="I4980" t="s">
        <v>234</v>
      </c>
      <c r="J4980">
        <v>160</v>
      </c>
    </row>
    <row r="4981" spans="1:10">
      <c r="A4981">
        <v>4980</v>
      </c>
      <c r="B4981" t="s">
        <v>149</v>
      </c>
      <c r="C4981">
        <v>2.9</v>
      </c>
      <c r="D4981" t="s">
        <v>236</v>
      </c>
      <c r="E4981" t="s">
        <v>142</v>
      </c>
      <c r="F4981" t="s">
        <v>131</v>
      </c>
      <c r="G4981" t="s">
        <v>135</v>
      </c>
      <c r="H4981" t="str">
        <f t="shared" si="77"/>
        <v>Surat40 - 6050 -200&lt;= 200European Cuisine</v>
      </c>
      <c r="I4981" t="s">
        <v>234</v>
      </c>
      <c r="J4981">
        <v>200</v>
      </c>
    </row>
    <row r="4982" spans="1:10">
      <c r="A4982">
        <v>4981</v>
      </c>
      <c r="B4982" t="s">
        <v>134</v>
      </c>
      <c r="C4982">
        <v>2.9</v>
      </c>
      <c r="D4982" t="s">
        <v>133</v>
      </c>
      <c r="E4982" t="s">
        <v>132</v>
      </c>
      <c r="F4982" t="s">
        <v>131</v>
      </c>
      <c r="G4982" t="s">
        <v>144</v>
      </c>
      <c r="H4982" t="str">
        <f t="shared" si="77"/>
        <v>Mumbai0 - 4050 -200200 - 500Asian Cuisine</v>
      </c>
      <c r="I4982">
        <v>20</v>
      </c>
      <c r="J4982">
        <v>400</v>
      </c>
    </row>
    <row r="4983" spans="1:10">
      <c r="A4983">
        <v>4982</v>
      </c>
      <c r="B4983" t="s">
        <v>149</v>
      </c>
      <c r="C4983">
        <v>2.9</v>
      </c>
      <c r="D4983" t="s">
        <v>136</v>
      </c>
      <c r="E4983" t="s">
        <v>132</v>
      </c>
      <c r="F4983" t="s">
        <v>131</v>
      </c>
      <c r="G4983" t="s">
        <v>135</v>
      </c>
      <c r="H4983" t="str">
        <f t="shared" si="77"/>
        <v>Surat40 - 6050 -200200 - 500Indian Cuisine</v>
      </c>
      <c r="I4983">
        <v>39</v>
      </c>
      <c r="J4983">
        <v>300</v>
      </c>
    </row>
    <row r="4984" spans="1:10">
      <c r="A4984">
        <v>4983</v>
      </c>
      <c r="B4984" t="s">
        <v>134</v>
      </c>
      <c r="C4984">
        <v>2.9</v>
      </c>
      <c r="D4984" t="s">
        <v>136</v>
      </c>
      <c r="E4984" t="s">
        <v>132</v>
      </c>
      <c r="F4984" t="s">
        <v>131</v>
      </c>
      <c r="G4984" t="s">
        <v>130</v>
      </c>
      <c r="H4984" t="str">
        <f t="shared" si="77"/>
        <v>Mumbai60+50 -200200 - 500Indian Cuisine</v>
      </c>
      <c r="I4984" t="s">
        <v>234</v>
      </c>
      <c r="J4984">
        <v>400</v>
      </c>
    </row>
    <row r="4985" spans="1:10">
      <c r="A4985">
        <v>4984</v>
      </c>
      <c r="B4985" t="s">
        <v>134</v>
      </c>
      <c r="C4985">
        <v>2.9</v>
      </c>
      <c r="D4985" t="s">
        <v>133</v>
      </c>
      <c r="E4985" t="s">
        <v>132</v>
      </c>
      <c r="F4985" t="s">
        <v>131</v>
      </c>
      <c r="G4985" t="s">
        <v>135</v>
      </c>
      <c r="H4985" t="str">
        <f t="shared" si="77"/>
        <v>Mumbai40 - 6050 -200200 - 500Asian Cuisine</v>
      </c>
      <c r="I4985">
        <v>2</v>
      </c>
      <c r="J4985">
        <v>400</v>
      </c>
    </row>
    <row r="4986" spans="1:10">
      <c r="A4986">
        <v>4985</v>
      </c>
      <c r="B4986" t="s">
        <v>143</v>
      </c>
      <c r="C4986">
        <v>2.9</v>
      </c>
      <c r="D4986" t="s">
        <v>133</v>
      </c>
      <c r="E4986" t="s">
        <v>132</v>
      </c>
      <c r="F4986" t="s">
        <v>131</v>
      </c>
      <c r="G4986" t="s">
        <v>135</v>
      </c>
      <c r="H4986" t="str">
        <f t="shared" si="77"/>
        <v>Delhi40 - 6050 -200200 - 500Asian Cuisine</v>
      </c>
      <c r="I4986">
        <v>29</v>
      </c>
      <c r="J4986">
        <v>300</v>
      </c>
    </row>
    <row r="4987" spans="1:10">
      <c r="A4987">
        <v>4986</v>
      </c>
      <c r="B4987" t="s">
        <v>149</v>
      </c>
      <c r="C4987">
        <v>2.9</v>
      </c>
      <c r="D4987" t="s">
        <v>136</v>
      </c>
      <c r="E4987" t="s">
        <v>142</v>
      </c>
      <c r="F4987" t="s">
        <v>131</v>
      </c>
      <c r="G4987" t="s">
        <v>135</v>
      </c>
      <c r="H4987" t="str">
        <f t="shared" si="77"/>
        <v>Surat40 - 6050 -200&lt;= 200Indian Cuisine</v>
      </c>
      <c r="I4987" t="s">
        <v>234</v>
      </c>
      <c r="J4987">
        <v>200</v>
      </c>
    </row>
    <row r="4988" spans="1:10">
      <c r="A4988">
        <v>4987</v>
      </c>
      <c r="B4988" t="s">
        <v>134</v>
      </c>
      <c r="C4988">
        <v>2.9</v>
      </c>
      <c r="D4988" t="s">
        <v>133</v>
      </c>
      <c r="E4988" t="s">
        <v>132</v>
      </c>
      <c r="F4988" t="s">
        <v>131</v>
      </c>
      <c r="G4988" t="s">
        <v>135</v>
      </c>
      <c r="H4988" t="str">
        <f t="shared" si="77"/>
        <v>Mumbai40 - 6050 -200200 - 500Asian Cuisine</v>
      </c>
      <c r="I4988">
        <v>2</v>
      </c>
      <c r="J4988">
        <v>250</v>
      </c>
    </row>
    <row r="4989" spans="1:10">
      <c r="A4989">
        <v>4988</v>
      </c>
      <c r="B4989" t="s">
        <v>134</v>
      </c>
      <c r="C4989">
        <v>2.9</v>
      </c>
      <c r="D4989" t="s">
        <v>133</v>
      </c>
      <c r="E4989" t="s">
        <v>132</v>
      </c>
      <c r="F4989" t="s">
        <v>131</v>
      </c>
      <c r="G4989" t="s">
        <v>135</v>
      </c>
      <c r="H4989" t="str">
        <f t="shared" si="77"/>
        <v>Mumbai40 - 6050 -200200 - 500Asian Cuisine</v>
      </c>
      <c r="I4989">
        <v>2</v>
      </c>
      <c r="J4989">
        <v>250</v>
      </c>
    </row>
    <row r="4990" spans="1:10">
      <c r="A4990">
        <v>4989</v>
      </c>
      <c r="B4990" t="s">
        <v>145</v>
      </c>
      <c r="C4990">
        <v>2.9</v>
      </c>
      <c r="D4990" t="s">
        <v>138</v>
      </c>
      <c r="E4990" t="s">
        <v>142</v>
      </c>
      <c r="F4990" t="s">
        <v>131</v>
      </c>
      <c r="G4990" t="s">
        <v>144</v>
      </c>
      <c r="H4990" t="str">
        <f t="shared" si="77"/>
        <v>Ahmedabad0 - 4050 -200&lt;= 200American Cuisine</v>
      </c>
      <c r="I4990" t="s">
        <v>234</v>
      </c>
      <c r="J4990">
        <v>150</v>
      </c>
    </row>
    <row r="4991" spans="1:10">
      <c r="A4991">
        <v>4990</v>
      </c>
      <c r="B4991" t="s">
        <v>143</v>
      </c>
      <c r="C4991">
        <v>2.9</v>
      </c>
      <c r="D4991" t="s">
        <v>136</v>
      </c>
      <c r="E4991" t="s">
        <v>132</v>
      </c>
      <c r="F4991" t="s">
        <v>131</v>
      </c>
      <c r="G4991" t="s">
        <v>130</v>
      </c>
      <c r="H4991" t="str">
        <f t="shared" si="77"/>
        <v>Delhi60+50 -200200 - 500Indian Cuisine</v>
      </c>
      <c r="I4991" t="s">
        <v>234</v>
      </c>
      <c r="J4991">
        <v>250</v>
      </c>
    </row>
    <row r="4992" spans="1:10">
      <c r="A4992">
        <v>4991</v>
      </c>
      <c r="B4992" t="s">
        <v>146</v>
      </c>
      <c r="C4992">
        <v>2.9</v>
      </c>
      <c r="D4992" t="s">
        <v>133</v>
      </c>
      <c r="E4992" t="s">
        <v>142</v>
      </c>
      <c r="F4992" t="s">
        <v>131</v>
      </c>
      <c r="G4992" t="s">
        <v>144</v>
      </c>
      <c r="H4992" t="str">
        <f t="shared" si="77"/>
        <v>Hyderabad0 - 4050 -200&lt;= 200Asian Cuisine</v>
      </c>
      <c r="I4992" t="s">
        <v>234</v>
      </c>
      <c r="J4992">
        <v>200</v>
      </c>
    </row>
    <row r="4993" spans="1:10">
      <c r="A4993">
        <v>4992</v>
      </c>
      <c r="B4993" t="s">
        <v>134</v>
      </c>
      <c r="C4993">
        <v>2.9</v>
      </c>
      <c r="D4993" t="s">
        <v>236</v>
      </c>
      <c r="E4993" t="s">
        <v>132</v>
      </c>
      <c r="F4993" t="s">
        <v>131</v>
      </c>
      <c r="G4993" t="s">
        <v>144</v>
      </c>
      <c r="H4993" t="str">
        <f t="shared" si="77"/>
        <v>Mumbai0 - 4050 -200200 - 500European Cuisine</v>
      </c>
      <c r="I4993" t="s">
        <v>234</v>
      </c>
      <c r="J4993">
        <v>250</v>
      </c>
    </row>
    <row r="4994" spans="1:10">
      <c r="A4994">
        <v>4993</v>
      </c>
      <c r="B4994" t="s">
        <v>139</v>
      </c>
      <c r="C4994">
        <v>2.9</v>
      </c>
      <c r="D4994" t="s">
        <v>133</v>
      </c>
      <c r="E4994" t="s">
        <v>132</v>
      </c>
      <c r="F4994" t="s">
        <v>131</v>
      </c>
      <c r="G4994" t="s">
        <v>135</v>
      </c>
      <c r="H4994" t="str">
        <f t="shared" si="77"/>
        <v>Chennai40 - 6050 -200200 - 500Asian Cuisine</v>
      </c>
      <c r="I4994">
        <v>25</v>
      </c>
      <c r="J4994">
        <v>300</v>
      </c>
    </row>
    <row r="4995" spans="1:10">
      <c r="A4995">
        <v>4994</v>
      </c>
      <c r="B4995" t="s">
        <v>141</v>
      </c>
      <c r="C4995">
        <v>2.9</v>
      </c>
      <c r="D4995" t="s">
        <v>138</v>
      </c>
      <c r="E4995" t="s">
        <v>142</v>
      </c>
      <c r="F4995" t="s">
        <v>131</v>
      </c>
      <c r="G4995" t="s">
        <v>144</v>
      </c>
      <c r="H4995" t="str">
        <f t="shared" ref="H4995:H5058" si="78">_xlfn.CONCAT(B4995,G4995,F4995,E4995,D4995)</f>
        <v>Pune0 - 4050 -200&lt;= 200American Cuisine</v>
      </c>
      <c r="I4995" t="s">
        <v>234</v>
      </c>
      <c r="J4995">
        <v>200</v>
      </c>
    </row>
    <row r="4996" spans="1:10">
      <c r="A4996">
        <v>4995</v>
      </c>
      <c r="B4996" t="s">
        <v>143</v>
      </c>
      <c r="C4996">
        <v>2.9</v>
      </c>
      <c r="D4996" t="s">
        <v>133</v>
      </c>
      <c r="E4996" t="s">
        <v>132</v>
      </c>
      <c r="F4996" t="s">
        <v>131</v>
      </c>
      <c r="G4996" t="s">
        <v>144</v>
      </c>
      <c r="H4996" t="str">
        <f t="shared" si="78"/>
        <v>Delhi0 - 4050 -200200 - 500Asian Cuisine</v>
      </c>
      <c r="I4996">
        <v>74</v>
      </c>
      <c r="J4996">
        <v>300</v>
      </c>
    </row>
    <row r="4997" spans="1:10">
      <c r="A4997">
        <v>4996</v>
      </c>
      <c r="B4997" t="s">
        <v>143</v>
      </c>
      <c r="C4997">
        <v>2.9</v>
      </c>
      <c r="D4997" t="s">
        <v>136</v>
      </c>
      <c r="E4997" t="s">
        <v>148</v>
      </c>
      <c r="F4997" t="s">
        <v>131</v>
      </c>
      <c r="G4997" t="s">
        <v>135</v>
      </c>
      <c r="H4997" t="str">
        <f t="shared" si="78"/>
        <v>Delhi40 - 6050 -200500 - 1000Indian Cuisine</v>
      </c>
      <c r="I4997" t="s">
        <v>234</v>
      </c>
      <c r="J4997">
        <v>800</v>
      </c>
    </row>
    <row r="4998" spans="1:10">
      <c r="A4998">
        <v>4997</v>
      </c>
      <c r="B4998" t="s">
        <v>134</v>
      </c>
      <c r="C4998">
        <v>2.9</v>
      </c>
      <c r="D4998" t="s">
        <v>133</v>
      </c>
      <c r="E4998" t="s">
        <v>148</v>
      </c>
      <c r="F4998" t="s">
        <v>131</v>
      </c>
      <c r="G4998" t="s">
        <v>135</v>
      </c>
      <c r="H4998" t="str">
        <f t="shared" si="78"/>
        <v>Mumbai40 - 6050 -200500 - 1000Asian Cuisine</v>
      </c>
      <c r="I4998">
        <v>49</v>
      </c>
      <c r="J4998">
        <v>700</v>
      </c>
    </row>
    <row r="4999" spans="1:10">
      <c r="A4999">
        <v>4998</v>
      </c>
      <c r="B4999" t="s">
        <v>134</v>
      </c>
      <c r="C4999">
        <v>2.9</v>
      </c>
      <c r="D4999" t="s">
        <v>133</v>
      </c>
      <c r="E4999" t="s">
        <v>132</v>
      </c>
      <c r="F4999" t="s">
        <v>131</v>
      </c>
      <c r="G4999" t="s">
        <v>135</v>
      </c>
      <c r="H4999" t="str">
        <f t="shared" si="78"/>
        <v>Mumbai40 - 6050 -200200 - 500Asian Cuisine</v>
      </c>
      <c r="I4999">
        <v>2</v>
      </c>
      <c r="J4999">
        <v>300</v>
      </c>
    </row>
    <row r="5000" spans="1:10">
      <c r="A5000">
        <v>4999</v>
      </c>
      <c r="B5000" t="s">
        <v>134</v>
      </c>
      <c r="C5000">
        <v>2.9</v>
      </c>
      <c r="D5000" t="s">
        <v>236</v>
      </c>
      <c r="E5000" t="s">
        <v>148</v>
      </c>
      <c r="F5000" t="s">
        <v>131</v>
      </c>
      <c r="G5000" t="s">
        <v>135</v>
      </c>
      <c r="H5000" t="str">
        <f t="shared" si="78"/>
        <v>Mumbai40 - 6050 -200500 - 1000European Cuisine</v>
      </c>
      <c r="I5000" t="s">
        <v>234</v>
      </c>
      <c r="J5000">
        <v>750</v>
      </c>
    </row>
    <row r="5001" spans="1:10">
      <c r="A5001">
        <v>5000</v>
      </c>
      <c r="B5001" t="s">
        <v>139</v>
      </c>
      <c r="C5001">
        <v>2.9</v>
      </c>
      <c r="D5001" t="s">
        <v>136</v>
      </c>
      <c r="E5001" t="s">
        <v>142</v>
      </c>
      <c r="F5001" t="s">
        <v>131</v>
      </c>
      <c r="G5001" t="s">
        <v>135</v>
      </c>
      <c r="H5001" t="str">
        <f t="shared" si="78"/>
        <v>Chennai40 - 6050 -200&lt;= 200Indian Cuisine</v>
      </c>
      <c r="I5001">
        <v>44</v>
      </c>
      <c r="J5001">
        <v>200</v>
      </c>
    </row>
    <row r="5002" spans="1:10">
      <c r="A5002">
        <v>5001</v>
      </c>
      <c r="B5002" t="s">
        <v>143</v>
      </c>
      <c r="C5002">
        <v>2.9</v>
      </c>
      <c r="D5002" t="s">
        <v>133</v>
      </c>
      <c r="E5002" t="s">
        <v>132</v>
      </c>
      <c r="F5002" t="s">
        <v>131</v>
      </c>
      <c r="G5002" t="s">
        <v>144</v>
      </c>
      <c r="H5002" t="str">
        <f t="shared" si="78"/>
        <v>Delhi0 - 4050 -200200 - 500Asian Cuisine</v>
      </c>
      <c r="I5002">
        <v>74</v>
      </c>
      <c r="J5002">
        <v>300</v>
      </c>
    </row>
    <row r="5003" spans="1:10">
      <c r="A5003">
        <v>5002</v>
      </c>
      <c r="B5003" t="s">
        <v>143</v>
      </c>
      <c r="C5003">
        <v>2.9</v>
      </c>
      <c r="D5003" t="s">
        <v>138</v>
      </c>
      <c r="E5003" t="s">
        <v>132</v>
      </c>
      <c r="F5003" t="s">
        <v>131</v>
      </c>
      <c r="G5003" t="s">
        <v>144</v>
      </c>
      <c r="H5003" t="str">
        <f t="shared" si="78"/>
        <v>Delhi0 - 4050 -200200 - 500American Cuisine</v>
      </c>
      <c r="I5003" t="s">
        <v>234</v>
      </c>
      <c r="J5003">
        <v>300</v>
      </c>
    </row>
    <row r="5004" spans="1:10">
      <c r="A5004">
        <v>5003</v>
      </c>
      <c r="B5004" t="s">
        <v>129</v>
      </c>
      <c r="C5004">
        <v>2.9</v>
      </c>
      <c r="D5004" t="s">
        <v>136</v>
      </c>
      <c r="E5004" t="s">
        <v>142</v>
      </c>
      <c r="F5004" t="s">
        <v>131</v>
      </c>
      <c r="G5004" t="s">
        <v>144</v>
      </c>
      <c r="H5004" t="str">
        <f t="shared" si="78"/>
        <v>Kolkata0 - 4050 -200&lt;= 200Indian Cuisine</v>
      </c>
      <c r="I5004" t="s">
        <v>234</v>
      </c>
      <c r="J5004">
        <v>100</v>
      </c>
    </row>
    <row r="5005" spans="1:10">
      <c r="A5005">
        <v>5004</v>
      </c>
      <c r="B5005" t="s">
        <v>137</v>
      </c>
      <c r="C5005">
        <v>2.9</v>
      </c>
      <c r="D5005" t="s">
        <v>133</v>
      </c>
      <c r="E5005" t="s">
        <v>148</v>
      </c>
      <c r="F5005" t="s">
        <v>131</v>
      </c>
      <c r="G5005" t="s">
        <v>144</v>
      </c>
      <c r="H5005" t="str">
        <f t="shared" si="78"/>
        <v>Bangalore0 - 4050 -200500 - 1000Asian Cuisine</v>
      </c>
      <c r="I5005" t="s">
        <v>234</v>
      </c>
      <c r="J5005">
        <v>800</v>
      </c>
    </row>
    <row r="5006" spans="1:10">
      <c r="A5006">
        <v>5005</v>
      </c>
      <c r="B5006" t="s">
        <v>134</v>
      </c>
      <c r="C5006">
        <v>2.9</v>
      </c>
      <c r="D5006" t="s">
        <v>133</v>
      </c>
      <c r="E5006" t="s">
        <v>142</v>
      </c>
      <c r="F5006" t="s">
        <v>131</v>
      </c>
      <c r="G5006" t="s">
        <v>135</v>
      </c>
      <c r="H5006" t="str">
        <f t="shared" si="78"/>
        <v>Mumbai40 - 6050 -200&lt;= 200Asian Cuisine</v>
      </c>
      <c r="I5006">
        <v>47</v>
      </c>
      <c r="J5006">
        <v>160</v>
      </c>
    </row>
    <row r="5007" spans="1:10">
      <c r="A5007">
        <v>5006</v>
      </c>
      <c r="B5007" t="s">
        <v>141</v>
      </c>
      <c r="C5007">
        <v>2.9</v>
      </c>
      <c r="D5007" t="s">
        <v>136</v>
      </c>
      <c r="E5007" t="s">
        <v>132</v>
      </c>
      <c r="F5007" t="s">
        <v>131</v>
      </c>
      <c r="G5007" t="s">
        <v>135</v>
      </c>
      <c r="H5007" t="str">
        <f t="shared" si="78"/>
        <v>Pune40 - 6050 -200200 - 500Indian Cuisine</v>
      </c>
      <c r="I5007">
        <v>23</v>
      </c>
      <c r="J5007">
        <v>500</v>
      </c>
    </row>
    <row r="5008" spans="1:10">
      <c r="A5008">
        <v>5007</v>
      </c>
      <c r="B5008" t="s">
        <v>145</v>
      </c>
      <c r="C5008">
        <v>2.9</v>
      </c>
      <c r="D5008" t="s">
        <v>236</v>
      </c>
      <c r="E5008" t="s">
        <v>132</v>
      </c>
      <c r="F5008" t="s">
        <v>131</v>
      </c>
      <c r="G5008" t="s">
        <v>135</v>
      </c>
      <c r="H5008" t="str">
        <f t="shared" si="78"/>
        <v>Ahmedabad40 - 6050 -200200 - 500European Cuisine</v>
      </c>
      <c r="I5008" t="s">
        <v>234</v>
      </c>
      <c r="J5008">
        <v>250</v>
      </c>
    </row>
    <row r="5009" spans="1:10">
      <c r="A5009">
        <v>5008</v>
      </c>
      <c r="B5009" t="s">
        <v>141</v>
      </c>
      <c r="C5009">
        <v>2.9</v>
      </c>
      <c r="D5009" t="s">
        <v>136</v>
      </c>
      <c r="E5009" t="s">
        <v>132</v>
      </c>
      <c r="F5009" t="s">
        <v>131</v>
      </c>
      <c r="G5009" t="s">
        <v>144</v>
      </c>
      <c r="H5009" t="str">
        <f t="shared" si="78"/>
        <v>Pune0 - 4050 -200200 - 500Indian Cuisine</v>
      </c>
      <c r="I5009">
        <v>64</v>
      </c>
      <c r="J5009">
        <v>450</v>
      </c>
    </row>
    <row r="5010" spans="1:10">
      <c r="A5010">
        <v>5009</v>
      </c>
      <c r="B5010" t="s">
        <v>141</v>
      </c>
      <c r="C5010">
        <v>2.9</v>
      </c>
      <c r="D5010" t="s">
        <v>138</v>
      </c>
      <c r="E5010" t="s">
        <v>132</v>
      </c>
      <c r="F5010" t="s">
        <v>131</v>
      </c>
      <c r="G5010" t="s">
        <v>135</v>
      </c>
      <c r="H5010" t="str">
        <f t="shared" si="78"/>
        <v>Pune40 - 6050 -200200 - 500American Cuisine</v>
      </c>
      <c r="I5010">
        <v>24</v>
      </c>
      <c r="J5010">
        <v>300</v>
      </c>
    </row>
    <row r="5011" spans="1:10">
      <c r="A5011">
        <v>5010</v>
      </c>
      <c r="B5011" t="s">
        <v>139</v>
      </c>
      <c r="C5011">
        <v>2.9</v>
      </c>
      <c r="D5011" t="s">
        <v>133</v>
      </c>
      <c r="E5011" t="s">
        <v>132</v>
      </c>
      <c r="F5011" t="s">
        <v>131</v>
      </c>
      <c r="G5011" t="s">
        <v>135</v>
      </c>
      <c r="H5011" t="str">
        <f t="shared" si="78"/>
        <v>Chennai40 - 6050 -200200 - 500Asian Cuisine</v>
      </c>
      <c r="I5011">
        <v>25</v>
      </c>
      <c r="J5011">
        <v>300</v>
      </c>
    </row>
    <row r="5012" spans="1:10">
      <c r="A5012">
        <v>5011</v>
      </c>
      <c r="B5012" t="s">
        <v>141</v>
      </c>
      <c r="C5012">
        <v>2.9</v>
      </c>
      <c r="D5012" t="s">
        <v>133</v>
      </c>
      <c r="E5012" t="s">
        <v>132</v>
      </c>
      <c r="F5012" t="s">
        <v>131</v>
      </c>
      <c r="G5012" t="s">
        <v>135</v>
      </c>
      <c r="H5012" t="str">
        <f t="shared" si="78"/>
        <v>Pune40 - 6050 -200200 - 500Asian Cuisine</v>
      </c>
      <c r="I5012">
        <v>27</v>
      </c>
      <c r="J5012">
        <v>400</v>
      </c>
    </row>
    <row r="5013" spans="1:10">
      <c r="A5013">
        <v>5012</v>
      </c>
      <c r="B5013" t="s">
        <v>146</v>
      </c>
      <c r="C5013">
        <v>2.9</v>
      </c>
      <c r="D5013" t="s">
        <v>136</v>
      </c>
      <c r="E5013" t="s">
        <v>142</v>
      </c>
      <c r="F5013" t="s">
        <v>131</v>
      </c>
      <c r="G5013" t="s">
        <v>135</v>
      </c>
      <c r="H5013" t="str">
        <f t="shared" si="78"/>
        <v>Hyderabad40 - 6050 -200&lt;= 200Indian Cuisine</v>
      </c>
      <c r="I5013" t="s">
        <v>234</v>
      </c>
      <c r="J5013">
        <v>150</v>
      </c>
    </row>
    <row r="5014" spans="1:10">
      <c r="A5014">
        <v>5013</v>
      </c>
      <c r="B5014" t="s">
        <v>139</v>
      </c>
      <c r="C5014">
        <v>2.9</v>
      </c>
      <c r="D5014" t="s">
        <v>133</v>
      </c>
      <c r="E5014" t="s">
        <v>142</v>
      </c>
      <c r="F5014" t="s">
        <v>131</v>
      </c>
      <c r="G5014" t="s">
        <v>135</v>
      </c>
      <c r="H5014" t="str">
        <f t="shared" si="78"/>
        <v>Chennai40 - 6050 -200&lt;= 200Asian Cuisine</v>
      </c>
      <c r="I5014" t="s">
        <v>234</v>
      </c>
      <c r="J5014">
        <v>1</v>
      </c>
    </row>
    <row r="5015" spans="1:10">
      <c r="A5015">
        <v>5014</v>
      </c>
      <c r="B5015" t="s">
        <v>146</v>
      </c>
      <c r="C5015">
        <v>2.9</v>
      </c>
      <c r="D5015" t="s">
        <v>133</v>
      </c>
      <c r="E5015" t="s">
        <v>132</v>
      </c>
      <c r="F5015" t="s">
        <v>131</v>
      </c>
      <c r="G5015" t="s">
        <v>144</v>
      </c>
      <c r="H5015" t="str">
        <f t="shared" si="78"/>
        <v>Hyderabad0 - 4050 -200200 - 500Asian Cuisine</v>
      </c>
      <c r="I5015">
        <v>66</v>
      </c>
      <c r="J5015">
        <v>230</v>
      </c>
    </row>
    <row r="5016" spans="1:10">
      <c r="A5016">
        <v>5015</v>
      </c>
      <c r="B5016" t="s">
        <v>134</v>
      </c>
      <c r="C5016">
        <v>2.9</v>
      </c>
      <c r="D5016" t="s">
        <v>133</v>
      </c>
      <c r="E5016" t="s">
        <v>132</v>
      </c>
      <c r="F5016" t="s">
        <v>131</v>
      </c>
      <c r="G5016" t="s">
        <v>144</v>
      </c>
      <c r="H5016" t="str">
        <f t="shared" si="78"/>
        <v>Mumbai0 - 4050 -200200 - 500Asian Cuisine</v>
      </c>
      <c r="I5016">
        <v>20</v>
      </c>
      <c r="J5016">
        <v>400</v>
      </c>
    </row>
    <row r="5017" spans="1:10">
      <c r="A5017">
        <v>5016</v>
      </c>
      <c r="B5017" t="s">
        <v>145</v>
      </c>
      <c r="C5017">
        <v>2.9</v>
      </c>
      <c r="D5017" t="s">
        <v>236</v>
      </c>
      <c r="E5017" t="s">
        <v>132</v>
      </c>
      <c r="F5017" t="s">
        <v>131</v>
      </c>
      <c r="G5017" t="s">
        <v>135</v>
      </c>
      <c r="H5017" t="str">
        <f t="shared" si="78"/>
        <v>Ahmedabad40 - 6050 -200200 - 500European Cuisine</v>
      </c>
      <c r="I5017" t="s">
        <v>234</v>
      </c>
      <c r="J5017">
        <v>300</v>
      </c>
    </row>
    <row r="5018" spans="1:10">
      <c r="A5018">
        <v>5017</v>
      </c>
      <c r="B5018" t="s">
        <v>141</v>
      </c>
      <c r="C5018">
        <v>2.9</v>
      </c>
      <c r="D5018" t="s">
        <v>133</v>
      </c>
      <c r="E5018" t="s">
        <v>132</v>
      </c>
      <c r="F5018" t="s">
        <v>131</v>
      </c>
      <c r="G5018" t="s">
        <v>144</v>
      </c>
      <c r="H5018" t="str">
        <f t="shared" si="78"/>
        <v>Pune0 - 4050 -200200 - 500Asian Cuisine</v>
      </c>
      <c r="I5018" t="s">
        <v>234</v>
      </c>
      <c r="J5018">
        <v>350</v>
      </c>
    </row>
    <row r="5019" spans="1:10">
      <c r="A5019">
        <v>5018</v>
      </c>
      <c r="B5019" t="s">
        <v>139</v>
      </c>
      <c r="C5019">
        <v>2.9</v>
      </c>
      <c r="D5019" t="s">
        <v>133</v>
      </c>
      <c r="E5019" t="s">
        <v>132</v>
      </c>
      <c r="F5019" t="s">
        <v>131</v>
      </c>
      <c r="G5019" t="s">
        <v>135</v>
      </c>
      <c r="H5019" t="str">
        <f t="shared" si="78"/>
        <v>Chennai40 - 6050 -200200 - 500Asian Cuisine</v>
      </c>
      <c r="I5019">
        <v>25</v>
      </c>
      <c r="J5019">
        <v>350</v>
      </c>
    </row>
    <row r="5020" spans="1:10">
      <c r="A5020">
        <v>5019</v>
      </c>
      <c r="B5020" t="s">
        <v>149</v>
      </c>
      <c r="C5020">
        <v>2.9</v>
      </c>
      <c r="D5020" t="s">
        <v>136</v>
      </c>
      <c r="E5020" t="s">
        <v>132</v>
      </c>
      <c r="F5020" t="s">
        <v>131</v>
      </c>
      <c r="G5020" t="s">
        <v>135</v>
      </c>
      <c r="H5020" t="str">
        <f t="shared" si="78"/>
        <v>Surat40 - 6050 -200200 - 500Indian Cuisine</v>
      </c>
      <c r="I5020">
        <v>39</v>
      </c>
      <c r="J5020">
        <v>350</v>
      </c>
    </row>
    <row r="5021" spans="1:10">
      <c r="A5021">
        <v>5020</v>
      </c>
      <c r="B5021" t="s">
        <v>129</v>
      </c>
      <c r="C5021">
        <v>2.9</v>
      </c>
      <c r="D5021" t="s">
        <v>138</v>
      </c>
      <c r="E5021" t="s">
        <v>142</v>
      </c>
      <c r="F5021" t="s">
        <v>131</v>
      </c>
      <c r="G5021" t="s">
        <v>135</v>
      </c>
      <c r="H5021" t="str">
        <f t="shared" si="78"/>
        <v>Kolkata40 - 6050 -200&lt;= 200American Cuisine</v>
      </c>
      <c r="I5021" t="s">
        <v>234</v>
      </c>
      <c r="J5021">
        <v>200</v>
      </c>
    </row>
    <row r="5022" spans="1:10">
      <c r="A5022">
        <v>5021</v>
      </c>
      <c r="B5022" t="s">
        <v>141</v>
      </c>
      <c r="C5022">
        <v>2.9</v>
      </c>
      <c r="D5022" t="s">
        <v>136</v>
      </c>
      <c r="E5022" t="s">
        <v>132</v>
      </c>
      <c r="F5022" t="s">
        <v>131</v>
      </c>
      <c r="G5022" t="s">
        <v>135</v>
      </c>
      <c r="H5022" t="str">
        <f t="shared" si="78"/>
        <v>Pune40 - 6050 -200200 - 500Indian Cuisine</v>
      </c>
      <c r="I5022">
        <v>23</v>
      </c>
      <c r="J5022">
        <v>300</v>
      </c>
    </row>
    <row r="5023" spans="1:10">
      <c r="A5023">
        <v>5022</v>
      </c>
      <c r="B5023" t="s">
        <v>134</v>
      </c>
      <c r="C5023">
        <v>2.9</v>
      </c>
      <c r="D5023" t="s">
        <v>133</v>
      </c>
      <c r="E5023" t="s">
        <v>132</v>
      </c>
      <c r="F5023" t="s">
        <v>131</v>
      </c>
      <c r="G5023" t="s">
        <v>144</v>
      </c>
      <c r="H5023" t="str">
        <f t="shared" si="78"/>
        <v>Mumbai0 - 4050 -200200 - 500Asian Cuisine</v>
      </c>
      <c r="I5023">
        <v>20</v>
      </c>
      <c r="J5023">
        <v>350</v>
      </c>
    </row>
    <row r="5024" spans="1:10">
      <c r="A5024">
        <v>5023</v>
      </c>
      <c r="B5024" t="s">
        <v>139</v>
      </c>
      <c r="C5024">
        <v>2.9</v>
      </c>
      <c r="D5024" t="s">
        <v>138</v>
      </c>
      <c r="E5024" t="s">
        <v>132</v>
      </c>
      <c r="F5024" t="s">
        <v>131</v>
      </c>
      <c r="G5024" t="s">
        <v>135</v>
      </c>
      <c r="H5024" t="str">
        <f t="shared" si="78"/>
        <v>Chennai40 - 6050 -200200 - 500American Cuisine</v>
      </c>
      <c r="I5024">
        <v>38</v>
      </c>
      <c r="J5024">
        <v>250</v>
      </c>
    </row>
    <row r="5025" spans="1:10">
      <c r="A5025">
        <v>5024</v>
      </c>
      <c r="B5025" t="s">
        <v>129</v>
      </c>
      <c r="C5025">
        <v>2.9</v>
      </c>
      <c r="D5025" t="s">
        <v>138</v>
      </c>
      <c r="E5025" t="s">
        <v>132</v>
      </c>
      <c r="F5025" t="s">
        <v>131</v>
      </c>
      <c r="G5025" t="s">
        <v>135</v>
      </c>
      <c r="H5025" t="str">
        <f t="shared" si="78"/>
        <v>Kolkata40 - 6050 -200200 - 500American Cuisine</v>
      </c>
      <c r="I5025" t="s">
        <v>234</v>
      </c>
      <c r="J5025">
        <v>300</v>
      </c>
    </row>
    <row r="5026" spans="1:10">
      <c r="A5026">
        <v>5025</v>
      </c>
      <c r="B5026" t="s">
        <v>134</v>
      </c>
      <c r="C5026">
        <v>2.9</v>
      </c>
      <c r="D5026" t="s">
        <v>133</v>
      </c>
      <c r="E5026" t="s">
        <v>132</v>
      </c>
      <c r="F5026" t="s">
        <v>131</v>
      </c>
      <c r="G5026" t="s">
        <v>135</v>
      </c>
      <c r="H5026" t="str">
        <f t="shared" si="78"/>
        <v>Mumbai40 - 6050 -200200 - 500Asian Cuisine</v>
      </c>
      <c r="I5026">
        <v>2</v>
      </c>
      <c r="J5026">
        <v>300</v>
      </c>
    </row>
    <row r="5027" spans="1:10">
      <c r="A5027">
        <v>5026</v>
      </c>
      <c r="B5027" t="s">
        <v>134</v>
      </c>
      <c r="C5027">
        <v>2.9</v>
      </c>
      <c r="D5027" t="s">
        <v>133</v>
      </c>
      <c r="E5027" t="s">
        <v>132</v>
      </c>
      <c r="F5027" t="s">
        <v>131</v>
      </c>
      <c r="G5027" t="s">
        <v>135</v>
      </c>
      <c r="H5027" t="str">
        <f t="shared" si="78"/>
        <v>Mumbai40 - 6050 -200200 - 500Asian Cuisine</v>
      </c>
      <c r="I5027">
        <v>2</v>
      </c>
      <c r="J5027">
        <v>350</v>
      </c>
    </row>
    <row r="5028" spans="1:10">
      <c r="A5028">
        <v>5027</v>
      </c>
      <c r="B5028" t="s">
        <v>139</v>
      </c>
      <c r="C5028">
        <v>5</v>
      </c>
      <c r="D5028" t="s">
        <v>133</v>
      </c>
      <c r="E5028" t="s">
        <v>235</v>
      </c>
      <c r="F5028" t="s">
        <v>140</v>
      </c>
      <c r="G5028" t="s">
        <v>130</v>
      </c>
      <c r="H5028" t="str">
        <f t="shared" si="78"/>
        <v>Chennai60+0 - 501000+Asian Cuisine</v>
      </c>
      <c r="I5028" t="s">
        <v>234</v>
      </c>
      <c r="J5028">
        <v>1200</v>
      </c>
    </row>
    <row r="5029" spans="1:10">
      <c r="A5029">
        <v>5028</v>
      </c>
      <c r="B5029" t="s">
        <v>141</v>
      </c>
      <c r="C5029">
        <v>2.9</v>
      </c>
      <c r="D5029" t="s">
        <v>136</v>
      </c>
      <c r="E5029" t="s">
        <v>132</v>
      </c>
      <c r="F5029" t="s">
        <v>131</v>
      </c>
      <c r="G5029" t="s">
        <v>144</v>
      </c>
      <c r="H5029" t="str">
        <f t="shared" si="78"/>
        <v>Pune0 - 4050 -200200 - 500Indian Cuisine</v>
      </c>
      <c r="I5029">
        <v>64</v>
      </c>
      <c r="J5029">
        <v>250</v>
      </c>
    </row>
    <row r="5030" spans="1:10">
      <c r="A5030">
        <v>5029</v>
      </c>
      <c r="B5030" t="s">
        <v>139</v>
      </c>
      <c r="C5030">
        <v>2.9</v>
      </c>
      <c r="D5030" t="s">
        <v>133</v>
      </c>
      <c r="E5030" t="s">
        <v>132</v>
      </c>
      <c r="F5030" t="s">
        <v>131</v>
      </c>
      <c r="G5030" t="s">
        <v>135</v>
      </c>
      <c r="H5030" t="str">
        <f t="shared" si="78"/>
        <v>Chennai40 - 6050 -200200 - 500Asian Cuisine</v>
      </c>
      <c r="I5030">
        <v>25</v>
      </c>
      <c r="J5030">
        <v>400</v>
      </c>
    </row>
    <row r="5031" spans="1:10">
      <c r="A5031">
        <v>5030</v>
      </c>
      <c r="B5031" t="s">
        <v>129</v>
      </c>
      <c r="C5031">
        <v>2.9</v>
      </c>
      <c r="D5031" t="s">
        <v>133</v>
      </c>
      <c r="E5031" t="s">
        <v>142</v>
      </c>
      <c r="F5031" t="s">
        <v>131</v>
      </c>
      <c r="G5031" t="s">
        <v>135</v>
      </c>
      <c r="H5031" t="str">
        <f t="shared" si="78"/>
        <v>Kolkata40 - 6050 -200&lt;= 200Asian Cuisine</v>
      </c>
      <c r="I5031" t="s">
        <v>234</v>
      </c>
      <c r="J5031">
        <v>200</v>
      </c>
    </row>
    <row r="5032" spans="1:10">
      <c r="A5032">
        <v>5031</v>
      </c>
      <c r="B5032" t="s">
        <v>134</v>
      </c>
      <c r="C5032">
        <v>2.9</v>
      </c>
      <c r="D5032" t="s">
        <v>136</v>
      </c>
      <c r="E5032" t="s">
        <v>132</v>
      </c>
      <c r="F5032" t="s">
        <v>131</v>
      </c>
      <c r="G5032" t="s">
        <v>135</v>
      </c>
      <c r="H5032" t="str">
        <f t="shared" si="78"/>
        <v>Mumbai40 - 6050 -200200 - 500Indian Cuisine</v>
      </c>
      <c r="I5032">
        <v>10</v>
      </c>
      <c r="J5032">
        <v>250</v>
      </c>
    </row>
    <row r="5033" spans="1:10">
      <c r="A5033">
        <v>5032</v>
      </c>
      <c r="B5033" t="s">
        <v>129</v>
      </c>
      <c r="C5033">
        <v>2.9</v>
      </c>
      <c r="D5033" t="s">
        <v>133</v>
      </c>
      <c r="E5033" t="s">
        <v>132</v>
      </c>
      <c r="F5033" t="s">
        <v>131</v>
      </c>
      <c r="G5033" t="s">
        <v>135</v>
      </c>
      <c r="H5033" t="str">
        <f t="shared" si="78"/>
        <v>Kolkata40 - 6050 -200200 - 500Asian Cuisine</v>
      </c>
      <c r="I5033">
        <v>34</v>
      </c>
      <c r="J5033">
        <v>300</v>
      </c>
    </row>
    <row r="5034" spans="1:10">
      <c r="A5034">
        <v>5033</v>
      </c>
      <c r="B5034" t="s">
        <v>149</v>
      </c>
      <c r="C5034">
        <v>2.9</v>
      </c>
      <c r="D5034" t="s">
        <v>136</v>
      </c>
      <c r="E5034" t="s">
        <v>148</v>
      </c>
      <c r="F5034" t="s">
        <v>131</v>
      </c>
      <c r="G5034" t="s">
        <v>144</v>
      </c>
      <c r="H5034" t="str">
        <f t="shared" si="78"/>
        <v>Surat0 - 4050 -200500 - 1000Indian Cuisine</v>
      </c>
      <c r="I5034" t="s">
        <v>234</v>
      </c>
      <c r="J5034">
        <v>978</v>
      </c>
    </row>
    <row r="5035" spans="1:10">
      <c r="A5035">
        <v>5034</v>
      </c>
      <c r="B5035" t="s">
        <v>137</v>
      </c>
      <c r="C5035">
        <v>3.9</v>
      </c>
      <c r="D5035" t="s">
        <v>138</v>
      </c>
      <c r="E5035" t="s">
        <v>142</v>
      </c>
      <c r="F5035" t="s">
        <v>140</v>
      </c>
      <c r="G5035" t="s">
        <v>135</v>
      </c>
      <c r="H5035" t="str">
        <f t="shared" si="78"/>
        <v>Bangalore40 - 600 - 50&lt;= 200American Cuisine</v>
      </c>
      <c r="I5035" t="s">
        <v>234</v>
      </c>
      <c r="J5035">
        <v>100</v>
      </c>
    </row>
    <row r="5036" spans="1:10">
      <c r="A5036">
        <v>5035</v>
      </c>
      <c r="B5036" t="s">
        <v>137</v>
      </c>
      <c r="C5036">
        <v>4.2</v>
      </c>
      <c r="D5036" t="s">
        <v>236</v>
      </c>
      <c r="E5036" t="s">
        <v>148</v>
      </c>
      <c r="F5036" t="s">
        <v>131</v>
      </c>
      <c r="G5036" t="s">
        <v>135</v>
      </c>
      <c r="H5036" t="str">
        <f t="shared" si="78"/>
        <v>Bangalore40 - 6050 -200500 - 1000European Cuisine</v>
      </c>
      <c r="I5036" t="s">
        <v>234</v>
      </c>
      <c r="J5036">
        <v>600</v>
      </c>
    </row>
    <row r="5037" spans="1:10">
      <c r="A5037">
        <v>5036</v>
      </c>
      <c r="B5037" t="s">
        <v>137</v>
      </c>
      <c r="C5037">
        <v>4.3</v>
      </c>
      <c r="D5037" t="s">
        <v>136</v>
      </c>
      <c r="E5037" t="s">
        <v>142</v>
      </c>
      <c r="F5037" t="s">
        <v>147</v>
      </c>
      <c r="G5037" t="s">
        <v>135</v>
      </c>
      <c r="H5037" t="str">
        <f t="shared" si="78"/>
        <v>Bangalore40 - 60200+&lt;= 200Indian Cuisine</v>
      </c>
      <c r="I5037" t="s">
        <v>234</v>
      </c>
      <c r="J5037">
        <v>150</v>
      </c>
    </row>
    <row r="5038" spans="1:10">
      <c r="A5038">
        <v>5037</v>
      </c>
      <c r="B5038" t="s">
        <v>137</v>
      </c>
      <c r="C5038">
        <v>4.5</v>
      </c>
      <c r="D5038" t="s">
        <v>136</v>
      </c>
      <c r="E5038" t="s">
        <v>142</v>
      </c>
      <c r="F5038" t="s">
        <v>147</v>
      </c>
      <c r="G5038" t="s">
        <v>135</v>
      </c>
      <c r="H5038" t="str">
        <f t="shared" si="78"/>
        <v>Bangalore40 - 60200+&lt;= 200Indian Cuisine</v>
      </c>
      <c r="I5038" t="s">
        <v>234</v>
      </c>
      <c r="J5038">
        <v>137</v>
      </c>
    </row>
    <row r="5039" spans="1:10">
      <c r="A5039">
        <v>5038</v>
      </c>
      <c r="B5039" t="s">
        <v>146</v>
      </c>
      <c r="C5039">
        <v>4.0999999999999996</v>
      </c>
      <c r="D5039" t="s">
        <v>236</v>
      </c>
      <c r="E5039" t="s">
        <v>235</v>
      </c>
      <c r="F5039" t="s">
        <v>131</v>
      </c>
      <c r="G5039" t="s">
        <v>130</v>
      </c>
      <c r="H5039" t="str">
        <f t="shared" si="78"/>
        <v>Hyderabad60+50 -2001000+European Cuisine</v>
      </c>
      <c r="I5039" t="s">
        <v>234</v>
      </c>
      <c r="J5039">
        <v>1200</v>
      </c>
    </row>
    <row r="5040" spans="1:10">
      <c r="A5040">
        <v>5039</v>
      </c>
      <c r="B5040" t="s">
        <v>137</v>
      </c>
      <c r="C5040">
        <v>4.0999999999999996</v>
      </c>
      <c r="D5040" t="s">
        <v>236</v>
      </c>
      <c r="E5040" t="s">
        <v>148</v>
      </c>
      <c r="F5040" t="s">
        <v>140</v>
      </c>
      <c r="G5040" t="s">
        <v>135</v>
      </c>
      <c r="H5040" t="str">
        <f t="shared" si="78"/>
        <v>Bangalore40 - 600 - 50500 - 1000European Cuisine</v>
      </c>
      <c r="I5040" t="s">
        <v>234</v>
      </c>
      <c r="J5040">
        <v>800</v>
      </c>
    </row>
    <row r="5041" spans="1:10">
      <c r="A5041">
        <v>5040</v>
      </c>
      <c r="B5041" t="s">
        <v>146</v>
      </c>
      <c r="C5041">
        <v>4.2</v>
      </c>
      <c r="D5041" t="s">
        <v>133</v>
      </c>
      <c r="E5041" t="s">
        <v>132</v>
      </c>
      <c r="F5041" t="s">
        <v>147</v>
      </c>
      <c r="G5041" t="s">
        <v>130</v>
      </c>
      <c r="H5041" t="str">
        <f t="shared" si="78"/>
        <v>Hyderabad60+200+200 - 500Asian Cuisine</v>
      </c>
      <c r="I5041" t="s">
        <v>234</v>
      </c>
      <c r="J5041">
        <v>500</v>
      </c>
    </row>
    <row r="5042" spans="1:10">
      <c r="A5042">
        <v>5041</v>
      </c>
      <c r="B5042" t="s">
        <v>134</v>
      </c>
      <c r="C5042">
        <v>4.3</v>
      </c>
      <c r="D5042" t="s">
        <v>133</v>
      </c>
      <c r="E5042" t="s">
        <v>148</v>
      </c>
      <c r="F5042" t="s">
        <v>140</v>
      </c>
      <c r="G5042" t="s">
        <v>135</v>
      </c>
      <c r="H5042" t="str">
        <f t="shared" si="78"/>
        <v>Mumbai40 - 600 - 50500 - 1000Asian Cuisine</v>
      </c>
      <c r="I5042" t="s">
        <v>234</v>
      </c>
      <c r="J5042">
        <v>550</v>
      </c>
    </row>
    <row r="5043" spans="1:10">
      <c r="A5043">
        <v>5042</v>
      </c>
      <c r="B5043" t="s">
        <v>137</v>
      </c>
      <c r="C5043">
        <v>4.5</v>
      </c>
      <c r="D5043" t="s">
        <v>138</v>
      </c>
      <c r="E5043" t="s">
        <v>142</v>
      </c>
      <c r="F5043" t="s">
        <v>140</v>
      </c>
      <c r="G5043" t="s">
        <v>144</v>
      </c>
      <c r="H5043" t="str">
        <f t="shared" si="78"/>
        <v>Bangalore0 - 400 - 50&lt;= 200American Cuisine</v>
      </c>
      <c r="I5043" t="s">
        <v>234</v>
      </c>
      <c r="J5043">
        <v>100</v>
      </c>
    </row>
    <row r="5044" spans="1:10">
      <c r="A5044">
        <v>5043</v>
      </c>
      <c r="B5044" t="s">
        <v>146</v>
      </c>
      <c r="C5044">
        <v>4.4000000000000004</v>
      </c>
      <c r="D5044" t="s">
        <v>136</v>
      </c>
      <c r="E5044" t="s">
        <v>132</v>
      </c>
      <c r="F5044" t="s">
        <v>147</v>
      </c>
      <c r="G5044" t="s">
        <v>144</v>
      </c>
      <c r="H5044" t="str">
        <f t="shared" si="78"/>
        <v>Hyderabad0 - 40200+200 - 500Indian Cuisine</v>
      </c>
      <c r="I5044" t="s">
        <v>234</v>
      </c>
      <c r="J5044">
        <v>250</v>
      </c>
    </row>
    <row r="5045" spans="1:10">
      <c r="A5045">
        <v>5044</v>
      </c>
      <c r="B5045" t="s">
        <v>141</v>
      </c>
      <c r="C5045">
        <v>4.3</v>
      </c>
      <c r="D5045" t="s">
        <v>133</v>
      </c>
      <c r="E5045" t="s">
        <v>148</v>
      </c>
      <c r="F5045" t="s">
        <v>131</v>
      </c>
      <c r="G5045" t="s">
        <v>130</v>
      </c>
      <c r="H5045" t="str">
        <f t="shared" si="78"/>
        <v>Pune60+50 -200500 - 1000Asian Cuisine</v>
      </c>
      <c r="I5045" t="s">
        <v>234</v>
      </c>
      <c r="J5045">
        <v>1000</v>
      </c>
    </row>
    <row r="5046" spans="1:10">
      <c r="A5046">
        <v>5045</v>
      </c>
      <c r="B5046" t="s">
        <v>137</v>
      </c>
      <c r="C5046">
        <v>4</v>
      </c>
      <c r="D5046" t="s">
        <v>138</v>
      </c>
      <c r="E5046" t="s">
        <v>142</v>
      </c>
      <c r="F5046" t="s">
        <v>147</v>
      </c>
      <c r="G5046" t="s">
        <v>135</v>
      </c>
      <c r="H5046" t="str">
        <f t="shared" si="78"/>
        <v>Bangalore40 - 60200+&lt;= 200American Cuisine</v>
      </c>
      <c r="I5046" t="s">
        <v>234</v>
      </c>
      <c r="J5046">
        <v>200</v>
      </c>
    </row>
    <row r="5047" spans="1:10">
      <c r="A5047">
        <v>5046</v>
      </c>
      <c r="B5047" t="s">
        <v>137</v>
      </c>
      <c r="C5047">
        <v>4.5</v>
      </c>
      <c r="D5047" t="s">
        <v>136</v>
      </c>
      <c r="E5047" t="s">
        <v>142</v>
      </c>
      <c r="F5047" t="s">
        <v>147</v>
      </c>
      <c r="G5047" t="s">
        <v>135</v>
      </c>
      <c r="H5047" t="str">
        <f t="shared" si="78"/>
        <v>Bangalore40 - 60200+&lt;= 200Indian Cuisine</v>
      </c>
      <c r="I5047" t="s">
        <v>234</v>
      </c>
      <c r="J5047">
        <v>100</v>
      </c>
    </row>
    <row r="5048" spans="1:10">
      <c r="A5048">
        <v>5047</v>
      </c>
      <c r="B5048" t="s">
        <v>146</v>
      </c>
      <c r="C5048">
        <v>4.3</v>
      </c>
      <c r="D5048" t="s">
        <v>136</v>
      </c>
      <c r="E5048" t="s">
        <v>132</v>
      </c>
      <c r="F5048" t="s">
        <v>147</v>
      </c>
      <c r="G5048" t="s">
        <v>135</v>
      </c>
      <c r="H5048" t="str">
        <f t="shared" si="78"/>
        <v>Hyderabad40 - 60200+200 - 500Indian Cuisine</v>
      </c>
      <c r="I5048" t="s">
        <v>234</v>
      </c>
      <c r="J5048">
        <v>250</v>
      </c>
    </row>
    <row r="5049" spans="1:10">
      <c r="A5049">
        <v>5048</v>
      </c>
      <c r="B5049" t="s">
        <v>137</v>
      </c>
      <c r="C5049">
        <v>3.8</v>
      </c>
      <c r="D5049" t="s">
        <v>138</v>
      </c>
      <c r="E5049" t="s">
        <v>132</v>
      </c>
      <c r="F5049" t="s">
        <v>131</v>
      </c>
      <c r="G5049" t="s">
        <v>135</v>
      </c>
      <c r="H5049" t="str">
        <f t="shared" si="78"/>
        <v>Bangalore40 - 6050 -200200 - 500American Cuisine</v>
      </c>
      <c r="I5049">
        <v>36</v>
      </c>
      <c r="J5049">
        <v>250</v>
      </c>
    </row>
    <row r="5050" spans="1:10">
      <c r="A5050">
        <v>5049</v>
      </c>
      <c r="B5050" t="s">
        <v>134</v>
      </c>
      <c r="C5050">
        <v>4.3</v>
      </c>
      <c r="D5050" t="s">
        <v>138</v>
      </c>
      <c r="E5050" t="s">
        <v>132</v>
      </c>
      <c r="F5050" t="s">
        <v>131</v>
      </c>
      <c r="G5050" t="s">
        <v>135</v>
      </c>
      <c r="H5050" t="str">
        <f t="shared" si="78"/>
        <v>Mumbai40 - 6050 -200200 - 500American Cuisine</v>
      </c>
      <c r="I5050">
        <v>5</v>
      </c>
      <c r="J5050">
        <v>250</v>
      </c>
    </row>
    <row r="5051" spans="1:10">
      <c r="A5051">
        <v>5050</v>
      </c>
      <c r="B5051" t="s">
        <v>137</v>
      </c>
      <c r="C5051">
        <v>3.1</v>
      </c>
      <c r="D5051" t="s">
        <v>138</v>
      </c>
      <c r="E5051" t="s">
        <v>142</v>
      </c>
      <c r="F5051" t="s">
        <v>140</v>
      </c>
      <c r="G5051" t="s">
        <v>144</v>
      </c>
      <c r="H5051" t="str">
        <f t="shared" si="78"/>
        <v>Bangalore0 - 400 - 50&lt;= 200American Cuisine</v>
      </c>
      <c r="I5051" t="s">
        <v>234</v>
      </c>
      <c r="J5051">
        <v>150</v>
      </c>
    </row>
    <row r="5052" spans="1:10">
      <c r="A5052">
        <v>5051</v>
      </c>
      <c r="B5052" t="s">
        <v>137</v>
      </c>
      <c r="C5052">
        <v>4.3</v>
      </c>
      <c r="D5052" t="s">
        <v>236</v>
      </c>
      <c r="E5052" t="s">
        <v>148</v>
      </c>
      <c r="F5052" t="s">
        <v>140</v>
      </c>
      <c r="G5052" t="s">
        <v>144</v>
      </c>
      <c r="H5052" t="str">
        <f t="shared" si="78"/>
        <v>Bangalore0 - 400 - 50500 - 1000European Cuisine</v>
      </c>
      <c r="I5052" t="s">
        <v>234</v>
      </c>
      <c r="J5052">
        <v>1000</v>
      </c>
    </row>
    <row r="5053" spans="1:10">
      <c r="A5053">
        <v>5052</v>
      </c>
      <c r="B5053" t="s">
        <v>134</v>
      </c>
      <c r="C5053">
        <v>2.9</v>
      </c>
      <c r="D5053" t="s">
        <v>136</v>
      </c>
      <c r="E5053" t="s">
        <v>132</v>
      </c>
      <c r="F5053" t="s">
        <v>131</v>
      </c>
      <c r="G5053" t="s">
        <v>144</v>
      </c>
      <c r="H5053" t="str">
        <f t="shared" si="78"/>
        <v>Mumbai0 - 4050 -200200 - 500Indian Cuisine</v>
      </c>
      <c r="I5053" t="s">
        <v>234</v>
      </c>
      <c r="J5053">
        <v>250</v>
      </c>
    </row>
    <row r="5054" spans="1:10">
      <c r="A5054">
        <v>5053</v>
      </c>
      <c r="B5054" t="s">
        <v>129</v>
      </c>
      <c r="C5054">
        <v>4.0999999999999996</v>
      </c>
      <c r="D5054" t="s">
        <v>136</v>
      </c>
      <c r="E5054" t="s">
        <v>148</v>
      </c>
      <c r="F5054" t="s">
        <v>147</v>
      </c>
      <c r="G5054" t="s">
        <v>130</v>
      </c>
      <c r="H5054" t="str">
        <f t="shared" si="78"/>
        <v>Kolkata60+200+500 - 1000Indian Cuisine</v>
      </c>
      <c r="I5054" t="s">
        <v>234</v>
      </c>
      <c r="J5054">
        <v>600</v>
      </c>
    </row>
    <row r="5055" spans="1:10">
      <c r="A5055">
        <v>5054</v>
      </c>
      <c r="B5055" t="s">
        <v>129</v>
      </c>
      <c r="C5055">
        <v>3.7</v>
      </c>
      <c r="D5055" t="s">
        <v>138</v>
      </c>
      <c r="E5055" t="s">
        <v>132</v>
      </c>
      <c r="F5055" t="s">
        <v>140</v>
      </c>
      <c r="G5055" t="s">
        <v>130</v>
      </c>
      <c r="H5055" t="str">
        <f t="shared" si="78"/>
        <v>Kolkata60+0 - 50200 - 500American Cuisine</v>
      </c>
      <c r="I5055">
        <v>50</v>
      </c>
      <c r="J5055">
        <v>250</v>
      </c>
    </row>
    <row r="5056" spans="1:10">
      <c r="A5056">
        <v>5055</v>
      </c>
      <c r="B5056" t="s">
        <v>137</v>
      </c>
      <c r="C5056">
        <v>4.0999999999999996</v>
      </c>
      <c r="D5056" t="s">
        <v>133</v>
      </c>
      <c r="E5056" t="s">
        <v>132</v>
      </c>
      <c r="F5056" t="s">
        <v>131</v>
      </c>
      <c r="G5056" t="s">
        <v>135</v>
      </c>
      <c r="H5056" t="str">
        <f t="shared" si="78"/>
        <v>Bangalore40 - 6050 -200200 - 500Asian Cuisine</v>
      </c>
      <c r="I5056">
        <v>4</v>
      </c>
      <c r="J5056">
        <v>300</v>
      </c>
    </row>
    <row r="5057" spans="1:10">
      <c r="A5057">
        <v>5056</v>
      </c>
      <c r="B5057" t="s">
        <v>134</v>
      </c>
      <c r="C5057">
        <v>4.5</v>
      </c>
      <c r="D5057" t="s">
        <v>138</v>
      </c>
      <c r="E5057" t="s">
        <v>132</v>
      </c>
      <c r="F5057" t="s">
        <v>147</v>
      </c>
      <c r="G5057" t="s">
        <v>135</v>
      </c>
      <c r="H5057" t="str">
        <f t="shared" si="78"/>
        <v>Mumbai40 - 60200+200 - 500American Cuisine</v>
      </c>
      <c r="I5057" t="s">
        <v>234</v>
      </c>
      <c r="J5057">
        <v>300</v>
      </c>
    </row>
    <row r="5058" spans="1:10">
      <c r="A5058">
        <v>5057</v>
      </c>
      <c r="B5058" t="s">
        <v>146</v>
      </c>
      <c r="C5058">
        <v>4.2</v>
      </c>
      <c r="D5058" t="s">
        <v>236</v>
      </c>
      <c r="E5058" t="s">
        <v>142</v>
      </c>
      <c r="F5058" t="s">
        <v>147</v>
      </c>
      <c r="G5058" t="s">
        <v>144</v>
      </c>
      <c r="H5058" t="str">
        <f t="shared" si="78"/>
        <v>Hyderabad0 - 40200+&lt;= 200European Cuisine</v>
      </c>
      <c r="I5058" t="s">
        <v>234</v>
      </c>
      <c r="J5058">
        <v>150</v>
      </c>
    </row>
    <row r="5059" spans="1:10">
      <c r="A5059">
        <v>5058</v>
      </c>
      <c r="B5059" t="s">
        <v>137</v>
      </c>
      <c r="C5059">
        <v>3.7</v>
      </c>
      <c r="D5059" t="s">
        <v>138</v>
      </c>
      <c r="E5059" t="s">
        <v>142</v>
      </c>
      <c r="F5059" t="s">
        <v>140</v>
      </c>
      <c r="G5059" t="s">
        <v>135</v>
      </c>
      <c r="H5059" t="str">
        <f t="shared" ref="H5059:H5122" si="79">_xlfn.CONCAT(B5059,G5059,F5059,E5059,D5059)</f>
        <v>Bangalore40 - 600 - 50&lt;= 200American Cuisine</v>
      </c>
      <c r="I5059" t="s">
        <v>234</v>
      </c>
      <c r="J5059">
        <v>100</v>
      </c>
    </row>
    <row r="5060" spans="1:10">
      <c r="A5060">
        <v>5059</v>
      </c>
      <c r="B5060" t="s">
        <v>141</v>
      </c>
      <c r="C5060">
        <v>4.2</v>
      </c>
      <c r="D5060" t="s">
        <v>138</v>
      </c>
      <c r="E5060" t="s">
        <v>142</v>
      </c>
      <c r="F5060" t="s">
        <v>131</v>
      </c>
      <c r="G5060" t="s">
        <v>144</v>
      </c>
      <c r="H5060" t="str">
        <f t="shared" si="79"/>
        <v>Pune0 - 4050 -200&lt;= 200American Cuisine</v>
      </c>
      <c r="I5060" t="s">
        <v>234</v>
      </c>
      <c r="J5060">
        <v>150</v>
      </c>
    </row>
    <row r="5061" spans="1:10">
      <c r="A5061">
        <v>5060</v>
      </c>
      <c r="B5061" t="s">
        <v>146</v>
      </c>
      <c r="C5061">
        <v>4.3</v>
      </c>
      <c r="D5061" t="s">
        <v>136</v>
      </c>
      <c r="E5061" t="s">
        <v>142</v>
      </c>
      <c r="F5061" t="s">
        <v>147</v>
      </c>
      <c r="G5061" t="s">
        <v>130</v>
      </c>
      <c r="H5061" t="str">
        <f t="shared" si="79"/>
        <v>Hyderabad60+200+&lt;= 200Indian Cuisine</v>
      </c>
      <c r="I5061" t="s">
        <v>234</v>
      </c>
      <c r="J5061">
        <v>200</v>
      </c>
    </row>
    <row r="5062" spans="1:10">
      <c r="A5062">
        <v>5061</v>
      </c>
      <c r="B5062" t="s">
        <v>146</v>
      </c>
      <c r="C5062">
        <v>4.5</v>
      </c>
      <c r="D5062" t="s">
        <v>136</v>
      </c>
      <c r="E5062" t="s">
        <v>142</v>
      </c>
      <c r="F5062" t="s">
        <v>147</v>
      </c>
      <c r="G5062" t="s">
        <v>144</v>
      </c>
      <c r="H5062" t="str">
        <f t="shared" si="79"/>
        <v>Hyderabad0 - 40200+&lt;= 200Indian Cuisine</v>
      </c>
      <c r="I5062" t="s">
        <v>234</v>
      </c>
      <c r="J5062">
        <v>200</v>
      </c>
    </row>
    <row r="5063" spans="1:10">
      <c r="A5063">
        <v>5062</v>
      </c>
      <c r="B5063" t="s">
        <v>141</v>
      </c>
      <c r="C5063">
        <v>4.5</v>
      </c>
      <c r="D5063" t="s">
        <v>133</v>
      </c>
      <c r="E5063" t="s">
        <v>148</v>
      </c>
      <c r="F5063" t="s">
        <v>131</v>
      </c>
      <c r="G5063" t="s">
        <v>144</v>
      </c>
      <c r="H5063" t="str">
        <f t="shared" si="79"/>
        <v>Pune0 - 4050 -200500 - 1000Asian Cuisine</v>
      </c>
      <c r="I5063" t="s">
        <v>234</v>
      </c>
      <c r="J5063">
        <v>600</v>
      </c>
    </row>
    <row r="5064" spans="1:10">
      <c r="A5064">
        <v>5063</v>
      </c>
      <c r="B5064" t="s">
        <v>137</v>
      </c>
      <c r="C5064">
        <v>4.3</v>
      </c>
      <c r="D5064" t="s">
        <v>136</v>
      </c>
      <c r="E5064" t="s">
        <v>142</v>
      </c>
      <c r="F5064" t="s">
        <v>147</v>
      </c>
      <c r="G5064" t="s">
        <v>135</v>
      </c>
      <c r="H5064" t="str">
        <f t="shared" si="79"/>
        <v>Bangalore40 - 60200+&lt;= 200Indian Cuisine</v>
      </c>
      <c r="I5064" t="s">
        <v>234</v>
      </c>
      <c r="J5064">
        <v>150</v>
      </c>
    </row>
    <row r="5065" spans="1:10">
      <c r="A5065">
        <v>5064</v>
      </c>
      <c r="B5065" t="s">
        <v>141</v>
      </c>
      <c r="C5065">
        <v>4.2</v>
      </c>
      <c r="D5065" t="s">
        <v>138</v>
      </c>
      <c r="E5065" t="s">
        <v>142</v>
      </c>
      <c r="F5065" t="s">
        <v>131</v>
      </c>
      <c r="G5065" t="s">
        <v>144</v>
      </c>
      <c r="H5065" t="str">
        <f t="shared" si="79"/>
        <v>Pune0 - 4050 -200&lt;= 200American Cuisine</v>
      </c>
      <c r="I5065" t="s">
        <v>234</v>
      </c>
      <c r="J5065">
        <v>200</v>
      </c>
    </row>
    <row r="5066" spans="1:10">
      <c r="A5066">
        <v>5065</v>
      </c>
      <c r="B5066" t="s">
        <v>141</v>
      </c>
      <c r="C5066">
        <v>4.4000000000000004</v>
      </c>
      <c r="D5066" t="s">
        <v>138</v>
      </c>
      <c r="E5066" t="s">
        <v>132</v>
      </c>
      <c r="F5066" t="s">
        <v>131</v>
      </c>
      <c r="G5066" t="s">
        <v>144</v>
      </c>
      <c r="H5066" t="str">
        <f t="shared" si="79"/>
        <v>Pune0 - 4050 -200200 - 500American Cuisine</v>
      </c>
      <c r="I5066">
        <v>67</v>
      </c>
      <c r="J5066">
        <v>250</v>
      </c>
    </row>
    <row r="5067" spans="1:10">
      <c r="A5067">
        <v>5066</v>
      </c>
      <c r="B5067" t="s">
        <v>129</v>
      </c>
      <c r="C5067">
        <v>4</v>
      </c>
      <c r="D5067" t="s">
        <v>138</v>
      </c>
      <c r="E5067" t="s">
        <v>132</v>
      </c>
      <c r="F5067" t="s">
        <v>140</v>
      </c>
      <c r="G5067" t="s">
        <v>130</v>
      </c>
      <c r="H5067" t="str">
        <f t="shared" si="79"/>
        <v>Kolkata60+0 - 50200 - 500American Cuisine</v>
      </c>
      <c r="I5067">
        <v>50</v>
      </c>
      <c r="J5067">
        <v>350</v>
      </c>
    </row>
    <row r="5068" spans="1:10">
      <c r="A5068">
        <v>5067</v>
      </c>
      <c r="B5068" t="s">
        <v>129</v>
      </c>
      <c r="C5068">
        <v>4.2</v>
      </c>
      <c r="D5068" t="s">
        <v>133</v>
      </c>
      <c r="E5068" t="s">
        <v>148</v>
      </c>
      <c r="F5068" t="s">
        <v>131</v>
      </c>
      <c r="G5068" t="s">
        <v>130</v>
      </c>
      <c r="H5068" t="str">
        <f t="shared" si="79"/>
        <v>Kolkata60+50 -200500 - 1000Asian Cuisine</v>
      </c>
      <c r="I5068">
        <v>54</v>
      </c>
      <c r="J5068">
        <v>1000</v>
      </c>
    </row>
    <row r="5069" spans="1:10">
      <c r="A5069">
        <v>5068</v>
      </c>
      <c r="B5069" t="s">
        <v>137</v>
      </c>
      <c r="C5069">
        <v>4.3</v>
      </c>
      <c r="D5069" t="s">
        <v>133</v>
      </c>
      <c r="E5069" t="s">
        <v>132</v>
      </c>
      <c r="F5069" t="s">
        <v>131</v>
      </c>
      <c r="G5069" t="s">
        <v>130</v>
      </c>
      <c r="H5069" t="str">
        <f t="shared" si="79"/>
        <v>Bangalore60+50 -200200 - 500Asian Cuisine</v>
      </c>
      <c r="I5069" t="s">
        <v>234</v>
      </c>
      <c r="J5069">
        <v>500</v>
      </c>
    </row>
    <row r="5070" spans="1:10">
      <c r="A5070">
        <v>5069</v>
      </c>
      <c r="B5070" t="s">
        <v>137</v>
      </c>
      <c r="C5070">
        <v>4.5</v>
      </c>
      <c r="D5070" t="s">
        <v>138</v>
      </c>
      <c r="E5070" t="s">
        <v>142</v>
      </c>
      <c r="F5070" t="s">
        <v>131</v>
      </c>
      <c r="G5070" t="s">
        <v>144</v>
      </c>
      <c r="H5070" t="str">
        <f t="shared" si="79"/>
        <v>Bangalore0 - 4050 -200&lt;= 200American Cuisine</v>
      </c>
      <c r="I5070" t="s">
        <v>234</v>
      </c>
      <c r="J5070">
        <v>150</v>
      </c>
    </row>
    <row r="5071" spans="1:10">
      <c r="A5071">
        <v>5070</v>
      </c>
      <c r="B5071" t="s">
        <v>129</v>
      </c>
      <c r="C5071">
        <v>4.3</v>
      </c>
      <c r="D5071" t="s">
        <v>136</v>
      </c>
      <c r="E5071" t="s">
        <v>132</v>
      </c>
      <c r="F5071" t="s">
        <v>140</v>
      </c>
      <c r="G5071" t="s">
        <v>130</v>
      </c>
      <c r="H5071" t="str">
        <f t="shared" si="79"/>
        <v>Kolkata60+0 - 50200 - 500Indian Cuisine</v>
      </c>
      <c r="I5071">
        <v>22</v>
      </c>
      <c r="J5071">
        <v>300</v>
      </c>
    </row>
    <row r="5072" spans="1:10">
      <c r="A5072">
        <v>5071</v>
      </c>
      <c r="B5072" t="s">
        <v>129</v>
      </c>
      <c r="C5072">
        <v>4.3</v>
      </c>
      <c r="D5072" t="s">
        <v>136</v>
      </c>
      <c r="E5072" t="s">
        <v>132</v>
      </c>
      <c r="F5072" t="s">
        <v>131</v>
      </c>
      <c r="G5072" t="s">
        <v>130</v>
      </c>
      <c r="H5072" t="str">
        <f t="shared" si="79"/>
        <v>Kolkata60+50 -200200 - 500Indian Cuisine</v>
      </c>
      <c r="I5072">
        <v>3</v>
      </c>
      <c r="J5072">
        <v>300</v>
      </c>
    </row>
    <row r="5073" spans="1:10">
      <c r="A5073">
        <v>5072</v>
      </c>
      <c r="B5073" t="s">
        <v>141</v>
      </c>
      <c r="C5073">
        <v>4.4000000000000004</v>
      </c>
      <c r="D5073" t="s">
        <v>138</v>
      </c>
      <c r="E5073" t="s">
        <v>132</v>
      </c>
      <c r="F5073" t="s">
        <v>131</v>
      </c>
      <c r="G5073" t="s">
        <v>135</v>
      </c>
      <c r="H5073" t="str">
        <f t="shared" si="79"/>
        <v>Pune40 - 6050 -200200 - 500American Cuisine</v>
      </c>
      <c r="I5073">
        <v>24</v>
      </c>
      <c r="J5073">
        <v>400</v>
      </c>
    </row>
    <row r="5074" spans="1:10">
      <c r="A5074">
        <v>5073</v>
      </c>
      <c r="B5074" t="s">
        <v>129</v>
      </c>
      <c r="C5074">
        <v>4.3</v>
      </c>
      <c r="D5074" t="s">
        <v>136</v>
      </c>
      <c r="E5074" t="s">
        <v>132</v>
      </c>
      <c r="F5074" t="s">
        <v>131</v>
      </c>
      <c r="G5074" t="s">
        <v>135</v>
      </c>
      <c r="H5074" t="str">
        <f t="shared" si="79"/>
        <v>Kolkata40 - 6050 -200200 - 500Indian Cuisine</v>
      </c>
      <c r="I5074" t="s">
        <v>234</v>
      </c>
      <c r="J5074">
        <v>300</v>
      </c>
    </row>
    <row r="5075" spans="1:10">
      <c r="A5075">
        <v>5074</v>
      </c>
      <c r="B5075" t="s">
        <v>134</v>
      </c>
      <c r="C5075">
        <v>4.3</v>
      </c>
      <c r="D5075" t="s">
        <v>133</v>
      </c>
      <c r="E5075" t="s">
        <v>132</v>
      </c>
      <c r="F5075" t="s">
        <v>131</v>
      </c>
      <c r="G5075" t="s">
        <v>135</v>
      </c>
      <c r="H5075" t="str">
        <f t="shared" si="79"/>
        <v>Mumbai40 - 6050 -200200 - 500Asian Cuisine</v>
      </c>
      <c r="I5075">
        <v>2</v>
      </c>
      <c r="J5075">
        <v>300</v>
      </c>
    </row>
    <row r="5076" spans="1:10">
      <c r="A5076">
        <v>5075</v>
      </c>
      <c r="B5076" t="s">
        <v>134</v>
      </c>
      <c r="C5076">
        <v>4</v>
      </c>
      <c r="D5076" t="s">
        <v>138</v>
      </c>
      <c r="E5076" t="s">
        <v>132</v>
      </c>
      <c r="F5076" t="s">
        <v>147</v>
      </c>
      <c r="G5076" t="s">
        <v>144</v>
      </c>
      <c r="H5076" t="str">
        <f t="shared" si="79"/>
        <v>Mumbai0 - 40200+200 - 500American Cuisine</v>
      </c>
      <c r="I5076" t="s">
        <v>234</v>
      </c>
      <c r="J5076">
        <v>250</v>
      </c>
    </row>
    <row r="5077" spans="1:10">
      <c r="A5077">
        <v>5076</v>
      </c>
      <c r="B5077" t="s">
        <v>141</v>
      </c>
      <c r="C5077">
        <v>4.2</v>
      </c>
      <c r="D5077" t="s">
        <v>133</v>
      </c>
      <c r="E5077" t="s">
        <v>142</v>
      </c>
      <c r="F5077" t="s">
        <v>147</v>
      </c>
      <c r="G5077" t="s">
        <v>144</v>
      </c>
      <c r="H5077" t="str">
        <f t="shared" si="79"/>
        <v>Pune0 - 40200+&lt;= 200Asian Cuisine</v>
      </c>
      <c r="I5077" t="s">
        <v>234</v>
      </c>
      <c r="J5077">
        <v>200</v>
      </c>
    </row>
    <row r="5078" spans="1:10">
      <c r="A5078">
        <v>5077</v>
      </c>
      <c r="B5078" t="s">
        <v>134</v>
      </c>
      <c r="C5078">
        <v>4.3</v>
      </c>
      <c r="D5078" t="s">
        <v>138</v>
      </c>
      <c r="E5078" t="s">
        <v>132</v>
      </c>
      <c r="F5078" t="s">
        <v>147</v>
      </c>
      <c r="G5078" t="s">
        <v>135</v>
      </c>
      <c r="H5078" t="str">
        <f t="shared" si="79"/>
        <v>Mumbai40 - 60200+200 - 500American Cuisine</v>
      </c>
      <c r="I5078" t="s">
        <v>234</v>
      </c>
      <c r="J5078">
        <v>300</v>
      </c>
    </row>
    <row r="5079" spans="1:10">
      <c r="A5079">
        <v>5078</v>
      </c>
      <c r="B5079" t="s">
        <v>134</v>
      </c>
      <c r="C5079">
        <v>4</v>
      </c>
      <c r="D5079" t="s">
        <v>136</v>
      </c>
      <c r="E5079" t="s">
        <v>132</v>
      </c>
      <c r="F5079" t="s">
        <v>131</v>
      </c>
      <c r="G5079" t="s">
        <v>135</v>
      </c>
      <c r="H5079" t="str">
        <f t="shared" si="79"/>
        <v>Mumbai40 - 6050 -200200 - 500Indian Cuisine</v>
      </c>
      <c r="I5079">
        <v>10</v>
      </c>
      <c r="J5079">
        <v>400</v>
      </c>
    </row>
    <row r="5080" spans="1:10">
      <c r="A5080">
        <v>5079</v>
      </c>
      <c r="B5080" t="s">
        <v>134</v>
      </c>
      <c r="C5080">
        <v>4.5</v>
      </c>
      <c r="D5080" t="s">
        <v>133</v>
      </c>
      <c r="E5080" t="s">
        <v>148</v>
      </c>
      <c r="F5080" t="s">
        <v>140</v>
      </c>
      <c r="G5080" t="s">
        <v>135</v>
      </c>
      <c r="H5080" t="str">
        <f t="shared" si="79"/>
        <v>Mumbai40 - 600 - 50500 - 1000Asian Cuisine</v>
      </c>
      <c r="I5080" t="s">
        <v>234</v>
      </c>
      <c r="J5080">
        <v>850</v>
      </c>
    </row>
    <row r="5081" spans="1:10">
      <c r="A5081">
        <v>5080</v>
      </c>
      <c r="B5081" t="s">
        <v>129</v>
      </c>
      <c r="C5081">
        <v>4.4000000000000004</v>
      </c>
      <c r="D5081" t="s">
        <v>133</v>
      </c>
      <c r="E5081" t="s">
        <v>148</v>
      </c>
      <c r="F5081" t="s">
        <v>131</v>
      </c>
      <c r="G5081" t="s">
        <v>135</v>
      </c>
      <c r="H5081" t="str">
        <f t="shared" si="79"/>
        <v>Kolkata40 - 6050 -200500 - 1000Asian Cuisine</v>
      </c>
      <c r="I5081" t="s">
        <v>234</v>
      </c>
      <c r="J5081">
        <v>700</v>
      </c>
    </row>
    <row r="5082" spans="1:10">
      <c r="A5082">
        <v>5081</v>
      </c>
      <c r="B5082" t="s">
        <v>146</v>
      </c>
      <c r="C5082">
        <v>4.0999999999999996</v>
      </c>
      <c r="D5082" t="s">
        <v>136</v>
      </c>
      <c r="E5082" t="s">
        <v>142</v>
      </c>
      <c r="F5082" t="s">
        <v>131</v>
      </c>
      <c r="G5082" t="s">
        <v>135</v>
      </c>
      <c r="H5082" t="str">
        <f t="shared" si="79"/>
        <v>Hyderabad40 - 6050 -200&lt;= 200Indian Cuisine</v>
      </c>
      <c r="I5082" t="s">
        <v>234</v>
      </c>
      <c r="J5082">
        <v>150</v>
      </c>
    </row>
    <row r="5083" spans="1:10">
      <c r="A5083">
        <v>5082</v>
      </c>
      <c r="B5083" t="s">
        <v>129</v>
      </c>
      <c r="C5083">
        <v>3.9</v>
      </c>
      <c r="D5083" t="s">
        <v>138</v>
      </c>
      <c r="E5083" t="s">
        <v>132</v>
      </c>
      <c r="F5083" t="s">
        <v>140</v>
      </c>
      <c r="G5083" t="s">
        <v>135</v>
      </c>
      <c r="H5083" t="str">
        <f t="shared" si="79"/>
        <v>Kolkata40 - 600 - 50200 - 500American Cuisine</v>
      </c>
      <c r="I5083" t="s">
        <v>234</v>
      </c>
      <c r="J5083">
        <v>300</v>
      </c>
    </row>
    <row r="5084" spans="1:10">
      <c r="A5084">
        <v>5083</v>
      </c>
      <c r="B5084" t="s">
        <v>141</v>
      </c>
      <c r="C5084">
        <v>4.4000000000000004</v>
      </c>
      <c r="D5084" t="s">
        <v>236</v>
      </c>
      <c r="E5084" t="s">
        <v>235</v>
      </c>
      <c r="F5084" t="s">
        <v>131</v>
      </c>
      <c r="G5084" t="s">
        <v>135</v>
      </c>
      <c r="H5084" t="str">
        <f t="shared" si="79"/>
        <v>Pune40 - 6050 -2001000+European Cuisine</v>
      </c>
      <c r="I5084" t="s">
        <v>234</v>
      </c>
      <c r="J5084">
        <v>1100</v>
      </c>
    </row>
    <row r="5085" spans="1:10">
      <c r="A5085">
        <v>5084</v>
      </c>
      <c r="B5085" t="s">
        <v>137</v>
      </c>
      <c r="C5085">
        <v>4.2</v>
      </c>
      <c r="D5085" t="s">
        <v>133</v>
      </c>
      <c r="E5085" t="s">
        <v>132</v>
      </c>
      <c r="F5085" t="s">
        <v>131</v>
      </c>
      <c r="G5085" t="s">
        <v>135</v>
      </c>
      <c r="H5085" t="str">
        <f t="shared" si="79"/>
        <v>Bangalore40 - 6050 -200200 - 500Asian Cuisine</v>
      </c>
      <c r="I5085">
        <v>4</v>
      </c>
      <c r="J5085">
        <v>375</v>
      </c>
    </row>
    <row r="5086" spans="1:10">
      <c r="A5086">
        <v>5085</v>
      </c>
      <c r="B5086" t="s">
        <v>146</v>
      </c>
      <c r="C5086">
        <v>4.2</v>
      </c>
      <c r="D5086" t="s">
        <v>133</v>
      </c>
      <c r="E5086" t="s">
        <v>142</v>
      </c>
      <c r="F5086" t="s">
        <v>147</v>
      </c>
      <c r="G5086" t="s">
        <v>144</v>
      </c>
      <c r="H5086" t="str">
        <f t="shared" si="79"/>
        <v>Hyderabad0 - 40200+&lt;= 200Asian Cuisine</v>
      </c>
      <c r="I5086" t="s">
        <v>234</v>
      </c>
      <c r="J5086">
        <v>200</v>
      </c>
    </row>
    <row r="5087" spans="1:10">
      <c r="A5087">
        <v>5086</v>
      </c>
      <c r="B5087" t="s">
        <v>146</v>
      </c>
      <c r="C5087">
        <v>4.0999999999999996</v>
      </c>
      <c r="D5087" t="s">
        <v>133</v>
      </c>
      <c r="E5087" t="s">
        <v>132</v>
      </c>
      <c r="F5087" t="s">
        <v>147</v>
      </c>
      <c r="G5087" t="s">
        <v>144</v>
      </c>
      <c r="H5087" t="str">
        <f t="shared" si="79"/>
        <v>Hyderabad0 - 40200+200 - 500Asian Cuisine</v>
      </c>
      <c r="I5087">
        <v>42</v>
      </c>
      <c r="J5087">
        <v>300</v>
      </c>
    </row>
    <row r="5088" spans="1:10">
      <c r="A5088">
        <v>5087</v>
      </c>
      <c r="B5088" t="s">
        <v>146</v>
      </c>
      <c r="C5088">
        <v>4.3</v>
      </c>
      <c r="D5088" t="s">
        <v>133</v>
      </c>
      <c r="E5088" t="s">
        <v>132</v>
      </c>
      <c r="F5088" t="s">
        <v>147</v>
      </c>
      <c r="G5088" t="s">
        <v>144</v>
      </c>
      <c r="H5088" t="str">
        <f t="shared" si="79"/>
        <v>Hyderabad0 - 40200+200 - 500Asian Cuisine</v>
      </c>
      <c r="I5088">
        <v>42</v>
      </c>
      <c r="J5088">
        <v>300</v>
      </c>
    </row>
    <row r="5089" spans="1:10">
      <c r="A5089">
        <v>5088</v>
      </c>
      <c r="B5089" t="s">
        <v>141</v>
      </c>
      <c r="C5089">
        <v>4.5</v>
      </c>
      <c r="D5089" t="s">
        <v>236</v>
      </c>
      <c r="E5089" t="s">
        <v>132</v>
      </c>
      <c r="F5089" t="s">
        <v>140</v>
      </c>
      <c r="G5089" t="s">
        <v>135</v>
      </c>
      <c r="H5089" t="str">
        <f t="shared" si="79"/>
        <v>Pune40 - 600 - 50200 - 500European Cuisine</v>
      </c>
      <c r="I5089" t="s">
        <v>234</v>
      </c>
      <c r="J5089">
        <v>250</v>
      </c>
    </row>
    <row r="5090" spans="1:10">
      <c r="A5090">
        <v>5089</v>
      </c>
      <c r="B5090" t="s">
        <v>146</v>
      </c>
      <c r="C5090">
        <v>3.9</v>
      </c>
      <c r="D5090" t="s">
        <v>133</v>
      </c>
      <c r="E5090" t="s">
        <v>132</v>
      </c>
      <c r="F5090" t="s">
        <v>147</v>
      </c>
      <c r="G5090" t="s">
        <v>144</v>
      </c>
      <c r="H5090" t="str">
        <f t="shared" si="79"/>
        <v>Hyderabad0 - 40200+200 - 500Asian Cuisine</v>
      </c>
      <c r="I5090">
        <v>42</v>
      </c>
      <c r="J5090">
        <v>450</v>
      </c>
    </row>
    <row r="5091" spans="1:10">
      <c r="A5091">
        <v>5090</v>
      </c>
      <c r="B5091" t="s">
        <v>139</v>
      </c>
      <c r="C5091">
        <v>4.5</v>
      </c>
      <c r="D5091" t="s">
        <v>138</v>
      </c>
      <c r="E5091" t="s">
        <v>132</v>
      </c>
      <c r="F5091" t="s">
        <v>147</v>
      </c>
      <c r="G5091" t="s">
        <v>135</v>
      </c>
      <c r="H5091" t="str">
        <f t="shared" si="79"/>
        <v>Chennai40 - 60200+200 - 500American Cuisine</v>
      </c>
      <c r="I5091" t="s">
        <v>234</v>
      </c>
      <c r="J5091">
        <v>300</v>
      </c>
    </row>
    <row r="5092" spans="1:10">
      <c r="A5092">
        <v>5091</v>
      </c>
      <c r="B5092" t="s">
        <v>141</v>
      </c>
      <c r="C5092">
        <v>4.4000000000000004</v>
      </c>
      <c r="D5092" t="s">
        <v>138</v>
      </c>
      <c r="E5092" t="s">
        <v>132</v>
      </c>
      <c r="F5092" t="s">
        <v>147</v>
      </c>
      <c r="G5092" t="s">
        <v>144</v>
      </c>
      <c r="H5092" t="str">
        <f t="shared" si="79"/>
        <v>Pune0 - 40200+200 - 500American Cuisine</v>
      </c>
      <c r="I5092" t="s">
        <v>234</v>
      </c>
      <c r="J5092">
        <v>400</v>
      </c>
    </row>
    <row r="5093" spans="1:10">
      <c r="A5093">
        <v>5092</v>
      </c>
      <c r="B5093" t="s">
        <v>146</v>
      </c>
      <c r="C5093">
        <v>4.2</v>
      </c>
      <c r="D5093" t="s">
        <v>138</v>
      </c>
      <c r="E5093" t="s">
        <v>142</v>
      </c>
      <c r="F5093" t="s">
        <v>147</v>
      </c>
      <c r="G5093" t="s">
        <v>144</v>
      </c>
      <c r="H5093" t="str">
        <f t="shared" si="79"/>
        <v>Hyderabad0 - 40200+&lt;= 200American Cuisine</v>
      </c>
      <c r="I5093" t="s">
        <v>234</v>
      </c>
      <c r="J5093">
        <v>200</v>
      </c>
    </row>
    <row r="5094" spans="1:10">
      <c r="A5094">
        <v>5093</v>
      </c>
      <c r="B5094" t="s">
        <v>129</v>
      </c>
      <c r="C5094">
        <v>4.2</v>
      </c>
      <c r="D5094" t="s">
        <v>138</v>
      </c>
      <c r="E5094" t="s">
        <v>132</v>
      </c>
      <c r="F5094" t="s">
        <v>147</v>
      </c>
      <c r="G5094" t="s">
        <v>135</v>
      </c>
      <c r="H5094" t="str">
        <f t="shared" si="79"/>
        <v>Kolkata40 - 60200+200 - 500American Cuisine</v>
      </c>
      <c r="I5094" t="s">
        <v>234</v>
      </c>
      <c r="J5094">
        <v>250</v>
      </c>
    </row>
    <row r="5095" spans="1:10">
      <c r="A5095">
        <v>5094</v>
      </c>
      <c r="B5095" t="s">
        <v>129</v>
      </c>
      <c r="C5095">
        <v>4</v>
      </c>
      <c r="D5095" t="s">
        <v>138</v>
      </c>
      <c r="E5095" t="s">
        <v>142</v>
      </c>
      <c r="F5095" t="s">
        <v>131</v>
      </c>
      <c r="G5095" t="s">
        <v>130</v>
      </c>
      <c r="H5095" t="str">
        <f t="shared" si="79"/>
        <v>Kolkata60+50 -200&lt;= 200American Cuisine</v>
      </c>
      <c r="I5095">
        <v>35</v>
      </c>
      <c r="J5095">
        <v>200</v>
      </c>
    </row>
    <row r="5096" spans="1:10">
      <c r="A5096">
        <v>5095</v>
      </c>
      <c r="B5096" t="s">
        <v>129</v>
      </c>
      <c r="C5096">
        <v>4.2</v>
      </c>
      <c r="D5096" t="s">
        <v>136</v>
      </c>
      <c r="E5096" t="s">
        <v>142</v>
      </c>
      <c r="F5096" t="s">
        <v>147</v>
      </c>
      <c r="G5096" t="s">
        <v>130</v>
      </c>
      <c r="H5096" t="str">
        <f t="shared" si="79"/>
        <v>Kolkata60+200+&lt;= 200Indian Cuisine</v>
      </c>
      <c r="I5096" t="s">
        <v>234</v>
      </c>
      <c r="J5096">
        <v>200</v>
      </c>
    </row>
    <row r="5097" spans="1:10">
      <c r="A5097">
        <v>5096</v>
      </c>
      <c r="B5097" t="s">
        <v>139</v>
      </c>
      <c r="C5097">
        <v>4.0999999999999996</v>
      </c>
      <c r="D5097" t="s">
        <v>136</v>
      </c>
      <c r="E5097" t="s">
        <v>132</v>
      </c>
      <c r="F5097" t="s">
        <v>140</v>
      </c>
      <c r="G5097" t="s">
        <v>135</v>
      </c>
      <c r="H5097" t="str">
        <f t="shared" si="79"/>
        <v>Chennai40 - 600 - 50200 - 500Indian Cuisine</v>
      </c>
      <c r="I5097" t="s">
        <v>234</v>
      </c>
      <c r="J5097">
        <v>400</v>
      </c>
    </row>
    <row r="5098" spans="1:10">
      <c r="A5098">
        <v>5097</v>
      </c>
      <c r="B5098" t="s">
        <v>139</v>
      </c>
      <c r="C5098">
        <v>4.5</v>
      </c>
      <c r="D5098" t="s">
        <v>136</v>
      </c>
      <c r="E5098" t="s">
        <v>142</v>
      </c>
      <c r="F5098" t="s">
        <v>131</v>
      </c>
      <c r="G5098" t="s">
        <v>130</v>
      </c>
      <c r="H5098" t="str">
        <f t="shared" si="79"/>
        <v>Chennai60+50 -200&lt;= 200Indian Cuisine</v>
      </c>
      <c r="I5098">
        <v>41</v>
      </c>
      <c r="J5098">
        <v>200</v>
      </c>
    </row>
    <row r="5099" spans="1:10">
      <c r="A5099">
        <v>5098</v>
      </c>
      <c r="B5099" t="s">
        <v>139</v>
      </c>
      <c r="C5099">
        <v>4.3</v>
      </c>
      <c r="D5099" t="s">
        <v>136</v>
      </c>
      <c r="E5099" t="s">
        <v>142</v>
      </c>
      <c r="F5099" t="s">
        <v>147</v>
      </c>
      <c r="G5099" t="s">
        <v>135</v>
      </c>
      <c r="H5099" t="str">
        <f t="shared" si="79"/>
        <v>Chennai40 - 60200+&lt;= 200Indian Cuisine</v>
      </c>
      <c r="I5099" t="s">
        <v>234</v>
      </c>
      <c r="J5099">
        <v>200</v>
      </c>
    </row>
    <row r="5100" spans="1:10">
      <c r="A5100">
        <v>5099</v>
      </c>
      <c r="B5100" t="s">
        <v>139</v>
      </c>
      <c r="C5100">
        <v>4.0999999999999996</v>
      </c>
      <c r="D5100" t="s">
        <v>136</v>
      </c>
      <c r="E5100" t="s">
        <v>142</v>
      </c>
      <c r="F5100" t="s">
        <v>131</v>
      </c>
      <c r="G5100" t="s">
        <v>135</v>
      </c>
      <c r="H5100" t="str">
        <f t="shared" si="79"/>
        <v>Chennai40 - 6050 -200&lt;= 200Indian Cuisine</v>
      </c>
      <c r="I5100">
        <v>44</v>
      </c>
      <c r="J5100">
        <v>150</v>
      </c>
    </row>
    <row r="5101" spans="1:10">
      <c r="A5101">
        <v>5100</v>
      </c>
      <c r="B5101" t="s">
        <v>139</v>
      </c>
      <c r="C5101">
        <v>4.3</v>
      </c>
      <c r="D5101" t="s">
        <v>136</v>
      </c>
      <c r="E5101" t="s">
        <v>132</v>
      </c>
      <c r="F5101" t="s">
        <v>147</v>
      </c>
      <c r="G5101" t="s">
        <v>130</v>
      </c>
      <c r="H5101" t="str">
        <f t="shared" si="79"/>
        <v>Chennai60+200+200 - 500Indian Cuisine</v>
      </c>
      <c r="I5101" t="s">
        <v>234</v>
      </c>
      <c r="J5101">
        <v>250</v>
      </c>
    </row>
    <row r="5102" spans="1:10">
      <c r="A5102">
        <v>5101</v>
      </c>
      <c r="B5102" t="s">
        <v>146</v>
      </c>
      <c r="C5102">
        <v>4.0999999999999996</v>
      </c>
      <c r="D5102" t="s">
        <v>236</v>
      </c>
      <c r="E5102" t="s">
        <v>142</v>
      </c>
      <c r="F5102" t="s">
        <v>131</v>
      </c>
      <c r="G5102" t="s">
        <v>144</v>
      </c>
      <c r="H5102" t="str">
        <f t="shared" si="79"/>
        <v>Hyderabad0 - 4050 -200&lt;= 200European Cuisine</v>
      </c>
      <c r="I5102" t="s">
        <v>234</v>
      </c>
      <c r="J5102">
        <v>150</v>
      </c>
    </row>
    <row r="5103" spans="1:10">
      <c r="A5103">
        <v>5102</v>
      </c>
      <c r="B5103" t="s">
        <v>139</v>
      </c>
      <c r="C5103">
        <v>3.9</v>
      </c>
      <c r="D5103" t="s">
        <v>136</v>
      </c>
      <c r="E5103" t="s">
        <v>132</v>
      </c>
      <c r="F5103" t="s">
        <v>131</v>
      </c>
      <c r="G5103" t="s">
        <v>130</v>
      </c>
      <c r="H5103" t="str">
        <f t="shared" si="79"/>
        <v>Chennai60+50 -200200 - 500Indian Cuisine</v>
      </c>
      <c r="I5103">
        <v>16</v>
      </c>
      <c r="J5103">
        <v>400</v>
      </c>
    </row>
    <row r="5104" spans="1:10">
      <c r="A5104">
        <v>5103</v>
      </c>
      <c r="B5104" t="s">
        <v>143</v>
      </c>
      <c r="C5104">
        <v>4.0999999999999996</v>
      </c>
      <c r="D5104" t="s">
        <v>133</v>
      </c>
      <c r="E5104" t="s">
        <v>132</v>
      </c>
      <c r="F5104" t="s">
        <v>147</v>
      </c>
      <c r="G5104" t="s">
        <v>135</v>
      </c>
      <c r="H5104" t="str">
        <f t="shared" si="79"/>
        <v>Delhi40 - 60200+200 - 500Asian Cuisine</v>
      </c>
      <c r="I5104" t="s">
        <v>234</v>
      </c>
      <c r="J5104">
        <v>450</v>
      </c>
    </row>
    <row r="5105" spans="1:10">
      <c r="A5105">
        <v>5104</v>
      </c>
      <c r="B5105" t="s">
        <v>146</v>
      </c>
      <c r="C5105">
        <v>4.0999999999999996</v>
      </c>
      <c r="D5105" t="s">
        <v>133</v>
      </c>
      <c r="E5105" t="s">
        <v>142</v>
      </c>
      <c r="F5105" t="s">
        <v>147</v>
      </c>
      <c r="G5105" t="s">
        <v>144</v>
      </c>
      <c r="H5105" t="str">
        <f t="shared" si="79"/>
        <v>Hyderabad0 - 40200+&lt;= 200Asian Cuisine</v>
      </c>
      <c r="I5105" t="s">
        <v>234</v>
      </c>
      <c r="J5105">
        <v>200</v>
      </c>
    </row>
    <row r="5106" spans="1:10">
      <c r="A5106">
        <v>5105</v>
      </c>
      <c r="B5106" t="s">
        <v>146</v>
      </c>
      <c r="C5106">
        <v>4.3</v>
      </c>
      <c r="D5106" t="s">
        <v>136</v>
      </c>
      <c r="E5106" t="s">
        <v>132</v>
      </c>
      <c r="F5106" t="s">
        <v>147</v>
      </c>
      <c r="G5106" t="s">
        <v>130</v>
      </c>
      <c r="H5106" t="str">
        <f t="shared" si="79"/>
        <v>Hyderabad60+200+200 - 500Indian Cuisine</v>
      </c>
      <c r="I5106" t="s">
        <v>234</v>
      </c>
      <c r="J5106">
        <v>250</v>
      </c>
    </row>
    <row r="5107" spans="1:10">
      <c r="A5107">
        <v>5106</v>
      </c>
      <c r="B5107" t="s">
        <v>129</v>
      </c>
      <c r="C5107">
        <v>2.9</v>
      </c>
      <c r="D5107" t="s">
        <v>138</v>
      </c>
      <c r="E5107" t="s">
        <v>142</v>
      </c>
      <c r="F5107" t="s">
        <v>131</v>
      </c>
      <c r="G5107" t="s">
        <v>135</v>
      </c>
      <c r="H5107" t="str">
        <f t="shared" si="79"/>
        <v>Kolkata40 - 6050 -200&lt;= 200American Cuisine</v>
      </c>
      <c r="I5107" t="s">
        <v>234</v>
      </c>
      <c r="J5107">
        <v>100</v>
      </c>
    </row>
    <row r="5108" spans="1:10">
      <c r="A5108">
        <v>5107</v>
      </c>
      <c r="B5108" t="s">
        <v>143</v>
      </c>
      <c r="C5108">
        <v>4</v>
      </c>
      <c r="D5108" t="s">
        <v>138</v>
      </c>
      <c r="E5108" t="s">
        <v>132</v>
      </c>
      <c r="F5108" t="s">
        <v>131</v>
      </c>
      <c r="G5108" t="s">
        <v>135</v>
      </c>
      <c r="H5108" t="str">
        <f t="shared" si="79"/>
        <v>Delhi40 - 6050 -200200 - 500American Cuisine</v>
      </c>
      <c r="I5108">
        <v>31</v>
      </c>
      <c r="J5108">
        <v>250</v>
      </c>
    </row>
    <row r="5109" spans="1:10">
      <c r="A5109">
        <v>5108</v>
      </c>
      <c r="B5109" t="s">
        <v>146</v>
      </c>
      <c r="C5109">
        <v>4.0999999999999996</v>
      </c>
      <c r="D5109" t="s">
        <v>136</v>
      </c>
      <c r="E5109" t="s">
        <v>142</v>
      </c>
      <c r="F5109" t="s">
        <v>147</v>
      </c>
      <c r="G5109" t="s">
        <v>144</v>
      </c>
      <c r="H5109" t="str">
        <f t="shared" si="79"/>
        <v>Hyderabad0 - 40200+&lt;= 200Indian Cuisine</v>
      </c>
      <c r="I5109" t="s">
        <v>234</v>
      </c>
      <c r="J5109">
        <v>100</v>
      </c>
    </row>
    <row r="5110" spans="1:10">
      <c r="A5110">
        <v>5109</v>
      </c>
      <c r="B5110" t="s">
        <v>143</v>
      </c>
      <c r="C5110">
        <v>4.2</v>
      </c>
      <c r="D5110" t="s">
        <v>133</v>
      </c>
      <c r="E5110" t="s">
        <v>132</v>
      </c>
      <c r="F5110" t="s">
        <v>140</v>
      </c>
      <c r="G5110" t="s">
        <v>144</v>
      </c>
      <c r="H5110" t="str">
        <f t="shared" si="79"/>
        <v>Delhi0 - 400 - 50200 - 500Asian Cuisine</v>
      </c>
      <c r="I5110" t="s">
        <v>234</v>
      </c>
      <c r="J5110">
        <v>400</v>
      </c>
    </row>
    <row r="5111" spans="1:10">
      <c r="A5111">
        <v>5110</v>
      </c>
      <c r="B5111" t="s">
        <v>146</v>
      </c>
      <c r="C5111">
        <v>4.0999999999999996</v>
      </c>
      <c r="D5111" t="s">
        <v>136</v>
      </c>
      <c r="E5111" t="s">
        <v>142</v>
      </c>
      <c r="F5111" t="s">
        <v>147</v>
      </c>
      <c r="G5111" t="s">
        <v>135</v>
      </c>
      <c r="H5111" t="str">
        <f t="shared" si="79"/>
        <v>Hyderabad40 - 60200+&lt;= 200Indian Cuisine</v>
      </c>
      <c r="I5111" t="s">
        <v>234</v>
      </c>
      <c r="J5111">
        <v>150</v>
      </c>
    </row>
    <row r="5112" spans="1:10">
      <c r="A5112">
        <v>5111</v>
      </c>
      <c r="B5112" t="s">
        <v>141</v>
      </c>
      <c r="C5112">
        <v>4.2</v>
      </c>
      <c r="D5112" t="s">
        <v>138</v>
      </c>
      <c r="E5112" t="s">
        <v>132</v>
      </c>
      <c r="F5112" t="s">
        <v>140</v>
      </c>
      <c r="G5112" t="s">
        <v>135</v>
      </c>
      <c r="H5112" t="str">
        <f t="shared" si="79"/>
        <v>Pune40 - 600 - 50200 - 500American Cuisine</v>
      </c>
      <c r="I5112" t="s">
        <v>234</v>
      </c>
      <c r="J5112">
        <v>300</v>
      </c>
    </row>
    <row r="5113" spans="1:10">
      <c r="A5113">
        <v>5112</v>
      </c>
      <c r="B5113" t="s">
        <v>143</v>
      </c>
      <c r="C5113">
        <v>4.2</v>
      </c>
      <c r="D5113" t="s">
        <v>138</v>
      </c>
      <c r="E5113" t="s">
        <v>132</v>
      </c>
      <c r="F5113" t="s">
        <v>147</v>
      </c>
      <c r="G5113" t="s">
        <v>144</v>
      </c>
      <c r="H5113" t="str">
        <f t="shared" si="79"/>
        <v>Delhi0 - 40200+200 - 500American Cuisine</v>
      </c>
      <c r="I5113" t="s">
        <v>234</v>
      </c>
      <c r="J5113">
        <v>400</v>
      </c>
    </row>
    <row r="5114" spans="1:10">
      <c r="A5114">
        <v>5113</v>
      </c>
      <c r="B5114" t="s">
        <v>143</v>
      </c>
      <c r="C5114">
        <v>3</v>
      </c>
      <c r="D5114" t="s">
        <v>236</v>
      </c>
      <c r="E5114" t="s">
        <v>132</v>
      </c>
      <c r="F5114" t="s">
        <v>140</v>
      </c>
      <c r="G5114" t="s">
        <v>144</v>
      </c>
      <c r="H5114" t="str">
        <f t="shared" si="79"/>
        <v>Delhi0 - 400 - 50200 - 500European Cuisine</v>
      </c>
      <c r="I5114" t="s">
        <v>234</v>
      </c>
      <c r="J5114">
        <v>400</v>
      </c>
    </row>
    <row r="5115" spans="1:10">
      <c r="A5115">
        <v>5114</v>
      </c>
      <c r="B5115" t="s">
        <v>141</v>
      </c>
      <c r="C5115">
        <v>4.0999999999999996</v>
      </c>
      <c r="D5115" t="s">
        <v>133</v>
      </c>
      <c r="E5115" t="s">
        <v>132</v>
      </c>
      <c r="F5115" t="s">
        <v>131</v>
      </c>
      <c r="G5115" t="s">
        <v>130</v>
      </c>
      <c r="H5115" t="str">
        <f t="shared" si="79"/>
        <v>Pune60+50 -200200 - 500Asian Cuisine</v>
      </c>
      <c r="I5115">
        <v>18</v>
      </c>
      <c r="J5115">
        <v>300</v>
      </c>
    </row>
    <row r="5116" spans="1:10">
      <c r="A5116">
        <v>5115</v>
      </c>
      <c r="B5116" t="s">
        <v>137</v>
      </c>
      <c r="C5116">
        <v>4.0999999999999996</v>
      </c>
      <c r="D5116" t="s">
        <v>136</v>
      </c>
      <c r="E5116" t="s">
        <v>132</v>
      </c>
      <c r="F5116" t="s">
        <v>140</v>
      </c>
      <c r="G5116" t="s">
        <v>135</v>
      </c>
      <c r="H5116" t="str">
        <f t="shared" si="79"/>
        <v>Bangalore40 - 600 - 50200 - 500Indian Cuisine</v>
      </c>
      <c r="I5116">
        <v>51</v>
      </c>
      <c r="J5116">
        <v>300</v>
      </c>
    </row>
    <row r="5117" spans="1:10">
      <c r="A5117">
        <v>5116</v>
      </c>
      <c r="B5117" t="s">
        <v>134</v>
      </c>
      <c r="C5117">
        <v>4.2</v>
      </c>
      <c r="D5117" t="s">
        <v>236</v>
      </c>
      <c r="E5117" t="s">
        <v>132</v>
      </c>
      <c r="F5117" t="s">
        <v>140</v>
      </c>
      <c r="G5117" t="s">
        <v>135</v>
      </c>
      <c r="H5117" t="str">
        <f t="shared" si="79"/>
        <v>Mumbai40 - 600 - 50200 - 500European Cuisine</v>
      </c>
      <c r="I5117" t="s">
        <v>234</v>
      </c>
      <c r="J5117">
        <v>300</v>
      </c>
    </row>
    <row r="5118" spans="1:10">
      <c r="A5118">
        <v>5117</v>
      </c>
      <c r="B5118" t="s">
        <v>134</v>
      </c>
      <c r="C5118">
        <v>3.9</v>
      </c>
      <c r="D5118" t="s">
        <v>138</v>
      </c>
      <c r="E5118" t="s">
        <v>148</v>
      </c>
      <c r="F5118" t="s">
        <v>140</v>
      </c>
      <c r="G5118" t="s">
        <v>135</v>
      </c>
      <c r="H5118" t="str">
        <f t="shared" si="79"/>
        <v>Mumbai40 - 600 - 50500 - 1000American Cuisine</v>
      </c>
      <c r="I5118" t="s">
        <v>234</v>
      </c>
      <c r="J5118">
        <v>650</v>
      </c>
    </row>
    <row r="5119" spans="1:10">
      <c r="A5119">
        <v>5118</v>
      </c>
      <c r="B5119" t="s">
        <v>137</v>
      </c>
      <c r="C5119">
        <v>4.3</v>
      </c>
      <c r="D5119" t="s">
        <v>133</v>
      </c>
      <c r="E5119" t="s">
        <v>132</v>
      </c>
      <c r="F5119" t="s">
        <v>131</v>
      </c>
      <c r="G5119" t="s">
        <v>144</v>
      </c>
      <c r="H5119" t="str">
        <f t="shared" si="79"/>
        <v>Bangalore0 - 4050 -200200 - 500Asian Cuisine</v>
      </c>
      <c r="I5119" t="s">
        <v>234</v>
      </c>
      <c r="J5119">
        <v>300</v>
      </c>
    </row>
    <row r="5120" spans="1:10">
      <c r="A5120">
        <v>5119</v>
      </c>
      <c r="B5120" t="s">
        <v>141</v>
      </c>
      <c r="C5120">
        <v>4.0999999999999996</v>
      </c>
      <c r="D5120" t="s">
        <v>136</v>
      </c>
      <c r="E5120" t="s">
        <v>132</v>
      </c>
      <c r="F5120" t="s">
        <v>140</v>
      </c>
      <c r="G5120" t="s">
        <v>144</v>
      </c>
      <c r="H5120" t="str">
        <f t="shared" si="79"/>
        <v>Pune0 - 400 - 50200 - 500Indian Cuisine</v>
      </c>
      <c r="I5120" t="s">
        <v>234</v>
      </c>
      <c r="J5120">
        <v>250</v>
      </c>
    </row>
    <row r="5121" spans="1:10">
      <c r="A5121">
        <v>5120</v>
      </c>
      <c r="B5121" t="s">
        <v>139</v>
      </c>
      <c r="C5121">
        <v>4.4000000000000004</v>
      </c>
      <c r="D5121" t="s">
        <v>236</v>
      </c>
      <c r="E5121" t="s">
        <v>132</v>
      </c>
      <c r="F5121" t="s">
        <v>147</v>
      </c>
      <c r="G5121" t="s">
        <v>135</v>
      </c>
      <c r="H5121" t="str">
        <f t="shared" si="79"/>
        <v>Chennai40 - 60200+200 - 500European Cuisine</v>
      </c>
      <c r="I5121" t="s">
        <v>234</v>
      </c>
      <c r="J5121">
        <v>300</v>
      </c>
    </row>
    <row r="5122" spans="1:10">
      <c r="A5122">
        <v>5121</v>
      </c>
      <c r="B5122" t="s">
        <v>134</v>
      </c>
      <c r="C5122">
        <v>4.3</v>
      </c>
      <c r="D5122" t="s">
        <v>138</v>
      </c>
      <c r="E5122" t="s">
        <v>132</v>
      </c>
      <c r="F5122" t="s">
        <v>147</v>
      </c>
      <c r="G5122" t="s">
        <v>144</v>
      </c>
      <c r="H5122" t="str">
        <f t="shared" si="79"/>
        <v>Mumbai0 - 40200+200 - 500American Cuisine</v>
      </c>
      <c r="I5122" t="s">
        <v>234</v>
      </c>
      <c r="J5122">
        <v>400</v>
      </c>
    </row>
    <row r="5123" spans="1:10">
      <c r="A5123">
        <v>5122</v>
      </c>
      <c r="B5123" t="s">
        <v>134</v>
      </c>
      <c r="C5123">
        <v>4.3</v>
      </c>
      <c r="D5123" t="s">
        <v>136</v>
      </c>
      <c r="E5123" t="s">
        <v>142</v>
      </c>
      <c r="F5123" t="s">
        <v>131</v>
      </c>
      <c r="G5123" t="s">
        <v>135</v>
      </c>
      <c r="H5123" t="str">
        <f t="shared" ref="H5123:H5186" si="80">_xlfn.CONCAT(B5123,G5123,F5123,E5123,D5123)</f>
        <v>Mumbai40 - 6050 -200&lt;= 200Indian Cuisine</v>
      </c>
      <c r="I5123">
        <v>32</v>
      </c>
      <c r="J5123">
        <v>200</v>
      </c>
    </row>
    <row r="5124" spans="1:10">
      <c r="A5124">
        <v>5123</v>
      </c>
      <c r="B5124" t="s">
        <v>146</v>
      </c>
      <c r="C5124">
        <v>4.2</v>
      </c>
      <c r="D5124" t="s">
        <v>136</v>
      </c>
      <c r="E5124" t="s">
        <v>142</v>
      </c>
      <c r="F5124" t="s">
        <v>147</v>
      </c>
      <c r="G5124" t="s">
        <v>144</v>
      </c>
      <c r="H5124" t="str">
        <f t="shared" si="80"/>
        <v>Hyderabad0 - 40200+&lt;= 200Indian Cuisine</v>
      </c>
      <c r="I5124" t="s">
        <v>234</v>
      </c>
      <c r="J5124">
        <v>150</v>
      </c>
    </row>
    <row r="5125" spans="1:10">
      <c r="A5125">
        <v>5124</v>
      </c>
      <c r="B5125" t="s">
        <v>139</v>
      </c>
      <c r="C5125">
        <v>3.9</v>
      </c>
      <c r="D5125" t="s">
        <v>136</v>
      </c>
      <c r="E5125" t="s">
        <v>132</v>
      </c>
      <c r="F5125" t="s">
        <v>147</v>
      </c>
      <c r="G5125" t="s">
        <v>130</v>
      </c>
      <c r="H5125" t="str">
        <f t="shared" si="80"/>
        <v>Chennai60+200+200 - 500Indian Cuisine</v>
      </c>
      <c r="I5125" t="s">
        <v>234</v>
      </c>
      <c r="J5125">
        <v>300</v>
      </c>
    </row>
    <row r="5126" spans="1:10">
      <c r="A5126">
        <v>5125</v>
      </c>
      <c r="B5126" t="s">
        <v>146</v>
      </c>
      <c r="C5126">
        <v>4.2</v>
      </c>
      <c r="D5126" t="s">
        <v>133</v>
      </c>
      <c r="E5126" t="s">
        <v>132</v>
      </c>
      <c r="F5126" t="s">
        <v>147</v>
      </c>
      <c r="G5126" t="s">
        <v>144</v>
      </c>
      <c r="H5126" t="str">
        <f t="shared" si="80"/>
        <v>Hyderabad0 - 40200+200 - 500Asian Cuisine</v>
      </c>
      <c r="I5126">
        <v>42</v>
      </c>
      <c r="J5126">
        <v>300</v>
      </c>
    </row>
    <row r="5127" spans="1:10">
      <c r="A5127">
        <v>5126</v>
      </c>
      <c r="B5127" t="s">
        <v>141</v>
      </c>
      <c r="C5127">
        <v>4</v>
      </c>
      <c r="D5127" t="s">
        <v>136</v>
      </c>
      <c r="E5127" t="s">
        <v>142</v>
      </c>
      <c r="F5127" t="s">
        <v>131</v>
      </c>
      <c r="G5127" t="s">
        <v>135</v>
      </c>
      <c r="H5127" t="str">
        <f t="shared" si="80"/>
        <v>Pune40 - 6050 -200&lt;= 200Indian Cuisine</v>
      </c>
      <c r="I5127" t="s">
        <v>234</v>
      </c>
      <c r="J5127">
        <v>200</v>
      </c>
    </row>
    <row r="5128" spans="1:10">
      <c r="A5128">
        <v>5127</v>
      </c>
      <c r="B5128" t="s">
        <v>141</v>
      </c>
      <c r="C5128">
        <v>4.3</v>
      </c>
      <c r="D5128" t="s">
        <v>138</v>
      </c>
      <c r="E5128" t="s">
        <v>132</v>
      </c>
      <c r="F5128" t="s">
        <v>147</v>
      </c>
      <c r="G5128" t="s">
        <v>144</v>
      </c>
      <c r="H5128" t="str">
        <f t="shared" si="80"/>
        <v>Pune0 - 40200+200 - 500American Cuisine</v>
      </c>
      <c r="I5128" t="s">
        <v>234</v>
      </c>
      <c r="J5128">
        <v>400</v>
      </c>
    </row>
    <row r="5129" spans="1:10">
      <c r="A5129">
        <v>5128</v>
      </c>
      <c r="B5129" t="s">
        <v>134</v>
      </c>
      <c r="C5129">
        <v>4.0999999999999996</v>
      </c>
      <c r="D5129" t="s">
        <v>133</v>
      </c>
      <c r="E5129" t="s">
        <v>132</v>
      </c>
      <c r="F5129" t="s">
        <v>147</v>
      </c>
      <c r="G5129" t="s">
        <v>135</v>
      </c>
      <c r="H5129" t="str">
        <f t="shared" si="80"/>
        <v>Mumbai40 - 60200+200 - 500Asian Cuisine</v>
      </c>
      <c r="I5129" t="s">
        <v>234</v>
      </c>
      <c r="J5129">
        <v>300</v>
      </c>
    </row>
    <row r="5130" spans="1:10">
      <c r="A5130">
        <v>5129</v>
      </c>
      <c r="B5130" t="s">
        <v>129</v>
      </c>
      <c r="C5130">
        <v>4.2</v>
      </c>
      <c r="D5130" t="s">
        <v>133</v>
      </c>
      <c r="E5130" t="s">
        <v>142</v>
      </c>
      <c r="F5130" t="s">
        <v>147</v>
      </c>
      <c r="G5130" t="s">
        <v>135</v>
      </c>
      <c r="H5130" t="str">
        <f t="shared" si="80"/>
        <v>Kolkata40 - 60200+&lt;= 200Asian Cuisine</v>
      </c>
      <c r="I5130" t="s">
        <v>234</v>
      </c>
      <c r="J5130">
        <v>150</v>
      </c>
    </row>
    <row r="5131" spans="1:10">
      <c r="A5131">
        <v>5130</v>
      </c>
      <c r="B5131" t="s">
        <v>137</v>
      </c>
      <c r="C5131">
        <v>4.0999999999999996</v>
      </c>
      <c r="D5131" t="s">
        <v>138</v>
      </c>
      <c r="E5131" t="s">
        <v>132</v>
      </c>
      <c r="F5131" t="s">
        <v>147</v>
      </c>
      <c r="G5131" t="s">
        <v>135</v>
      </c>
      <c r="H5131" t="str">
        <f t="shared" si="80"/>
        <v>Bangalore40 - 60200+200 - 500American Cuisine</v>
      </c>
      <c r="I5131" t="s">
        <v>234</v>
      </c>
      <c r="J5131">
        <v>400</v>
      </c>
    </row>
    <row r="5132" spans="1:10">
      <c r="A5132">
        <v>5131</v>
      </c>
      <c r="B5132" t="s">
        <v>139</v>
      </c>
      <c r="C5132">
        <v>4.3</v>
      </c>
      <c r="D5132" t="s">
        <v>136</v>
      </c>
      <c r="E5132" t="s">
        <v>132</v>
      </c>
      <c r="F5132" t="s">
        <v>147</v>
      </c>
      <c r="G5132" t="s">
        <v>144</v>
      </c>
      <c r="H5132" t="str">
        <f t="shared" si="80"/>
        <v>Chennai0 - 40200+200 - 500Indian Cuisine</v>
      </c>
      <c r="I5132" t="s">
        <v>234</v>
      </c>
      <c r="J5132">
        <v>300</v>
      </c>
    </row>
    <row r="5133" spans="1:10">
      <c r="A5133">
        <v>5132</v>
      </c>
      <c r="B5133" t="s">
        <v>137</v>
      </c>
      <c r="C5133">
        <v>4.2</v>
      </c>
      <c r="D5133" t="s">
        <v>133</v>
      </c>
      <c r="E5133" t="s">
        <v>132</v>
      </c>
      <c r="F5133" t="s">
        <v>147</v>
      </c>
      <c r="G5133" t="s">
        <v>144</v>
      </c>
      <c r="H5133" t="str">
        <f t="shared" si="80"/>
        <v>Bangalore0 - 40200+200 - 500Asian Cuisine</v>
      </c>
      <c r="I5133" t="s">
        <v>234</v>
      </c>
      <c r="J5133">
        <v>300</v>
      </c>
    </row>
    <row r="5134" spans="1:10">
      <c r="A5134">
        <v>5133</v>
      </c>
      <c r="B5134" t="s">
        <v>141</v>
      </c>
      <c r="C5134">
        <v>4.0999999999999996</v>
      </c>
      <c r="D5134" t="s">
        <v>138</v>
      </c>
      <c r="E5134" t="s">
        <v>132</v>
      </c>
      <c r="F5134" t="s">
        <v>147</v>
      </c>
      <c r="G5134" t="s">
        <v>135</v>
      </c>
      <c r="H5134" t="str">
        <f t="shared" si="80"/>
        <v>Pune40 - 60200+200 - 500American Cuisine</v>
      </c>
      <c r="I5134" t="s">
        <v>234</v>
      </c>
      <c r="J5134">
        <v>400</v>
      </c>
    </row>
    <row r="5135" spans="1:10">
      <c r="A5135">
        <v>5134</v>
      </c>
      <c r="B5135" t="s">
        <v>139</v>
      </c>
      <c r="C5135">
        <v>3.7</v>
      </c>
      <c r="D5135" t="s">
        <v>136</v>
      </c>
      <c r="E5135" t="s">
        <v>132</v>
      </c>
      <c r="F5135" t="s">
        <v>131</v>
      </c>
      <c r="G5135" t="s">
        <v>135</v>
      </c>
      <c r="H5135" t="str">
        <f t="shared" si="80"/>
        <v>Chennai40 - 6050 -200200 - 500Indian Cuisine</v>
      </c>
      <c r="I5135">
        <v>12</v>
      </c>
      <c r="J5135">
        <v>250</v>
      </c>
    </row>
    <row r="5136" spans="1:10">
      <c r="A5136">
        <v>5135</v>
      </c>
      <c r="B5136" t="s">
        <v>134</v>
      </c>
      <c r="C5136">
        <v>4.4000000000000004</v>
      </c>
      <c r="D5136" t="s">
        <v>133</v>
      </c>
      <c r="E5136" t="s">
        <v>235</v>
      </c>
      <c r="F5136" t="s">
        <v>140</v>
      </c>
      <c r="G5136" t="s">
        <v>135</v>
      </c>
      <c r="H5136" t="str">
        <f t="shared" si="80"/>
        <v>Mumbai40 - 600 - 501000+Asian Cuisine</v>
      </c>
      <c r="I5136" t="s">
        <v>234</v>
      </c>
      <c r="J5136">
        <v>1300</v>
      </c>
    </row>
    <row r="5137" spans="1:10">
      <c r="A5137">
        <v>5136</v>
      </c>
      <c r="B5137" t="s">
        <v>141</v>
      </c>
      <c r="C5137">
        <v>4.2</v>
      </c>
      <c r="D5137" t="s">
        <v>138</v>
      </c>
      <c r="E5137" t="s">
        <v>132</v>
      </c>
      <c r="F5137" t="s">
        <v>147</v>
      </c>
      <c r="G5137" t="s">
        <v>135</v>
      </c>
      <c r="H5137" t="str">
        <f t="shared" si="80"/>
        <v>Pune40 - 60200+200 - 500American Cuisine</v>
      </c>
      <c r="I5137" t="s">
        <v>234</v>
      </c>
      <c r="J5137">
        <v>400</v>
      </c>
    </row>
    <row r="5138" spans="1:10">
      <c r="A5138">
        <v>5137</v>
      </c>
      <c r="B5138" t="s">
        <v>141</v>
      </c>
      <c r="C5138">
        <v>4.5999999999999996</v>
      </c>
      <c r="D5138" t="s">
        <v>136</v>
      </c>
      <c r="E5138" t="s">
        <v>142</v>
      </c>
      <c r="F5138" t="s">
        <v>140</v>
      </c>
      <c r="G5138" t="s">
        <v>144</v>
      </c>
      <c r="H5138" t="str">
        <f t="shared" si="80"/>
        <v>Pune0 - 400 - 50&lt;= 200Indian Cuisine</v>
      </c>
      <c r="I5138" t="s">
        <v>234</v>
      </c>
      <c r="J5138">
        <v>200</v>
      </c>
    </row>
    <row r="5139" spans="1:10">
      <c r="A5139">
        <v>5138</v>
      </c>
      <c r="B5139" t="s">
        <v>134</v>
      </c>
      <c r="C5139">
        <v>4.0999999999999996</v>
      </c>
      <c r="D5139" t="s">
        <v>136</v>
      </c>
      <c r="E5139" t="s">
        <v>148</v>
      </c>
      <c r="F5139" t="s">
        <v>147</v>
      </c>
      <c r="G5139" t="s">
        <v>135</v>
      </c>
      <c r="H5139" t="str">
        <f t="shared" si="80"/>
        <v>Mumbai40 - 60200+500 - 1000Indian Cuisine</v>
      </c>
      <c r="I5139" t="s">
        <v>234</v>
      </c>
      <c r="J5139">
        <v>600</v>
      </c>
    </row>
    <row r="5140" spans="1:10">
      <c r="A5140">
        <v>5139</v>
      </c>
      <c r="B5140" t="s">
        <v>141</v>
      </c>
      <c r="C5140">
        <v>4.4000000000000004</v>
      </c>
      <c r="D5140" t="s">
        <v>138</v>
      </c>
      <c r="E5140" t="s">
        <v>132</v>
      </c>
      <c r="F5140" t="s">
        <v>147</v>
      </c>
      <c r="G5140" t="s">
        <v>144</v>
      </c>
      <c r="H5140" t="str">
        <f t="shared" si="80"/>
        <v>Pune0 - 40200+200 - 500American Cuisine</v>
      </c>
      <c r="I5140" t="s">
        <v>234</v>
      </c>
      <c r="J5140">
        <v>300</v>
      </c>
    </row>
    <row r="5141" spans="1:10">
      <c r="A5141">
        <v>5140</v>
      </c>
      <c r="B5141" t="s">
        <v>141</v>
      </c>
      <c r="C5141">
        <v>4.5999999999999996</v>
      </c>
      <c r="D5141" t="s">
        <v>138</v>
      </c>
      <c r="E5141" t="s">
        <v>142</v>
      </c>
      <c r="F5141" t="s">
        <v>131</v>
      </c>
      <c r="G5141" t="s">
        <v>135</v>
      </c>
      <c r="H5141" t="str">
        <f t="shared" si="80"/>
        <v>Pune40 - 6050 -200&lt;= 200American Cuisine</v>
      </c>
      <c r="I5141">
        <v>53</v>
      </c>
      <c r="J5141">
        <v>100</v>
      </c>
    </row>
    <row r="5142" spans="1:10">
      <c r="A5142">
        <v>5141</v>
      </c>
      <c r="B5142" t="s">
        <v>139</v>
      </c>
      <c r="C5142">
        <v>4</v>
      </c>
      <c r="D5142" t="s">
        <v>136</v>
      </c>
      <c r="E5142" t="s">
        <v>132</v>
      </c>
      <c r="F5142" t="s">
        <v>131</v>
      </c>
      <c r="G5142" t="s">
        <v>130</v>
      </c>
      <c r="H5142" t="str">
        <f t="shared" si="80"/>
        <v>Chennai60+50 -200200 - 500Indian Cuisine</v>
      </c>
      <c r="I5142">
        <v>16</v>
      </c>
      <c r="J5142">
        <v>300</v>
      </c>
    </row>
    <row r="5143" spans="1:10">
      <c r="A5143">
        <v>5142</v>
      </c>
      <c r="B5143" t="s">
        <v>139</v>
      </c>
      <c r="C5143">
        <v>4</v>
      </c>
      <c r="D5143" t="s">
        <v>136</v>
      </c>
      <c r="E5143" t="s">
        <v>142</v>
      </c>
      <c r="F5143" t="s">
        <v>147</v>
      </c>
      <c r="G5143" t="s">
        <v>144</v>
      </c>
      <c r="H5143" t="str">
        <f t="shared" si="80"/>
        <v>Chennai0 - 40200+&lt;= 200Indian Cuisine</v>
      </c>
      <c r="I5143" t="s">
        <v>234</v>
      </c>
      <c r="J5143">
        <v>150</v>
      </c>
    </row>
    <row r="5144" spans="1:10">
      <c r="A5144">
        <v>5143</v>
      </c>
      <c r="B5144" t="s">
        <v>146</v>
      </c>
      <c r="C5144">
        <v>4</v>
      </c>
      <c r="D5144" t="s">
        <v>136</v>
      </c>
      <c r="E5144" t="s">
        <v>142</v>
      </c>
      <c r="F5144" t="s">
        <v>147</v>
      </c>
      <c r="G5144" t="s">
        <v>135</v>
      </c>
      <c r="H5144" t="str">
        <f t="shared" si="80"/>
        <v>Hyderabad40 - 60200+&lt;= 200Indian Cuisine</v>
      </c>
      <c r="I5144" t="s">
        <v>234</v>
      </c>
      <c r="J5144">
        <v>100</v>
      </c>
    </row>
    <row r="5145" spans="1:10">
      <c r="A5145">
        <v>5144</v>
      </c>
      <c r="B5145" t="s">
        <v>139</v>
      </c>
      <c r="C5145">
        <v>4.4000000000000004</v>
      </c>
      <c r="D5145" t="s">
        <v>133</v>
      </c>
      <c r="E5145" t="s">
        <v>142</v>
      </c>
      <c r="F5145" t="s">
        <v>147</v>
      </c>
      <c r="G5145" t="s">
        <v>144</v>
      </c>
      <c r="H5145" t="str">
        <f t="shared" si="80"/>
        <v>Chennai0 - 40200+&lt;= 200Asian Cuisine</v>
      </c>
      <c r="I5145" t="s">
        <v>234</v>
      </c>
      <c r="J5145">
        <v>150</v>
      </c>
    </row>
    <row r="5146" spans="1:10">
      <c r="A5146">
        <v>5145</v>
      </c>
      <c r="B5146" t="s">
        <v>141</v>
      </c>
      <c r="C5146">
        <v>4</v>
      </c>
      <c r="D5146" t="s">
        <v>133</v>
      </c>
      <c r="E5146" t="s">
        <v>132</v>
      </c>
      <c r="F5146" t="s">
        <v>147</v>
      </c>
      <c r="G5146" t="s">
        <v>135</v>
      </c>
      <c r="H5146" t="str">
        <f t="shared" si="80"/>
        <v>Pune40 - 60200+200 - 500Asian Cuisine</v>
      </c>
      <c r="I5146" t="s">
        <v>234</v>
      </c>
      <c r="J5146">
        <v>400</v>
      </c>
    </row>
    <row r="5147" spans="1:10">
      <c r="A5147">
        <v>5146</v>
      </c>
      <c r="B5147" t="s">
        <v>141</v>
      </c>
      <c r="C5147">
        <v>4.3</v>
      </c>
      <c r="D5147" t="s">
        <v>138</v>
      </c>
      <c r="E5147" t="s">
        <v>132</v>
      </c>
      <c r="F5147" t="s">
        <v>131</v>
      </c>
      <c r="G5147" t="s">
        <v>144</v>
      </c>
      <c r="H5147" t="str">
        <f t="shared" si="80"/>
        <v>Pune0 - 4050 -200200 - 500American Cuisine</v>
      </c>
      <c r="I5147">
        <v>67</v>
      </c>
      <c r="J5147">
        <v>500</v>
      </c>
    </row>
    <row r="5148" spans="1:10">
      <c r="A5148">
        <v>5147</v>
      </c>
      <c r="B5148" t="s">
        <v>139</v>
      </c>
      <c r="C5148">
        <v>4</v>
      </c>
      <c r="D5148" t="s">
        <v>136</v>
      </c>
      <c r="E5148" t="s">
        <v>132</v>
      </c>
      <c r="F5148" t="s">
        <v>147</v>
      </c>
      <c r="G5148" t="s">
        <v>144</v>
      </c>
      <c r="H5148" t="str">
        <f t="shared" si="80"/>
        <v>Chennai0 - 40200+200 - 500Indian Cuisine</v>
      </c>
      <c r="I5148" t="s">
        <v>234</v>
      </c>
      <c r="J5148">
        <v>300</v>
      </c>
    </row>
    <row r="5149" spans="1:10">
      <c r="A5149">
        <v>5148</v>
      </c>
      <c r="B5149" t="s">
        <v>137</v>
      </c>
      <c r="C5149">
        <v>4.2</v>
      </c>
      <c r="D5149" t="s">
        <v>236</v>
      </c>
      <c r="E5149" t="s">
        <v>132</v>
      </c>
      <c r="F5149" t="s">
        <v>140</v>
      </c>
      <c r="G5149" t="s">
        <v>135</v>
      </c>
      <c r="H5149" t="str">
        <f t="shared" si="80"/>
        <v>Bangalore40 - 600 - 50200 - 500European Cuisine</v>
      </c>
      <c r="I5149" t="s">
        <v>234</v>
      </c>
      <c r="J5149">
        <v>500</v>
      </c>
    </row>
    <row r="5150" spans="1:10">
      <c r="A5150">
        <v>5149</v>
      </c>
      <c r="B5150" t="s">
        <v>141</v>
      </c>
      <c r="C5150">
        <v>4.3</v>
      </c>
      <c r="D5150" t="s">
        <v>136</v>
      </c>
      <c r="E5150" t="s">
        <v>132</v>
      </c>
      <c r="F5150" t="s">
        <v>131</v>
      </c>
      <c r="G5150" t="s">
        <v>144</v>
      </c>
      <c r="H5150" t="str">
        <f t="shared" si="80"/>
        <v>Pune0 - 4050 -200200 - 500Indian Cuisine</v>
      </c>
      <c r="I5150">
        <v>64</v>
      </c>
      <c r="J5150">
        <v>500</v>
      </c>
    </row>
    <row r="5151" spans="1:10">
      <c r="A5151">
        <v>5150</v>
      </c>
      <c r="B5151" t="s">
        <v>146</v>
      </c>
      <c r="C5151">
        <v>3.7</v>
      </c>
      <c r="D5151" t="s">
        <v>136</v>
      </c>
      <c r="E5151" t="s">
        <v>142</v>
      </c>
      <c r="F5151" t="s">
        <v>131</v>
      </c>
      <c r="G5151" t="s">
        <v>144</v>
      </c>
      <c r="H5151" t="str">
        <f t="shared" si="80"/>
        <v>Hyderabad0 - 4050 -200&lt;= 200Indian Cuisine</v>
      </c>
      <c r="I5151" t="s">
        <v>234</v>
      </c>
      <c r="J5151">
        <v>150</v>
      </c>
    </row>
    <row r="5152" spans="1:10">
      <c r="A5152">
        <v>5151</v>
      </c>
      <c r="B5152" t="s">
        <v>139</v>
      </c>
      <c r="C5152">
        <v>4.3</v>
      </c>
      <c r="D5152" t="s">
        <v>133</v>
      </c>
      <c r="E5152" t="s">
        <v>132</v>
      </c>
      <c r="F5152" t="s">
        <v>147</v>
      </c>
      <c r="G5152" t="s">
        <v>144</v>
      </c>
      <c r="H5152" t="str">
        <f t="shared" si="80"/>
        <v>Chennai0 - 40200+200 - 500Asian Cuisine</v>
      </c>
      <c r="I5152" t="s">
        <v>234</v>
      </c>
      <c r="J5152">
        <v>500</v>
      </c>
    </row>
    <row r="5153" spans="1:10">
      <c r="A5153">
        <v>5152</v>
      </c>
      <c r="B5153" t="s">
        <v>137</v>
      </c>
      <c r="C5153">
        <v>4.2</v>
      </c>
      <c r="D5153" t="s">
        <v>136</v>
      </c>
      <c r="E5153" t="s">
        <v>148</v>
      </c>
      <c r="F5153" t="s">
        <v>147</v>
      </c>
      <c r="G5153" t="s">
        <v>135</v>
      </c>
      <c r="H5153" t="str">
        <f t="shared" si="80"/>
        <v>Bangalore40 - 60200+500 - 1000Indian Cuisine</v>
      </c>
      <c r="I5153" t="s">
        <v>234</v>
      </c>
      <c r="J5153">
        <v>600</v>
      </c>
    </row>
    <row r="5154" spans="1:10">
      <c r="A5154">
        <v>5153</v>
      </c>
      <c r="B5154" t="s">
        <v>139</v>
      </c>
      <c r="C5154">
        <v>2.9</v>
      </c>
      <c r="D5154" t="s">
        <v>136</v>
      </c>
      <c r="E5154" t="s">
        <v>132</v>
      </c>
      <c r="F5154" t="s">
        <v>131</v>
      </c>
      <c r="G5154" t="s">
        <v>135</v>
      </c>
      <c r="H5154" t="str">
        <f t="shared" si="80"/>
        <v>Chennai40 - 6050 -200200 - 500Indian Cuisine</v>
      </c>
      <c r="I5154">
        <v>12</v>
      </c>
      <c r="J5154">
        <v>300</v>
      </c>
    </row>
    <row r="5155" spans="1:10">
      <c r="A5155">
        <v>5154</v>
      </c>
      <c r="B5155" t="s">
        <v>137</v>
      </c>
      <c r="C5155">
        <v>4.4000000000000004</v>
      </c>
      <c r="D5155" t="s">
        <v>136</v>
      </c>
      <c r="E5155" t="s">
        <v>132</v>
      </c>
      <c r="F5155" t="s">
        <v>131</v>
      </c>
      <c r="G5155" t="s">
        <v>135</v>
      </c>
      <c r="H5155" t="str">
        <f t="shared" si="80"/>
        <v>Bangalore40 - 6050 -200200 - 500Indian Cuisine</v>
      </c>
      <c r="I5155">
        <v>9</v>
      </c>
      <c r="J5155">
        <v>250</v>
      </c>
    </row>
    <row r="5156" spans="1:10">
      <c r="A5156">
        <v>5155</v>
      </c>
      <c r="B5156" t="s">
        <v>146</v>
      </c>
      <c r="C5156">
        <v>4.3</v>
      </c>
      <c r="D5156" t="s">
        <v>136</v>
      </c>
      <c r="E5156" t="s">
        <v>132</v>
      </c>
      <c r="F5156" t="s">
        <v>147</v>
      </c>
      <c r="G5156" t="s">
        <v>144</v>
      </c>
      <c r="H5156" t="str">
        <f t="shared" si="80"/>
        <v>Hyderabad0 - 40200+200 - 500Indian Cuisine</v>
      </c>
      <c r="I5156" t="s">
        <v>234</v>
      </c>
      <c r="J5156">
        <v>250</v>
      </c>
    </row>
    <row r="5157" spans="1:10">
      <c r="A5157">
        <v>5156</v>
      </c>
      <c r="B5157" t="s">
        <v>139</v>
      </c>
      <c r="C5157">
        <v>4.3</v>
      </c>
      <c r="D5157" t="s">
        <v>133</v>
      </c>
      <c r="E5157" t="s">
        <v>132</v>
      </c>
      <c r="F5157" t="s">
        <v>140</v>
      </c>
      <c r="G5157" t="s">
        <v>135</v>
      </c>
      <c r="H5157" t="str">
        <f t="shared" si="80"/>
        <v>Chennai40 - 600 - 50200 - 500Asian Cuisine</v>
      </c>
      <c r="I5157" t="s">
        <v>234</v>
      </c>
      <c r="J5157">
        <v>400</v>
      </c>
    </row>
    <row r="5158" spans="1:10">
      <c r="A5158">
        <v>5157</v>
      </c>
      <c r="B5158" t="s">
        <v>137</v>
      </c>
      <c r="C5158">
        <v>4.5999999999999996</v>
      </c>
      <c r="D5158" t="s">
        <v>136</v>
      </c>
      <c r="E5158" t="s">
        <v>142</v>
      </c>
      <c r="F5158" t="s">
        <v>147</v>
      </c>
      <c r="G5158" t="s">
        <v>144</v>
      </c>
      <c r="H5158" t="str">
        <f t="shared" si="80"/>
        <v>Bangalore0 - 40200+&lt;= 200Indian Cuisine</v>
      </c>
      <c r="I5158" t="s">
        <v>234</v>
      </c>
      <c r="J5158">
        <v>200</v>
      </c>
    </row>
    <row r="5159" spans="1:10">
      <c r="A5159">
        <v>5158</v>
      </c>
      <c r="B5159" t="s">
        <v>141</v>
      </c>
      <c r="C5159">
        <v>4.2</v>
      </c>
      <c r="D5159" t="s">
        <v>138</v>
      </c>
      <c r="E5159" t="s">
        <v>132</v>
      </c>
      <c r="F5159" t="s">
        <v>131</v>
      </c>
      <c r="G5159" t="s">
        <v>144</v>
      </c>
      <c r="H5159" t="str">
        <f t="shared" si="80"/>
        <v>Pune0 - 4050 -200200 - 500American Cuisine</v>
      </c>
      <c r="I5159">
        <v>67</v>
      </c>
      <c r="J5159">
        <v>300</v>
      </c>
    </row>
    <row r="5160" spans="1:10">
      <c r="A5160">
        <v>5159</v>
      </c>
      <c r="B5160" t="s">
        <v>146</v>
      </c>
      <c r="C5160">
        <v>3.8</v>
      </c>
      <c r="D5160" t="s">
        <v>136</v>
      </c>
      <c r="E5160" t="s">
        <v>142</v>
      </c>
      <c r="F5160" t="s">
        <v>147</v>
      </c>
      <c r="G5160" t="s">
        <v>144</v>
      </c>
      <c r="H5160" t="str">
        <f t="shared" si="80"/>
        <v>Hyderabad0 - 40200+&lt;= 200Indian Cuisine</v>
      </c>
      <c r="I5160" t="s">
        <v>234</v>
      </c>
      <c r="J5160">
        <v>150</v>
      </c>
    </row>
    <row r="5161" spans="1:10">
      <c r="A5161">
        <v>5160</v>
      </c>
      <c r="B5161" t="s">
        <v>129</v>
      </c>
      <c r="C5161">
        <v>4</v>
      </c>
      <c r="D5161" t="s">
        <v>136</v>
      </c>
      <c r="E5161" t="s">
        <v>142</v>
      </c>
      <c r="F5161" t="s">
        <v>140</v>
      </c>
      <c r="G5161" t="s">
        <v>130</v>
      </c>
      <c r="H5161" t="str">
        <f t="shared" si="80"/>
        <v>Kolkata60+0 - 50&lt;= 200Indian Cuisine</v>
      </c>
      <c r="I5161">
        <v>60</v>
      </c>
      <c r="J5161">
        <v>120</v>
      </c>
    </row>
    <row r="5162" spans="1:10">
      <c r="A5162">
        <v>5161</v>
      </c>
      <c r="B5162" t="s">
        <v>139</v>
      </c>
      <c r="C5162">
        <v>4.5</v>
      </c>
      <c r="D5162" t="s">
        <v>133</v>
      </c>
      <c r="E5162" t="s">
        <v>132</v>
      </c>
      <c r="F5162" t="s">
        <v>131</v>
      </c>
      <c r="G5162" t="s">
        <v>135</v>
      </c>
      <c r="H5162" t="str">
        <f t="shared" si="80"/>
        <v>Chennai40 - 6050 -200200 - 500Asian Cuisine</v>
      </c>
      <c r="I5162">
        <v>25</v>
      </c>
      <c r="J5162">
        <v>500</v>
      </c>
    </row>
    <row r="5163" spans="1:10">
      <c r="A5163">
        <v>5162</v>
      </c>
      <c r="B5163" t="s">
        <v>139</v>
      </c>
      <c r="C5163">
        <v>4.3</v>
      </c>
      <c r="D5163" t="s">
        <v>133</v>
      </c>
      <c r="E5163" t="s">
        <v>132</v>
      </c>
      <c r="F5163" t="s">
        <v>147</v>
      </c>
      <c r="G5163" t="s">
        <v>144</v>
      </c>
      <c r="H5163" t="str">
        <f t="shared" si="80"/>
        <v>Chennai0 - 40200+200 - 500Asian Cuisine</v>
      </c>
      <c r="I5163" t="s">
        <v>234</v>
      </c>
      <c r="J5163">
        <v>300</v>
      </c>
    </row>
    <row r="5164" spans="1:10">
      <c r="A5164">
        <v>5163</v>
      </c>
      <c r="B5164" t="s">
        <v>137</v>
      </c>
      <c r="C5164">
        <v>3.8</v>
      </c>
      <c r="D5164" t="s">
        <v>138</v>
      </c>
      <c r="E5164" t="s">
        <v>142</v>
      </c>
      <c r="F5164" t="s">
        <v>131</v>
      </c>
      <c r="G5164" t="s">
        <v>135</v>
      </c>
      <c r="H5164" t="str">
        <f t="shared" si="80"/>
        <v>Bangalore40 - 6050 -200&lt;= 200American Cuisine</v>
      </c>
      <c r="I5164">
        <v>55</v>
      </c>
      <c r="J5164">
        <v>200</v>
      </c>
    </row>
    <row r="5165" spans="1:10">
      <c r="A5165">
        <v>5164</v>
      </c>
      <c r="B5165" t="s">
        <v>139</v>
      </c>
      <c r="C5165">
        <v>4</v>
      </c>
      <c r="D5165" t="s">
        <v>136</v>
      </c>
      <c r="E5165" t="s">
        <v>132</v>
      </c>
      <c r="F5165" t="s">
        <v>131</v>
      </c>
      <c r="G5165" t="s">
        <v>144</v>
      </c>
      <c r="H5165" t="str">
        <f t="shared" si="80"/>
        <v>Chennai0 - 4050 -200200 - 500Indian Cuisine</v>
      </c>
      <c r="I5165" t="s">
        <v>234</v>
      </c>
      <c r="J5165">
        <v>250</v>
      </c>
    </row>
    <row r="5166" spans="1:10">
      <c r="A5166">
        <v>5165</v>
      </c>
      <c r="B5166" t="s">
        <v>137</v>
      </c>
      <c r="C5166">
        <v>4.3</v>
      </c>
      <c r="D5166" t="s">
        <v>138</v>
      </c>
      <c r="E5166" t="s">
        <v>132</v>
      </c>
      <c r="F5166" t="s">
        <v>147</v>
      </c>
      <c r="G5166" t="s">
        <v>135</v>
      </c>
      <c r="H5166" t="str">
        <f t="shared" si="80"/>
        <v>Bangalore40 - 60200+200 - 500American Cuisine</v>
      </c>
      <c r="I5166" t="s">
        <v>234</v>
      </c>
      <c r="J5166">
        <v>250</v>
      </c>
    </row>
    <row r="5167" spans="1:10">
      <c r="A5167">
        <v>5166</v>
      </c>
      <c r="B5167" t="s">
        <v>139</v>
      </c>
      <c r="C5167">
        <v>4.4000000000000004</v>
      </c>
      <c r="D5167" t="s">
        <v>136</v>
      </c>
      <c r="E5167" t="s">
        <v>142</v>
      </c>
      <c r="F5167" t="s">
        <v>131</v>
      </c>
      <c r="G5167" t="s">
        <v>135</v>
      </c>
      <c r="H5167" t="str">
        <f t="shared" si="80"/>
        <v>Chennai40 - 6050 -200&lt;= 200Indian Cuisine</v>
      </c>
      <c r="I5167">
        <v>44</v>
      </c>
      <c r="J5167">
        <v>150</v>
      </c>
    </row>
    <row r="5168" spans="1:10">
      <c r="A5168">
        <v>5167</v>
      </c>
      <c r="B5168" t="s">
        <v>139</v>
      </c>
      <c r="C5168">
        <v>4.5</v>
      </c>
      <c r="D5168" t="s">
        <v>133</v>
      </c>
      <c r="E5168" t="s">
        <v>142</v>
      </c>
      <c r="F5168" t="s">
        <v>147</v>
      </c>
      <c r="G5168" t="s">
        <v>135</v>
      </c>
      <c r="H5168" t="str">
        <f t="shared" si="80"/>
        <v>Chennai40 - 60200+&lt;= 200Asian Cuisine</v>
      </c>
      <c r="I5168" t="s">
        <v>234</v>
      </c>
      <c r="J5168">
        <v>200</v>
      </c>
    </row>
    <row r="5169" spans="1:10">
      <c r="A5169">
        <v>5168</v>
      </c>
      <c r="B5169" t="s">
        <v>129</v>
      </c>
      <c r="C5169">
        <v>4.2</v>
      </c>
      <c r="D5169" t="s">
        <v>133</v>
      </c>
      <c r="E5169" t="s">
        <v>132</v>
      </c>
      <c r="F5169" t="s">
        <v>147</v>
      </c>
      <c r="G5169" t="s">
        <v>135</v>
      </c>
      <c r="H5169" t="str">
        <f t="shared" si="80"/>
        <v>Kolkata40 - 60200+200 - 500Asian Cuisine</v>
      </c>
      <c r="I5169" t="s">
        <v>234</v>
      </c>
      <c r="J5169">
        <v>300</v>
      </c>
    </row>
    <row r="5170" spans="1:10">
      <c r="A5170">
        <v>5169</v>
      </c>
      <c r="B5170" t="s">
        <v>129</v>
      </c>
      <c r="C5170">
        <v>4.4000000000000004</v>
      </c>
      <c r="D5170" t="s">
        <v>138</v>
      </c>
      <c r="E5170" t="s">
        <v>142</v>
      </c>
      <c r="F5170" t="s">
        <v>147</v>
      </c>
      <c r="G5170" t="s">
        <v>135</v>
      </c>
      <c r="H5170" t="str">
        <f t="shared" si="80"/>
        <v>Kolkata40 - 60200+&lt;= 200American Cuisine</v>
      </c>
      <c r="I5170" t="s">
        <v>234</v>
      </c>
      <c r="J5170">
        <v>100</v>
      </c>
    </row>
    <row r="5171" spans="1:10">
      <c r="A5171">
        <v>5170</v>
      </c>
      <c r="B5171" t="s">
        <v>137</v>
      </c>
      <c r="C5171">
        <v>4.5</v>
      </c>
      <c r="D5171" t="s">
        <v>136</v>
      </c>
      <c r="E5171" t="s">
        <v>132</v>
      </c>
      <c r="F5171" t="s">
        <v>147</v>
      </c>
      <c r="G5171" t="s">
        <v>135</v>
      </c>
      <c r="H5171" t="str">
        <f t="shared" si="80"/>
        <v>Bangalore40 - 60200+200 - 500Indian Cuisine</v>
      </c>
      <c r="I5171" t="s">
        <v>234</v>
      </c>
      <c r="J5171">
        <v>350</v>
      </c>
    </row>
    <row r="5172" spans="1:10">
      <c r="A5172">
        <v>5171</v>
      </c>
      <c r="B5172" t="s">
        <v>141</v>
      </c>
      <c r="C5172">
        <v>4.3</v>
      </c>
      <c r="D5172" t="s">
        <v>138</v>
      </c>
      <c r="E5172" t="s">
        <v>132</v>
      </c>
      <c r="F5172" t="s">
        <v>131</v>
      </c>
      <c r="G5172" t="s">
        <v>144</v>
      </c>
      <c r="H5172" t="str">
        <f t="shared" si="80"/>
        <v>Pune0 - 4050 -200200 - 500American Cuisine</v>
      </c>
      <c r="I5172">
        <v>67</v>
      </c>
      <c r="J5172">
        <v>500</v>
      </c>
    </row>
    <row r="5173" spans="1:10">
      <c r="A5173">
        <v>5172</v>
      </c>
      <c r="B5173" t="s">
        <v>139</v>
      </c>
      <c r="C5173">
        <v>4.2</v>
      </c>
      <c r="D5173" t="s">
        <v>133</v>
      </c>
      <c r="E5173" t="s">
        <v>132</v>
      </c>
      <c r="F5173" t="s">
        <v>147</v>
      </c>
      <c r="G5173" t="s">
        <v>144</v>
      </c>
      <c r="H5173" t="str">
        <f t="shared" si="80"/>
        <v>Chennai0 - 40200+200 - 500Asian Cuisine</v>
      </c>
      <c r="I5173" t="s">
        <v>234</v>
      </c>
      <c r="J5173">
        <v>250</v>
      </c>
    </row>
    <row r="5174" spans="1:10">
      <c r="A5174">
        <v>5173</v>
      </c>
      <c r="B5174" t="s">
        <v>146</v>
      </c>
      <c r="C5174">
        <v>3.9</v>
      </c>
      <c r="D5174" t="s">
        <v>136</v>
      </c>
      <c r="E5174" t="s">
        <v>132</v>
      </c>
      <c r="F5174" t="s">
        <v>131</v>
      </c>
      <c r="G5174" t="s">
        <v>135</v>
      </c>
      <c r="H5174" t="str">
        <f t="shared" si="80"/>
        <v>Hyderabad40 - 6050 -200200 - 500Indian Cuisine</v>
      </c>
      <c r="I5174" t="s">
        <v>234</v>
      </c>
      <c r="J5174">
        <v>300</v>
      </c>
    </row>
    <row r="5175" spans="1:10">
      <c r="A5175">
        <v>5174</v>
      </c>
      <c r="B5175" t="s">
        <v>143</v>
      </c>
      <c r="C5175">
        <v>4.0999999999999996</v>
      </c>
      <c r="D5175" t="s">
        <v>133</v>
      </c>
      <c r="E5175" t="s">
        <v>132</v>
      </c>
      <c r="F5175" t="s">
        <v>131</v>
      </c>
      <c r="G5175" t="s">
        <v>135</v>
      </c>
      <c r="H5175" t="str">
        <f t="shared" si="80"/>
        <v>Delhi40 - 6050 -200200 - 500Asian Cuisine</v>
      </c>
      <c r="I5175">
        <v>29</v>
      </c>
      <c r="J5175">
        <v>300</v>
      </c>
    </row>
    <row r="5176" spans="1:10">
      <c r="A5176">
        <v>5175</v>
      </c>
      <c r="B5176" t="s">
        <v>143</v>
      </c>
      <c r="C5176">
        <v>4</v>
      </c>
      <c r="D5176" t="s">
        <v>136</v>
      </c>
      <c r="E5176" t="s">
        <v>132</v>
      </c>
      <c r="F5176" t="s">
        <v>147</v>
      </c>
      <c r="G5176" t="s">
        <v>144</v>
      </c>
      <c r="H5176" t="str">
        <f t="shared" si="80"/>
        <v>Delhi0 - 40200+200 - 500Indian Cuisine</v>
      </c>
      <c r="I5176" t="s">
        <v>234</v>
      </c>
      <c r="J5176">
        <v>250</v>
      </c>
    </row>
    <row r="5177" spans="1:10">
      <c r="A5177">
        <v>5176</v>
      </c>
      <c r="B5177" t="s">
        <v>139</v>
      </c>
      <c r="C5177">
        <v>4.4000000000000004</v>
      </c>
      <c r="D5177" t="s">
        <v>236</v>
      </c>
      <c r="E5177" t="s">
        <v>235</v>
      </c>
      <c r="F5177" t="s">
        <v>131</v>
      </c>
      <c r="G5177" t="s">
        <v>135</v>
      </c>
      <c r="H5177" t="str">
        <f t="shared" si="80"/>
        <v>Chennai40 - 6050 -2001000+European Cuisine</v>
      </c>
      <c r="I5177" t="s">
        <v>234</v>
      </c>
      <c r="J5177">
        <v>1500</v>
      </c>
    </row>
    <row r="5178" spans="1:10">
      <c r="A5178">
        <v>5177</v>
      </c>
      <c r="B5178" t="s">
        <v>129</v>
      </c>
      <c r="C5178">
        <v>4.3</v>
      </c>
      <c r="D5178" t="s">
        <v>133</v>
      </c>
      <c r="E5178" t="s">
        <v>148</v>
      </c>
      <c r="F5178" t="s">
        <v>131</v>
      </c>
      <c r="G5178" t="s">
        <v>135</v>
      </c>
      <c r="H5178" t="str">
        <f t="shared" si="80"/>
        <v>Kolkata40 - 6050 -200500 - 1000Asian Cuisine</v>
      </c>
      <c r="I5178" t="s">
        <v>234</v>
      </c>
      <c r="J5178">
        <v>1000</v>
      </c>
    </row>
    <row r="5179" spans="1:10">
      <c r="A5179">
        <v>5178</v>
      </c>
      <c r="B5179" t="s">
        <v>141</v>
      </c>
      <c r="C5179">
        <v>2.9</v>
      </c>
      <c r="D5179" t="s">
        <v>138</v>
      </c>
      <c r="E5179" t="s">
        <v>132</v>
      </c>
      <c r="F5179" t="s">
        <v>131</v>
      </c>
      <c r="G5179" t="s">
        <v>130</v>
      </c>
      <c r="H5179" t="str">
        <f t="shared" si="80"/>
        <v>Pune60+50 -200200 - 500American Cuisine</v>
      </c>
      <c r="I5179">
        <v>8</v>
      </c>
      <c r="J5179">
        <v>250</v>
      </c>
    </row>
    <row r="5180" spans="1:10">
      <c r="A5180">
        <v>5179</v>
      </c>
      <c r="B5180" t="s">
        <v>139</v>
      </c>
      <c r="C5180">
        <v>4.2</v>
      </c>
      <c r="D5180" t="s">
        <v>236</v>
      </c>
      <c r="E5180" t="s">
        <v>132</v>
      </c>
      <c r="F5180" t="s">
        <v>147</v>
      </c>
      <c r="G5180" t="s">
        <v>130</v>
      </c>
      <c r="H5180" t="str">
        <f t="shared" si="80"/>
        <v>Chennai60+200+200 - 500European Cuisine</v>
      </c>
      <c r="I5180" t="s">
        <v>234</v>
      </c>
      <c r="J5180">
        <v>250</v>
      </c>
    </row>
    <row r="5181" spans="1:10">
      <c r="A5181">
        <v>5180</v>
      </c>
      <c r="B5181" t="s">
        <v>129</v>
      </c>
      <c r="C5181">
        <v>4.0999999999999996</v>
      </c>
      <c r="D5181" t="s">
        <v>138</v>
      </c>
      <c r="E5181" t="s">
        <v>142</v>
      </c>
      <c r="F5181" t="s">
        <v>131</v>
      </c>
      <c r="G5181" t="s">
        <v>130</v>
      </c>
      <c r="H5181" t="str">
        <f t="shared" si="80"/>
        <v>Kolkata60+50 -200&lt;= 200American Cuisine</v>
      </c>
      <c r="I5181">
        <v>35</v>
      </c>
      <c r="J5181">
        <v>200</v>
      </c>
    </row>
    <row r="5182" spans="1:10">
      <c r="A5182">
        <v>5181</v>
      </c>
      <c r="B5182" t="s">
        <v>141</v>
      </c>
      <c r="C5182">
        <v>4.0999999999999996</v>
      </c>
      <c r="D5182" t="s">
        <v>133</v>
      </c>
      <c r="E5182" t="s">
        <v>148</v>
      </c>
      <c r="F5182" t="s">
        <v>131</v>
      </c>
      <c r="G5182" t="s">
        <v>130</v>
      </c>
      <c r="H5182" t="str">
        <f t="shared" si="80"/>
        <v>Pune60+50 -200500 - 1000Asian Cuisine</v>
      </c>
      <c r="I5182" t="s">
        <v>234</v>
      </c>
      <c r="J5182">
        <v>700</v>
      </c>
    </row>
    <row r="5183" spans="1:10">
      <c r="A5183">
        <v>5182</v>
      </c>
      <c r="B5183" t="s">
        <v>129</v>
      </c>
      <c r="C5183">
        <v>4.3</v>
      </c>
      <c r="D5183" t="s">
        <v>136</v>
      </c>
      <c r="E5183" t="s">
        <v>142</v>
      </c>
      <c r="F5183" t="s">
        <v>131</v>
      </c>
      <c r="G5183" t="s">
        <v>130</v>
      </c>
      <c r="H5183" t="str">
        <f t="shared" si="80"/>
        <v>Kolkata60+50 -200&lt;= 200Indian Cuisine</v>
      </c>
      <c r="I5183">
        <v>13</v>
      </c>
      <c r="J5183">
        <v>200</v>
      </c>
    </row>
    <row r="5184" spans="1:10">
      <c r="A5184">
        <v>5183</v>
      </c>
      <c r="B5184" t="s">
        <v>141</v>
      </c>
      <c r="C5184">
        <v>4</v>
      </c>
      <c r="D5184" t="s">
        <v>138</v>
      </c>
      <c r="E5184" t="s">
        <v>142</v>
      </c>
      <c r="F5184" t="s">
        <v>131</v>
      </c>
      <c r="G5184" t="s">
        <v>144</v>
      </c>
      <c r="H5184" t="str">
        <f t="shared" si="80"/>
        <v>Pune0 - 4050 -200&lt;= 200American Cuisine</v>
      </c>
      <c r="I5184" t="s">
        <v>234</v>
      </c>
      <c r="J5184">
        <v>200</v>
      </c>
    </row>
    <row r="5185" spans="1:10">
      <c r="A5185">
        <v>5184</v>
      </c>
      <c r="B5185" t="s">
        <v>129</v>
      </c>
      <c r="C5185">
        <v>4.5</v>
      </c>
      <c r="D5185" t="s">
        <v>136</v>
      </c>
      <c r="E5185" t="s">
        <v>132</v>
      </c>
      <c r="F5185" t="s">
        <v>131</v>
      </c>
      <c r="G5185" t="s">
        <v>135</v>
      </c>
      <c r="H5185" t="str">
        <f t="shared" si="80"/>
        <v>Kolkata40 - 6050 -200200 - 500Indian Cuisine</v>
      </c>
      <c r="I5185" t="s">
        <v>234</v>
      </c>
      <c r="J5185">
        <v>400</v>
      </c>
    </row>
    <row r="5186" spans="1:10">
      <c r="A5186">
        <v>5185</v>
      </c>
      <c r="B5186" t="s">
        <v>129</v>
      </c>
      <c r="C5186">
        <v>4.4000000000000004</v>
      </c>
      <c r="D5186" t="s">
        <v>236</v>
      </c>
      <c r="E5186" t="s">
        <v>148</v>
      </c>
      <c r="F5186" t="s">
        <v>140</v>
      </c>
      <c r="G5186" t="s">
        <v>135</v>
      </c>
      <c r="H5186" t="str">
        <f t="shared" si="80"/>
        <v>Kolkata40 - 600 - 50500 - 1000European Cuisine</v>
      </c>
      <c r="I5186" t="s">
        <v>234</v>
      </c>
      <c r="J5186">
        <v>800</v>
      </c>
    </row>
    <row r="5187" spans="1:10">
      <c r="A5187">
        <v>5186</v>
      </c>
      <c r="B5187" t="s">
        <v>134</v>
      </c>
      <c r="C5187">
        <v>2.9</v>
      </c>
      <c r="D5187" t="s">
        <v>138</v>
      </c>
      <c r="E5187" t="s">
        <v>132</v>
      </c>
      <c r="F5187" t="s">
        <v>131</v>
      </c>
      <c r="G5187" t="s">
        <v>135</v>
      </c>
      <c r="H5187" t="str">
        <f t="shared" ref="H5187:H5250" si="81">_xlfn.CONCAT(B5187,G5187,F5187,E5187,D5187)</f>
        <v>Mumbai40 - 6050 -200200 - 500American Cuisine</v>
      </c>
      <c r="I5187">
        <v>5</v>
      </c>
      <c r="J5187">
        <v>300</v>
      </c>
    </row>
    <row r="5188" spans="1:10">
      <c r="A5188">
        <v>5187</v>
      </c>
      <c r="B5188" t="s">
        <v>141</v>
      </c>
      <c r="C5188">
        <v>4.2</v>
      </c>
      <c r="D5188" t="s">
        <v>138</v>
      </c>
      <c r="E5188" t="s">
        <v>132</v>
      </c>
      <c r="F5188" t="s">
        <v>140</v>
      </c>
      <c r="G5188" t="s">
        <v>135</v>
      </c>
      <c r="H5188" t="str">
        <f t="shared" si="81"/>
        <v>Pune40 - 600 - 50200 - 500American Cuisine</v>
      </c>
      <c r="I5188" t="s">
        <v>234</v>
      </c>
      <c r="J5188">
        <v>400</v>
      </c>
    </row>
    <row r="5189" spans="1:10">
      <c r="A5189">
        <v>5188</v>
      </c>
      <c r="B5189" t="s">
        <v>134</v>
      </c>
      <c r="C5189">
        <v>4.4000000000000004</v>
      </c>
      <c r="D5189" t="s">
        <v>133</v>
      </c>
      <c r="E5189" t="s">
        <v>142</v>
      </c>
      <c r="F5189" t="s">
        <v>147</v>
      </c>
      <c r="G5189" t="s">
        <v>135</v>
      </c>
      <c r="H5189" t="str">
        <f t="shared" si="81"/>
        <v>Mumbai40 - 60200+&lt;= 200Asian Cuisine</v>
      </c>
      <c r="I5189" t="s">
        <v>234</v>
      </c>
      <c r="J5189">
        <v>150</v>
      </c>
    </row>
    <row r="5190" spans="1:10">
      <c r="A5190">
        <v>5189</v>
      </c>
      <c r="B5190" t="s">
        <v>141</v>
      </c>
      <c r="C5190">
        <v>2.9</v>
      </c>
      <c r="D5190" t="s">
        <v>138</v>
      </c>
      <c r="E5190" t="s">
        <v>142</v>
      </c>
      <c r="F5190" t="s">
        <v>131</v>
      </c>
      <c r="G5190" t="s">
        <v>130</v>
      </c>
      <c r="H5190" t="str">
        <f t="shared" si="81"/>
        <v>Pune60+50 -200&lt;= 200American Cuisine</v>
      </c>
      <c r="I5190">
        <v>37</v>
      </c>
      <c r="J5190">
        <v>200</v>
      </c>
    </row>
    <row r="5191" spans="1:10">
      <c r="A5191">
        <v>5190</v>
      </c>
      <c r="B5191" t="s">
        <v>137</v>
      </c>
      <c r="C5191">
        <v>4.4000000000000004</v>
      </c>
      <c r="D5191" t="s">
        <v>136</v>
      </c>
      <c r="E5191" t="s">
        <v>132</v>
      </c>
      <c r="F5191" t="s">
        <v>131</v>
      </c>
      <c r="G5191" t="s">
        <v>135</v>
      </c>
      <c r="H5191" t="str">
        <f t="shared" si="81"/>
        <v>Bangalore40 - 6050 -200200 - 500Indian Cuisine</v>
      </c>
      <c r="I5191">
        <v>9</v>
      </c>
      <c r="J5191">
        <v>400</v>
      </c>
    </row>
    <row r="5192" spans="1:10">
      <c r="A5192">
        <v>5191</v>
      </c>
      <c r="B5192" t="s">
        <v>139</v>
      </c>
      <c r="C5192">
        <v>4.5</v>
      </c>
      <c r="D5192" t="s">
        <v>136</v>
      </c>
      <c r="E5192" t="s">
        <v>132</v>
      </c>
      <c r="F5192" t="s">
        <v>147</v>
      </c>
      <c r="G5192" t="s">
        <v>130</v>
      </c>
      <c r="H5192" t="str">
        <f t="shared" si="81"/>
        <v>Chennai60+200+200 - 500Indian Cuisine</v>
      </c>
      <c r="I5192" t="s">
        <v>234</v>
      </c>
      <c r="J5192">
        <v>400</v>
      </c>
    </row>
    <row r="5193" spans="1:10">
      <c r="A5193">
        <v>5192</v>
      </c>
      <c r="B5193" t="s">
        <v>141</v>
      </c>
      <c r="C5193">
        <v>4.3</v>
      </c>
      <c r="D5193" t="s">
        <v>133</v>
      </c>
      <c r="E5193" t="s">
        <v>142</v>
      </c>
      <c r="F5193" t="s">
        <v>140</v>
      </c>
      <c r="G5193" t="s">
        <v>144</v>
      </c>
      <c r="H5193" t="str">
        <f t="shared" si="81"/>
        <v>Pune0 - 400 - 50&lt;= 200Asian Cuisine</v>
      </c>
      <c r="I5193" t="s">
        <v>234</v>
      </c>
      <c r="J5193">
        <v>200</v>
      </c>
    </row>
    <row r="5194" spans="1:10">
      <c r="A5194">
        <v>5193</v>
      </c>
      <c r="B5194" t="s">
        <v>141</v>
      </c>
      <c r="C5194">
        <v>4.3</v>
      </c>
      <c r="D5194" t="s">
        <v>138</v>
      </c>
      <c r="E5194" t="s">
        <v>132</v>
      </c>
      <c r="F5194" t="s">
        <v>147</v>
      </c>
      <c r="G5194" t="s">
        <v>130</v>
      </c>
      <c r="H5194" t="str">
        <f t="shared" si="81"/>
        <v>Pune60+200+200 - 500American Cuisine</v>
      </c>
      <c r="I5194" t="s">
        <v>234</v>
      </c>
      <c r="J5194">
        <v>500</v>
      </c>
    </row>
    <row r="5195" spans="1:10">
      <c r="A5195">
        <v>5194</v>
      </c>
      <c r="B5195" t="s">
        <v>129</v>
      </c>
      <c r="C5195">
        <v>4.3</v>
      </c>
      <c r="D5195" t="s">
        <v>133</v>
      </c>
      <c r="E5195" t="s">
        <v>235</v>
      </c>
      <c r="F5195" t="s">
        <v>140</v>
      </c>
      <c r="G5195" t="s">
        <v>130</v>
      </c>
      <c r="H5195" t="str">
        <f t="shared" si="81"/>
        <v>Kolkata60+0 - 501000+Asian Cuisine</v>
      </c>
      <c r="I5195" t="s">
        <v>234</v>
      </c>
      <c r="J5195">
        <v>1200</v>
      </c>
    </row>
    <row r="5196" spans="1:10">
      <c r="A5196">
        <v>5195</v>
      </c>
      <c r="B5196" t="s">
        <v>141</v>
      </c>
      <c r="C5196">
        <v>4.4000000000000004</v>
      </c>
      <c r="D5196" t="s">
        <v>133</v>
      </c>
      <c r="E5196" t="s">
        <v>132</v>
      </c>
      <c r="F5196" t="s">
        <v>140</v>
      </c>
      <c r="G5196" t="s">
        <v>144</v>
      </c>
      <c r="H5196" t="str">
        <f t="shared" si="81"/>
        <v>Pune0 - 400 - 50200 - 500Asian Cuisine</v>
      </c>
      <c r="I5196" t="s">
        <v>234</v>
      </c>
      <c r="J5196">
        <v>400</v>
      </c>
    </row>
    <row r="5197" spans="1:10">
      <c r="A5197">
        <v>5196</v>
      </c>
      <c r="B5197" t="s">
        <v>141</v>
      </c>
      <c r="C5197">
        <v>4.0999999999999996</v>
      </c>
      <c r="D5197" t="s">
        <v>138</v>
      </c>
      <c r="E5197" t="s">
        <v>132</v>
      </c>
      <c r="F5197" t="s">
        <v>140</v>
      </c>
      <c r="G5197" t="s">
        <v>144</v>
      </c>
      <c r="H5197" t="str">
        <f t="shared" si="81"/>
        <v>Pune0 - 400 - 50200 - 500American Cuisine</v>
      </c>
      <c r="I5197" t="s">
        <v>234</v>
      </c>
      <c r="J5197">
        <v>500</v>
      </c>
    </row>
    <row r="5198" spans="1:10">
      <c r="A5198">
        <v>5197</v>
      </c>
      <c r="B5198" t="s">
        <v>141</v>
      </c>
      <c r="C5198">
        <v>4.2</v>
      </c>
      <c r="D5198" t="s">
        <v>138</v>
      </c>
      <c r="E5198" t="s">
        <v>132</v>
      </c>
      <c r="F5198" t="s">
        <v>147</v>
      </c>
      <c r="G5198" t="s">
        <v>135</v>
      </c>
      <c r="H5198" t="str">
        <f t="shared" si="81"/>
        <v>Pune40 - 60200+200 - 500American Cuisine</v>
      </c>
      <c r="I5198" t="s">
        <v>234</v>
      </c>
      <c r="J5198">
        <v>400</v>
      </c>
    </row>
    <row r="5199" spans="1:10">
      <c r="A5199">
        <v>5198</v>
      </c>
      <c r="B5199" t="s">
        <v>141</v>
      </c>
      <c r="C5199">
        <v>4.0999999999999996</v>
      </c>
      <c r="D5199" t="s">
        <v>236</v>
      </c>
      <c r="E5199" t="s">
        <v>148</v>
      </c>
      <c r="F5199" t="s">
        <v>140</v>
      </c>
      <c r="G5199" t="s">
        <v>135</v>
      </c>
      <c r="H5199" t="str">
        <f t="shared" si="81"/>
        <v>Pune40 - 600 - 50500 - 1000European Cuisine</v>
      </c>
      <c r="I5199" t="s">
        <v>234</v>
      </c>
      <c r="J5199">
        <v>600</v>
      </c>
    </row>
    <row r="5200" spans="1:10">
      <c r="A5200">
        <v>5199</v>
      </c>
      <c r="B5200" t="s">
        <v>141</v>
      </c>
      <c r="C5200">
        <v>4.3</v>
      </c>
      <c r="D5200" t="s">
        <v>138</v>
      </c>
      <c r="E5200" t="s">
        <v>132</v>
      </c>
      <c r="F5200" t="s">
        <v>147</v>
      </c>
      <c r="G5200" t="s">
        <v>135</v>
      </c>
      <c r="H5200" t="str">
        <f t="shared" si="81"/>
        <v>Pune40 - 60200+200 - 500American Cuisine</v>
      </c>
      <c r="I5200" t="s">
        <v>234</v>
      </c>
      <c r="J5200">
        <v>400</v>
      </c>
    </row>
    <row r="5201" spans="1:10">
      <c r="A5201">
        <v>5200</v>
      </c>
      <c r="B5201" t="s">
        <v>139</v>
      </c>
      <c r="C5201">
        <v>4.3</v>
      </c>
      <c r="D5201" t="s">
        <v>136</v>
      </c>
      <c r="E5201" t="s">
        <v>142</v>
      </c>
      <c r="F5201" t="s">
        <v>147</v>
      </c>
      <c r="G5201" t="s">
        <v>135</v>
      </c>
      <c r="H5201" t="str">
        <f t="shared" si="81"/>
        <v>Chennai40 - 60200+&lt;= 200Indian Cuisine</v>
      </c>
      <c r="I5201" t="s">
        <v>234</v>
      </c>
      <c r="J5201">
        <v>200</v>
      </c>
    </row>
    <row r="5202" spans="1:10">
      <c r="A5202">
        <v>5201</v>
      </c>
      <c r="B5202" t="s">
        <v>139</v>
      </c>
      <c r="C5202">
        <v>4.5</v>
      </c>
      <c r="D5202" t="s">
        <v>138</v>
      </c>
      <c r="E5202" t="s">
        <v>132</v>
      </c>
      <c r="F5202" t="s">
        <v>131</v>
      </c>
      <c r="G5202" t="s">
        <v>130</v>
      </c>
      <c r="H5202" t="str">
        <f t="shared" si="81"/>
        <v>Chennai60+50 -200200 - 500American Cuisine</v>
      </c>
      <c r="I5202">
        <v>63</v>
      </c>
      <c r="J5202">
        <v>300</v>
      </c>
    </row>
    <row r="5203" spans="1:10">
      <c r="A5203">
        <v>5202</v>
      </c>
      <c r="B5203" t="s">
        <v>139</v>
      </c>
      <c r="C5203">
        <v>4.5</v>
      </c>
      <c r="D5203" t="s">
        <v>133</v>
      </c>
      <c r="E5203" t="s">
        <v>142</v>
      </c>
      <c r="F5203" t="s">
        <v>147</v>
      </c>
      <c r="G5203" t="s">
        <v>135</v>
      </c>
      <c r="H5203" t="str">
        <f t="shared" si="81"/>
        <v>Chennai40 - 60200+&lt;= 200Asian Cuisine</v>
      </c>
      <c r="I5203" t="s">
        <v>234</v>
      </c>
      <c r="J5203">
        <v>200</v>
      </c>
    </row>
    <row r="5204" spans="1:10">
      <c r="A5204">
        <v>5203</v>
      </c>
      <c r="B5204" t="s">
        <v>143</v>
      </c>
      <c r="C5204">
        <v>3.9</v>
      </c>
      <c r="D5204" t="s">
        <v>133</v>
      </c>
      <c r="E5204" t="s">
        <v>142</v>
      </c>
      <c r="F5204" t="s">
        <v>140</v>
      </c>
      <c r="G5204" t="s">
        <v>135</v>
      </c>
      <c r="H5204" t="str">
        <f t="shared" si="81"/>
        <v>Delhi40 - 600 - 50&lt;= 200Asian Cuisine</v>
      </c>
      <c r="I5204" t="s">
        <v>234</v>
      </c>
      <c r="J5204">
        <v>200</v>
      </c>
    </row>
    <row r="5205" spans="1:10">
      <c r="A5205">
        <v>5204</v>
      </c>
      <c r="B5205" t="s">
        <v>146</v>
      </c>
      <c r="C5205">
        <v>4.3</v>
      </c>
      <c r="D5205" t="s">
        <v>136</v>
      </c>
      <c r="E5205" t="s">
        <v>142</v>
      </c>
      <c r="F5205" t="s">
        <v>131</v>
      </c>
      <c r="G5205" t="s">
        <v>144</v>
      </c>
      <c r="H5205" t="str">
        <f t="shared" si="81"/>
        <v>Hyderabad0 - 4050 -200&lt;= 200Indian Cuisine</v>
      </c>
      <c r="I5205" t="s">
        <v>234</v>
      </c>
      <c r="J5205">
        <v>150</v>
      </c>
    </row>
    <row r="5206" spans="1:10">
      <c r="A5206">
        <v>5205</v>
      </c>
      <c r="B5206" t="s">
        <v>137</v>
      </c>
      <c r="C5206">
        <v>4.2</v>
      </c>
      <c r="D5206" t="s">
        <v>138</v>
      </c>
      <c r="E5206" t="s">
        <v>142</v>
      </c>
      <c r="F5206" t="s">
        <v>140</v>
      </c>
      <c r="G5206" t="s">
        <v>135</v>
      </c>
      <c r="H5206" t="str">
        <f t="shared" si="81"/>
        <v>Bangalore40 - 600 - 50&lt;= 200American Cuisine</v>
      </c>
      <c r="I5206" t="s">
        <v>234</v>
      </c>
      <c r="J5206">
        <v>150</v>
      </c>
    </row>
    <row r="5207" spans="1:10">
      <c r="A5207">
        <v>5206</v>
      </c>
      <c r="B5207" t="s">
        <v>141</v>
      </c>
      <c r="C5207">
        <v>4</v>
      </c>
      <c r="D5207" t="s">
        <v>138</v>
      </c>
      <c r="E5207" t="s">
        <v>132</v>
      </c>
      <c r="F5207" t="s">
        <v>131</v>
      </c>
      <c r="G5207" t="s">
        <v>130</v>
      </c>
      <c r="H5207" t="str">
        <f t="shared" si="81"/>
        <v>Pune60+50 -200200 - 500American Cuisine</v>
      </c>
      <c r="I5207">
        <v>8</v>
      </c>
      <c r="J5207">
        <v>250</v>
      </c>
    </row>
    <row r="5208" spans="1:10">
      <c r="A5208">
        <v>5207</v>
      </c>
      <c r="B5208" t="s">
        <v>141</v>
      </c>
      <c r="C5208">
        <v>2.9</v>
      </c>
      <c r="D5208" t="s">
        <v>138</v>
      </c>
      <c r="E5208" t="s">
        <v>142</v>
      </c>
      <c r="F5208" t="s">
        <v>131</v>
      </c>
      <c r="G5208" t="s">
        <v>135</v>
      </c>
      <c r="H5208" t="str">
        <f t="shared" si="81"/>
        <v>Pune40 - 6050 -200&lt;= 200American Cuisine</v>
      </c>
      <c r="I5208">
        <v>53</v>
      </c>
      <c r="J5208">
        <v>200</v>
      </c>
    </row>
    <row r="5209" spans="1:10">
      <c r="A5209">
        <v>5208</v>
      </c>
      <c r="B5209" t="s">
        <v>129</v>
      </c>
      <c r="C5209">
        <v>4.0999999999999996</v>
      </c>
      <c r="D5209" t="s">
        <v>133</v>
      </c>
      <c r="E5209" t="s">
        <v>132</v>
      </c>
      <c r="F5209" t="s">
        <v>131</v>
      </c>
      <c r="G5209" t="s">
        <v>135</v>
      </c>
      <c r="H5209" t="str">
        <f t="shared" si="81"/>
        <v>Kolkata40 - 6050 -200200 - 500Asian Cuisine</v>
      </c>
      <c r="I5209">
        <v>34</v>
      </c>
      <c r="J5209">
        <v>250</v>
      </c>
    </row>
    <row r="5210" spans="1:10">
      <c r="A5210">
        <v>5209</v>
      </c>
      <c r="B5210" t="s">
        <v>129</v>
      </c>
      <c r="C5210">
        <v>4.0999999999999996</v>
      </c>
      <c r="D5210" t="s">
        <v>136</v>
      </c>
      <c r="E5210" t="s">
        <v>132</v>
      </c>
      <c r="F5210" t="s">
        <v>147</v>
      </c>
      <c r="G5210" t="s">
        <v>130</v>
      </c>
      <c r="H5210" t="str">
        <f t="shared" si="81"/>
        <v>Kolkata60+200+200 - 500Indian Cuisine</v>
      </c>
      <c r="I5210" t="s">
        <v>234</v>
      </c>
      <c r="J5210">
        <v>300</v>
      </c>
    </row>
    <row r="5211" spans="1:10">
      <c r="A5211">
        <v>5210</v>
      </c>
      <c r="B5211" t="s">
        <v>134</v>
      </c>
      <c r="C5211">
        <v>4.3</v>
      </c>
      <c r="D5211" t="s">
        <v>133</v>
      </c>
      <c r="E5211" t="s">
        <v>148</v>
      </c>
      <c r="F5211" t="s">
        <v>140</v>
      </c>
      <c r="G5211" t="s">
        <v>135</v>
      </c>
      <c r="H5211" t="str">
        <f t="shared" si="81"/>
        <v>Mumbai40 - 600 - 50500 - 1000Asian Cuisine</v>
      </c>
      <c r="I5211" t="s">
        <v>234</v>
      </c>
      <c r="J5211">
        <v>550</v>
      </c>
    </row>
    <row r="5212" spans="1:10">
      <c r="A5212">
        <v>5211</v>
      </c>
      <c r="B5212" t="s">
        <v>143</v>
      </c>
      <c r="C5212">
        <v>4.2</v>
      </c>
      <c r="D5212" t="s">
        <v>138</v>
      </c>
      <c r="E5212" t="s">
        <v>142</v>
      </c>
      <c r="F5212" t="s">
        <v>131</v>
      </c>
      <c r="G5212" t="s">
        <v>130</v>
      </c>
      <c r="H5212" t="str">
        <f t="shared" si="81"/>
        <v>Delhi60+50 -200&lt;= 200American Cuisine</v>
      </c>
      <c r="I5212" t="s">
        <v>234</v>
      </c>
      <c r="J5212">
        <v>150</v>
      </c>
    </row>
    <row r="5213" spans="1:10">
      <c r="A5213">
        <v>5212</v>
      </c>
      <c r="B5213" t="s">
        <v>146</v>
      </c>
      <c r="C5213">
        <v>2.9</v>
      </c>
      <c r="D5213" t="s">
        <v>136</v>
      </c>
      <c r="E5213" t="s">
        <v>132</v>
      </c>
      <c r="F5213" t="s">
        <v>131</v>
      </c>
      <c r="G5213" t="s">
        <v>130</v>
      </c>
      <c r="H5213" t="str">
        <f t="shared" si="81"/>
        <v>Hyderabad60+50 -200200 - 500Indian Cuisine</v>
      </c>
      <c r="I5213" t="s">
        <v>234</v>
      </c>
      <c r="J5213">
        <v>300</v>
      </c>
    </row>
    <row r="5214" spans="1:10">
      <c r="A5214">
        <v>5213</v>
      </c>
      <c r="B5214" t="s">
        <v>134</v>
      </c>
      <c r="C5214">
        <v>4.4000000000000004</v>
      </c>
      <c r="D5214" t="s">
        <v>133</v>
      </c>
      <c r="E5214" t="s">
        <v>132</v>
      </c>
      <c r="F5214" t="s">
        <v>147</v>
      </c>
      <c r="G5214" t="s">
        <v>144</v>
      </c>
      <c r="H5214" t="str">
        <f t="shared" si="81"/>
        <v>Mumbai0 - 40200+200 - 500Asian Cuisine</v>
      </c>
      <c r="I5214" t="s">
        <v>234</v>
      </c>
      <c r="J5214">
        <v>400</v>
      </c>
    </row>
    <row r="5215" spans="1:10">
      <c r="A5215">
        <v>5214</v>
      </c>
      <c r="B5215" t="s">
        <v>141</v>
      </c>
      <c r="C5215">
        <v>4.3</v>
      </c>
      <c r="D5215" t="s">
        <v>138</v>
      </c>
      <c r="E5215" t="s">
        <v>132</v>
      </c>
      <c r="F5215" t="s">
        <v>140</v>
      </c>
      <c r="G5215" t="s">
        <v>130</v>
      </c>
      <c r="H5215" t="str">
        <f t="shared" si="81"/>
        <v>Pune60+0 - 50200 - 500American Cuisine</v>
      </c>
      <c r="I5215">
        <v>57</v>
      </c>
      <c r="J5215">
        <v>500</v>
      </c>
    </row>
    <row r="5216" spans="1:10">
      <c r="A5216">
        <v>5215</v>
      </c>
      <c r="B5216" t="s">
        <v>141</v>
      </c>
      <c r="C5216">
        <v>4.2</v>
      </c>
      <c r="D5216" t="s">
        <v>138</v>
      </c>
      <c r="E5216" t="s">
        <v>132</v>
      </c>
      <c r="F5216" t="s">
        <v>131</v>
      </c>
      <c r="G5216" t="s">
        <v>130</v>
      </c>
      <c r="H5216" t="str">
        <f t="shared" si="81"/>
        <v>Pune60+50 -200200 - 500American Cuisine</v>
      </c>
      <c r="I5216">
        <v>8</v>
      </c>
      <c r="J5216">
        <v>500</v>
      </c>
    </row>
    <row r="5217" spans="1:10">
      <c r="A5217">
        <v>5216</v>
      </c>
      <c r="B5217" t="s">
        <v>139</v>
      </c>
      <c r="C5217">
        <v>4.3</v>
      </c>
      <c r="D5217" t="s">
        <v>136</v>
      </c>
      <c r="E5217" t="s">
        <v>132</v>
      </c>
      <c r="F5217" t="s">
        <v>131</v>
      </c>
      <c r="G5217" t="s">
        <v>144</v>
      </c>
      <c r="H5217" t="str">
        <f t="shared" si="81"/>
        <v>Chennai0 - 4050 -200200 - 500Indian Cuisine</v>
      </c>
      <c r="I5217" t="s">
        <v>234</v>
      </c>
      <c r="J5217">
        <v>350</v>
      </c>
    </row>
    <row r="5218" spans="1:10">
      <c r="A5218">
        <v>5217</v>
      </c>
      <c r="B5218" t="s">
        <v>146</v>
      </c>
      <c r="C5218">
        <v>3.9</v>
      </c>
      <c r="D5218" t="s">
        <v>136</v>
      </c>
      <c r="E5218" t="s">
        <v>142</v>
      </c>
      <c r="F5218" t="s">
        <v>131</v>
      </c>
      <c r="G5218" t="s">
        <v>130</v>
      </c>
      <c r="H5218" t="str">
        <f t="shared" si="81"/>
        <v>Hyderabad60+50 -200&lt;= 200Indian Cuisine</v>
      </c>
      <c r="I5218" t="s">
        <v>234</v>
      </c>
      <c r="J5218">
        <v>200</v>
      </c>
    </row>
    <row r="5219" spans="1:10">
      <c r="A5219">
        <v>5218</v>
      </c>
      <c r="B5219" t="s">
        <v>139</v>
      </c>
      <c r="C5219">
        <v>4.4000000000000004</v>
      </c>
      <c r="D5219" t="s">
        <v>133</v>
      </c>
      <c r="E5219" t="s">
        <v>235</v>
      </c>
      <c r="F5219" t="s">
        <v>131</v>
      </c>
      <c r="G5219" t="s">
        <v>135</v>
      </c>
      <c r="H5219" t="str">
        <f t="shared" si="81"/>
        <v>Chennai40 - 6050 -2001000+Asian Cuisine</v>
      </c>
      <c r="I5219" t="s">
        <v>234</v>
      </c>
      <c r="J5219">
        <v>1100</v>
      </c>
    </row>
    <row r="5220" spans="1:10">
      <c r="A5220">
        <v>5219</v>
      </c>
      <c r="B5220" t="s">
        <v>129</v>
      </c>
      <c r="C5220">
        <v>4.2</v>
      </c>
      <c r="D5220" t="s">
        <v>133</v>
      </c>
      <c r="E5220" t="s">
        <v>142</v>
      </c>
      <c r="F5220" t="s">
        <v>147</v>
      </c>
      <c r="G5220" t="s">
        <v>130</v>
      </c>
      <c r="H5220" t="str">
        <f t="shared" si="81"/>
        <v>Kolkata60+200+&lt;= 200Asian Cuisine</v>
      </c>
      <c r="I5220" t="s">
        <v>234</v>
      </c>
      <c r="J5220">
        <v>200</v>
      </c>
    </row>
    <row r="5221" spans="1:10">
      <c r="A5221">
        <v>5220</v>
      </c>
      <c r="B5221" t="s">
        <v>146</v>
      </c>
      <c r="C5221">
        <v>4</v>
      </c>
      <c r="D5221" t="s">
        <v>136</v>
      </c>
      <c r="E5221" t="s">
        <v>142</v>
      </c>
      <c r="F5221" t="s">
        <v>147</v>
      </c>
      <c r="G5221" t="s">
        <v>135</v>
      </c>
      <c r="H5221" t="str">
        <f t="shared" si="81"/>
        <v>Hyderabad40 - 60200+&lt;= 200Indian Cuisine</v>
      </c>
      <c r="I5221" t="s">
        <v>234</v>
      </c>
      <c r="J5221">
        <v>200</v>
      </c>
    </row>
    <row r="5222" spans="1:10">
      <c r="A5222">
        <v>5221</v>
      </c>
      <c r="B5222" t="s">
        <v>139</v>
      </c>
      <c r="C5222">
        <v>4.2</v>
      </c>
      <c r="D5222" t="s">
        <v>136</v>
      </c>
      <c r="E5222" t="s">
        <v>142</v>
      </c>
      <c r="F5222" t="s">
        <v>131</v>
      </c>
      <c r="G5222" t="s">
        <v>130</v>
      </c>
      <c r="H5222" t="str">
        <f t="shared" si="81"/>
        <v>Chennai60+50 -200&lt;= 200Indian Cuisine</v>
      </c>
      <c r="I5222">
        <v>41</v>
      </c>
      <c r="J5222">
        <v>200</v>
      </c>
    </row>
    <row r="5223" spans="1:10">
      <c r="A5223">
        <v>5222</v>
      </c>
      <c r="B5223" t="s">
        <v>134</v>
      </c>
      <c r="C5223">
        <v>3.8</v>
      </c>
      <c r="D5223" t="s">
        <v>136</v>
      </c>
      <c r="E5223" t="s">
        <v>132</v>
      </c>
      <c r="F5223" t="s">
        <v>140</v>
      </c>
      <c r="G5223" t="s">
        <v>144</v>
      </c>
      <c r="H5223" t="str">
        <f t="shared" si="81"/>
        <v>Mumbai0 - 400 - 50200 - 500Indian Cuisine</v>
      </c>
      <c r="I5223" t="s">
        <v>234</v>
      </c>
      <c r="J5223">
        <v>350</v>
      </c>
    </row>
    <row r="5224" spans="1:10">
      <c r="A5224">
        <v>5223</v>
      </c>
      <c r="B5224" t="s">
        <v>134</v>
      </c>
      <c r="C5224">
        <v>4.3</v>
      </c>
      <c r="D5224" t="s">
        <v>133</v>
      </c>
      <c r="E5224" t="s">
        <v>132</v>
      </c>
      <c r="F5224" t="s">
        <v>140</v>
      </c>
      <c r="G5224" t="s">
        <v>135</v>
      </c>
      <c r="H5224" t="str">
        <f t="shared" si="81"/>
        <v>Mumbai40 - 600 - 50200 - 500Asian Cuisine</v>
      </c>
      <c r="I5224">
        <v>21</v>
      </c>
      <c r="J5224">
        <v>400</v>
      </c>
    </row>
    <row r="5225" spans="1:10">
      <c r="A5225">
        <v>5224</v>
      </c>
      <c r="B5225" t="s">
        <v>129</v>
      </c>
      <c r="C5225">
        <v>4.5</v>
      </c>
      <c r="D5225" t="s">
        <v>138</v>
      </c>
      <c r="E5225" t="s">
        <v>148</v>
      </c>
      <c r="F5225" t="s">
        <v>140</v>
      </c>
      <c r="G5225" t="s">
        <v>130</v>
      </c>
      <c r="H5225" t="str">
        <f t="shared" si="81"/>
        <v>Kolkata60+0 - 50500 - 1000American Cuisine</v>
      </c>
      <c r="I5225" t="s">
        <v>234</v>
      </c>
      <c r="J5225">
        <v>800</v>
      </c>
    </row>
    <row r="5226" spans="1:10">
      <c r="A5226">
        <v>5225</v>
      </c>
      <c r="B5226" t="s">
        <v>129</v>
      </c>
      <c r="C5226">
        <v>4.3</v>
      </c>
      <c r="D5226" t="s">
        <v>136</v>
      </c>
      <c r="E5226" t="s">
        <v>132</v>
      </c>
      <c r="F5226" t="s">
        <v>131</v>
      </c>
      <c r="G5226" t="s">
        <v>135</v>
      </c>
      <c r="H5226" t="str">
        <f t="shared" si="81"/>
        <v>Kolkata40 - 6050 -200200 - 500Indian Cuisine</v>
      </c>
      <c r="I5226" t="s">
        <v>234</v>
      </c>
      <c r="J5226">
        <v>500</v>
      </c>
    </row>
    <row r="5227" spans="1:10">
      <c r="A5227">
        <v>5226</v>
      </c>
      <c r="B5227" t="s">
        <v>139</v>
      </c>
      <c r="C5227">
        <v>3.9</v>
      </c>
      <c r="D5227" t="s">
        <v>138</v>
      </c>
      <c r="E5227" t="s">
        <v>142</v>
      </c>
      <c r="F5227" t="s">
        <v>131</v>
      </c>
      <c r="G5227" t="s">
        <v>135</v>
      </c>
      <c r="H5227" t="str">
        <f t="shared" si="81"/>
        <v>Chennai40 - 6050 -200&lt;= 200American Cuisine</v>
      </c>
      <c r="I5227" t="s">
        <v>234</v>
      </c>
      <c r="J5227">
        <v>150</v>
      </c>
    </row>
    <row r="5228" spans="1:10">
      <c r="A5228">
        <v>5227</v>
      </c>
      <c r="B5228" t="s">
        <v>139</v>
      </c>
      <c r="C5228">
        <v>4.5999999999999996</v>
      </c>
      <c r="D5228" t="s">
        <v>136</v>
      </c>
      <c r="E5228" t="s">
        <v>132</v>
      </c>
      <c r="F5228" t="s">
        <v>140</v>
      </c>
      <c r="G5228" t="s">
        <v>135</v>
      </c>
      <c r="H5228" t="str">
        <f t="shared" si="81"/>
        <v>Chennai40 - 600 - 50200 - 500Indian Cuisine</v>
      </c>
      <c r="I5228" t="s">
        <v>234</v>
      </c>
      <c r="J5228">
        <v>300</v>
      </c>
    </row>
    <row r="5229" spans="1:10">
      <c r="A5229">
        <v>5228</v>
      </c>
      <c r="B5229" t="s">
        <v>134</v>
      </c>
      <c r="C5229">
        <v>4.3</v>
      </c>
      <c r="D5229" t="s">
        <v>138</v>
      </c>
      <c r="E5229" t="s">
        <v>132</v>
      </c>
      <c r="F5229" t="s">
        <v>147</v>
      </c>
      <c r="G5229" t="s">
        <v>135</v>
      </c>
      <c r="H5229" t="str">
        <f t="shared" si="81"/>
        <v>Mumbai40 - 60200+200 - 500American Cuisine</v>
      </c>
      <c r="I5229" t="s">
        <v>234</v>
      </c>
      <c r="J5229">
        <v>250</v>
      </c>
    </row>
    <row r="5230" spans="1:10">
      <c r="A5230">
        <v>5229</v>
      </c>
      <c r="B5230" t="s">
        <v>137</v>
      </c>
      <c r="C5230">
        <v>4.4000000000000004</v>
      </c>
      <c r="D5230" t="s">
        <v>133</v>
      </c>
      <c r="E5230" t="s">
        <v>148</v>
      </c>
      <c r="F5230" t="s">
        <v>131</v>
      </c>
      <c r="G5230" t="s">
        <v>135</v>
      </c>
      <c r="H5230" t="str">
        <f t="shared" si="81"/>
        <v>Bangalore40 - 6050 -200500 - 1000Asian Cuisine</v>
      </c>
      <c r="I5230" t="s">
        <v>234</v>
      </c>
      <c r="J5230">
        <v>900</v>
      </c>
    </row>
    <row r="5231" spans="1:10">
      <c r="A5231">
        <v>5230</v>
      </c>
      <c r="B5231" t="s">
        <v>134</v>
      </c>
      <c r="C5231">
        <v>4.3</v>
      </c>
      <c r="D5231" t="s">
        <v>138</v>
      </c>
      <c r="E5231" t="s">
        <v>142</v>
      </c>
      <c r="F5231" t="s">
        <v>147</v>
      </c>
      <c r="G5231" t="s">
        <v>135</v>
      </c>
      <c r="H5231" t="str">
        <f t="shared" si="81"/>
        <v>Mumbai40 - 60200+&lt;= 200American Cuisine</v>
      </c>
      <c r="I5231" t="s">
        <v>234</v>
      </c>
      <c r="J5231">
        <v>200</v>
      </c>
    </row>
    <row r="5232" spans="1:10">
      <c r="A5232">
        <v>5231</v>
      </c>
      <c r="B5232" t="s">
        <v>139</v>
      </c>
      <c r="C5232">
        <v>4.3</v>
      </c>
      <c r="D5232" t="s">
        <v>136</v>
      </c>
      <c r="E5232" t="s">
        <v>142</v>
      </c>
      <c r="F5232" t="s">
        <v>140</v>
      </c>
      <c r="G5232" t="s">
        <v>144</v>
      </c>
      <c r="H5232" t="str">
        <f t="shared" si="81"/>
        <v>Chennai0 - 400 - 50&lt;= 200Indian Cuisine</v>
      </c>
      <c r="I5232" t="s">
        <v>234</v>
      </c>
      <c r="J5232">
        <v>100</v>
      </c>
    </row>
    <row r="5233" spans="1:10">
      <c r="A5233">
        <v>5232</v>
      </c>
      <c r="B5233" t="s">
        <v>143</v>
      </c>
      <c r="C5233">
        <v>4.3</v>
      </c>
      <c r="D5233" t="s">
        <v>136</v>
      </c>
      <c r="E5233" t="s">
        <v>132</v>
      </c>
      <c r="F5233" t="s">
        <v>131</v>
      </c>
      <c r="G5233" t="s">
        <v>130</v>
      </c>
      <c r="H5233" t="str">
        <f t="shared" si="81"/>
        <v>Delhi60+50 -200200 - 500Indian Cuisine</v>
      </c>
      <c r="I5233" t="s">
        <v>234</v>
      </c>
      <c r="J5233">
        <v>400</v>
      </c>
    </row>
    <row r="5234" spans="1:10">
      <c r="A5234">
        <v>5233</v>
      </c>
      <c r="B5234" t="s">
        <v>137</v>
      </c>
      <c r="C5234">
        <v>4.4000000000000004</v>
      </c>
      <c r="D5234" t="s">
        <v>138</v>
      </c>
      <c r="E5234" t="s">
        <v>142</v>
      </c>
      <c r="F5234" t="s">
        <v>147</v>
      </c>
      <c r="G5234" t="s">
        <v>135</v>
      </c>
      <c r="H5234" t="str">
        <f t="shared" si="81"/>
        <v>Bangalore40 - 60200+&lt;= 200American Cuisine</v>
      </c>
      <c r="I5234" t="s">
        <v>234</v>
      </c>
      <c r="J5234">
        <v>200</v>
      </c>
    </row>
    <row r="5235" spans="1:10">
      <c r="A5235">
        <v>5234</v>
      </c>
      <c r="B5235" t="s">
        <v>141</v>
      </c>
      <c r="C5235">
        <v>4.5999999999999996</v>
      </c>
      <c r="D5235" t="s">
        <v>138</v>
      </c>
      <c r="E5235" t="s">
        <v>142</v>
      </c>
      <c r="F5235" t="s">
        <v>131</v>
      </c>
      <c r="G5235" t="s">
        <v>144</v>
      </c>
      <c r="H5235" t="str">
        <f t="shared" si="81"/>
        <v>Pune0 - 4050 -200&lt;= 200American Cuisine</v>
      </c>
      <c r="I5235" t="s">
        <v>234</v>
      </c>
      <c r="J5235">
        <v>150</v>
      </c>
    </row>
    <row r="5236" spans="1:10">
      <c r="A5236">
        <v>5235</v>
      </c>
      <c r="B5236" t="s">
        <v>141</v>
      </c>
      <c r="C5236">
        <v>4</v>
      </c>
      <c r="D5236" t="s">
        <v>133</v>
      </c>
      <c r="E5236" t="s">
        <v>132</v>
      </c>
      <c r="F5236" t="s">
        <v>147</v>
      </c>
      <c r="G5236" t="s">
        <v>135</v>
      </c>
      <c r="H5236" t="str">
        <f t="shared" si="81"/>
        <v>Pune40 - 60200+200 - 500Asian Cuisine</v>
      </c>
      <c r="I5236" t="s">
        <v>234</v>
      </c>
      <c r="J5236">
        <v>250</v>
      </c>
    </row>
    <row r="5237" spans="1:10">
      <c r="A5237">
        <v>5236</v>
      </c>
      <c r="B5237" t="s">
        <v>141</v>
      </c>
      <c r="C5237">
        <v>4.4000000000000004</v>
      </c>
      <c r="D5237" t="s">
        <v>133</v>
      </c>
      <c r="E5237" t="s">
        <v>132</v>
      </c>
      <c r="F5237" t="s">
        <v>131</v>
      </c>
      <c r="G5237" t="s">
        <v>144</v>
      </c>
      <c r="H5237" t="str">
        <f t="shared" si="81"/>
        <v>Pune0 - 4050 -200200 - 500Asian Cuisine</v>
      </c>
      <c r="I5237" t="s">
        <v>234</v>
      </c>
      <c r="J5237">
        <v>400</v>
      </c>
    </row>
    <row r="5238" spans="1:10">
      <c r="A5238">
        <v>5237</v>
      </c>
      <c r="B5238" t="s">
        <v>129</v>
      </c>
      <c r="C5238">
        <v>4.4000000000000004</v>
      </c>
      <c r="D5238" t="s">
        <v>136</v>
      </c>
      <c r="E5238" t="s">
        <v>142</v>
      </c>
      <c r="F5238" t="s">
        <v>147</v>
      </c>
      <c r="G5238" t="s">
        <v>130</v>
      </c>
      <c r="H5238" t="str">
        <f t="shared" si="81"/>
        <v>Kolkata60+200+&lt;= 200Indian Cuisine</v>
      </c>
      <c r="I5238" t="s">
        <v>234</v>
      </c>
      <c r="J5238">
        <v>200</v>
      </c>
    </row>
    <row r="5239" spans="1:10">
      <c r="A5239">
        <v>5238</v>
      </c>
      <c r="B5239" t="s">
        <v>146</v>
      </c>
      <c r="C5239">
        <v>4.2</v>
      </c>
      <c r="D5239" t="s">
        <v>133</v>
      </c>
      <c r="E5239" t="s">
        <v>132</v>
      </c>
      <c r="F5239" t="s">
        <v>147</v>
      </c>
      <c r="G5239" t="s">
        <v>144</v>
      </c>
      <c r="H5239" t="str">
        <f t="shared" si="81"/>
        <v>Hyderabad0 - 40200+200 - 500Asian Cuisine</v>
      </c>
      <c r="I5239">
        <v>42</v>
      </c>
      <c r="J5239">
        <v>250</v>
      </c>
    </row>
    <row r="5240" spans="1:10">
      <c r="A5240">
        <v>5239</v>
      </c>
      <c r="B5240" t="s">
        <v>139</v>
      </c>
      <c r="C5240">
        <v>4</v>
      </c>
      <c r="D5240" t="s">
        <v>133</v>
      </c>
      <c r="E5240" t="s">
        <v>142</v>
      </c>
      <c r="F5240" t="s">
        <v>147</v>
      </c>
      <c r="G5240" t="s">
        <v>130</v>
      </c>
      <c r="H5240" t="str">
        <f t="shared" si="81"/>
        <v>Chennai60+200+&lt;= 200Asian Cuisine</v>
      </c>
      <c r="I5240" t="s">
        <v>234</v>
      </c>
      <c r="J5240">
        <v>150</v>
      </c>
    </row>
    <row r="5241" spans="1:10">
      <c r="A5241">
        <v>5240</v>
      </c>
      <c r="B5241" t="s">
        <v>141</v>
      </c>
      <c r="C5241">
        <v>4</v>
      </c>
      <c r="D5241" t="s">
        <v>136</v>
      </c>
      <c r="E5241" t="s">
        <v>132</v>
      </c>
      <c r="F5241" t="s">
        <v>140</v>
      </c>
      <c r="G5241" t="s">
        <v>144</v>
      </c>
      <c r="H5241" t="str">
        <f t="shared" si="81"/>
        <v>Pune0 - 400 - 50200 - 500Indian Cuisine</v>
      </c>
      <c r="I5241" t="s">
        <v>234</v>
      </c>
      <c r="J5241">
        <v>500</v>
      </c>
    </row>
    <row r="5242" spans="1:10">
      <c r="A5242">
        <v>5241</v>
      </c>
      <c r="B5242" t="s">
        <v>139</v>
      </c>
      <c r="C5242">
        <v>4.3</v>
      </c>
      <c r="D5242" t="s">
        <v>133</v>
      </c>
      <c r="E5242" t="s">
        <v>235</v>
      </c>
      <c r="F5242" t="s">
        <v>131</v>
      </c>
      <c r="G5242" t="s">
        <v>130</v>
      </c>
      <c r="H5242" t="str">
        <f t="shared" si="81"/>
        <v>Chennai60+50 -2001000+Asian Cuisine</v>
      </c>
      <c r="I5242" t="s">
        <v>234</v>
      </c>
      <c r="J5242">
        <v>1200</v>
      </c>
    </row>
    <row r="5243" spans="1:10">
      <c r="A5243">
        <v>5242</v>
      </c>
      <c r="B5243" t="s">
        <v>129</v>
      </c>
      <c r="C5243">
        <v>4</v>
      </c>
      <c r="D5243" t="s">
        <v>138</v>
      </c>
      <c r="E5243" t="s">
        <v>132</v>
      </c>
      <c r="F5243" t="s">
        <v>131</v>
      </c>
      <c r="G5243" t="s">
        <v>135</v>
      </c>
      <c r="H5243" t="str">
        <f t="shared" si="81"/>
        <v>Kolkata40 - 6050 -200200 - 500American Cuisine</v>
      </c>
      <c r="I5243" t="s">
        <v>234</v>
      </c>
      <c r="J5243">
        <v>250</v>
      </c>
    </row>
    <row r="5244" spans="1:10">
      <c r="A5244">
        <v>5243</v>
      </c>
      <c r="B5244" t="s">
        <v>139</v>
      </c>
      <c r="C5244">
        <v>4.4000000000000004</v>
      </c>
      <c r="D5244" t="s">
        <v>136</v>
      </c>
      <c r="E5244" t="s">
        <v>142</v>
      </c>
      <c r="F5244" t="s">
        <v>131</v>
      </c>
      <c r="G5244" t="s">
        <v>135</v>
      </c>
      <c r="H5244" t="str">
        <f t="shared" si="81"/>
        <v>Chennai40 - 6050 -200&lt;= 200Indian Cuisine</v>
      </c>
      <c r="I5244">
        <v>44</v>
      </c>
      <c r="J5244">
        <v>200</v>
      </c>
    </row>
    <row r="5245" spans="1:10">
      <c r="A5245">
        <v>5244</v>
      </c>
      <c r="B5245" t="s">
        <v>141</v>
      </c>
      <c r="C5245">
        <v>2.9</v>
      </c>
      <c r="D5245" t="s">
        <v>138</v>
      </c>
      <c r="E5245" t="s">
        <v>132</v>
      </c>
      <c r="F5245" t="s">
        <v>131</v>
      </c>
      <c r="G5245" t="s">
        <v>144</v>
      </c>
      <c r="H5245" t="str">
        <f t="shared" si="81"/>
        <v>Pune0 - 4050 -200200 - 500American Cuisine</v>
      </c>
      <c r="I5245">
        <v>67</v>
      </c>
      <c r="J5245">
        <v>400</v>
      </c>
    </row>
    <row r="5246" spans="1:10">
      <c r="A5246">
        <v>5245</v>
      </c>
      <c r="B5246" t="s">
        <v>143</v>
      </c>
      <c r="C5246">
        <v>3.9</v>
      </c>
      <c r="D5246" t="s">
        <v>138</v>
      </c>
      <c r="E5246" t="s">
        <v>132</v>
      </c>
      <c r="F5246" t="s">
        <v>140</v>
      </c>
      <c r="G5246" t="s">
        <v>135</v>
      </c>
      <c r="H5246" t="str">
        <f t="shared" si="81"/>
        <v>Delhi40 - 600 - 50200 - 500American Cuisine</v>
      </c>
      <c r="I5246" t="s">
        <v>234</v>
      </c>
      <c r="J5246">
        <v>300</v>
      </c>
    </row>
    <row r="5247" spans="1:10">
      <c r="A5247">
        <v>5246</v>
      </c>
      <c r="B5247" t="s">
        <v>146</v>
      </c>
      <c r="C5247">
        <v>3.6</v>
      </c>
      <c r="D5247" t="s">
        <v>136</v>
      </c>
      <c r="E5247" t="s">
        <v>142</v>
      </c>
      <c r="F5247" t="s">
        <v>147</v>
      </c>
      <c r="G5247" t="s">
        <v>144</v>
      </c>
      <c r="H5247" t="str">
        <f t="shared" si="81"/>
        <v>Hyderabad0 - 40200+&lt;= 200Indian Cuisine</v>
      </c>
      <c r="I5247" t="s">
        <v>234</v>
      </c>
      <c r="J5247">
        <v>200</v>
      </c>
    </row>
    <row r="5248" spans="1:10">
      <c r="A5248">
        <v>5247</v>
      </c>
      <c r="B5248" t="s">
        <v>143</v>
      </c>
      <c r="C5248">
        <v>4.4000000000000004</v>
      </c>
      <c r="D5248" t="s">
        <v>138</v>
      </c>
      <c r="E5248" t="s">
        <v>132</v>
      </c>
      <c r="F5248" t="s">
        <v>140</v>
      </c>
      <c r="G5248" t="s">
        <v>135</v>
      </c>
      <c r="H5248" t="str">
        <f t="shared" si="81"/>
        <v>Delhi40 - 600 - 50200 - 500American Cuisine</v>
      </c>
      <c r="I5248" t="s">
        <v>234</v>
      </c>
      <c r="J5248">
        <v>250</v>
      </c>
    </row>
    <row r="5249" spans="1:10">
      <c r="A5249">
        <v>5248</v>
      </c>
      <c r="B5249" t="s">
        <v>143</v>
      </c>
      <c r="C5249">
        <v>3.5</v>
      </c>
      <c r="D5249" t="s">
        <v>236</v>
      </c>
      <c r="E5249" t="s">
        <v>132</v>
      </c>
      <c r="F5249" t="s">
        <v>140</v>
      </c>
      <c r="G5249" t="s">
        <v>144</v>
      </c>
      <c r="H5249" t="str">
        <f t="shared" si="81"/>
        <v>Delhi0 - 400 - 50200 - 500European Cuisine</v>
      </c>
      <c r="I5249" t="s">
        <v>234</v>
      </c>
      <c r="J5249">
        <v>350</v>
      </c>
    </row>
    <row r="5250" spans="1:10">
      <c r="A5250">
        <v>5249</v>
      </c>
      <c r="B5250" t="s">
        <v>134</v>
      </c>
      <c r="C5250">
        <v>3.9</v>
      </c>
      <c r="D5250" t="s">
        <v>138</v>
      </c>
      <c r="E5250" t="s">
        <v>132</v>
      </c>
      <c r="F5250" t="s">
        <v>140</v>
      </c>
      <c r="G5250" t="s">
        <v>135</v>
      </c>
      <c r="H5250" t="str">
        <f t="shared" si="81"/>
        <v>Mumbai40 - 600 - 50200 - 500American Cuisine</v>
      </c>
      <c r="I5250" t="s">
        <v>234</v>
      </c>
      <c r="J5250">
        <v>250</v>
      </c>
    </row>
    <row r="5251" spans="1:10">
      <c r="A5251">
        <v>5250</v>
      </c>
      <c r="B5251" t="s">
        <v>139</v>
      </c>
      <c r="C5251">
        <v>4.5999999999999996</v>
      </c>
      <c r="D5251" t="s">
        <v>136</v>
      </c>
      <c r="E5251" t="s">
        <v>142</v>
      </c>
      <c r="F5251" t="s">
        <v>147</v>
      </c>
      <c r="G5251" t="s">
        <v>130</v>
      </c>
      <c r="H5251" t="str">
        <f t="shared" ref="H5251:H5314" si="82">_xlfn.CONCAT(B5251,G5251,F5251,E5251,D5251)</f>
        <v>Chennai60+200+&lt;= 200Indian Cuisine</v>
      </c>
      <c r="I5251" t="s">
        <v>234</v>
      </c>
      <c r="J5251">
        <v>200</v>
      </c>
    </row>
    <row r="5252" spans="1:10">
      <c r="A5252">
        <v>5251</v>
      </c>
      <c r="B5252" t="s">
        <v>137</v>
      </c>
      <c r="C5252">
        <v>4.3</v>
      </c>
      <c r="D5252" t="s">
        <v>136</v>
      </c>
      <c r="E5252" t="s">
        <v>132</v>
      </c>
      <c r="F5252" t="s">
        <v>131</v>
      </c>
      <c r="G5252" t="s">
        <v>135</v>
      </c>
      <c r="H5252" t="str">
        <f t="shared" si="82"/>
        <v>Bangalore40 - 6050 -200200 - 500Indian Cuisine</v>
      </c>
      <c r="I5252">
        <v>9</v>
      </c>
      <c r="J5252">
        <v>400</v>
      </c>
    </row>
    <row r="5253" spans="1:10">
      <c r="A5253">
        <v>5252</v>
      </c>
      <c r="B5253" t="s">
        <v>146</v>
      </c>
      <c r="C5253">
        <v>4.3</v>
      </c>
      <c r="D5253" t="s">
        <v>136</v>
      </c>
      <c r="E5253" t="s">
        <v>142</v>
      </c>
      <c r="F5253" t="s">
        <v>140</v>
      </c>
      <c r="G5253" t="s">
        <v>144</v>
      </c>
      <c r="H5253" t="str">
        <f t="shared" si="82"/>
        <v>Hyderabad0 - 400 - 50&lt;= 200Indian Cuisine</v>
      </c>
      <c r="I5253" t="s">
        <v>234</v>
      </c>
      <c r="J5253">
        <v>200</v>
      </c>
    </row>
    <row r="5254" spans="1:10">
      <c r="A5254">
        <v>5253</v>
      </c>
      <c r="B5254" t="s">
        <v>134</v>
      </c>
      <c r="C5254">
        <v>4.3</v>
      </c>
      <c r="D5254" t="s">
        <v>138</v>
      </c>
      <c r="E5254" t="s">
        <v>142</v>
      </c>
      <c r="F5254" t="s">
        <v>140</v>
      </c>
      <c r="G5254" t="s">
        <v>135</v>
      </c>
      <c r="H5254" t="str">
        <f t="shared" si="82"/>
        <v>Mumbai40 - 600 - 50&lt;= 200American Cuisine</v>
      </c>
      <c r="I5254" t="s">
        <v>234</v>
      </c>
      <c r="J5254">
        <v>200</v>
      </c>
    </row>
    <row r="5255" spans="1:10">
      <c r="A5255">
        <v>5254</v>
      </c>
      <c r="B5255" t="s">
        <v>134</v>
      </c>
      <c r="C5255">
        <v>4.4000000000000004</v>
      </c>
      <c r="D5255" t="s">
        <v>136</v>
      </c>
      <c r="E5255" t="s">
        <v>132</v>
      </c>
      <c r="F5255" t="s">
        <v>140</v>
      </c>
      <c r="G5255" t="s">
        <v>135</v>
      </c>
      <c r="H5255" t="str">
        <f t="shared" si="82"/>
        <v>Mumbai40 - 600 - 50200 - 500Indian Cuisine</v>
      </c>
      <c r="I5255">
        <v>19</v>
      </c>
      <c r="J5255">
        <v>300</v>
      </c>
    </row>
    <row r="5256" spans="1:10">
      <c r="A5256">
        <v>5255</v>
      </c>
      <c r="B5256" t="s">
        <v>141</v>
      </c>
      <c r="C5256">
        <v>4.7</v>
      </c>
      <c r="D5256" t="s">
        <v>138</v>
      </c>
      <c r="E5256" t="s">
        <v>132</v>
      </c>
      <c r="F5256" t="s">
        <v>131</v>
      </c>
      <c r="G5256" t="s">
        <v>144</v>
      </c>
      <c r="H5256" t="str">
        <f t="shared" si="82"/>
        <v>Pune0 - 4050 -200200 - 500American Cuisine</v>
      </c>
      <c r="I5256">
        <v>67</v>
      </c>
      <c r="J5256">
        <v>350</v>
      </c>
    </row>
    <row r="5257" spans="1:10">
      <c r="A5257">
        <v>5256</v>
      </c>
      <c r="B5257" t="s">
        <v>134</v>
      </c>
      <c r="C5257">
        <v>3.6</v>
      </c>
      <c r="D5257" t="s">
        <v>138</v>
      </c>
      <c r="E5257" t="s">
        <v>132</v>
      </c>
      <c r="F5257" t="s">
        <v>140</v>
      </c>
      <c r="G5257" t="s">
        <v>135</v>
      </c>
      <c r="H5257" t="str">
        <f t="shared" si="82"/>
        <v>Mumbai40 - 600 - 50200 - 500American Cuisine</v>
      </c>
      <c r="I5257" t="s">
        <v>234</v>
      </c>
      <c r="J5257">
        <v>300</v>
      </c>
    </row>
    <row r="5258" spans="1:10">
      <c r="A5258">
        <v>5257</v>
      </c>
      <c r="B5258" t="s">
        <v>141</v>
      </c>
      <c r="C5258">
        <v>2.9</v>
      </c>
      <c r="D5258" t="s">
        <v>136</v>
      </c>
      <c r="E5258" t="s">
        <v>132</v>
      </c>
      <c r="F5258" t="s">
        <v>131</v>
      </c>
      <c r="G5258" t="s">
        <v>130</v>
      </c>
      <c r="H5258" t="str">
        <f t="shared" si="82"/>
        <v>Pune60+50 -200200 - 500Indian Cuisine</v>
      </c>
      <c r="I5258">
        <v>14</v>
      </c>
      <c r="J5258">
        <v>250</v>
      </c>
    </row>
    <row r="5259" spans="1:10">
      <c r="A5259">
        <v>5258</v>
      </c>
      <c r="B5259" t="s">
        <v>143</v>
      </c>
      <c r="C5259">
        <v>4.0999999999999996</v>
      </c>
      <c r="D5259" t="s">
        <v>133</v>
      </c>
      <c r="E5259" t="s">
        <v>148</v>
      </c>
      <c r="F5259" t="s">
        <v>131</v>
      </c>
      <c r="G5259" t="s">
        <v>130</v>
      </c>
      <c r="H5259" t="str">
        <f t="shared" si="82"/>
        <v>Delhi60+50 -200500 - 1000Asian Cuisine</v>
      </c>
      <c r="I5259" t="s">
        <v>234</v>
      </c>
      <c r="J5259">
        <v>600</v>
      </c>
    </row>
    <row r="5260" spans="1:10">
      <c r="A5260">
        <v>5259</v>
      </c>
      <c r="B5260" t="s">
        <v>134</v>
      </c>
      <c r="C5260">
        <v>3.9</v>
      </c>
      <c r="D5260" t="s">
        <v>133</v>
      </c>
      <c r="E5260" t="s">
        <v>132</v>
      </c>
      <c r="F5260" t="s">
        <v>140</v>
      </c>
      <c r="G5260" t="s">
        <v>135</v>
      </c>
      <c r="H5260" t="str">
        <f t="shared" si="82"/>
        <v>Mumbai40 - 600 - 50200 - 500Asian Cuisine</v>
      </c>
      <c r="I5260">
        <v>21</v>
      </c>
      <c r="J5260">
        <v>300</v>
      </c>
    </row>
    <row r="5261" spans="1:10">
      <c r="A5261">
        <v>5260</v>
      </c>
      <c r="B5261" t="s">
        <v>143</v>
      </c>
      <c r="C5261">
        <v>4.0999999999999996</v>
      </c>
      <c r="D5261" t="s">
        <v>138</v>
      </c>
      <c r="E5261" t="s">
        <v>132</v>
      </c>
      <c r="F5261" t="s">
        <v>131</v>
      </c>
      <c r="G5261" t="s">
        <v>144</v>
      </c>
      <c r="H5261" t="str">
        <f t="shared" si="82"/>
        <v>Delhi0 - 4050 -200200 - 500American Cuisine</v>
      </c>
      <c r="I5261" t="s">
        <v>234</v>
      </c>
      <c r="J5261">
        <v>300</v>
      </c>
    </row>
    <row r="5262" spans="1:10">
      <c r="A5262">
        <v>5261</v>
      </c>
      <c r="B5262" t="s">
        <v>141</v>
      </c>
      <c r="C5262">
        <v>4.3</v>
      </c>
      <c r="D5262" t="s">
        <v>138</v>
      </c>
      <c r="E5262" t="s">
        <v>132</v>
      </c>
      <c r="F5262" t="s">
        <v>147</v>
      </c>
      <c r="G5262" t="s">
        <v>144</v>
      </c>
      <c r="H5262" t="str">
        <f t="shared" si="82"/>
        <v>Pune0 - 40200+200 - 500American Cuisine</v>
      </c>
      <c r="I5262" t="s">
        <v>234</v>
      </c>
      <c r="J5262">
        <v>450</v>
      </c>
    </row>
    <row r="5263" spans="1:10">
      <c r="A5263">
        <v>5262</v>
      </c>
      <c r="B5263" t="s">
        <v>141</v>
      </c>
      <c r="C5263">
        <v>3.2</v>
      </c>
      <c r="D5263" t="s">
        <v>133</v>
      </c>
      <c r="E5263" t="s">
        <v>132</v>
      </c>
      <c r="F5263" t="s">
        <v>140</v>
      </c>
      <c r="G5263" t="s">
        <v>130</v>
      </c>
      <c r="H5263" t="str">
        <f t="shared" si="82"/>
        <v>Pune60+0 - 50200 - 500Asian Cuisine</v>
      </c>
      <c r="I5263">
        <v>68</v>
      </c>
      <c r="J5263">
        <v>250</v>
      </c>
    </row>
    <row r="5264" spans="1:10">
      <c r="A5264">
        <v>5263</v>
      </c>
      <c r="B5264" t="s">
        <v>134</v>
      </c>
      <c r="C5264">
        <v>4</v>
      </c>
      <c r="D5264" t="s">
        <v>236</v>
      </c>
      <c r="E5264" t="s">
        <v>148</v>
      </c>
      <c r="F5264" t="s">
        <v>131</v>
      </c>
      <c r="G5264" t="s">
        <v>135</v>
      </c>
      <c r="H5264" t="str">
        <f t="shared" si="82"/>
        <v>Mumbai40 - 6050 -200500 - 1000European Cuisine</v>
      </c>
      <c r="I5264" t="s">
        <v>234</v>
      </c>
      <c r="J5264">
        <v>1000</v>
      </c>
    </row>
    <row r="5265" spans="1:10">
      <c r="A5265">
        <v>5264</v>
      </c>
      <c r="B5265" t="s">
        <v>141</v>
      </c>
      <c r="C5265">
        <v>2.9</v>
      </c>
      <c r="D5265" t="s">
        <v>133</v>
      </c>
      <c r="E5265" t="s">
        <v>142</v>
      </c>
      <c r="F5265" t="s">
        <v>131</v>
      </c>
      <c r="G5265" t="s">
        <v>130</v>
      </c>
      <c r="H5265" t="str">
        <f t="shared" si="82"/>
        <v>Pune60+50 -200&lt;= 200Asian Cuisine</v>
      </c>
      <c r="I5265">
        <v>58</v>
      </c>
      <c r="J5265">
        <v>200</v>
      </c>
    </row>
    <row r="5266" spans="1:10">
      <c r="A5266">
        <v>5265</v>
      </c>
      <c r="B5266" t="s">
        <v>143</v>
      </c>
      <c r="C5266">
        <v>3.6</v>
      </c>
      <c r="D5266" t="s">
        <v>136</v>
      </c>
      <c r="E5266" t="s">
        <v>142</v>
      </c>
      <c r="F5266" t="s">
        <v>140</v>
      </c>
      <c r="G5266" t="s">
        <v>135</v>
      </c>
      <c r="H5266" t="str">
        <f t="shared" si="82"/>
        <v>Delhi40 - 600 - 50&lt;= 200Indian Cuisine</v>
      </c>
      <c r="I5266" t="s">
        <v>234</v>
      </c>
      <c r="J5266">
        <v>200</v>
      </c>
    </row>
    <row r="5267" spans="1:10">
      <c r="A5267">
        <v>5266</v>
      </c>
      <c r="B5267" t="s">
        <v>139</v>
      </c>
      <c r="C5267">
        <v>4.3</v>
      </c>
      <c r="D5267" t="s">
        <v>136</v>
      </c>
      <c r="E5267" t="s">
        <v>148</v>
      </c>
      <c r="F5267" t="s">
        <v>147</v>
      </c>
      <c r="G5267" t="s">
        <v>135</v>
      </c>
      <c r="H5267" t="str">
        <f t="shared" si="82"/>
        <v>Chennai40 - 60200+500 - 1000Indian Cuisine</v>
      </c>
      <c r="I5267" t="s">
        <v>234</v>
      </c>
      <c r="J5267">
        <v>550</v>
      </c>
    </row>
    <row r="5268" spans="1:10">
      <c r="A5268">
        <v>5267</v>
      </c>
      <c r="B5268" t="s">
        <v>141</v>
      </c>
      <c r="C5268">
        <v>4.0999999999999996</v>
      </c>
      <c r="D5268" t="s">
        <v>133</v>
      </c>
      <c r="E5268" t="s">
        <v>132</v>
      </c>
      <c r="F5268" t="s">
        <v>147</v>
      </c>
      <c r="G5268" t="s">
        <v>130</v>
      </c>
      <c r="H5268" t="str">
        <f t="shared" si="82"/>
        <v>Pune60+200+200 - 500Asian Cuisine</v>
      </c>
      <c r="I5268" t="s">
        <v>234</v>
      </c>
      <c r="J5268">
        <v>300</v>
      </c>
    </row>
    <row r="5269" spans="1:10">
      <c r="A5269">
        <v>5268</v>
      </c>
      <c r="B5269" t="s">
        <v>141</v>
      </c>
      <c r="C5269">
        <v>4.2</v>
      </c>
      <c r="D5269" t="s">
        <v>133</v>
      </c>
      <c r="E5269" t="s">
        <v>142</v>
      </c>
      <c r="F5269" t="s">
        <v>131</v>
      </c>
      <c r="G5269" t="s">
        <v>130</v>
      </c>
      <c r="H5269" t="str">
        <f t="shared" si="82"/>
        <v>Pune60+50 -200&lt;= 200Asian Cuisine</v>
      </c>
      <c r="I5269">
        <v>58</v>
      </c>
      <c r="J5269">
        <v>200</v>
      </c>
    </row>
    <row r="5270" spans="1:10">
      <c r="A5270">
        <v>5269</v>
      </c>
      <c r="B5270" t="s">
        <v>141</v>
      </c>
      <c r="C5270">
        <v>2.9</v>
      </c>
      <c r="D5270" t="s">
        <v>138</v>
      </c>
      <c r="E5270" t="s">
        <v>132</v>
      </c>
      <c r="F5270" t="s">
        <v>131</v>
      </c>
      <c r="G5270" t="s">
        <v>144</v>
      </c>
      <c r="H5270" t="str">
        <f t="shared" si="82"/>
        <v>Pune0 - 4050 -200200 - 500American Cuisine</v>
      </c>
      <c r="I5270">
        <v>67</v>
      </c>
      <c r="J5270">
        <v>300</v>
      </c>
    </row>
    <row r="5271" spans="1:10">
      <c r="A5271">
        <v>5270</v>
      </c>
      <c r="B5271" t="s">
        <v>129</v>
      </c>
      <c r="C5271">
        <v>4.2</v>
      </c>
      <c r="D5271" t="s">
        <v>133</v>
      </c>
      <c r="E5271" t="s">
        <v>132</v>
      </c>
      <c r="F5271" t="s">
        <v>131</v>
      </c>
      <c r="G5271" t="s">
        <v>130</v>
      </c>
      <c r="H5271" t="str">
        <f t="shared" si="82"/>
        <v>Kolkata60+50 -200200 - 500Asian Cuisine</v>
      </c>
      <c r="I5271">
        <v>1</v>
      </c>
      <c r="J5271">
        <v>500</v>
      </c>
    </row>
    <row r="5272" spans="1:10">
      <c r="A5272">
        <v>5271</v>
      </c>
      <c r="B5272" t="s">
        <v>129</v>
      </c>
      <c r="C5272">
        <v>4.2</v>
      </c>
      <c r="D5272" t="s">
        <v>136</v>
      </c>
      <c r="E5272" t="s">
        <v>142</v>
      </c>
      <c r="F5272" t="s">
        <v>131</v>
      </c>
      <c r="G5272" t="s">
        <v>135</v>
      </c>
      <c r="H5272" t="str">
        <f t="shared" si="82"/>
        <v>Kolkata40 - 6050 -200&lt;= 200Indian Cuisine</v>
      </c>
      <c r="I5272">
        <v>72</v>
      </c>
      <c r="J5272">
        <v>200</v>
      </c>
    </row>
    <row r="5273" spans="1:10">
      <c r="A5273">
        <v>5272</v>
      </c>
      <c r="B5273" t="s">
        <v>139</v>
      </c>
      <c r="C5273">
        <v>4.3</v>
      </c>
      <c r="D5273" t="s">
        <v>133</v>
      </c>
      <c r="E5273" t="s">
        <v>132</v>
      </c>
      <c r="F5273" t="s">
        <v>147</v>
      </c>
      <c r="G5273" t="s">
        <v>135</v>
      </c>
      <c r="H5273" t="str">
        <f t="shared" si="82"/>
        <v>Chennai40 - 60200+200 - 500Asian Cuisine</v>
      </c>
      <c r="I5273" t="s">
        <v>234</v>
      </c>
      <c r="J5273">
        <v>350</v>
      </c>
    </row>
    <row r="5274" spans="1:10">
      <c r="A5274">
        <v>5273</v>
      </c>
      <c r="B5274" t="s">
        <v>139</v>
      </c>
      <c r="C5274">
        <v>4.2</v>
      </c>
      <c r="D5274" t="s">
        <v>136</v>
      </c>
      <c r="E5274" t="s">
        <v>132</v>
      </c>
      <c r="F5274" t="s">
        <v>147</v>
      </c>
      <c r="G5274" t="s">
        <v>144</v>
      </c>
      <c r="H5274" t="str">
        <f t="shared" si="82"/>
        <v>Chennai0 - 40200+200 - 500Indian Cuisine</v>
      </c>
      <c r="I5274" t="s">
        <v>234</v>
      </c>
      <c r="J5274">
        <v>300</v>
      </c>
    </row>
    <row r="5275" spans="1:10">
      <c r="A5275">
        <v>5274</v>
      </c>
      <c r="B5275" t="s">
        <v>141</v>
      </c>
      <c r="C5275">
        <v>4.3</v>
      </c>
      <c r="D5275" t="s">
        <v>138</v>
      </c>
      <c r="E5275" t="s">
        <v>132</v>
      </c>
      <c r="F5275" t="s">
        <v>131</v>
      </c>
      <c r="G5275" t="s">
        <v>144</v>
      </c>
      <c r="H5275" t="str">
        <f t="shared" si="82"/>
        <v>Pune0 - 4050 -200200 - 500American Cuisine</v>
      </c>
      <c r="I5275">
        <v>67</v>
      </c>
      <c r="J5275">
        <v>250</v>
      </c>
    </row>
    <row r="5276" spans="1:10">
      <c r="A5276">
        <v>5275</v>
      </c>
      <c r="B5276" t="s">
        <v>143</v>
      </c>
      <c r="C5276">
        <v>4.2</v>
      </c>
      <c r="D5276" t="s">
        <v>133</v>
      </c>
      <c r="E5276" t="s">
        <v>132</v>
      </c>
      <c r="F5276" t="s">
        <v>131</v>
      </c>
      <c r="G5276" t="s">
        <v>144</v>
      </c>
      <c r="H5276" t="str">
        <f t="shared" si="82"/>
        <v>Delhi0 - 4050 -200200 - 500Asian Cuisine</v>
      </c>
      <c r="I5276">
        <v>74</v>
      </c>
      <c r="J5276">
        <v>500</v>
      </c>
    </row>
    <row r="5277" spans="1:10">
      <c r="A5277">
        <v>5276</v>
      </c>
      <c r="B5277" t="s">
        <v>141</v>
      </c>
      <c r="C5277">
        <v>4.4000000000000004</v>
      </c>
      <c r="D5277" t="s">
        <v>138</v>
      </c>
      <c r="E5277" t="s">
        <v>132</v>
      </c>
      <c r="F5277" t="s">
        <v>147</v>
      </c>
      <c r="G5277" t="s">
        <v>144</v>
      </c>
      <c r="H5277" t="str">
        <f t="shared" si="82"/>
        <v>Pune0 - 40200+200 - 500American Cuisine</v>
      </c>
      <c r="I5277" t="s">
        <v>234</v>
      </c>
      <c r="J5277">
        <v>400</v>
      </c>
    </row>
    <row r="5278" spans="1:10">
      <c r="A5278">
        <v>5277</v>
      </c>
      <c r="B5278" t="s">
        <v>129</v>
      </c>
      <c r="C5278">
        <v>4.2</v>
      </c>
      <c r="D5278" t="s">
        <v>138</v>
      </c>
      <c r="E5278" t="s">
        <v>132</v>
      </c>
      <c r="F5278" t="s">
        <v>140</v>
      </c>
      <c r="G5278" t="s">
        <v>135</v>
      </c>
      <c r="H5278" t="str">
        <f t="shared" si="82"/>
        <v>Kolkata40 - 600 - 50200 - 500American Cuisine</v>
      </c>
      <c r="I5278" t="s">
        <v>234</v>
      </c>
      <c r="J5278">
        <v>400</v>
      </c>
    </row>
    <row r="5279" spans="1:10">
      <c r="A5279">
        <v>5278</v>
      </c>
      <c r="B5279" t="s">
        <v>145</v>
      </c>
      <c r="C5279">
        <v>4.0999999999999996</v>
      </c>
      <c r="D5279" t="s">
        <v>138</v>
      </c>
      <c r="E5279" t="s">
        <v>142</v>
      </c>
      <c r="F5279" t="s">
        <v>131</v>
      </c>
      <c r="G5279" t="s">
        <v>144</v>
      </c>
      <c r="H5279" t="str">
        <f t="shared" si="82"/>
        <v>Ahmedabad0 - 4050 -200&lt;= 200American Cuisine</v>
      </c>
      <c r="I5279" t="s">
        <v>234</v>
      </c>
      <c r="J5279">
        <v>200</v>
      </c>
    </row>
    <row r="5280" spans="1:10">
      <c r="A5280">
        <v>5279</v>
      </c>
      <c r="B5280" t="s">
        <v>145</v>
      </c>
      <c r="C5280">
        <v>2.9</v>
      </c>
      <c r="D5280" t="s">
        <v>133</v>
      </c>
      <c r="E5280" t="s">
        <v>132</v>
      </c>
      <c r="F5280" t="s">
        <v>131</v>
      </c>
      <c r="G5280" t="s">
        <v>144</v>
      </c>
      <c r="H5280" t="str">
        <f t="shared" si="82"/>
        <v>Ahmedabad0 - 4050 -200200 - 500Asian Cuisine</v>
      </c>
      <c r="I5280" t="s">
        <v>234</v>
      </c>
      <c r="J5280">
        <v>500</v>
      </c>
    </row>
    <row r="5281" spans="1:10">
      <c r="A5281">
        <v>5280</v>
      </c>
      <c r="B5281" t="s">
        <v>145</v>
      </c>
      <c r="C5281">
        <v>4.0999999999999996</v>
      </c>
      <c r="D5281" t="s">
        <v>138</v>
      </c>
      <c r="E5281" t="s">
        <v>142</v>
      </c>
      <c r="F5281" t="s">
        <v>147</v>
      </c>
      <c r="G5281" t="s">
        <v>144</v>
      </c>
      <c r="H5281" t="str">
        <f t="shared" si="82"/>
        <v>Ahmedabad0 - 40200+&lt;= 200American Cuisine</v>
      </c>
      <c r="I5281" t="s">
        <v>234</v>
      </c>
      <c r="J5281">
        <v>200</v>
      </c>
    </row>
    <row r="5282" spans="1:10">
      <c r="A5282">
        <v>5281</v>
      </c>
      <c r="B5282" t="s">
        <v>145</v>
      </c>
      <c r="C5282">
        <v>2.9</v>
      </c>
      <c r="D5282" t="s">
        <v>133</v>
      </c>
      <c r="E5282" t="s">
        <v>142</v>
      </c>
      <c r="F5282" t="s">
        <v>131</v>
      </c>
      <c r="G5282" t="s">
        <v>135</v>
      </c>
      <c r="H5282" t="str">
        <f t="shared" si="82"/>
        <v>Ahmedabad40 - 6050 -200&lt;= 200Asian Cuisine</v>
      </c>
      <c r="I5282" t="s">
        <v>234</v>
      </c>
      <c r="J5282">
        <v>200</v>
      </c>
    </row>
    <row r="5283" spans="1:10">
      <c r="A5283">
        <v>5282</v>
      </c>
      <c r="B5283" t="s">
        <v>146</v>
      </c>
      <c r="C5283">
        <v>4</v>
      </c>
      <c r="D5283" t="s">
        <v>133</v>
      </c>
      <c r="E5283" t="s">
        <v>132</v>
      </c>
      <c r="F5283" t="s">
        <v>131</v>
      </c>
      <c r="G5283" t="s">
        <v>144</v>
      </c>
      <c r="H5283" t="str">
        <f t="shared" si="82"/>
        <v>Hyderabad0 - 4050 -200200 - 500Asian Cuisine</v>
      </c>
      <c r="I5283">
        <v>66</v>
      </c>
      <c r="J5283">
        <v>300</v>
      </c>
    </row>
    <row r="5284" spans="1:10">
      <c r="A5284">
        <v>5283</v>
      </c>
      <c r="B5284" t="s">
        <v>134</v>
      </c>
      <c r="C5284">
        <v>4.2</v>
      </c>
      <c r="D5284" t="s">
        <v>133</v>
      </c>
      <c r="E5284" t="s">
        <v>132</v>
      </c>
      <c r="F5284" t="s">
        <v>140</v>
      </c>
      <c r="G5284" t="s">
        <v>135</v>
      </c>
      <c r="H5284" t="str">
        <f t="shared" si="82"/>
        <v>Mumbai40 - 600 - 50200 - 500Asian Cuisine</v>
      </c>
      <c r="I5284">
        <v>21</v>
      </c>
      <c r="J5284">
        <v>350</v>
      </c>
    </row>
    <row r="5285" spans="1:10">
      <c r="A5285">
        <v>5284</v>
      </c>
      <c r="B5285" t="s">
        <v>137</v>
      </c>
      <c r="C5285">
        <v>4.4000000000000004</v>
      </c>
      <c r="D5285" t="s">
        <v>236</v>
      </c>
      <c r="E5285" t="s">
        <v>148</v>
      </c>
      <c r="F5285" t="s">
        <v>131</v>
      </c>
      <c r="G5285" t="s">
        <v>135</v>
      </c>
      <c r="H5285" t="str">
        <f t="shared" si="82"/>
        <v>Bangalore40 - 6050 -200500 - 1000European Cuisine</v>
      </c>
      <c r="I5285" t="s">
        <v>234</v>
      </c>
      <c r="J5285">
        <v>650</v>
      </c>
    </row>
    <row r="5286" spans="1:10">
      <c r="A5286">
        <v>5285</v>
      </c>
      <c r="B5286" t="s">
        <v>145</v>
      </c>
      <c r="C5286">
        <v>3.7</v>
      </c>
      <c r="D5286" t="s">
        <v>138</v>
      </c>
      <c r="E5286" t="s">
        <v>132</v>
      </c>
      <c r="F5286" t="s">
        <v>140</v>
      </c>
      <c r="G5286" t="s">
        <v>135</v>
      </c>
      <c r="H5286" t="str">
        <f t="shared" si="82"/>
        <v>Ahmedabad40 - 600 - 50200 - 500American Cuisine</v>
      </c>
      <c r="I5286" t="s">
        <v>234</v>
      </c>
      <c r="J5286">
        <v>300</v>
      </c>
    </row>
    <row r="5287" spans="1:10">
      <c r="A5287">
        <v>5286</v>
      </c>
      <c r="B5287" t="s">
        <v>145</v>
      </c>
      <c r="C5287">
        <v>4.3</v>
      </c>
      <c r="D5287" t="s">
        <v>133</v>
      </c>
      <c r="E5287" t="s">
        <v>132</v>
      </c>
      <c r="F5287" t="s">
        <v>147</v>
      </c>
      <c r="G5287" t="s">
        <v>144</v>
      </c>
      <c r="H5287" t="str">
        <f t="shared" si="82"/>
        <v>Ahmedabad0 - 40200+200 - 500Asian Cuisine</v>
      </c>
      <c r="I5287" t="s">
        <v>234</v>
      </c>
      <c r="J5287">
        <v>400</v>
      </c>
    </row>
    <row r="5288" spans="1:10">
      <c r="A5288">
        <v>5287</v>
      </c>
      <c r="B5288" t="s">
        <v>145</v>
      </c>
      <c r="C5288">
        <v>4.0999999999999996</v>
      </c>
      <c r="D5288" t="s">
        <v>136</v>
      </c>
      <c r="E5288" t="s">
        <v>142</v>
      </c>
      <c r="F5288" t="s">
        <v>140</v>
      </c>
      <c r="G5288" t="s">
        <v>144</v>
      </c>
      <c r="H5288" t="str">
        <f t="shared" si="82"/>
        <v>Ahmedabad0 - 400 - 50&lt;= 200Indian Cuisine</v>
      </c>
      <c r="I5288" t="s">
        <v>234</v>
      </c>
      <c r="J5288">
        <v>150</v>
      </c>
    </row>
    <row r="5289" spans="1:10">
      <c r="A5289">
        <v>5288</v>
      </c>
      <c r="B5289" t="s">
        <v>145</v>
      </c>
      <c r="C5289">
        <v>4.3</v>
      </c>
      <c r="D5289" t="s">
        <v>136</v>
      </c>
      <c r="E5289" t="s">
        <v>142</v>
      </c>
      <c r="F5289" t="s">
        <v>131</v>
      </c>
      <c r="G5289" t="s">
        <v>144</v>
      </c>
      <c r="H5289" t="str">
        <f t="shared" si="82"/>
        <v>Ahmedabad0 - 4050 -200&lt;= 200Indian Cuisine</v>
      </c>
      <c r="I5289" t="s">
        <v>234</v>
      </c>
      <c r="J5289">
        <v>200</v>
      </c>
    </row>
    <row r="5290" spans="1:10">
      <c r="A5290">
        <v>5289</v>
      </c>
      <c r="B5290" t="s">
        <v>143</v>
      </c>
      <c r="C5290">
        <v>3.8</v>
      </c>
      <c r="D5290" t="s">
        <v>133</v>
      </c>
      <c r="E5290" t="s">
        <v>142</v>
      </c>
      <c r="F5290" t="s">
        <v>147</v>
      </c>
      <c r="G5290" t="s">
        <v>144</v>
      </c>
      <c r="H5290" t="str">
        <f t="shared" si="82"/>
        <v>Delhi0 - 40200+&lt;= 200Asian Cuisine</v>
      </c>
      <c r="I5290" t="s">
        <v>234</v>
      </c>
      <c r="J5290">
        <v>200</v>
      </c>
    </row>
    <row r="5291" spans="1:10">
      <c r="A5291">
        <v>5290</v>
      </c>
      <c r="B5291" t="s">
        <v>146</v>
      </c>
      <c r="C5291">
        <v>4.2</v>
      </c>
      <c r="D5291" t="s">
        <v>136</v>
      </c>
      <c r="E5291" t="s">
        <v>142</v>
      </c>
      <c r="F5291" t="s">
        <v>147</v>
      </c>
      <c r="G5291" t="s">
        <v>135</v>
      </c>
      <c r="H5291" t="str">
        <f t="shared" si="82"/>
        <v>Hyderabad40 - 60200+&lt;= 200Indian Cuisine</v>
      </c>
      <c r="I5291" t="s">
        <v>234</v>
      </c>
      <c r="J5291">
        <v>200</v>
      </c>
    </row>
    <row r="5292" spans="1:10">
      <c r="A5292">
        <v>5291</v>
      </c>
      <c r="B5292" t="s">
        <v>137</v>
      </c>
      <c r="C5292">
        <v>4.2</v>
      </c>
      <c r="D5292" t="s">
        <v>138</v>
      </c>
      <c r="E5292" t="s">
        <v>132</v>
      </c>
      <c r="F5292" t="s">
        <v>140</v>
      </c>
      <c r="G5292" t="s">
        <v>135</v>
      </c>
      <c r="H5292" t="str">
        <f t="shared" si="82"/>
        <v>Bangalore40 - 600 - 50200 - 500American Cuisine</v>
      </c>
      <c r="I5292" t="s">
        <v>234</v>
      </c>
      <c r="J5292">
        <v>300</v>
      </c>
    </row>
    <row r="5293" spans="1:10">
      <c r="A5293">
        <v>5292</v>
      </c>
      <c r="B5293" t="s">
        <v>145</v>
      </c>
      <c r="C5293">
        <v>3.7</v>
      </c>
      <c r="D5293" t="s">
        <v>133</v>
      </c>
      <c r="E5293" t="s">
        <v>132</v>
      </c>
      <c r="F5293" t="s">
        <v>140</v>
      </c>
      <c r="G5293" t="s">
        <v>135</v>
      </c>
      <c r="H5293" t="str">
        <f t="shared" si="82"/>
        <v>Ahmedabad40 - 600 - 50200 - 500Asian Cuisine</v>
      </c>
      <c r="I5293" t="s">
        <v>234</v>
      </c>
      <c r="J5293">
        <v>300</v>
      </c>
    </row>
    <row r="5294" spans="1:10">
      <c r="A5294">
        <v>5293</v>
      </c>
      <c r="B5294" t="s">
        <v>145</v>
      </c>
      <c r="C5294">
        <v>4.5999999999999996</v>
      </c>
      <c r="D5294" t="s">
        <v>236</v>
      </c>
      <c r="E5294" t="s">
        <v>132</v>
      </c>
      <c r="F5294" t="s">
        <v>140</v>
      </c>
      <c r="G5294" t="s">
        <v>135</v>
      </c>
      <c r="H5294" t="str">
        <f t="shared" si="82"/>
        <v>Ahmedabad40 - 600 - 50200 - 500European Cuisine</v>
      </c>
      <c r="I5294" t="s">
        <v>234</v>
      </c>
      <c r="J5294">
        <v>500</v>
      </c>
    </row>
    <row r="5295" spans="1:10">
      <c r="A5295">
        <v>5294</v>
      </c>
      <c r="B5295" t="s">
        <v>145</v>
      </c>
      <c r="C5295">
        <v>4</v>
      </c>
      <c r="D5295" t="s">
        <v>138</v>
      </c>
      <c r="E5295" t="s">
        <v>132</v>
      </c>
      <c r="F5295" t="s">
        <v>140</v>
      </c>
      <c r="G5295" t="s">
        <v>144</v>
      </c>
      <c r="H5295" t="str">
        <f t="shared" si="82"/>
        <v>Ahmedabad0 - 400 - 50200 - 500American Cuisine</v>
      </c>
      <c r="I5295" t="s">
        <v>234</v>
      </c>
      <c r="J5295">
        <v>300</v>
      </c>
    </row>
    <row r="5296" spans="1:10">
      <c r="A5296">
        <v>5295</v>
      </c>
      <c r="B5296" t="s">
        <v>145</v>
      </c>
      <c r="C5296">
        <v>4.5</v>
      </c>
      <c r="D5296" t="s">
        <v>138</v>
      </c>
      <c r="E5296" t="s">
        <v>142</v>
      </c>
      <c r="F5296" t="s">
        <v>140</v>
      </c>
      <c r="G5296" t="s">
        <v>144</v>
      </c>
      <c r="H5296" t="str">
        <f t="shared" si="82"/>
        <v>Ahmedabad0 - 400 - 50&lt;= 200American Cuisine</v>
      </c>
      <c r="I5296" t="s">
        <v>234</v>
      </c>
      <c r="J5296">
        <v>200</v>
      </c>
    </row>
    <row r="5297" spans="1:10">
      <c r="A5297">
        <v>5296</v>
      </c>
      <c r="B5297" t="s">
        <v>145</v>
      </c>
      <c r="C5297">
        <v>4.3</v>
      </c>
      <c r="D5297" t="s">
        <v>136</v>
      </c>
      <c r="E5297" t="s">
        <v>132</v>
      </c>
      <c r="F5297" t="s">
        <v>147</v>
      </c>
      <c r="G5297" t="s">
        <v>144</v>
      </c>
      <c r="H5297" t="str">
        <f t="shared" si="82"/>
        <v>Ahmedabad0 - 40200+200 - 500Indian Cuisine</v>
      </c>
      <c r="I5297" t="s">
        <v>234</v>
      </c>
      <c r="J5297">
        <v>250</v>
      </c>
    </row>
    <row r="5298" spans="1:10">
      <c r="A5298">
        <v>5297</v>
      </c>
      <c r="B5298" t="s">
        <v>139</v>
      </c>
      <c r="C5298">
        <v>4.5</v>
      </c>
      <c r="D5298" t="s">
        <v>136</v>
      </c>
      <c r="E5298" t="s">
        <v>132</v>
      </c>
      <c r="F5298" t="s">
        <v>147</v>
      </c>
      <c r="G5298" t="s">
        <v>144</v>
      </c>
      <c r="H5298" t="str">
        <f t="shared" si="82"/>
        <v>Chennai0 - 40200+200 - 500Indian Cuisine</v>
      </c>
      <c r="I5298" t="s">
        <v>234</v>
      </c>
      <c r="J5298">
        <v>250</v>
      </c>
    </row>
    <row r="5299" spans="1:10">
      <c r="A5299">
        <v>5298</v>
      </c>
      <c r="B5299" t="s">
        <v>143</v>
      </c>
      <c r="C5299">
        <v>3.7</v>
      </c>
      <c r="D5299" t="s">
        <v>138</v>
      </c>
      <c r="E5299" t="s">
        <v>142</v>
      </c>
      <c r="F5299" t="s">
        <v>147</v>
      </c>
      <c r="G5299" t="s">
        <v>130</v>
      </c>
      <c r="H5299" t="str">
        <f t="shared" si="82"/>
        <v>Delhi60+200+&lt;= 200American Cuisine</v>
      </c>
      <c r="I5299" t="s">
        <v>234</v>
      </c>
      <c r="J5299">
        <v>200</v>
      </c>
    </row>
    <row r="5300" spans="1:10">
      <c r="A5300">
        <v>5299</v>
      </c>
      <c r="B5300" t="s">
        <v>145</v>
      </c>
      <c r="C5300">
        <v>2.9</v>
      </c>
      <c r="D5300" t="s">
        <v>136</v>
      </c>
      <c r="E5300" t="s">
        <v>132</v>
      </c>
      <c r="F5300" t="s">
        <v>131</v>
      </c>
      <c r="G5300" t="s">
        <v>135</v>
      </c>
      <c r="H5300" t="str">
        <f t="shared" si="82"/>
        <v>Ahmedabad40 - 6050 -200200 - 500Indian Cuisine</v>
      </c>
      <c r="I5300">
        <v>46</v>
      </c>
      <c r="J5300">
        <v>400</v>
      </c>
    </row>
    <row r="5301" spans="1:10">
      <c r="A5301">
        <v>5300</v>
      </c>
      <c r="B5301" t="s">
        <v>145</v>
      </c>
      <c r="C5301">
        <v>4.2</v>
      </c>
      <c r="D5301" t="s">
        <v>138</v>
      </c>
      <c r="E5301" t="s">
        <v>132</v>
      </c>
      <c r="F5301" t="s">
        <v>131</v>
      </c>
      <c r="G5301" t="s">
        <v>135</v>
      </c>
      <c r="H5301" t="str">
        <f t="shared" si="82"/>
        <v>Ahmedabad40 - 6050 -200200 - 500American Cuisine</v>
      </c>
      <c r="I5301">
        <v>30</v>
      </c>
      <c r="J5301">
        <v>250</v>
      </c>
    </row>
    <row r="5302" spans="1:10">
      <c r="A5302">
        <v>5301</v>
      </c>
      <c r="B5302" t="s">
        <v>145</v>
      </c>
      <c r="C5302">
        <v>4</v>
      </c>
      <c r="D5302" t="s">
        <v>236</v>
      </c>
      <c r="E5302" t="s">
        <v>148</v>
      </c>
      <c r="F5302" t="s">
        <v>140</v>
      </c>
      <c r="G5302" t="s">
        <v>144</v>
      </c>
      <c r="H5302" t="str">
        <f t="shared" si="82"/>
        <v>Ahmedabad0 - 400 - 50500 - 1000European Cuisine</v>
      </c>
      <c r="I5302" t="s">
        <v>234</v>
      </c>
      <c r="J5302">
        <v>600</v>
      </c>
    </row>
    <row r="5303" spans="1:10">
      <c r="A5303">
        <v>5302</v>
      </c>
      <c r="B5303" t="s">
        <v>145</v>
      </c>
      <c r="C5303">
        <v>4.2</v>
      </c>
      <c r="D5303" t="s">
        <v>138</v>
      </c>
      <c r="E5303" t="s">
        <v>132</v>
      </c>
      <c r="F5303" t="s">
        <v>147</v>
      </c>
      <c r="G5303" t="s">
        <v>144</v>
      </c>
      <c r="H5303" t="str">
        <f t="shared" si="82"/>
        <v>Ahmedabad0 - 40200+200 - 500American Cuisine</v>
      </c>
      <c r="I5303" t="s">
        <v>234</v>
      </c>
      <c r="J5303">
        <v>250</v>
      </c>
    </row>
    <row r="5304" spans="1:10">
      <c r="A5304">
        <v>5303</v>
      </c>
      <c r="B5304" t="s">
        <v>145</v>
      </c>
      <c r="C5304">
        <v>4</v>
      </c>
      <c r="D5304" t="s">
        <v>138</v>
      </c>
      <c r="E5304" t="s">
        <v>132</v>
      </c>
      <c r="F5304" t="s">
        <v>140</v>
      </c>
      <c r="G5304" t="s">
        <v>144</v>
      </c>
      <c r="H5304" t="str">
        <f t="shared" si="82"/>
        <v>Ahmedabad0 - 400 - 50200 - 500American Cuisine</v>
      </c>
      <c r="I5304" t="s">
        <v>234</v>
      </c>
      <c r="J5304">
        <v>250</v>
      </c>
    </row>
    <row r="5305" spans="1:10">
      <c r="A5305">
        <v>5304</v>
      </c>
      <c r="B5305" t="s">
        <v>139</v>
      </c>
      <c r="C5305">
        <v>4.0999999999999996</v>
      </c>
      <c r="D5305" t="s">
        <v>133</v>
      </c>
      <c r="E5305" t="s">
        <v>132</v>
      </c>
      <c r="F5305" t="s">
        <v>131</v>
      </c>
      <c r="G5305" t="s">
        <v>130</v>
      </c>
      <c r="H5305" t="str">
        <f t="shared" si="82"/>
        <v>Chennai60+50 -200200 - 500Asian Cuisine</v>
      </c>
      <c r="I5305">
        <v>6</v>
      </c>
      <c r="J5305">
        <v>300</v>
      </c>
    </row>
    <row r="5306" spans="1:10">
      <c r="A5306">
        <v>5305</v>
      </c>
      <c r="B5306" t="s">
        <v>143</v>
      </c>
      <c r="C5306">
        <v>4.0999999999999996</v>
      </c>
      <c r="D5306" t="s">
        <v>136</v>
      </c>
      <c r="E5306" t="s">
        <v>132</v>
      </c>
      <c r="F5306" t="s">
        <v>140</v>
      </c>
      <c r="G5306" t="s">
        <v>135</v>
      </c>
      <c r="H5306" t="str">
        <f t="shared" si="82"/>
        <v>Delhi40 - 600 - 50200 - 500Indian Cuisine</v>
      </c>
      <c r="I5306" t="s">
        <v>234</v>
      </c>
      <c r="J5306">
        <v>300</v>
      </c>
    </row>
    <row r="5307" spans="1:10">
      <c r="A5307">
        <v>5306</v>
      </c>
      <c r="B5307" t="s">
        <v>145</v>
      </c>
      <c r="C5307">
        <v>4.3</v>
      </c>
      <c r="D5307" t="s">
        <v>138</v>
      </c>
      <c r="E5307" t="s">
        <v>132</v>
      </c>
      <c r="F5307" t="s">
        <v>131</v>
      </c>
      <c r="G5307" t="s">
        <v>144</v>
      </c>
      <c r="H5307" t="str">
        <f t="shared" si="82"/>
        <v>Ahmedabad0 - 4050 -200200 - 500American Cuisine</v>
      </c>
      <c r="I5307" t="s">
        <v>234</v>
      </c>
      <c r="J5307">
        <v>350</v>
      </c>
    </row>
    <row r="5308" spans="1:10">
      <c r="A5308">
        <v>5307</v>
      </c>
      <c r="B5308" t="s">
        <v>139</v>
      </c>
      <c r="C5308">
        <v>4.4000000000000004</v>
      </c>
      <c r="D5308" t="s">
        <v>136</v>
      </c>
      <c r="E5308" t="s">
        <v>132</v>
      </c>
      <c r="F5308" t="s">
        <v>131</v>
      </c>
      <c r="G5308" t="s">
        <v>135</v>
      </c>
      <c r="H5308" t="str">
        <f t="shared" si="82"/>
        <v>Chennai40 - 6050 -200200 - 500Indian Cuisine</v>
      </c>
      <c r="I5308">
        <v>12</v>
      </c>
      <c r="J5308">
        <v>250</v>
      </c>
    </row>
    <row r="5309" spans="1:10">
      <c r="A5309">
        <v>5308</v>
      </c>
      <c r="B5309" t="s">
        <v>146</v>
      </c>
      <c r="C5309">
        <v>3.8</v>
      </c>
      <c r="D5309" t="s">
        <v>133</v>
      </c>
      <c r="E5309" t="s">
        <v>142</v>
      </c>
      <c r="F5309" t="s">
        <v>147</v>
      </c>
      <c r="G5309" t="s">
        <v>144</v>
      </c>
      <c r="H5309" t="str">
        <f t="shared" si="82"/>
        <v>Hyderabad0 - 40200+&lt;= 200Asian Cuisine</v>
      </c>
      <c r="I5309" t="s">
        <v>234</v>
      </c>
      <c r="J5309">
        <v>200</v>
      </c>
    </row>
    <row r="5310" spans="1:10">
      <c r="A5310">
        <v>5309</v>
      </c>
      <c r="B5310" t="s">
        <v>139</v>
      </c>
      <c r="C5310">
        <v>4.3</v>
      </c>
      <c r="D5310" t="s">
        <v>136</v>
      </c>
      <c r="E5310" t="s">
        <v>142</v>
      </c>
      <c r="F5310" t="s">
        <v>131</v>
      </c>
      <c r="G5310" t="s">
        <v>130</v>
      </c>
      <c r="H5310" t="str">
        <f t="shared" si="82"/>
        <v>Chennai60+50 -200&lt;= 200Indian Cuisine</v>
      </c>
      <c r="I5310">
        <v>41</v>
      </c>
      <c r="J5310">
        <v>200</v>
      </c>
    </row>
    <row r="5311" spans="1:10">
      <c r="A5311">
        <v>5310</v>
      </c>
      <c r="B5311" t="s">
        <v>141</v>
      </c>
      <c r="C5311">
        <v>4.2</v>
      </c>
      <c r="D5311" t="s">
        <v>133</v>
      </c>
      <c r="E5311" t="s">
        <v>132</v>
      </c>
      <c r="F5311" t="s">
        <v>131</v>
      </c>
      <c r="G5311" t="s">
        <v>135</v>
      </c>
      <c r="H5311" t="str">
        <f t="shared" si="82"/>
        <v>Pune40 - 6050 -200200 - 500Asian Cuisine</v>
      </c>
      <c r="I5311">
        <v>27</v>
      </c>
      <c r="J5311">
        <v>250</v>
      </c>
    </row>
    <row r="5312" spans="1:10">
      <c r="A5312">
        <v>5311</v>
      </c>
      <c r="B5312" t="s">
        <v>137</v>
      </c>
      <c r="C5312">
        <v>4</v>
      </c>
      <c r="D5312" t="s">
        <v>138</v>
      </c>
      <c r="E5312" t="s">
        <v>142</v>
      </c>
      <c r="F5312" t="s">
        <v>140</v>
      </c>
      <c r="G5312" t="s">
        <v>135</v>
      </c>
      <c r="H5312" t="str">
        <f t="shared" si="82"/>
        <v>Bangalore40 - 600 - 50&lt;= 200American Cuisine</v>
      </c>
      <c r="I5312" t="s">
        <v>234</v>
      </c>
      <c r="J5312">
        <v>150</v>
      </c>
    </row>
    <row r="5313" spans="1:10">
      <c r="A5313">
        <v>5312</v>
      </c>
      <c r="B5313" t="s">
        <v>137</v>
      </c>
      <c r="C5313">
        <v>2.9</v>
      </c>
      <c r="D5313" t="s">
        <v>133</v>
      </c>
      <c r="E5313" t="s">
        <v>132</v>
      </c>
      <c r="F5313" t="s">
        <v>131</v>
      </c>
      <c r="G5313" t="s">
        <v>144</v>
      </c>
      <c r="H5313" t="str">
        <f t="shared" si="82"/>
        <v>Bangalore0 - 4050 -200200 - 500Asian Cuisine</v>
      </c>
      <c r="I5313" t="s">
        <v>234</v>
      </c>
      <c r="J5313">
        <v>350</v>
      </c>
    </row>
    <row r="5314" spans="1:10">
      <c r="A5314">
        <v>5313</v>
      </c>
      <c r="B5314" t="s">
        <v>139</v>
      </c>
      <c r="C5314">
        <v>4.3</v>
      </c>
      <c r="D5314" t="s">
        <v>133</v>
      </c>
      <c r="E5314" t="s">
        <v>132</v>
      </c>
      <c r="F5314" t="s">
        <v>131</v>
      </c>
      <c r="G5314" t="s">
        <v>135</v>
      </c>
      <c r="H5314" t="str">
        <f t="shared" si="82"/>
        <v>Chennai40 - 6050 -200200 - 500Asian Cuisine</v>
      </c>
      <c r="I5314">
        <v>25</v>
      </c>
      <c r="J5314">
        <v>500</v>
      </c>
    </row>
    <row r="5315" spans="1:10">
      <c r="A5315">
        <v>5314</v>
      </c>
      <c r="B5315" t="s">
        <v>143</v>
      </c>
      <c r="C5315">
        <v>4.2</v>
      </c>
      <c r="D5315" t="s">
        <v>236</v>
      </c>
      <c r="E5315" t="s">
        <v>132</v>
      </c>
      <c r="F5315" t="s">
        <v>131</v>
      </c>
      <c r="G5315" t="s">
        <v>144</v>
      </c>
      <c r="H5315" t="str">
        <f t="shared" ref="H5315:H5378" si="83">_xlfn.CONCAT(B5315,G5315,F5315,E5315,D5315)</f>
        <v>Delhi0 - 4050 -200200 - 500European Cuisine</v>
      </c>
      <c r="I5315" t="s">
        <v>234</v>
      </c>
      <c r="J5315">
        <v>300</v>
      </c>
    </row>
    <row r="5316" spans="1:10">
      <c r="A5316">
        <v>5315</v>
      </c>
      <c r="B5316" t="s">
        <v>137</v>
      </c>
      <c r="C5316">
        <v>4.2</v>
      </c>
      <c r="D5316" t="s">
        <v>138</v>
      </c>
      <c r="E5316" t="s">
        <v>132</v>
      </c>
      <c r="F5316" t="s">
        <v>140</v>
      </c>
      <c r="G5316" t="s">
        <v>135</v>
      </c>
      <c r="H5316" t="str">
        <f t="shared" si="83"/>
        <v>Bangalore40 - 600 - 50200 - 500American Cuisine</v>
      </c>
      <c r="I5316" t="s">
        <v>234</v>
      </c>
      <c r="J5316">
        <v>500</v>
      </c>
    </row>
    <row r="5317" spans="1:10">
      <c r="A5317">
        <v>5316</v>
      </c>
      <c r="B5317" t="s">
        <v>141</v>
      </c>
      <c r="C5317">
        <v>3.9</v>
      </c>
      <c r="D5317" t="s">
        <v>138</v>
      </c>
      <c r="E5317" t="s">
        <v>132</v>
      </c>
      <c r="F5317" t="s">
        <v>140</v>
      </c>
      <c r="G5317" t="s">
        <v>130</v>
      </c>
      <c r="H5317" t="str">
        <f t="shared" si="83"/>
        <v>Pune60+0 - 50200 - 500American Cuisine</v>
      </c>
      <c r="I5317">
        <v>57</v>
      </c>
      <c r="J5317">
        <v>350</v>
      </c>
    </row>
    <row r="5318" spans="1:10">
      <c r="A5318">
        <v>5317</v>
      </c>
      <c r="B5318" t="s">
        <v>137</v>
      </c>
      <c r="C5318">
        <v>3.7</v>
      </c>
      <c r="D5318" t="s">
        <v>133</v>
      </c>
      <c r="E5318" t="s">
        <v>132</v>
      </c>
      <c r="F5318" t="s">
        <v>140</v>
      </c>
      <c r="G5318" t="s">
        <v>135</v>
      </c>
      <c r="H5318" t="str">
        <f t="shared" si="83"/>
        <v>Bangalore40 - 600 - 50200 - 500Asian Cuisine</v>
      </c>
      <c r="I5318" t="s">
        <v>234</v>
      </c>
      <c r="J5318">
        <v>250</v>
      </c>
    </row>
    <row r="5319" spans="1:10">
      <c r="A5319">
        <v>5318</v>
      </c>
      <c r="B5319" t="s">
        <v>137</v>
      </c>
      <c r="C5319">
        <v>4.3</v>
      </c>
      <c r="D5319" t="s">
        <v>133</v>
      </c>
      <c r="E5319" t="s">
        <v>132</v>
      </c>
      <c r="F5319" t="s">
        <v>140</v>
      </c>
      <c r="G5319" t="s">
        <v>144</v>
      </c>
      <c r="H5319" t="str">
        <f t="shared" si="83"/>
        <v>Bangalore0 - 400 - 50200 - 500Asian Cuisine</v>
      </c>
      <c r="I5319" t="s">
        <v>234</v>
      </c>
      <c r="J5319">
        <v>250</v>
      </c>
    </row>
    <row r="5320" spans="1:10">
      <c r="A5320">
        <v>5319</v>
      </c>
      <c r="B5320" t="s">
        <v>141</v>
      </c>
      <c r="C5320">
        <v>3.8</v>
      </c>
      <c r="D5320" t="s">
        <v>138</v>
      </c>
      <c r="E5320" t="s">
        <v>142</v>
      </c>
      <c r="F5320" t="s">
        <v>140</v>
      </c>
      <c r="G5320" t="s">
        <v>144</v>
      </c>
      <c r="H5320" t="str">
        <f t="shared" si="83"/>
        <v>Pune0 - 400 - 50&lt;= 200American Cuisine</v>
      </c>
      <c r="I5320" t="s">
        <v>234</v>
      </c>
      <c r="J5320">
        <v>200</v>
      </c>
    </row>
    <row r="5321" spans="1:10">
      <c r="A5321">
        <v>5320</v>
      </c>
      <c r="B5321" t="s">
        <v>141</v>
      </c>
      <c r="C5321">
        <v>4.3</v>
      </c>
      <c r="D5321" t="s">
        <v>133</v>
      </c>
      <c r="E5321" t="s">
        <v>148</v>
      </c>
      <c r="F5321" t="s">
        <v>140</v>
      </c>
      <c r="G5321" t="s">
        <v>144</v>
      </c>
      <c r="H5321" t="str">
        <f t="shared" si="83"/>
        <v>Pune0 - 400 - 50500 - 1000Asian Cuisine</v>
      </c>
      <c r="I5321" t="s">
        <v>234</v>
      </c>
      <c r="J5321">
        <v>700</v>
      </c>
    </row>
    <row r="5322" spans="1:10">
      <c r="A5322">
        <v>5321</v>
      </c>
      <c r="B5322" t="s">
        <v>146</v>
      </c>
      <c r="C5322">
        <v>3.7</v>
      </c>
      <c r="D5322" t="s">
        <v>133</v>
      </c>
      <c r="E5322" t="s">
        <v>132</v>
      </c>
      <c r="F5322" t="s">
        <v>147</v>
      </c>
      <c r="G5322" t="s">
        <v>144</v>
      </c>
      <c r="H5322" t="str">
        <f t="shared" si="83"/>
        <v>Hyderabad0 - 40200+200 - 500Asian Cuisine</v>
      </c>
      <c r="I5322">
        <v>42</v>
      </c>
      <c r="J5322">
        <v>400</v>
      </c>
    </row>
    <row r="5323" spans="1:10">
      <c r="A5323">
        <v>5322</v>
      </c>
      <c r="B5323" t="s">
        <v>143</v>
      </c>
      <c r="C5323">
        <v>4.2</v>
      </c>
      <c r="D5323" t="s">
        <v>133</v>
      </c>
      <c r="E5323" t="s">
        <v>148</v>
      </c>
      <c r="F5323" t="s">
        <v>147</v>
      </c>
      <c r="G5323" t="s">
        <v>144</v>
      </c>
      <c r="H5323" t="str">
        <f t="shared" si="83"/>
        <v>Delhi0 - 40200+500 - 1000Asian Cuisine</v>
      </c>
      <c r="I5323" t="s">
        <v>234</v>
      </c>
      <c r="J5323">
        <v>600</v>
      </c>
    </row>
    <row r="5324" spans="1:10">
      <c r="A5324">
        <v>5323</v>
      </c>
      <c r="B5324" t="s">
        <v>141</v>
      </c>
      <c r="C5324">
        <v>4.4000000000000004</v>
      </c>
      <c r="D5324" t="s">
        <v>136</v>
      </c>
      <c r="E5324" t="s">
        <v>132</v>
      </c>
      <c r="F5324" t="s">
        <v>131</v>
      </c>
      <c r="G5324" t="s">
        <v>144</v>
      </c>
      <c r="H5324" t="str">
        <f t="shared" si="83"/>
        <v>Pune0 - 4050 -200200 - 500Indian Cuisine</v>
      </c>
      <c r="I5324">
        <v>64</v>
      </c>
      <c r="J5324">
        <v>300</v>
      </c>
    </row>
    <row r="5325" spans="1:10">
      <c r="A5325">
        <v>5324</v>
      </c>
      <c r="B5325" t="s">
        <v>146</v>
      </c>
      <c r="C5325">
        <v>4.0999999999999996</v>
      </c>
      <c r="D5325" t="s">
        <v>133</v>
      </c>
      <c r="E5325" t="s">
        <v>132</v>
      </c>
      <c r="F5325" t="s">
        <v>147</v>
      </c>
      <c r="G5325" t="s">
        <v>144</v>
      </c>
      <c r="H5325" t="str">
        <f t="shared" si="83"/>
        <v>Hyderabad0 - 40200+200 - 500Asian Cuisine</v>
      </c>
      <c r="I5325">
        <v>42</v>
      </c>
      <c r="J5325">
        <v>300</v>
      </c>
    </row>
    <row r="5326" spans="1:10">
      <c r="A5326">
        <v>5325</v>
      </c>
      <c r="B5326" t="s">
        <v>137</v>
      </c>
      <c r="C5326">
        <v>4</v>
      </c>
      <c r="D5326" t="s">
        <v>138</v>
      </c>
      <c r="E5326" t="s">
        <v>142</v>
      </c>
      <c r="F5326" t="s">
        <v>147</v>
      </c>
      <c r="G5326" t="s">
        <v>135</v>
      </c>
      <c r="H5326" t="str">
        <f t="shared" si="83"/>
        <v>Bangalore40 - 60200+&lt;= 200American Cuisine</v>
      </c>
      <c r="I5326" t="s">
        <v>234</v>
      </c>
      <c r="J5326">
        <v>200</v>
      </c>
    </row>
    <row r="5327" spans="1:10">
      <c r="A5327">
        <v>5326</v>
      </c>
      <c r="B5327" t="s">
        <v>145</v>
      </c>
      <c r="C5327">
        <v>4.4000000000000004</v>
      </c>
      <c r="D5327" t="s">
        <v>138</v>
      </c>
      <c r="E5327" t="s">
        <v>132</v>
      </c>
      <c r="F5327" t="s">
        <v>147</v>
      </c>
      <c r="G5327" t="s">
        <v>144</v>
      </c>
      <c r="H5327" t="str">
        <f t="shared" si="83"/>
        <v>Ahmedabad0 - 40200+200 - 500American Cuisine</v>
      </c>
      <c r="I5327" t="s">
        <v>234</v>
      </c>
      <c r="J5327">
        <v>450</v>
      </c>
    </row>
    <row r="5328" spans="1:10">
      <c r="A5328">
        <v>5327</v>
      </c>
      <c r="B5328" t="s">
        <v>145</v>
      </c>
      <c r="C5328">
        <v>4.4000000000000004</v>
      </c>
      <c r="D5328" t="s">
        <v>136</v>
      </c>
      <c r="E5328" t="s">
        <v>132</v>
      </c>
      <c r="F5328" t="s">
        <v>140</v>
      </c>
      <c r="G5328" t="s">
        <v>144</v>
      </c>
      <c r="H5328" t="str">
        <f t="shared" si="83"/>
        <v>Ahmedabad0 - 400 - 50200 - 500Indian Cuisine</v>
      </c>
      <c r="I5328" t="s">
        <v>234</v>
      </c>
      <c r="J5328">
        <v>400</v>
      </c>
    </row>
    <row r="5329" spans="1:10">
      <c r="A5329">
        <v>5328</v>
      </c>
      <c r="B5329" t="s">
        <v>146</v>
      </c>
      <c r="C5329">
        <v>4.3</v>
      </c>
      <c r="D5329" t="s">
        <v>136</v>
      </c>
      <c r="E5329" t="s">
        <v>142</v>
      </c>
      <c r="F5329" t="s">
        <v>147</v>
      </c>
      <c r="G5329" t="s">
        <v>144</v>
      </c>
      <c r="H5329" t="str">
        <f t="shared" si="83"/>
        <v>Hyderabad0 - 40200+&lt;= 200Indian Cuisine</v>
      </c>
      <c r="I5329" t="s">
        <v>234</v>
      </c>
      <c r="J5329">
        <v>150</v>
      </c>
    </row>
    <row r="5330" spans="1:10">
      <c r="A5330">
        <v>5329</v>
      </c>
      <c r="B5330" t="s">
        <v>146</v>
      </c>
      <c r="C5330">
        <v>4.0999999999999996</v>
      </c>
      <c r="D5330" t="s">
        <v>136</v>
      </c>
      <c r="E5330" t="s">
        <v>142</v>
      </c>
      <c r="F5330" t="s">
        <v>147</v>
      </c>
      <c r="G5330" t="s">
        <v>135</v>
      </c>
      <c r="H5330" t="str">
        <f t="shared" si="83"/>
        <v>Hyderabad40 - 60200+&lt;= 200Indian Cuisine</v>
      </c>
      <c r="I5330" t="s">
        <v>234</v>
      </c>
      <c r="J5330">
        <v>150</v>
      </c>
    </row>
    <row r="5331" spans="1:10">
      <c r="A5331">
        <v>5330</v>
      </c>
      <c r="B5331" t="s">
        <v>134</v>
      </c>
      <c r="C5331">
        <v>4.0999999999999996</v>
      </c>
      <c r="D5331" t="s">
        <v>136</v>
      </c>
      <c r="E5331" t="s">
        <v>132</v>
      </c>
      <c r="F5331" t="s">
        <v>140</v>
      </c>
      <c r="G5331" t="s">
        <v>135</v>
      </c>
      <c r="H5331" t="str">
        <f t="shared" si="83"/>
        <v>Mumbai40 - 600 - 50200 - 500Indian Cuisine</v>
      </c>
      <c r="I5331">
        <v>19</v>
      </c>
      <c r="J5331">
        <v>300</v>
      </c>
    </row>
    <row r="5332" spans="1:10">
      <c r="A5332">
        <v>5331</v>
      </c>
      <c r="B5332" t="s">
        <v>137</v>
      </c>
      <c r="C5332">
        <v>3.9</v>
      </c>
      <c r="D5332" t="s">
        <v>138</v>
      </c>
      <c r="E5332" t="s">
        <v>142</v>
      </c>
      <c r="F5332" t="s">
        <v>131</v>
      </c>
      <c r="G5332" t="s">
        <v>144</v>
      </c>
      <c r="H5332" t="str">
        <f t="shared" si="83"/>
        <v>Bangalore0 - 4050 -200&lt;= 200American Cuisine</v>
      </c>
      <c r="I5332" t="s">
        <v>234</v>
      </c>
      <c r="J5332">
        <v>200</v>
      </c>
    </row>
    <row r="5333" spans="1:10">
      <c r="A5333">
        <v>5332</v>
      </c>
      <c r="B5333" t="s">
        <v>139</v>
      </c>
      <c r="C5333">
        <v>4</v>
      </c>
      <c r="D5333" t="s">
        <v>136</v>
      </c>
      <c r="E5333" t="s">
        <v>132</v>
      </c>
      <c r="F5333" t="s">
        <v>131</v>
      </c>
      <c r="G5333" t="s">
        <v>130</v>
      </c>
      <c r="H5333" t="str">
        <f t="shared" si="83"/>
        <v>Chennai60+50 -200200 - 500Indian Cuisine</v>
      </c>
      <c r="I5333">
        <v>16</v>
      </c>
      <c r="J5333">
        <v>250</v>
      </c>
    </row>
    <row r="5334" spans="1:10">
      <c r="A5334">
        <v>5333</v>
      </c>
      <c r="B5334" t="s">
        <v>143</v>
      </c>
      <c r="C5334">
        <v>3.7</v>
      </c>
      <c r="D5334" t="s">
        <v>136</v>
      </c>
      <c r="E5334" t="s">
        <v>142</v>
      </c>
      <c r="F5334" t="s">
        <v>131</v>
      </c>
      <c r="G5334" t="s">
        <v>144</v>
      </c>
      <c r="H5334" t="str">
        <f t="shared" si="83"/>
        <v>Delhi0 - 4050 -200&lt;= 200Indian Cuisine</v>
      </c>
      <c r="I5334" t="s">
        <v>234</v>
      </c>
      <c r="J5334">
        <v>200</v>
      </c>
    </row>
    <row r="5335" spans="1:10">
      <c r="A5335">
        <v>5334</v>
      </c>
      <c r="B5335" t="s">
        <v>137</v>
      </c>
      <c r="C5335">
        <v>4.2</v>
      </c>
      <c r="D5335" t="s">
        <v>236</v>
      </c>
      <c r="E5335" t="s">
        <v>142</v>
      </c>
      <c r="F5335" t="s">
        <v>140</v>
      </c>
      <c r="G5335" t="s">
        <v>135</v>
      </c>
      <c r="H5335" t="str">
        <f t="shared" si="83"/>
        <v>Bangalore40 - 600 - 50&lt;= 200European Cuisine</v>
      </c>
      <c r="I5335" t="s">
        <v>234</v>
      </c>
      <c r="J5335">
        <v>200</v>
      </c>
    </row>
    <row r="5336" spans="1:10">
      <c r="A5336">
        <v>5335</v>
      </c>
      <c r="B5336" t="s">
        <v>134</v>
      </c>
      <c r="C5336">
        <v>3.7</v>
      </c>
      <c r="D5336" t="s">
        <v>136</v>
      </c>
      <c r="E5336" t="s">
        <v>132</v>
      </c>
      <c r="F5336" t="s">
        <v>140</v>
      </c>
      <c r="G5336" t="s">
        <v>135</v>
      </c>
      <c r="H5336" t="str">
        <f t="shared" si="83"/>
        <v>Mumbai40 - 600 - 50200 - 500Indian Cuisine</v>
      </c>
      <c r="I5336">
        <v>19</v>
      </c>
      <c r="J5336">
        <v>300</v>
      </c>
    </row>
    <row r="5337" spans="1:10">
      <c r="A5337">
        <v>5336</v>
      </c>
      <c r="B5337" t="s">
        <v>134</v>
      </c>
      <c r="C5337">
        <v>4.3</v>
      </c>
      <c r="D5337" t="s">
        <v>138</v>
      </c>
      <c r="E5337" t="s">
        <v>132</v>
      </c>
      <c r="F5337" t="s">
        <v>147</v>
      </c>
      <c r="G5337" t="s">
        <v>135</v>
      </c>
      <c r="H5337" t="str">
        <f t="shared" si="83"/>
        <v>Mumbai40 - 60200+200 - 500American Cuisine</v>
      </c>
      <c r="I5337" t="s">
        <v>234</v>
      </c>
      <c r="J5337">
        <v>250</v>
      </c>
    </row>
    <row r="5338" spans="1:10">
      <c r="A5338">
        <v>5337</v>
      </c>
      <c r="B5338" t="s">
        <v>137</v>
      </c>
      <c r="C5338">
        <v>4.3</v>
      </c>
      <c r="D5338" t="s">
        <v>136</v>
      </c>
      <c r="E5338" t="s">
        <v>132</v>
      </c>
      <c r="F5338" t="s">
        <v>147</v>
      </c>
      <c r="G5338" t="s">
        <v>135</v>
      </c>
      <c r="H5338" t="str">
        <f t="shared" si="83"/>
        <v>Bangalore40 - 60200+200 - 500Indian Cuisine</v>
      </c>
      <c r="I5338" t="s">
        <v>234</v>
      </c>
      <c r="J5338">
        <v>500</v>
      </c>
    </row>
    <row r="5339" spans="1:10">
      <c r="A5339">
        <v>5338</v>
      </c>
      <c r="B5339" t="s">
        <v>145</v>
      </c>
      <c r="C5339">
        <v>2.9</v>
      </c>
      <c r="D5339" t="s">
        <v>138</v>
      </c>
      <c r="E5339" t="s">
        <v>132</v>
      </c>
      <c r="F5339" t="s">
        <v>131</v>
      </c>
      <c r="G5339" t="s">
        <v>135</v>
      </c>
      <c r="H5339" t="str">
        <f t="shared" si="83"/>
        <v>Ahmedabad40 - 6050 -200200 - 500American Cuisine</v>
      </c>
      <c r="I5339">
        <v>30</v>
      </c>
      <c r="J5339">
        <v>350</v>
      </c>
    </row>
    <row r="5340" spans="1:10">
      <c r="A5340">
        <v>5339</v>
      </c>
      <c r="B5340" t="s">
        <v>145</v>
      </c>
      <c r="C5340">
        <v>3.3</v>
      </c>
      <c r="D5340" t="s">
        <v>138</v>
      </c>
      <c r="E5340" t="s">
        <v>142</v>
      </c>
      <c r="F5340" t="s">
        <v>131</v>
      </c>
      <c r="G5340" t="s">
        <v>135</v>
      </c>
      <c r="H5340" t="str">
        <f t="shared" si="83"/>
        <v>Ahmedabad40 - 6050 -200&lt;= 200American Cuisine</v>
      </c>
      <c r="I5340">
        <v>26</v>
      </c>
      <c r="J5340">
        <v>200</v>
      </c>
    </row>
    <row r="5341" spans="1:10">
      <c r="A5341">
        <v>5340</v>
      </c>
      <c r="B5341" t="s">
        <v>141</v>
      </c>
      <c r="C5341">
        <v>3.9</v>
      </c>
      <c r="D5341" t="s">
        <v>136</v>
      </c>
      <c r="E5341" t="s">
        <v>132</v>
      </c>
      <c r="F5341" t="s">
        <v>140</v>
      </c>
      <c r="G5341" t="s">
        <v>135</v>
      </c>
      <c r="H5341" t="str">
        <f t="shared" si="83"/>
        <v>Pune40 - 600 - 50200 - 500Indian Cuisine</v>
      </c>
      <c r="I5341" t="s">
        <v>234</v>
      </c>
      <c r="J5341">
        <v>500</v>
      </c>
    </row>
    <row r="5342" spans="1:10">
      <c r="A5342">
        <v>5341</v>
      </c>
      <c r="B5342" t="s">
        <v>145</v>
      </c>
      <c r="C5342">
        <v>4.0999999999999996</v>
      </c>
      <c r="D5342" t="s">
        <v>133</v>
      </c>
      <c r="E5342" t="s">
        <v>132</v>
      </c>
      <c r="F5342" t="s">
        <v>131</v>
      </c>
      <c r="G5342" t="s">
        <v>144</v>
      </c>
      <c r="H5342" t="str">
        <f t="shared" si="83"/>
        <v>Ahmedabad0 - 4050 -200200 - 500Asian Cuisine</v>
      </c>
      <c r="I5342" t="s">
        <v>234</v>
      </c>
      <c r="J5342">
        <v>400</v>
      </c>
    </row>
    <row r="5343" spans="1:10">
      <c r="A5343">
        <v>5342</v>
      </c>
      <c r="B5343" t="s">
        <v>145</v>
      </c>
      <c r="C5343">
        <v>4.2</v>
      </c>
      <c r="D5343" t="s">
        <v>133</v>
      </c>
      <c r="E5343" t="s">
        <v>132</v>
      </c>
      <c r="F5343" t="s">
        <v>131</v>
      </c>
      <c r="G5343" t="s">
        <v>144</v>
      </c>
      <c r="H5343" t="str">
        <f t="shared" si="83"/>
        <v>Ahmedabad0 - 4050 -200200 - 500Asian Cuisine</v>
      </c>
      <c r="I5343" t="s">
        <v>234</v>
      </c>
      <c r="J5343">
        <v>450</v>
      </c>
    </row>
    <row r="5344" spans="1:10">
      <c r="A5344">
        <v>5343</v>
      </c>
      <c r="B5344" t="s">
        <v>145</v>
      </c>
      <c r="C5344">
        <v>4.0999999999999996</v>
      </c>
      <c r="D5344" t="s">
        <v>138</v>
      </c>
      <c r="E5344" t="s">
        <v>142</v>
      </c>
      <c r="F5344" t="s">
        <v>140</v>
      </c>
      <c r="G5344" t="s">
        <v>144</v>
      </c>
      <c r="H5344" t="str">
        <f t="shared" si="83"/>
        <v>Ahmedabad0 - 400 - 50&lt;= 200American Cuisine</v>
      </c>
      <c r="I5344" t="s">
        <v>234</v>
      </c>
      <c r="J5344">
        <v>200</v>
      </c>
    </row>
    <row r="5345" spans="1:10">
      <c r="A5345">
        <v>5344</v>
      </c>
      <c r="B5345" t="s">
        <v>145</v>
      </c>
      <c r="C5345">
        <v>4</v>
      </c>
      <c r="D5345" t="s">
        <v>133</v>
      </c>
      <c r="E5345" t="s">
        <v>132</v>
      </c>
      <c r="F5345" t="s">
        <v>140</v>
      </c>
      <c r="G5345" t="s">
        <v>144</v>
      </c>
      <c r="H5345" t="str">
        <f t="shared" si="83"/>
        <v>Ahmedabad0 - 400 - 50200 - 500Asian Cuisine</v>
      </c>
      <c r="I5345" t="s">
        <v>234</v>
      </c>
      <c r="J5345">
        <v>400</v>
      </c>
    </row>
    <row r="5346" spans="1:10">
      <c r="A5346">
        <v>5345</v>
      </c>
      <c r="B5346" t="s">
        <v>143</v>
      </c>
      <c r="C5346">
        <v>2.9</v>
      </c>
      <c r="D5346" t="s">
        <v>136</v>
      </c>
      <c r="E5346" t="s">
        <v>132</v>
      </c>
      <c r="F5346" t="s">
        <v>131</v>
      </c>
      <c r="G5346" t="s">
        <v>144</v>
      </c>
      <c r="H5346" t="str">
        <f t="shared" si="83"/>
        <v>Delhi0 - 4050 -200200 - 500Indian Cuisine</v>
      </c>
      <c r="I5346" t="s">
        <v>234</v>
      </c>
      <c r="J5346">
        <v>400</v>
      </c>
    </row>
    <row r="5347" spans="1:10">
      <c r="A5347">
        <v>5346</v>
      </c>
      <c r="B5347" t="s">
        <v>129</v>
      </c>
      <c r="C5347">
        <v>4.0999999999999996</v>
      </c>
      <c r="D5347" t="s">
        <v>133</v>
      </c>
      <c r="E5347" t="s">
        <v>132</v>
      </c>
      <c r="F5347" t="s">
        <v>147</v>
      </c>
      <c r="G5347" t="s">
        <v>130</v>
      </c>
      <c r="H5347" t="str">
        <f t="shared" si="83"/>
        <v>Kolkata60+200+200 - 500Asian Cuisine</v>
      </c>
      <c r="I5347">
        <v>48</v>
      </c>
      <c r="J5347">
        <v>250</v>
      </c>
    </row>
    <row r="5348" spans="1:10">
      <c r="A5348">
        <v>5347</v>
      </c>
      <c r="B5348" t="s">
        <v>139</v>
      </c>
      <c r="C5348">
        <v>4.3</v>
      </c>
      <c r="D5348" t="s">
        <v>138</v>
      </c>
      <c r="E5348" t="s">
        <v>142</v>
      </c>
      <c r="F5348" t="s">
        <v>131</v>
      </c>
      <c r="G5348" t="s">
        <v>135</v>
      </c>
      <c r="H5348" t="str">
        <f t="shared" si="83"/>
        <v>Chennai40 - 6050 -200&lt;= 200American Cuisine</v>
      </c>
      <c r="I5348" t="s">
        <v>234</v>
      </c>
      <c r="J5348">
        <v>100</v>
      </c>
    </row>
    <row r="5349" spans="1:10">
      <c r="A5349">
        <v>5348</v>
      </c>
      <c r="B5349" t="s">
        <v>129</v>
      </c>
      <c r="C5349">
        <v>4.3</v>
      </c>
      <c r="D5349" t="s">
        <v>133</v>
      </c>
      <c r="E5349" t="s">
        <v>148</v>
      </c>
      <c r="F5349" t="s">
        <v>131</v>
      </c>
      <c r="G5349" t="s">
        <v>130</v>
      </c>
      <c r="H5349" t="str">
        <f t="shared" si="83"/>
        <v>Kolkata60+50 -200500 - 1000Asian Cuisine</v>
      </c>
      <c r="I5349">
        <v>54</v>
      </c>
      <c r="J5349">
        <v>800</v>
      </c>
    </row>
    <row r="5350" spans="1:10">
      <c r="A5350">
        <v>5349</v>
      </c>
      <c r="B5350" t="s">
        <v>137</v>
      </c>
      <c r="C5350">
        <v>4.0999999999999996</v>
      </c>
      <c r="D5350" t="s">
        <v>133</v>
      </c>
      <c r="E5350" t="s">
        <v>132</v>
      </c>
      <c r="F5350" t="s">
        <v>131</v>
      </c>
      <c r="G5350" t="s">
        <v>135</v>
      </c>
      <c r="H5350" t="str">
        <f t="shared" si="83"/>
        <v>Bangalore40 - 6050 -200200 - 500Asian Cuisine</v>
      </c>
      <c r="I5350">
        <v>4</v>
      </c>
      <c r="J5350">
        <v>300</v>
      </c>
    </row>
    <row r="5351" spans="1:10">
      <c r="A5351">
        <v>5350</v>
      </c>
      <c r="B5351" t="s">
        <v>141</v>
      </c>
      <c r="C5351">
        <v>4.4000000000000004</v>
      </c>
      <c r="D5351" t="s">
        <v>133</v>
      </c>
      <c r="E5351" t="s">
        <v>132</v>
      </c>
      <c r="F5351" t="s">
        <v>147</v>
      </c>
      <c r="G5351" t="s">
        <v>135</v>
      </c>
      <c r="H5351" t="str">
        <f t="shared" si="83"/>
        <v>Pune40 - 60200+200 - 500Asian Cuisine</v>
      </c>
      <c r="I5351" t="s">
        <v>234</v>
      </c>
      <c r="J5351">
        <v>400</v>
      </c>
    </row>
    <row r="5352" spans="1:10">
      <c r="A5352">
        <v>5351</v>
      </c>
      <c r="B5352" t="s">
        <v>139</v>
      </c>
      <c r="C5352">
        <v>4</v>
      </c>
      <c r="D5352" t="s">
        <v>138</v>
      </c>
      <c r="E5352" t="s">
        <v>132</v>
      </c>
      <c r="F5352" t="s">
        <v>131</v>
      </c>
      <c r="G5352" t="s">
        <v>135</v>
      </c>
      <c r="H5352" t="str">
        <f t="shared" si="83"/>
        <v>Chennai40 - 6050 -200200 - 500American Cuisine</v>
      </c>
      <c r="I5352">
        <v>38</v>
      </c>
      <c r="J5352">
        <v>400</v>
      </c>
    </row>
    <row r="5353" spans="1:10">
      <c r="A5353">
        <v>5352</v>
      </c>
      <c r="B5353" t="s">
        <v>141</v>
      </c>
      <c r="C5353">
        <v>4.3</v>
      </c>
      <c r="D5353" t="s">
        <v>136</v>
      </c>
      <c r="E5353" t="s">
        <v>132</v>
      </c>
      <c r="F5353" t="s">
        <v>131</v>
      </c>
      <c r="G5353" t="s">
        <v>144</v>
      </c>
      <c r="H5353" t="str">
        <f t="shared" si="83"/>
        <v>Pune0 - 4050 -200200 - 500Indian Cuisine</v>
      </c>
      <c r="I5353">
        <v>64</v>
      </c>
      <c r="J5353">
        <v>500</v>
      </c>
    </row>
    <row r="5354" spans="1:10">
      <c r="A5354">
        <v>5353</v>
      </c>
      <c r="B5354" t="s">
        <v>143</v>
      </c>
      <c r="C5354">
        <v>4.2</v>
      </c>
      <c r="D5354" t="s">
        <v>133</v>
      </c>
      <c r="E5354" t="s">
        <v>142</v>
      </c>
      <c r="F5354" t="s">
        <v>131</v>
      </c>
      <c r="G5354" t="s">
        <v>130</v>
      </c>
      <c r="H5354" t="str">
        <f t="shared" si="83"/>
        <v>Delhi60+50 -200&lt;= 200Asian Cuisine</v>
      </c>
      <c r="I5354" t="s">
        <v>234</v>
      </c>
      <c r="J5354">
        <v>150</v>
      </c>
    </row>
    <row r="5355" spans="1:10">
      <c r="A5355">
        <v>5354</v>
      </c>
      <c r="B5355" t="s">
        <v>143</v>
      </c>
      <c r="C5355">
        <v>3.9</v>
      </c>
      <c r="D5355" t="s">
        <v>133</v>
      </c>
      <c r="E5355" t="s">
        <v>132</v>
      </c>
      <c r="F5355" t="s">
        <v>147</v>
      </c>
      <c r="G5355" t="s">
        <v>130</v>
      </c>
      <c r="H5355" t="str">
        <f t="shared" si="83"/>
        <v>Delhi60+200+200 - 500Asian Cuisine</v>
      </c>
      <c r="I5355" t="s">
        <v>234</v>
      </c>
      <c r="J5355">
        <v>300</v>
      </c>
    </row>
    <row r="5356" spans="1:10">
      <c r="A5356">
        <v>5355</v>
      </c>
      <c r="B5356" t="s">
        <v>146</v>
      </c>
      <c r="C5356">
        <v>4</v>
      </c>
      <c r="D5356" t="s">
        <v>133</v>
      </c>
      <c r="E5356" t="s">
        <v>148</v>
      </c>
      <c r="F5356" t="s">
        <v>131</v>
      </c>
      <c r="G5356" t="s">
        <v>144</v>
      </c>
      <c r="H5356" t="str">
        <f t="shared" si="83"/>
        <v>Hyderabad0 - 4050 -200500 - 1000Asian Cuisine</v>
      </c>
      <c r="I5356" t="s">
        <v>234</v>
      </c>
      <c r="J5356">
        <v>800</v>
      </c>
    </row>
    <row r="5357" spans="1:10">
      <c r="A5357">
        <v>5356</v>
      </c>
      <c r="B5357" t="s">
        <v>139</v>
      </c>
      <c r="C5357">
        <v>4.5</v>
      </c>
      <c r="D5357" t="s">
        <v>138</v>
      </c>
      <c r="E5357" t="s">
        <v>132</v>
      </c>
      <c r="F5357" t="s">
        <v>140</v>
      </c>
      <c r="G5357" t="s">
        <v>135</v>
      </c>
      <c r="H5357" t="str">
        <f t="shared" si="83"/>
        <v>Chennai40 - 600 - 50200 - 500American Cuisine</v>
      </c>
      <c r="I5357" t="s">
        <v>234</v>
      </c>
      <c r="J5357">
        <v>250</v>
      </c>
    </row>
    <row r="5358" spans="1:10">
      <c r="A5358">
        <v>5357</v>
      </c>
      <c r="B5358" t="s">
        <v>141</v>
      </c>
      <c r="C5358">
        <v>2.9</v>
      </c>
      <c r="D5358" t="s">
        <v>138</v>
      </c>
      <c r="E5358" t="s">
        <v>132</v>
      </c>
      <c r="F5358" t="s">
        <v>131</v>
      </c>
      <c r="G5358" t="s">
        <v>144</v>
      </c>
      <c r="H5358" t="str">
        <f t="shared" si="83"/>
        <v>Pune0 - 4050 -200200 - 500American Cuisine</v>
      </c>
      <c r="I5358">
        <v>67</v>
      </c>
      <c r="J5358">
        <v>250</v>
      </c>
    </row>
    <row r="5359" spans="1:10">
      <c r="A5359">
        <v>5358</v>
      </c>
      <c r="B5359" t="s">
        <v>134</v>
      </c>
      <c r="C5359">
        <v>4.3</v>
      </c>
      <c r="D5359" t="s">
        <v>133</v>
      </c>
      <c r="E5359" t="s">
        <v>148</v>
      </c>
      <c r="F5359" t="s">
        <v>131</v>
      </c>
      <c r="G5359" t="s">
        <v>144</v>
      </c>
      <c r="H5359" t="str">
        <f t="shared" si="83"/>
        <v>Mumbai0 - 4050 -200500 - 1000Asian Cuisine</v>
      </c>
      <c r="I5359" t="s">
        <v>234</v>
      </c>
      <c r="J5359">
        <v>550</v>
      </c>
    </row>
    <row r="5360" spans="1:10">
      <c r="A5360">
        <v>5359</v>
      </c>
      <c r="B5360" t="s">
        <v>145</v>
      </c>
      <c r="C5360">
        <v>2.9</v>
      </c>
      <c r="D5360" t="s">
        <v>236</v>
      </c>
      <c r="E5360" t="s">
        <v>132</v>
      </c>
      <c r="F5360" t="s">
        <v>131</v>
      </c>
      <c r="G5360" t="s">
        <v>144</v>
      </c>
      <c r="H5360" t="str">
        <f t="shared" si="83"/>
        <v>Ahmedabad0 - 4050 -200200 - 500European Cuisine</v>
      </c>
      <c r="I5360" t="s">
        <v>234</v>
      </c>
      <c r="J5360">
        <v>250</v>
      </c>
    </row>
    <row r="5361" spans="1:10">
      <c r="A5361">
        <v>5360</v>
      </c>
      <c r="B5361" t="s">
        <v>145</v>
      </c>
      <c r="C5361">
        <v>4.0999999999999996</v>
      </c>
      <c r="D5361" t="s">
        <v>133</v>
      </c>
      <c r="E5361" t="s">
        <v>148</v>
      </c>
      <c r="F5361" t="s">
        <v>131</v>
      </c>
      <c r="G5361" t="s">
        <v>144</v>
      </c>
      <c r="H5361" t="str">
        <f t="shared" si="83"/>
        <v>Ahmedabad0 - 4050 -200500 - 1000Asian Cuisine</v>
      </c>
      <c r="I5361" t="s">
        <v>234</v>
      </c>
      <c r="J5361">
        <v>550</v>
      </c>
    </row>
    <row r="5362" spans="1:10">
      <c r="A5362">
        <v>5361</v>
      </c>
      <c r="B5362" t="s">
        <v>145</v>
      </c>
      <c r="C5362">
        <v>4.0999999999999996</v>
      </c>
      <c r="D5362" t="s">
        <v>133</v>
      </c>
      <c r="E5362" t="s">
        <v>132</v>
      </c>
      <c r="F5362" t="s">
        <v>147</v>
      </c>
      <c r="G5362" t="s">
        <v>135</v>
      </c>
      <c r="H5362" t="str">
        <f t="shared" si="83"/>
        <v>Ahmedabad40 - 60200+200 - 500Asian Cuisine</v>
      </c>
      <c r="I5362" t="s">
        <v>234</v>
      </c>
      <c r="J5362">
        <v>400</v>
      </c>
    </row>
    <row r="5363" spans="1:10">
      <c r="A5363">
        <v>5362</v>
      </c>
      <c r="B5363" t="s">
        <v>141</v>
      </c>
      <c r="C5363">
        <v>4.0999999999999996</v>
      </c>
      <c r="D5363" t="s">
        <v>136</v>
      </c>
      <c r="E5363" t="s">
        <v>142</v>
      </c>
      <c r="F5363" t="s">
        <v>140</v>
      </c>
      <c r="G5363" t="s">
        <v>130</v>
      </c>
      <c r="H5363" t="str">
        <f t="shared" si="83"/>
        <v>Pune60+0 - 50&lt;= 200Indian Cuisine</v>
      </c>
      <c r="I5363" t="s">
        <v>234</v>
      </c>
      <c r="J5363">
        <v>200</v>
      </c>
    </row>
    <row r="5364" spans="1:10">
      <c r="A5364">
        <v>5363</v>
      </c>
      <c r="B5364" t="s">
        <v>129</v>
      </c>
      <c r="C5364">
        <v>2.9</v>
      </c>
      <c r="D5364" t="s">
        <v>136</v>
      </c>
      <c r="E5364" t="s">
        <v>142</v>
      </c>
      <c r="F5364" t="s">
        <v>131</v>
      </c>
      <c r="G5364" t="s">
        <v>130</v>
      </c>
      <c r="H5364" t="str">
        <f t="shared" si="83"/>
        <v>Kolkata60+50 -200&lt;= 200Indian Cuisine</v>
      </c>
      <c r="I5364">
        <v>13</v>
      </c>
      <c r="J5364">
        <v>150</v>
      </c>
    </row>
    <row r="5365" spans="1:10">
      <c r="A5365">
        <v>5364</v>
      </c>
      <c r="B5365" t="s">
        <v>129</v>
      </c>
      <c r="C5365">
        <v>3.9</v>
      </c>
      <c r="D5365" t="s">
        <v>136</v>
      </c>
      <c r="E5365" t="s">
        <v>142</v>
      </c>
      <c r="F5365" t="s">
        <v>131</v>
      </c>
      <c r="G5365" t="s">
        <v>135</v>
      </c>
      <c r="H5365" t="str">
        <f t="shared" si="83"/>
        <v>Kolkata40 - 6050 -200&lt;= 200Indian Cuisine</v>
      </c>
      <c r="I5365">
        <v>72</v>
      </c>
      <c r="J5365">
        <v>200</v>
      </c>
    </row>
    <row r="5366" spans="1:10">
      <c r="A5366">
        <v>5365</v>
      </c>
      <c r="B5366" t="s">
        <v>141</v>
      </c>
      <c r="C5366">
        <v>4</v>
      </c>
      <c r="D5366" t="s">
        <v>133</v>
      </c>
      <c r="E5366" t="s">
        <v>132</v>
      </c>
      <c r="F5366" t="s">
        <v>131</v>
      </c>
      <c r="G5366" t="s">
        <v>135</v>
      </c>
      <c r="H5366" t="str">
        <f t="shared" si="83"/>
        <v>Pune40 - 6050 -200200 - 500Asian Cuisine</v>
      </c>
      <c r="I5366">
        <v>27</v>
      </c>
      <c r="J5366">
        <v>300</v>
      </c>
    </row>
    <row r="5367" spans="1:10">
      <c r="A5367">
        <v>5366</v>
      </c>
      <c r="B5367" t="s">
        <v>134</v>
      </c>
      <c r="C5367">
        <v>4</v>
      </c>
      <c r="D5367" t="s">
        <v>138</v>
      </c>
      <c r="E5367" t="s">
        <v>132</v>
      </c>
      <c r="F5367" t="s">
        <v>131</v>
      </c>
      <c r="G5367" t="s">
        <v>135</v>
      </c>
      <c r="H5367" t="str">
        <f t="shared" si="83"/>
        <v>Mumbai40 - 6050 -200200 - 500American Cuisine</v>
      </c>
      <c r="I5367">
        <v>5</v>
      </c>
      <c r="J5367">
        <v>350</v>
      </c>
    </row>
    <row r="5368" spans="1:10">
      <c r="A5368">
        <v>5367</v>
      </c>
      <c r="B5368" t="s">
        <v>146</v>
      </c>
      <c r="C5368">
        <v>4.0999999999999996</v>
      </c>
      <c r="D5368" t="s">
        <v>133</v>
      </c>
      <c r="E5368" t="s">
        <v>132</v>
      </c>
      <c r="F5368" t="s">
        <v>131</v>
      </c>
      <c r="G5368" t="s">
        <v>135</v>
      </c>
      <c r="H5368" t="str">
        <f t="shared" si="83"/>
        <v>Hyderabad40 - 6050 -200200 - 500Asian Cuisine</v>
      </c>
      <c r="I5368">
        <v>43</v>
      </c>
      <c r="J5368">
        <v>400</v>
      </c>
    </row>
    <row r="5369" spans="1:10">
      <c r="A5369">
        <v>5368</v>
      </c>
      <c r="B5369" t="s">
        <v>145</v>
      </c>
      <c r="C5369">
        <v>4.5</v>
      </c>
      <c r="D5369" t="s">
        <v>136</v>
      </c>
      <c r="E5369" t="s">
        <v>142</v>
      </c>
      <c r="F5369" t="s">
        <v>147</v>
      </c>
      <c r="G5369" t="s">
        <v>144</v>
      </c>
      <c r="H5369" t="str">
        <f t="shared" si="83"/>
        <v>Ahmedabad0 - 40200+&lt;= 200Indian Cuisine</v>
      </c>
      <c r="I5369" t="s">
        <v>234</v>
      </c>
      <c r="J5369">
        <v>150</v>
      </c>
    </row>
    <row r="5370" spans="1:10">
      <c r="A5370">
        <v>5369</v>
      </c>
      <c r="B5370" t="s">
        <v>143</v>
      </c>
      <c r="C5370">
        <v>3.8</v>
      </c>
      <c r="D5370" t="s">
        <v>138</v>
      </c>
      <c r="E5370" t="s">
        <v>132</v>
      </c>
      <c r="F5370" t="s">
        <v>131</v>
      </c>
      <c r="G5370" t="s">
        <v>135</v>
      </c>
      <c r="H5370" t="str">
        <f t="shared" si="83"/>
        <v>Delhi40 - 6050 -200200 - 500American Cuisine</v>
      </c>
      <c r="I5370">
        <v>31</v>
      </c>
      <c r="J5370">
        <v>300</v>
      </c>
    </row>
    <row r="5371" spans="1:10">
      <c r="A5371">
        <v>5370</v>
      </c>
      <c r="B5371" t="s">
        <v>145</v>
      </c>
      <c r="C5371">
        <v>3.7</v>
      </c>
      <c r="D5371" t="s">
        <v>138</v>
      </c>
      <c r="E5371" t="s">
        <v>132</v>
      </c>
      <c r="F5371" t="s">
        <v>140</v>
      </c>
      <c r="G5371" t="s">
        <v>135</v>
      </c>
      <c r="H5371" t="str">
        <f t="shared" si="83"/>
        <v>Ahmedabad40 - 600 - 50200 - 500American Cuisine</v>
      </c>
      <c r="I5371" t="s">
        <v>234</v>
      </c>
      <c r="J5371">
        <v>250</v>
      </c>
    </row>
    <row r="5372" spans="1:10">
      <c r="A5372">
        <v>5371</v>
      </c>
      <c r="B5372" t="s">
        <v>146</v>
      </c>
      <c r="C5372">
        <v>4.0999999999999996</v>
      </c>
      <c r="D5372" t="s">
        <v>133</v>
      </c>
      <c r="E5372" t="s">
        <v>132</v>
      </c>
      <c r="F5372" t="s">
        <v>131</v>
      </c>
      <c r="G5372" t="s">
        <v>135</v>
      </c>
      <c r="H5372" t="str">
        <f t="shared" si="83"/>
        <v>Hyderabad40 - 6050 -200200 - 500Asian Cuisine</v>
      </c>
      <c r="I5372">
        <v>43</v>
      </c>
      <c r="J5372">
        <v>400</v>
      </c>
    </row>
    <row r="5373" spans="1:10">
      <c r="A5373">
        <v>5372</v>
      </c>
      <c r="B5373" t="s">
        <v>129</v>
      </c>
      <c r="C5373">
        <v>4.4000000000000004</v>
      </c>
      <c r="D5373" t="s">
        <v>133</v>
      </c>
      <c r="E5373" t="s">
        <v>235</v>
      </c>
      <c r="F5373" t="s">
        <v>140</v>
      </c>
      <c r="G5373" t="s">
        <v>130</v>
      </c>
      <c r="H5373" t="str">
        <f t="shared" si="83"/>
        <v>Kolkata60+0 - 501000+Asian Cuisine</v>
      </c>
      <c r="I5373" t="s">
        <v>234</v>
      </c>
      <c r="J5373">
        <v>1200</v>
      </c>
    </row>
    <row r="5374" spans="1:10">
      <c r="A5374">
        <v>5373</v>
      </c>
      <c r="B5374" t="s">
        <v>139</v>
      </c>
      <c r="C5374">
        <v>4.4000000000000004</v>
      </c>
      <c r="D5374" t="s">
        <v>236</v>
      </c>
      <c r="E5374" t="s">
        <v>235</v>
      </c>
      <c r="F5374" t="s">
        <v>140</v>
      </c>
      <c r="G5374" t="s">
        <v>135</v>
      </c>
      <c r="H5374" t="str">
        <f t="shared" si="83"/>
        <v>Chennai40 - 600 - 501000+European Cuisine</v>
      </c>
      <c r="I5374" t="s">
        <v>234</v>
      </c>
      <c r="J5374">
        <v>1200</v>
      </c>
    </row>
    <row r="5375" spans="1:10">
      <c r="A5375">
        <v>5374</v>
      </c>
      <c r="B5375" t="s">
        <v>145</v>
      </c>
      <c r="C5375">
        <v>4</v>
      </c>
      <c r="D5375" t="s">
        <v>138</v>
      </c>
      <c r="E5375" t="s">
        <v>142</v>
      </c>
      <c r="F5375" t="s">
        <v>131</v>
      </c>
      <c r="G5375" t="s">
        <v>144</v>
      </c>
      <c r="H5375" t="str">
        <f t="shared" si="83"/>
        <v>Ahmedabad0 - 4050 -200&lt;= 200American Cuisine</v>
      </c>
      <c r="I5375" t="s">
        <v>234</v>
      </c>
      <c r="J5375">
        <v>200</v>
      </c>
    </row>
    <row r="5376" spans="1:10">
      <c r="A5376">
        <v>5375</v>
      </c>
      <c r="B5376" t="s">
        <v>146</v>
      </c>
      <c r="C5376">
        <v>4</v>
      </c>
      <c r="D5376" t="s">
        <v>133</v>
      </c>
      <c r="E5376" t="s">
        <v>132</v>
      </c>
      <c r="F5376" t="s">
        <v>147</v>
      </c>
      <c r="G5376" t="s">
        <v>144</v>
      </c>
      <c r="H5376" t="str">
        <f t="shared" si="83"/>
        <v>Hyderabad0 - 40200+200 - 500Asian Cuisine</v>
      </c>
      <c r="I5376">
        <v>42</v>
      </c>
      <c r="J5376">
        <v>350</v>
      </c>
    </row>
    <row r="5377" spans="1:10">
      <c r="A5377">
        <v>5376</v>
      </c>
      <c r="B5377" t="s">
        <v>134</v>
      </c>
      <c r="C5377">
        <v>4.2</v>
      </c>
      <c r="D5377" t="s">
        <v>133</v>
      </c>
      <c r="E5377" t="s">
        <v>148</v>
      </c>
      <c r="F5377" t="s">
        <v>147</v>
      </c>
      <c r="G5377" t="s">
        <v>135</v>
      </c>
      <c r="H5377" t="str">
        <f t="shared" si="83"/>
        <v>Mumbai40 - 60200+500 - 1000Asian Cuisine</v>
      </c>
      <c r="I5377" t="s">
        <v>234</v>
      </c>
      <c r="J5377">
        <v>550</v>
      </c>
    </row>
    <row r="5378" spans="1:10">
      <c r="A5378">
        <v>5377</v>
      </c>
      <c r="B5378" t="s">
        <v>145</v>
      </c>
      <c r="C5378">
        <v>3.7</v>
      </c>
      <c r="D5378" t="s">
        <v>138</v>
      </c>
      <c r="E5378" t="s">
        <v>132</v>
      </c>
      <c r="F5378" t="s">
        <v>140</v>
      </c>
      <c r="G5378" t="s">
        <v>135</v>
      </c>
      <c r="H5378" t="str">
        <f t="shared" si="83"/>
        <v>Ahmedabad40 - 600 - 50200 - 500American Cuisine</v>
      </c>
      <c r="I5378" t="s">
        <v>234</v>
      </c>
      <c r="J5378">
        <v>400</v>
      </c>
    </row>
    <row r="5379" spans="1:10">
      <c r="A5379">
        <v>5378</v>
      </c>
      <c r="B5379" t="s">
        <v>145</v>
      </c>
      <c r="C5379">
        <v>4.2</v>
      </c>
      <c r="D5379" t="s">
        <v>138</v>
      </c>
      <c r="E5379" t="s">
        <v>132</v>
      </c>
      <c r="F5379" t="s">
        <v>147</v>
      </c>
      <c r="G5379" t="s">
        <v>144</v>
      </c>
      <c r="H5379" t="str">
        <f t="shared" ref="H5379:H5442" si="84">_xlfn.CONCAT(B5379,G5379,F5379,E5379,D5379)</f>
        <v>Ahmedabad0 - 40200+200 - 500American Cuisine</v>
      </c>
      <c r="I5379" t="s">
        <v>234</v>
      </c>
      <c r="J5379">
        <v>250</v>
      </c>
    </row>
    <row r="5380" spans="1:10">
      <c r="A5380">
        <v>5379</v>
      </c>
      <c r="B5380" t="s">
        <v>145</v>
      </c>
      <c r="C5380">
        <v>4.2</v>
      </c>
      <c r="D5380" t="s">
        <v>133</v>
      </c>
      <c r="E5380" t="s">
        <v>132</v>
      </c>
      <c r="F5380" t="s">
        <v>147</v>
      </c>
      <c r="G5380" t="s">
        <v>144</v>
      </c>
      <c r="H5380" t="str">
        <f t="shared" si="84"/>
        <v>Ahmedabad0 - 40200+200 - 500Asian Cuisine</v>
      </c>
      <c r="I5380" t="s">
        <v>234</v>
      </c>
      <c r="J5380">
        <v>350</v>
      </c>
    </row>
    <row r="5381" spans="1:10">
      <c r="A5381">
        <v>5380</v>
      </c>
      <c r="B5381" t="s">
        <v>145</v>
      </c>
      <c r="C5381">
        <v>4.3</v>
      </c>
      <c r="D5381" t="s">
        <v>133</v>
      </c>
      <c r="E5381" t="s">
        <v>142</v>
      </c>
      <c r="F5381" t="s">
        <v>131</v>
      </c>
      <c r="G5381" t="s">
        <v>144</v>
      </c>
      <c r="H5381" t="str">
        <f t="shared" si="84"/>
        <v>Ahmedabad0 - 4050 -200&lt;= 200Asian Cuisine</v>
      </c>
      <c r="I5381" t="s">
        <v>234</v>
      </c>
      <c r="J5381">
        <v>200</v>
      </c>
    </row>
    <row r="5382" spans="1:10">
      <c r="A5382">
        <v>5381</v>
      </c>
      <c r="B5382" t="s">
        <v>145</v>
      </c>
      <c r="C5382">
        <v>3.9</v>
      </c>
      <c r="D5382" t="s">
        <v>138</v>
      </c>
      <c r="E5382" t="s">
        <v>132</v>
      </c>
      <c r="F5382" t="s">
        <v>147</v>
      </c>
      <c r="G5382" t="s">
        <v>144</v>
      </c>
      <c r="H5382" t="str">
        <f t="shared" si="84"/>
        <v>Ahmedabad0 - 40200+200 - 500American Cuisine</v>
      </c>
      <c r="I5382" t="s">
        <v>234</v>
      </c>
      <c r="J5382">
        <v>400</v>
      </c>
    </row>
    <row r="5383" spans="1:10">
      <c r="A5383">
        <v>5382</v>
      </c>
      <c r="B5383" t="s">
        <v>143</v>
      </c>
      <c r="C5383">
        <v>4.2</v>
      </c>
      <c r="D5383" t="s">
        <v>136</v>
      </c>
      <c r="E5383" t="s">
        <v>142</v>
      </c>
      <c r="F5383" t="s">
        <v>131</v>
      </c>
      <c r="G5383" t="s">
        <v>144</v>
      </c>
      <c r="H5383" t="str">
        <f t="shared" si="84"/>
        <v>Delhi0 - 4050 -200&lt;= 200Indian Cuisine</v>
      </c>
      <c r="I5383" t="s">
        <v>234</v>
      </c>
      <c r="J5383">
        <v>200</v>
      </c>
    </row>
    <row r="5384" spans="1:10">
      <c r="A5384">
        <v>5383</v>
      </c>
      <c r="B5384" t="s">
        <v>139</v>
      </c>
      <c r="C5384">
        <v>4.0999999999999996</v>
      </c>
      <c r="D5384" t="s">
        <v>138</v>
      </c>
      <c r="E5384" t="s">
        <v>142</v>
      </c>
      <c r="F5384" t="s">
        <v>131</v>
      </c>
      <c r="G5384" t="s">
        <v>135</v>
      </c>
      <c r="H5384" t="str">
        <f t="shared" si="84"/>
        <v>Chennai40 - 6050 -200&lt;= 200American Cuisine</v>
      </c>
      <c r="I5384" t="s">
        <v>234</v>
      </c>
      <c r="J5384">
        <v>200</v>
      </c>
    </row>
    <row r="5385" spans="1:10">
      <c r="A5385">
        <v>5384</v>
      </c>
      <c r="B5385" t="s">
        <v>145</v>
      </c>
      <c r="C5385">
        <v>3.6</v>
      </c>
      <c r="D5385" t="s">
        <v>136</v>
      </c>
      <c r="E5385" t="s">
        <v>132</v>
      </c>
      <c r="F5385" t="s">
        <v>147</v>
      </c>
      <c r="G5385" t="s">
        <v>144</v>
      </c>
      <c r="H5385" t="str">
        <f t="shared" si="84"/>
        <v>Ahmedabad0 - 40200+200 - 500Indian Cuisine</v>
      </c>
      <c r="I5385" t="s">
        <v>234</v>
      </c>
      <c r="J5385">
        <v>250</v>
      </c>
    </row>
    <row r="5386" spans="1:10">
      <c r="A5386">
        <v>5385</v>
      </c>
      <c r="B5386" t="s">
        <v>141</v>
      </c>
      <c r="C5386">
        <v>2.9</v>
      </c>
      <c r="D5386" t="s">
        <v>138</v>
      </c>
      <c r="E5386" t="s">
        <v>142</v>
      </c>
      <c r="F5386" t="s">
        <v>131</v>
      </c>
      <c r="G5386" t="s">
        <v>135</v>
      </c>
      <c r="H5386" t="str">
        <f t="shared" si="84"/>
        <v>Pune40 - 6050 -200&lt;= 200American Cuisine</v>
      </c>
      <c r="I5386">
        <v>53</v>
      </c>
      <c r="J5386">
        <v>200</v>
      </c>
    </row>
    <row r="5387" spans="1:10">
      <c r="A5387">
        <v>5386</v>
      </c>
      <c r="B5387" t="s">
        <v>141</v>
      </c>
      <c r="C5387">
        <v>2.9</v>
      </c>
      <c r="D5387" t="s">
        <v>136</v>
      </c>
      <c r="E5387" t="s">
        <v>132</v>
      </c>
      <c r="F5387" t="s">
        <v>131</v>
      </c>
      <c r="G5387" t="s">
        <v>135</v>
      </c>
      <c r="H5387" t="str">
        <f t="shared" si="84"/>
        <v>Pune40 - 6050 -200200 - 500Indian Cuisine</v>
      </c>
      <c r="I5387">
        <v>23</v>
      </c>
      <c r="J5387">
        <v>300</v>
      </c>
    </row>
    <row r="5388" spans="1:10">
      <c r="A5388">
        <v>5387</v>
      </c>
      <c r="B5388" t="s">
        <v>137</v>
      </c>
      <c r="C5388">
        <v>4</v>
      </c>
      <c r="D5388" t="s">
        <v>138</v>
      </c>
      <c r="E5388" t="s">
        <v>142</v>
      </c>
      <c r="F5388" t="s">
        <v>147</v>
      </c>
      <c r="G5388" t="s">
        <v>135</v>
      </c>
      <c r="H5388" t="str">
        <f t="shared" si="84"/>
        <v>Bangalore40 - 60200+&lt;= 200American Cuisine</v>
      </c>
      <c r="I5388" t="s">
        <v>234</v>
      </c>
      <c r="J5388">
        <v>100</v>
      </c>
    </row>
    <row r="5389" spans="1:10">
      <c r="A5389">
        <v>5388</v>
      </c>
      <c r="B5389" t="s">
        <v>139</v>
      </c>
      <c r="C5389">
        <v>4.5</v>
      </c>
      <c r="D5389" t="s">
        <v>136</v>
      </c>
      <c r="E5389" t="s">
        <v>132</v>
      </c>
      <c r="F5389" t="s">
        <v>147</v>
      </c>
      <c r="G5389" t="s">
        <v>144</v>
      </c>
      <c r="H5389" t="str">
        <f t="shared" si="84"/>
        <v>Chennai0 - 40200+200 - 500Indian Cuisine</v>
      </c>
      <c r="I5389" t="s">
        <v>234</v>
      </c>
      <c r="J5389">
        <v>400</v>
      </c>
    </row>
    <row r="5390" spans="1:10">
      <c r="A5390">
        <v>5389</v>
      </c>
      <c r="B5390" t="s">
        <v>134</v>
      </c>
      <c r="C5390">
        <v>2.9</v>
      </c>
      <c r="D5390" t="s">
        <v>136</v>
      </c>
      <c r="E5390" t="s">
        <v>132</v>
      </c>
      <c r="F5390" t="s">
        <v>131</v>
      </c>
      <c r="G5390" t="s">
        <v>135</v>
      </c>
      <c r="H5390" t="str">
        <f t="shared" si="84"/>
        <v>Mumbai40 - 6050 -200200 - 500Indian Cuisine</v>
      </c>
      <c r="I5390">
        <v>10</v>
      </c>
      <c r="J5390">
        <v>300</v>
      </c>
    </row>
    <row r="5391" spans="1:10">
      <c r="A5391">
        <v>5390</v>
      </c>
      <c r="B5391" t="s">
        <v>146</v>
      </c>
      <c r="C5391">
        <v>4.3</v>
      </c>
      <c r="D5391" t="s">
        <v>136</v>
      </c>
      <c r="E5391" t="s">
        <v>142</v>
      </c>
      <c r="F5391" t="s">
        <v>147</v>
      </c>
      <c r="G5391" t="s">
        <v>144</v>
      </c>
      <c r="H5391" t="str">
        <f t="shared" si="84"/>
        <v>Hyderabad0 - 40200+&lt;= 200Indian Cuisine</v>
      </c>
      <c r="I5391" t="s">
        <v>234</v>
      </c>
      <c r="J5391">
        <v>200</v>
      </c>
    </row>
    <row r="5392" spans="1:10">
      <c r="A5392">
        <v>5391</v>
      </c>
      <c r="B5392" t="s">
        <v>134</v>
      </c>
      <c r="C5392">
        <v>4.2</v>
      </c>
      <c r="D5392" t="s">
        <v>138</v>
      </c>
      <c r="E5392" t="s">
        <v>132</v>
      </c>
      <c r="F5392" t="s">
        <v>147</v>
      </c>
      <c r="G5392" t="s">
        <v>135</v>
      </c>
      <c r="H5392" t="str">
        <f t="shared" si="84"/>
        <v>Mumbai40 - 60200+200 - 500American Cuisine</v>
      </c>
      <c r="I5392" t="s">
        <v>234</v>
      </c>
      <c r="J5392">
        <v>500</v>
      </c>
    </row>
    <row r="5393" spans="1:10">
      <c r="A5393">
        <v>5392</v>
      </c>
      <c r="B5393" t="s">
        <v>134</v>
      </c>
      <c r="C5393">
        <v>4.5</v>
      </c>
      <c r="D5393" t="s">
        <v>138</v>
      </c>
      <c r="E5393" t="s">
        <v>132</v>
      </c>
      <c r="F5393" t="s">
        <v>131</v>
      </c>
      <c r="G5393" t="s">
        <v>144</v>
      </c>
      <c r="H5393" t="str">
        <f t="shared" si="84"/>
        <v>Mumbai0 - 4050 -200200 - 500American Cuisine</v>
      </c>
      <c r="I5393" t="s">
        <v>234</v>
      </c>
      <c r="J5393">
        <v>300</v>
      </c>
    </row>
    <row r="5394" spans="1:10">
      <c r="A5394">
        <v>5393</v>
      </c>
      <c r="B5394" t="s">
        <v>137</v>
      </c>
      <c r="C5394">
        <v>3.7</v>
      </c>
      <c r="D5394" t="s">
        <v>138</v>
      </c>
      <c r="E5394" t="s">
        <v>142</v>
      </c>
      <c r="F5394" t="s">
        <v>140</v>
      </c>
      <c r="G5394" t="s">
        <v>135</v>
      </c>
      <c r="H5394" t="str">
        <f t="shared" si="84"/>
        <v>Bangalore40 - 600 - 50&lt;= 200American Cuisine</v>
      </c>
      <c r="I5394" t="s">
        <v>234</v>
      </c>
      <c r="J5394">
        <v>100</v>
      </c>
    </row>
    <row r="5395" spans="1:10">
      <c r="A5395">
        <v>5394</v>
      </c>
      <c r="B5395" t="s">
        <v>143</v>
      </c>
      <c r="C5395">
        <v>3.9</v>
      </c>
      <c r="D5395" t="s">
        <v>136</v>
      </c>
      <c r="E5395" t="s">
        <v>132</v>
      </c>
      <c r="F5395" t="s">
        <v>131</v>
      </c>
      <c r="G5395" t="s">
        <v>135</v>
      </c>
      <c r="H5395" t="str">
        <f t="shared" si="84"/>
        <v>Delhi40 - 6050 -200200 - 500Indian Cuisine</v>
      </c>
      <c r="I5395">
        <v>15</v>
      </c>
      <c r="J5395">
        <v>300</v>
      </c>
    </row>
    <row r="5396" spans="1:10">
      <c r="A5396">
        <v>5395</v>
      </c>
      <c r="B5396" t="s">
        <v>137</v>
      </c>
      <c r="C5396">
        <v>4.4000000000000004</v>
      </c>
      <c r="D5396" t="s">
        <v>138</v>
      </c>
      <c r="E5396" t="s">
        <v>142</v>
      </c>
      <c r="F5396" t="s">
        <v>131</v>
      </c>
      <c r="G5396" t="s">
        <v>135</v>
      </c>
      <c r="H5396" t="str">
        <f t="shared" si="84"/>
        <v>Bangalore40 - 6050 -200&lt;= 200American Cuisine</v>
      </c>
      <c r="I5396">
        <v>55</v>
      </c>
      <c r="J5396">
        <v>200</v>
      </c>
    </row>
    <row r="5397" spans="1:10">
      <c r="A5397">
        <v>5396</v>
      </c>
      <c r="B5397" t="s">
        <v>137</v>
      </c>
      <c r="C5397">
        <v>4.4000000000000004</v>
      </c>
      <c r="D5397" t="s">
        <v>136</v>
      </c>
      <c r="E5397" t="s">
        <v>132</v>
      </c>
      <c r="F5397" t="s">
        <v>147</v>
      </c>
      <c r="G5397" t="s">
        <v>144</v>
      </c>
      <c r="H5397" t="str">
        <f t="shared" si="84"/>
        <v>Bangalore0 - 40200+200 - 500Indian Cuisine</v>
      </c>
      <c r="I5397" t="s">
        <v>234</v>
      </c>
      <c r="J5397">
        <v>300</v>
      </c>
    </row>
    <row r="5398" spans="1:10">
      <c r="A5398">
        <v>5397</v>
      </c>
      <c r="B5398" t="s">
        <v>141</v>
      </c>
      <c r="C5398">
        <v>2.9</v>
      </c>
      <c r="D5398" t="s">
        <v>136</v>
      </c>
      <c r="E5398" t="s">
        <v>148</v>
      </c>
      <c r="F5398" t="s">
        <v>131</v>
      </c>
      <c r="G5398" t="s">
        <v>135</v>
      </c>
      <c r="H5398" t="str">
        <f t="shared" si="84"/>
        <v>Pune40 - 6050 -200500 - 1000Indian Cuisine</v>
      </c>
      <c r="I5398" t="s">
        <v>234</v>
      </c>
      <c r="J5398">
        <v>700</v>
      </c>
    </row>
    <row r="5399" spans="1:10">
      <c r="A5399">
        <v>5398</v>
      </c>
      <c r="B5399" t="s">
        <v>137</v>
      </c>
      <c r="C5399">
        <v>4.4000000000000004</v>
      </c>
      <c r="D5399" t="s">
        <v>138</v>
      </c>
      <c r="E5399" t="s">
        <v>142</v>
      </c>
      <c r="F5399" t="s">
        <v>147</v>
      </c>
      <c r="G5399" t="s">
        <v>144</v>
      </c>
      <c r="H5399" t="str">
        <f t="shared" si="84"/>
        <v>Bangalore0 - 40200+&lt;= 200American Cuisine</v>
      </c>
      <c r="I5399" t="s">
        <v>234</v>
      </c>
      <c r="J5399">
        <v>150</v>
      </c>
    </row>
    <row r="5400" spans="1:10">
      <c r="A5400">
        <v>5399</v>
      </c>
      <c r="B5400" t="s">
        <v>134</v>
      </c>
      <c r="C5400">
        <v>4.5</v>
      </c>
      <c r="D5400" t="s">
        <v>138</v>
      </c>
      <c r="E5400" t="s">
        <v>148</v>
      </c>
      <c r="F5400" t="s">
        <v>147</v>
      </c>
      <c r="G5400" t="s">
        <v>135</v>
      </c>
      <c r="H5400" t="str">
        <f t="shared" si="84"/>
        <v>Mumbai40 - 60200+500 - 1000American Cuisine</v>
      </c>
      <c r="I5400" t="s">
        <v>234</v>
      </c>
      <c r="J5400">
        <v>550</v>
      </c>
    </row>
    <row r="5401" spans="1:10">
      <c r="A5401">
        <v>5400</v>
      </c>
      <c r="B5401" t="s">
        <v>145</v>
      </c>
      <c r="C5401">
        <v>2.9</v>
      </c>
      <c r="D5401" t="s">
        <v>138</v>
      </c>
      <c r="E5401" t="s">
        <v>148</v>
      </c>
      <c r="F5401" t="s">
        <v>131</v>
      </c>
      <c r="G5401" t="s">
        <v>135</v>
      </c>
      <c r="H5401" t="str">
        <f t="shared" si="84"/>
        <v>Ahmedabad40 - 6050 -200500 - 1000American Cuisine</v>
      </c>
      <c r="I5401" t="s">
        <v>234</v>
      </c>
      <c r="J5401">
        <v>600</v>
      </c>
    </row>
    <row r="5402" spans="1:10">
      <c r="A5402">
        <v>5401</v>
      </c>
      <c r="B5402" t="s">
        <v>129</v>
      </c>
      <c r="C5402">
        <v>3.5</v>
      </c>
      <c r="D5402" t="s">
        <v>136</v>
      </c>
      <c r="E5402" t="s">
        <v>142</v>
      </c>
      <c r="F5402" t="s">
        <v>131</v>
      </c>
      <c r="G5402" t="s">
        <v>135</v>
      </c>
      <c r="H5402" t="str">
        <f t="shared" si="84"/>
        <v>Kolkata40 - 6050 -200&lt;= 200Indian Cuisine</v>
      </c>
      <c r="I5402">
        <v>72</v>
      </c>
      <c r="J5402">
        <v>150</v>
      </c>
    </row>
    <row r="5403" spans="1:10">
      <c r="A5403">
        <v>5402</v>
      </c>
      <c r="B5403" t="s">
        <v>129</v>
      </c>
      <c r="C5403">
        <v>4.3</v>
      </c>
      <c r="D5403" t="s">
        <v>136</v>
      </c>
      <c r="E5403" t="s">
        <v>132</v>
      </c>
      <c r="F5403" t="s">
        <v>131</v>
      </c>
      <c r="G5403" t="s">
        <v>135</v>
      </c>
      <c r="H5403" t="str">
        <f t="shared" si="84"/>
        <v>Kolkata40 - 6050 -200200 - 500Indian Cuisine</v>
      </c>
      <c r="I5403" t="s">
        <v>234</v>
      </c>
      <c r="J5403">
        <v>300</v>
      </c>
    </row>
    <row r="5404" spans="1:10">
      <c r="A5404">
        <v>5403</v>
      </c>
      <c r="B5404" t="s">
        <v>145</v>
      </c>
      <c r="C5404">
        <v>4.0999999999999996</v>
      </c>
      <c r="D5404" t="s">
        <v>133</v>
      </c>
      <c r="E5404" t="s">
        <v>132</v>
      </c>
      <c r="F5404" t="s">
        <v>147</v>
      </c>
      <c r="G5404" t="s">
        <v>135</v>
      </c>
      <c r="H5404" t="str">
        <f t="shared" si="84"/>
        <v>Ahmedabad40 - 60200+200 - 500Asian Cuisine</v>
      </c>
      <c r="I5404" t="s">
        <v>234</v>
      </c>
      <c r="J5404">
        <v>250</v>
      </c>
    </row>
    <row r="5405" spans="1:10">
      <c r="A5405">
        <v>5404</v>
      </c>
      <c r="B5405" t="s">
        <v>146</v>
      </c>
      <c r="C5405">
        <v>4.2</v>
      </c>
      <c r="D5405" t="s">
        <v>133</v>
      </c>
      <c r="E5405" t="s">
        <v>132</v>
      </c>
      <c r="F5405" t="s">
        <v>147</v>
      </c>
      <c r="G5405" t="s">
        <v>144</v>
      </c>
      <c r="H5405" t="str">
        <f t="shared" si="84"/>
        <v>Hyderabad0 - 40200+200 - 500Asian Cuisine</v>
      </c>
      <c r="I5405">
        <v>42</v>
      </c>
      <c r="J5405">
        <v>300</v>
      </c>
    </row>
    <row r="5406" spans="1:10">
      <c r="A5406">
        <v>5405</v>
      </c>
      <c r="B5406" t="s">
        <v>146</v>
      </c>
      <c r="C5406">
        <v>3.9</v>
      </c>
      <c r="D5406" t="s">
        <v>133</v>
      </c>
      <c r="E5406" t="s">
        <v>132</v>
      </c>
      <c r="F5406" t="s">
        <v>131</v>
      </c>
      <c r="G5406" t="s">
        <v>144</v>
      </c>
      <c r="H5406" t="str">
        <f t="shared" si="84"/>
        <v>Hyderabad0 - 4050 -200200 - 500Asian Cuisine</v>
      </c>
      <c r="I5406">
        <v>66</v>
      </c>
      <c r="J5406">
        <v>300</v>
      </c>
    </row>
    <row r="5407" spans="1:10">
      <c r="A5407">
        <v>5406</v>
      </c>
      <c r="B5407" t="s">
        <v>145</v>
      </c>
      <c r="C5407">
        <v>4.4000000000000004</v>
      </c>
      <c r="D5407" t="s">
        <v>136</v>
      </c>
      <c r="E5407" t="s">
        <v>132</v>
      </c>
      <c r="F5407" t="s">
        <v>131</v>
      </c>
      <c r="G5407" t="s">
        <v>144</v>
      </c>
      <c r="H5407" t="str">
        <f t="shared" si="84"/>
        <v>Ahmedabad0 - 4050 -200200 - 500Indian Cuisine</v>
      </c>
      <c r="I5407" t="s">
        <v>234</v>
      </c>
      <c r="J5407">
        <v>500</v>
      </c>
    </row>
    <row r="5408" spans="1:10">
      <c r="A5408">
        <v>5407</v>
      </c>
      <c r="B5408" t="s">
        <v>139</v>
      </c>
      <c r="C5408">
        <v>4.4000000000000004</v>
      </c>
      <c r="D5408" t="s">
        <v>136</v>
      </c>
      <c r="E5408" t="s">
        <v>132</v>
      </c>
      <c r="F5408" t="s">
        <v>147</v>
      </c>
      <c r="G5408" t="s">
        <v>135</v>
      </c>
      <c r="H5408" t="str">
        <f t="shared" si="84"/>
        <v>Chennai40 - 60200+200 - 500Indian Cuisine</v>
      </c>
      <c r="I5408" t="s">
        <v>234</v>
      </c>
      <c r="J5408">
        <v>300</v>
      </c>
    </row>
    <row r="5409" spans="1:10">
      <c r="A5409">
        <v>5408</v>
      </c>
      <c r="B5409" t="s">
        <v>134</v>
      </c>
      <c r="C5409">
        <v>4.3</v>
      </c>
      <c r="D5409" t="s">
        <v>138</v>
      </c>
      <c r="E5409" t="s">
        <v>148</v>
      </c>
      <c r="F5409" t="s">
        <v>140</v>
      </c>
      <c r="G5409" t="s">
        <v>135</v>
      </c>
      <c r="H5409" t="str">
        <f t="shared" si="84"/>
        <v>Mumbai40 - 600 - 50500 - 1000American Cuisine</v>
      </c>
      <c r="I5409" t="s">
        <v>234</v>
      </c>
      <c r="J5409">
        <v>600</v>
      </c>
    </row>
    <row r="5410" spans="1:10">
      <c r="A5410">
        <v>5409</v>
      </c>
      <c r="B5410" t="s">
        <v>137</v>
      </c>
      <c r="C5410">
        <v>4.2</v>
      </c>
      <c r="D5410" t="s">
        <v>138</v>
      </c>
      <c r="E5410" t="s">
        <v>142</v>
      </c>
      <c r="F5410" t="s">
        <v>147</v>
      </c>
      <c r="G5410" t="s">
        <v>135</v>
      </c>
      <c r="H5410" t="str">
        <f t="shared" si="84"/>
        <v>Bangalore40 - 60200+&lt;= 200American Cuisine</v>
      </c>
      <c r="I5410" t="s">
        <v>234</v>
      </c>
      <c r="J5410">
        <v>126</v>
      </c>
    </row>
    <row r="5411" spans="1:10">
      <c r="A5411">
        <v>5410</v>
      </c>
      <c r="B5411" t="s">
        <v>143</v>
      </c>
      <c r="C5411">
        <v>4.2</v>
      </c>
      <c r="D5411" t="s">
        <v>138</v>
      </c>
      <c r="E5411" t="s">
        <v>142</v>
      </c>
      <c r="F5411" t="s">
        <v>131</v>
      </c>
      <c r="G5411" t="s">
        <v>135</v>
      </c>
      <c r="H5411" t="str">
        <f t="shared" si="84"/>
        <v>Delhi40 - 6050 -200&lt;= 200American Cuisine</v>
      </c>
      <c r="I5411" t="s">
        <v>234</v>
      </c>
      <c r="J5411">
        <v>150</v>
      </c>
    </row>
    <row r="5412" spans="1:10">
      <c r="A5412">
        <v>5411</v>
      </c>
      <c r="B5412" t="s">
        <v>145</v>
      </c>
      <c r="C5412">
        <v>4</v>
      </c>
      <c r="D5412" t="s">
        <v>136</v>
      </c>
      <c r="E5412" t="s">
        <v>132</v>
      </c>
      <c r="F5412" t="s">
        <v>140</v>
      </c>
      <c r="G5412" t="s">
        <v>144</v>
      </c>
      <c r="H5412" t="str">
        <f t="shared" si="84"/>
        <v>Ahmedabad0 - 400 - 50200 - 500Indian Cuisine</v>
      </c>
      <c r="I5412" t="s">
        <v>234</v>
      </c>
      <c r="J5412">
        <v>350</v>
      </c>
    </row>
    <row r="5413" spans="1:10">
      <c r="A5413">
        <v>5412</v>
      </c>
      <c r="B5413" t="s">
        <v>134</v>
      </c>
      <c r="C5413">
        <v>2.9</v>
      </c>
      <c r="D5413" t="s">
        <v>138</v>
      </c>
      <c r="E5413" t="s">
        <v>142</v>
      </c>
      <c r="F5413" t="s">
        <v>131</v>
      </c>
      <c r="G5413" t="s">
        <v>135</v>
      </c>
      <c r="H5413" t="str">
        <f t="shared" si="84"/>
        <v>Mumbai40 - 6050 -200&lt;= 200American Cuisine</v>
      </c>
      <c r="I5413">
        <v>59</v>
      </c>
      <c r="J5413">
        <v>200</v>
      </c>
    </row>
    <row r="5414" spans="1:10">
      <c r="A5414">
        <v>5413</v>
      </c>
      <c r="B5414" t="s">
        <v>134</v>
      </c>
      <c r="C5414">
        <v>4.3</v>
      </c>
      <c r="D5414" t="s">
        <v>133</v>
      </c>
      <c r="E5414" t="s">
        <v>148</v>
      </c>
      <c r="F5414" t="s">
        <v>147</v>
      </c>
      <c r="G5414" t="s">
        <v>135</v>
      </c>
      <c r="H5414" t="str">
        <f t="shared" si="84"/>
        <v>Mumbai40 - 60200+500 - 1000Asian Cuisine</v>
      </c>
      <c r="I5414" t="s">
        <v>234</v>
      </c>
      <c r="J5414">
        <v>600</v>
      </c>
    </row>
    <row r="5415" spans="1:10">
      <c r="A5415">
        <v>5414</v>
      </c>
      <c r="B5415" t="s">
        <v>145</v>
      </c>
      <c r="C5415">
        <v>4.4000000000000004</v>
      </c>
      <c r="D5415" t="s">
        <v>133</v>
      </c>
      <c r="E5415" t="s">
        <v>148</v>
      </c>
      <c r="F5415" t="s">
        <v>131</v>
      </c>
      <c r="G5415" t="s">
        <v>135</v>
      </c>
      <c r="H5415" t="str">
        <f t="shared" si="84"/>
        <v>Ahmedabad40 - 6050 -200500 - 1000Asian Cuisine</v>
      </c>
      <c r="I5415" t="s">
        <v>234</v>
      </c>
      <c r="J5415">
        <v>650</v>
      </c>
    </row>
    <row r="5416" spans="1:10">
      <c r="A5416">
        <v>5415</v>
      </c>
      <c r="B5416" t="s">
        <v>139</v>
      </c>
      <c r="C5416">
        <v>4.2</v>
      </c>
      <c r="D5416" t="s">
        <v>133</v>
      </c>
      <c r="E5416" t="s">
        <v>132</v>
      </c>
      <c r="F5416" t="s">
        <v>140</v>
      </c>
      <c r="G5416" t="s">
        <v>144</v>
      </c>
      <c r="H5416" t="str">
        <f t="shared" si="84"/>
        <v>Chennai0 - 400 - 50200 - 500Asian Cuisine</v>
      </c>
      <c r="I5416" t="s">
        <v>234</v>
      </c>
      <c r="J5416">
        <v>350</v>
      </c>
    </row>
    <row r="5417" spans="1:10">
      <c r="A5417">
        <v>5416</v>
      </c>
      <c r="B5417" t="s">
        <v>141</v>
      </c>
      <c r="C5417">
        <v>4.3</v>
      </c>
      <c r="D5417" t="s">
        <v>138</v>
      </c>
      <c r="E5417" t="s">
        <v>132</v>
      </c>
      <c r="F5417" t="s">
        <v>131</v>
      </c>
      <c r="G5417" t="s">
        <v>130</v>
      </c>
      <c r="H5417" t="str">
        <f t="shared" si="84"/>
        <v>Pune60+50 -200200 - 500American Cuisine</v>
      </c>
      <c r="I5417">
        <v>8</v>
      </c>
      <c r="J5417">
        <v>250</v>
      </c>
    </row>
    <row r="5418" spans="1:10">
      <c r="A5418">
        <v>5417</v>
      </c>
      <c r="B5418" t="s">
        <v>137</v>
      </c>
      <c r="C5418">
        <v>4</v>
      </c>
      <c r="D5418" t="s">
        <v>138</v>
      </c>
      <c r="E5418" t="s">
        <v>142</v>
      </c>
      <c r="F5418" t="s">
        <v>131</v>
      </c>
      <c r="G5418" t="s">
        <v>144</v>
      </c>
      <c r="H5418" t="str">
        <f t="shared" si="84"/>
        <v>Bangalore0 - 4050 -200&lt;= 200American Cuisine</v>
      </c>
      <c r="I5418" t="s">
        <v>234</v>
      </c>
      <c r="J5418">
        <v>100</v>
      </c>
    </row>
    <row r="5419" spans="1:10">
      <c r="A5419">
        <v>5418</v>
      </c>
      <c r="B5419" t="s">
        <v>146</v>
      </c>
      <c r="C5419">
        <v>4.0999999999999996</v>
      </c>
      <c r="D5419" t="s">
        <v>136</v>
      </c>
      <c r="E5419" t="s">
        <v>142</v>
      </c>
      <c r="F5419" t="s">
        <v>147</v>
      </c>
      <c r="G5419" t="s">
        <v>135</v>
      </c>
      <c r="H5419" t="str">
        <f t="shared" si="84"/>
        <v>Hyderabad40 - 60200+&lt;= 200Indian Cuisine</v>
      </c>
      <c r="I5419" t="s">
        <v>234</v>
      </c>
      <c r="J5419">
        <v>150</v>
      </c>
    </row>
    <row r="5420" spans="1:10">
      <c r="A5420">
        <v>5419</v>
      </c>
      <c r="B5420" t="s">
        <v>141</v>
      </c>
      <c r="C5420">
        <v>2.9</v>
      </c>
      <c r="D5420" t="s">
        <v>133</v>
      </c>
      <c r="E5420" t="s">
        <v>132</v>
      </c>
      <c r="F5420" t="s">
        <v>131</v>
      </c>
      <c r="G5420" t="s">
        <v>135</v>
      </c>
      <c r="H5420" t="str">
        <f t="shared" si="84"/>
        <v>Pune40 - 6050 -200200 - 500Asian Cuisine</v>
      </c>
      <c r="I5420">
        <v>27</v>
      </c>
      <c r="J5420">
        <v>300</v>
      </c>
    </row>
    <row r="5421" spans="1:10">
      <c r="A5421">
        <v>5420</v>
      </c>
      <c r="B5421" t="s">
        <v>146</v>
      </c>
      <c r="C5421">
        <v>4.3</v>
      </c>
      <c r="D5421" t="s">
        <v>136</v>
      </c>
      <c r="E5421" t="s">
        <v>142</v>
      </c>
      <c r="F5421" t="s">
        <v>147</v>
      </c>
      <c r="G5421" t="s">
        <v>144</v>
      </c>
      <c r="H5421" t="str">
        <f t="shared" si="84"/>
        <v>Hyderabad0 - 40200+&lt;= 200Indian Cuisine</v>
      </c>
      <c r="I5421" t="s">
        <v>234</v>
      </c>
      <c r="J5421">
        <v>150</v>
      </c>
    </row>
    <row r="5422" spans="1:10">
      <c r="A5422">
        <v>5421</v>
      </c>
      <c r="B5422" t="s">
        <v>146</v>
      </c>
      <c r="C5422">
        <v>3.8</v>
      </c>
      <c r="D5422" t="s">
        <v>136</v>
      </c>
      <c r="E5422" t="s">
        <v>142</v>
      </c>
      <c r="F5422" t="s">
        <v>131</v>
      </c>
      <c r="G5422" t="s">
        <v>144</v>
      </c>
      <c r="H5422" t="str">
        <f t="shared" si="84"/>
        <v>Hyderabad0 - 4050 -200&lt;= 200Indian Cuisine</v>
      </c>
      <c r="I5422" t="s">
        <v>234</v>
      </c>
      <c r="J5422">
        <v>150</v>
      </c>
    </row>
    <row r="5423" spans="1:10">
      <c r="A5423">
        <v>5422</v>
      </c>
      <c r="B5423" t="s">
        <v>129</v>
      </c>
      <c r="C5423">
        <v>4.0999999999999996</v>
      </c>
      <c r="D5423" t="s">
        <v>136</v>
      </c>
      <c r="E5423" t="s">
        <v>142</v>
      </c>
      <c r="F5423" t="s">
        <v>131</v>
      </c>
      <c r="G5423" t="s">
        <v>130</v>
      </c>
      <c r="H5423" t="str">
        <f t="shared" si="84"/>
        <v>Kolkata60+50 -200&lt;= 200Indian Cuisine</v>
      </c>
      <c r="I5423">
        <v>13</v>
      </c>
      <c r="J5423">
        <v>200</v>
      </c>
    </row>
    <row r="5424" spans="1:10">
      <c r="A5424">
        <v>5423</v>
      </c>
      <c r="B5424" t="s">
        <v>139</v>
      </c>
      <c r="C5424">
        <v>4.3</v>
      </c>
      <c r="D5424" t="s">
        <v>133</v>
      </c>
      <c r="E5424" t="s">
        <v>132</v>
      </c>
      <c r="F5424" t="s">
        <v>131</v>
      </c>
      <c r="G5424" t="s">
        <v>135</v>
      </c>
      <c r="H5424" t="str">
        <f t="shared" si="84"/>
        <v>Chennai40 - 6050 -200200 - 500Asian Cuisine</v>
      </c>
      <c r="I5424">
        <v>25</v>
      </c>
      <c r="J5424">
        <v>250</v>
      </c>
    </row>
    <row r="5425" spans="1:10">
      <c r="A5425">
        <v>5424</v>
      </c>
      <c r="B5425" t="s">
        <v>139</v>
      </c>
      <c r="C5425">
        <v>4.2</v>
      </c>
      <c r="D5425" t="s">
        <v>136</v>
      </c>
      <c r="E5425" t="s">
        <v>132</v>
      </c>
      <c r="F5425" t="s">
        <v>147</v>
      </c>
      <c r="G5425" t="s">
        <v>135</v>
      </c>
      <c r="H5425" t="str">
        <f t="shared" si="84"/>
        <v>Chennai40 - 60200+200 - 500Indian Cuisine</v>
      </c>
      <c r="I5425" t="s">
        <v>234</v>
      </c>
      <c r="J5425">
        <v>300</v>
      </c>
    </row>
    <row r="5426" spans="1:10">
      <c r="A5426">
        <v>5425</v>
      </c>
      <c r="B5426" t="s">
        <v>145</v>
      </c>
      <c r="C5426">
        <v>4.2</v>
      </c>
      <c r="D5426" t="s">
        <v>133</v>
      </c>
      <c r="E5426" t="s">
        <v>148</v>
      </c>
      <c r="F5426" t="s">
        <v>140</v>
      </c>
      <c r="G5426" t="s">
        <v>135</v>
      </c>
      <c r="H5426" t="str">
        <f t="shared" si="84"/>
        <v>Ahmedabad40 - 600 - 50500 - 1000Asian Cuisine</v>
      </c>
      <c r="I5426" t="s">
        <v>234</v>
      </c>
      <c r="J5426">
        <v>650</v>
      </c>
    </row>
    <row r="5427" spans="1:10">
      <c r="A5427">
        <v>5426</v>
      </c>
      <c r="B5427" t="s">
        <v>141</v>
      </c>
      <c r="C5427">
        <v>2.9</v>
      </c>
      <c r="D5427" t="s">
        <v>236</v>
      </c>
      <c r="E5427" t="s">
        <v>132</v>
      </c>
      <c r="F5427" t="s">
        <v>131</v>
      </c>
      <c r="G5427" t="s">
        <v>135</v>
      </c>
      <c r="H5427" t="str">
        <f t="shared" si="84"/>
        <v>Pune40 - 6050 -200200 - 500European Cuisine</v>
      </c>
      <c r="I5427" t="s">
        <v>234</v>
      </c>
      <c r="J5427">
        <v>400</v>
      </c>
    </row>
    <row r="5428" spans="1:10">
      <c r="A5428">
        <v>5427</v>
      </c>
      <c r="B5428" t="s">
        <v>143</v>
      </c>
      <c r="C5428">
        <v>2.9</v>
      </c>
      <c r="D5428" t="s">
        <v>133</v>
      </c>
      <c r="E5428" t="s">
        <v>148</v>
      </c>
      <c r="F5428" t="s">
        <v>131</v>
      </c>
      <c r="G5428" t="s">
        <v>135</v>
      </c>
      <c r="H5428" t="str">
        <f t="shared" si="84"/>
        <v>Delhi40 - 6050 -200500 - 1000Asian Cuisine</v>
      </c>
      <c r="I5428" t="s">
        <v>234</v>
      </c>
      <c r="J5428">
        <v>600</v>
      </c>
    </row>
    <row r="5429" spans="1:10">
      <c r="A5429">
        <v>5428</v>
      </c>
      <c r="B5429" t="s">
        <v>134</v>
      </c>
      <c r="C5429">
        <v>4.0999999999999996</v>
      </c>
      <c r="D5429" t="s">
        <v>236</v>
      </c>
      <c r="E5429" t="s">
        <v>142</v>
      </c>
      <c r="F5429" t="s">
        <v>140</v>
      </c>
      <c r="G5429" t="s">
        <v>135</v>
      </c>
      <c r="H5429" t="str">
        <f t="shared" si="84"/>
        <v>Mumbai40 - 600 - 50&lt;= 200European Cuisine</v>
      </c>
      <c r="I5429" t="s">
        <v>234</v>
      </c>
      <c r="J5429">
        <v>150</v>
      </c>
    </row>
    <row r="5430" spans="1:10">
      <c r="A5430">
        <v>5429</v>
      </c>
      <c r="B5430" t="s">
        <v>143</v>
      </c>
      <c r="C5430">
        <v>3.7</v>
      </c>
      <c r="D5430" t="s">
        <v>136</v>
      </c>
      <c r="E5430" t="s">
        <v>132</v>
      </c>
      <c r="F5430" t="s">
        <v>147</v>
      </c>
      <c r="G5430" t="s">
        <v>135</v>
      </c>
      <c r="H5430" t="str">
        <f t="shared" si="84"/>
        <v>Delhi40 - 60200+200 - 500Indian Cuisine</v>
      </c>
      <c r="I5430" t="s">
        <v>234</v>
      </c>
      <c r="J5430">
        <v>300</v>
      </c>
    </row>
    <row r="5431" spans="1:10">
      <c r="A5431">
        <v>5430</v>
      </c>
      <c r="B5431" t="s">
        <v>137</v>
      </c>
      <c r="C5431">
        <v>4.4000000000000004</v>
      </c>
      <c r="D5431" t="s">
        <v>136</v>
      </c>
      <c r="E5431" t="s">
        <v>142</v>
      </c>
      <c r="F5431" t="s">
        <v>131</v>
      </c>
      <c r="G5431" t="s">
        <v>135</v>
      </c>
      <c r="H5431" t="str">
        <f t="shared" si="84"/>
        <v>Bangalore40 - 6050 -200&lt;= 200Indian Cuisine</v>
      </c>
      <c r="I5431">
        <v>17</v>
      </c>
      <c r="J5431">
        <v>120</v>
      </c>
    </row>
    <row r="5432" spans="1:10">
      <c r="A5432">
        <v>5431</v>
      </c>
      <c r="B5432" t="s">
        <v>145</v>
      </c>
      <c r="C5432">
        <v>4.3</v>
      </c>
      <c r="D5432" t="s">
        <v>136</v>
      </c>
      <c r="E5432" t="s">
        <v>132</v>
      </c>
      <c r="F5432" t="s">
        <v>140</v>
      </c>
      <c r="G5432" t="s">
        <v>144</v>
      </c>
      <c r="H5432" t="str">
        <f t="shared" si="84"/>
        <v>Ahmedabad0 - 400 - 50200 - 500Indian Cuisine</v>
      </c>
      <c r="I5432" t="s">
        <v>234</v>
      </c>
      <c r="J5432">
        <v>350</v>
      </c>
    </row>
    <row r="5433" spans="1:10">
      <c r="A5433">
        <v>5432</v>
      </c>
      <c r="B5433" t="s">
        <v>141</v>
      </c>
      <c r="C5433">
        <v>4.0999999999999996</v>
      </c>
      <c r="D5433" t="s">
        <v>136</v>
      </c>
      <c r="E5433" t="s">
        <v>142</v>
      </c>
      <c r="F5433" t="s">
        <v>131</v>
      </c>
      <c r="G5433" t="s">
        <v>130</v>
      </c>
      <c r="H5433" t="str">
        <f t="shared" si="84"/>
        <v>Pune60+50 -200&lt;= 200Indian Cuisine</v>
      </c>
      <c r="I5433">
        <v>65</v>
      </c>
      <c r="J5433">
        <v>150</v>
      </c>
    </row>
    <row r="5434" spans="1:10">
      <c r="A5434">
        <v>5433</v>
      </c>
      <c r="B5434" t="s">
        <v>146</v>
      </c>
      <c r="C5434">
        <v>4.3</v>
      </c>
      <c r="D5434" t="s">
        <v>133</v>
      </c>
      <c r="E5434" t="s">
        <v>132</v>
      </c>
      <c r="F5434" t="s">
        <v>131</v>
      </c>
      <c r="G5434" t="s">
        <v>144</v>
      </c>
      <c r="H5434" t="str">
        <f t="shared" si="84"/>
        <v>Hyderabad0 - 4050 -200200 - 500Asian Cuisine</v>
      </c>
      <c r="I5434">
        <v>66</v>
      </c>
      <c r="J5434">
        <v>250</v>
      </c>
    </row>
    <row r="5435" spans="1:10">
      <c r="A5435">
        <v>5434</v>
      </c>
      <c r="B5435" t="s">
        <v>146</v>
      </c>
      <c r="C5435">
        <v>4.2</v>
      </c>
      <c r="D5435" t="s">
        <v>136</v>
      </c>
      <c r="E5435" t="s">
        <v>132</v>
      </c>
      <c r="F5435" t="s">
        <v>147</v>
      </c>
      <c r="G5435" t="s">
        <v>144</v>
      </c>
      <c r="H5435" t="str">
        <f t="shared" si="84"/>
        <v>Hyderabad0 - 40200+200 - 500Indian Cuisine</v>
      </c>
      <c r="I5435" t="s">
        <v>234</v>
      </c>
      <c r="J5435">
        <v>250</v>
      </c>
    </row>
    <row r="5436" spans="1:10">
      <c r="A5436">
        <v>5435</v>
      </c>
      <c r="B5436" t="s">
        <v>145</v>
      </c>
      <c r="C5436">
        <v>3.9</v>
      </c>
      <c r="D5436" t="s">
        <v>236</v>
      </c>
      <c r="E5436" t="s">
        <v>132</v>
      </c>
      <c r="F5436" t="s">
        <v>140</v>
      </c>
      <c r="G5436" t="s">
        <v>135</v>
      </c>
      <c r="H5436" t="str">
        <f t="shared" si="84"/>
        <v>Ahmedabad40 - 600 - 50200 - 500European Cuisine</v>
      </c>
      <c r="I5436" t="s">
        <v>234</v>
      </c>
      <c r="J5436">
        <v>350</v>
      </c>
    </row>
    <row r="5437" spans="1:10">
      <c r="A5437">
        <v>5436</v>
      </c>
      <c r="B5437" t="s">
        <v>145</v>
      </c>
      <c r="C5437">
        <v>4.0999999999999996</v>
      </c>
      <c r="D5437" t="s">
        <v>133</v>
      </c>
      <c r="E5437" t="s">
        <v>148</v>
      </c>
      <c r="F5437" t="s">
        <v>140</v>
      </c>
      <c r="G5437" t="s">
        <v>144</v>
      </c>
      <c r="H5437" t="str">
        <f t="shared" si="84"/>
        <v>Ahmedabad0 - 400 - 50500 - 1000Asian Cuisine</v>
      </c>
      <c r="I5437" t="s">
        <v>234</v>
      </c>
      <c r="J5437">
        <v>700</v>
      </c>
    </row>
    <row r="5438" spans="1:10">
      <c r="A5438">
        <v>5437</v>
      </c>
      <c r="B5438" t="s">
        <v>145</v>
      </c>
      <c r="C5438">
        <v>2.9</v>
      </c>
      <c r="D5438" t="s">
        <v>133</v>
      </c>
      <c r="E5438" t="s">
        <v>148</v>
      </c>
      <c r="F5438" t="s">
        <v>131</v>
      </c>
      <c r="G5438" t="s">
        <v>144</v>
      </c>
      <c r="H5438" t="str">
        <f t="shared" si="84"/>
        <v>Ahmedabad0 - 4050 -200500 - 1000Asian Cuisine</v>
      </c>
      <c r="I5438" t="s">
        <v>234</v>
      </c>
      <c r="J5438">
        <v>800</v>
      </c>
    </row>
    <row r="5439" spans="1:10">
      <c r="A5439">
        <v>5438</v>
      </c>
      <c r="B5439" t="s">
        <v>145</v>
      </c>
      <c r="C5439">
        <v>4.2</v>
      </c>
      <c r="D5439" t="s">
        <v>136</v>
      </c>
      <c r="E5439" t="s">
        <v>132</v>
      </c>
      <c r="F5439" t="s">
        <v>140</v>
      </c>
      <c r="G5439" t="s">
        <v>144</v>
      </c>
      <c r="H5439" t="str">
        <f t="shared" si="84"/>
        <v>Ahmedabad0 - 400 - 50200 - 500Indian Cuisine</v>
      </c>
      <c r="I5439" t="s">
        <v>234</v>
      </c>
      <c r="J5439">
        <v>400</v>
      </c>
    </row>
    <row r="5440" spans="1:10">
      <c r="A5440">
        <v>5439</v>
      </c>
      <c r="B5440" t="s">
        <v>137</v>
      </c>
      <c r="C5440">
        <v>4.4000000000000004</v>
      </c>
      <c r="D5440" t="s">
        <v>138</v>
      </c>
      <c r="E5440" t="s">
        <v>132</v>
      </c>
      <c r="F5440" t="s">
        <v>131</v>
      </c>
      <c r="G5440" t="s">
        <v>144</v>
      </c>
      <c r="H5440" t="str">
        <f t="shared" si="84"/>
        <v>Bangalore0 - 4050 -200200 - 500American Cuisine</v>
      </c>
      <c r="I5440" t="s">
        <v>234</v>
      </c>
      <c r="J5440">
        <v>400</v>
      </c>
    </row>
    <row r="5441" spans="1:10">
      <c r="A5441">
        <v>5440</v>
      </c>
      <c r="B5441" t="s">
        <v>139</v>
      </c>
      <c r="C5441">
        <v>4.4000000000000004</v>
      </c>
      <c r="D5441" t="s">
        <v>133</v>
      </c>
      <c r="E5441" t="s">
        <v>132</v>
      </c>
      <c r="F5441" t="s">
        <v>147</v>
      </c>
      <c r="G5441" t="s">
        <v>130</v>
      </c>
      <c r="H5441" t="str">
        <f t="shared" si="84"/>
        <v>Chennai60+200+200 - 500Asian Cuisine</v>
      </c>
      <c r="I5441" t="s">
        <v>234</v>
      </c>
      <c r="J5441">
        <v>300</v>
      </c>
    </row>
    <row r="5442" spans="1:10">
      <c r="A5442">
        <v>5441</v>
      </c>
      <c r="B5442" t="s">
        <v>146</v>
      </c>
      <c r="C5442">
        <v>4.3</v>
      </c>
      <c r="D5442" t="s">
        <v>136</v>
      </c>
      <c r="E5442" t="s">
        <v>132</v>
      </c>
      <c r="F5442" t="s">
        <v>147</v>
      </c>
      <c r="G5442" t="s">
        <v>144</v>
      </c>
      <c r="H5442" t="str">
        <f t="shared" si="84"/>
        <v>Hyderabad0 - 40200+200 - 500Indian Cuisine</v>
      </c>
      <c r="I5442" t="s">
        <v>234</v>
      </c>
      <c r="J5442">
        <v>250</v>
      </c>
    </row>
    <row r="5443" spans="1:10">
      <c r="A5443">
        <v>5442</v>
      </c>
      <c r="B5443" t="s">
        <v>145</v>
      </c>
      <c r="C5443">
        <v>4.4000000000000004</v>
      </c>
      <c r="D5443" t="s">
        <v>133</v>
      </c>
      <c r="E5443" t="s">
        <v>148</v>
      </c>
      <c r="F5443" t="s">
        <v>140</v>
      </c>
      <c r="G5443" t="s">
        <v>144</v>
      </c>
      <c r="H5443" t="str">
        <f t="shared" ref="H5443:H5506" si="85">_xlfn.CONCAT(B5443,G5443,F5443,E5443,D5443)</f>
        <v>Ahmedabad0 - 400 - 50500 - 1000Asian Cuisine</v>
      </c>
      <c r="I5443" t="s">
        <v>234</v>
      </c>
      <c r="J5443">
        <v>550</v>
      </c>
    </row>
    <row r="5444" spans="1:10">
      <c r="A5444">
        <v>5443</v>
      </c>
      <c r="B5444" t="s">
        <v>145</v>
      </c>
      <c r="C5444">
        <v>4.4000000000000004</v>
      </c>
      <c r="D5444" t="s">
        <v>133</v>
      </c>
      <c r="E5444" t="s">
        <v>132</v>
      </c>
      <c r="F5444" t="s">
        <v>140</v>
      </c>
      <c r="G5444" t="s">
        <v>135</v>
      </c>
      <c r="H5444" t="str">
        <f t="shared" si="85"/>
        <v>Ahmedabad40 - 600 - 50200 - 500Asian Cuisine</v>
      </c>
      <c r="I5444" t="s">
        <v>234</v>
      </c>
      <c r="J5444">
        <v>500</v>
      </c>
    </row>
    <row r="5445" spans="1:10">
      <c r="A5445">
        <v>5444</v>
      </c>
      <c r="B5445" t="s">
        <v>134</v>
      </c>
      <c r="C5445">
        <v>4.3</v>
      </c>
      <c r="D5445" t="s">
        <v>138</v>
      </c>
      <c r="E5445" t="s">
        <v>132</v>
      </c>
      <c r="F5445" t="s">
        <v>140</v>
      </c>
      <c r="G5445" t="s">
        <v>144</v>
      </c>
      <c r="H5445" t="str">
        <f t="shared" si="85"/>
        <v>Mumbai0 - 400 - 50200 - 500American Cuisine</v>
      </c>
      <c r="I5445" t="s">
        <v>234</v>
      </c>
      <c r="J5445">
        <v>500</v>
      </c>
    </row>
    <row r="5446" spans="1:10">
      <c r="A5446">
        <v>5445</v>
      </c>
      <c r="B5446" t="s">
        <v>139</v>
      </c>
      <c r="C5446">
        <v>4.0999999999999996</v>
      </c>
      <c r="D5446" t="s">
        <v>136</v>
      </c>
      <c r="E5446" t="s">
        <v>132</v>
      </c>
      <c r="F5446" t="s">
        <v>131</v>
      </c>
      <c r="G5446" t="s">
        <v>144</v>
      </c>
      <c r="H5446" t="str">
        <f t="shared" si="85"/>
        <v>Chennai0 - 4050 -200200 - 500Indian Cuisine</v>
      </c>
      <c r="I5446" t="s">
        <v>234</v>
      </c>
      <c r="J5446">
        <v>450</v>
      </c>
    </row>
    <row r="5447" spans="1:10">
      <c r="A5447">
        <v>5446</v>
      </c>
      <c r="B5447" t="s">
        <v>145</v>
      </c>
      <c r="C5447">
        <v>4.3</v>
      </c>
      <c r="D5447" t="s">
        <v>136</v>
      </c>
      <c r="E5447" t="s">
        <v>132</v>
      </c>
      <c r="F5447" t="s">
        <v>147</v>
      </c>
      <c r="G5447" t="s">
        <v>135</v>
      </c>
      <c r="H5447" t="str">
        <f t="shared" si="85"/>
        <v>Ahmedabad40 - 60200+200 - 500Indian Cuisine</v>
      </c>
      <c r="I5447" t="s">
        <v>234</v>
      </c>
      <c r="J5447">
        <v>500</v>
      </c>
    </row>
    <row r="5448" spans="1:10">
      <c r="A5448">
        <v>5447</v>
      </c>
      <c r="B5448" t="s">
        <v>145</v>
      </c>
      <c r="C5448">
        <v>4.3</v>
      </c>
      <c r="D5448" t="s">
        <v>133</v>
      </c>
      <c r="E5448" t="s">
        <v>148</v>
      </c>
      <c r="F5448" t="s">
        <v>131</v>
      </c>
      <c r="G5448" t="s">
        <v>135</v>
      </c>
      <c r="H5448" t="str">
        <f t="shared" si="85"/>
        <v>Ahmedabad40 - 6050 -200500 - 1000Asian Cuisine</v>
      </c>
      <c r="I5448" t="s">
        <v>234</v>
      </c>
      <c r="J5448">
        <v>600</v>
      </c>
    </row>
    <row r="5449" spans="1:10">
      <c r="A5449">
        <v>5448</v>
      </c>
      <c r="B5449" t="s">
        <v>145</v>
      </c>
      <c r="C5449">
        <v>4.5999999999999996</v>
      </c>
      <c r="D5449" t="s">
        <v>136</v>
      </c>
      <c r="E5449" t="s">
        <v>132</v>
      </c>
      <c r="F5449" t="s">
        <v>140</v>
      </c>
      <c r="G5449" t="s">
        <v>144</v>
      </c>
      <c r="H5449" t="str">
        <f t="shared" si="85"/>
        <v>Ahmedabad0 - 400 - 50200 - 500Indian Cuisine</v>
      </c>
      <c r="I5449" t="s">
        <v>234</v>
      </c>
      <c r="J5449">
        <v>350</v>
      </c>
    </row>
    <row r="5450" spans="1:10">
      <c r="A5450">
        <v>5449</v>
      </c>
      <c r="B5450" t="s">
        <v>139</v>
      </c>
      <c r="C5450">
        <v>4.3</v>
      </c>
      <c r="D5450" t="s">
        <v>136</v>
      </c>
      <c r="E5450" t="s">
        <v>142</v>
      </c>
      <c r="F5450" t="s">
        <v>131</v>
      </c>
      <c r="G5450" t="s">
        <v>144</v>
      </c>
      <c r="H5450" t="str">
        <f t="shared" si="85"/>
        <v>Chennai0 - 4050 -200&lt;= 200Indian Cuisine</v>
      </c>
      <c r="I5450" t="s">
        <v>234</v>
      </c>
      <c r="J5450">
        <v>200</v>
      </c>
    </row>
    <row r="5451" spans="1:10">
      <c r="A5451">
        <v>5450</v>
      </c>
      <c r="B5451" t="s">
        <v>145</v>
      </c>
      <c r="C5451">
        <v>4</v>
      </c>
      <c r="D5451" t="s">
        <v>138</v>
      </c>
      <c r="E5451" t="s">
        <v>132</v>
      </c>
      <c r="F5451" t="s">
        <v>147</v>
      </c>
      <c r="G5451" t="s">
        <v>144</v>
      </c>
      <c r="H5451" t="str">
        <f t="shared" si="85"/>
        <v>Ahmedabad0 - 40200+200 - 500American Cuisine</v>
      </c>
      <c r="I5451" t="s">
        <v>234</v>
      </c>
      <c r="J5451">
        <v>250</v>
      </c>
    </row>
    <row r="5452" spans="1:10">
      <c r="A5452">
        <v>5451</v>
      </c>
      <c r="B5452" t="s">
        <v>145</v>
      </c>
      <c r="C5452">
        <v>2.9</v>
      </c>
      <c r="D5452" t="s">
        <v>133</v>
      </c>
      <c r="E5452" t="s">
        <v>148</v>
      </c>
      <c r="F5452" t="s">
        <v>131</v>
      </c>
      <c r="G5452" t="s">
        <v>144</v>
      </c>
      <c r="H5452" t="str">
        <f t="shared" si="85"/>
        <v>Ahmedabad0 - 4050 -200500 - 1000Asian Cuisine</v>
      </c>
      <c r="I5452" t="s">
        <v>234</v>
      </c>
      <c r="J5452">
        <v>600</v>
      </c>
    </row>
    <row r="5453" spans="1:10">
      <c r="A5453">
        <v>5452</v>
      </c>
      <c r="B5453" t="s">
        <v>145</v>
      </c>
      <c r="C5453">
        <v>4.0999999999999996</v>
      </c>
      <c r="D5453" t="s">
        <v>136</v>
      </c>
      <c r="E5453" t="s">
        <v>142</v>
      </c>
      <c r="F5453" t="s">
        <v>140</v>
      </c>
      <c r="G5453" t="s">
        <v>135</v>
      </c>
      <c r="H5453" t="str">
        <f t="shared" si="85"/>
        <v>Ahmedabad40 - 600 - 50&lt;= 200Indian Cuisine</v>
      </c>
      <c r="I5453" t="s">
        <v>234</v>
      </c>
      <c r="J5453">
        <v>0</v>
      </c>
    </row>
    <row r="5454" spans="1:10">
      <c r="A5454">
        <v>5453</v>
      </c>
      <c r="B5454" t="s">
        <v>145</v>
      </c>
      <c r="C5454">
        <v>4.5</v>
      </c>
      <c r="D5454" t="s">
        <v>136</v>
      </c>
      <c r="E5454" t="s">
        <v>132</v>
      </c>
      <c r="F5454" t="s">
        <v>140</v>
      </c>
      <c r="G5454" t="s">
        <v>144</v>
      </c>
      <c r="H5454" t="str">
        <f t="shared" si="85"/>
        <v>Ahmedabad0 - 400 - 50200 - 500Indian Cuisine</v>
      </c>
      <c r="I5454" t="s">
        <v>234</v>
      </c>
      <c r="J5454">
        <v>350</v>
      </c>
    </row>
    <row r="5455" spans="1:10">
      <c r="A5455">
        <v>5454</v>
      </c>
      <c r="B5455" t="s">
        <v>145</v>
      </c>
      <c r="C5455">
        <v>3.9</v>
      </c>
      <c r="D5455" t="s">
        <v>138</v>
      </c>
      <c r="E5455" t="s">
        <v>142</v>
      </c>
      <c r="F5455" t="s">
        <v>140</v>
      </c>
      <c r="G5455" t="s">
        <v>144</v>
      </c>
      <c r="H5455" t="str">
        <f t="shared" si="85"/>
        <v>Ahmedabad0 - 400 - 50&lt;= 200American Cuisine</v>
      </c>
      <c r="I5455" t="s">
        <v>234</v>
      </c>
      <c r="J5455">
        <v>200</v>
      </c>
    </row>
    <row r="5456" spans="1:10">
      <c r="A5456">
        <v>5455</v>
      </c>
      <c r="B5456" t="s">
        <v>145</v>
      </c>
      <c r="C5456">
        <v>3.5</v>
      </c>
      <c r="D5456" t="s">
        <v>138</v>
      </c>
      <c r="E5456" t="s">
        <v>142</v>
      </c>
      <c r="F5456" t="s">
        <v>140</v>
      </c>
      <c r="G5456" t="s">
        <v>144</v>
      </c>
      <c r="H5456" t="str">
        <f t="shared" si="85"/>
        <v>Ahmedabad0 - 400 - 50&lt;= 200American Cuisine</v>
      </c>
      <c r="I5456" t="s">
        <v>234</v>
      </c>
      <c r="J5456">
        <v>0</v>
      </c>
    </row>
    <row r="5457" spans="1:10">
      <c r="A5457">
        <v>5456</v>
      </c>
      <c r="B5457" t="s">
        <v>143</v>
      </c>
      <c r="C5457">
        <v>3.3</v>
      </c>
      <c r="D5457" t="s">
        <v>136</v>
      </c>
      <c r="E5457" t="s">
        <v>142</v>
      </c>
      <c r="F5457" t="s">
        <v>131</v>
      </c>
      <c r="G5457" t="s">
        <v>144</v>
      </c>
      <c r="H5457" t="str">
        <f t="shared" si="85"/>
        <v>Delhi0 - 4050 -200&lt;= 200Indian Cuisine</v>
      </c>
      <c r="I5457" t="s">
        <v>234</v>
      </c>
      <c r="J5457">
        <v>200</v>
      </c>
    </row>
    <row r="5458" spans="1:10">
      <c r="A5458">
        <v>5457</v>
      </c>
      <c r="B5458" t="s">
        <v>145</v>
      </c>
      <c r="C5458">
        <v>4.3</v>
      </c>
      <c r="D5458" t="s">
        <v>133</v>
      </c>
      <c r="E5458" t="s">
        <v>132</v>
      </c>
      <c r="F5458" t="s">
        <v>147</v>
      </c>
      <c r="G5458" t="s">
        <v>144</v>
      </c>
      <c r="H5458" t="str">
        <f t="shared" si="85"/>
        <v>Ahmedabad0 - 40200+200 - 500Asian Cuisine</v>
      </c>
      <c r="I5458" t="s">
        <v>234</v>
      </c>
      <c r="J5458">
        <v>450</v>
      </c>
    </row>
    <row r="5459" spans="1:10">
      <c r="A5459">
        <v>5458</v>
      </c>
      <c r="B5459" t="s">
        <v>141</v>
      </c>
      <c r="C5459">
        <v>2.9</v>
      </c>
      <c r="D5459" t="s">
        <v>138</v>
      </c>
      <c r="E5459" t="s">
        <v>142</v>
      </c>
      <c r="F5459" t="s">
        <v>131</v>
      </c>
      <c r="G5459" t="s">
        <v>135</v>
      </c>
      <c r="H5459" t="str">
        <f t="shared" si="85"/>
        <v>Pune40 - 6050 -200&lt;= 200American Cuisine</v>
      </c>
      <c r="I5459">
        <v>53</v>
      </c>
      <c r="J5459">
        <v>150</v>
      </c>
    </row>
    <row r="5460" spans="1:10">
      <c r="A5460">
        <v>5459</v>
      </c>
      <c r="B5460" t="s">
        <v>145</v>
      </c>
      <c r="C5460">
        <v>4.0999999999999996</v>
      </c>
      <c r="D5460" t="s">
        <v>133</v>
      </c>
      <c r="E5460" t="s">
        <v>132</v>
      </c>
      <c r="F5460" t="s">
        <v>147</v>
      </c>
      <c r="G5460" t="s">
        <v>135</v>
      </c>
      <c r="H5460" t="str">
        <f t="shared" si="85"/>
        <v>Ahmedabad40 - 60200+200 - 500Asian Cuisine</v>
      </c>
      <c r="I5460" t="s">
        <v>234</v>
      </c>
      <c r="J5460">
        <v>400</v>
      </c>
    </row>
    <row r="5461" spans="1:10">
      <c r="A5461">
        <v>5460</v>
      </c>
      <c r="B5461" t="s">
        <v>139</v>
      </c>
      <c r="C5461">
        <v>4.0999999999999996</v>
      </c>
      <c r="D5461" t="s">
        <v>133</v>
      </c>
      <c r="E5461" t="s">
        <v>132</v>
      </c>
      <c r="F5461" t="s">
        <v>131</v>
      </c>
      <c r="G5461" t="s">
        <v>144</v>
      </c>
      <c r="H5461" t="str">
        <f t="shared" si="85"/>
        <v>Chennai0 - 4050 -200200 - 500Asian Cuisine</v>
      </c>
      <c r="I5461" t="s">
        <v>234</v>
      </c>
      <c r="J5461">
        <v>450</v>
      </c>
    </row>
    <row r="5462" spans="1:10">
      <c r="A5462">
        <v>5461</v>
      </c>
      <c r="B5462" t="s">
        <v>145</v>
      </c>
      <c r="C5462">
        <v>3.8</v>
      </c>
      <c r="D5462" t="s">
        <v>136</v>
      </c>
      <c r="E5462" t="s">
        <v>132</v>
      </c>
      <c r="F5462" t="s">
        <v>140</v>
      </c>
      <c r="G5462" t="s">
        <v>135</v>
      </c>
      <c r="H5462" t="str">
        <f t="shared" si="85"/>
        <v>Ahmedabad40 - 600 - 50200 - 500Indian Cuisine</v>
      </c>
      <c r="I5462">
        <v>56</v>
      </c>
      <c r="J5462">
        <v>250</v>
      </c>
    </row>
    <row r="5463" spans="1:10">
      <c r="A5463">
        <v>5462</v>
      </c>
      <c r="B5463" t="s">
        <v>146</v>
      </c>
      <c r="C5463">
        <v>4.3</v>
      </c>
      <c r="D5463" t="s">
        <v>136</v>
      </c>
      <c r="E5463" t="s">
        <v>142</v>
      </c>
      <c r="F5463" t="s">
        <v>147</v>
      </c>
      <c r="G5463" t="s">
        <v>130</v>
      </c>
      <c r="H5463" t="str">
        <f t="shared" si="85"/>
        <v>Hyderabad60+200+&lt;= 200Indian Cuisine</v>
      </c>
      <c r="I5463" t="s">
        <v>234</v>
      </c>
      <c r="J5463">
        <v>150</v>
      </c>
    </row>
    <row r="5464" spans="1:10">
      <c r="A5464">
        <v>5463</v>
      </c>
      <c r="B5464" t="s">
        <v>146</v>
      </c>
      <c r="C5464">
        <v>3.8</v>
      </c>
      <c r="D5464" t="s">
        <v>133</v>
      </c>
      <c r="E5464" t="s">
        <v>132</v>
      </c>
      <c r="F5464" t="s">
        <v>140</v>
      </c>
      <c r="G5464" t="s">
        <v>144</v>
      </c>
      <c r="H5464" t="str">
        <f t="shared" si="85"/>
        <v>Hyderabad0 - 400 - 50200 - 500Asian Cuisine</v>
      </c>
      <c r="I5464" t="s">
        <v>234</v>
      </c>
      <c r="J5464">
        <v>400</v>
      </c>
    </row>
    <row r="5465" spans="1:10">
      <c r="A5465">
        <v>5464</v>
      </c>
      <c r="B5465" t="s">
        <v>141</v>
      </c>
      <c r="C5465">
        <v>4.2</v>
      </c>
      <c r="D5465" t="s">
        <v>138</v>
      </c>
      <c r="E5465" t="s">
        <v>132</v>
      </c>
      <c r="F5465" t="s">
        <v>140</v>
      </c>
      <c r="G5465" t="s">
        <v>130</v>
      </c>
      <c r="H5465" t="str">
        <f t="shared" si="85"/>
        <v>Pune60+0 - 50200 - 500American Cuisine</v>
      </c>
      <c r="I5465">
        <v>57</v>
      </c>
      <c r="J5465">
        <v>500</v>
      </c>
    </row>
    <row r="5466" spans="1:10">
      <c r="A5466">
        <v>5465</v>
      </c>
      <c r="B5466" t="s">
        <v>141</v>
      </c>
      <c r="C5466">
        <v>4</v>
      </c>
      <c r="D5466" t="s">
        <v>133</v>
      </c>
      <c r="E5466" t="s">
        <v>142</v>
      </c>
      <c r="F5466" t="s">
        <v>140</v>
      </c>
      <c r="G5466" t="s">
        <v>130</v>
      </c>
      <c r="H5466" t="str">
        <f t="shared" si="85"/>
        <v>Pune60+0 - 50&lt;= 200Asian Cuisine</v>
      </c>
      <c r="I5466" t="s">
        <v>234</v>
      </c>
      <c r="J5466">
        <v>200</v>
      </c>
    </row>
    <row r="5467" spans="1:10">
      <c r="A5467">
        <v>5466</v>
      </c>
      <c r="B5467" t="s">
        <v>141</v>
      </c>
      <c r="C5467">
        <v>2.9</v>
      </c>
      <c r="D5467" t="s">
        <v>138</v>
      </c>
      <c r="E5467" t="s">
        <v>142</v>
      </c>
      <c r="F5467" t="s">
        <v>131</v>
      </c>
      <c r="G5467" t="s">
        <v>135</v>
      </c>
      <c r="H5467" t="str">
        <f t="shared" si="85"/>
        <v>Pune40 - 6050 -200&lt;= 200American Cuisine</v>
      </c>
      <c r="I5467">
        <v>53</v>
      </c>
      <c r="J5467">
        <v>150</v>
      </c>
    </row>
    <row r="5468" spans="1:10">
      <c r="A5468">
        <v>5467</v>
      </c>
      <c r="B5468" t="s">
        <v>139</v>
      </c>
      <c r="C5468">
        <v>4.0999999999999996</v>
      </c>
      <c r="D5468" t="s">
        <v>138</v>
      </c>
      <c r="E5468" t="s">
        <v>142</v>
      </c>
      <c r="F5468" t="s">
        <v>131</v>
      </c>
      <c r="G5468" t="s">
        <v>135</v>
      </c>
      <c r="H5468" t="str">
        <f t="shared" si="85"/>
        <v>Chennai40 - 6050 -200&lt;= 200American Cuisine</v>
      </c>
      <c r="I5468" t="s">
        <v>234</v>
      </c>
      <c r="J5468">
        <v>100</v>
      </c>
    </row>
    <row r="5469" spans="1:10">
      <c r="A5469">
        <v>5468</v>
      </c>
      <c r="B5469" t="s">
        <v>139</v>
      </c>
      <c r="C5469">
        <v>3.3</v>
      </c>
      <c r="D5469" t="s">
        <v>136</v>
      </c>
      <c r="E5469" t="s">
        <v>142</v>
      </c>
      <c r="F5469" t="s">
        <v>140</v>
      </c>
      <c r="G5469" t="s">
        <v>144</v>
      </c>
      <c r="H5469" t="str">
        <f t="shared" si="85"/>
        <v>Chennai0 - 400 - 50&lt;= 200Indian Cuisine</v>
      </c>
      <c r="I5469" t="s">
        <v>234</v>
      </c>
      <c r="J5469">
        <v>150</v>
      </c>
    </row>
    <row r="5470" spans="1:10">
      <c r="A5470">
        <v>5469</v>
      </c>
      <c r="B5470" t="s">
        <v>139</v>
      </c>
      <c r="C5470">
        <v>4.4000000000000004</v>
      </c>
      <c r="D5470" t="s">
        <v>136</v>
      </c>
      <c r="E5470" t="s">
        <v>132</v>
      </c>
      <c r="F5470" t="s">
        <v>131</v>
      </c>
      <c r="G5470" t="s">
        <v>135</v>
      </c>
      <c r="H5470" t="str">
        <f t="shared" si="85"/>
        <v>Chennai40 - 6050 -200200 - 500Indian Cuisine</v>
      </c>
      <c r="I5470">
        <v>12</v>
      </c>
      <c r="J5470">
        <v>300</v>
      </c>
    </row>
    <row r="5471" spans="1:10">
      <c r="A5471">
        <v>5470</v>
      </c>
      <c r="B5471" t="s">
        <v>141</v>
      </c>
      <c r="C5471">
        <v>4.3</v>
      </c>
      <c r="D5471" t="s">
        <v>138</v>
      </c>
      <c r="E5471" t="s">
        <v>142</v>
      </c>
      <c r="F5471" t="s">
        <v>131</v>
      </c>
      <c r="G5471" t="s">
        <v>135</v>
      </c>
      <c r="H5471" t="str">
        <f t="shared" si="85"/>
        <v>Pune40 - 6050 -200&lt;= 200American Cuisine</v>
      </c>
      <c r="I5471">
        <v>53</v>
      </c>
      <c r="J5471">
        <v>100</v>
      </c>
    </row>
    <row r="5472" spans="1:10">
      <c r="A5472">
        <v>5471</v>
      </c>
      <c r="B5472" t="s">
        <v>129</v>
      </c>
      <c r="C5472">
        <v>4.2</v>
      </c>
      <c r="D5472" t="s">
        <v>133</v>
      </c>
      <c r="E5472" t="s">
        <v>132</v>
      </c>
      <c r="F5472" t="s">
        <v>131</v>
      </c>
      <c r="G5472" t="s">
        <v>130</v>
      </c>
      <c r="H5472" t="str">
        <f t="shared" si="85"/>
        <v>Kolkata60+50 -200200 - 500Asian Cuisine</v>
      </c>
      <c r="I5472">
        <v>1</v>
      </c>
      <c r="J5472">
        <v>400</v>
      </c>
    </row>
    <row r="5473" spans="1:10">
      <c r="A5473">
        <v>5472</v>
      </c>
      <c r="B5473" t="s">
        <v>143</v>
      </c>
      <c r="C5473">
        <v>3.9</v>
      </c>
      <c r="D5473" t="s">
        <v>136</v>
      </c>
      <c r="E5473" t="s">
        <v>142</v>
      </c>
      <c r="F5473" t="s">
        <v>131</v>
      </c>
      <c r="G5473" t="s">
        <v>135</v>
      </c>
      <c r="H5473" t="str">
        <f t="shared" si="85"/>
        <v>Delhi40 - 6050 -200&lt;= 200Indian Cuisine</v>
      </c>
      <c r="I5473" t="s">
        <v>234</v>
      </c>
      <c r="J5473">
        <v>200</v>
      </c>
    </row>
    <row r="5474" spans="1:10">
      <c r="A5474">
        <v>5473</v>
      </c>
      <c r="B5474" t="s">
        <v>143</v>
      </c>
      <c r="C5474">
        <v>4.0999999999999996</v>
      </c>
      <c r="D5474" t="s">
        <v>136</v>
      </c>
      <c r="E5474" t="s">
        <v>142</v>
      </c>
      <c r="F5474" t="s">
        <v>131</v>
      </c>
      <c r="G5474" t="s">
        <v>144</v>
      </c>
      <c r="H5474" t="str">
        <f t="shared" si="85"/>
        <v>Delhi0 - 4050 -200&lt;= 200Indian Cuisine</v>
      </c>
      <c r="I5474" t="s">
        <v>234</v>
      </c>
      <c r="J5474">
        <v>150</v>
      </c>
    </row>
    <row r="5475" spans="1:10">
      <c r="A5475">
        <v>5474</v>
      </c>
      <c r="B5475" t="s">
        <v>145</v>
      </c>
      <c r="C5475">
        <v>4</v>
      </c>
      <c r="D5475" t="s">
        <v>138</v>
      </c>
      <c r="E5475" t="s">
        <v>142</v>
      </c>
      <c r="F5475" t="s">
        <v>131</v>
      </c>
      <c r="G5475" t="s">
        <v>135</v>
      </c>
      <c r="H5475" t="str">
        <f t="shared" si="85"/>
        <v>Ahmedabad40 - 6050 -200&lt;= 200American Cuisine</v>
      </c>
      <c r="I5475">
        <v>26</v>
      </c>
      <c r="J5475">
        <v>100</v>
      </c>
    </row>
    <row r="5476" spans="1:10">
      <c r="A5476">
        <v>5475</v>
      </c>
      <c r="B5476" t="s">
        <v>137</v>
      </c>
      <c r="C5476">
        <v>4.3</v>
      </c>
      <c r="D5476" t="s">
        <v>133</v>
      </c>
      <c r="E5476" t="s">
        <v>132</v>
      </c>
      <c r="F5476" t="s">
        <v>131</v>
      </c>
      <c r="G5476" t="s">
        <v>135</v>
      </c>
      <c r="H5476" t="str">
        <f t="shared" si="85"/>
        <v>Bangalore40 - 6050 -200200 - 500Asian Cuisine</v>
      </c>
      <c r="I5476">
        <v>4</v>
      </c>
      <c r="J5476">
        <v>300</v>
      </c>
    </row>
    <row r="5477" spans="1:10">
      <c r="A5477">
        <v>5476</v>
      </c>
      <c r="B5477" t="s">
        <v>145</v>
      </c>
      <c r="C5477">
        <v>3.9</v>
      </c>
      <c r="D5477" t="s">
        <v>138</v>
      </c>
      <c r="E5477" t="s">
        <v>132</v>
      </c>
      <c r="F5477" t="s">
        <v>147</v>
      </c>
      <c r="G5477" t="s">
        <v>144</v>
      </c>
      <c r="H5477" t="str">
        <f t="shared" si="85"/>
        <v>Ahmedabad0 - 40200+200 - 500American Cuisine</v>
      </c>
      <c r="I5477" t="s">
        <v>234</v>
      </c>
      <c r="J5477">
        <v>250</v>
      </c>
    </row>
    <row r="5478" spans="1:10">
      <c r="A5478">
        <v>5477</v>
      </c>
      <c r="B5478" t="s">
        <v>146</v>
      </c>
      <c r="C5478">
        <v>4.2</v>
      </c>
      <c r="D5478" t="s">
        <v>136</v>
      </c>
      <c r="E5478" t="s">
        <v>142</v>
      </c>
      <c r="F5478" t="s">
        <v>131</v>
      </c>
      <c r="G5478" t="s">
        <v>130</v>
      </c>
      <c r="H5478" t="str">
        <f t="shared" si="85"/>
        <v>Hyderabad60+50 -200&lt;= 200Indian Cuisine</v>
      </c>
      <c r="I5478" t="s">
        <v>234</v>
      </c>
      <c r="J5478">
        <v>100</v>
      </c>
    </row>
    <row r="5479" spans="1:10">
      <c r="A5479">
        <v>5478</v>
      </c>
      <c r="B5479" t="s">
        <v>137</v>
      </c>
      <c r="C5479">
        <v>4</v>
      </c>
      <c r="D5479" t="s">
        <v>133</v>
      </c>
      <c r="E5479" t="s">
        <v>142</v>
      </c>
      <c r="F5479" t="s">
        <v>140</v>
      </c>
      <c r="G5479" t="s">
        <v>130</v>
      </c>
      <c r="H5479" t="str">
        <f t="shared" si="85"/>
        <v>Bangalore60+0 - 50&lt;= 200Asian Cuisine</v>
      </c>
      <c r="I5479" t="s">
        <v>234</v>
      </c>
      <c r="J5479">
        <v>200</v>
      </c>
    </row>
    <row r="5480" spans="1:10">
      <c r="A5480">
        <v>5479</v>
      </c>
      <c r="B5480" t="s">
        <v>137</v>
      </c>
      <c r="C5480">
        <v>3.9</v>
      </c>
      <c r="D5480" t="s">
        <v>133</v>
      </c>
      <c r="E5480" t="s">
        <v>142</v>
      </c>
      <c r="F5480" t="s">
        <v>131</v>
      </c>
      <c r="G5480" t="s">
        <v>135</v>
      </c>
      <c r="H5480" t="str">
        <f t="shared" si="85"/>
        <v>Bangalore40 - 6050 -200&lt;= 200Asian Cuisine</v>
      </c>
      <c r="I5480" t="s">
        <v>234</v>
      </c>
      <c r="J5480">
        <v>200</v>
      </c>
    </row>
    <row r="5481" spans="1:10">
      <c r="A5481">
        <v>5480</v>
      </c>
      <c r="B5481" t="s">
        <v>137</v>
      </c>
      <c r="C5481">
        <v>2.9</v>
      </c>
      <c r="D5481" t="s">
        <v>133</v>
      </c>
      <c r="E5481" t="s">
        <v>132</v>
      </c>
      <c r="F5481" t="s">
        <v>131</v>
      </c>
      <c r="G5481" t="s">
        <v>135</v>
      </c>
      <c r="H5481" t="str">
        <f t="shared" si="85"/>
        <v>Bangalore40 - 6050 -200200 - 500Asian Cuisine</v>
      </c>
      <c r="I5481">
        <v>4</v>
      </c>
      <c r="J5481">
        <v>400</v>
      </c>
    </row>
    <row r="5482" spans="1:10">
      <c r="A5482">
        <v>5481</v>
      </c>
      <c r="B5482" t="s">
        <v>145</v>
      </c>
      <c r="C5482">
        <v>3.2</v>
      </c>
      <c r="D5482" t="s">
        <v>138</v>
      </c>
      <c r="E5482" t="s">
        <v>142</v>
      </c>
      <c r="F5482" t="s">
        <v>131</v>
      </c>
      <c r="G5482" t="s">
        <v>144</v>
      </c>
      <c r="H5482" t="str">
        <f t="shared" si="85"/>
        <v>Ahmedabad0 - 4050 -200&lt;= 200American Cuisine</v>
      </c>
      <c r="I5482" t="s">
        <v>234</v>
      </c>
      <c r="J5482">
        <v>150</v>
      </c>
    </row>
    <row r="5483" spans="1:10">
      <c r="A5483">
        <v>5482</v>
      </c>
      <c r="B5483" t="s">
        <v>145</v>
      </c>
      <c r="C5483">
        <v>3.9</v>
      </c>
      <c r="D5483" t="s">
        <v>133</v>
      </c>
      <c r="E5483" t="s">
        <v>132</v>
      </c>
      <c r="F5483" t="s">
        <v>140</v>
      </c>
      <c r="G5483" t="s">
        <v>144</v>
      </c>
      <c r="H5483" t="str">
        <f t="shared" si="85"/>
        <v>Ahmedabad0 - 400 - 50200 - 500Asian Cuisine</v>
      </c>
      <c r="I5483" t="s">
        <v>234</v>
      </c>
      <c r="J5483">
        <v>250</v>
      </c>
    </row>
    <row r="5484" spans="1:10">
      <c r="A5484">
        <v>5483</v>
      </c>
      <c r="B5484" t="s">
        <v>145</v>
      </c>
      <c r="C5484">
        <v>4</v>
      </c>
      <c r="D5484" t="s">
        <v>138</v>
      </c>
      <c r="E5484" t="s">
        <v>132</v>
      </c>
      <c r="F5484" t="s">
        <v>131</v>
      </c>
      <c r="G5484" t="s">
        <v>144</v>
      </c>
      <c r="H5484" t="str">
        <f t="shared" si="85"/>
        <v>Ahmedabad0 - 4050 -200200 - 500American Cuisine</v>
      </c>
      <c r="I5484" t="s">
        <v>234</v>
      </c>
      <c r="J5484">
        <v>250</v>
      </c>
    </row>
    <row r="5485" spans="1:10">
      <c r="A5485">
        <v>5484</v>
      </c>
      <c r="B5485" t="s">
        <v>145</v>
      </c>
      <c r="C5485">
        <v>4</v>
      </c>
      <c r="D5485" t="s">
        <v>136</v>
      </c>
      <c r="E5485" t="s">
        <v>148</v>
      </c>
      <c r="F5485" t="s">
        <v>131</v>
      </c>
      <c r="G5485" t="s">
        <v>130</v>
      </c>
      <c r="H5485" t="str">
        <f t="shared" si="85"/>
        <v>Ahmedabad60+50 -200500 - 1000Indian Cuisine</v>
      </c>
      <c r="I5485" t="s">
        <v>234</v>
      </c>
      <c r="J5485">
        <v>550</v>
      </c>
    </row>
    <row r="5486" spans="1:10">
      <c r="A5486">
        <v>5485</v>
      </c>
      <c r="B5486" t="s">
        <v>137</v>
      </c>
      <c r="C5486">
        <v>4.5</v>
      </c>
      <c r="D5486" t="s">
        <v>138</v>
      </c>
      <c r="E5486" t="s">
        <v>142</v>
      </c>
      <c r="F5486" t="s">
        <v>131</v>
      </c>
      <c r="G5486" t="s">
        <v>135</v>
      </c>
      <c r="H5486" t="str">
        <f t="shared" si="85"/>
        <v>Bangalore40 - 6050 -200&lt;= 200American Cuisine</v>
      </c>
      <c r="I5486">
        <v>55</v>
      </c>
      <c r="J5486">
        <v>150</v>
      </c>
    </row>
    <row r="5487" spans="1:10">
      <c r="A5487">
        <v>5486</v>
      </c>
      <c r="B5487" t="s">
        <v>141</v>
      </c>
      <c r="C5487">
        <v>4</v>
      </c>
      <c r="D5487" t="s">
        <v>138</v>
      </c>
      <c r="E5487" t="s">
        <v>142</v>
      </c>
      <c r="F5487" t="s">
        <v>131</v>
      </c>
      <c r="G5487" t="s">
        <v>135</v>
      </c>
      <c r="H5487" t="str">
        <f t="shared" si="85"/>
        <v>Pune40 - 6050 -200&lt;= 200American Cuisine</v>
      </c>
      <c r="I5487">
        <v>53</v>
      </c>
      <c r="J5487">
        <v>200</v>
      </c>
    </row>
    <row r="5488" spans="1:10">
      <c r="A5488">
        <v>5487</v>
      </c>
      <c r="B5488" t="s">
        <v>145</v>
      </c>
      <c r="C5488">
        <v>4.3</v>
      </c>
      <c r="D5488" t="s">
        <v>136</v>
      </c>
      <c r="E5488" t="s">
        <v>132</v>
      </c>
      <c r="F5488" t="s">
        <v>147</v>
      </c>
      <c r="G5488" t="s">
        <v>144</v>
      </c>
      <c r="H5488" t="str">
        <f t="shared" si="85"/>
        <v>Ahmedabad0 - 40200+200 - 500Indian Cuisine</v>
      </c>
      <c r="I5488" t="s">
        <v>234</v>
      </c>
      <c r="J5488">
        <v>250</v>
      </c>
    </row>
    <row r="5489" spans="1:10">
      <c r="A5489">
        <v>5488</v>
      </c>
      <c r="B5489" t="s">
        <v>134</v>
      </c>
      <c r="C5489">
        <v>4.0999999999999996</v>
      </c>
      <c r="D5489" t="s">
        <v>136</v>
      </c>
      <c r="E5489" t="s">
        <v>132</v>
      </c>
      <c r="F5489" t="s">
        <v>131</v>
      </c>
      <c r="G5489" t="s">
        <v>135</v>
      </c>
      <c r="H5489" t="str">
        <f t="shared" si="85"/>
        <v>Mumbai40 - 6050 -200200 - 500Indian Cuisine</v>
      </c>
      <c r="I5489">
        <v>10</v>
      </c>
      <c r="J5489">
        <v>400</v>
      </c>
    </row>
    <row r="5490" spans="1:10">
      <c r="A5490">
        <v>5489</v>
      </c>
      <c r="B5490" t="s">
        <v>134</v>
      </c>
      <c r="C5490">
        <v>2.9</v>
      </c>
      <c r="D5490" t="s">
        <v>236</v>
      </c>
      <c r="E5490" t="s">
        <v>148</v>
      </c>
      <c r="F5490" t="s">
        <v>131</v>
      </c>
      <c r="G5490" t="s">
        <v>135</v>
      </c>
      <c r="H5490" t="str">
        <f t="shared" si="85"/>
        <v>Mumbai40 - 6050 -200500 - 1000European Cuisine</v>
      </c>
      <c r="I5490" t="s">
        <v>234</v>
      </c>
      <c r="J5490">
        <v>700</v>
      </c>
    </row>
    <row r="5491" spans="1:10">
      <c r="A5491">
        <v>5490</v>
      </c>
      <c r="B5491" t="s">
        <v>134</v>
      </c>
      <c r="C5491">
        <v>4.3</v>
      </c>
      <c r="D5491" t="s">
        <v>133</v>
      </c>
      <c r="E5491" t="s">
        <v>148</v>
      </c>
      <c r="F5491" t="s">
        <v>140</v>
      </c>
      <c r="G5491" t="s">
        <v>135</v>
      </c>
      <c r="H5491" t="str">
        <f t="shared" si="85"/>
        <v>Mumbai40 - 600 - 50500 - 1000Asian Cuisine</v>
      </c>
      <c r="I5491" t="s">
        <v>234</v>
      </c>
      <c r="J5491">
        <v>1000</v>
      </c>
    </row>
    <row r="5492" spans="1:10">
      <c r="A5492">
        <v>5491</v>
      </c>
      <c r="B5492" t="s">
        <v>145</v>
      </c>
      <c r="C5492">
        <v>4.2</v>
      </c>
      <c r="D5492" t="s">
        <v>138</v>
      </c>
      <c r="E5492" t="s">
        <v>132</v>
      </c>
      <c r="F5492" t="s">
        <v>140</v>
      </c>
      <c r="G5492" t="s">
        <v>144</v>
      </c>
      <c r="H5492" t="str">
        <f t="shared" si="85"/>
        <v>Ahmedabad0 - 400 - 50200 - 500American Cuisine</v>
      </c>
      <c r="I5492" t="s">
        <v>234</v>
      </c>
      <c r="J5492">
        <v>300</v>
      </c>
    </row>
    <row r="5493" spans="1:10">
      <c r="A5493">
        <v>5492</v>
      </c>
      <c r="B5493" t="s">
        <v>139</v>
      </c>
      <c r="C5493">
        <v>4</v>
      </c>
      <c r="D5493" t="s">
        <v>136</v>
      </c>
      <c r="E5493" t="s">
        <v>142</v>
      </c>
      <c r="F5493" t="s">
        <v>131</v>
      </c>
      <c r="G5493" t="s">
        <v>135</v>
      </c>
      <c r="H5493" t="str">
        <f t="shared" si="85"/>
        <v>Chennai40 - 6050 -200&lt;= 200Indian Cuisine</v>
      </c>
      <c r="I5493">
        <v>44</v>
      </c>
      <c r="J5493">
        <v>150</v>
      </c>
    </row>
    <row r="5494" spans="1:10">
      <c r="A5494">
        <v>5493</v>
      </c>
      <c r="B5494" t="s">
        <v>139</v>
      </c>
      <c r="C5494">
        <v>4.3</v>
      </c>
      <c r="D5494" t="s">
        <v>136</v>
      </c>
      <c r="E5494" t="s">
        <v>142</v>
      </c>
      <c r="F5494" t="s">
        <v>131</v>
      </c>
      <c r="G5494" t="s">
        <v>144</v>
      </c>
      <c r="H5494" t="str">
        <f t="shared" si="85"/>
        <v>Chennai0 - 4050 -200&lt;= 200Indian Cuisine</v>
      </c>
      <c r="I5494" t="s">
        <v>234</v>
      </c>
      <c r="J5494">
        <v>200</v>
      </c>
    </row>
    <row r="5495" spans="1:10">
      <c r="A5495">
        <v>5494</v>
      </c>
      <c r="B5495" t="s">
        <v>139</v>
      </c>
      <c r="C5495">
        <v>4.5</v>
      </c>
      <c r="D5495" t="s">
        <v>136</v>
      </c>
      <c r="E5495" t="s">
        <v>142</v>
      </c>
      <c r="F5495" t="s">
        <v>147</v>
      </c>
      <c r="G5495" t="s">
        <v>130</v>
      </c>
      <c r="H5495" t="str">
        <f t="shared" si="85"/>
        <v>Chennai60+200+&lt;= 200Indian Cuisine</v>
      </c>
      <c r="I5495" t="s">
        <v>234</v>
      </c>
      <c r="J5495">
        <v>200</v>
      </c>
    </row>
    <row r="5496" spans="1:10">
      <c r="A5496">
        <v>5495</v>
      </c>
      <c r="B5496" t="s">
        <v>143</v>
      </c>
      <c r="C5496">
        <v>4</v>
      </c>
      <c r="D5496" t="s">
        <v>138</v>
      </c>
      <c r="E5496" t="s">
        <v>142</v>
      </c>
      <c r="F5496" t="s">
        <v>131</v>
      </c>
      <c r="G5496" t="s">
        <v>135</v>
      </c>
      <c r="H5496" t="str">
        <f t="shared" si="85"/>
        <v>Delhi40 - 6050 -200&lt;= 200American Cuisine</v>
      </c>
      <c r="I5496" t="s">
        <v>234</v>
      </c>
      <c r="J5496">
        <v>150</v>
      </c>
    </row>
    <row r="5497" spans="1:10">
      <c r="A5497">
        <v>5496</v>
      </c>
      <c r="B5497" t="s">
        <v>139</v>
      </c>
      <c r="C5497">
        <v>2.9</v>
      </c>
      <c r="D5497" t="s">
        <v>236</v>
      </c>
      <c r="E5497" t="s">
        <v>132</v>
      </c>
      <c r="F5497" t="s">
        <v>131</v>
      </c>
      <c r="G5497" t="s">
        <v>130</v>
      </c>
      <c r="H5497" t="str">
        <f t="shared" si="85"/>
        <v>Chennai60+50 -200200 - 500European Cuisine</v>
      </c>
      <c r="I5497" t="s">
        <v>234</v>
      </c>
      <c r="J5497">
        <v>300</v>
      </c>
    </row>
    <row r="5498" spans="1:10">
      <c r="A5498">
        <v>5497</v>
      </c>
      <c r="B5498" t="s">
        <v>134</v>
      </c>
      <c r="C5498">
        <v>4.2</v>
      </c>
      <c r="D5498" t="s">
        <v>138</v>
      </c>
      <c r="E5498" t="s">
        <v>142</v>
      </c>
      <c r="F5498" t="s">
        <v>131</v>
      </c>
      <c r="G5498" t="s">
        <v>135</v>
      </c>
      <c r="H5498" t="str">
        <f t="shared" si="85"/>
        <v>Mumbai40 - 6050 -200&lt;= 200American Cuisine</v>
      </c>
      <c r="I5498">
        <v>59</v>
      </c>
      <c r="J5498">
        <v>150</v>
      </c>
    </row>
    <row r="5499" spans="1:10">
      <c r="A5499">
        <v>5498</v>
      </c>
      <c r="B5499" t="s">
        <v>129</v>
      </c>
      <c r="C5499">
        <v>4.5</v>
      </c>
      <c r="D5499" t="s">
        <v>136</v>
      </c>
      <c r="E5499" t="s">
        <v>142</v>
      </c>
      <c r="F5499" t="s">
        <v>147</v>
      </c>
      <c r="G5499" t="s">
        <v>130</v>
      </c>
      <c r="H5499" t="str">
        <f t="shared" si="85"/>
        <v>Kolkata60+200+&lt;= 200Indian Cuisine</v>
      </c>
      <c r="I5499" t="s">
        <v>234</v>
      </c>
      <c r="J5499">
        <v>200</v>
      </c>
    </row>
    <row r="5500" spans="1:10">
      <c r="A5500">
        <v>5499</v>
      </c>
      <c r="B5500" t="s">
        <v>141</v>
      </c>
      <c r="C5500">
        <v>4.2</v>
      </c>
      <c r="D5500" t="s">
        <v>136</v>
      </c>
      <c r="E5500" t="s">
        <v>132</v>
      </c>
      <c r="F5500" t="s">
        <v>131</v>
      </c>
      <c r="G5500" t="s">
        <v>135</v>
      </c>
      <c r="H5500" t="str">
        <f t="shared" si="85"/>
        <v>Pune40 - 6050 -200200 - 500Indian Cuisine</v>
      </c>
      <c r="I5500">
        <v>23</v>
      </c>
      <c r="J5500">
        <v>400</v>
      </c>
    </row>
    <row r="5501" spans="1:10">
      <c r="A5501">
        <v>5500</v>
      </c>
      <c r="B5501" t="s">
        <v>139</v>
      </c>
      <c r="C5501">
        <v>3.9</v>
      </c>
      <c r="D5501" t="s">
        <v>136</v>
      </c>
      <c r="E5501" t="s">
        <v>142</v>
      </c>
      <c r="F5501" t="s">
        <v>140</v>
      </c>
      <c r="G5501" t="s">
        <v>130</v>
      </c>
      <c r="H5501" t="str">
        <f t="shared" si="85"/>
        <v>Chennai60+0 - 50&lt;= 200Indian Cuisine</v>
      </c>
      <c r="I5501" t="s">
        <v>234</v>
      </c>
      <c r="J5501">
        <v>200</v>
      </c>
    </row>
    <row r="5502" spans="1:10">
      <c r="A5502">
        <v>5501</v>
      </c>
      <c r="B5502" t="s">
        <v>137</v>
      </c>
      <c r="C5502">
        <v>4.4000000000000004</v>
      </c>
      <c r="D5502" t="s">
        <v>138</v>
      </c>
      <c r="E5502" t="s">
        <v>132</v>
      </c>
      <c r="F5502" t="s">
        <v>147</v>
      </c>
      <c r="G5502" t="s">
        <v>135</v>
      </c>
      <c r="H5502" t="str">
        <f t="shared" si="85"/>
        <v>Bangalore40 - 60200+200 - 500American Cuisine</v>
      </c>
      <c r="I5502" t="s">
        <v>234</v>
      </c>
      <c r="J5502">
        <v>350</v>
      </c>
    </row>
    <row r="5503" spans="1:10">
      <c r="A5503">
        <v>5502</v>
      </c>
      <c r="B5503" t="s">
        <v>145</v>
      </c>
      <c r="C5503">
        <v>2.9</v>
      </c>
      <c r="D5503" t="s">
        <v>133</v>
      </c>
      <c r="E5503" t="s">
        <v>148</v>
      </c>
      <c r="F5503" t="s">
        <v>131</v>
      </c>
      <c r="G5503" t="s">
        <v>144</v>
      </c>
      <c r="H5503" t="str">
        <f t="shared" si="85"/>
        <v>Ahmedabad0 - 4050 -200500 - 1000Asian Cuisine</v>
      </c>
      <c r="I5503" t="s">
        <v>234</v>
      </c>
      <c r="J5503">
        <v>650</v>
      </c>
    </row>
    <row r="5504" spans="1:10">
      <c r="A5504">
        <v>5503</v>
      </c>
      <c r="B5504" t="s">
        <v>141</v>
      </c>
      <c r="C5504">
        <v>4.4000000000000004</v>
      </c>
      <c r="D5504" t="s">
        <v>133</v>
      </c>
      <c r="E5504" t="s">
        <v>132</v>
      </c>
      <c r="F5504" t="s">
        <v>131</v>
      </c>
      <c r="G5504" t="s">
        <v>135</v>
      </c>
      <c r="H5504" t="str">
        <f t="shared" si="85"/>
        <v>Pune40 - 6050 -200200 - 500Asian Cuisine</v>
      </c>
      <c r="I5504">
        <v>27</v>
      </c>
      <c r="J5504">
        <v>500</v>
      </c>
    </row>
    <row r="5505" spans="1:10">
      <c r="A5505">
        <v>5504</v>
      </c>
      <c r="B5505" t="s">
        <v>145</v>
      </c>
      <c r="C5505">
        <v>4.3</v>
      </c>
      <c r="D5505" t="s">
        <v>138</v>
      </c>
      <c r="E5505" t="s">
        <v>132</v>
      </c>
      <c r="F5505" t="s">
        <v>140</v>
      </c>
      <c r="G5505" t="s">
        <v>144</v>
      </c>
      <c r="H5505" t="str">
        <f t="shared" si="85"/>
        <v>Ahmedabad0 - 400 - 50200 - 500American Cuisine</v>
      </c>
      <c r="I5505" t="s">
        <v>234</v>
      </c>
      <c r="J5505">
        <v>400</v>
      </c>
    </row>
    <row r="5506" spans="1:10">
      <c r="A5506">
        <v>5505</v>
      </c>
      <c r="B5506" t="s">
        <v>146</v>
      </c>
      <c r="C5506">
        <v>4.0999999999999996</v>
      </c>
      <c r="D5506" t="s">
        <v>133</v>
      </c>
      <c r="E5506" t="s">
        <v>132</v>
      </c>
      <c r="F5506" t="s">
        <v>147</v>
      </c>
      <c r="G5506" t="s">
        <v>135</v>
      </c>
      <c r="H5506" t="str">
        <f t="shared" si="85"/>
        <v>Hyderabad40 - 60200+200 - 500Asian Cuisine</v>
      </c>
      <c r="I5506">
        <v>61</v>
      </c>
      <c r="J5506">
        <v>300</v>
      </c>
    </row>
    <row r="5507" spans="1:10">
      <c r="A5507">
        <v>5506</v>
      </c>
      <c r="B5507" t="s">
        <v>141</v>
      </c>
      <c r="C5507">
        <v>3.8</v>
      </c>
      <c r="D5507" t="s">
        <v>136</v>
      </c>
      <c r="E5507" t="s">
        <v>132</v>
      </c>
      <c r="F5507" t="s">
        <v>131</v>
      </c>
      <c r="G5507" t="s">
        <v>135</v>
      </c>
      <c r="H5507" t="str">
        <f t="shared" ref="H5507:H5570" si="86">_xlfn.CONCAT(B5507,G5507,F5507,E5507,D5507)</f>
        <v>Pune40 - 6050 -200200 - 500Indian Cuisine</v>
      </c>
      <c r="I5507">
        <v>23</v>
      </c>
      <c r="J5507">
        <v>300</v>
      </c>
    </row>
    <row r="5508" spans="1:10">
      <c r="A5508">
        <v>5507</v>
      </c>
      <c r="B5508" t="s">
        <v>145</v>
      </c>
      <c r="C5508">
        <v>4.4000000000000004</v>
      </c>
      <c r="D5508" t="s">
        <v>136</v>
      </c>
      <c r="E5508" t="s">
        <v>132</v>
      </c>
      <c r="F5508" t="s">
        <v>147</v>
      </c>
      <c r="G5508" t="s">
        <v>144</v>
      </c>
      <c r="H5508" t="str">
        <f t="shared" si="86"/>
        <v>Ahmedabad0 - 40200+200 - 500Indian Cuisine</v>
      </c>
      <c r="I5508" t="s">
        <v>234</v>
      </c>
      <c r="J5508">
        <v>300</v>
      </c>
    </row>
    <row r="5509" spans="1:10">
      <c r="A5509">
        <v>5508</v>
      </c>
      <c r="B5509" t="s">
        <v>145</v>
      </c>
      <c r="C5509">
        <v>4.2</v>
      </c>
      <c r="D5509" t="s">
        <v>138</v>
      </c>
      <c r="E5509" t="s">
        <v>132</v>
      </c>
      <c r="F5509" t="s">
        <v>140</v>
      </c>
      <c r="G5509" t="s">
        <v>144</v>
      </c>
      <c r="H5509" t="str">
        <f t="shared" si="86"/>
        <v>Ahmedabad0 - 400 - 50200 - 500American Cuisine</v>
      </c>
      <c r="I5509" t="s">
        <v>234</v>
      </c>
      <c r="J5509">
        <v>300</v>
      </c>
    </row>
    <row r="5510" spans="1:10">
      <c r="A5510">
        <v>5509</v>
      </c>
      <c r="B5510" t="s">
        <v>134</v>
      </c>
      <c r="C5510">
        <v>4.4000000000000004</v>
      </c>
      <c r="D5510" t="s">
        <v>236</v>
      </c>
      <c r="E5510" t="s">
        <v>235</v>
      </c>
      <c r="F5510" t="s">
        <v>140</v>
      </c>
      <c r="G5510" t="s">
        <v>135</v>
      </c>
      <c r="H5510" t="str">
        <f t="shared" si="86"/>
        <v>Mumbai40 - 600 - 501000+European Cuisine</v>
      </c>
      <c r="I5510" t="s">
        <v>234</v>
      </c>
      <c r="J5510">
        <v>1500</v>
      </c>
    </row>
    <row r="5511" spans="1:10">
      <c r="A5511">
        <v>5510</v>
      </c>
      <c r="B5511" t="s">
        <v>137</v>
      </c>
      <c r="C5511">
        <v>3.8</v>
      </c>
      <c r="D5511" t="s">
        <v>136</v>
      </c>
      <c r="E5511" t="s">
        <v>132</v>
      </c>
      <c r="F5511" t="s">
        <v>131</v>
      </c>
      <c r="G5511" t="s">
        <v>135</v>
      </c>
      <c r="H5511" t="str">
        <f t="shared" si="86"/>
        <v>Bangalore40 - 6050 -200200 - 500Indian Cuisine</v>
      </c>
      <c r="I5511">
        <v>9</v>
      </c>
      <c r="J5511">
        <v>400</v>
      </c>
    </row>
    <row r="5512" spans="1:10">
      <c r="A5512">
        <v>5511</v>
      </c>
      <c r="B5512" t="s">
        <v>141</v>
      </c>
      <c r="C5512">
        <v>4.2</v>
      </c>
      <c r="D5512" t="s">
        <v>133</v>
      </c>
      <c r="E5512" t="s">
        <v>148</v>
      </c>
      <c r="F5512" t="s">
        <v>140</v>
      </c>
      <c r="G5512" t="s">
        <v>135</v>
      </c>
      <c r="H5512" t="str">
        <f t="shared" si="86"/>
        <v>Pune40 - 600 - 50500 - 1000Asian Cuisine</v>
      </c>
      <c r="I5512" t="s">
        <v>234</v>
      </c>
      <c r="J5512">
        <v>600</v>
      </c>
    </row>
    <row r="5513" spans="1:10">
      <c r="A5513">
        <v>5512</v>
      </c>
      <c r="B5513" t="s">
        <v>145</v>
      </c>
      <c r="C5513">
        <v>4.2</v>
      </c>
      <c r="D5513" t="s">
        <v>136</v>
      </c>
      <c r="E5513" t="s">
        <v>132</v>
      </c>
      <c r="F5513" t="s">
        <v>147</v>
      </c>
      <c r="G5513" t="s">
        <v>144</v>
      </c>
      <c r="H5513" t="str">
        <f t="shared" si="86"/>
        <v>Ahmedabad0 - 40200+200 - 500Indian Cuisine</v>
      </c>
      <c r="I5513" t="s">
        <v>234</v>
      </c>
      <c r="J5513">
        <v>300</v>
      </c>
    </row>
    <row r="5514" spans="1:10">
      <c r="A5514">
        <v>5513</v>
      </c>
      <c r="B5514" t="s">
        <v>143</v>
      </c>
      <c r="C5514">
        <v>4.3</v>
      </c>
      <c r="D5514" t="s">
        <v>136</v>
      </c>
      <c r="E5514" t="s">
        <v>132</v>
      </c>
      <c r="F5514" t="s">
        <v>131</v>
      </c>
      <c r="G5514" t="s">
        <v>135</v>
      </c>
      <c r="H5514" t="str">
        <f t="shared" si="86"/>
        <v>Delhi40 - 6050 -200200 - 500Indian Cuisine</v>
      </c>
      <c r="I5514">
        <v>15</v>
      </c>
      <c r="J5514">
        <v>350</v>
      </c>
    </row>
    <row r="5515" spans="1:10">
      <c r="A5515">
        <v>5514</v>
      </c>
      <c r="B5515" t="s">
        <v>145</v>
      </c>
      <c r="C5515">
        <v>4</v>
      </c>
      <c r="D5515" t="s">
        <v>236</v>
      </c>
      <c r="E5515" t="s">
        <v>148</v>
      </c>
      <c r="F5515" t="s">
        <v>140</v>
      </c>
      <c r="G5515" t="s">
        <v>144</v>
      </c>
      <c r="H5515" t="str">
        <f t="shared" si="86"/>
        <v>Ahmedabad0 - 400 - 50500 - 1000European Cuisine</v>
      </c>
      <c r="I5515" t="s">
        <v>234</v>
      </c>
      <c r="J5515">
        <v>550</v>
      </c>
    </row>
    <row r="5516" spans="1:10">
      <c r="A5516">
        <v>5515</v>
      </c>
      <c r="B5516" t="s">
        <v>149</v>
      </c>
      <c r="C5516">
        <v>4.3</v>
      </c>
      <c r="D5516" t="s">
        <v>133</v>
      </c>
      <c r="E5516" t="s">
        <v>132</v>
      </c>
      <c r="F5516" t="s">
        <v>131</v>
      </c>
      <c r="G5516" t="s">
        <v>135</v>
      </c>
      <c r="H5516" t="str">
        <f t="shared" si="86"/>
        <v>Surat40 - 6050 -200200 - 500Asian Cuisine</v>
      </c>
      <c r="I5516">
        <v>71</v>
      </c>
      <c r="J5516">
        <v>300</v>
      </c>
    </row>
    <row r="5517" spans="1:10">
      <c r="A5517">
        <v>5516</v>
      </c>
      <c r="B5517" t="s">
        <v>149</v>
      </c>
      <c r="C5517">
        <v>4.4000000000000004</v>
      </c>
      <c r="D5517" t="s">
        <v>138</v>
      </c>
      <c r="E5517" t="s">
        <v>132</v>
      </c>
      <c r="F5517" t="s">
        <v>131</v>
      </c>
      <c r="G5517" t="s">
        <v>135</v>
      </c>
      <c r="H5517" t="str">
        <f t="shared" si="86"/>
        <v>Surat40 - 6050 -200200 - 500American Cuisine</v>
      </c>
      <c r="I5517">
        <v>33</v>
      </c>
      <c r="J5517">
        <v>250</v>
      </c>
    </row>
    <row r="5518" spans="1:10">
      <c r="A5518">
        <v>5517</v>
      </c>
      <c r="B5518" t="s">
        <v>139</v>
      </c>
      <c r="C5518">
        <v>4.5</v>
      </c>
      <c r="D5518" t="s">
        <v>138</v>
      </c>
      <c r="E5518" t="s">
        <v>142</v>
      </c>
      <c r="F5518" t="s">
        <v>147</v>
      </c>
      <c r="G5518" t="s">
        <v>135</v>
      </c>
      <c r="H5518" t="str">
        <f t="shared" si="86"/>
        <v>Chennai40 - 60200+&lt;= 200American Cuisine</v>
      </c>
      <c r="I5518" t="s">
        <v>234</v>
      </c>
      <c r="J5518">
        <v>200</v>
      </c>
    </row>
    <row r="5519" spans="1:10">
      <c r="A5519">
        <v>5518</v>
      </c>
      <c r="B5519" t="s">
        <v>145</v>
      </c>
      <c r="C5519">
        <v>3.7</v>
      </c>
      <c r="D5519" t="s">
        <v>133</v>
      </c>
      <c r="E5519" t="s">
        <v>132</v>
      </c>
      <c r="F5519" t="s">
        <v>140</v>
      </c>
      <c r="G5519" t="s">
        <v>135</v>
      </c>
      <c r="H5519" t="str">
        <f t="shared" si="86"/>
        <v>Ahmedabad40 - 600 - 50200 - 500Asian Cuisine</v>
      </c>
      <c r="I5519" t="s">
        <v>234</v>
      </c>
      <c r="J5519">
        <v>300</v>
      </c>
    </row>
    <row r="5520" spans="1:10">
      <c r="A5520">
        <v>5519</v>
      </c>
      <c r="B5520" t="s">
        <v>149</v>
      </c>
      <c r="C5520">
        <v>4.5</v>
      </c>
      <c r="D5520" t="s">
        <v>133</v>
      </c>
      <c r="E5520" t="s">
        <v>148</v>
      </c>
      <c r="F5520" t="s">
        <v>131</v>
      </c>
      <c r="G5520" t="s">
        <v>135</v>
      </c>
      <c r="H5520" t="str">
        <f t="shared" si="86"/>
        <v>Surat40 - 6050 -200500 - 1000Asian Cuisine</v>
      </c>
      <c r="I5520" t="s">
        <v>234</v>
      </c>
      <c r="J5520">
        <v>600</v>
      </c>
    </row>
    <row r="5521" spans="1:10">
      <c r="A5521">
        <v>5520</v>
      </c>
      <c r="B5521" t="s">
        <v>149</v>
      </c>
      <c r="C5521">
        <v>3.9</v>
      </c>
      <c r="D5521" t="s">
        <v>138</v>
      </c>
      <c r="E5521" t="s">
        <v>142</v>
      </c>
      <c r="F5521" t="s">
        <v>131</v>
      </c>
      <c r="G5521" t="s">
        <v>135</v>
      </c>
      <c r="H5521" t="str">
        <f t="shared" si="86"/>
        <v>Surat40 - 6050 -200&lt;= 200American Cuisine</v>
      </c>
      <c r="I5521">
        <v>52</v>
      </c>
      <c r="J5521">
        <v>200</v>
      </c>
    </row>
    <row r="5522" spans="1:10">
      <c r="A5522">
        <v>5521</v>
      </c>
      <c r="B5522" t="s">
        <v>129</v>
      </c>
      <c r="C5522">
        <v>4.0999999999999996</v>
      </c>
      <c r="D5522" t="s">
        <v>133</v>
      </c>
      <c r="E5522" t="s">
        <v>132</v>
      </c>
      <c r="F5522" t="s">
        <v>140</v>
      </c>
      <c r="G5522" t="s">
        <v>130</v>
      </c>
      <c r="H5522" t="str">
        <f t="shared" si="86"/>
        <v>Kolkata60+0 - 50200 - 500Asian Cuisine</v>
      </c>
      <c r="I5522">
        <v>7</v>
      </c>
      <c r="J5522">
        <v>300</v>
      </c>
    </row>
    <row r="5523" spans="1:10">
      <c r="A5523">
        <v>5522</v>
      </c>
      <c r="B5523" t="s">
        <v>145</v>
      </c>
      <c r="C5523">
        <v>4.2</v>
      </c>
      <c r="D5523" t="s">
        <v>133</v>
      </c>
      <c r="E5523" t="s">
        <v>148</v>
      </c>
      <c r="F5523" t="s">
        <v>140</v>
      </c>
      <c r="G5523" t="s">
        <v>144</v>
      </c>
      <c r="H5523" t="str">
        <f t="shared" si="86"/>
        <v>Ahmedabad0 - 400 - 50500 - 1000Asian Cuisine</v>
      </c>
      <c r="I5523" t="s">
        <v>234</v>
      </c>
      <c r="J5523">
        <v>600</v>
      </c>
    </row>
    <row r="5524" spans="1:10">
      <c r="A5524">
        <v>5523</v>
      </c>
      <c r="B5524" t="s">
        <v>137</v>
      </c>
      <c r="C5524">
        <v>2.9</v>
      </c>
      <c r="D5524" t="s">
        <v>236</v>
      </c>
      <c r="E5524" t="s">
        <v>132</v>
      </c>
      <c r="F5524" t="s">
        <v>131</v>
      </c>
      <c r="G5524" t="s">
        <v>130</v>
      </c>
      <c r="H5524" t="str">
        <f t="shared" si="86"/>
        <v>Bangalore60+50 -200200 - 500European Cuisine</v>
      </c>
      <c r="I5524" t="s">
        <v>234</v>
      </c>
      <c r="J5524">
        <v>400</v>
      </c>
    </row>
    <row r="5525" spans="1:10">
      <c r="A5525">
        <v>5524</v>
      </c>
      <c r="B5525" t="s">
        <v>145</v>
      </c>
      <c r="C5525">
        <v>4.3</v>
      </c>
      <c r="D5525" t="s">
        <v>138</v>
      </c>
      <c r="E5525" t="s">
        <v>132</v>
      </c>
      <c r="F5525" t="s">
        <v>131</v>
      </c>
      <c r="G5525" t="s">
        <v>144</v>
      </c>
      <c r="H5525" t="str">
        <f t="shared" si="86"/>
        <v>Ahmedabad0 - 4050 -200200 - 500American Cuisine</v>
      </c>
      <c r="I5525" t="s">
        <v>234</v>
      </c>
      <c r="J5525">
        <v>350</v>
      </c>
    </row>
    <row r="5526" spans="1:10">
      <c r="A5526">
        <v>5525</v>
      </c>
      <c r="B5526" t="s">
        <v>145</v>
      </c>
      <c r="C5526">
        <v>4</v>
      </c>
      <c r="D5526" t="s">
        <v>138</v>
      </c>
      <c r="E5526" t="s">
        <v>142</v>
      </c>
      <c r="F5526" t="s">
        <v>140</v>
      </c>
      <c r="G5526" t="s">
        <v>135</v>
      </c>
      <c r="H5526" t="str">
        <f t="shared" si="86"/>
        <v>Ahmedabad40 - 600 - 50&lt;= 200American Cuisine</v>
      </c>
      <c r="I5526" t="s">
        <v>234</v>
      </c>
      <c r="J5526">
        <v>200</v>
      </c>
    </row>
    <row r="5527" spans="1:10">
      <c r="A5527">
        <v>5526</v>
      </c>
      <c r="B5527" t="s">
        <v>149</v>
      </c>
      <c r="C5527">
        <v>4</v>
      </c>
      <c r="D5527" t="s">
        <v>236</v>
      </c>
      <c r="E5527" t="s">
        <v>132</v>
      </c>
      <c r="F5527" t="s">
        <v>140</v>
      </c>
      <c r="G5527" t="s">
        <v>135</v>
      </c>
      <c r="H5527" t="str">
        <f t="shared" si="86"/>
        <v>Surat40 - 600 - 50200 - 500European Cuisine</v>
      </c>
      <c r="I5527" t="s">
        <v>234</v>
      </c>
      <c r="J5527">
        <v>300</v>
      </c>
    </row>
    <row r="5528" spans="1:10">
      <c r="A5528">
        <v>5527</v>
      </c>
      <c r="B5528" t="s">
        <v>146</v>
      </c>
      <c r="C5528">
        <v>4.0999999999999996</v>
      </c>
      <c r="D5528" t="s">
        <v>136</v>
      </c>
      <c r="E5528" t="s">
        <v>132</v>
      </c>
      <c r="F5528" t="s">
        <v>147</v>
      </c>
      <c r="G5528" t="s">
        <v>135</v>
      </c>
      <c r="H5528" t="str">
        <f t="shared" si="86"/>
        <v>Hyderabad40 - 60200+200 - 500Indian Cuisine</v>
      </c>
      <c r="I5528" t="s">
        <v>234</v>
      </c>
      <c r="J5528">
        <v>400</v>
      </c>
    </row>
    <row r="5529" spans="1:10">
      <c r="A5529">
        <v>5528</v>
      </c>
      <c r="B5529" t="s">
        <v>145</v>
      </c>
      <c r="C5529">
        <v>4.4000000000000004</v>
      </c>
      <c r="D5529" t="s">
        <v>133</v>
      </c>
      <c r="E5529" t="s">
        <v>132</v>
      </c>
      <c r="F5529" t="s">
        <v>140</v>
      </c>
      <c r="G5529" t="s">
        <v>144</v>
      </c>
      <c r="H5529" t="str">
        <f t="shared" si="86"/>
        <v>Ahmedabad0 - 400 - 50200 - 500Asian Cuisine</v>
      </c>
      <c r="I5529" t="s">
        <v>234</v>
      </c>
      <c r="J5529">
        <v>500</v>
      </c>
    </row>
    <row r="5530" spans="1:10">
      <c r="A5530">
        <v>5529</v>
      </c>
      <c r="B5530" t="s">
        <v>149</v>
      </c>
      <c r="C5530">
        <v>4.3</v>
      </c>
      <c r="D5530" t="s">
        <v>136</v>
      </c>
      <c r="E5530" t="s">
        <v>142</v>
      </c>
      <c r="F5530" t="s">
        <v>131</v>
      </c>
      <c r="G5530" t="s">
        <v>144</v>
      </c>
      <c r="H5530" t="str">
        <f t="shared" si="86"/>
        <v>Surat0 - 4050 -200&lt;= 200Indian Cuisine</v>
      </c>
      <c r="I5530" t="s">
        <v>234</v>
      </c>
      <c r="J5530">
        <v>200</v>
      </c>
    </row>
    <row r="5531" spans="1:10">
      <c r="A5531">
        <v>5530</v>
      </c>
      <c r="B5531" t="s">
        <v>149</v>
      </c>
      <c r="C5531">
        <v>4.4000000000000004</v>
      </c>
      <c r="D5531" t="s">
        <v>133</v>
      </c>
      <c r="E5531" t="s">
        <v>132</v>
      </c>
      <c r="F5531" t="s">
        <v>131</v>
      </c>
      <c r="G5531" t="s">
        <v>144</v>
      </c>
      <c r="H5531" t="str">
        <f t="shared" si="86"/>
        <v>Surat0 - 4050 -200200 - 500Asian Cuisine</v>
      </c>
      <c r="I5531" t="s">
        <v>234</v>
      </c>
      <c r="J5531">
        <v>300</v>
      </c>
    </row>
    <row r="5532" spans="1:10">
      <c r="A5532">
        <v>5531</v>
      </c>
      <c r="B5532" t="s">
        <v>149</v>
      </c>
      <c r="C5532">
        <v>2.9</v>
      </c>
      <c r="D5532" t="s">
        <v>138</v>
      </c>
      <c r="E5532" t="s">
        <v>132</v>
      </c>
      <c r="F5532" t="s">
        <v>131</v>
      </c>
      <c r="G5532" t="s">
        <v>135</v>
      </c>
      <c r="H5532" t="str">
        <f t="shared" si="86"/>
        <v>Surat40 - 6050 -200200 - 500American Cuisine</v>
      </c>
      <c r="I5532">
        <v>33</v>
      </c>
      <c r="J5532">
        <v>220</v>
      </c>
    </row>
    <row r="5533" spans="1:10">
      <c r="A5533">
        <v>5532</v>
      </c>
      <c r="B5533" t="s">
        <v>141</v>
      </c>
      <c r="C5533">
        <v>4.3</v>
      </c>
      <c r="D5533" t="s">
        <v>236</v>
      </c>
      <c r="E5533" t="s">
        <v>148</v>
      </c>
      <c r="F5533" t="s">
        <v>140</v>
      </c>
      <c r="G5533" t="s">
        <v>130</v>
      </c>
      <c r="H5533" t="str">
        <f t="shared" si="86"/>
        <v>Pune60+0 - 50500 - 1000European Cuisine</v>
      </c>
      <c r="I5533" t="s">
        <v>234</v>
      </c>
      <c r="J5533">
        <v>800</v>
      </c>
    </row>
    <row r="5534" spans="1:10">
      <c r="A5534">
        <v>5533</v>
      </c>
      <c r="B5534" t="s">
        <v>149</v>
      </c>
      <c r="C5534">
        <v>2.9</v>
      </c>
      <c r="D5534" t="s">
        <v>138</v>
      </c>
      <c r="E5534" t="s">
        <v>132</v>
      </c>
      <c r="F5534" t="s">
        <v>131</v>
      </c>
      <c r="G5534" t="s">
        <v>130</v>
      </c>
      <c r="H5534" t="str">
        <f t="shared" si="86"/>
        <v>Surat60+50 -200200 - 500American Cuisine</v>
      </c>
      <c r="I5534" t="s">
        <v>234</v>
      </c>
      <c r="J5534">
        <v>500</v>
      </c>
    </row>
    <row r="5535" spans="1:10">
      <c r="A5535">
        <v>5534</v>
      </c>
      <c r="B5535" t="s">
        <v>149</v>
      </c>
      <c r="C5535">
        <v>4.4000000000000004</v>
      </c>
      <c r="D5535" t="s">
        <v>136</v>
      </c>
      <c r="E5535" t="s">
        <v>132</v>
      </c>
      <c r="F5535" t="s">
        <v>131</v>
      </c>
      <c r="G5535" t="s">
        <v>135</v>
      </c>
      <c r="H5535" t="str">
        <f t="shared" si="86"/>
        <v>Surat40 - 6050 -200200 - 500Indian Cuisine</v>
      </c>
      <c r="I5535">
        <v>39</v>
      </c>
      <c r="J5535">
        <v>300</v>
      </c>
    </row>
    <row r="5536" spans="1:10">
      <c r="A5536">
        <v>5535</v>
      </c>
      <c r="B5536" t="s">
        <v>149</v>
      </c>
      <c r="C5536">
        <v>4.3</v>
      </c>
      <c r="D5536" t="s">
        <v>236</v>
      </c>
      <c r="E5536" t="s">
        <v>132</v>
      </c>
      <c r="F5536" t="s">
        <v>131</v>
      </c>
      <c r="G5536" t="s">
        <v>135</v>
      </c>
      <c r="H5536" t="str">
        <f t="shared" si="86"/>
        <v>Surat40 - 6050 -200200 - 500European Cuisine</v>
      </c>
      <c r="I5536" t="s">
        <v>234</v>
      </c>
      <c r="J5536">
        <v>400</v>
      </c>
    </row>
    <row r="5537" spans="1:10">
      <c r="A5537">
        <v>5536</v>
      </c>
      <c r="B5537" t="s">
        <v>149</v>
      </c>
      <c r="C5537">
        <v>4.5</v>
      </c>
      <c r="D5537" t="s">
        <v>138</v>
      </c>
      <c r="E5537" t="s">
        <v>142</v>
      </c>
      <c r="F5537" t="s">
        <v>131</v>
      </c>
      <c r="G5537" t="s">
        <v>135</v>
      </c>
      <c r="H5537" t="str">
        <f t="shared" si="86"/>
        <v>Surat40 - 6050 -200&lt;= 200American Cuisine</v>
      </c>
      <c r="I5537">
        <v>52</v>
      </c>
      <c r="J5537">
        <v>200</v>
      </c>
    </row>
    <row r="5538" spans="1:10">
      <c r="A5538">
        <v>5537</v>
      </c>
      <c r="B5538" t="s">
        <v>149</v>
      </c>
      <c r="C5538">
        <v>4.2</v>
      </c>
      <c r="D5538" t="s">
        <v>133</v>
      </c>
      <c r="E5538" t="s">
        <v>132</v>
      </c>
      <c r="F5538" t="s">
        <v>131</v>
      </c>
      <c r="G5538" t="s">
        <v>135</v>
      </c>
      <c r="H5538" t="str">
        <f t="shared" si="86"/>
        <v>Surat40 - 6050 -200200 - 500Asian Cuisine</v>
      </c>
      <c r="I5538">
        <v>71</v>
      </c>
      <c r="J5538">
        <v>400</v>
      </c>
    </row>
    <row r="5539" spans="1:10">
      <c r="A5539">
        <v>5538</v>
      </c>
      <c r="B5539" t="s">
        <v>149</v>
      </c>
      <c r="C5539">
        <v>2.9</v>
      </c>
      <c r="D5539" t="s">
        <v>133</v>
      </c>
      <c r="E5539" t="s">
        <v>148</v>
      </c>
      <c r="F5539" t="s">
        <v>131</v>
      </c>
      <c r="G5539" t="s">
        <v>135</v>
      </c>
      <c r="H5539" t="str">
        <f t="shared" si="86"/>
        <v>Surat40 - 6050 -200500 - 1000Asian Cuisine</v>
      </c>
      <c r="I5539" t="s">
        <v>234</v>
      </c>
      <c r="J5539">
        <v>800</v>
      </c>
    </row>
    <row r="5540" spans="1:10">
      <c r="A5540">
        <v>5539</v>
      </c>
      <c r="B5540" t="s">
        <v>149</v>
      </c>
      <c r="C5540">
        <v>3.6</v>
      </c>
      <c r="D5540" t="s">
        <v>133</v>
      </c>
      <c r="E5540" t="s">
        <v>132</v>
      </c>
      <c r="F5540" t="s">
        <v>140</v>
      </c>
      <c r="G5540" t="s">
        <v>130</v>
      </c>
      <c r="H5540" t="str">
        <f t="shared" si="86"/>
        <v>Surat60+0 - 50200 - 500Asian Cuisine</v>
      </c>
      <c r="I5540" t="s">
        <v>234</v>
      </c>
      <c r="J5540">
        <v>300</v>
      </c>
    </row>
    <row r="5541" spans="1:10">
      <c r="A5541">
        <v>5540</v>
      </c>
      <c r="B5541" t="s">
        <v>149</v>
      </c>
      <c r="C5541">
        <v>3.7</v>
      </c>
      <c r="D5541" t="s">
        <v>136</v>
      </c>
      <c r="E5541" t="s">
        <v>132</v>
      </c>
      <c r="F5541" t="s">
        <v>131</v>
      </c>
      <c r="G5541" t="s">
        <v>144</v>
      </c>
      <c r="H5541" t="str">
        <f t="shared" si="86"/>
        <v>Surat0 - 4050 -200200 - 500Indian Cuisine</v>
      </c>
      <c r="I5541" t="s">
        <v>234</v>
      </c>
      <c r="J5541">
        <v>250</v>
      </c>
    </row>
    <row r="5542" spans="1:10">
      <c r="A5542">
        <v>5541</v>
      </c>
      <c r="B5542" t="s">
        <v>139</v>
      </c>
      <c r="C5542">
        <v>4.3</v>
      </c>
      <c r="D5542" t="s">
        <v>133</v>
      </c>
      <c r="E5542" t="s">
        <v>142</v>
      </c>
      <c r="F5542" t="s">
        <v>147</v>
      </c>
      <c r="G5542" t="s">
        <v>130</v>
      </c>
      <c r="H5542" t="str">
        <f t="shared" si="86"/>
        <v>Chennai60+200+&lt;= 200Asian Cuisine</v>
      </c>
      <c r="I5542" t="s">
        <v>234</v>
      </c>
      <c r="J5542">
        <v>200</v>
      </c>
    </row>
    <row r="5543" spans="1:10">
      <c r="A5543">
        <v>5542</v>
      </c>
      <c r="B5543" t="s">
        <v>139</v>
      </c>
      <c r="C5543">
        <v>4.0999999999999996</v>
      </c>
      <c r="D5543" t="s">
        <v>133</v>
      </c>
      <c r="E5543" t="s">
        <v>132</v>
      </c>
      <c r="F5543" t="s">
        <v>131</v>
      </c>
      <c r="G5543" t="s">
        <v>130</v>
      </c>
      <c r="H5543" t="str">
        <f t="shared" si="86"/>
        <v>Chennai60+50 -200200 - 500Asian Cuisine</v>
      </c>
      <c r="I5543">
        <v>6</v>
      </c>
      <c r="J5543">
        <v>250</v>
      </c>
    </row>
    <row r="5544" spans="1:10">
      <c r="A5544">
        <v>5543</v>
      </c>
      <c r="B5544" t="s">
        <v>129</v>
      </c>
      <c r="C5544">
        <v>4.2</v>
      </c>
      <c r="D5544" t="s">
        <v>136</v>
      </c>
      <c r="E5544" t="s">
        <v>132</v>
      </c>
      <c r="F5544" t="s">
        <v>147</v>
      </c>
      <c r="G5544" t="s">
        <v>130</v>
      </c>
      <c r="H5544" t="str">
        <f t="shared" si="86"/>
        <v>Kolkata60+200+200 - 500Indian Cuisine</v>
      </c>
      <c r="I5544" t="s">
        <v>234</v>
      </c>
      <c r="J5544">
        <v>250</v>
      </c>
    </row>
    <row r="5545" spans="1:10">
      <c r="A5545">
        <v>5544</v>
      </c>
      <c r="B5545" t="s">
        <v>139</v>
      </c>
      <c r="C5545">
        <v>4.5</v>
      </c>
      <c r="D5545" t="s">
        <v>136</v>
      </c>
      <c r="E5545" t="s">
        <v>132</v>
      </c>
      <c r="F5545" t="s">
        <v>131</v>
      </c>
      <c r="G5545" t="s">
        <v>135</v>
      </c>
      <c r="H5545" t="str">
        <f t="shared" si="86"/>
        <v>Chennai40 - 6050 -200200 - 500Indian Cuisine</v>
      </c>
      <c r="I5545">
        <v>12</v>
      </c>
      <c r="J5545">
        <v>250</v>
      </c>
    </row>
    <row r="5546" spans="1:10">
      <c r="A5546">
        <v>5545</v>
      </c>
      <c r="B5546" t="s">
        <v>143</v>
      </c>
      <c r="C5546">
        <v>3.9</v>
      </c>
      <c r="D5546" t="s">
        <v>136</v>
      </c>
      <c r="E5546" t="s">
        <v>142</v>
      </c>
      <c r="F5546" t="s">
        <v>131</v>
      </c>
      <c r="G5546" t="s">
        <v>144</v>
      </c>
      <c r="H5546" t="str">
        <f t="shared" si="86"/>
        <v>Delhi0 - 4050 -200&lt;= 200Indian Cuisine</v>
      </c>
      <c r="I5546" t="s">
        <v>234</v>
      </c>
      <c r="J5546">
        <v>200</v>
      </c>
    </row>
    <row r="5547" spans="1:10">
      <c r="A5547">
        <v>5546</v>
      </c>
      <c r="B5547" t="s">
        <v>139</v>
      </c>
      <c r="C5547">
        <v>4</v>
      </c>
      <c r="D5547" t="s">
        <v>133</v>
      </c>
      <c r="E5547" t="s">
        <v>132</v>
      </c>
      <c r="F5547" t="s">
        <v>147</v>
      </c>
      <c r="G5547" t="s">
        <v>130</v>
      </c>
      <c r="H5547" t="str">
        <f t="shared" si="86"/>
        <v>Chennai60+200+200 - 500Asian Cuisine</v>
      </c>
      <c r="I5547" t="s">
        <v>234</v>
      </c>
      <c r="J5547">
        <v>300</v>
      </c>
    </row>
    <row r="5548" spans="1:10">
      <c r="A5548">
        <v>5547</v>
      </c>
      <c r="B5548" t="s">
        <v>129</v>
      </c>
      <c r="C5548">
        <v>3.7</v>
      </c>
      <c r="D5548" t="s">
        <v>133</v>
      </c>
      <c r="E5548" t="s">
        <v>132</v>
      </c>
      <c r="F5548" t="s">
        <v>140</v>
      </c>
      <c r="G5548" t="s">
        <v>135</v>
      </c>
      <c r="H5548" t="str">
        <f t="shared" si="86"/>
        <v>Kolkata40 - 600 - 50200 - 500Asian Cuisine</v>
      </c>
      <c r="I5548" t="s">
        <v>234</v>
      </c>
      <c r="J5548">
        <v>400</v>
      </c>
    </row>
    <row r="5549" spans="1:10">
      <c r="A5549">
        <v>5548</v>
      </c>
      <c r="B5549" t="s">
        <v>146</v>
      </c>
      <c r="C5549">
        <v>4.2</v>
      </c>
      <c r="D5549" t="s">
        <v>136</v>
      </c>
      <c r="E5549" t="s">
        <v>142</v>
      </c>
      <c r="F5549" t="s">
        <v>147</v>
      </c>
      <c r="G5549" t="s">
        <v>144</v>
      </c>
      <c r="H5549" t="str">
        <f t="shared" si="86"/>
        <v>Hyderabad0 - 40200+&lt;= 200Indian Cuisine</v>
      </c>
      <c r="I5549" t="s">
        <v>234</v>
      </c>
      <c r="J5549">
        <v>150</v>
      </c>
    </row>
    <row r="5550" spans="1:10">
      <c r="A5550">
        <v>5549</v>
      </c>
      <c r="B5550" t="s">
        <v>145</v>
      </c>
      <c r="C5550">
        <v>4.2</v>
      </c>
      <c r="D5550" t="s">
        <v>136</v>
      </c>
      <c r="E5550" t="s">
        <v>148</v>
      </c>
      <c r="F5550" t="s">
        <v>131</v>
      </c>
      <c r="G5550" t="s">
        <v>135</v>
      </c>
      <c r="H5550" t="str">
        <f t="shared" si="86"/>
        <v>Ahmedabad40 - 6050 -200500 - 1000Indian Cuisine</v>
      </c>
      <c r="I5550" t="s">
        <v>234</v>
      </c>
      <c r="J5550">
        <v>550</v>
      </c>
    </row>
    <row r="5551" spans="1:10">
      <c r="A5551">
        <v>5550</v>
      </c>
      <c r="B5551" t="s">
        <v>145</v>
      </c>
      <c r="C5551">
        <v>4.3</v>
      </c>
      <c r="D5551" t="s">
        <v>133</v>
      </c>
      <c r="E5551" t="s">
        <v>132</v>
      </c>
      <c r="F5551" t="s">
        <v>140</v>
      </c>
      <c r="G5551" t="s">
        <v>144</v>
      </c>
      <c r="H5551" t="str">
        <f t="shared" si="86"/>
        <v>Ahmedabad0 - 400 - 50200 - 500Asian Cuisine</v>
      </c>
      <c r="I5551" t="s">
        <v>234</v>
      </c>
      <c r="J5551">
        <v>500</v>
      </c>
    </row>
    <row r="5552" spans="1:10">
      <c r="A5552">
        <v>5551</v>
      </c>
      <c r="B5552" t="s">
        <v>145</v>
      </c>
      <c r="C5552">
        <v>4.0999999999999996</v>
      </c>
      <c r="D5552" t="s">
        <v>136</v>
      </c>
      <c r="E5552" t="s">
        <v>142</v>
      </c>
      <c r="F5552" t="s">
        <v>131</v>
      </c>
      <c r="G5552" t="s">
        <v>144</v>
      </c>
      <c r="H5552" t="str">
        <f t="shared" si="86"/>
        <v>Ahmedabad0 - 4050 -200&lt;= 200Indian Cuisine</v>
      </c>
      <c r="I5552" t="s">
        <v>234</v>
      </c>
      <c r="J5552">
        <v>200</v>
      </c>
    </row>
    <row r="5553" spans="1:10">
      <c r="A5553">
        <v>5552</v>
      </c>
      <c r="B5553" t="s">
        <v>141</v>
      </c>
      <c r="C5553">
        <v>2.9</v>
      </c>
      <c r="D5553" t="s">
        <v>136</v>
      </c>
      <c r="E5553" t="s">
        <v>148</v>
      </c>
      <c r="F5553" t="s">
        <v>131</v>
      </c>
      <c r="G5553" t="s">
        <v>135</v>
      </c>
      <c r="H5553" t="str">
        <f t="shared" si="86"/>
        <v>Pune40 - 6050 -200500 - 1000Indian Cuisine</v>
      </c>
      <c r="I5553" t="s">
        <v>234</v>
      </c>
      <c r="J5553">
        <v>800</v>
      </c>
    </row>
    <row r="5554" spans="1:10">
      <c r="A5554">
        <v>5553</v>
      </c>
      <c r="B5554" t="s">
        <v>145</v>
      </c>
      <c r="C5554">
        <v>4.4000000000000004</v>
      </c>
      <c r="D5554" t="s">
        <v>236</v>
      </c>
      <c r="E5554" t="s">
        <v>132</v>
      </c>
      <c r="F5554" t="s">
        <v>131</v>
      </c>
      <c r="G5554" t="s">
        <v>135</v>
      </c>
      <c r="H5554" t="str">
        <f t="shared" si="86"/>
        <v>Ahmedabad40 - 6050 -200200 - 500European Cuisine</v>
      </c>
      <c r="I5554" t="s">
        <v>234</v>
      </c>
      <c r="J5554">
        <v>300</v>
      </c>
    </row>
    <row r="5555" spans="1:10">
      <c r="A5555">
        <v>5554</v>
      </c>
      <c r="B5555" t="s">
        <v>145</v>
      </c>
      <c r="C5555">
        <v>4.4000000000000004</v>
      </c>
      <c r="D5555" t="s">
        <v>136</v>
      </c>
      <c r="E5555" t="s">
        <v>132</v>
      </c>
      <c r="F5555" t="s">
        <v>140</v>
      </c>
      <c r="G5555" t="s">
        <v>144</v>
      </c>
      <c r="H5555" t="str">
        <f t="shared" si="86"/>
        <v>Ahmedabad0 - 400 - 50200 - 500Indian Cuisine</v>
      </c>
      <c r="I5555" t="s">
        <v>234</v>
      </c>
      <c r="J5555">
        <v>300</v>
      </c>
    </row>
    <row r="5556" spans="1:10">
      <c r="A5556">
        <v>5555</v>
      </c>
      <c r="B5556" t="s">
        <v>134</v>
      </c>
      <c r="C5556">
        <v>4.2</v>
      </c>
      <c r="D5556" t="s">
        <v>136</v>
      </c>
      <c r="E5556" t="s">
        <v>142</v>
      </c>
      <c r="F5556" t="s">
        <v>131</v>
      </c>
      <c r="G5556" t="s">
        <v>135</v>
      </c>
      <c r="H5556" t="str">
        <f t="shared" si="86"/>
        <v>Mumbai40 - 6050 -200&lt;= 200Indian Cuisine</v>
      </c>
      <c r="I5556">
        <v>32</v>
      </c>
      <c r="J5556">
        <v>200</v>
      </c>
    </row>
    <row r="5557" spans="1:10">
      <c r="A5557">
        <v>5556</v>
      </c>
      <c r="B5557" t="s">
        <v>139</v>
      </c>
      <c r="C5557">
        <v>4</v>
      </c>
      <c r="D5557" t="s">
        <v>136</v>
      </c>
      <c r="E5557" t="s">
        <v>142</v>
      </c>
      <c r="F5557" t="s">
        <v>140</v>
      </c>
      <c r="G5557" t="s">
        <v>144</v>
      </c>
      <c r="H5557" t="str">
        <f t="shared" si="86"/>
        <v>Chennai0 - 400 - 50&lt;= 200Indian Cuisine</v>
      </c>
      <c r="I5557" t="s">
        <v>234</v>
      </c>
      <c r="J5557">
        <v>100</v>
      </c>
    </row>
    <row r="5558" spans="1:10">
      <c r="A5558">
        <v>5557</v>
      </c>
      <c r="B5558" t="s">
        <v>137</v>
      </c>
      <c r="C5558">
        <v>3.9</v>
      </c>
      <c r="D5558" t="s">
        <v>138</v>
      </c>
      <c r="E5558" t="s">
        <v>132</v>
      </c>
      <c r="F5558" t="s">
        <v>140</v>
      </c>
      <c r="G5558" t="s">
        <v>144</v>
      </c>
      <c r="H5558" t="str">
        <f t="shared" si="86"/>
        <v>Bangalore0 - 400 - 50200 - 500American Cuisine</v>
      </c>
      <c r="I5558" t="s">
        <v>234</v>
      </c>
      <c r="J5558">
        <v>400</v>
      </c>
    </row>
    <row r="5559" spans="1:10">
      <c r="A5559">
        <v>5558</v>
      </c>
      <c r="B5559" t="s">
        <v>149</v>
      </c>
      <c r="C5559">
        <v>3.8</v>
      </c>
      <c r="D5559" t="s">
        <v>138</v>
      </c>
      <c r="E5559" t="s">
        <v>132</v>
      </c>
      <c r="F5559" t="s">
        <v>131</v>
      </c>
      <c r="G5559" t="s">
        <v>135</v>
      </c>
      <c r="H5559" t="str">
        <f t="shared" si="86"/>
        <v>Surat40 - 6050 -200200 - 500American Cuisine</v>
      </c>
      <c r="I5559">
        <v>33</v>
      </c>
      <c r="J5559">
        <v>300</v>
      </c>
    </row>
    <row r="5560" spans="1:10">
      <c r="A5560">
        <v>5559</v>
      </c>
      <c r="B5560" t="s">
        <v>137</v>
      </c>
      <c r="C5560">
        <v>4.3</v>
      </c>
      <c r="D5560" t="s">
        <v>138</v>
      </c>
      <c r="E5560" t="s">
        <v>132</v>
      </c>
      <c r="F5560" t="s">
        <v>147</v>
      </c>
      <c r="G5560" t="s">
        <v>135</v>
      </c>
      <c r="H5560" t="str">
        <f t="shared" si="86"/>
        <v>Bangalore40 - 60200+200 - 500American Cuisine</v>
      </c>
      <c r="I5560" t="s">
        <v>234</v>
      </c>
      <c r="J5560">
        <v>450</v>
      </c>
    </row>
    <row r="5561" spans="1:10">
      <c r="A5561">
        <v>5560</v>
      </c>
      <c r="B5561" t="s">
        <v>149</v>
      </c>
      <c r="C5561">
        <v>4</v>
      </c>
      <c r="D5561" t="s">
        <v>138</v>
      </c>
      <c r="E5561" t="s">
        <v>132</v>
      </c>
      <c r="F5561" t="s">
        <v>147</v>
      </c>
      <c r="G5561" t="s">
        <v>144</v>
      </c>
      <c r="H5561" t="str">
        <f t="shared" si="86"/>
        <v>Surat0 - 40200+200 - 500American Cuisine</v>
      </c>
      <c r="I5561" t="s">
        <v>234</v>
      </c>
      <c r="J5561">
        <v>300</v>
      </c>
    </row>
    <row r="5562" spans="1:10">
      <c r="A5562">
        <v>5561</v>
      </c>
      <c r="B5562" t="s">
        <v>145</v>
      </c>
      <c r="C5562">
        <v>4.0999999999999996</v>
      </c>
      <c r="D5562" t="s">
        <v>133</v>
      </c>
      <c r="E5562" t="s">
        <v>142</v>
      </c>
      <c r="F5562" t="s">
        <v>147</v>
      </c>
      <c r="G5562" t="s">
        <v>144</v>
      </c>
      <c r="H5562" t="str">
        <f t="shared" si="86"/>
        <v>Ahmedabad0 - 40200+&lt;= 200Asian Cuisine</v>
      </c>
      <c r="I5562" t="s">
        <v>234</v>
      </c>
      <c r="J5562">
        <v>200</v>
      </c>
    </row>
    <row r="5563" spans="1:10">
      <c r="A5563">
        <v>5562</v>
      </c>
      <c r="B5563" t="s">
        <v>149</v>
      </c>
      <c r="C5563">
        <v>2.9</v>
      </c>
      <c r="D5563" t="s">
        <v>136</v>
      </c>
      <c r="E5563" t="s">
        <v>142</v>
      </c>
      <c r="F5563" t="s">
        <v>131</v>
      </c>
      <c r="G5563" t="s">
        <v>144</v>
      </c>
      <c r="H5563" t="str">
        <f t="shared" si="86"/>
        <v>Surat0 - 4050 -200&lt;= 200Indian Cuisine</v>
      </c>
      <c r="I5563" t="s">
        <v>234</v>
      </c>
      <c r="J5563">
        <v>200</v>
      </c>
    </row>
    <row r="5564" spans="1:10">
      <c r="A5564">
        <v>5563</v>
      </c>
      <c r="B5564" t="s">
        <v>141</v>
      </c>
      <c r="C5564">
        <v>4.5999999999999996</v>
      </c>
      <c r="D5564" t="s">
        <v>138</v>
      </c>
      <c r="E5564" t="s">
        <v>132</v>
      </c>
      <c r="F5564" t="s">
        <v>131</v>
      </c>
      <c r="G5564" t="s">
        <v>144</v>
      </c>
      <c r="H5564" t="str">
        <f t="shared" si="86"/>
        <v>Pune0 - 4050 -200200 - 500American Cuisine</v>
      </c>
      <c r="I5564">
        <v>67</v>
      </c>
      <c r="J5564">
        <v>300</v>
      </c>
    </row>
    <row r="5565" spans="1:10">
      <c r="A5565">
        <v>5564</v>
      </c>
      <c r="B5565" t="s">
        <v>145</v>
      </c>
      <c r="C5565">
        <v>4.2</v>
      </c>
      <c r="D5565" t="s">
        <v>138</v>
      </c>
      <c r="E5565" t="s">
        <v>132</v>
      </c>
      <c r="F5565" t="s">
        <v>140</v>
      </c>
      <c r="G5565" t="s">
        <v>144</v>
      </c>
      <c r="H5565" t="str">
        <f t="shared" si="86"/>
        <v>Ahmedabad0 - 400 - 50200 - 500American Cuisine</v>
      </c>
      <c r="I5565" t="s">
        <v>234</v>
      </c>
      <c r="J5565">
        <v>300</v>
      </c>
    </row>
    <row r="5566" spans="1:10">
      <c r="A5566">
        <v>5565</v>
      </c>
      <c r="B5566" t="s">
        <v>149</v>
      </c>
      <c r="C5566">
        <v>4.3</v>
      </c>
      <c r="D5566" t="s">
        <v>136</v>
      </c>
      <c r="E5566" t="s">
        <v>132</v>
      </c>
      <c r="F5566" t="s">
        <v>147</v>
      </c>
      <c r="G5566" t="s">
        <v>144</v>
      </c>
      <c r="H5566" t="str">
        <f t="shared" si="86"/>
        <v>Surat0 - 40200+200 - 500Indian Cuisine</v>
      </c>
      <c r="I5566" t="s">
        <v>234</v>
      </c>
      <c r="J5566">
        <v>250</v>
      </c>
    </row>
    <row r="5567" spans="1:10">
      <c r="A5567">
        <v>5566</v>
      </c>
      <c r="B5567" t="s">
        <v>149</v>
      </c>
      <c r="C5567">
        <v>2.9</v>
      </c>
      <c r="D5567" t="s">
        <v>138</v>
      </c>
      <c r="E5567" t="s">
        <v>132</v>
      </c>
      <c r="F5567" t="s">
        <v>131</v>
      </c>
      <c r="G5567" t="s">
        <v>144</v>
      </c>
      <c r="H5567" t="str">
        <f t="shared" si="86"/>
        <v>Surat0 - 4050 -200200 - 500American Cuisine</v>
      </c>
      <c r="I5567" t="s">
        <v>234</v>
      </c>
      <c r="J5567">
        <v>250</v>
      </c>
    </row>
    <row r="5568" spans="1:10">
      <c r="A5568">
        <v>5567</v>
      </c>
      <c r="B5568" t="s">
        <v>149</v>
      </c>
      <c r="C5568">
        <v>4.3</v>
      </c>
      <c r="D5568" t="s">
        <v>133</v>
      </c>
      <c r="E5568" t="s">
        <v>132</v>
      </c>
      <c r="F5568" t="s">
        <v>131</v>
      </c>
      <c r="G5568" t="s">
        <v>135</v>
      </c>
      <c r="H5568" t="str">
        <f t="shared" si="86"/>
        <v>Surat40 - 6050 -200200 - 500Asian Cuisine</v>
      </c>
      <c r="I5568">
        <v>71</v>
      </c>
      <c r="J5568">
        <v>300</v>
      </c>
    </row>
    <row r="5569" spans="1:10">
      <c r="A5569">
        <v>5568</v>
      </c>
      <c r="B5569" t="s">
        <v>146</v>
      </c>
      <c r="C5569">
        <v>4.2</v>
      </c>
      <c r="D5569" t="s">
        <v>136</v>
      </c>
      <c r="E5569" t="s">
        <v>142</v>
      </c>
      <c r="F5569" t="s">
        <v>147</v>
      </c>
      <c r="G5569" t="s">
        <v>144</v>
      </c>
      <c r="H5569" t="str">
        <f t="shared" si="86"/>
        <v>Hyderabad0 - 40200+&lt;= 200Indian Cuisine</v>
      </c>
      <c r="I5569" t="s">
        <v>234</v>
      </c>
      <c r="J5569">
        <v>150</v>
      </c>
    </row>
    <row r="5570" spans="1:10">
      <c r="A5570">
        <v>5569</v>
      </c>
      <c r="B5570" t="s">
        <v>145</v>
      </c>
      <c r="C5570">
        <v>4.3</v>
      </c>
      <c r="D5570" t="s">
        <v>136</v>
      </c>
      <c r="E5570" t="s">
        <v>132</v>
      </c>
      <c r="F5570" t="s">
        <v>140</v>
      </c>
      <c r="G5570" t="s">
        <v>144</v>
      </c>
      <c r="H5570" t="str">
        <f t="shared" si="86"/>
        <v>Ahmedabad0 - 400 - 50200 - 500Indian Cuisine</v>
      </c>
      <c r="I5570" t="s">
        <v>234</v>
      </c>
      <c r="J5570">
        <v>300</v>
      </c>
    </row>
    <row r="5571" spans="1:10">
      <c r="A5571">
        <v>5570</v>
      </c>
      <c r="B5571" t="s">
        <v>149</v>
      </c>
      <c r="C5571">
        <v>3.5</v>
      </c>
      <c r="D5571" t="s">
        <v>133</v>
      </c>
      <c r="E5571" t="s">
        <v>142</v>
      </c>
      <c r="F5571" t="s">
        <v>147</v>
      </c>
      <c r="G5571" t="s">
        <v>135</v>
      </c>
      <c r="H5571" t="str">
        <f t="shared" ref="H5571:H5634" si="87">_xlfn.CONCAT(B5571,G5571,F5571,E5571,D5571)</f>
        <v>Surat40 - 60200+&lt;= 200Asian Cuisine</v>
      </c>
      <c r="I5571" t="s">
        <v>234</v>
      </c>
      <c r="J5571">
        <v>160</v>
      </c>
    </row>
    <row r="5572" spans="1:10">
      <c r="A5572">
        <v>5571</v>
      </c>
      <c r="B5572" t="s">
        <v>149</v>
      </c>
      <c r="C5572">
        <v>4.3</v>
      </c>
      <c r="D5572" t="s">
        <v>138</v>
      </c>
      <c r="E5572" t="s">
        <v>132</v>
      </c>
      <c r="F5572" t="s">
        <v>147</v>
      </c>
      <c r="G5572" t="s">
        <v>144</v>
      </c>
      <c r="H5572" t="str">
        <f t="shared" si="87"/>
        <v>Surat0 - 40200+200 - 500American Cuisine</v>
      </c>
      <c r="I5572" t="s">
        <v>234</v>
      </c>
      <c r="J5572">
        <v>250</v>
      </c>
    </row>
    <row r="5573" spans="1:10">
      <c r="A5573">
        <v>5572</v>
      </c>
      <c r="B5573" t="s">
        <v>149</v>
      </c>
      <c r="C5573">
        <v>3.9</v>
      </c>
      <c r="D5573" t="s">
        <v>133</v>
      </c>
      <c r="E5573" t="s">
        <v>132</v>
      </c>
      <c r="F5573" t="s">
        <v>131</v>
      </c>
      <c r="G5573" t="s">
        <v>144</v>
      </c>
      <c r="H5573" t="str">
        <f t="shared" si="87"/>
        <v>Surat0 - 4050 -200200 - 500Asian Cuisine</v>
      </c>
      <c r="I5573" t="s">
        <v>234</v>
      </c>
      <c r="J5573">
        <v>250</v>
      </c>
    </row>
    <row r="5574" spans="1:10">
      <c r="A5574">
        <v>5573</v>
      </c>
      <c r="B5574" t="s">
        <v>149</v>
      </c>
      <c r="C5574">
        <v>4</v>
      </c>
      <c r="D5574" t="s">
        <v>133</v>
      </c>
      <c r="E5574" t="s">
        <v>132</v>
      </c>
      <c r="F5574" t="s">
        <v>140</v>
      </c>
      <c r="G5574" t="s">
        <v>144</v>
      </c>
      <c r="H5574" t="str">
        <f t="shared" si="87"/>
        <v>Surat0 - 400 - 50200 - 500Asian Cuisine</v>
      </c>
      <c r="I5574" t="s">
        <v>234</v>
      </c>
      <c r="J5574">
        <v>360</v>
      </c>
    </row>
    <row r="5575" spans="1:10">
      <c r="A5575">
        <v>5574</v>
      </c>
      <c r="B5575" t="s">
        <v>149</v>
      </c>
      <c r="C5575">
        <v>2.9</v>
      </c>
      <c r="D5575" t="s">
        <v>136</v>
      </c>
      <c r="E5575" t="s">
        <v>132</v>
      </c>
      <c r="F5575" t="s">
        <v>131</v>
      </c>
      <c r="G5575" t="s">
        <v>144</v>
      </c>
      <c r="H5575" t="str">
        <f t="shared" si="87"/>
        <v>Surat0 - 4050 -200200 - 500Indian Cuisine</v>
      </c>
      <c r="I5575" t="s">
        <v>234</v>
      </c>
      <c r="J5575">
        <v>250</v>
      </c>
    </row>
    <row r="5576" spans="1:10">
      <c r="A5576">
        <v>5575</v>
      </c>
      <c r="B5576" t="s">
        <v>145</v>
      </c>
      <c r="C5576">
        <v>4.2</v>
      </c>
      <c r="D5576" t="s">
        <v>136</v>
      </c>
      <c r="E5576" t="s">
        <v>148</v>
      </c>
      <c r="F5576" t="s">
        <v>131</v>
      </c>
      <c r="G5576" t="s">
        <v>144</v>
      </c>
      <c r="H5576" t="str">
        <f t="shared" si="87"/>
        <v>Ahmedabad0 - 4050 -200500 - 1000Indian Cuisine</v>
      </c>
      <c r="I5576" t="s">
        <v>234</v>
      </c>
      <c r="J5576">
        <v>600</v>
      </c>
    </row>
    <row r="5577" spans="1:10">
      <c r="A5577">
        <v>5576</v>
      </c>
      <c r="B5577" t="s">
        <v>145</v>
      </c>
      <c r="C5577">
        <v>4.3</v>
      </c>
      <c r="D5577" t="s">
        <v>136</v>
      </c>
      <c r="E5577" t="s">
        <v>132</v>
      </c>
      <c r="F5577" t="s">
        <v>140</v>
      </c>
      <c r="G5577" t="s">
        <v>135</v>
      </c>
      <c r="H5577" t="str">
        <f t="shared" si="87"/>
        <v>Ahmedabad40 - 600 - 50200 - 500Indian Cuisine</v>
      </c>
      <c r="I5577">
        <v>56</v>
      </c>
      <c r="J5577">
        <v>250</v>
      </c>
    </row>
    <row r="5578" spans="1:10">
      <c r="A5578">
        <v>5577</v>
      </c>
      <c r="B5578" t="s">
        <v>149</v>
      </c>
      <c r="C5578">
        <v>4.0999999999999996</v>
      </c>
      <c r="D5578" t="s">
        <v>133</v>
      </c>
      <c r="E5578" t="s">
        <v>132</v>
      </c>
      <c r="F5578" t="s">
        <v>131</v>
      </c>
      <c r="G5578" t="s">
        <v>144</v>
      </c>
      <c r="H5578" t="str">
        <f t="shared" si="87"/>
        <v>Surat0 - 4050 -200200 - 500Asian Cuisine</v>
      </c>
      <c r="I5578" t="s">
        <v>234</v>
      </c>
      <c r="J5578">
        <v>300</v>
      </c>
    </row>
    <row r="5579" spans="1:10">
      <c r="A5579">
        <v>5578</v>
      </c>
      <c r="B5579" t="s">
        <v>137</v>
      </c>
      <c r="C5579">
        <v>4.4000000000000004</v>
      </c>
      <c r="D5579" t="s">
        <v>133</v>
      </c>
      <c r="E5579" t="s">
        <v>132</v>
      </c>
      <c r="F5579" t="s">
        <v>147</v>
      </c>
      <c r="G5579" t="s">
        <v>135</v>
      </c>
      <c r="H5579" t="str">
        <f t="shared" si="87"/>
        <v>Bangalore40 - 60200+200 - 500Asian Cuisine</v>
      </c>
      <c r="I5579" t="s">
        <v>234</v>
      </c>
      <c r="J5579">
        <v>251</v>
      </c>
    </row>
    <row r="5580" spans="1:10">
      <c r="A5580">
        <v>5579</v>
      </c>
      <c r="B5580" t="s">
        <v>139</v>
      </c>
      <c r="C5580">
        <v>4.3</v>
      </c>
      <c r="D5580" t="s">
        <v>133</v>
      </c>
      <c r="E5580" t="s">
        <v>148</v>
      </c>
      <c r="F5580" t="s">
        <v>147</v>
      </c>
      <c r="G5580" t="s">
        <v>130</v>
      </c>
      <c r="H5580" t="str">
        <f t="shared" si="87"/>
        <v>Chennai60+200+500 - 1000Asian Cuisine</v>
      </c>
      <c r="I5580" t="s">
        <v>234</v>
      </c>
      <c r="J5580">
        <v>600</v>
      </c>
    </row>
    <row r="5581" spans="1:10">
      <c r="A5581">
        <v>5580</v>
      </c>
      <c r="B5581" t="s">
        <v>141</v>
      </c>
      <c r="C5581">
        <v>3.9</v>
      </c>
      <c r="D5581" t="s">
        <v>138</v>
      </c>
      <c r="E5581" t="s">
        <v>132</v>
      </c>
      <c r="F5581" t="s">
        <v>147</v>
      </c>
      <c r="G5581" t="s">
        <v>135</v>
      </c>
      <c r="H5581" t="str">
        <f t="shared" si="87"/>
        <v>Pune40 - 60200+200 - 500American Cuisine</v>
      </c>
      <c r="I5581" t="s">
        <v>234</v>
      </c>
      <c r="J5581">
        <v>300</v>
      </c>
    </row>
    <row r="5582" spans="1:10">
      <c r="A5582">
        <v>5581</v>
      </c>
      <c r="B5582" t="s">
        <v>134</v>
      </c>
      <c r="C5582">
        <v>3.6</v>
      </c>
      <c r="D5582" t="s">
        <v>136</v>
      </c>
      <c r="E5582" t="s">
        <v>148</v>
      </c>
      <c r="F5582" t="s">
        <v>140</v>
      </c>
      <c r="G5582" t="s">
        <v>135</v>
      </c>
      <c r="H5582" t="str">
        <f t="shared" si="87"/>
        <v>Mumbai40 - 600 - 50500 - 1000Indian Cuisine</v>
      </c>
      <c r="I5582" t="s">
        <v>234</v>
      </c>
      <c r="J5582">
        <v>750</v>
      </c>
    </row>
    <row r="5583" spans="1:10">
      <c r="A5583">
        <v>5582</v>
      </c>
      <c r="B5583" t="s">
        <v>149</v>
      </c>
      <c r="C5583">
        <v>2.9</v>
      </c>
      <c r="D5583" t="s">
        <v>236</v>
      </c>
      <c r="E5583" t="s">
        <v>132</v>
      </c>
      <c r="F5583" t="s">
        <v>131</v>
      </c>
      <c r="G5583" t="s">
        <v>135</v>
      </c>
      <c r="H5583" t="str">
        <f t="shared" si="87"/>
        <v>Surat40 - 6050 -200200 - 500European Cuisine</v>
      </c>
      <c r="I5583" t="s">
        <v>234</v>
      </c>
      <c r="J5583">
        <v>250</v>
      </c>
    </row>
    <row r="5584" spans="1:10">
      <c r="A5584">
        <v>5583</v>
      </c>
      <c r="B5584" t="s">
        <v>141</v>
      </c>
      <c r="C5584">
        <v>2.9</v>
      </c>
      <c r="D5584" t="s">
        <v>133</v>
      </c>
      <c r="E5584" t="s">
        <v>148</v>
      </c>
      <c r="F5584" t="s">
        <v>131</v>
      </c>
      <c r="G5584" t="s">
        <v>144</v>
      </c>
      <c r="H5584" t="str">
        <f t="shared" si="87"/>
        <v>Pune0 - 4050 -200500 - 1000Asian Cuisine</v>
      </c>
      <c r="I5584" t="s">
        <v>234</v>
      </c>
      <c r="J5584">
        <v>1000</v>
      </c>
    </row>
    <row r="5585" spans="1:10">
      <c r="A5585">
        <v>5584</v>
      </c>
      <c r="B5585" t="s">
        <v>143</v>
      </c>
      <c r="C5585">
        <v>3.6</v>
      </c>
      <c r="D5585" t="s">
        <v>136</v>
      </c>
      <c r="E5585" t="s">
        <v>142</v>
      </c>
      <c r="F5585" t="s">
        <v>147</v>
      </c>
      <c r="G5585" t="s">
        <v>144</v>
      </c>
      <c r="H5585" t="str">
        <f t="shared" si="87"/>
        <v>Delhi0 - 40200+&lt;= 200Indian Cuisine</v>
      </c>
      <c r="I5585" t="s">
        <v>234</v>
      </c>
      <c r="J5585">
        <v>200</v>
      </c>
    </row>
    <row r="5586" spans="1:10">
      <c r="A5586">
        <v>5585</v>
      </c>
      <c r="B5586" t="s">
        <v>146</v>
      </c>
      <c r="C5586">
        <v>4.3</v>
      </c>
      <c r="D5586" t="s">
        <v>136</v>
      </c>
      <c r="E5586" t="s">
        <v>142</v>
      </c>
      <c r="F5586" t="s">
        <v>147</v>
      </c>
      <c r="G5586" t="s">
        <v>135</v>
      </c>
      <c r="H5586" t="str">
        <f t="shared" si="87"/>
        <v>Hyderabad40 - 60200+&lt;= 200Indian Cuisine</v>
      </c>
      <c r="I5586" t="s">
        <v>234</v>
      </c>
      <c r="J5586">
        <v>150</v>
      </c>
    </row>
    <row r="5587" spans="1:10">
      <c r="A5587">
        <v>5586</v>
      </c>
      <c r="B5587" t="s">
        <v>141</v>
      </c>
      <c r="C5587">
        <v>3.8</v>
      </c>
      <c r="D5587" t="s">
        <v>138</v>
      </c>
      <c r="E5587" t="s">
        <v>132</v>
      </c>
      <c r="F5587" t="s">
        <v>140</v>
      </c>
      <c r="G5587" t="s">
        <v>135</v>
      </c>
      <c r="H5587" t="str">
        <f t="shared" si="87"/>
        <v>Pune40 - 600 - 50200 - 500American Cuisine</v>
      </c>
      <c r="I5587" t="s">
        <v>234</v>
      </c>
      <c r="J5587">
        <v>400</v>
      </c>
    </row>
    <row r="5588" spans="1:10">
      <c r="A5588">
        <v>5587</v>
      </c>
      <c r="B5588" t="s">
        <v>146</v>
      </c>
      <c r="C5588">
        <v>4.5</v>
      </c>
      <c r="D5588" t="s">
        <v>138</v>
      </c>
      <c r="E5588" t="s">
        <v>132</v>
      </c>
      <c r="F5588" t="s">
        <v>140</v>
      </c>
      <c r="G5588" t="s">
        <v>135</v>
      </c>
      <c r="H5588" t="str">
        <f t="shared" si="87"/>
        <v>Hyderabad40 - 600 - 50200 - 500American Cuisine</v>
      </c>
      <c r="I5588" t="s">
        <v>234</v>
      </c>
      <c r="J5588">
        <v>300</v>
      </c>
    </row>
    <row r="5589" spans="1:10">
      <c r="A5589">
        <v>5588</v>
      </c>
      <c r="B5589" t="s">
        <v>149</v>
      </c>
      <c r="C5589">
        <v>4.5</v>
      </c>
      <c r="D5589" t="s">
        <v>138</v>
      </c>
      <c r="E5589" t="s">
        <v>132</v>
      </c>
      <c r="F5589" t="s">
        <v>140</v>
      </c>
      <c r="G5589" t="s">
        <v>135</v>
      </c>
      <c r="H5589" t="str">
        <f t="shared" si="87"/>
        <v>Surat40 - 600 - 50200 - 500American Cuisine</v>
      </c>
      <c r="I5589" t="s">
        <v>234</v>
      </c>
      <c r="J5589">
        <v>250</v>
      </c>
    </row>
    <row r="5590" spans="1:10">
      <c r="A5590">
        <v>5589</v>
      </c>
      <c r="B5590" t="s">
        <v>149</v>
      </c>
      <c r="C5590">
        <v>3.5</v>
      </c>
      <c r="D5590" t="s">
        <v>138</v>
      </c>
      <c r="E5590" t="s">
        <v>142</v>
      </c>
      <c r="F5590" t="s">
        <v>140</v>
      </c>
      <c r="G5590" t="s">
        <v>130</v>
      </c>
      <c r="H5590" t="str">
        <f t="shared" si="87"/>
        <v>Surat60+0 - 50&lt;= 200American Cuisine</v>
      </c>
      <c r="I5590" t="s">
        <v>234</v>
      </c>
      <c r="J5590">
        <v>200</v>
      </c>
    </row>
    <row r="5591" spans="1:10">
      <c r="A5591">
        <v>5590</v>
      </c>
      <c r="B5591" t="s">
        <v>149</v>
      </c>
      <c r="C5591">
        <v>2.9</v>
      </c>
      <c r="D5591" t="s">
        <v>138</v>
      </c>
      <c r="E5591" t="s">
        <v>132</v>
      </c>
      <c r="F5591" t="s">
        <v>131</v>
      </c>
      <c r="G5591" t="s">
        <v>135</v>
      </c>
      <c r="H5591" t="str">
        <f t="shared" si="87"/>
        <v>Surat40 - 6050 -200200 - 500American Cuisine</v>
      </c>
      <c r="I5591">
        <v>33</v>
      </c>
      <c r="J5591">
        <v>250</v>
      </c>
    </row>
    <row r="5592" spans="1:10">
      <c r="A5592">
        <v>5591</v>
      </c>
      <c r="B5592" t="s">
        <v>149</v>
      </c>
      <c r="C5592">
        <v>4.4000000000000004</v>
      </c>
      <c r="D5592" t="s">
        <v>136</v>
      </c>
      <c r="E5592" t="s">
        <v>132</v>
      </c>
      <c r="F5592" t="s">
        <v>140</v>
      </c>
      <c r="G5592" t="s">
        <v>135</v>
      </c>
      <c r="H5592" t="str">
        <f t="shared" si="87"/>
        <v>Surat40 - 600 - 50200 - 500Indian Cuisine</v>
      </c>
      <c r="I5592" t="s">
        <v>234</v>
      </c>
      <c r="J5592">
        <v>300</v>
      </c>
    </row>
    <row r="5593" spans="1:10">
      <c r="A5593">
        <v>5592</v>
      </c>
      <c r="B5593" t="s">
        <v>139</v>
      </c>
      <c r="C5593">
        <v>4</v>
      </c>
      <c r="D5593" t="s">
        <v>138</v>
      </c>
      <c r="E5593" t="s">
        <v>142</v>
      </c>
      <c r="F5593" t="s">
        <v>131</v>
      </c>
      <c r="G5593" t="s">
        <v>144</v>
      </c>
      <c r="H5593" t="str">
        <f t="shared" si="87"/>
        <v>Chennai0 - 4050 -200&lt;= 200American Cuisine</v>
      </c>
      <c r="I5593" t="s">
        <v>234</v>
      </c>
      <c r="J5593">
        <v>150</v>
      </c>
    </row>
    <row r="5594" spans="1:10">
      <c r="A5594">
        <v>5593</v>
      </c>
      <c r="B5594" t="s">
        <v>141</v>
      </c>
      <c r="C5594">
        <v>4.3</v>
      </c>
      <c r="D5594" t="s">
        <v>136</v>
      </c>
      <c r="E5594" t="s">
        <v>142</v>
      </c>
      <c r="F5594" t="s">
        <v>131</v>
      </c>
      <c r="G5594" t="s">
        <v>135</v>
      </c>
      <c r="H5594" t="str">
        <f t="shared" si="87"/>
        <v>Pune40 - 6050 -200&lt;= 200Indian Cuisine</v>
      </c>
      <c r="I5594" t="s">
        <v>234</v>
      </c>
      <c r="J5594">
        <v>100</v>
      </c>
    </row>
    <row r="5595" spans="1:10">
      <c r="A5595">
        <v>5594</v>
      </c>
      <c r="B5595" t="s">
        <v>139</v>
      </c>
      <c r="C5595">
        <v>4.4000000000000004</v>
      </c>
      <c r="D5595" t="s">
        <v>133</v>
      </c>
      <c r="E5595" t="s">
        <v>132</v>
      </c>
      <c r="F5595" t="s">
        <v>131</v>
      </c>
      <c r="G5595" t="s">
        <v>130</v>
      </c>
      <c r="H5595" t="str">
        <f t="shared" si="87"/>
        <v>Chennai60+50 -200200 - 500Asian Cuisine</v>
      </c>
      <c r="I5595">
        <v>6</v>
      </c>
      <c r="J5595">
        <v>300</v>
      </c>
    </row>
    <row r="5596" spans="1:10">
      <c r="A5596">
        <v>5595</v>
      </c>
      <c r="B5596" t="s">
        <v>145</v>
      </c>
      <c r="C5596">
        <v>4.2</v>
      </c>
      <c r="D5596" t="s">
        <v>138</v>
      </c>
      <c r="E5596" t="s">
        <v>142</v>
      </c>
      <c r="F5596" t="s">
        <v>131</v>
      </c>
      <c r="G5596" t="s">
        <v>135</v>
      </c>
      <c r="H5596" t="str">
        <f t="shared" si="87"/>
        <v>Ahmedabad40 - 6050 -200&lt;= 200American Cuisine</v>
      </c>
      <c r="I5596">
        <v>26</v>
      </c>
      <c r="J5596">
        <v>100</v>
      </c>
    </row>
    <row r="5597" spans="1:10">
      <c r="A5597">
        <v>5596</v>
      </c>
      <c r="B5597" t="s">
        <v>145</v>
      </c>
      <c r="C5597">
        <v>2.9</v>
      </c>
      <c r="D5597" t="s">
        <v>138</v>
      </c>
      <c r="E5597" t="s">
        <v>132</v>
      </c>
      <c r="F5597" t="s">
        <v>131</v>
      </c>
      <c r="G5597" t="s">
        <v>135</v>
      </c>
      <c r="H5597" t="str">
        <f t="shared" si="87"/>
        <v>Ahmedabad40 - 6050 -200200 - 500American Cuisine</v>
      </c>
      <c r="I5597">
        <v>30</v>
      </c>
      <c r="J5597">
        <v>500</v>
      </c>
    </row>
    <row r="5598" spans="1:10">
      <c r="A5598">
        <v>5597</v>
      </c>
      <c r="B5598" t="s">
        <v>134</v>
      </c>
      <c r="C5598">
        <v>4.0999999999999996</v>
      </c>
      <c r="D5598" t="s">
        <v>136</v>
      </c>
      <c r="E5598" t="s">
        <v>142</v>
      </c>
      <c r="F5598" t="s">
        <v>147</v>
      </c>
      <c r="G5598" t="s">
        <v>135</v>
      </c>
      <c r="H5598" t="str">
        <f t="shared" si="87"/>
        <v>Mumbai40 - 60200+&lt;= 200Indian Cuisine</v>
      </c>
      <c r="I5598" t="s">
        <v>234</v>
      </c>
      <c r="J5598">
        <v>200</v>
      </c>
    </row>
    <row r="5599" spans="1:10">
      <c r="A5599">
        <v>5598</v>
      </c>
      <c r="B5599" t="s">
        <v>145</v>
      </c>
      <c r="C5599">
        <v>4.2</v>
      </c>
      <c r="D5599" t="s">
        <v>136</v>
      </c>
      <c r="E5599" t="s">
        <v>142</v>
      </c>
      <c r="F5599" t="s">
        <v>131</v>
      </c>
      <c r="G5599" t="s">
        <v>144</v>
      </c>
      <c r="H5599" t="str">
        <f t="shared" si="87"/>
        <v>Ahmedabad0 - 4050 -200&lt;= 200Indian Cuisine</v>
      </c>
      <c r="I5599" t="s">
        <v>234</v>
      </c>
      <c r="J5599">
        <v>150</v>
      </c>
    </row>
    <row r="5600" spans="1:10">
      <c r="A5600">
        <v>5599</v>
      </c>
      <c r="B5600" t="s">
        <v>149</v>
      </c>
      <c r="C5600">
        <v>2.9</v>
      </c>
      <c r="D5600" t="s">
        <v>138</v>
      </c>
      <c r="E5600" t="s">
        <v>132</v>
      </c>
      <c r="F5600" t="s">
        <v>131</v>
      </c>
      <c r="G5600" t="s">
        <v>135</v>
      </c>
      <c r="H5600" t="str">
        <f t="shared" si="87"/>
        <v>Surat40 - 6050 -200200 - 500American Cuisine</v>
      </c>
      <c r="I5600">
        <v>33</v>
      </c>
      <c r="J5600">
        <v>300</v>
      </c>
    </row>
    <row r="5601" spans="1:10">
      <c r="A5601">
        <v>5600</v>
      </c>
      <c r="B5601" t="s">
        <v>149</v>
      </c>
      <c r="C5601">
        <v>3.5</v>
      </c>
      <c r="D5601" t="s">
        <v>133</v>
      </c>
      <c r="E5601" t="s">
        <v>132</v>
      </c>
      <c r="F5601" t="s">
        <v>131</v>
      </c>
      <c r="G5601" t="s">
        <v>135</v>
      </c>
      <c r="H5601" t="str">
        <f t="shared" si="87"/>
        <v>Surat40 - 6050 -200200 - 500Asian Cuisine</v>
      </c>
      <c r="I5601">
        <v>71</v>
      </c>
      <c r="J5601">
        <v>300</v>
      </c>
    </row>
    <row r="5602" spans="1:10">
      <c r="A5602">
        <v>5601</v>
      </c>
      <c r="B5602" t="s">
        <v>149</v>
      </c>
      <c r="C5602">
        <v>4.4000000000000004</v>
      </c>
      <c r="D5602" t="s">
        <v>133</v>
      </c>
      <c r="E5602" t="s">
        <v>132</v>
      </c>
      <c r="F5602" t="s">
        <v>131</v>
      </c>
      <c r="G5602" t="s">
        <v>144</v>
      </c>
      <c r="H5602" t="str">
        <f t="shared" si="87"/>
        <v>Surat0 - 4050 -200200 - 500Asian Cuisine</v>
      </c>
      <c r="I5602" t="s">
        <v>234</v>
      </c>
      <c r="J5602">
        <v>300</v>
      </c>
    </row>
    <row r="5603" spans="1:10">
      <c r="A5603">
        <v>5602</v>
      </c>
      <c r="B5603" t="s">
        <v>149</v>
      </c>
      <c r="C5603">
        <v>4.5</v>
      </c>
      <c r="D5603" t="s">
        <v>133</v>
      </c>
      <c r="E5603" t="s">
        <v>132</v>
      </c>
      <c r="F5603" t="s">
        <v>131</v>
      </c>
      <c r="G5603" t="s">
        <v>144</v>
      </c>
      <c r="H5603" t="str">
        <f t="shared" si="87"/>
        <v>Surat0 - 4050 -200200 - 500Asian Cuisine</v>
      </c>
      <c r="I5603" t="s">
        <v>234</v>
      </c>
      <c r="J5603">
        <v>350</v>
      </c>
    </row>
    <row r="5604" spans="1:10">
      <c r="A5604">
        <v>5603</v>
      </c>
      <c r="B5604" t="s">
        <v>149</v>
      </c>
      <c r="C5604">
        <v>4.3</v>
      </c>
      <c r="D5604" t="s">
        <v>133</v>
      </c>
      <c r="E5604" t="s">
        <v>132</v>
      </c>
      <c r="F5604" t="s">
        <v>140</v>
      </c>
      <c r="G5604" t="s">
        <v>144</v>
      </c>
      <c r="H5604" t="str">
        <f t="shared" si="87"/>
        <v>Surat0 - 400 - 50200 - 500Asian Cuisine</v>
      </c>
      <c r="I5604" t="s">
        <v>234</v>
      </c>
      <c r="J5604">
        <v>400</v>
      </c>
    </row>
    <row r="5605" spans="1:10">
      <c r="A5605">
        <v>5604</v>
      </c>
      <c r="B5605" t="s">
        <v>145</v>
      </c>
      <c r="C5605">
        <v>4.2</v>
      </c>
      <c r="D5605" t="s">
        <v>138</v>
      </c>
      <c r="E5605" t="s">
        <v>132</v>
      </c>
      <c r="F5605" t="s">
        <v>140</v>
      </c>
      <c r="G5605" t="s">
        <v>144</v>
      </c>
      <c r="H5605" t="str">
        <f t="shared" si="87"/>
        <v>Ahmedabad0 - 400 - 50200 - 500American Cuisine</v>
      </c>
      <c r="I5605" t="s">
        <v>234</v>
      </c>
      <c r="J5605">
        <v>300</v>
      </c>
    </row>
    <row r="5606" spans="1:10">
      <c r="A5606">
        <v>5605</v>
      </c>
      <c r="B5606" t="s">
        <v>145</v>
      </c>
      <c r="C5606">
        <v>4</v>
      </c>
      <c r="D5606" t="s">
        <v>133</v>
      </c>
      <c r="E5606" t="s">
        <v>142</v>
      </c>
      <c r="F5606" t="s">
        <v>131</v>
      </c>
      <c r="G5606" t="s">
        <v>135</v>
      </c>
      <c r="H5606" t="str">
        <f t="shared" si="87"/>
        <v>Ahmedabad40 - 6050 -200&lt;= 200Asian Cuisine</v>
      </c>
      <c r="I5606" t="s">
        <v>234</v>
      </c>
      <c r="J5606">
        <v>0</v>
      </c>
    </row>
    <row r="5607" spans="1:10">
      <c r="A5607">
        <v>5606</v>
      </c>
      <c r="B5607" t="s">
        <v>145</v>
      </c>
      <c r="C5607">
        <v>4.3</v>
      </c>
      <c r="D5607" t="s">
        <v>136</v>
      </c>
      <c r="E5607" t="s">
        <v>132</v>
      </c>
      <c r="F5607" t="s">
        <v>131</v>
      </c>
      <c r="G5607" t="s">
        <v>135</v>
      </c>
      <c r="H5607" t="str">
        <f t="shared" si="87"/>
        <v>Ahmedabad40 - 6050 -200200 - 500Indian Cuisine</v>
      </c>
      <c r="I5607">
        <v>46</v>
      </c>
      <c r="J5607">
        <v>300</v>
      </c>
    </row>
    <row r="5608" spans="1:10">
      <c r="A5608">
        <v>5607</v>
      </c>
      <c r="B5608" t="s">
        <v>145</v>
      </c>
      <c r="C5608">
        <v>3.9</v>
      </c>
      <c r="D5608" t="s">
        <v>138</v>
      </c>
      <c r="E5608" t="s">
        <v>132</v>
      </c>
      <c r="F5608" t="s">
        <v>131</v>
      </c>
      <c r="G5608" t="s">
        <v>135</v>
      </c>
      <c r="H5608" t="str">
        <f t="shared" si="87"/>
        <v>Ahmedabad40 - 6050 -200200 - 500American Cuisine</v>
      </c>
      <c r="I5608">
        <v>30</v>
      </c>
      <c r="J5608">
        <v>350</v>
      </c>
    </row>
    <row r="5609" spans="1:10">
      <c r="A5609">
        <v>5608</v>
      </c>
      <c r="B5609" t="s">
        <v>149</v>
      </c>
      <c r="C5609">
        <v>2.9</v>
      </c>
      <c r="D5609" t="s">
        <v>133</v>
      </c>
      <c r="E5609" t="s">
        <v>142</v>
      </c>
      <c r="F5609" t="s">
        <v>131</v>
      </c>
      <c r="G5609" t="s">
        <v>144</v>
      </c>
      <c r="H5609" t="str">
        <f t="shared" si="87"/>
        <v>Surat0 - 4050 -200&lt;= 200Asian Cuisine</v>
      </c>
      <c r="I5609" t="s">
        <v>234</v>
      </c>
      <c r="J5609">
        <v>151</v>
      </c>
    </row>
    <row r="5610" spans="1:10">
      <c r="A5610">
        <v>5609</v>
      </c>
      <c r="B5610" t="s">
        <v>146</v>
      </c>
      <c r="C5610">
        <v>4.3</v>
      </c>
      <c r="D5610" t="s">
        <v>136</v>
      </c>
      <c r="E5610" t="s">
        <v>142</v>
      </c>
      <c r="F5610" t="s">
        <v>147</v>
      </c>
      <c r="G5610" t="s">
        <v>135</v>
      </c>
      <c r="H5610" t="str">
        <f t="shared" si="87"/>
        <v>Hyderabad40 - 60200+&lt;= 200Indian Cuisine</v>
      </c>
      <c r="I5610" t="s">
        <v>234</v>
      </c>
      <c r="J5610">
        <v>200</v>
      </c>
    </row>
    <row r="5611" spans="1:10">
      <c r="A5611">
        <v>5610</v>
      </c>
      <c r="B5611" t="s">
        <v>143</v>
      </c>
      <c r="C5611">
        <v>4.5</v>
      </c>
      <c r="D5611" t="s">
        <v>136</v>
      </c>
      <c r="E5611" t="s">
        <v>132</v>
      </c>
      <c r="F5611" t="s">
        <v>140</v>
      </c>
      <c r="G5611" t="s">
        <v>135</v>
      </c>
      <c r="H5611" t="str">
        <f t="shared" si="87"/>
        <v>Delhi40 - 600 - 50200 - 500Indian Cuisine</v>
      </c>
      <c r="I5611" t="s">
        <v>234</v>
      </c>
      <c r="J5611">
        <v>400</v>
      </c>
    </row>
    <row r="5612" spans="1:10">
      <c r="A5612">
        <v>5611</v>
      </c>
      <c r="B5612" t="s">
        <v>141</v>
      </c>
      <c r="C5612">
        <v>2.9</v>
      </c>
      <c r="D5612" t="s">
        <v>236</v>
      </c>
      <c r="E5612" t="s">
        <v>132</v>
      </c>
      <c r="F5612" t="s">
        <v>131</v>
      </c>
      <c r="G5612" t="s">
        <v>135</v>
      </c>
      <c r="H5612" t="str">
        <f t="shared" si="87"/>
        <v>Pune40 - 6050 -200200 - 500European Cuisine</v>
      </c>
      <c r="I5612" t="s">
        <v>234</v>
      </c>
      <c r="J5612">
        <v>350</v>
      </c>
    </row>
    <row r="5613" spans="1:10">
      <c r="A5613">
        <v>5612</v>
      </c>
      <c r="B5613" t="s">
        <v>149</v>
      </c>
      <c r="C5613">
        <v>4.0999999999999996</v>
      </c>
      <c r="D5613" t="s">
        <v>138</v>
      </c>
      <c r="E5613" t="s">
        <v>142</v>
      </c>
      <c r="F5613" t="s">
        <v>147</v>
      </c>
      <c r="G5613" t="s">
        <v>135</v>
      </c>
      <c r="H5613" t="str">
        <f t="shared" si="87"/>
        <v>Surat40 - 60200+&lt;= 200American Cuisine</v>
      </c>
      <c r="I5613" t="s">
        <v>234</v>
      </c>
      <c r="J5613">
        <v>200</v>
      </c>
    </row>
    <row r="5614" spans="1:10">
      <c r="A5614">
        <v>5613</v>
      </c>
      <c r="B5614" t="s">
        <v>146</v>
      </c>
      <c r="C5614">
        <v>4.0999999999999996</v>
      </c>
      <c r="D5614" t="s">
        <v>136</v>
      </c>
      <c r="E5614" t="s">
        <v>132</v>
      </c>
      <c r="F5614" t="s">
        <v>131</v>
      </c>
      <c r="G5614" t="s">
        <v>135</v>
      </c>
      <c r="H5614" t="str">
        <f t="shared" si="87"/>
        <v>Hyderabad40 - 6050 -200200 - 500Indian Cuisine</v>
      </c>
      <c r="I5614" t="s">
        <v>234</v>
      </c>
      <c r="J5614">
        <v>300</v>
      </c>
    </row>
    <row r="5615" spans="1:10">
      <c r="A5615">
        <v>5614</v>
      </c>
      <c r="B5615" t="s">
        <v>149</v>
      </c>
      <c r="C5615">
        <v>4.2</v>
      </c>
      <c r="D5615" t="s">
        <v>138</v>
      </c>
      <c r="E5615" t="s">
        <v>142</v>
      </c>
      <c r="F5615" t="s">
        <v>147</v>
      </c>
      <c r="G5615" t="s">
        <v>144</v>
      </c>
      <c r="H5615" t="str">
        <f t="shared" si="87"/>
        <v>Surat0 - 40200+&lt;= 200American Cuisine</v>
      </c>
      <c r="I5615" t="s">
        <v>234</v>
      </c>
      <c r="J5615">
        <v>200</v>
      </c>
    </row>
    <row r="5616" spans="1:10">
      <c r="A5616">
        <v>5615</v>
      </c>
      <c r="B5616" t="s">
        <v>146</v>
      </c>
      <c r="C5616">
        <v>4</v>
      </c>
      <c r="D5616" t="s">
        <v>136</v>
      </c>
      <c r="E5616" t="s">
        <v>142</v>
      </c>
      <c r="F5616" t="s">
        <v>131</v>
      </c>
      <c r="G5616" t="s">
        <v>135</v>
      </c>
      <c r="H5616" t="str">
        <f t="shared" si="87"/>
        <v>Hyderabad40 - 6050 -200&lt;= 200Indian Cuisine</v>
      </c>
      <c r="I5616" t="s">
        <v>234</v>
      </c>
      <c r="J5616">
        <v>200</v>
      </c>
    </row>
    <row r="5617" spans="1:10">
      <c r="A5617">
        <v>5616</v>
      </c>
      <c r="B5617" t="s">
        <v>137</v>
      </c>
      <c r="C5617">
        <v>4.5</v>
      </c>
      <c r="D5617" t="s">
        <v>133</v>
      </c>
      <c r="E5617" t="s">
        <v>235</v>
      </c>
      <c r="F5617" t="s">
        <v>131</v>
      </c>
      <c r="G5617" t="s">
        <v>130</v>
      </c>
      <c r="H5617" t="str">
        <f t="shared" si="87"/>
        <v>Bangalore60+50 -2001000+Asian Cuisine</v>
      </c>
      <c r="I5617" t="s">
        <v>234</v>
      </c>
      <c r="J5617">
        <v>1300</v>
      </c>
    </row>
    <row r="5618" spans="1:10">
      <c r="A5618">
        <v>5617</v>
      </c>
      <c r="B5618" t="s">
        <v>146</v>
      </c>
      <c r="C5618">
        <v>4.3</v>
      </c>
      <c r="D5618" t="s">
        <v>138</v>
      </c>
      <c r="E5618" t="s">
        <v>142</v>
      </c>
      <c r="F5618" t="s">
        <v>140</v>
      </c>
      <c r="G5618" t="s">
        <v>144</v>
      </c>
      <c r="H5618" t="str">
        <f t="shared" si="87"/>
        <v>Hyderabad0 - 400 - 50&lt;= 200American Cuisine</v>
      </c>
      <c r="I5618" t="s">
        <v>234</v>
      </c>
      <c r="J5618">
        <v>200</v>
      </c>
    </row>
    <row r="5619" spans="1:10">
      <c r="A5619">
        <v>5618</v>
      </c>
      <c r="B5619" t="s">
        <v>146</v>
      </c>
      <c r="C5619">
        <v>4.0999999999999996</v>
      </c>
      <c r="D5619" t="s">
        <v>133</v>
      </c>
      <c r="E5619" t="s">
        <v>132</v>
      </c>
      <c r="F5619" t="s">
        <v>147</v>
      </c>
      <c r="G5619" t="s">
        <v>130</v>
      </c>
      <c r="H5619" t="str">
        <f t="shared" si="87"/>
        <v>Hyderabad60+200+200 - 500Asian Cuisine</v>
      </c>
      <c r="I5619" t="s">
        <v>234</v>
      </c>
      <c r="J5619">
        <v>400</v>
      </c>
    </row>
    <row r="5620" spans="1:10">
      <c r="A5620">
        <v>5619</v>
      </c>
      <c r="B5620" t="s">
        <v>145</v>
      </c>
      <c r="C5620">
        <v>3.7</v>
      </c>
      <c r="D5620" t="s">
        <v>138</v>
      </c>
      <c r="E5620" t="s">
        <v>142</v>
      </c>
      <c r="F5620" t="s">
        <v>140</v>
      </c>
      <c r="G5620" t="s">
        <v>144</v>
      </c>
      <c r="H5620" t="str">
        <f t="shared" si="87"/>
        <v>Ahmedabad0 - 400 - 50&lt;= 200American Cuisine</v>
      </c>
      <c r="I5620" t="s">
        <v>234</v>
      </c>
      <c r="J5620">
        <v>200</v>
      </c>
    </row>
    <row r="5621" spans="1:10">
      <c r="A5621">
        <v>5620</v>
      </c>
      <c r="B5621" t="s">
        <v>134</v>
      </c>
      <c r="C5621">
        <v>4.5999999999999996</v>
      </c>
      <c r="D5621" t="s">
        <v>138</v>
      </c>
      <c r="E5621" t="s">
        <v>132</v>
      </c>
      <c r="F5621" t="s">
        <v>131</v>
      </c>
      <c r="G5621" t="s">
        <v>135</v>
      </c>
      <c r="H5621" t="str">
        <f t="shared" si="87"/>
        <v>Mumbai40 - 6050 -200200 - 500American Cuisine</v>
      </c>
      <c r="I5621">
        <v>5</v>
      </c>
      <c r="J5621">
        <v>350</v>
      </c>
    </row>
    <row r="5622" spans="1:10">
      <c r="A5622">
        <v>5621</v>
      </c>
      <c r="B5622" t="s">
        <v>139</v>
      </c>
      <c r="C5622">
        <v>4.3</v>
      </c>
      <c r="D5622" t="s">
        <v>236</v>
      </c>
      <c r="E5622" t="s">
        <v>235</v>
      </c>
      <c r="F5622" t="s">
        <v>140</v>
      </c>
      <c r="G5622" t="s">
        <v>135</v>
      </c>
      <c r="H5622" t="str">
        <f t="shared" si="87"/>
        <v>Chennai40 - 600 - 501000+European Cuisine</v>
      </c>
      <c r="I5622" t="s">
        <v>234</v>
      </c>
      <c r="J5622">
        <v>1100</v>
      </c>
    </row>
    <row r="5623" spans="1:10">
      <c r="A5623">
        <v>5622</v>
      </c>
      <c r="B5623" t="s">
        <v>149</v>
      </c>
      <c r="C5623">
        <v>3.9</v>
      </c>
      <c r="D5623" t="s">
        <v>133</v>
      </c>
      <c r="E5623" t="s">
        <v>132</v>
      </c>
      <c r="F5623" t="s">
        <v>131</v>
      </c>
      <c r="G5623" t="s">
        <v>144</v>
      </c>
      <c r="H5623" t="str">
        <f t="shared" si="87"/>
        <v>Surat0 - 4050 -200200 - 500Asian Cuisine</v>
      </c>
      <c r="I5623" t="s">
        <v>234</v>
      </c>
      <c r="J5623">
        <v>300</v>
      </c>
    </row>
    <row r="5624" spans="1:10">
      <c r="A5624">
        <v>5623</v>
      </c>
      <c r="B5624" t="s">
        <v>149</v>
      </c>
      <c r="C5624">
        <v>3.9</v>
      </c>
      <c r="D5624" t="s">
        <v>133</v>
      </c>
      <c r="E5624" t="s">
        <v>132</v>
      </c>
      <c r="F5624" t="s">
        <v>131</v>
      </c>
      <c r="G5624" t="s">
        <v>144</v>
      </c>
      <c r="H5624" t="str">
        <f t="shared" si="87"/>
        <v>Surat0 - 4050 -200200 - 500Asian Cuisine</v>
      </c>
      <c r="I5624" t="s">
        <v>234</v>
      </c>
      <c r="J5624">
        <v>250</v>
      </c>
    </row>
    <row r="5625" spans="1:10">
      <c r="A5625">
        <v>5624</v>
      </c>
      <c r="B5625" t="s">
        <v>137</v>
      </c>
      <c r="C5625">
        <v>2.9</v>
      </c>
      <c r="D5625" t="s">
        <v>138</v>
      </c>
      <c r="E5625" t="s">
        <v>142</v>
      </c>
      <c r="F5625" t="s">
        <v>131</v>
      </c>
      <c r="G5625" t="s">
        <v>135</v>
      </c>
      <c r="H5625" t="str">
        <f t="shared" si="87"/>
        <v>Bangalore40 - 6050 -200&lt;= 200American Cuisine</v>
      </c>
      <c r="I5625">
        <v>55</v>
      </c>
      <c r="J5625">
        <v>150</v>
      </c>
    </row>
    <row r="5626" spans="1:10">
      <c r="A5626">
        <v>5625</v>
      </c>
      <c r="B5626" t="s">
        <v>149</v>
      </c>
      <c r="C5626">
        <v>4.2</v>
      </c>
      <c r="D5626" t="s">
        <v>138</v>
      </c>
      <c r="E5626" t="s">
        <v>142</v>
      </c>
      <c r="F5626" t="s">
        <v>131</v>
      </c>
      <c r="G5626" t="s">
        <v>144</v>
      </c>
      <c r="H5626" t="str">
        <f t="shared" si="87"/>
        <v>Surat0 - 4050 -200&lt;= 200American Cuisine</v>
      </c>
      <c r="I5626" t="s">
        <v>234</v>
      </c>
      <c r="J5626">
        <v>200</v>
      </c>
    </row>
    <row r="5627" spans="1:10">
      <c r="A5627">
        <v>5626</v>
      </c>
      <c r="B5627" t="s">
        <v>149</v>
      </c>
      <c r="C5627">
        <v>2.9</v>
      </c>
      <c r="D5627" t="s">
        <v>136</v>
      </c>
      <c r="E5627" t="s">
        <v>132</v>
      </c>
      <c r="F5627" t="s">
        <v>131</v>
      </c>
      <c r="G5627" t="s">
        <v>144</v>
      </c>
      <c r="H5627" t="str">
        <f t="shared" si="87"/>
        <v>Surat0 - 4050 -200200 - 500Indian Cuisine</v>
      </c>
      <c r="I5627" t="s">
        <v>234</v>
      </c>
      <c r="J5627">
        <v>220</v>
      </c>
    </row>
    <row r="5628" spans="1:10">
      <c r="A5628">
        <v>5627</v>
      </c>
      <c r="B5628" t="s">
        <v>129</v>
      </c>
      <c r="C5628">
        <v>4</v>
      </c>
      <c r="D5628" t="s">
        <v>236</v>
      </c>
      <c r="E5628" t="s">
        <v>132</v>
      </c>
      <c r="F5628" t="s">
        <v>131</v>
      </c>
      <c r="G5628" t="s">
        <v>135</v>
      </c>
      <c r="H5628" t="str">
        <f t="shared" si="87"/>
        <v>Kolkata40 - 6050 -200200 - 500European Cuisine</v>
      </c>
      <c r="I5628" t="s">
        <v>234</v>
      </c>
      <c r="J5628">
        <v>500</v>
      </c>
    </row>
    <row r="5629" spans="1:10">
      <c r="A5629">
        <v>5628</v>
      </c>
      <c r="B5629" t="s">
        <v>146</v>
      </c>
      <c r="C5629">
        <v>4</v>
      </c>
      <c r="D5629" t="s">
        <v>136</v>
      </c>
      <c r="E5629" t="s">
        <v>142</v>
      </c>
      <c r="F5629" t="s">
        <v>131</v>
      </c>
      <c r="G5629" t="s">
        <v>135</v>
      </c>
      <c r="H5629" t="str">
        <f t="shared" si="87"/>
        <v>Hyderabad40 - 6050 -200&lt;= 200Indian Cuisine</v>
      </c>
      <c r="I5629" t="s">
        <v>234</v>
      </c>
      <c r="J5629">
        <v>180</v>
      </c>
    </row>
    <row r="5630" spans="1:10">
      <c r="A5630">
        <v>5629</v>
      </c>
      <c r="B5630" t="s">
        <v>143</v>
      </c>
      <c r="C5630">
        <v>2.9</v>
      </c>
      <c r="D5630" t="s">
        <v>136</v>
      </c>
      <c r="E5630" t="s">
        <v>132</v>
      </c>
      <c r="F5630" t="s">
        <v>131</v>
      </c>
      <c r="G5630" t="s">
        <v>135</v>
      </c>
      <c r="H5630" t="str">
        <f t="shared" si="87"/>
        <v>Delhi40 - 6050 -200200 - 500Indian Cuisine</v>
      </c>
      <c r="I5630">
        <v>15</v>
      </c>
      <c r="J5630">
        <v>400</v>
      </c>
    </row>
    <row r="5631" spans="1:10">
      <c r="A5631">
        <v>5630</v>
      </c>
      <c r="B5631" t="s">
        <v>146</v>
      </c>
      <c r="C5631">
        <v>4.4000000000000004</v>
      </c>
      <c r="D5631" t="s">
        <v>136</v>
      </c>
      <c r="E5631" t="s">
        <v>142</v>
      </c>
      <c r="F5631" t="s">
        <v>140</v>
      </c>
      <c r="G5631" t="s">
        <v>135</v>
      </c>
      <c r="H5631" t="str">
        <f t="shared" si="87"/>
        <v>Hyderabad40 - 600 - 50&lt;= 200Indian Cuisine</v>
      </c>
      <c r="I5631" t="s">
        <v>234</v>
      </c>
      <c r="J5631">
        <v>200</v>
      </c>
    </row>
    <row r="5632" spans="1:10">
      <c r="A5632">
        <v>5631</v>
      </c>
      <c r="B5632" t="s">
        <v>134</v>
      </c>
      <c r="C5632">
        <v>3.7</v>
      </c>
      <c r="D5632" t="s">
        <v>133</v>
      </c>
      <c r="E5632" t="s">
        <v>132</v>
      </c>
      <c r="F5632" t="s">
        <v>140</v>
      </c>
      <c r="G5632" t="s">
        <v>135</v>
      </c>
      <c r="H5632" t="str">
        <f t="shared" si="87"/>
        <v>Mumbai40 - 600 - 50200 - 500Asian Cuisine</v>
      </c>
      <c r="I5632">
        <v>21</v>
      </c>
      <c r="J5632">
        <v>400</v>
      </c>
    </row>
    <row r="5633" spans="1:10">
      <c r="A5633">
        <v>5632</v>
      </c>
      <c r="B5633" t="s">
        <v>149</v>
      </c>
      <c r="C5633">
        <v>3.8</v>
      </c>
      <c r="D5633" t="s">
        <v>138</v>
      </c>
      <c r="E5633" t="s">
        <v>132</v>
      </c>
      <c r="F5633" t="s">
        <v>140</v>
      </c>
      <c r="G5633" t="s">
        <v>135</v>
      </c>
      <c r="H5633" t="str">
        <f t="shared" si="87"/>
        <v>Surat40 - 600 - 50200 - 500American Cuisine</v>
      </c>
      <c r="I5633" t="s">
        <v>234</v>
      </c>
      <c r="J5633">
        <v>350</v>
      </c>
    </row>
    <row r="5634" spans="1:10">
      <c r="A5634">
        <v>5633</v>
      </c>
      <c r="B5634" t="s">
        <v>145</v>
      </c>
      <c r="C5634">
        <v>3.9</v>
      </c>
      <c r="D5634" t="s">
        <v>136</v>
      </c>
      <c r="E5634" t="s">
        <v>132</v>
      </c>
      <c r="F5634" t="s">
        <v>140</v>
      </c>
      <c r="G5634" t="s">
        <v>135</v>
      </c>
      <c r="H5634" t="str">
        <f t="shared" si="87"/>
        <v>Ahmedabad40 - 600 - 50200 - 500Indian Cuisine</v>
      </c>
      <c r="I5634">
        <v>56</v>
      </c>
      <c r="J5634">
        <v>400</v>
      </c>
    </row>
    <row r="5635" spans="1:10">
      <c r="A5635">
        <v>5634</v>
      </c>
      <c r="B5635" t="s">
        <v>143</v>
      </c>
      <c r="C5635">
        <v>2.9</v>
      </c>
      <c r="D5635" t="s">
        <v>133</v>
      </c>
      <c r="E5635" t="s">
        <v>235</v>
      </c>
      <c r="F5635" t="s">
        <v>131</v>
      </c>
      <c r="G5635" t="s">
        <v>135</v>
      </c>
      <c r="H5635" t="str">
        <f t="shared" ref="H5635:H5698" si="88">_xlfn.CONCAT(B5635,G5635,F5635,E5635,D5635)</f>
        <v>Delhi40 - 6050 -2001000+Asian Cuisine</v>
      </c>
      <c r="I5635" t="s">
        <v>234</v>
      </c>
      <c r="J5635">
        <v>1650</v>
      </c>
    </row>
    <row r="5636" spans="1:10">
      <c r="A5636">
        <v>5635</v>
      </c>
      <c r="B5636" t="s">
        <v>141</v>
      </c>
      <c r="C5636">
        <v>2.9</v>
      </c>
      <c r="D5636" t="s">
        <v>133</v>
      </c>
      <c r="E5636" t="s">
        <v>132</v>
      </c>
      <c r="F5636" t="s">
        <v>131</v>
      </c>
      <c r="G5636" t="s">
        <v>130</v>
      </c>
      <c r="H5636" t="str">
        <f t="shared" si="88"/>
        <v>Pune60+50 -200200 - 500Asian Cuisine</v>
      </c>
      <c r="I5636">
        <v>18</v>
      </c>
      <c r="J5636">
        <v>300</v>
      </c>
    </row>
    <row r="5637" spans="1:10">
      <c r="A5637">
        <v>5636</v>
      </c>
      <c r="B5637" t="s">
        <v>134</v>
      </c>
      <c r="C5637">
        <v>4.2</v>
      </c>
      <c r="D5637" t="s">
        <v>138</v>
      </c>
      <c r="E5637" t="s">
        <v>148</v>
      </c>
      <c r="F5637" t="s">
        <v>131</v>
      </c>
      <c r="G5637" t="s">
        <v>135</v>
      </c>
      <c r="H5637" t="str">
        <f t="shared" si="88"/>
        <v>Mumbai40 - 6050 -200500 - 1000American Cuisine</v>
      </c>
      <c r="I5637" t="s">
        <v>234</v>
      </c>
      <c r="J5637">
        <v>600</v>
      </c>
    </row>
    <row r="5638" spans="1:10">
      <c r="A5638">
        <v>5637</v>
      </c>
      <c r="B5638" t="s">
        <v>139</v>
      </c>
      <c r="C5638">
        <v>4.0999999999999996</v>
      </c>
      <c r="D5638" t="s">
        <v>136</v>
      </c>
      <c r="E5638" t="s">
        <v>142</v>
      </c>
      <c r="F5638" t="s">
        <v>140</v>
      </c>
      <c r="G5638" t="s">
        <v>130</v>
      </c>
      <c r="H5638" t="str">
        <f t="shared" si="88"/>
        <v>Chennai60+0 - 50&lt;= 200Indian Cuisine</v>
      </c>
      <c r="I5638" t="s">
        <v>234</v>
      </c>
      <c r="J5638">
        <v>150</v>
      </c>
    </row>
    <row r="5639" spans="1:10">
      <c r="A5639">
        <v>5638</v>
      </c>
      <c r="B5639" t="s">
        <v>149</v>
      </c>
      <c r="C5639">
        <v>4.3</v>
      </c>
      <c r="D5639" t="s">
        <v>138</v>
      </c>
      <c r="E5639" t="s">
        <v>132</v>
      </c>
      <c r="F5639" t="s">
        <v>140</v>
      </c>
      <c r="G5639" t="s">
        <v>135</v>
      </c>
      <c r="H5639" t="str">
        <f t="shared" si="88"/>
        <v>Surat40 - 600 - 50200 - 500American Cuisine</v>
      </c>
      <c r="I5639" t="s">
        <v>234</v>
      </c>
      <c r="J5639">
        <v>400</v>
      </c>
    </row>
    <row r="5640" spans="1:10">
      <c r="A5640">
        <v>5639</v>
      </c>
      <c r="B5640" t="s">
        <v>146</v>
      </c>
      <c r="C5640">
        <v>3.9</v>
      </c>
      <c r="D5640" t="s">
        <v>136</v>
      </c>
      <c r="E5640" t="s">
        <v>142</v>
      </c>
      <c r="F5640" t="s">
        <v>147</v>
      </c>
      <c r="G5640" t="s">
        <v>130</v>
      </c>
      <c r="H5640" t="str">
        <f t="shared" si="88"/>
        <v>Hyderabad60+200+&lt;= 200Indian Cuisine</v>
      </c>
      <c r="I5640" t="s">
        <v>234</v>
      </c>
      <c r="J5640">
        <v>150</v>
      </c>
    </row>
    <row r="5641" spans="1:10">
      <c r="A5641">
        <v>5640</v>
      </c>
      <c r="B5641" t="s">
        <v>134</v>
      </c>
      <c r="C5641">
        <v>4.2</v>
      </c>
      <c r="D5641" t="s">
        <v>236</v>
      </c>
      <c r="E5641" t="s">
        <v>132</v>
      </c>
      <c r="F5641" t="s">
        <v>131</v>
      </c>
      <c r="G5641" t="s">
        <v>135</v>
      </c>
      <c r="H5641" t="str">
        <f t="shared" si="88"/>
        <v>Mumbai40 - 6050 -200200 - 500European Cuisine</v>
      </c>
      <c r="I5641" t="s">
        <v>234</v>
      </c>
      <c r="J5641">
        <v>500</v>
      </c>
    </row>
    <row r="5642" spans="1:10">
      <c r="A5642">
        <v>5641</v>
      </c>
      <c r="B5642" t="s">
        <v>149</v>
      </c>
      <c r="C5642">
        <v>2.9</v>
      </c>
      <c r="D5642" t="s">
        <v>133</v>
      </c>
      <c r="E5642" t="s">
        <v>148</v>
      </c>
      <c r="F5642" t="s">
        <v>131</v>
      </c>
      <c r="G5642" t="s">
        <v>130</v>
      </c>
      <c r="H5642" t="str">
        <f t="shared" si="88"/>
        <v>Surat60+50 -200500 - 1000Asian Cuisine</v>
      </c>
      <c r="I5642" t="s">
        <v>234</v>
      </c>
      <c r="J5642">
        <v>800</v>
      </c>
    </row>
    <row r="5643" spans="1:10">
      <c r="A5643">
        <v>5642</v>
      </c>
      <c r="B5643" t="s">
        <v>149</v>
      </c>
      <c r="C5643">
        <v>4.3</v>
      </c>
      <c r="D5643" t="s">
        <v>236</v>
      </c>
      <c r="E5643" t="s">
        <v>132</v>
      </c>
      <c r="F5643" t="s">
        <v>140</v>
      </c>
      <c r="G5643" t="s">
        <v>144</v>
      </c>
      <c r="H5643" t="str">
        <f t="shared" si="88"/>
        <v>Surat0 - 400 - 50200 - 500European Cuisine</v>
      </c>
      <c r="I5643" t="s">
        <v>234</v>
      </c>
      <c r="J5643">
        <v>250</v>
      </c>
    </row>
    <row r="5644" spans="1:10">
      <c r="A5644">
        <v>5643</v>
      </c>
      <c r="B5644" t="s">
        <v>149</v>
      </c>
      <c r="C5644">
        <v>3.9</v>
      </c>
      <c r="D5644" t="s">
        <v>136</v>
      </c>
      <c r="E5644" t="s">
        <v>132</v>
      </c>
      <c r="F5644" t="s">
        <v>147</v>
      </c>
      <c r="G5644" t="s">
        <v>135</v>
      </c>
      <c r="H5644" t="str">
        <f t="shared" si="88"/>
        <v>Surat40 - 60200+200 - 500Indian Cuisine</v>
      </c>
      <c r="I5644" t="s">
        <v>234</v>
      </c>
      <c r="J5644">
        <v>250</v>
      </c>
    </row>
    <row r="5645" spans="1:10">
      <c r="A5645">
        <v>5644</v>
      </c>
      <c r="B5645" t="s">
        <v>145</v>
      </c>
      <c r="C5645">
        <v>3.5</v>
      </c>
      <c r="D5645" t="s">
        <v>136</v>
      </c>
      <c r="E5645" t="s">
        <v>132</v>
      </c>
      <c r="F5645" t="s">
        <v>140</v>
      </c>
      <c r="G5645" t="s">
        <v>135</v>
      </c>
      <c r="H5645" t="str">
        <f t="shared" si="88"/>
        <v>Ahmedabad40 - 600 - 50200 - 500Indian Cuisine</v>
      </c>
      <c r="I5645">
        <v>56</v>
      </c>
      <c r="J5645">
        <v>400</v>
      </c>
    </row>
    <row r="5646" spans="1:10">
      <c r="A5646">
        <v>5645</v>
      </c>
      <c r="B5646" t="s">
        <v>145</v>
      </c>
      <c r="C5646">
        <v>4.0999999999999996</v>
      </c>
      <c r="D5646" t="s">
        <v>133</v>
      </c>
      <c r="E5646" t="s">
        <v>132</v>
      </c>
      <c r="F5646" t="s">
        <v>147</v>
      </c>
      <c r="G5646" t="s">
        <v>135</v>
      </c>
      <c r="H5646" t="str">
        <f t="shared" si="88"/>
        <v>Ahmedabad40 - 60200+200 - 500Asian Cuisine</v>
      </c>
      <c r="I5646" t="s">
        <v>234</v>
      </c>
      <c r="J5646">
        <v>250</v>
      </c>
    </row>
    <row r="5647" spans="1:10">
      <c r="A5647">
        <v>5646</v>
      </c>
      <c r="B5647" t="s">
        <v>146</v>
      </c>
      <c r="C5647">
        <v>4.2</v>
      </c>
      <c r="D5647" t="s">
        <v>136</v>
      </c>
      <c r="E5647" t="s">
        <v>142</v>
      </c>
      <c r="F5647" t="s">
        <v>131</v>
      </c>
      <c r="G5647" t="s">
        <v>135</v>
      </c>
      <c r="H5647" t="str">
        <f t="shared" si="88"/>
        <v>Hyderabad40 - 6050 -200&lt;= 200Indian Cuisine</v>
      </c>
      <c r="I5647" t="s">
        <v>234</v>
      </c>
      <c r="J5647">
        <v>200</v>
      </c>
    </row>
    <row r="5648" spans="1:10">
      <c r="A5648">
        <v>5647</v>
      </c>
      <c r="B5648" t="s">
        <v>149</v>
      </c>
      <c r="C5648">
        <v>2.9</v>
      </c>
      <c r="D5648" t="s">
        <v>133</v>
      </c>
      <c r="E5648" t="s">
        <v>142</v>
      </c>
      <c r="F5648" t="s">
        <v>131</v>
      </c>
      <c r="G5648" t="s">
        <v>130</v>
      </c>
      <c r="H5648" t="str">
        <f t="shared" si="88"/>
        <v>Surat60+50 -200&lt;= 200Asian Cuisine</v>
      </c>
      <c r="I5648" t="s">
        <v>234</v>
      </c>
      <c r="J5648">
        <v>100</v>
      </c>
    </row>
    <row r="5649" spans="1:10">
      <c r="A5649">
        <v>5648</v>
      </c>
      <c r="B5649" t="s">
        <v>143</v>
      </c>
      <c r="C5649">
        <v>4.2</v>
      </c>
      <c r="D5649" t="s">
        <v>136</v>
      </c>
      <c r="E5649" t="s">
        <v>142</v>
      </c>
      <c r="F5649" t="s">
        <v>140</v>
      </c>
      <c r="G5649" t="s">
        <v>135</v>
      </c>
      <c r="H5649" t="str">
        <f t="shared" si="88"/>
        <v>Delhi40 - 600 - 50&lt;= 200Indian Cuisine</v>
      </c>
      <c r="I5649" t="s">
        <v>234</v>
      </c>
      <c r="J5649">
        <v>200</v>
      </c>
    </row>
    <row r="5650" spans="1:10">
      <c r="A5650">
        <v>5649</v>
      </c>
      <c r="B5650" t="s">
        <v>145</v>
      </c>
      <c r="C5650">
        <v>4.0999999999999996</v>
      </c>
      <c r="D5650" t="s">
        <v>133</v>
      </c>
      <c r="E5650" t="s">
        <v>132</v>
      </c>
      <c r="F5650" t="s">
        <v>131</v>
      </c>
      <c r="G5650" t="s">
        <v>144</v>
      </c>
      <c r="H5650" t="str">
        <f t="shared" si="88"/>
        <v>Ahmedabad0 - 4050 -200200 - 500Asian Cuisine</v>
      </c>
      <c r="I5650" t="s">
        <v>234</v>
      </c>
      <c r="J5650">
        <v>250</v>
      </c>
    </row>
    <row r="5651" spans="1:10">
      <c r="A5651">
        <v>5650</v>
      </c>
      <c r="B5651" t="s">
        <v>149</v>
      </c>
      <c r="C5651">
        <v>3.5</v>
      </c>
      <c r="D5651" t="s">
        <v>136</v>
      </c>
      <c r="E5651" t="s">
        <v>142</v>
      </c>
      <c r="F5651" t="s">
        <v>147</v>
      </c>
      <c r="G5651" t="s">
        <v>144</v>
      </c>
      <c r="H5651" t="str">
        <f t="shared" si="88"/>
        <v>Surat0 - 40200+&lt;= 200Indian Cuisine</v>
      </c>
      <c r="I5651" t="s">
        <v>234</v>
      </c>
      <c r="J5651">
        <v>200</v>
      </c>
    </row>
    <row r="5652" spans="1:10">
      <c r="A5652">
        <v>5651</v>
      </c>
      <c r="B5652" t="s">
        <v>137</v>
      </c>
      <c r="C5652">
        <v>4.4000000000000004</v>
      </c>
      <c r="D5652" t="s">
        <v>136</v>
      </c>
      <c r="E5652" t="s">
        <v>142</v>
      </c>
      <c r="F5652" t="s">
        <v>131</v>
      </c>
      <c r="G5652" t="s">
        <v>135</v>
      </c>
      <c r="H5652" t="str">
        <f t="shared" si="88"/>
        <v>Bangalore40 - 6050 -200&lt;= 200Indian Cuisine</v>
      </c>
      <c r="I5652">
        <v>17</v>
      </c>
      <c r="J5652">
        <v>100</v>
      </c>
    </row>
    <row r="5653" spans="1:10">
      <c r="A5653">
        <v>5652</v>
      </c>
      <c r="B5653" t="s">
        <v>149</v>
      </c>
      <c r="C5653">
        <v>2.9</v>
      </c>
      <c r="D5653" t="s">
        <v>133</v>
      </c>
      <c r="E5653" t="s">
        <v>132</v>
      </c>
      <c r="F5653" t="s">
        <v>131</v>
      </c>
      <c r="G5653" t="s">
        <v>135</v>
      </c>
      <c r="H5653" t="str">
        <f t="shared" si="88"/>
        <v>Surat40 - 6050 -200200 - 500Asian Cuisine</v>
      </c>
      <c r="I5653">
        <v>71</v>
      </c>
      <c r="J5653">
        <v>300</v>
      </c>
    </row>
    <row r="5654" spans="1:10">
      <c r="A5654">
        <v>5653</v>
      </c>
      <c r="B5654" t="s">
        <v>149</v>
      </c>
      <c r="C5654">
        <v>2.9</v>
      </c>
      <c r="D5654" t="s">
        <v>138</v>
      </c>
      <c r="E5654" t="s">
        <v>142</v>
      </c>
      <c r="F5654" t="s">
        <v>131</v>
      </c>
      <c r="G5654" t="s">
        <v>144</v>
      </c>
      <c r="H5654" t="str">
        <f t="shared" si="88"/>
        <v>Surat0 - 4050 -200&lt;= 200American Cuisine</v>
      </c>
      <c r="I5654" t="s">
        <v>234</v>
      </c>
      <c r="J5654">
        <v>150</v>
      </c>
    </row>
    <row r="5655" spans="1:10">
      <c r="A5655">
        <v>5654</v>
      </c>
      <c r="B5655" t="s">
        <v>149</v>
      </c>
      <c r="C5655">
        <v>3.9</v>
      </c>
      <c r="D5655" t="s">
        <v>138</v>
      </c>
      <c r="E5655" t="s">
        <v>132</v>
      </c>
      <c r="F5655" t="s">
        <v>140</v>
      </c>
      <c r="G5655" t="s">
        <v>130</v>
      </c>
      <c r="H5655" t="str">
        <f t="shared" si="88"/>
        <v>Surat60+0 - 50200 - 500American Cuisine</v>
      </c>
      <c r="I5655" t="s">
        <v>234</v>
      </c>
      <c r="J5655">
        <v>400</v>
      </c>
    </row>
    <row r="5656" spans="1:10">
      <c r="A5656">
        <v>5655</v>
      </c>
      <c r="B5656" t="s">
        <v>149</v>
      </c>
      <c r="C5656">
        <v>3.2</v>
      </c>
      <c r="D5656" t="s">
        <v>136</v>
      </c>
      <c r="E5656" t="s">
        <v>132</v>
      </c>
      <c r="F5656" t="s">
        <v>140</v>
      </c>
      <c r="G5656" t="s">
        <v>144</v>
      </c>
      <c r="H5656" t="str">
        <f t="shared" si="88"/>
        <v>Surat0 - 400 - 50200 - 500Indian Cuisine</v>
      </c>
      <c r="I5656" t="s">
        <v>234</v>
      </c>
      <c r="J5656">
        <v>250</v>
      </c>
    </row>
    <row r="5657" spans="1:10">
      <c r="A5657">
        <v>5656</v>
      </c>
      <c r="B5657" t="s">
        <v>149</v>
      </c>
      <c r="C5657">
        <v>4.3</v>
      </c>
      <c r="D5657" t="s">
        <v>138</v>
      </c>
      <c r="E5657" t="s">
        <v>142</v>
      </c>
      <c r="F5657" t="s">
        <v>131</v>
      </c>
      <c r="G5657" t="s">
        <v>144</v>
      </c>
      <c r="H5657" t="str">
        <f t="shared" si="88"/>
        <v>Surat0 - 4050 -200&lt;= 200American Cuisine</v>
      </c>
      <c r="I5657" t="s">
        <v>234</v>
      </c>
      <c r="J5657">
        <v>200</v>
      </c>
    </row>
    <row r="5658" spans="1:10">
      <c r="A5658">
        <v>5657</v>
      </c>
      <c r="B5658" t="s">
        <v>129</v>
      </c>
      <c r="C5658">
        <v>3.9</v>
      </c>
      <c r="D5658" t="s">
        <v>133</v>
      </c>
      <c r="E5658" t="s">
        <v>132</v>
      </c>
      <c r="F5658" t="s">
        <v>131</v>
      </c>
      <c r="G5658" t="s">
        <v>130</v>
      </c>
      <c r="H5658" t="str">
        <f t="shared" si="88"/>
        <v>Kolkata60+50 -200200 - 500Asian Cuisine</v>
      </c>
      <c r="I5658">
        <v>1</v>
      </c>
      <c r="J5658">
        <v>250</v>
      </c>
    </row>
    <row r="5659" spans="1:10">
      <c r="A5659">
        <v>5658</v>
      </c>
      <c r="B5659" t="s">
        <v>146</v>
      </c>
      <c r="C5659">
        <v>4</v>
      </c>
      <c r="D5659" t="s">
        <v>133</v>
      </c>
      <c r="E5659" t="s">
        <v>142</v>
      </c>
      <c r="F5659" t="s">
        <v>147</v>
      </c>
      <c r="G5659" t="s">
        <v>135</v>
      </c>
      <c r="H5659" t="str">
        <f t="shared" si="88"/>
        <v>Hyderabad40 - 60200+&lt;= 200Asian Cuisine</v>
      </c>
      <c r="I5659" t="s">
        <v>234</v>
      </c>
      <c r="J5659">
        <v>150</v>
      </c>
    </row>
    <row r="5660" spans="1:10">
      <c r="A5660">
        <v>5659</v>
      </c>
      <c r="B5660" t="s">
        <v>137</v>
      </c>
      <c r="C5660">
        <v>4.0999999999999996</v>
      </c>
      <c r="D5660" t="s">
        <v>133</v>
      </c>
      <c r="E5660" t="s">
        <v>142</v>
      </c>
      <c r="F5660" t="s">
        <v>140</v>
      </c>
      <c r="G5660" t="s">
        <v>135</v>
      </c>
      <c r="H5660" t="str">
        <f t="shared" si="88"/>
        <v>Bangalore40 - 600 - 50&lt;= 200Asian Cuisine</v>
      </c>
      <c r="I5660" t="s">
        <v>234</v>
      </c>
      <c r="J5660">
        <v>100</v>
      </c>
    </row>
    <row r="5661" spans="1:10">
      <c r="A5661">
        <v>5660</v>
      </c>
      <c r="B5661" t="s">
        <v>149</v>
      </c>
      <c r="C5661">
        <v>4.3</v>
      </c>
      <c r="D5661" t="s">
        <v>236</v>
      </c>
      <c r="E5661" t="s">
        <v>132</v>
      </c>
      <c r="F5661" t="s">
        <v>140</v>
      </c>
      <c r="G5661" t="s">
        <v>130</v>
      </c>
      <c r="H5661" t="str">
        <f t="shared" si="88"/>
        <v>Surat60+0 - 50200 - 500European Cuisine</v>
      </c>
      <c r="I5661" t="s">
        <v>234</v>
      </c>
      <c r="J5661">
        <v>400</v>
      </c>
    </row>
    <row r="5662" spans="1:10">
      <c r="A5662">
        <v>5661</v>
      </c>
      <c r="B5662" t="s">
        <v>149</v>
      </c>
      <c r="C5662">
        <v>4.2</v>
      </c>
      <c r="D5662" t="s">
        <v>138</v>
      </c>
      <c r="E5662" t="s">
        <v>132</v>
      </c>
      <c r="F5662" t="s">
        <v>140</v>
      </c>
      <c r="G5662" t="s">
        <v>130</v>
      </c>
      <c r="H5662" t="str">
        <f t="shared" si="88"/>
        <v>Surat60+0 - 50200 - 500American Cuisine</v>
      </c>
      <c r="I5662" t="s">
        <v>234</v>
      </c>
      <c r="J5662">
        <v>500</v>
      </c>
    </row>
    <row r="5663" spans="1:10">
      <c r="A5663">
        <v>5662</v>
      </c>
      <c r="B5663" t="s">
        <v>149</v>
      </c>
      <c r="C5663">
        <v>4.2</v>
      </c>
      <c r="D5663" t="s">
        <v>133</v>
      </c>
      <c r="E5663" t="s">
        <v>142</v>
      </c>
      <c r="F5663" t="s">
        <v>131</v>
      </c>
      <c r="G5663" t="s">
        <v>144</v>
      </c>
      <c r="H5663" t="str">
        <f t="shared" si="88"/>
        <v>Surat0 - 4050 -200&lt;= 200Asian Cuisine</v>
      </c>
      <c r="I5663" t="s">
        <v>234</v>
      </c>
      <c r="J5663">
        <v>200</v>
      </c>
    </row>
    <row r="5664" spans="1:10">
      <c r="A5664">
        <v>5663</v>
      </c>
      <c r="B5664" t="s">
        <v>149</v>
      </c>
      <c r="C5664">
        <v>4.4000000000000004</v>
      </c>
      <c r="D5664" t="s">
        <v>138</v>
      </c>
      <c r="E5664" t="s">
        <v>132</v>
      </c>
      <c r="F5664" t="s">
        <v>131</v>
      </c>
      <c r="G5664" t="s">
        <v>135</v>
      </c>
      <c r="H5664" t="str">
        <f t="shared" si="88"/>
        <v>Surat40 - 6050 -200200 - 500American Cuisine</v>
      </c>
      <c r="I5664">
        <v>33</v>
      </c>
      <c r="J5664">
        <v>250</v>
      </c>
    </row>
    <row r="5665" spans="1:10">
      <c r="A5665">
        <v>5664</v>
      </c>
      <c r="B5665" t="s">
        <v>149</v>
      </c>
      <c r="C5665">
        <v>4.0999999999999996</v>
      </c>
      <c r="D5665" t="s">
        <v>133</v>
      </c>
      <c r="E5665" t="s">
        <v>142</v>
      </c>
      <c r="F5665" t="s">
        <v>140</v>
      </c>
      <c r="G5665" t="s">
        <v>144</v>
      </c>
      <c r="H5665" t="str">
        <f t="shared" si="88"/>
        <v>Surat0 - 400 - 50&lt;= 200Asian Cuisine</v>
      </c>
      <c r="I5665" t="s">
        <v>234</v>
      </c>
      <c r="J5665">
        <v>150</v>
      </c>
    </row>
    <row r="5666" spans="1:10">
      <c r="A5666">
        <v>5665</v>
      </c>
      <c r="B5666" t="s">
        <v>149</v>
      </c>
      <c r="C5666">
        <v>4.2</v>
      </c>
      <c r="D5666" t="s">
        <v>138</v>
      </c>
      <c r="E5666" t="s">
        <v>142</v>
      </c>
      <c r="F5666" t="s">
        <v>147</v>
      </c>
      <c r="G5666" t="s">
        <v>144</v>
      </c>
      <c r="H5666" t="str">
        <f t="shared" si="88"/>
        <v>Surat0 - 40200+&lt;= 200American Cuisine</v>
      </c>
      <c r="I5666" t="s">
        <v>234</v>
      </c>
      <c r="J5666">
        <v>200</v>
      </c>
    </row>
    <row r="5667" spans="1:10">
      <c r="A5667">
        <v>5666</v>
      </c>
      <c r="B5667" t="s">
        <v>149</v>
      </c>
      <c r="C5667">
        <v>4.2</v>
      </c>
      <c r="D5667" t="s">
        <v>133</v>
      </c>
      <c r="E5667" t="s">
        <v>142</v>
      </c>
      <c r="F5667" t="s">
        <v>147</v>
      </c>
      <c r="G5667" t="s">
        <v>135</v>
      </c>
      <c r="H5667" t="str">
        <f t="shared" si="88"/>
        <v>Surat40 - 60200+&lt;= 200Asian Cuisine</v>
      </c>
      <c r="I5667" t="s">
        <v>234</v>
      </c>
      <c r="J5667">
        <v>150</v>
      </c>
    </row>
    <row r="5668" spans="1:10">
      <c r="A5668">
        <v>5667</v>
      </c>
      <c r="B5668" t="s">
        <v>149</v>
      </c>
      <c r="C5668">
        <v>4</v>
      </c>
      <c r="D5668" t="s">
        <v>133</v>
      </c>
      <c r="E5668" t="s">
        <v>142</v>
      </c>
      <c r="F5668" t="s">
        <v>131</v>
      </c>
      <c r="G5668" t="s">
        <v>144</v>
      </c>
      <c r="H5668" t="str">
        <f t="shared" si="88"/>
        <v>Surat0 - 4050 -200&lt;= 200Asian Cuisine</v>
      </c>
      <c r="I5668" t="s">
        <v>234</v>
      </c>
      <c r="J5668">
        <v>180</v>
      </c>
    </row>
    <row r="5669" spans="1:10">
      <c r="A5669">
        <v>5668</v>
      </c>
      <c r="B5669" t="s">
        <v>134</v>
      </c>
      <c r="C5669">
        <v>2.9</v>
      </c>
      <c r="D5669" t="s">
        <v>136</v>
      </c>
      <c r="E5669" t="s">
        <v>142</v>
      </c>
      <c r="F5669" t="s">
        <v>131</v>
      </c>
      <c r="G5669" t="s">
        <v>135</v>
      </c>
      <c r="H5669" t="str">
        <f t="shared" si="88"/>
        <v>Mumbai40 - 6050 -200&lt;= 200Indian Cuisine</v>
      </c>
      <c r="I5669">
        <v>32</v>
      </c>
      <c r="J5669">
        <v>200</v>
      </c>
    </row>
    <row r="5670" spans="1:10">
      <c r="A5670">
        <v>5669</v>
      </c>
      <c r="B5670" t="s">
        <v>149</v>
      </c>
      <c r="C5670">
        <v>4.4000000000000004</v>
      </c>
      <c r="D5670" t="s">
        <v>138</v>
      </c>
      <c r="E5670" t="s">
        <v>142</v>
      </c>
      <c r="F5670" t="s">
        <v>140</v>
      </c>
      <c r="G5670" t="s">
        <v>144</v>
      </c>
      <c r="H5670" t="str">
        <f t="shared" si="88"/>
        <v>Surat0 - 400 - 50&lt;= 200American Cuisine</v>
      </c>
      <c r="I5670" t="s">
        <v>234</v>
      </c>
      <c r="J5670">
        <v>200</v>
      </c>
    </row>
    <row r="5671" spans="1:10">
      <c r="A5671">
        <v>5670</v>
      </c>
      <c r="B5671" t="s">
        <v>149</v>
      </c>
      <c r="C5671">
        <v>4</v>
      </c>
      <c r="D5671" t="s">
        <v>138</v>
      </c>
      <c r="E5671" t="s">
        <v>142</v>
      </c>
      <c r="F5671" t="s">
        <v>140</v>
      </c>
      <c r="G5671" t="s">
        <v>135</v>
      </c>
      <c r="H5671" t="str">
        <f t="shared" si="88"/>
        <v>Surat40 - 600 - 50&lt;= 200American Cuisine</v>
      </c>
      <c r="I5671" t="s">
        <v>234</v>
      </c>
      <c r="J5671">
        <v>200</v>
      </c>
    </row>
    <row r="5672" spans="1:10">
      <c r="A5672">
        <v>5671</v>
      </c>
      <c r="B5672" t="s">
        <v>139</v>
      </c>
      <c r="C5672">
        <v>2.9</v>
      </c>
      <c r="D5672" t="s">
        <v>138</v>
      </c>
      <c r="E5672" t="s">
        <v>132</v>
      </c>
      <c r="F5672" t="s">
        <v>131</v>
      </c>
      <c r="G5672" t="s">
        <v>135</v>
      </c>
      <c r="H5672" t="str">
        <f t="shared" si="88"/>
        <v>Chennai40 - 6050 -200200 - 500American Cuisine</v>
      </c>
      <c r="I5672">
        <v>38</v>
      </c>
      <c r="J5672">
        <v>250</v>
      </c>
    </row>
    <row r="5673" spans="1:10">
      <c r="A5673">
        <v>5672</v>
      </c>
      <c r="B5673" t="s">
        <v>149</v>
      </c>
      <c r="C5673">
        <v>3.7</v>
      </c>
      <c r="D5673" t="s">
        <v>138</v>
      </c>
      <c r="E5673" t="s">
        <v>132</v>
      </c>
      <c r="F5673" t="s">
        <v>140</v>
      </c>
      <c r="G5673" t="s">
        <v>135</v>
      </c>
      <c r="H5673" t="str">
        <f t="shared" si="88"/>
        <v>Surat40 - 600 - 50200 - 500American Cuisine</v>
      </c>
      <c r="I5673" t="s">
        <v>234</v>
      </c>
      <c r="J5673">
        <v>300</v>
      </c>
    </row>
    <row r="5674" spans="1:10">
      <c r="A5674">
        <v>5673</v>
      </c>
      <c r="B5674" t="s">
        <v>145</v>
      </c>
      <c r="C5674">
        <v>4.0999999999999996</v>
      </c>
      <c r="D5674" t="s">
        <v>136</v>
      </c>
      <c r="E5674" t="s">
        <v>132</v>
      </c>
      <c r="F5674" t="s">
        <v>140</v>
      </c>
      <c r="G5674" t="s">
        <v>144</v>
      </c>
      <c r="H5674" t="str">
        <f t="shared" si="88"/>
        <v>Ahmedabad0 - 400 - 50200 - 500Indian Cuisine</v>
      </c>
      <c r="I5674" t="s">
        <v>234</v>
      </c>
      <c r="J5674">
        <v>450</v>
      </c>
    </row>
    <row r="5675" spans="1:10">
      <c r="A5675">
        <v>5674</v>
      </c>
      <c r="B5675" t="s">
        <v>134</v>
      </c>
      <c r="C5675">
        <v>2.9</v>
      </c>
      <c r="D5675" t="s">
        <v>138</v>
      </c>
      <c r="E5675" t="s">
        <v>132</v>
      </c>
      <c r="F5675" t="s">
        <v>131</v>
      </c>
      <c r="G5675" t="s">
        <v>135</v>
      </c>
      <c r="H5675" t="str">
        <f t="shared" si="88"/>
        <v>Mumbai40 - 6050 -200200 - 500American Cuisine</v>
      </c>
      <c r="I5675">
        <v>5</v>
      </c>
      <c r="J5675">
        <v>300</v>
      </c>
    </row>
    <row r="5676" spans="1:10">
      <c r="A5676">
        <v>5675</v>
      </c>
      <c r="B5676" t="s">
        <v>139</v>
      </c>
      <c r="C5676">
        <v>2.9</v>
      </c>
      <c r="D5676" t="s">
        <v>138</v>
      </c>
      <c r="E5676" t="s">
        <v>142</v>
      </c>
      <c r="F5676" t="s">
        <v>131</v>
      </c>
      <c r="G5676" t="s">
        <v>130</v>
      </c>
      <c r="H5676" t="str">
        <f t="shared" si="88"/>
        <v>Chennai60+50 -200&lt;= 200American Cuisine</v>
      </c>
      <c r="I5676">
        <v>70</v>
      </c>
      <c r="J5676">
        <v>200</v>
      </c>
    </row>
    <row r="5677" spans="1:10">
      <c r="A5677">
        <v>5676</v>
      </c>
      <c r="B5677" t="s">
        <v>145</v>
      </c>
      <c r="C5677">
        <v>3.6</v>
      </c>
      <c r="D5677" t="s">
        <v>133</v>
      </c>
      <c r="E5677" t="s">
        <v>132</v>
      </c>
      <c r="F5677" t="s">
        <v>140</v>
      </c>
      <c r="G5677" t="s">
        <v>130</v>
      </c>
      <c r="H5677" t="str">
        <f t="shared" si="88"/>
        <v>Ahmedabad60+0 - 50200 - 500Asian Cuisine</v>
      </c>
      <c r="I5677" t="s">
        <v>234</v>
      </c>
      <c r="J5677">
        <v>350</v>
      </c>
    </row>
    <row r="5678" spans="1:10">
      <c r="A5678">
        <v>5677</v>
      </c>
      <c r="B5678" t="s">
        <v>139</v>
      </c>
      <c r="C5678">
        <v>2.9</v>
      </c>
      <c r="D5678" t="s">
        <v>138</v>
      </c>
      <c r="E5678" t="s">
        <v>142</v>
      </c>
      <c r="F5678" t="s">
        <v>131</v>
      </c>
      <c r="G5678" t="s">
        <v>135</v>
      </c>
      <c r="H5678" t="str">
        <f t="shared" si="88"/>
        <v>Chennai40 - 6050 -200&lt;= 200American Cuisine</v>
      </c>
      <c r="I5678" t="s">
        <v>234</v>
      </c>
      <c r="J5678">
        <v>200</v>
      </c>
    </row>
    <row r="5679" spans="1:10">
      <c r="A5679">
        <v>5678</v>
      </c>
      <c r="B5679" t="s">
        <v>145</v>
      </c>
      <c r="C5679">
        <v>4.5</v>
      </c>
      <c r="D5679" t="s">
        <v>136</v>
      </c>
      <c r="E5679" t="s">
        <v>148</v>
      </c>
      <c r="F5679" t="s">
        <v>147</v>
      </c>
      <c r="G5679" t="s">
        <v>144</v>
      </c>
      <c r="H5679" t="str">
        <f t="shared" si="88"/>
        <v>Ahmedabad0 - 40200+500 - 1000Indian Cuisine</v>
      </c>
      <c r="I5679" t="s">
        <v>234</v>
      </c>
      <c r="J5679">
        <v>900</v>
      </c>
    </row>
    <row r="5680" spans="1:10">
      <c r="A5680">
        <v>5679</v>
      </c>
      <c r="B5680" t="s">
        <v>146</v>
      </c>
      <c r="C5680">
        <v>4.3</v>
      </c>
      <c r="D5680" t="s">
        <v>138</v>
      </c>
      <c r="E5680" t="s">
        <v>132</v>
      </c>
      <c r="F5680" t="s">
        <v>147</v>
      </c>
      <c r="G5680" t="s">
        <v>144</v>
      </c>
      <c r="H5680" t="str">
        <f t="shared" si="88"/>
        <v>Hyderabad0 - 40200+200 - 500American Cuisine</v>
      </c>
      <c r="I5680" t="s">
        <v>234</v>
      </c>
      <c r="J5680">
        <v>500</v>
      </c>
    </row>
    <row r="5681" spans="1:10">
      <c r="A5681">
        <v>5680</v>
      </c>
      <c r="B5681" t="s">
        <v>149</v>
      </c>
      <c r="C5681">
        <v>4.2</v>
      </c>
      <c r="D5681" t="s">
        <v>138</v>
      </c>
      <c r="E5681" t="s">
        <v>132</v>
      </c>
      <c r="F5681" t="s">
        <v>140</v>
      </c>
      <c r="G5681" t="s">
        <v>135</v>
      </c>
      <c r="H5681" t="str">
        <f t="shared" si="88"/>
        <v>Surat40 - 600 - 50200 - 500American Cuisine</v>
      </c>
      <c r="I5681" t="s">
        <v>234</v>
      </c>
      <c r="J5681">
        <v>500</v>
      </c>
    </row>
    <row r="5682" spans="1:10">
      <c r="A5682">
        <v>5681</v>
      </c>
      <c r="B5682" t="s">
        <v>139</v>
      </c>
      <c r="C5682">
        <v>4.5</v>
      </c>
      <c r="D5682" t="s">
        <v>136</v>
      </c>
      <c r="E5682" t="s">
        <v>132</v>
      </c>
      <c r="F5682" t="s">
        <v>147</v>
      </c>
      <c r="G5682" t="s">
        <v>130</v>
      </c>
      <c r="H5682" t="str">
        <f t="shared" si="88"/>
        <v>Chennai60+200+200 - 500Indian Cuisine</v>
      </c>
      <c r="I5682" t="s">
        <v>234</v>
      </c>
      <c r="J5682">
        <v>300</v>
      </c>
    </row>
    <row r="5683" spans="1:10">
      <c r="A5683">
        <v>5682</v>
      </c>
      <c r="B5683" t="s">
        <v>149</v>
      </c>
      <c r="C5683">
        <v>4</v>
      </c>
      <c r="D5683" t="s">
        <v>133</v>
      </c>
      <c r="E5683" t="s">
        <v>142</v>
      </c>
      <c r="F5683" t="s">
        <v>140</v>
      </c>
      <c r="G5683" t="s">
        <v>135</v>
      </c>
      <c r="H5683" t="str">
        <f t="shared" si="88"/>
        <v>Surat40 - 600 - 50&lt;= 200Asian Cuisine</v>
      </c>
      <c r="I5683" t="s">
        <v>234</v>
      </c>
      <c r="J5683">
        <v>150</v>
      </c>
    </row>
    <row r="5684" spans="1:10">
      <c r="A5684">
        <v>5683</v>
      </c>
      <c r="B5684" t="s">
        <v>143</v>
      </c>
      <c r="C5684">
        <v>3.6</v>
      </c>
      <c r="D5684" t="s">
        <v>136</v>
      </c>
      <c r="E5684" t="s">
        <v>142</v>
      </c>
      <c r="F5684" t="s">
        <v>140</v>
      </c>
      <c r="G5684" t="s">
        <v>130</v>
      </c>
      <c r="H5684" t="str">
        <f t="shared" si="88"/>
        <v>Delhi60+0 - 50&lt;= 200Indian Cuisine</v>
      </c>
      <c r="I5684" t="s">
        <v>234</v>
      </c>
      <c r="J5684">
        <v>200</v>
      </c>
    </row>
    <row r="5685" spans="1:10">
      <c r="A5685">
        <v>5684</v>
      </c>
      <c r="B5685" t="s">
        <v>149</v>
      </c>
      <c r="C5685">
        <v>3.9</v>
      </c>
      <c r="D5685" t="s">
        <v>136</v>
      </c>
      <c r="E5685" t="s">
        <v>132</v>
      </c>
      <c r="F5685" t="s">
        <v>131</v>
      </c>
      <c r="G5685" t="s">
        <v>135</v>
      </c>
      <c r="H5685" t="str">
        <f t="shared" si="88"/>
        <v>Surat40 - 6050 -200200 - 500Indian Cuisine</v>
      </c>
      <c r="I5685">
        <v>39</v>
      </c>
      <c r="J5685">
        <v>250</v>
      </c>
    </row>
    <row r="5686" spans="1:10">
      <c r="A5686">
        <v>5685</v>
      </c>
      <c r="B5686" t="s">
        <v>137</v>
      </c>
      <c r="C5686">
        <v>4.3</v>
      </c>
      <c r="D5686" t="s">
        <v>136</v>
      </c>
      <c r="E5686" t="s">
        <v>132</v>
      </c>
      <c r="F5686" t="s">
        <v>131</v>
      </c>
      <c r="G5686" t="s">
        <v>135</v>
      </c>
      <c r="H5686" t="str">
        <f t="shared" si="88"/>
        <v>Bangalore40 - 6050 -200200 - 500Indian Cuisine</v>
      </c>
      <c r="I5686">
        <v>9</v>
      </c>
      <c r="J5686">
        <v>250</v>
      </c>
    </row>
    <row r="5687" spans="1:10">
      <c r="A5687">
        <v>5686</v>
      </c>
      <c r="B5687" t="s">
        <v>137</v>
      </c>
      <c r="C5687">
        <v>4.0999999999999996</v>
      </c>
      <c r="D5687" t="s">
        <v>138</v>
      </c>
      <c r="E5687" t="s">
        <v>132</v>
      </c>
      <c r="F5687" t="s">
        <v>147</v>
      </c>
      <c r="G5687" t="s">
        <v>135</v>
      </c>
      <c r="H5687" t="str">
        <f t="shared" si="88"/>
        <v>Bangalore40 - 60200+200 - 500American Cuisine</v>
      </c>
      <c r="I5687" t="s">
        <v>234</v>
      </c>
      <c r="J5687">
        <v>400</v>
      </c>
    </row>
    <row r="5688" spans="1:10">
      <c r="A5688">
        <v>5687</v>
      </c>
      <c r="B5688" t="s">
        <v>149</v>
      </c>
      <c r="C5688">
        <v>3.8</v>
      </c>
      <c r="D5688" t="s">
        <v>138</v>
      </c>
      <c r="E5688" t="s">
        <v>132</v>
      </c>
      <c r="F5688" t="s">
        <v>140</v>
      </c>
      <c r="G5688" t="s">
        <v>135</v>
      </c>
      <c r="H5688" t="str">
        <f t="shared" si="88"/>
        <v>Surat40 - 600 - 50200 - 500American Cuisine</v>
      </c>
      <c r="I5688" t="s">
        <v>234</v>
      </c>
      <c r="J5688">
        <v>250</v>
      </c>
    </row>
    <row r="5689" spans="1:10">
      <c r="A5689">
        <v>5688</v>
      </c>
      <c r="B5689" t="s">
        <v>149</v>
      </c>
      <c r="C5689">
        <v>3.5</v>
      </c>
      <c r="D5689" t="s">
        <v>138</v>
      </c>
      <c r="E5689" t="s">
        <v>132</v>
      </c>
      <c r="F5689" t="s">
        <v>131</v>
      </c>
      <c r="G5689" t="s">
        <v>144</v>
      </c>
      <c r="H5689" t="str">
        <f t="shared" si="88"/>
        <v>Surat0 - 4050 -200200 - 500American Cuisine</v>
      </c>
      <c r="I5689" t="s">
        <v>234</v>
      </c>
      <c r="J5689">
        <v>300</v>
      </c>
    </row>
    <row r="5690" spans="1:10">
      <c r="A5690">
        <v>5689</v>
      </c>
      <c r="B5690" t="s">
        <v>145</v>
      </c>
      <c r="C5690">
        <v>4.2</v>
      </c>
      <c r="D5690" t="s">
        <v>133</v>
      </c>
      <c r="E5690" t="s">
        <v>148</v>
      </c>
      <c r="F5690" t="s">
        <v>140</v>
      </c>
      <c r="G5690" t="s">
        <v>135</v>
      </c>
      <c r="H5690" t="str">
        <f t="shared" si="88"/>
        <v>Ahmedabad40 - 600 - 50500 - 1000Asian Cuisine</v>
      </c>
      <c r="I5690" t="s">
        <v>234</v>
      </c>
      <c r="J5690">
        <v>700</v>
      </c>
    </row>
    <row r="5691" spans="1:10">
      <c r="A5691">
        <v>5690</v>
      </c>
      <c r="B5691" t="s">
        <v>149</v>
      </c>
      <c r="C5691">
        <v>4.5</v>
      </c>
      <c r="D5691" t="s">
        <v>133</v>
      </c>
      <c r="E5691" t="s">
        <v>132</v>
      </c>
      <c r="F5691" t="s">
        <v>131</v>
      </c>
      <c r="G5691" t="s">
        <v>135</v>
      </c>
      <c r="H5691" t="str">
        <f t="shared" si="88"/>
        <v>Surat40 - 6050 -200200 - 500Asian Cuisine</v>
      </c>
      <c r="I5691">
        <v>71</v>
      </c>
      <c r="J5691">
        <v>500</v>
      </c>
    </row>
    <row r="5692" spans="1:10">
      <c r="A5692">
        <v>5691</v>
      </c>
      <c r="B5692" t="s">
        <v>141</v>
      </c>
      <c r="C5692">
        <v>2.9</v>
      </c>
      <c r="D5692" t="s">
        <v>138</v>
      </c>
      <c r="E5692" t="s">
        <v>132</v>
      </c>
      <c r="F5692" t="s">
        <v>131</v>
      </c>
      <c r="G5692" t="s">
        <v>144</v>
      </c>
      <c r="H5692" t="str">
        <f t="shared" si="88"/>
        <v>Pune0 - 4050 -200200 - 500American Cuisine</v>
      </c>
      <c r="I5692">
        <v>67</v>
      </c>
      <c r="J5692">
        <v>300</v>
      </c>
    </row>
    <row r="5693" spans="1:10">
      <c r="A5693">
        <v>5692</v>
      </c>
      <c r="B5693" t="s">
        <v>143</v>
      </c>
      <c r="C5693">
        <v>4.0999999999999996</v>
      </c>
      <c r="D5693" t="s">
        <v>133</v>
      </c>
      <c r="E5693" t="s">
        <v>132</v>
      </c>
      <c r="F5693" t="s">
        <v>140</v>
      </c>
      <c r="G5693" t="s">
        <v>135</v>
      </c>
      <c r="H5693" t="str">
        <f t="shared" si="88"/>
        <v>Delhi40 - 600 - 50200 - 500Asian Cuisine</v>
      </c>
      <c r="I5693" t="s">
        <v>234</v>
      </c>
      <c r="J5693">
        <v>250</v>
      </c>
    </row>
    <row r="5694" spans="1:10">
      <c r="A5694">
        <v>5693</v>
      </c>
      <c r="B5694" t="s">
        <v>149</v>
      </c>
      <c r="C5694">
        <v>4.4000000000000004</v>
      </c>
      <c r="D5694" t="s">
        <v>138</v>
      </c>
      <c r="E5694" t="s">
        <v>142</v>
      </c>
      <c r="F5694" t="s">
        <v>147</v>
      </c>
      <c r="G5694" t="s">
        <v>135</v>
      </c>
      <c r="H5694" t="str">
        <f t="shared" si="88"/>
        <v>Surat40 - 60200+&lt;= 200American Cuisine</v>
      </c>
      <c r="I5694" t="s">
        <v>234</v>
      </c>
      <c r="J5694">
        <v>200</v>
      </c>
    </row>
    <row r="5695" spans="1:10">
      <c r="A5695">
        <v>5694</v>
      </c>
      <c r="B5695" t="s">
        <v>141</v>
      </c>
      <c r="C5695">
        <v>4.0999999999999996</v>
      </c>
      <c r="D5695" t="s">
        <v>138</v>
      </c>
      <c r="E5695" t="s">
        <v>142</v>
      </c>
      <c r="F5695" t="s">
        <v>140</v>
      </c>
      <c r="G5695" t="s">
        <v>135</v>
      </c>
      <c r="H5695" t="str">
        <f t="shared" si="88"/>
        <v>Pune40 - 600 - 50&lt;= 200American Cuisine</v>
      </c>
      <c r="I5695" t="s">
        <v>234</v>
      </c>
      <c r="J5695">
        <v>100</v>
      </c>
    </row>
    <row r="5696" spans="1:10">
      <c r="A5696">
        <v>5695</v>
      </c>
      <c r="B5696" t="s">
        <v>149</v>
      </c>
      <c r="C5696">
        <v>3.9</v>
      </c>
      <c r="D5696" t="s">
        <v>136</v>
      </c>
      <c r="E5696" t="s">
        <v>132</v>
      </c>
      <c r="F5696" t="s">
        <v>140</v>
      </c>
      <c r="G5696" t="s">
        <v>135</v>
      </c>
      <c r="H5696" t="str">
        <f t="shared" si="88"/>
        <v>Surat40 - 600 - 50200 - 500Indian Cuisine</v>
      </c>
      <c r="I5696" t="s">
        <v>234</v>
      </c>
      <c r="J5696">
        <v>500</v>
      </c>
    </row>
    <row r="5697" spans="1:10">
      <c r="A5697">
        <v>5696</v>
      </c>
      <c r="B5697" t="s">
        <v>137</v>
      </c>
      <c r="C5697">
        <v>2.9</v>
      </c>
      <c r="D5697" t="s">
        <v>136</v>
      </c>
      <c r="E5697" t="s">
        <v>142</v>
      </c>
      <c r="F5697" t="s">
        <v>131</v>
      </c>
      <c r="G5697" t="s">
        <v>144</v>
      </c>
      <c r="H5697" t="str">
        <f t="shared" si="88"/>
        <v>Bangalore0 - 4050 -200&lt;= 200Indian Cuisine</v>
      </c>
      <c r="I5697" t="s">
        <v>234</v>
      </c>
      <c r="J5697">
        <v>200</v>
      </c>
    </row>
    <row r="5698" spans="1:10">
      <c r="A5698">
        <v>5697</v>
      </c>
      <c r="B5698" t="s">
        <v>141</v>
      </c>
      <c r="C5698">
        <v>4.4000000000000004</v>
      </c>
      <c r="D5698" t="s">
        <v>136</v>
      </c>
      <c r="E5698" t="s">
        <v>142</v>
      </c>
      <c r="F5698" t="s">
        <v>131</v>
      </c>
      <c r="G5698" t="s">
        <v>130</v>
      </c>
      <c r="H5698" t="str">
        <f t="shared" si="88"/>
        <v>Pune60+50 -200&lt;= 200Indian Cuisine</v>
      </c>
      <c r="I5698">
        <v>65</v>
      </c>
      <c r="J5698">
        <v>200</v>
      </c>
    </row>
    <row r="5699" spans="1:10">
      <c r="A5699">
        <v>5698</v>
      </c>
      <c r="B5699" t="s">
        <v>129</v>
      </c>
      <c r="C5699">
        <v>4.5999999999999996</v>
      </c>
      <c r="D5699" t="s">
        <v>136</v>
      </c>
      <c r="E5699" t="s">
        <v>132</v>
      </c>
      <c r="F5699" t="s">
        <v>147</v>
      </c>
      <c r="G5699" t="s">
        <v>135</v>
      </c>
      <c r="H5699" t="str">
        <f t="shared" ref="H5699:H5762" si="89">_xlfn.CONCAT(B5699,G5699,F5699,E5699,D5699)</f>
        <v>Kolkata40 - 60200+200 - 500Indian Cuisine</v>
      </c>
      <c r="I5699" t="s">
        <v>234</v>
      </c>
      <c r="J5699">
        <v>500</v>
      </c>
    </row>
    <row r="5700" spans="1:10">
      <c r="A5700">
        <v>5699</v>
      </c>
      <c r="B5700" t="s">
        <v>145</v>
      </c>
      <c r="C5700">
        <v>4.3</v>
      </c>
      <c r="D5700" t="s">
        <v>138</v>
      </c>
      <c r="E5700" t="s">
        <v>132</v>
      </c>
      <c r="F5700" t="s">
        <v>131</v>
      </c>
      <c r="G5700" t="s">
        <v>144</v>
      </c>
      <c r="H5700" t="str">
        <f t="shared" si="89"/>
        <v>Ahmedabad0 - 4050 -200200 - 500American Cuisine</v>
      </c>
      <c r="I5700" t="s">
        <v>234</v>
      </c>
      <c r="J5700">
        <v>250</v>
      </c>
    </row>
    <row r="5701" spans="1:10">
      <c r="A5701">
        <v>5700</v>
      </c>
      <c r="B5701" t="s">
        <v>149</v>
      </c>
      <c r="C5701">
        <v>3.8</v>
      </c>
      <c r="D5701" t="s">
        <v>138</v>
      </c>
      <c r="E5701" t="s">
        <v>142</v>
      </c>
      <c r="F5701" t="s">
        <v>140</v>
      </c>
      <c r="G5701" t="s">
        <v>135</v>
      </c>
      <c r="H5701" t="str">
        <f t="shared" si="89"/>
        <v>Surat40 - 600 - 50&lt;= 200American Cuisine</v>
      </c>
      <c r="I5701" t="s">
        <v>234</v>
      </c>
      <c r="J5701">
        <v>200</v>
      </c>
    </row>
    <row r="5702" spans="1:10">
      <c r="A5702">
        <v>5701</v>
      </c>
      <c r="B5702" t="s">
        <v>149</v>
      </c>
      <c r="C5702">
        <v>3.7</v>
      </c>
      <c r="D5702" t="s">
        <v>138</v>
      </c>
      <c r="E5702" t="s">
        <v>142</v>
      </c>
      <c r="F5702" t="s">
        <v>140</v>
      </c>
      <c r="G5702" t="s">
        <v>135</v>
      </c>
      <c r="H5702" t="str">
        <f t="shared" si="89"/>
        <v>Surat40 - 600 - 50&lt;= 200American Cuisine</v>
      </c>
      <c r="I5702" t="s">
        <v>234</v>
      </c>
      <c r="J5702">
        <v>200</v>
      </c>
    </row>
    <row r="5703" spans="1:10">
      <c r="A5703">
        <v>5702</v>
      </c>
      <c r="B5703" t="s">
        <v>141</v>
      </c>
      <c r="C5703">
        <v>4.0999999999999996</v>
      </c>
      <c r="D5703" t="s">
        <v>138</v>
      </c>
      <c r="E5703" t="s">
        <v>142</v>
      </c>
      <c r="F5703" t="s">
        <v>131</v>
      </c>
      <c r="G5703" t="s">
        <v>144</v>
      </c>
      <c r="H5703" t="str">
        <f t="shared" si="89"/>
        <v>Pune0 - 4050 -200&lt;= 200American Cuisine</v>
      </c>
      <c r="I5703" t="s">
        <v>234</v>
      </c>
      <c r="J5703">
        <v>150</v>
      </c>
    </row>
    <row r="5704" spans="1:10">
      <c r="A5704">
        <v>5703</v>
      </c>
      <c r="B5704" t="s">
        <v>141</v>
      </c>
      <c r="C5704">
        <v>4.4000000000000004</v>
      </c>
      <c r="D5704" t="s">
        <v>138</v>
      </c>
      <c r="E5704" t="s">
        <v>142</v>
      </c>
      <c r="F5704" t="s">
        <v>131</v>
      </c>
      <c r="G5704" t="s">
        <v>135</v>
      </c>
      <c r="H5704" t="str">
        <f t="shared" si="89"/>
        <v>Pune40 - 6050 -200&lt;= 200American Cuisine</v>
      </c>
      <c r="I5704">
        <v>53</v>
      </c>
      <c r="J5704">
        <v>100</v>
      </c>
    </row>
    <row r="5705" spans="1:10">
      <c r="A5705">
        <v>5704</v>
      </c>
      <c r="B5705" t="s">
        <v>141</v>
      </c>
      <c r="C5705">
        <v>2.9</v>
      </c>
      <c r="D5705" t="s">
        <v>138</v>
      </c>
      <c r="E5705" t="s">
        <v>142</v>
      </c>
      <c r="F5705" t="s">
        <v>131</v>
      </c>
      <c r="G5705" t="s">
        <v>135</v>
      </c>
      <c r="H5705" t="str">
        <f t="shared" si="89"/>
        <v>Pune40 - 6050 -200&lt;= 200American Cuisine</v>
      </c>
      <c r="I5705">
        <v>53</v>
      </c>
      <c r="J5705">
        <v>200</v>
      </c>
    </row>
    <row r="5706" spans="1:10">
      <c r="A5706">
        <v>5705</v>
      </c>
      <c r="B5706" t="s">
        <v>134</v>
      </c>
      <c r="C5706">
        <v>2.9</v>
      </c>
      <c r="D5706" t="s">
        <v>138</v>
      </c>
      <c r="E5706" t="s">
        <v>132</v>
      </c>
      <c r="F5706" t="s">
        <v>131</v>
      </c>
      <c r="G5706" t="s">
        <v>144</v>
      </c>
      <c r="H5706" t="str">
        <f t="shared" si="89"/>
        <v>Mumbai0 - 4050 -200200 - 500American Cuisine</v>
      </c>
      <c r="I5706" t="s">
        <v>234</v>
      </c>
      <c r="J5706">
        <v>350</v>
      </c>
    </row>
    <row r="5707" spans="1:10">
      <c r="A5707">
        <v>5706</v>
      </c>
      <c r="B5707" t="s">
        <v>134</v>
      </c>
      <c r="C5707">
        <v>4.4000000000000004</v>
      </c>
      <c r="D5707" t="s">
        <v>136</v>
      </c>
      <c r="E5707" t="s">
        <v>142</v>
      </c>
      <c r="F5707" t="s">
        <v>131</v>
      </c>
      <c r="G5707" t="s">
        <v>144</v>
      </c>
      <c r="H5707" t="str">
        <f t="shared" si="89"/>
        <v>Mumbai0 - 4050 -200&lt;= 200Indian Cuisine</v>
      </c>
      <c r="I5707" t="s">
        <v>234</v>
      </c>
      <c r="J5707">
        <v>150</v>
      </c>
    </row>
    <row r="5708" spans="1:10">
      <c r="A5708">
        <v>5707</v>
      </c>
      <c r="B5708" t="s">
        <v>145</v>
      </c>
      <c r="C5708">
        <v>4.2</v>
      </c>
      <c r="D5708" t="s">
        <v>136</v>
      </c>
      <c r="E5708" t="s">
        <v>132</v>
      </c>
      <c r="F5708" t="s">
        <v>131</v>
      </c>
      <c r="G5708" t="s">
        <v>144</v>
      </c>
      <c r="H5708" t="str">
        <f t="shared" si="89"/>
        <v>Ahmedabad0 - 4050 -200200 - 500Indian Cuisine</v>
      </c>
      <c r="I5708" t="s">
        <v>234</v>
      </c>
      <c r="J5708">
        <v>300</v>
      </c>
    </row>
    <row r="5709" spans="1:10">
      <c r="A5709">
        <v>5708</v>
      </c>
      <c r="B5709" t="s">
        <v>145</v>
      </c>
      <c r="C5709">
        <v>3.3</v>
      </c>
      <c r="D5709" t="s">
        <v>136</v>
      </c>
      <c r="E5709" t="s">
        <v>142</v>
      </c>
      <c r="F5709" t="s">
        <v>131</v>
      </c>
      <c r="G5709" t="s">
        <v>135</v>
      </c>
      <c r="H5709" t="str">
        <f t="shared" si="89"/>
        <v>Ahmedabad40 - 6050 -200&lt;= 200Indian Cuisine</v>
      </c>
      <c r="I5709">
        <v>45</v>
      </c>
      <c r="J5709">
        <v>200</v>
      </c>
    </row>
    <row r="5710" spans="1:10">
      <c r="A5710">
        <v>5709</v>
      </c>
      <c r="B5710" t="s">
        <v>149</v>
      </c>
      <c r="C5710">
        <v>4.0999999999999996</v>
      </c>
      <c r="D5710" t="s">
        <v>138</v>
      </c>
      <c r="E5710" t="s">
        <v>142</v>
      </c>
      <c r="F5710" t="s">
        <v>140</v>
      </c>
      <c r="G5710" t="s">
        <v>135</v>
      </c>
      <c r="H5710" t="str">
        <f t="shared" si="89"/>
        <v>Surat40 - 600 - 50&lt;= 200American Cuisine</v>
      </c>
      <c r="I5710" t="s">
        <v>234</v>
      </c>
      <c r="J5710">
        <v>100</v>
      </c>
    </row>
    <row r="5711" spans="1:10">
      <c r="A5711">
        <v>5710</v>
      </c>
      <c r="B5711" t="s">
        <v>143</v>
      </c>
      <c r="C5711">
        <v>3.3</v>
      </c>
      <c r="D5711" t="s">
        <v>136</v>
      </c>
      <c r="E5711" t="s">
        <v>132</v>
      </c>
      <c r="F5711" t="s">
        <v>140</v>
      </c>
      <c r="G5711" t="s">
        <v>135</v>
      </c>
      <c r="H5711" t="str">
        <f t="shared" si="89"/>
        <v>Delhi40 - 600 - 50200 - 500Indian Cuisine</v>
      </c>
      <c r="I5711" t="s">
        <v>234</v>
      </c>
      <c r="J5711">
        <v>300</v>
      </c>
    </row>
    <row r="5712" spans="1:10">
      <c r="A5712">
        <v>5711</v>
      </c>
      <c r="B5712" t="s">
        <v>145</v>
      </c>
      <c r="C5712">
        <v>4.0999999999999996</v>
      </c>
      <c r="D5712" t="s">
        <v>138</v>
      </c>
      <c r="E5712" t="s">
        <v>132</v>
      </c>
      <c r="F5712" t="s">
        <v>140</v>
      </c>
      <c r="G5712" t="s">
        <v>135</v>
      </c>
      <c r="H5712" t="str">
        <f t="shared" si="89"/>
        <v>Ahmedabad40 - 600 - 50200 - 500American Cuisine</v>
      </c>
      <c r="I5712" t="s">
        <v>234</v>
      </c>
      <c r="J5712">
        <v>250</v>
      </c>
    </row>
    <row r="5713" spans="1:10">
      <c r="A5713">
        <v>5712</v>
      </c>
      <c r="B5713" t="s">
        <v>134</v>
      </c>
      <c r="C5713">
        <v>4.7</v>
      </c>
      <c r="D5713" t="s">
        <v>136</v>
      </c>
      <c r="E5713" t="s">
        <v>142</v>
      </c>
      <c r="F5713" t="s">
        <v>140</v>
      </c>
      <c r="G5713" t="s">
        <v>144</v>
      </c>
      <c r="H5713" t="str">
        <f t="shared" si="89"/>
        <v>Mumbai0 - 400 - 50&lt;= 200Indian Cuisine</v>
      </c>
      <c r="I5713" t="s">
        <v>234</v>
      </c>
      <c r="J5713">
        <v>150</v>
      </c>
    </row>
    <row r="5714" spans="1:10">
      <c r="A5714">
        <v>5713</v>
      </c>
      <c r="B5714" t="s">
        <v>149</v>
      </c>
      <c r="C5714">
        <v>4.0999999999999996</v>
      </c>
      <c r="D5714" t="s">
        <v>138</v>
      </c>
      <c r="E5714" t="s">
        <v>132</v>
      </c>
      <c r="F5714" t="s">
        <v>131</v>
      </c>
      <c r="G5714" t="s">
        <v>135</v>
      </c>
      <c r="H5714" t="str">
        <f t="shared" si="89"/>
        <v>Surat40 - 6050 -200200 - 500American Cuisine</v>
      </c>
      <c r="I5714">
        <v>33</v>
      </c>
      <c r="J5714">
        <v>400</v>
      </c>
    </row>
    <row r="5715" spans="1:10">
      <c r="A5715">
        <v>5714</v>
      </c>
      <c r="B5715" t="s">
        <v>129</v>
      </c>
      <c r="C5715">
        <v>4.5999999999999996</v>
      </c>
      <c r="D5715" t="s">
        <v>138</v>
      </c>
      <c r="E5715" t="s">
        <v>132</v>
      </c>
      <c r="F5715" t="s">
        <v>147</v>
      </c>
      <c r="G5715" t="s">
        <v>135</v>
      </c>
      <c r="H5715" t="str">
        <f t="shared" si="89"/>
        <v>Kolkata40 - 60200+200 - 500American Cuisine</v>
      </c>
      <c r="I5715" t="s">
        <v>234</v>
      </c>
      <c r="J5715">
        <v>400</v>
      </c>
    </row>
    <row r="5716" spans="1:10">
      <c r="A5716">
        <v>5715</v>
      </c>
      <c r="B5716" t="s">
        <v>141</v>
      </c>
      <c r="C5716">
        <v>3.7</v>
      </c>
      <c r="D5716" t="s">
        <v>133</v>
      </c>
      <c r="E5716" t="s">
        <v>132</v>
      </c>
      <c r="F5716" t="s">
        <v>147</v>
      </c>
      <c r="G5716" t="s">
        <v>135</v>
      </c>
      <c r="H5716" t="str">
        <f t="shared" si="89"/>
        <v>Pune40 - 60200+200 - 500Asian Cuisine</v>
      </c>
      <c r="I5716" t="s">
        <v>234</v>
      </c>
      <c r="J5716">
        <v>450</v>
      </c>
    </row>
    <row r="5717" spans="1:10">
      <c r="A5717">
        <v>5716</v>
      </c>
      <c r="B5717" t="s">
        <v>146</v>
      </c>
      <c r="C5717">
        <v>4.2</v>
      </c>
      <c r="D5717" t="s">
        <v>136</v>
      </c>
      <c r="E5717" t="s">
        <v>142</v>
      </c>
      <c r="F5717" t="s">
        <v>147</v>
      </c>
      <c r="G5717" t="s">
        <v>135</v>
      </c>
      <c r="H5717" t="str">
        <f t="shared" si="89"/>
        <v>Hyderabad40 - 60200+&lt;= 200Indian Cuisine</v>
      </c>
      <c r="I5717" t="s">
        <v>234</v>
      </c>
      <c r="J5717">
        <v>150</v>
      </c>
    </row>
    <row r="5718" spans="1:10">
      <c r="A5718">
        <v>5717</v>
      </c>
      <c r="B5718" t="s">
        <v>137</v>
      </c>
      <c r="C5718">
        <v>4.0999999999999996</v>
      </c>
      <c r="D5718" t="s">
        <v>136</v>
      </c>
      <c r="E5718" t="s">
        <v>132</v>
      </c>
      <c r="F5718" t="s">
        <v>147</v>
      </c>
      <c r="G5718" t="s">
        <v>135</v>
      </c>
      <c r="H5718" t="str">
        <f t="shared" si="89"/>
        <v>Bangalore40 - 60200+200 - 500Indian Cuisine</v>
      </c>
      <c r="I5718" t="s">
        <v>234</v>
      </c>
      <c r="J5718">
        <v>500</v>
      </c>
    </row>
    <row r="5719" spans="1:10">
      <c r="A5719">
        <v>5718</v>
      </c>
      <c r="B5719" t="s">
        <v>146</v>
      </c>
      <c r="C5719">
        <v>4.2</v>
      </c>
      <c r="D5719" t="s">
        <v>136</v>
      </c>
      <c r="E5719" t="s">
        <v>142</v>
      </c>
      <c r="F5719" t="s">
        <v>131</v>
      </c>
      <c r="G5719" t="s">
        <v>144</v>
      </c>
      <c r="H5719" t="str">
        <f t="shared" si="89"/>
        <v>Hyderabad0 - 4050 -200&lt;= 200Indian Cuisine</v>
      </c>
      <c r="I5719" t="s">
        <v>234</v>
      </c>
      <c r="J5719">
        <v>100</v>
      </c>
    </row>
    <row r="5720" spans="1:10">
      <c r="A5720">
        <v>5719</v>
      </c>
      <c r="B5720" t="s">
        <v>146</v>
      </c>
      <c r="C5720">
        <v>3.6</v>
      </c>
      <c r="D5720" t="s">
        <v>136</v>
      </c>
      <c r="E5720" t="s">
        <v>142</v>
      </c>
      <c r="F5720" t="s">
        <v>131</v>
      </c>
      <c r="G5720" t="s">
        <v>144</v>
      </c>
      <c r="H5720" t="str">
        <f t="shared" si="89"/>
        <v>Hyderabad0 - 4050 -200&lt;= 200Indian Cuisine</v>
      </c>
      <c r="I5720" t="s">
        <v>234</v>
      </c>
      <c r="J5720">
        <v>150</v>
      </c>
    </row>
    <row r="5721" spans="1:10">
      <c r="A5721">
        <v>5720</v>
      </c>
      <c r="B5721" t="s">
        <v>141</v>
      </c>
      <c r="C5721">
        <v>4.4000000000000004</v>
      </c>
      <c r="D5721" t="s">
        <v>133</v>
      </c>
      <c r="E5721" t="s">
        <v>132</v>
      </c>
      <c r="F5721" t="s">
        <v>140</v>
      </c>
      <c r="G5721" t="s">
        <v>135</v>
      </c>
      <c r="H5721" t="str">
        <f t="shared" si="89"/>
        <v>Pune40 - 600 - 50200 - 500Asian Cuisine</v>
      </c>
      <c r="I5721" t="s">
        <v>234</v>
      </c>
      <c r="J5721">
        <v>500</v>
      </c>
    </row>
    <row r="5722" spans="1:10">
      <c r="A5722">
        <v>5721</v>
      </c>
      <c r="B5722" t="s">
        <v>143</v>
      </c>
      <c r="C5722">
        <v>4</v>
      </c>
      <c r="D5722" t="s">
        <v>133</v>
      </c>
      <c r="E5722" t="s">
        <v>132</v>
      </c>
      <c r="F5722" t="s">
        <v>131</v>
      </c>
      <c r="G5722" t="s">
        <v>144</v>
      </c>
      <c r="H5722" t="str">
        <f t="shared" si="89"/>
        <v>Delhi0 - 4050 -200200 - 500Asian Cuisine</v>
      </c>
      <c r="I5722">
        <v>74</v>
      </c>
      <c r="J5722">
        <v>300</v>
      </c>
    </row>
    <row r="5723" spans="1:10">
      <c r="A5723">
        <v>5722</v>
      </c>
      <c r="B5723" t="s">
        <v>149</v>
      </c>
      <c r="C5723">
        <v>4.0999999999999996</v>
      </c>
      <c r="D5723" t="s">
        <v>133</v>
      </c>
      <c r="E5723" t="s">
        <v>132</v>
      </c>
      <c r="F5723" t="s">
        <v>131</v>
      </c>
      <c r="G5723" t="s">
        <v>144</v>
      </c>
      <c r="H5723" t="str">
        <f t="shared" si="89"/>
        <v>Surat0 - 4050 -200200 - 500Asian Cuisine</v>
      </c>
      <c r="I5723" t="s">
        <v>234</v>
      </c>
      <c r="J5723">
        <v>400</v>
      </c>
    </row>
    <row r="5724" spans="1:10">
      <c r="A5724">
        <v>5723</v>
      </c>
      <c r="B5724" t="s">
        <v>143</v>
      </c>
      <c r="C5724">
        <v>4.0999999999999996</v>
      </c>
      <c r="D5724" t="s">
        <v>136</v>
      </c>
      <c r="E5724" t="s">
        <v>142</v>
      </c>
      <c r="F5724" t="s">
        <v>147</v>
      </c>
      <c r="G5724" t="s">
        <v>130</v>
      </c>
      <c r="H5724" t="str">
        <f t="shared" si="89"/>
        <v>Delhi60+200+&lt;= 200Indian Cuisine</v>
      </c>
      <c r="I5724" t="s">
        <v>234</v>
      </c>
      <c r="J5724">
        <v>200</v>
      </c>
    </row>
    <row r="5725" spans="1:10">
      <c r="A5725">
        <v>5724</v>
      </c>
      <c r="B5725" t="s">
        <v>137</v>
      </c>
      <c r="C5725">
        <v>4.3</v>
      </c>
      <c r="D5725" t="s">
        <v>138</v>
      </c>
      <c r="E5725" t="s">
        <v>132</v>
      </c>
      <c r="F5725" t="s">
        <v>147</v>
      </c>
      <c r="G5725" t="s">
        <v>144</v>
      </c>
      <c r="H5725" t="str">
        <f t="shared" si="89"/>
        <v>Bangalore0 - 40200+200 - 500American Cuisine</v>
      </c>
      <c r="I5725" t="s">
        <v>234</v>
      </c>
      <c r="J5725">
        <v>270</v>
      </c>
    </row>
    <row r="5726" spans="1:10">
      <c r="A5726">
        <v>5725</v>
      </c>
      <c r="B5726" t="s">
        <v>149</v>
      </c>
      <c r="C5726">
        <v>4.3</v>
      </c>
      <c r="D5726" t="s">
        <v>138</v>
      </c>
      <c r="E5726" t="s">
        <v>148</v>
      </c>
      <c r="F5726" t="s">
        <v>140</v>
      </c>
      <c r="G5726" t="s">
        <v>135</v>
      </c>
      <c r="H5726" t="str">
        <f t="shared" si="89"/>
        <v>Surat40 - 600 - 50500 - 1000American Cuisine</v>
      </c>
      <c r="I5726" t="s">
        <v>234</v>
      </c>
      <c r="J5726">
        <v>800</v>
      </c>
    </row>
    <row r="5727" spans="1:10">
      <c r="A5727">
        <v>5726</v>
      </c>
      <c r="B5727" t="s">
        <v>145</v>
      </c>
      <c r="C5727">
        <v>3.7</v>
      </c>
      <c r="D5727" t="s">
        <v>138</v>
      </c>
      <c r="E5727" t="s">
        <v>132</v>
      </c>
      <c r="F5727" t="s">
        <v>140</v>
      </c>
      <c r="G5727" t="s">
        <v>144</v>
      </c>
      <c r="H5727" t="str">
        <f t="shared" si="89"/>
        <v>Ahmedabad0 - 400 - 50200 - 500American Cuisine</v>
      </c>
      <c r="I5727" t="s">
        <v>234</v>
      </c>
      <c r="J5727">
        <v>300</v>
      </c>
    </row>
    <row r="5728" spans="1:10">
      <c r="A5728">
        <v>5727</v>
      </c>
      <c r="B5728" t="s">
        <v>149</v>
      </c>
      <c r="C5728">
        <v>2.9</v>
      </c>
      <c r="D5728" t="s">
        <v>138</v>
      </c>
      <c r="E5728" t="s">
        <v>132</v>
      </c>
      <c r="F5728" t="s">
        <v>131</v>
      </c>
      <c r="G5728" t="s">
        <v>135</v>
      </c>
      <c r="H5728" t="str">
        <f t="shared" si="89"/>
        <v>Surat40 - 6050 -200200 - 500American Cuisine</v>
      </c>
      <c r="I5728">
        <v>33</v>
      </c>
      <c r="J5728">
        <v>350</v>
      </c>
    </row>
    <row r="5729" spans="1:10">
      <c r="A5729">
        <v>5728</v>
      </c>
      <c r="B5729" t="s">
        <v>149</v>
      </c>
      <c r="C5729">
        <v>2.9</v>
      </c>
      <c r="D5729" t="s">
        <v>236</v>
      </c>
      <c r="E5729" t="s">
        <v>148</v>
      </c>
      <c r="F5729" t="s">
        <v>131</v>
      </c>
      <c r="G5729" t="s">
        <v>135</v>
      </c>
      <c r="H5729" t="str">
        <f t="shared" si="89"/>
        <v>Surat40 - 6050 -200500 - 1000European Cuisine</v>
      </c>
      <c r="I5729" t="s">
        <v>234</v>
      </c>
      <c r="J5729">
        <v>600</v>
      </c>
    </row>
    <row r="5730" spans="1:10">
      <c r="A5730">
        <v>5729</v>
      </c>
      <c r="B5730" t="s">
        <v>149</v>
      </c>
      <c r="C5730">
        <v>4</v>
      </c>
      <c r="D5730" t="s">
        <v>133</v>
      </c>
      <c r="E5730" t="s">
        <v>132</v>
      </c>
      <c r="F5730" t="s">
        <v>131</v>
      </c>
      <c r="G5730" t="s">
        <v>144</v>
      </c>
      <c r="H5730" t="str">
        <f t="shared" si="89"/>
        <v>Surat0 - 4050 -200200 - 500Asian Cuisine</v>
      </c>
      <c r="I5730" t="s">
        <v>234</v>
      </c>
      <c r="J5730">
        <v>300</v>
      </c>
    </row>
    <row r="5731" spans="1:10">
      <c r="A5731">
        <v>5730</v>
      </c>
      <c r="B5731" t="s">
        <v>141</v>
      </c>
      <c r="C5731">
        <v>4.4000000000000004</v>
      </c>
      <c r="D5731" t="s">
        <v>133</v>
      </c>
      <c r="E5731" t="s">
        <v>132</v>
      </c>
      <c r="F5731" t="s">
        <v>147</v>
      </c>
      <c r="G5731" t="s">
        <v>135</v>
      </c>
      <c r="H5731" t="str">
        <f t="shared" si="89"/>
        <v>Pune40 - 60200+200 - 500Asian Cuisine</v>
      </c>
      <c r="I5731" t="s">
        <v>234</v>
      </c>
      <c r="J5731">
        <v>300</v>
      </c>
    </row>
    <row r="5732" spans="1:10">
      <c r="A5732">
        <v>5731</v>
      </c>
      <c r="B5732" t="s">
        <v>149</v>
      </c>
      <c r="C5732">
        <v>3.9</v>
      </c>
      <c r="D5732" t="s">
        <v>133</v>
      </c>
      <c r="E5732" t="s">
        <v>142</v>
      </c>
      <c r="F5732" t="s">
        <v>140</v>
      </c>
      <c r="G5732" t="s">
        <v>135</v>
      </c>
      <c r="H5732" t="str">
        <f t="shared" si="89"/>
        <v>Surat40 - 600 - 50&lt;= 200Asian Cuisine</v>
      </c>
      <c r="I5732" t="s">
        <v>234</v>
      </c>
      <c r="J5732">
        <v>200</v>
      </c>
    </row>
    <row r="5733" spans="1:10">
      <c r="A5733">
        <v>5732</v>
      </c>
      <c r="B5733" t="s">
        <v>145</v>
      </c>
      <c r="C5733">
        <v>4.4000000000000004</v>
      </c>
      <c r="D5733" t="s">
        <v>138</v>
      </c>
      <c r="E5733" t="s">
        <v>142</v>
      </c>
      <c r="F5733" t="s">
        <v>140</v>
      </c>
      <c r="G5733" t="s">
        <v>144</v>
      </c>
      <c r="H5733" t="str">
        <f t="shared" si="89"/>
        <v>Ahmedabad0 - 400 - 50&lt;= 200American Cuisine</v>
      </c>
      <c r="I5733" t="s">
        <v>234</v>
      </c>
      <c r="J5733">
        <v>200</v>
      </c>
    </row>
    <row r="5734" spans="1:10">
      <c r="A5734">
        <v>5733</v>
      </c>
      <c r="B5734" t="s">
        <v>139</v>
      </c>
      <c r="C5734">
        <v>2.9</v>
      </c>
      <c r="D5734" t="s">
        <v>138</v>
      </c>
      <c r="E5734" t="s">
        <v>142</v>
      </c>
      <c r="F5734" t="s">
        <v>131</v>
      </c>
      <c r="G5734" t="s">
        <v>135</v>
      </c>
      <c r="H5734" t="str">
        <f t="shared" si="89"/>
        <v>Chennai40 - 6050 -200&lt;= 200American Cuisine</v>
      </c>
      <c r="I5734" t="s">
        <v>234</v>
      </c>
      <c r="J5734">
        <v>99</v>
      </c>
    </row>
    <row r="5735" spans="1:10">
      <c r="A5735">
        <v>5734</v>
      </c>
      <c r="B5735" t="s">
        <v>134</v>
      </c>
      <c r="C5735">
        <v>3.9</v>
      </c>
      <c r="D5735" t="s">
        <v>138</v>
      </c>
      <c r="E5735" t="s">
        <v>132</v>
      </c>
      <c r="F5735" t="s">
        <v>140</v>
      </c>
      <c r="G5735" t="s">
        <v>144</v>
      </c>
      <c r="H5735" t="str">
        <f t="shared" si="89"/>
        <v>Mumbai0 - 400 - 50200 - 500American Cuisine</v>
      </c>
      <c r="I5735" t="s">
        <v>234</v>
      </c>
      <c r="J5735">
        <v>300</v>
      </c>
    </row>
    <row r="5736" spans="1:10">
      <c r="A5736">
        <v>5735</v>
      </c>
      <c r="B5736" t="s">
        <v>149</v>
      </c>
      <c r="C5736">
        <v>4.3</v>
      </c>
      <c r="D5736" t="s">
        <v>136</v>
      </c>
      <c r="E5736" t="s">
        <v>132</v>
      </c>
      <c r="F5736" t="s">
        <v>131</v>
      </c>
      <c r="G5736" t="s">
        <v>135</v>
      </c>
      <c r="H5736" t="str">
        <f t="shared" si="89"/>
        <v>Surat40 - 6050 -200200 - 500Indian Cuisine</v>
      </c>
      <c r="I5736">
        <v>39</v>
      </c>
      <c r="J5736">
        <v>500</v>
      </c>
    </row>
    <row r="5737" spans="1:10">
      <c r="A5737">
        <v>5736</v>
      </c>
      <c r="B5737" t="s">
        <v>149</v>
      </c>
      <c r="C5737">
        <v>2.9</v>
      </c>
      <c r="D5737" t="s">
        <v>138</v>
      </c>
      <c r="E5737" t="s">
        <v>132</v>
      </c>
      <c r="F5737" t="s">
        <v>131</v>
      </c>
      <c r="G5737" t="s">
        <v>135</v>
      </c>
      <c r="H5737" t="str">
        <f t="shared" si="89"/>
        <v>Surat40 - 6050 -200200 - 500American Cuisine</v>
      </c>
      <c r="I5737">
        <v>33</v>
      </c>
      <c r="J5737">
        <v>300</v>
      </c>
    </row>
    <row r="5738" spans="1:10">
      <c r="A5738">
        <v>5737</v>
      </c>
      <c r="B5738" t="s">
        <v>145</v>
      </c>
      <c r="C5738">
        <v>4.3</v>
      </c>
      <c r="D5738" t="s">
        <v>136</v>
      </c>
      <c r="E5738" t="s">
        <v>142</v>
      </c>
      <c r="F5738" t="s">
        <v>147</v>
      </c>
      <c r="G5738" t="s">
        <v>144</v>
      </c>
      <c r="H5738" t="str">
        <f t="shared" si="89"/>
        <v>Ahmedabad0 - 40200+&lt;= 200Indian Cuisine</v>
      </c>
      <c r="I5738" t="s">
        <v>234</v>
      </c>
      <c r="J5738">
        <v>200</v>
      </c>
    </row>
    <row r="5739" spans="1:10">
      <c r="A5739">
        <v>5738</v>
      </c>
      <c r="B5739" t="s">
        <v>137</v>
      </c>
      <c r="C5739">
        <v>3.9</v>
      </c>
      <c r="D5739" t="s">
        <v>133</v>
      </c>
      <c r="E5739" t="s">
        <v>142</v>
      </c>
      <c r="F5739" t="s">
        <v>147</v>
      </c>
      <c r="G5739" t="s">
        <v>135</v>
      </c>
      <c r="H5739" t="str">
        <f t="shared" si="89"/>
        <v>Bangalore40 - 60200+&lt;= 200Asian Cuisine</v>
      </c>
      <c r="I5739" t="s">
        <v>234</v>
      </c>
      <c r="J5739">
        <v>200</v>
      </c>
    </row>
    <row r="5740" spans="1:10">
      <c r="A5740">
        <v>5739</v>
      </c>
      <c r="B5740" t="s">
        <v>149</v>
      </c>
      <c r="C5740">
        <v>3.9</v>
      </c>
      <c r="D5740" t="s">
        <v>138</v>
      </c>
      <c r="E5740" t="s">
        <v>142</v>
      </c>
      <c r="F5740" t="s">
        <v>131</v>
      </c>
      <c r="G5740" t="s">
        <v>135</v>
      </c>
      <c r="H5740" t="str">
        <f t="shared" si="89"/>
        <v>Surat40 - 6050 -200&lt;= 200American Cuisine</v>
      </c>
      <c r="I5740">
        <v>52</v>
      </c>
      <c r="J5740">
        <v>100</v>
      </c>
    </row>
    <row r="5741" spans="1:10">
      <c r="A5741">
        <v>5740</v>
      </c>
      <c r="B5741" t="s">
        <v>145</v>
      </c>
      <c r="C5741">
        <v>4.3</v>
      </c>
      <c r="D5741" t="s">
        <v>138</v>
      </c>
      <c r="E5741" t="s">
        <v>132</v>
      </c>
      <c r="F5741" t="s">
        <v>131</v>
      </c>
      <c r="G5741" t="s">
        <v>144</v>
      </c>
      <c r="H5741" t="str">
        <f t="shared" si="89"/>
        <v>Ahmedabad0 - 4050 -200200 - 500American Cuisine</v>
      </c>
      <c r="I5741" t="s">
        <v>234</v>
      </c>
      <c r="J5741">
        <v>350</v>
      </c>
    </row>
    <row r="5742" spans="1:10">
      <c r="A5742">
        <v>5741</v>
      </c>
      <c r="B5742" t="s">
        <v>137</v>
      </c>
      <c r="C5742">
        <v>4.2</v>
      </c>
      <c r="D5742" t="s">
        <v>138</v>
      </c>
      <c r="E5742" t="s">
        <v>148</v>
      </c>
      <c r="F5742" t="s">
        <v>140</v>
      </c>
      <c r="G5742" t="s">
        <v>135</v>
      </c>
      <c r="H5742" t="str">
        <f t="shared" si="89"/>
        <v>Bangalore40 - 600 - 50500 - 1000American Cuisine</v>
      </c>
      <c r="I5742" t="s">
        <v>234</v>
      </c>
      <c r="J5742">
        <v>1000</v>
      </c>
    </row>
    <row r="5743" spans="1:10">
      <c r="A5743">
        <v>5742</v>
      </c>
      <c r="B5743" t="s">
        <v>146</v>
      </c>
      <c r="C5743">
        <v>4.3</v>
      </c>
      <c r="D5743" t="s">
        <v>136</v>
      </c>
      <c r="E5743" t="s">
        <v>132</v>
      </c>
      <c r="F5743" t="s">
        <v>147</v>
      </c>
      <c r="G5743" t="s">
        <v>144</v>
      </c>
      <c r="H5743" t="str">
        <f t="shared" si="89"/>
        <v>Hyderabad0 - 40200+200 - 500Indian Cuisine</v>
      </c>
      <c r="I5743" t="s">
        <v>234</v>
      </c>
      <c r="J5743">
        <v>300</v>
      </c>
    </row>
    <row r="5744" spans="1:10">
      <c r="A5744">
        <v>5743</v>
      </c>
      <c r="B5744" t="s">
        <v>137</v>
      </c>
      <c r="C5744">
        <v>4.0999999999999996</v>
      </c>
      <c r="D5744" t="s">
        <v>133</v>
      </c>
      <c r="E5744" t="s">
        <v>132</v>
      </c>
      <c r="F5744" t="s">
        <v>131</v>
      </c>
      <c r="G5744" t="s">
        <v>144</v>
      </c>
      <c r="H5744" t="str">
        <f t="shared" si="89"/>
        <v>Bangalore0 - 4050 -200200 - 500Asian Cuisine</v>
      </c>
      <c r="I5744" t="s">
        <v>234</v>
      </c>
      <c r="J5744">
        <v>400</v>
      </c>
    </row>
    <row r="5745" spans="1:10">
      <c r="A5745">
        <v>5744</v>
      </c>
      <c r="B5745" t="s">
        <v>141</v>
      </c>
      <c r="C5745">
        <v>4</v>
      </c>
      <c r="D5745" t="s">
        <v>136</v>
      </c>
      <c r="E5745" t="s">
        <v>132</v>
      </c>
      <c r="F5745" t="s">
        <v>140</v>
      </c>
      <c r="G5745" t="s">
        <v>135</v>
      </c>
      <c r="H5745" t="str">
        <f t="shared" si="89"/>
        <v>Pune40 - 600 - 50200 - 500Indian Cuisine</v>
      </c>
      <c r="I5745" t="s">
        <v>234</v>
      </c>
      <c r="J5745">
        <v>500</v>
      </c>
    </row>
    <row r="5746" spans="1:10">
      <c r="A5746">
        <v>5745</v>
      </c>
      <c r="B5746" t="s">
        <v>145</v>
      </c>
      <c r="C5746">
        <v>3.9</v>
      </c>
      <c r="D5746" t="s">
        <v>136</v>
      </c>
      <c r="E5746" t="s">
        <v>132</v>
      </c>
      <c r="F5746" t="s">
        <v>131</v>
      </c>
      <c r="G5746" t="s">
        <v>144</v>
      </c>
      <c r="H5746" t="str">
        <f t="shared" si="89"/>
        <v>Ahmedabad0 - 4050 -200200 - 500Indian Cuisine</v>
      </c>
      <c r="I5746" t="s">
        <v>234</v>
      </c>
      <c r="J5746">
        <v>250</v>
      </c>
    </row>
    <row r="5747" spans="1:10">
      <c r="A5747">
        <v>5746</v>
      </c>
      <c r="B5747" t="s">
        <v>145</v>
      </c>
      <c r="C5747">
        <v>2.8</v>
      </c>
      <c r="D5747" t="s">
        <v>136</v>
      </c>
      <c r="E5747" t="s">
        <v>142</v>
      </c>
      <c r="F5747" t="s">
        <v>140</v>
      </c>
      <c r="G5747" t="s">
        <v>135</v>
      </c>
      <c r="H5747" t="str">
        <f t="shared" si="89"/>
        <v>Ahmedabad40 - 600 - 50&lt;= 200Indian Cuisine</v>
      </c>
      <c r="I5747" t="s">
        <v>234</v>
      </c>
      <c r="J5747">
        <v>200</v>
      </c>
    </row>
    <row r="5748" spans="1:10">
      <c r="A5748">
        <v>5747</v>
      </c>
      <c r="B5748" t="s">
        <v>149</v>
      </c>
      <c r="C5748">
        <v>3.7</v>
      </c>
      <c r="D5748" t="s">
        <v>133</v>
      </c>
      <c r="E5748" t="s">
        <v>142</v>
      </c>
      <c r="F5748" t="s">
        <v>131</v>
      </c>
      <c r="G5748" t="s">
        <v>135</v>
      </c>
      <c r="H5748" t="str">
        <f t="shared" si="89"/>
        <v>Surat40 - 6050 -200&lt;= 200Asian Cuisine</v>
      </c>
      <c r="I5748" t="s">
        <v>234</v>
      </c>
      <c r="J5748">
        <v>180</v>
      </c>
    </row>
    <row r="5749" spans="1:10">
      <c r="A5749">
        <v>5748</v>
      </c>
      <c r="B5749" t="s">
        <v>134</v>
      </c>
      <c r="C5749">
        <v>4.5</v>
      </c>
      <c r="D5749" t="s">
        <v>136</v>
      </c>
      <c r="E5749" t="s">
        <v>142</v>
      </c>
      <c r="F5749" t="s">
        <v>131</v>
      </c>
      <c r="G5749" t="s">
        <v>135</v>
      </c>
      <c r="H5749" t="str">
        <f t="shared" si="89"/>
        <v>Mumbai40 - 6050 -200&lt;= 200Indian Cuisine</v>
      </c>
      <c r="I5749">
        <v>32</v>
      </c>
      <c r="J5749">
        <v>150</v>
      </c>
    </row>
    <row r="5750" spans="1:10">
      <c r="A5750">
        <v>5749</v>
      </c>
      <c r="B5750" t="s">
        <v>146</v>
      </c>
      <c r="C5750">
        <v>4</v>
      </c>
      <c r="D5750" t="s">
        <v>133</v>
      </c>
      <c r="E5750" t="s">
        <v>132</v>
      </c>
      <c r="F5750" t="s">
        <v>140</v>
      </c>
      <c r="G5750" t="s">
        <v>144</v>
      </c>
      <c r="H5750" t="str">
        <f t="shared" si="89"/>
        <v>Hyderabad0 - 400 - 50200 - 500Asian Cuisine</v>
      </c>
      <c r="I5750" t="s">
        <v>234</v>
      </c>
      <c r="J5750">
        <v>250</v>
      </c>
    </row>
    <row r="5751" spans="1:10">
      <c r="A5751">
        <v>5750</v>
      </c>
      <c r="B5751" t="s">
        <v>129</v>
      </c>
      <c r="C5751">
        <v>4.0999999999999996</v>
      </c>
      <c r="D5751" t="s">
        <v>133</v>
      </c>
      <c r="E5751" t="s">
        <v>148</v>
      </c>
      <c r="F5751" t="s">
        <v>131</v>
      </c>
      <c r="G5751" t="s">
        <v>135</v>
      </c>
      <c r="H5751" t="str">
        <f t="shared" si="89"/>
        <v>Kolkata40 - 6050 -200500 - 1000Asian Cuisine</v>
      </c>
      <c r="I5751" t="s">
        <v>234</v>
      </c>
      <c r="J5751">
        <v>1000</v>
      </c>
    </row>
    <row r="5752" spans="1:10">
      <c r="A5752">
        <v>5751</v>
      </c>
      <c r="B5752" t="s">
        <v>141</v>
      </c>
      <c r="C5752">
        <v>2.9</v>
      </c>
      <c r="D5752" t="s">
        <v>138</v>
      </c>
      <c r="E5752" t="s">
        <v>132</v>
      </c>
      <c r="F5752" t="s">
        <v>131</v>
      </c>
      <c r="G5752" t="s">
        <v>130</v>
      </c>
      <c r="H5752" t="str">
        <f t="shared" si="89"/>
        <v>Pune60+50 -200200 - 500American Cuisine</v>
      </c>
      <c r="I5752">
        <v>8</v>
      </c>
      <c r="J5752">
        <v>400</v>
      </c>
    </row>
    <row r="5753" spans="1:10">
      <c r="A5753">
        <v>5752</v>
      </c>
      <c r="B5753" t="s">
        <v>139</v>
      </c>
      <c r="C5753">
        <v>4.4000000000000004</v>
      </c>
      <c r="D5753" t="s">
        <v>133</v>
      </c>
      <c r="E5753" t="s">
        <v>132</v>
      </c>
      <c r="F5753" t="s">
        <v>147</v>
      </c>
      <c r="G5753" t="s">
        <v>135</v>
      </c>
      <c r="H5753" t="str">
        <f t="shared" si="89"/>
        <v>Chennai40 - 60200+200 - 500Asian Cuisine</v>
      </c>
      <c r="I5753" t="s">
        <v>234</v>
      </c>
      <c r="J5753">
        <v>300</v>
      </c>
    </row>
    <row r="5754" spans="1:10">
      <c r="A5754">
        <v>5753</v>
      </c>
      <c r="B5754" t="s">
        <v>141</v>
      </c>
      <c r="C5754">
        <v>2.9</v>
      </c>
      <c r="D5754" t="s">
        <v>138</v>
      </c>
      <c r="E5754" t="s">
        <v>142</v>
      </c>
      <c r="F5754" t="s">
        <v>131</v>
      </c>
      <c r="G5754" t="s">
        <v>135</v>
      </c>
      <c r="H5754" t="str">
        <f t="shared" si="89"/>
        <v>Pune40 - 6050 -200&lt;= 200American Cuisine</v>
      </c>
      <c r="I5754">
        <v>53</v>
      </c>
      <c r="J5754">
        <v>150</v>
      </c>
    </row>
    <row r="5755" spans="1:10">
      <c r="A5755">
        <v>5754</v>
      </c>
      <c r="B5755" t="s">
        <v>139</v>
      </c>
      <c r="C5755">
        <v>4.4000000000000004</v>
      </c>
      <c r="D5755" t="s">
        <v>133</v>
      </c>
      <c r="E5755" t="s">
        <v>132</v>
      </c>
      <c r="F5755" t="s">
        <v>131</v>
      </c>
      <c r="G5755" t="s">
        <v>135</v>
      </c>
      <c r="H5755" t="str">
        <f t="shared" si="89"/>
        <v>Chennai40 - 6050 -200200 - 500Asian Cuisine</v>
      </c>
      <c r="I5755">
        <v>25</v>
      </c>
      <c r="J5755">
        <v>300</v>
      </c>
    </row>
    <row r="5756" spans="1:10">
      <c r="A5756">
        <v>5755</v>
      </c>
      <c r="B5756" t="s">
        <v>146</v>
      </c>
      <c r="C5756">
        <v>4.8</v>
      </c>
      <c r="D5756" t="s">
        <v>138</v>
      </c>
      <c r="E5756" t="s">
        <v>142</v>
      </c>
      <c r="F5756" t="s">
        <v>140</v>
      </c>
      <c r="G5756" t="s">
        <v>135</v>
      </c>
      <c r="H5756" t="str">
        <f t="shared" si="89"/>
        <v>Hyderabad40 - 600 - 50&lt;= 200American Cuisine</v>
      </c>
      <c r="I5756" t="s">
        <v>234</v>
      </c>
      <c r="J5756">
        <v>150</v>
      </c>
    </row>
    <row r="5757" spans="1:10">
      <c r="A5757">
        <v>5756</v>
      </c>
      <c r="B5757" t="s">
        <v>146</v>
      </c>
      <c r="C5757">
        <v>4.0999999999999996</v>
      </c>
      <c r="D5757" t="s">
        <v>133</v>
      </c>
      <c r="E5757" t="s">
        <v>132</v>
      </c>
      <c r="F5757" t="s">
        <v>131</v>
      </c>
      <c r="G5757" t="s">
        <v>144</v>
      </c>
      <c r="H5757" t="str">
        <f t="shared" si="89"/>
        <v>Hyderabad0 - 4050 -200200 - 500Asian Cuisine</v>
      </c>
      <c r="I5757">
        <v>66</v>
      </c>
      <c r="J5757">
        <v>300</v>
      </c>
    </row>
    <row r="5758" spans="1:10">
      <c r="A5758">
        <v>5757</v>
      </c>
      <c r="B5758" t="s">
        <v>139</v>
      </c>
      <c r="C5758">
        <v>4.3</v>
      </c>
      <c r="D5758" t="s">
        <v>136</v>
      </c>
      <c r="E5758" t="s">
        <v>148</v>
      </c>
      <c r="F5758" t="s">
        <v>147</v>
      </c>
      <c r="G5758" t="s">
        <v>135</v>
      </c>
      <c r="H5758" t="str">
        <f t="shared" si="89"/>
        <v>Chennai40 - 60200+500 - 1000Indian Cuisine</v>
      </c>
      <c r="I5758" t="s">
        <v>234</v>
      </c>
      <c r="J5758">
        <v>600</v>
      </c>
    </row>
    <row r="5759" spans="1:10">
      <c r="A5759">
        <v>5758</v>
      </c>
      <c r="B5759" t="s">
        <v>145</v>
      </c>
      <c r="C5759">
        <v>4.5</v>
      </c>
      <c r="D5759" t="s">
        <v>138</v>
      </c>
      <c r="E5759" t="s">
        <v>142</v>
      </c>
      <c r="F5759" t="s">
        <v>131</v>
      </c>
      <c r="G5759" t="s">
        <v>144</v>
      </c>
      <c r="H5759" t="str">
        <f t="shared" si="89"/>
        <v>Ahmedabad0 - 4050 -200&lt;= 200American Cuisine</v>
      </c>
      <c r="I5759" t="s">
        <v>234</v>
      </c>
      <c r="J5759">
        <v>200</v>
      </c>
    </row>
    <row r="5760" spans="1:10">
      <c r="A5760">
        <v>5759</v>
      </c>
      <c r="B5760" t="s">
        <v>149</v>
      </c>
      <c r="C5760">
        <v>3.9</v>
      </c>
      <c r="D5760" t="s">
        <v>133</v>
      </c>
      <c r="E5760" t="s">
        <v>132</v>
      </c>
      <c r="F5760" t="s">
        <v>140</v>
      </c>
      <c r="G5760" t="s">
        <v>130</v>
      </c>
      <c r="H5760" t="str">
        <f t="shared" si="89"/>
        <v>Surat60+0 - 50200 - 500Asian Cuisine</v>
      </c>
      <c r="I5760" t="s">
        <v>234</v>
      </c>
      <c r="J5760">
        <v>250</v>
      </c>
    </row>
    <row r="5761" spans="1:10">
      <c r="A5761">
        <v>5760</v>
      </c>
      <c r="B5761" t="s">
        <v>145</v>
      </c>
      <c r="C5761">
        <v>2.9</v>
      </c>
      <c r="D5761" t="s">
        <v>138</v>
      </c>
      <c r="E5761" t="s">
        <v>132</v>
      </c>
      <c r="F5761" t="s">
        <v>131</v>
      </c>
      <c r="G5761" t="s">
        <v>135</v>
      </c>
      <c r="H5761" t="str">
        <f t="shared" si="89"/>
        <v>Ahmedabad40 - 6050 -200200 - 500American Cuisine</v>
      </c>
      <c r="I5761">
        <v>30</v>
      </c>
      <c r="J5761">
        <v>300</v>
      </c>
    </row>
    <row r="5762" spans="1:10">
      <c r="A5762">
        <v>5761</v>
      </c>
      <c r="B5762" t="s">
        <v>149</v>
      </c>
      <c r="C5762">
        <v>3.6</v>
      </c>
      <c r="D5762" t="s">
        <v>133</v>
      </c>
      <c r="E5762" t="s">
        <v>142</v>
      </c>
      <c r="F5762" t="s">
        <v>131</v>
      </c>
      <c r="G5762" t="s">
        <v>144</v>
      </c>
      <c r="H5762" t="str">
        <f t="shared" si="89"/>
        <v>Surat0 - 4050 -200&lt;= 200Asian Cuisine</v>
      </c>
      <c r="I5762" t="s">
        <v>234</v>
      </c>
      <c r="J5762">
        <v>150</v>
      </c>
    </row>
    <row r="5763" spans="1:10">
      <c r="A5763">
        <v>5762</v>
      </c>
      <c r="B5763" t="s">
        <v>141</v>
      </c>
      <c r="C5763">
        <v>4.2</v>
      </c>
      <c r="D5763" t="s">
        <v>136</v>
      </c>
      <c r="E5763" t="s">
        <v>142</v>
      </c>
      <c r="F5763" t="s">
        <v>147</v>
      </c>
      <c r="G5763" t="s">
        <v>144</v>
      </c>
      <c r="H5763" t="str">
        <f t="shared" ref="H5763:H5826" si="90">_xlfn.CONCAT(B5763,G5763,F5763,E5763,D5763)</f>
        <v>Pune0 - 40200+&lt;= 200Indian Cuisine</v>
      </c>
      <c r="I5763" t="s">
        <v>234</v>
      </c>
      <c r="J5763">
        <v>200</v>
      </c>
    </row>
    <row r="5764" spans="1:10">
      <c r="A5764">
        <v>5763</v>
      </c>
      <c r="B5764" t="s">
        <v>141</v>
      </c>
      <c r="C5764">
        <v>4.4000000000000004</v>
      </c>
      <c r="D5764" t="s">
        <v>138</v>
      </c>
      <c r="E5764" t="s">
        <v>132</v>
      </c>
      <c r="F5764" t="s">
        <v>140</v>
      </c>
      <c r="G5764" t="s">
        <v>135</v>
      </c>
      <c r="H5764" t="str">
        <f t="shared" si="90"/>
        <v>Pune40 - 600 - 50200 - 500American Cuisine</v>
      </c>
      <c r="I5764" t="s">
        <v>234</v>
      </c>
      <c r="J5764">
        <v>300</v>
      </c>
    </row>
    <row r="5765" spans="1:10">
      <c r="A5765">
        <v>5764</v>
      </c>
      <c r="B5765" t="s">
        <v>149</v>
      </c>
      <c r="C5765">
        <v>2.9</v>
      </c>
      <c r="D5765" t="s">
        <v>133</v>
      </c>
      <c r="E5765" t="s">
        <v>142</v>
      </c>
      <c r="F5765" t="s">
        <v>131</v>
      </c>
      <c r="G5765" t="s">
        <v>135</v>
      </c>
      <c r="H5765" t="str">
        <f t="shared" si="90"/>
        <v>Surat40 - 6050 -200&lt;= 200Asian Cuisine</v>
      </c>
      <c r="I5765" t="s">
        <v>234</v>
      </c>
      <c r="J5765">
        <v>200</v>
      </c>
    </row>
    <row r="5766" spans="1:10">
      <c r="A5766">
        <v>5765</v>
      </c>
      <c r="B5766" t="s">
        <v>139</v>
      </c>
      <c r="C5766">
        <v>4.0999999999999996</v>
      </c>
      <c r="D5766" t="s">
        <v>133</v>
      </c>
      <c r="E5766" t="s">
        <v>142</v>
      </c>
      <c r="F5766" t="s">
        <v>131</v>
      </c>
      <c r="G5766" t="s">
        <v>135</v>
      </c>
      <c r="H5766" t="str">
        <f t="shared" si="90"/>
        <v>Chennai40 - 6050 -200&lt;= 200Asian Cuisine</v>
      </c>
      <c r="I5766" t="s">
        <v>234</v>
      </c>
      <c r="J5766">
        <v>150</v>
      </c>
    </row>
    <row r="5767" spans="1:10">
      <c r="A5767">
        <v>5766</v>
      </c>
      <c r="B5767" t="s">
        <v>145</v>
      </c>
      <c r="C5767">
        <v>3.4</v>
      </c>
      <c r="D5767" t="s">
        <v>133</v>
      </c>
      <c r="E5767" t="s">
        <v>142</v>
      </c>
      <c r="F5767" t="s">
        <v>140</v>
      </c>
      <c r="G5767" t="s">
        <v>135</v>
      </c>
      <c r="H5767" t="str">
        <f t="shared" si="90"/>
        <v>Ahmedabad40 - 600 - 50&lt;= 200Asian Cuisine</v>
      </c>
      <c r="I5767" t="s">
        <v>234</v>
      </c>
      <c r="J5767">
        <v>200</v>
      </c>
    </row>
    <row r="5768" spans="1:10">
      <c r="A5768">
        <v>5767</v>
      </c>
      <c r="B5768" t="s">
        <v>145</v>
      </c>
      <c r="C5768">
        <v>2.9</v>
      </c>
      <c r="D5768" t="s">
        <v>133</v>
      </c>
      <c r="E5768" t="s">
        <v>148</v>
      </c>
      <c r="F5768" t="s">
        <v>131</v>
      </c>
      <c r="G5768" t="s">
        <v>135</v>
      </c>
      <c r="H5768" t="str">
        <f t="shared" si="90"/>
        <v>Ahmedabad40 - 6050 -200500 - 1000Asian Cuisine</v>
      </c>
      <c r="I5768" t="s">
        <v>234</v>
      </c>
      <c r="J5768">
        <v>550</v>
      </c>
    </row>
    <row r="5769" spans="1:10">
      <c r="A5769">
        <v>5768</v>
      </c>
      <c r="B5769" t="s">
        <v>149</v>
      </c>
      <c r="C5769">
        <v>4.2</v>
      </c>
      <c r="D5769" t="s">
        <v>236</v>
      </c>
      <c r="E5769" t="s">
        <v>132</v>
      </c>
      <c r="F5769" t="s">
        <v>147</v>
      </c>
      <c r="G5769" t="s">
        <v>144</v>
      </c>
      <c r="H5769" t="str">
        <f t="shared" si="90"/>
        <v>Surat0 - 40200+200 - 500European Cuisine</v>
      </c>
      <c r="I5769" t="s">
        <v>234</v>
      </c>
      <c r="J5769">
        <v>300</v>
      </c>
    </row>
    <row r="5770" spans="1:10">
      <c r="A5770">
        <v>5769</v>
      </c>
      <c r="B5770" t="s">
        <v>139</v>
      </c>
      <c r="C5770">
        <v>4.4000000000000004</v>
      </c>
      <c r="D5770" t="s">
        <v>138</v>
      </c>
      <c r="E5770" t="s">
        <v>148</v>
      </c>
      <c r="F5770" t="s">
        <v>147</v>
      </c>
      <c r="G5770" t="s">
        <v>135</v>
      </c>
      <c r="H5770" t="str">
        <f t="shared" si="90"/>
        <v>Chennai40 - 60200+500 - 1000American Cuisine</v>
      </c>
      <c r="I5770" t="s">
        <v>234</v>
      </c>
      <c r="J5770">
        <v>600</v>
      </c>
    </row>
    <row r="5771" spans="1:10">
      <c r="A5771">
        <v>5770</v>
      </c>
      <c r="B5771" t="s">
        <v>137</v>
      </c>
      <c r="C5771">
        <v>2.9</v>
      </c>
      <c r="D5771" t="s">
        <v>138</v>
      </c>
      <c r="E5771" t="s">
        <v>142</v>
      </c>
      <c r="F5771" t="s">
        <v>131</v>
      </c>
      <c r="G5771" t="s">
        <v>135</v>
      </c>
      <c r="H5771" t="str">
        <f t="shared" si="90"/>
        <v>Bangalore40 - 6050 -200&lt;= 200American Cuisine</v>
      </c>
      <c r="I5771">
        <v>55</v>
      </c>
      <c r="J5771">
        <v>200</v>
      </c>
    </row>
    <row r="5772" spans="1:10">
      <c r="A5772">
        <v>5771</v>
      </c>
      <c r="B5772" t="s">
        <v>145</v>
      </c>
      <c r="C5772">
        <v>4.4000000000000004</v>
      </c>
      <c r="D5772" t="s">
        <v>138</v>
      </c>
      <c r="E5772" t="s">
        <v>148</v>
      </c>
      <c r="F5772" t="s">
        <v>131</v>
      </c>
      <c r="G5772" t="s">
        <v>144</v>
      </c>
      <c r="H5772" t="str">
        <f t="shared" si="90"/>
        <v>Ahmedabad0 - 4050 -200500 - 1000American Cuisine</v>
      </c>
      <c r="I5772" t="s">
        <v>234</v>
      </c>
      <c r="J5772">
        <v>1000</v>
      </c>
    </row>
    <row r="5773" spans="1:10">
      <c r="A5773">
        <v>5772</v>
      </c>
      <c r="B5773" t="s">
        <v>145</v>
      </c>
      <c r="C5773">
        <v>3.5</v>
      </c>
      <c r="D5773" t="s">
        <v>138</v>
      </c>
      <c r="E5773" t="s">
        <v>142</v>
      </c>
      <c r="F5773" t="s">
        <v>140</v>
      </c>
      <c r="G5773" t="s">
        <v>135</v>
      </c>
      <c r="H5773" t="str">
        <f t="shared" si="90"/>
        <v>Ahmedabad40 - 600 - 50&lt;= 200American Cuisine</v>
      </c>
      <c r="I5773" t="s">
        <v>234</v>
      </c>
      <c r="J5773">
        <v>100</v>
      </c>
    </row>
    <row r="5774" spans="1:10">
      <c r="A5774">
        <v>5773</v>
      </c>
      <c r="B5774" t="s">
        <v>137</v>
      </c>
      <c r="C5774">
        <v>4.3</v>
      </c>
      <c r="D5774" t="s">
        <v>138</v>
      </c>
      <c r="E5774" t="s">
        <v>142</v>
      </c>
      <c r="F5774" t="s">
        <v>131</v>
      </c>
      <c r="G5774" t="s">
        <v>135</v>
      </c>
      <c r="H5774" t="str">
        <f t="shared" si="90"/>
        <v>Bangalore40 - 6050 -200&lt;= 200American Cuisine</v>
      </c>
      <c r="I5774">
        <v>55</v>
      </c>
      <c r="J5774">
        <v>100</v>
      </c>
    </row>
    <row r="5775" spans="1:10">
      <c r="A5775">
        <v>5774</v>
      </c>
      <c r="B5775" t="s">
        <v>149</v>
      </c>
      <c r="C5775">
        <v>3.4</v>
      </c>
      <c r="D5775" t="s">
        <v>138</v>
      </c>
      <c r="E5775" t="s">
        <v>142</v>
      </c>
      <c r="F5775" t="s">
        <v>140</v>
      </c>
      <c r="G5775" t="s">
        <v>144</v>
      </c>
      <c r="H5775" t="str">
        <f t="shared" si="90"/>
        <v>Surat0 - 400 - 50&lt;= 200American Cuisine</v>
      </c>
      <c r="I5775" t="s">
        <v>234</v>
      </c>
      <c r="J5775">
        <v>100</v>
      </c>
    </row>
    <row r="5776" spans="1:10">
      <c r="A5776">
        <v>5775</v>
      </c>
      <c r="B5776" t="s">
        <v>149</v>
      </c>
      <c r="C5776">
        <v>4.5</v>
      </c>
      <c r="D5776" t="s">
        <v>133</v>
      </c>
      <c r="E5776" t="s">
        <v>132</v>
      </c>
      <c r="F5776" t="s">
        <v>140</v>
      </c>
      <c r="G5776" t="s">
        <v>144</v>
      </c>
      <c r="H5776" t="str">
        <f t="shared" si="90"/>
        <v>Surat0 - 400 - 50200 - 500Asian Cuisine</v>
      </c>
      <c r="I5776" t="s">
        <v>234</v>
      </c>
      <c r="J5776">
        <v>400</v>
      </c>
    </row>
    <row r="5777" spans="1:10">
      <c r="A5777">
        <v>5776</v>
      </c>
      <c r="B5777" t="s">
        <v>145</v>
      </c>
      <c r="C5777">
        <v>4</v>
      </c>
      <c r="D5777" t="s">
        <v>136</v>
      </c>
      <c r="E5777" t="s">
        <v>132</v>
      </c>
      <c r="F5777" t="s">
        <v>131</v>
      </c>
      <c r="G5777" t="s">
        <v>130</v>
      </c>
      <c r="H5777" t="str">
        <f t="shared" si="90"/>
        <v>Ahmedabad60+50 -200200 - 500Indian Cuisine</v>
      </c>
      <c r="I5777" t="s">
        <v>234</v>
      </c>
      <c r="J5777">
        <v>300</v>
      </c>
    </row>
    <row r="5778" spans="1:10">
      <c r="A5778">
        <v>5777</v>
      </c>
      <c r="B5778" t="s">
        <v>141</v>
      </c>
      <c r="C5778">
        <v>4.4000000000000004</v>
      </c>
      <c r="D5778" t="s">
        <v>136</v>
      </c>
      <c r="E5778" t="s">
        <v>132</v>
      </c>
      <c r="F5778" t="s">
        <v>140</v>
      </c>
      <c r="G5778" t="s">
        <v>144</v>
      </c>
      <c r="H5778" t="str">
        <f t="shared" si="90"/>
        <v>Pune0 - 400 - 50200 - 500Indian Cuisine</v>
      </c>
      <c r="I5778" t="s">
        <v>234</v>
      </c>
      <c r="J5778">
        <v>220</v>
      </c>
    </row>
    <row r="5779" spans="1:10">
      <c r="A5779">
        <v>5778</v>
      </c>
      <c r="B5779" t="s">
        <v>137</v>
      </c>
      <c r="C5779">
        <v>4.2</v>
      </c>
      <c r="D5779" t="s">
        <v>136</v>
      </c>
      <c r="E5779" t="s">
        <v>142</v>
      </c>
      <c r="F5779" t="s">
        <v>140</v>
      </c>
      <c r="G5779" t="s">
        <v>135</v>
      </c>
      <c r="H5779" t="str">
        <f t="shared" si="90"/>
        <v>Bangalore40 - 600 - 50&lt;= 200Indian Cuisine</v>
      </c>
      <c r="I5779" t="s">
        <v>234</v>
      </c>
      <c r="J5779">
        <v>200</v>
      </c>
    </row>
    <row r="5780" spans="1:10">
      <c r="A5780">
        <v>5779</v>
      </c>
      <c r="B5780" t="s">
        <v>143</v>
      </c>
      <c r="C5780">
        <v>3.7</v>
      </c>
      <c r="D5780" t="s">
        <v>138</v>
      </c>
      <c r="E5780" t="s">
        <v>132</v>
      </c>
      <c r="F5780" t="s">
        <v>131</v>
      </c>
      <c r="G5780" t="s">
        <v>135</v>
      </c>
      <c r="H5780" t="str">
        <f t="shared" si="90"/>
        <v>Delhi40 - 6050 -200200 - 500American Cuisine</v>
      </c>
      <c r="I5780">
        <v>31</v>
      </c>
      <c r="J5780">
        <v>250</v>
      </c>
    </row>
    <row r="5781" spans="1:10">
      <c r="A5781">
        <v>5780</v>
      </c>
      <c r="B5781" t="s">
        <v>137</v>
      </c>
      <c r="C5781">
        <v>4.3</v>
      </c>
      <c r="D5781" t="s">
        <v>136</v>
      </c>
      <c r="E5781" t="s">
        <v>142</v>
      </c>
      <c r="F5781" t="s">
        <v>147</v>
      </c>
      <c r="G5781" t="s">
        <v>135</v>
      </c>
      <c r="H5781" t="str">
        <f t="shared" si="90"/>
        <v>Bangalore40 - 60200+&lt;= 200Indian Cuisine</v>
      </c>
      <c r="I5781" t="s">
        <v>234</v>
      </c>
      <c r="J5781">
        <v>200</v>
      </c>
    </row>
    <row r="5782" spans="1:10">
      <c r="A5782">
        <v>5781</v>
      </c>
      <c r="B5782" t="s">
        <v>146</v>
      </c>
      <c r="C5782">
        <v>4.5</v>
      </c>
      <c r="D5782" t="s">
        <v>136</v>
      </c>
      <c r="E5782" t="s">
        <v>142</v>
      </c>
      <c r="F5782" t="s">
        <v>131</v>
      </c>
      <c r="G5782" t="s">
        <v>130</v>
      </c>
      <c r="H5782" t="str">
        <f t="shared" si="90"/>
        <v>Hyderabad60+50 -200&lt;= 200Indian Cuisine</v>
      </c>
      <c r="I5782" t="s">
        <v>234</v>
      </c>
      <c r="J5782">
        <v>200</v>
      </c>
    </row>
    <row r="5783" spans="1:10">
      <c r="A5783">
        <v>5782</v>
      </c>
      <c r="B5783" t="s">
        <v>145</v>
      </c>
      <c r="C5783">
        <v>3.9</v>
      </c>
      <c r="D5783" t="s">
        <v>136</v>
      </c>
      <c r="E5783" t="s">
        <v>142</v>
      </c>
      <c r="F5783" t="s">
        <v>131</v>
      </c>
      <c r="G5783" t="s">
        <v>144</v>
      </c>
      <c r="H5783" t="str">
        <f t="shared" si="90"/>
        <v>Ahmedabad0 - 4050 -200&lt;= 200Indian Cuisine</v>
      </c>
      <c r="I5783" t="s">
        <v>234</v>
      </c>
      <c r="J5783">
        <v>200</v>
      </c>
    </row>
    <row r="5784" spans="1:10">
      <c r="A5784">
        <v>5783</v>
      </c>
      <c r="B5784" t="s">
        <v>145</v>
      </c>
      <c r="C5784">
        <v>4.3</v>
      </c>
      <c r="D5784" t="s">
        <v>133</v>
      </c>
      <c r="E5784" t="s">
        <v>132</v>
      </c>
      <c r="F5784" t="s">
        <v>140</v>
      </c>
      <c r="G5784" t="s">
        <v>135</v>
      </c>
      <c r="H5784" t="str">
        <f t="shared" si="90"/>
        <v>Ahmedabad40 - 600 - 50200 - 500Asian Cuisine</v>
      </c>
      <c r="I5784" t="s">
        <v>234</v>
      </c>
      <c r="J5784">
        <v>350</v>
      </c>
    </row>
    <row r="5785" spans="1:10">
      <c r="A5785">
        <v>5784</v>
      </c>
      <c r="B5785" t="s">
        <v>149</v>
      </c>
      <c r="C5785">
        <v>4.0999999999999996</v>
      </c>
      <c r="D5785" t="s">
        <v>138</v>
      </c>
      <c r="E5785" t="s">
        <v>142</v>
      </c>
      <c r="F5785" t="s">
        <v>131</v>
      </c>
      <c r="G5785" t="s">
        <v>135</v>
      </c>
      <c r="H5785" t="str">
        <f t="shared" si="90"/>
        <v>Surat40 - 6050 -200&lt;= 200American Cuisine</v>
      </c>
      <c r="I5785">
        <v>52</v>
      </c>
      <c r="J5785">
        <v>200</v>
      </c>
    </row>
    <row r="5786" spans="1:10">
      <c r="A5786">
        <v>5785</v>
      </c>
      <c r="B5786" t="s">
        <v>145</v>
      </c>
      <c r="C5786">
        <v>3.8</v>
      </c>
      <c r="D5786" t="s">
        <v>138</v>
      </c>
      <c r="E5786" t="s">
        <v>148</v>
      </c>
      <c r="F5786" t="s">
        <v>131</v>
      </c>
      <c r="G5786" t="s">
        <v>144</v>
      </c>
      <c r="H5786" t="str">
        <f t="shared" si="90"/>
        <v>Ahmedabad0 - 4050 -200500 - 1000American Cuisine</v>
      </c>
      <c r="I5786" t="s">
        <v>234</v>
      </c>
      <c r="J5786">
        <v>600</v>
      </c>
    </row>
    <row r="5787" spans="1:10">
      <c r="A5787">
        <v>5786</v>
      </c>
      <c r="B5787" t="s">
        <v>134</v>
      </c>
      <c r="C5787">
        <v>3.9</v>
      </c>
      <c r="D5787" t="s">
        <v>138</v>
      </c>
      <c r="E5787" t="s">
        <v>132</v>
      </c>
      <c r="F5787" t="s">
        <v>140</v>
      </c>
      <c r="G5787" t="s">
        <v>144</v>
      </c>
      <c r="H5787" t="str">
        <f t="shared" si="90"/>
        <v>Mumbai0 - 400 - 50200 - 500American Cuisine</v>
      </c>
      <c r="I5787" t="s">
        <v>234</v>
      </c>
      <c r="J5787">
        <v>250</v>
      </c>
    </row>
    <row r="5788" spans="1:10">
      <c r="A5788">
        <v>5787</v>
      </c>
      <c r="B5788" t="s">
        <v>145</v>
      </c>
      <c r="C5788">
        <v>4.0999999999999996</v>
      </c>
      <c r="D5788" t="s">
        <v>136</v>
      </c>
      <c r="E5788" t="s">
        <v>132</v>
      </c>
      <c r="F5788" t="s">
        <v>140</v>
      </c>
      <c r="G5788" t="s">
        <v>135</v>
      </c>
      <c r="H5788" t="str">
        <f t="shared" si="90"/>
        <v>Ahmedabad40 - 600 - 50200 - 500Indian Cuisine</v>
      </c>
      <c r="I5788">
        <v>56</v>
      </c>
      <c r="J5788">
        <v>250</v>
      </c>
    </row>
    <row r="5789" spans="1:10">
      <c r="A5789">
        <v>5788</v>
      </c>
      <c r="B5789" t="s">
        <v>143</v>
      </c>
      <c r="C5789">
        <v>2.9</v>
      </c>
      <c r="D5789" t="s">
        <v>133</v>
      </c>
      <c r="E5789" t="s">
        <v>142</v>
      </c>
      <c r="F5789" t="s">
        <v>131</v>
      </c>
      <c r="G5789" t="s">
        <v>135</v>
      </c>
      <c r="H5789" t="str">
        <f t="shared" si="90"/>
        <v>Delhi40 - 6050 -200&lt;= 200Asian Cuisine</v>
      </c>
      <c r="I5789" t="s">
        <v>234</v>
      </c>
      <c r="J5789">
        <v>200</v>
      </c>
    </row>
    <row r="5790" spans="1:10">
      <c r="A5790">
        <v>5789</v>
      </c>
      <c r="B5790" t="s">
        <v>134</v>
      </c>
      <c r="C5790">
        <v>3.9</v>
      </c>
      <c r="D5790" t="s">
        <v>136</v>
      </c>
      <c r="E5790" t="s">
        <v>142</v>
      </c>
      <c r="F5790" t="s">
        <v>131</v>
      </c>
      <c r="G5790" t="s">
        <v>135</v>
      </c>
      <c r="H5790" t="str">
        <f t="shared" si="90"/>
        <v>Mumbai40 - 6050 -200&lt;= 200Indian Cuisine</v>
      </c>
      <c r="I5790">
        <v>32</v>
      </c>
      <c r="J5790">
        <v>99</v>
      </c>
    </row>
    <row r="5791" spans="1:10">
      <c r="A5791">
        <v>5790</v>
      </c>
      <c r="B5791" t="s">
        <v>141</v>
      </c>
      <c r="C5791">
        <v>3.8</v>
      </c>
      <c r="D5791" t="s">
        <v>136</v>
      </c>
      <c r="E5791" t="s">
        <v>132</v>
      </c>
      <c r="F5791" t="s">
        <v>140</v>
      </c>
      <c r="G5791" t="s">
        <v>130</v>
      </c>
      <c r="H5791" t="str">
        <f t="shared" si="90"/>
        <v>Pune60+0 - 50200 - 500Indian Cuisine</v>
      </c>
      <c r="I5791" t="s">
        <v>234</v>
      </c>
      <c r="J5791">
        <v>300</v>
      </c>
    </row>
    <row r="5792" spans="1:10">
      <c r="A5792">
        <v>5791</v>
      </c>
      <c r="B5792" t="s">
        <v>139</v>
      </c>
      <c r="C5792">
        <v>4.2</v>
      </c>
      <c r="D5792" t="s">
        <v>136</v>
      </c>
      <c r="E5792" t="s">
        <v>132</v>
      </c>
      <c r="F5792" t="s">
        <v>140</v>
      </c>
      <c r="G5792" t="s">
        <v>130</v>
      </c>
      <c r="H5792" t="str">
        <f t="shared" si="90"/>
        <v>Chennai60+0 - 50200 - 500Indian Cuisine</v>
      </c>
      <c r="I5792">
        <v>62</v>
      </c>
      <c r="J5792">
        <v>400</v>
      </c>
    </row>
    <row r="5793" spans="1:10">
      <c r="A5793">
        <v>5792</v>
      </c>
      <c r="B5793" t="s">
        <v>146</v>
      </c>
      <c r="C5793">
        <v>4.0999999999999996</v>
      </c>
      <c r="D5793" t="s">
        <v>136</v>
      </c>
      <c r="E5793" t="s">
        <v>142</v>
      </c>
      <c r="F5793" t="s">
        <v>147</v>
      </c>
      <c r="G5793" t="s">
        <v>135</v>
      </c>
      <c r="H5793" t="str">
        <f t="shared" si="90"/>
        <v>Hyderabad40 - 60200+&lt;= 200Indian Cuisine</v>
      </c>
      <c r="I5793" t="s">
        <v>234</v>
      </c>
      <c r="J5793">
        <v>100</v>
      </c>
    </row>
    <row r="5794" spans="1:10">
      <c r="A5794">
        <v>5793</v>
      </c>
      <c r="B5794" t="s">
        <v>139</v>
      </c>
      <c r="C5794">
        <v>4.4000000000000004</v>
      </c>
      <c r="D5794" t="s">
        <v>136</v>
      </c>
      <c r="E5794" t="s">
        <v>132</v>
      </c>
      <c r="F5794" t="s">
        <v>140</v>
      </c>
      <c r="G5794" t="s">
        <v>135</v>
      </c>
      <c r="H5794" t="str">
        <f t="shared" si="90"/>
        <v>Chennai40 - 600 - 50200 - 500Indian Cuisine</v>
      </c>
      <c r="I5794" t="s">
        <v>234</v>
      </c>
      <c r="J5794">
        <v>250</v>
      </c>
    </row>
    <row r="5795" spans="1:10">
      <c r="A5795">
        <v>5794</v>
      </c>
      <c r="B5795" t="s">
        <v>137</v>
      </c>
      <c r="C5795">
        <v>4.4000000000000004</v>
      </c>
      <c r="D5795" t="s">
        <v>136</v>
      </c>
      <c r="E5795" t="s">
        <v>142</v>
      </c>
      <c r="F5795" t="s">
        <v>147</v>
      </c>
      <c r="G5795" t="s">
        <v>135</v>
      </c>
      <c r="H5795" t="str">
        <f t="shared" si="90"/>
        <v>Bangalore40 - 60200+&lt;= 200Indian Cuisine</v>
      </c>
      <c r="I5795" t="s">
        <v>234</v>
      </c>
      <c r="J5795">
        <v>120</v>
      </c>
    </row>
    <row r="5796" spans="1:10">
      <c r="A5796">
        <v>5795</v>
      </c>
      <c r="B5796" t="s">
        <v>139</v>
      </c>
      <c r="C5796">
        <v>4.5</v>
      </c>
      <c r="D5796" t="s">
        <v>136</v>
      </c>
      <c r="E5796" t="s">
        <v>148</v>
      </c>
      <c r="F5796" t="s">
        <v>131</v>
      </c>
      <c r="G5796" t="s">
        <v>130</v>
      </c>
      <c r="H5796" t="str">
        <f t="shared" si="90"/>
        <v>Chennai60+50 -200500 - 1000Indian Cuisine</v>
      </c>
      <c r="I5796" t="s">
        <v>234</v>
      </c>
      <c r="J5796">
        <v>600</v>
      </c>
    </row>
    <row r="5797" spans="1:10">
      <c r="A5797">
        <v>5796</v>
      </c>
      <c r="B5797" t="s">
        <v>149</v>
      </c>
      <c r="C5797">
        <v>2.9</v>
      </c>
      <c r="D5797" t="s">
        <v>138</v>
      </c>
      <c r="E5797" t="s">
        <v>142</v>
      </c>
      <c r="F5797" t="s">
        <v>131</v>
      </c>
      <c r="G5797" t="s">
        <v>135</v>
      </c>
      <c r="H5797" t="str">
        <f t="shared" si="90"/>
        <v>Surat40 - 6050 -200&lt;= 200American Cuisine</v>
      </c>
      <c r="I5797">
        <v>52</v>
      </c>
      <c r="J5797">
        <v>200</v>
      </c>
    </row>
    <row r="5798" spans="1:10">
      <c r="A5798">
        <v>5797</v>
      </c>
      <c r="B5798" t="s">
        <v>139</v>
      </c>
      <c r="C5798">
        <v>4.0999999999999996</v>
      </c>
      <c r="D5798" t="s">
        <v>133</v>
      </c>
      <c r="E5798" t="s">
        <v>142</v>
      </c>
      <c r="F5798" t="s">
        <v>147</v>
      </c>
      <c r="G5798" t="s">
        <v>130</v>
      </c>
      <c r="H5798" t="str">
        <f t="shared" si="90"/>
        <v>Chennai60+200+&lt;= 200Asian Cuisine</v>
      </c>
      <c r="I5798" t="s">
        <v>234</v>
      </c>
      <c r="J5798">
        <v>180</v>
      </c>
    </row>
    <row r="5799" spans="1:10">
      <c r="A5799">
        <v>5798</v>
      </c>
      <c r="B5799" t="s">
        <v>145</v>
      </c>
      <c r="C5799">
        <v>2.9</v>
      </c>
      <c r="D5799" t="s">
        <v>133</v>
      </c>
      <c r="E5799" t="s">
        <v>142</v>
      </c>
      <c r="F5799" t="s">
        <v>140</v>
      </c>
      <c r="G5799" t="s">
        <v>144</v>
      </c>
      <c r="H5799" t="str">
        <f t="shared" si="90"/>
        <v>Ahmedabad0 - 400 - 50&lt;= 200Asian Cuisine</v>
      </c>
      <c r="I5799" t="s">
        <v>234</v>
      </c>
      <c r="J5799">
        <v>100</v>
      </c>
    </row>
    <row r="5800" spans="1:10">
      <c r="A5800">
        <v>5799</v>
      </c>
      <c r="B5800" t="s">
        <v>143</v>
      </c>
      <c r="C5800">
        <v>3.9</v>
      </c>
      <c r="D5800" t="s">
        <v>136</v>
      </c>
      <c r="E5800" t="s">
        <v>132</v>
      </c>
      <c r="F5800" t="s">
        <v>131</v>
      </c>
      <c r="G5800" t="s">
        <v>135</v>
      </c>
      <c r="H5800" t="str">
        <f t="shared" si="90"/>
        <v>Delhi40 - 6050 -200200 - 500Indian Cuisine</v>
      </c>
      <c r="I5800">
        <v>15</v>
      </c>
      <c r="J5800">
        <v>300</v>
      </c>
    </row>
    <row r="5801" spans="1:10">
      <c r="A5801">
        <v>5800</v>
      </c>
      <c r="B5801" t="s">
        <v>149</v>
      </c>
      <c r="C5801">
        <v>4.2</v>
      </c>
      <c r="D5801" t="s">
        <v>136</v>
      </c>
      <c r="E5801" t="s">
        <v>142</v>
      </c>
      <c r="F5801" t="s">
        <v>140</v>
      </c>
      <c r="G5801" t="s">
        <v>144</v>
      </c>
      <c r="H5801" t="str">
        <f t="shared" si="90"/>
        <v>Surat0 - 400 - 50&lt;= 200Indian Cuisine</v>
      </c>
      <c r="I5801" t="s">
        <v>234</v>
      </c>
      <c r="J5801">
        <v>200</v>
      </c>
    </row>
    <row r="5802" spans="1:10">
      <c r="A5802">
        <v>5801</v>
      </c>
      <c r="B5802" t="s">
        <v>129</v>
      </c>
      <c r="C5802">
        <v>4.7</v>
      </c>
      <c r="D5802" t="s">
        <v>138</v>
      </c>
      <c r="E5802" t="s">
        <v>142</v>
      </c>
      <c r="F5802" t="s">
        <v>140</v>
      </c>
      <c r="G5802" t="s">
        <v>130</v>
      </c>
      <c r="H5802" t="str">
        <f t="shared" si="90"/>
        <v>Kolkata60+0 - 50&lt;= 200American Cuisine</v>
      </c>
      <c r="I5802" t="s">
        <v>234</v>
      </c>
      <c r="J5802">
        <v>200</v>
      </c>
    </row>
    <row r="5803" spans="1:10">
      <c r="A5803">
        <v>5802</v>
      </c>
      <c r="B5803" t="s">
        <v>149</v>
      </c>
      <c r="C5803">
        <v>3.9</v>
      </c>
      <c r="D5803" t="s">
        <v>138</v>
      </c>
      <c r="E5803" t="s">
        <v>132</v>
      </c>
      <c r="F5803" t="s">
        <v>140</v>
      </c>
      <c r="G5803" t="s">
        <v>144</v>
      </c>
      <c r="H5803" t="str">
        <f t="shared" si="90"/>
        <v>Surat0 - 400 - 50200 - 500American Cuisine</v>
      </c>
      <c r="I5803" t="s">
        <v>234</v>
      </c>
      <c r="J5803">
        <v>300</v>
      </c>
    </row>
    <row r="5804" spans="1:10">
      <c r="A5804">
        <v>5803</v>
      </c>
      <c r="B5804" t="s">
        <v>143</v>
      </c>
      <c r="C5804">
        <v>2.9</v>
      </c>
      <c r="D5804" t="s">
        <v>133</v>
      </c>
      <c r="E5804" t="s">
        <v>142</v>
      </c>
      <c r="F5804" t="s">
        <v>131</v>
      </c>
      <c r="G5804" t="s">
        <v>135</v>
      </c>
      <c r="H5804" t="str">
        <f t="shared" si="90"/>
        <v>Delhi40 - 6050 -200&lt;= 200Asian Cuisine</v>
      </c>
      <c r="I5804" t="s">
        <v>234</v>
      </c>
      <c r="J5804">
        <v>200</v>
      </c>
    </row>
    <row r="5805" spans="1:10">
      <c r="A5805">
        <v>5804</v>
      </c>
      <c r="B5805" t="s">
        <v>145</v>
      </c>
      <c r="C5805">
        <v>3.8</v>
      </c>
      <c r="D5805" t="s">
        <v>136</v>
      </c>
      <c r="E5805" t="s">
        <v>142</v>
      </c>
      <c r="F5805" t="s">
        <v>131</v>
      </c>
      <c r="G5805" t="s">
        <v>144</v>
      </c>
      <c r="H5805" t="str">
        <f t="shared" si="90"/>
        <v>Ahmedabad0 - 4050 -200&lt;= 200Indian Cuisine</v>
      </c>
      <c r="I5805" t="s">
        <v>234</v>
      </c>
      <c r="J5805">
        <v>200</v>
      </c>
    </row>
    <row r="5806" spans="1:10">
      <c r="A5806">
        <v>5805</v>
      </c>
      <c r="B5806" t="s">
        <v>145</v>
      </c>
      <c r="C5806">
        <v>3.9</v>
      </c>
      <c r="D5806" t="s">
        <v>138</v>
      </c>
      <c r="E5806" t="s">
        <v>142</v>
      </c>
      <c r="F5806" t="s">
        <v>140</v>
      </c>
      <c r="G5806" t="s">
        <v>144</v>
      </c>
      <c r="H5806" t="str">
        <f t="shared" si="90"/>
        <v>Ahmedabad0 - 400 - 50&lt;= 200American Cuisine</v>
      </c>
      <c r="I5806" t="s">
        <v>234</v>
      </c>
      <c r="J5806">
        <v>200</v>
      </c>
    </row>
    <row r="5807" spans="1:10">
      <c r="A5807">
        <v>5806</v>
      </c>
      <c r="B5807" t="s">
        <v>143</v>
      </c>
      <c r="C5807">
        <v>4.0999999999999996</v>
      </c>
      <c r="D5807" t="s">
        <v>133</v>
      </c>
      <c r="E5807" t="s">
        <v>142</v>
      </c>
      <c r="F5807" t="s">
        <v>147</v>
      </c>
      <c r="G5807" t="s">
        <v>144</v>
      </c>
      <c r="H5807" t="str">
        <f t="shared" si="90"/>
        <v>Delhi0 - 40200+&lt;= 200Asian Cuisine</v>
      </c>
      <c r="I5807" t="s">
        <v>234</v>
      </c>
      <c r="J5807">
        <v>150</v>
      </c>
    </row>
    <row r="5808" spans="1:10">
      <c r="A5808">
        <v>5807</v>
      </c>
      <c r="B5808" t="s">
        <v>141</v>
      </c>
      <c r="C5808">
        <v>3.6</v>
      </c>
      <c r="D5808" t="s">
        <v>138</v>
      </c>
      <c r="E5808" t="s">
        <v>132</v>
      </c>
      <c r="F5808" t="s">
        <v>140</v>
      </c>
      <c r="G5808" t="s">
        <v>130</v>
      </c>
      <c r="H5808" t="str">
        <f t="shared" si="90"/>
        <v>Pune60+0 - 50200 - 500American Cuisine</v>
      </c>
      <c r="I5808">
        <v>57</v>
      </c>
      <c r="J5808">
        <v>300</v>
      </c>
    </row>
    <row r="5809" spans="1:10">
      <c r="A5809">
        <v>5808</v>
      </c>
      <c r="B5809" t="s">
        <v>139</v>
      </c>
      <c r="C5809">
        <v>4.5999999999999996</v>
      </c>
      <c r="D5809" t="s">
        <v>236</v>
      </c>
      <c r="E5809" t="s">
        <v>132</v>
      </c>
      <c r="F5809" t="s">
        <v>140</v>
      </c>
      <c r="G5809" t="s">
        <v>130</v>
      </c>
      <c r="H5809" t="str">
        <f t="shared" si="90"/>
        <v>Chennai60+0 - 50200 - 500European Cuisine</v>
      </c>
      <c r="I5809" t="s">
        <v>234</v>
      </c>
      <c r="J5809">
        <v>250</v>
      </c>
    </row>
    <row r="5810" spans="1:10">
      <c r="A5810">
        <v>5809</v>
      </c>
      <c r="B5810" t="s">
        <v>137</v>
      </c>
      <c r="C5810">
        <v>4.0999999999999996</v>
      </c>
      <c r="D5810" t="s">
        <v>136</v>
      </c>
      <c r="E5810" t="s">
        <v>142</v>
      </c>
      <c r="F5810" t="s">
        <v>147</v>
      </c>
      <c r="G5810" t="s">
        <v>135</v>
      </c>
      <c r="H5810" t="str">
        <f t="shared" si="90"/>
        <v>Bangalore40 - 60200+&lt;= 200Indian Cuisine</v>
      </c>
      <c r="I5810" t="s">
        <v>234</v>
      </c>
      <c r="J5810">
        <v>15</v>
      </c>
    </row>
    <row r="5811" spans="1:10">
      <c r="A5811">
        <v>5810</v>
      </c>
      <c r="B5811" t="s">
        <v>145</v>
      </c>
      <c r="C5811">
        <v>4.2</v>
      </c>
      <c r="D5811" t="s">
        <v>136</v>
      </c>
      <c r="E5811" t="s">
        <v>132</v>
      </c>
      <c r="F5811" t="s">
        <v>131</v>
      </c>
      <c r="G5811" t="s">
        <v>144</v>
      </c>
      <c r="H5811" t="str">
        <f t="shared" si="90"/>
        <v>Ahmedabad0 - 4050 -200200 - 500Indian Cuisine</v>
      </c>
      <c r="I5811" t="s">
        <v>234</v>
      </c>
      <c r="J5811">
        <v>300</v>
      </c>
    </row>
    <row r="5812" spans="1:10">
      <c r="A5812">
        <v>5811</v>
      </c>
      <c r="B5812" t="s">
        <v>137</v>
      </c>
      <c r="C5812">
        <v>3.7</v>
      </c>
      <c r="D5812" t="s">
        <v>133</v>
      </c>
      <c r="E5812" t="s">
        <v>132</v>
      </c>
      <c r="F5812" t="s">
        <v>140</v>
      </c>
      <c r="G5812" t="s">
        <v>130</v>
      </c>
      <c r="H5812" t="str">
        <f t="shared" si="90"/>
        <v>Bangalore60+0 - 50200 - 500Asian Cuisine</v>
      </c>
      <c r="I5812" t="s">
        <v>234</v>
      </c>
      <c r="J5812">
        <v>300</v>
      </c>
    </row>
    <row r="5813" spans="1:10">
      <c r="A5813">
        <v>5812</v>
      </c>
      <c r="B5813" t="s">
        <v>149</v>
      </c>
      <c r="C5813">
        <v>3</v>
      </c>
      <c r="D5813" t="s">
        <v>236</v>
      </c>
      <c r="E5813" t="s">
        <v>132</v>
      </c>
      <c r="F5813" t="s">
        <v>140</v>
      </c>
      <c r="G5813" t="s">
        <v>135</v>
      </c>
      <c r="H5813" t="str">
        <f t="shared" si="90"/>
        <v>Surat40 - 600 - 50200 - 500European Cuisine</v>
      </c>
      <c r="I5813" t="s">
        <v>234</v>
      </c>
      <c r="J5813">
        <v>300</v>
      </c>
    </row>
    <row r="5814" spans="1:10">
      <c r="A5814">
        <v>5813</v>
      </c>
      <c r="B5814" t="s">
        <v>145</v>
      </c>
      <c r="C5814">
        <v>3.8</v>
      </c>
      <c r="D5814" t="s">
        <v>138</v>
      </c>
      <c r="E5814" t="s">
        <v>142</v>
      </c>
      <c r="F5814" t="s">
        <v>131</v>
      </c>
      <c r="G5814" t="s">
        <v>144</v>
      </c>
      <c r="H5814" t="str">
        <f t="shared" si="90"/>
        <v>Ahmedabad0 - 4050 -200&lt;= 200American Cuisine</v>
      </c>
      <c r="I5814" t="s">
        <v>234</v>
      </c>
      <c r="J5814">
        <v>150</v>
      </c>
    </row>
    <row r="5815" spans="1:10">
      <c r="A5815">
        <v>5814</v>
      </c>
      <c r="B5815" t="s">
        <v>149</v>
      </c>
      <c r="C5815">
        <v>3.4</v>
      </c>
      <c r="D5815" t="s">
        <v>138</v>
      </c>
      <c r="E5815" t="s">
        <v>142</v>
      </c>
      <c r="F5815" t="s">
        <v>131</v>
      </c>
      <c r="G5815" t="s">
        <v>144</v>
      </c>
      <c r="H5815" t="str">
        <f t="shared" si="90"/>
        <v>Surat0 - 4050 -200&lt;= 200American Cuisine</v>
      </c>
      <c r="I5815" t="s">
        <v>234</v>
      </c>
      <c r="J5815">
        <v>150</v>
      </c>
    </row>
    <row r="5816" spans="1:10">
      <c r="A5816">
        <v>5815</v>
      </c>
      <c r="B5816" t="s">
        <v>139</v>
      </c>
      <c r="C5816">
        <v>4.3</v>
      </c>
      <c r="D5816" t="s">
        <v>136</v>
      </c>
      <c r="E5816" t="s">
        <v>132</v>
      </c>
      <c r="F5816" t="s">
        <v>147</v>
      </c>
      <c r="G5816" t="s">
        <v>135</v>
      </c>
      <c r="H5816" t="str">
        <f t="shared" si="90"/>
        <v>Chennai40 - 60200+200 - 500Indian Cuisine</v>
      </c>
      <c r="I5816" t="s">
        <v>234</v>
      </c>
      <c r="J5816">
        <v>250</v>
      </c>
    </row>
    <row r="5817" spans="1:10">
      <c r="A5817">
        <v>5816</v>
      </c>
      <c r="B5817" t="s">
        <v>149</v>
      </c>
      <c r="C5817">
        <v>3.9</v>
      </c>
      <c r="D5817" t="s">
        <v>133</v>
      </c>
      <c r="E5817" t="s">
        <v>142</v>
      </c>
      <c r="F5817" t="s">
        <v>131</v>
      </c>
      <c r="G5817" t="s">
        <v>135</v>
      </c>
      <c r="H5817" t="str">
        <f t="shared" si="90"/>
        <v>Surat40 - 6050 -200&lt;= 200Asian Cuisine</v>
      </c>
      <c r="I5817" t="s">
        <v>234</v>
      </c>
      <c r="J5817">
        <v>200</v>
      </c>
    </row>
    <row r="5818" spans="1:10">
      <c r="A5818">
        <v>5817</v>
      </c>
      <c r="B5818" t="s">
        <v>141</v>
      </c>
      <c r="C5818">
        <v>2.9</v>
      </c>
      <c r="D5818" t="s">
        <v>133</v>
      </c>
      <c r="E5818" t="s">
        <v>148</v>
      </c>
      <c r="F5818" t="s">
        <v>131</v>
      </c>
      <c r="G5818" t="s">
        <v>135</v>
      </c>
      <c r="H5818" t="str">
        <f t="shared" si="90"/>
        <v>Pune40 - 6050 -200500 - 1000Asian Cuisine</v>
      </c>
      <c r="I5818" t="s">
        <v>234</v>
      </c>
      <c r="J5818">
        <v>1000</v>
      </c>
    </row>
    <row r="5819" spans="1:10">
      <c r="A5819">
        <v>5818</v>
      </c>
      <c r="B5819" t="s">
        <v>145</v>
      </c>
      <c r="C5819">
        <v>2.9</v>
      </c>
      <c r="D5819" t="s">
        <v>236</v>
      </c>
      <c r="E5819" t="s">
        <v>142</v>
      </c>
      <c r="F5819" t="s">
        <v>131</v>
      </c>
      <c r="G5819" t="s">
        <v>135</v>
      </c>
      <c r="H5819" t="str">
        <f t="shared" si="90"/>
        <v>Ahmedabad40 - 6050 -200&lt;= 200European Cuisine</v>
      </c>
      <c r="I5819" t="s">
        <v>234</v>
      </c>
      <c r="J5819">
        <v>200</v>
      </c>
    </row>
    <row r="5820" spans="1:10">
      <c r="A5820">
        <v>5819</v>
      </c>
      <c r="B5820" t="s">
        <v>139</v>
      </c>
      <c r="C5820">
        <v>4</v>
      </c>
      <c r="D5820" t="s">
        <v>136</v>
      </c>
      <c r="E5820" t="s">
        <v>142</v>
      </c>
      <c r="F5820" t="s">
        <v>147</v>
      </c>
      <c r="G5820" t="s">
        <v>130</v>
      </c>
      <c r="H5820" t="str">
        <f t="shared" si="90"/>
        <v>Chennai60+200+&lt;= 200Indian Cuisine</v>
      </c>
      <c r="I5820" t="s">
        <v>234</v>
      </c>
      <c r="J5820">
        <v>200</v>
      </c>
    </row>
    <row r="5821" spans="1:10">
      <c r="A5821">
        <v>5820</v>
      </c>
      <c r="B5821" t="s">
        <v>129</v>
      </c>
      <c r="C5821">
        <v>4.2</v>
      </c>
      <c r="D5821" t="s">
        <v>136</v>
      </c>
      <c r="E5821" t="s">
        <v>142</v>
      </c>
      <c r="F5821" t="s">
        <v>147</v>
      </c>
      <c r="G5821" t="s">
        <v>130</v>
      </c>
      <c r="H5821" t="str">
        <f t="shared" si="90"/>
        <v>Kolkata60+200+&lt;= 200Indian Cuisine</v>
      </c>
      <c r="I5821" t="s">
        <v>234</v>
      </c>
      <c r="J5821">
        <v>100</v>
      </c>
    </row>
    <row r="5822" spans="1:10">
      <c r="A5822">
        <v>5821</v>
      </c>
      <c r="B5822" t="s">
        <v>141</v>
      </c>
      <c r="C5822">
        <v>4</v>
      </c>
      <c r="D5822" t="s">
        <v>138</v>
      </c>
      <c r="E5822" t="s">
        <v>132</v>
      </c>
      <c r="F5822" t="s">
        <v>140</v>
      </c>
      <c r="G5822" t="s">
        <v>130</v>
      </c>
      <c r="H5822" t="str">
        <f t="shared" si="90"/>
        <v>Pune60+0 - 50200 - 500American Cuisine</v>
      </c>
      <c r="I5822">
        <v>57</v>
      </c>
      <c r="J5822">
        <v>300</v>
      </c>
    </row>
    <row r="5823" spans="1:10">
      <c r="A5823">
        <v>5822</v>
      </c>
      <c r="B5823" t="s">
        <v>149</v>
      </c>
      <c r="C5823">
        <v>2.9</v>
      </c>
      <c r="D5823" t="s">
        <v>136</v>
      </c>
      <c r="E5823" t="s">
        <v>142</v>
      </c>
      <c r="F5823" t="s">
        <v>131</v>
      </c>
      <c r="G5823" t="s">
        <v>144</v>
      </c>
      <c r="H5823" t="str">
        <f t="shared" si="90"/>
        <v>Surat0 - 4050 -200&lt;= 200Indian Cuisine</v>
      </c>
      <c r="I5823" t="s">
        <v>234</v>
      </c>
      <c r="J5823">
        <v>100</v>
      </c>
    </row>
    <row r="5824" spans="1:10">
      <c r="A5824">
        <v>5823</v>
      </c>
      <c r="B5824" t="s">
        <v>129</v>
      </c>
      <c r="C5824">
        <v>4</v>
      </c>
      <c r="D5824" t="s">
        <v>133</v>
      </c>
      <c r="E5824" t="s">
        <v>132</v>
      </c>
      <c r="F5824" t="s">
        <v>140</v>
      </c>
      <c r="G5824" t="s">
        <v>130</v>
      </c>
      <c r="H5824" t="str">
        <f t="shared" si="90"/>
        <v>Kolkata60+0 - 50200 - 500Asian Cuisine</v>
      </c>
      <c r="I5824">
        <v>7</v>
      </c>
      <c r="J5824">
        <v>250</v>
      </c>
    </row>
    <row r="5825" spans="1:10">
      <c r="A5825">
        <v>5824</v>
      </c>
      <c r="B5825" t="s">
        <v>134</v>
      </c>
      <c r="C5825">
        <v>4.4000000000000004</v>
      </c>
      <c r="D5825" t="s">
        <v>138</v>
      </c>
      <c r="E5825" t="s">
        <v>132</v>
      </c>
      <c r="F5825" t="s">
        <v>131</v>
      </c>
      <c r="G5825" t="s">
        <v>135</v>
      </c>
      <c r="H5825" t="str">
        <f t="shared" si="90"/>
        <v>Mumbai40 - 6050 -200200 - 500American Cuisine</v>
      </c>
      <c r="I5825">
        <v>5</v>
      </c>
      <c r="J5825">
        <v>300</v>
      </c>
    </row>
    <row r="5826" spans="1:10">
      <c r="A5826">
        <v>5825</v>
      </c>
      <c r="B5826" t="s">
        <v>149</v>
      </c>
      <c r="C5826">
        <v>2.9</v>
      </c>
      <c r="D5826" t="s">
        <v>138</v>
      </c>
      <c r="E5826" t="s">
        <v>142</v>
      </c>
      <c r="F5826" t="s">
        <v>131</v>
      </c>
      <c r="G5826" t="s">
        <v>130</v>
      </c>
      <c r="H5826" t="str">
        <f t="shared" si="90"/>
        <v>Surat60+50 -200&lt;= 200American Cuisine</v>
      </c>
      <c r="I5826" t="s">
        <v>234</v>
      </c>
      <c r="J5826">
        <v>150</v>
      </c>
    </row>
    <row r="5827" spans="1:10">
      <c r="A5827">
        <v>5826</v>
      </c>
      <c r="B5827" t="s">
        <v>139</v>
      </c>
      <c r="C5827">
        <v>2.9</v>
      </c>
      <c r="D5827" t="s">
        <v>136</v>
      </c>
      <c r="E5827" t="s">
        <v>132</v>
      </c>
      <c r="F5827" t="s">
        <v>131</v>
      </c>
      <c r="G5827" t="s">
        <v>130</v>
      </c>
      <c r="H5827" t="str">
        <f t="shared" ref="H5827:H5890" si="91">_xlfn.CONCAT(B5827,G5827,F5827,E5827,D5827)</f>
        <v>Chennai60+50 -200200 - 500Indian Cuisine</v>
      </c>
      <c r="I5827">
        <v>16</v>
      </c>
      <c r="J5827">
        <v>250</v>
      </c>
    </row>
    <row r="5828" spans="1:10">
      <c r="A5828">
        <v>5827</v>
      </c>
      <c r="B5828" t="s">
        <v>137</v>
      </c>
      <c r="C5828">
        <v>3.9</v>
      </c>
      <c r="D5828" t="s">
        <v>136</v>
      </c>
      <c r="E5828" t="s">
        <v>132</v>
      </c>
      <c r="F5828" t="s">
        <v>131</v>
      </c>
      <c r="G5828" t="s">
        <v>144</v>
      </c>
      <c r="H5828" t="str">
        <f t="shared" si="91"/>
        <v>Bangalore0 - 4050 -200200 - 500Indian Cuisine</v>
      </c>
      <c r="I5828" t="s">
        <v>234</v>
      </c>
      <c r="J5828">
        <v>300</v>
      </c>
    </row>
    <row r="5829" spans="1:10">
      <c r="A5829">
        <v>5828</v>
      </c>
      <c r="B5829" t="s">
        <v>137</v>
      </c>
      <c r="C5829">
        <v>2.9</v>
      </c>
      <c r="D5829" t="s">
        <v>133</v>
      </c>
      <c r="E5829" t="s">
        <v>142</v>
      </c>
      <c r="F5829" t="s">
        <v>131</v>
      </c>
      <c r="G5829" t="s">
        <v>135</v>
      </c>
      <c r="H5829" t="str">
        <f t="shared" si="91"/>
        <v>Bangalore40 - 6050 -200&lt;= 200Asian Cuisine</v>
      </c>
      <c r="I5829" t="s">
        <v>234</v>
      </c>
      <c r="J5829">
        <v>200</v>
      </c>
    </row>
    <row r="5830" spans="1:10">
      <c r="A5830">
        <v>5829</v>
      </c>
      <c r="B5830" t="s">
        <v>139</v>
      </c>
      <c r="C5830">
        <v>3.9</v>
      </c>
      <c r="D5830" t="s">
        <v>136</v>
      </c>
      <c r="E5830" t="s">
        <v>142</v>
      </c>
      <c r="F5830" t="s">
        <v>131</v>
      </c>
      <c r="G5830" t="s">
        <v>135</v>
      </c>
      <c r="H5830" t="str">
        <f t="shared" si="91"/>
        <v>Chennai40 - 6050 -200&lt;= 200Indian Cuisine</v>
      </c>
      <c r="I5830">
        <v>44</v>
      </c>
      <c r="J5830">
        <v>150</v>
      </c>
    </row>
    <row r="5831" spans="1:10">
      <c r="A5831">
        <v>5830</v>
      </c>
      <c r="B5831" t="s">
        <v>149</v>
      </c>
      <c r="C5831">
        <v>2.9</v>
      </c>
      <c r="D5831" t="s">
        <v>138</v>
      </c>
      <c r="E5831" t="s">
        <v>142</v>
      </c>
      <c r="F5831" t="s">
        <v>131</v>
      </c>
      <c r="G5831" t="s">
        <v>130</v>
      </c>
      <c r="H5831" t="str">
        <f t="shared" si="91"/>
        <v>Surat60+50 -200&lt;= 200American Cuisine</v>
      </c>
      <c r="I5831" t="s">
        <v>234</v>
      </c>
      <c r="J5831">
        <v>200</v>
      </c>
    </row>
    <row r="5832" spans="1:10">
      <c r="A5832">
        <v>5831</v>
      </c>
      <c r="B5832" t="s">
        <v>145</v>
      </c>
      <c r="C5832">
        <v>2.9</v>
      </c>
      <c r="D5832" t="s">
        <v>136</v>
      </c>
      <c r="E5832" t="s">
        <v>142</v>
      </c>
      <c r="F5832" t="s">
        <v>131</v>
      </c>
      <c r="G5832" t="s">
        <v>130</v>
      </c>
      <c r="H5832" t="str">
        <f t="shared" si="91"/>
        <v>Ahmedabad60+50 -200&lt;= 200Indian Cuisine</v>
      </c>
      <c r="I5832" t="s">
        <v>234</v>
      </c>
      <c r="J5832">
        <v>200</v>
      </c>
    </row>
    <row r="5833" spans="1:10">
      <c r="A5833">
        <v>5832</v>
      </c>
      <c r="B5833" t="s">
        <v>129</v>
      </c>
      <c r="C5833">
        <v>4</v>
      </c>
      <c r="D5833" t="s">
        <v>138</v>
      </c>
      <c r="E5833" t="s">
        <v>142</v>
      </c>
      <c r="F5833" t="s">
        <v>140</v>
      </c>
      <c r="G5833" t="s">
        <v>144</v>
      </c>
      <c r="H5833" t="str">
        <f t="shared" si="91"/>
        <v>Kolkata0 - 400 - 50&lt;= 200American Cuisine</v>
      </c>
      <c r="I5833" t="s">
        <v>234</v>
      </c>
      <c r="J5833">
        <v>200</v>
      </c>
    </row>
    <row r="5834" spans="1:10">
      <c r="A5834">
        <v>5833</v>
      </c>
      <c r="B5834" t="s">
        <v>141</v>
      </c>
      <c r="C5834">
        <v>4.2</v>
      </c>
      <c r="D5834" t="s">
        <v>136</v>
      </c>
      <c r="E5834" t="s">
        <v>132</v>
      </c>
      <c r="F5834" t="s">
        <v>140</v>
      </c>
      <c r="G5834" t="s">
        <v>130</v>
      </c>
      <c r="H5834" t="str">
        <f t="shared" si="91"/>
        <v>Pune60+0 - 50200 - 500Indian Cuisine</v>
      </c>
      <c r="I5834" t="s">
        <v>234</v>
      </c>
      <c r="J5834">
        <v>250</v>
      </c>
    </row>
    <row r="5835" spans="1:10">
      <c r="A5835">
        <v>5834</v>
      </c>
      <c r="B5835" t="s">
        <v>145</v>
      </c>
      <c r="C5835">
        <v>3.9</v>
      </c>
      <c r="D5835" t="s">
        <v>136</v>
      </c>
      <c r="E5835" t="s">
        <v>132</v>
      </c>
      <c r="F5835" t="s">
        <v>140</v>
      </c>
      <c r="G5835" t="s">
        <v>144</v>
      </c>
      <c r="H5835" t="str">
        <f t="shared" si="91"/>
        <v>Ahmedabad0 - 400 - 50200 - 500Indian Cuisine</v>
      </c>
      <c r="I5835" t="s">
        <v>234</v>
      </c>
      <c r="J5835">
        <v>450</v>
      </c>
    </row>
    <row r="5836" spans="1:10">
      <c r="A5836">
        <v>5835</v>
      </c>
      <c r="B5836" t="s">
        <v>141</v>
      </c>
      <c r="C5836">
        <v>4</v>
      </c>
      <c r="D5836" t="s">
        <v>136</v>
      </c>
      <c r="E5836" t="s">
        <v>132</v>
      </c>
      <c r="F5836" t="s">
        <v>131</v>
      </c>
      <c r="G5836" t="s">
        <v>144</v>
      </c>
      <c r="H5836" t="str">
        <f t="shared" si="91"/>
        <v>Pune0 - 4050 -200200 - 500Indian Cuisine</v>
      </c>
      <c r="I5836">
        <v>64</v>
      </c>
      <c r="J5836">
        <v>300</v>
      </c>
    </row>
    <row r="5837" spans="1:10">
      <c r="A5837">
        <v>5836</v>
      </c>
      <c r="B5837" t="s">
        <v>141</v>
      </c>
      <c r="C5837">
        <v>2.9</v>
      </c>
      <c r="D5837" t="s">
        <v>136</v>
      </c>
      <c r="E5837" t="s">
        <v>132</v>
      </c>
      <c r="F5837" t="s">
        <v>131</v>
      </c>
      <c r="G5837" t="s">
        <v>130</v>
      </c>
      <c r="H5837" t="str">
        <f t="shared" si="91"/>
        <v>Pune60+50 -200200 - 500Indian Cuisine</v>
      </c>
      <c r="I5837">
        <v>14</v>
      </c>
      <c r="J5837">
        <v>500</v>
      </c>
    </row>
    <row r="5838" spans="1:10">
      <c r="A5838">
        <v>5837</v>
      </c>
      <c r="B5838" t="s">
        <v>146</v>
      </c>
      <c r="C5838">
        <v>3.9</v>
      </c>
      <c r="D5838" t="s">
        <v>133</v>
      </c>
      <c r="E5838" t="s">
        <v>132</v>
      </c>
      <c r="F5838" t="s">
        <v>147</v>
      </c>
      <c r="G5838" t="s">
        <v>144</v>
      </c>
      <c r="H5838" t="str">
        <f t="shared" si="91"/>
        <v>Hyderabad0 - 40200+200 - 500Asian Cuisine</v>
      </c>
      <c r="I5838">
        <v>42</v>
      </c>
      <c r="J5838">
        <v>400</v>
      </c>
    </row>
    <row r="5839" spans="1:10">
      <c r="A5839">
        <v>5838</v>
      </c>
      <c r="B5839" t="s">
        <v>141</v>
      </c>
      <c r="C5839">
        <v>2.9</v>
      </c>
      <c r="D5839" t="s">
        <v>138</v>
      </c>
      <c r="E5839" t="s">
        <v>142</v>
      </c>
      <c r="F5839" t="s">
        <v>131</v>
      </c>
      <c r="G5839" t="s">
        <v>135</v>
      </c>
      <c r="H5839" t="str">
        <f t="shared" si="91"/>
        <v>Pune40 - 6050 -200&lt;= 200American Cuisine</v>
      </c>
      <c r="I5839">
        <v>53</v>
      </c>
      <c r="J5839">
        <v>200</v>
      </c>
    </row>
    <row r="5840" spans="1:10">
      <c r="A5840">
        <v>5839</v>
      </c>
      <c r="B5840" t="s">
        <v>149</v>
      </c>
      <c r="C5840">
        <v>3.3</v>
      </c>
      <c r="D5840" t="s">
        <v>136</v>
      </c>
      <c r="E5840" t="s">
        <v>142</v>
      </c>
      <c r="F5840" t="s">
        <v>140</v>
      </c>
      <c r="G5840" t="s">
        <v>135</v>
      </c>
      <c r="H5840" t="str">
        <f t="shared" si="91"/>
        <v>Surat40 - 600 - 50&lt;= 200Indian Cuisine</v>
      </c>
      <c r="I5840" t="s">
        <v>234</v>
      </c>
      <c r="J5840">
        <v>200</v>
      </c>
    </row>
    <row r="5841" spans="1:10">
      <c r="A5841">
        <v>5840</v>
      </c>
      <c r="B5841" t="s">
        <v>129</v>
      </c>
      <c r="C5841">
        <v>4.4000000000000004</v>
      </c>
      <c r="D5841" t="s">
        <v>136</v>
      </c>
      <c r="E5841" t="s">
        <v>142</v>
      </c>
      <c r="F5841" t="s">
        <v>131</v>
      </c>
      <c r="G5841" t="s">
        <v>135</v>
      </c>
      <c r="H5841" t="str">
        <f t="shared" si="91"/>
        <v>Kolkata40 - 6050 -200&lt;= 200Indian Cuisine</v>
      </c>
      <c r="I5841">
        <v>72</v>
      </c>
      <c r="J5841">
        <v>150</v>
      </c>
    </row>
    <row r="5842" spans="1:10">
      <c r="A5842">
        <v>5841</v>
      </c>
      <c r="B5842" t="s">
        <v>145</v>
      </c>
      <c r="C5842">
        <v>2.9</v>
      </c>
      <c r="D5842" t="s">
        <v>133</v>
      </c>
      <c r="E5842" t="s">
        <v>132</v>
      </c>
      <c r="F5842" t="s">
        <v>131</v>
      </c>
      <c r="G5842" t="s">
        <v>135</v>
      </c>
      <c r="H5842" t="str">
        <f t="shared" si="91"/>
        <v>Ahmedabad40 - 6050 -200200 - 500Asian Cuisine</v>
      </c>
      <c r="I5842">
        <v>77</v>
      </c>
      <c r="J5842">
        <v>500</v>
      </c>
    </row>
    <row r="5843" spans="1:10">
      <c r="A5843">
        <v>5842</v>
      </c>
      <c r="B5843" t="s">
        <v>137</v>
      </c>
      <c r="C5843">
        <v>4.2</v>
      </c>
      <c r="D5843" t="s">
        <v>133</v>
      </c>
      <c r="E5843" t="s">
        <v>235</v>
      </c>
      <c r="F5843" t="s">
        <v>131</v>
      </c>
      <c r="G5843" t="s">
        <v>135</v>
      </c>
      <c r="H5843" t="str">
        <f t="shared" si="91"/>
        <v>Bangalore40 - 6050 -2001000+Asian Cuisine</v>
      </c>
      <c r="I5843" t="s">
        <v>234</v>
      </c>
      <c r="J5843">
        <v>1200</v>
      </c>
    </row>
    <row r="5844" spans="1:10">
      <c r="A5844">
        <v>5843</v>
      </c>
      <c r="B5844" t="s">
        <v>145</v>
      </c>
      <c r="C5844">
        <v>2.9</v>
      </c>
      <c r="D5844" t="s">
        <v>136</v>
      </c>
      <c r="E5844" t="s">
        <v>142</v>
      </c>
      <c r="F5844" t="s">
        <v>131</v>
      </c>
      <c r="G5844" t="s">
        <v>135</v>
      </c>
      <c r="H5844" t="str">
        <f t="shared" si="91"/>
        <v>Ahmedabad40 - 6050 -200&lt;= 200Indian Cuisine</v>
      </c>
      <c r="I5844">
        <v>45</v>
      </c>
      <c r="J5844">
        <v>200</v>
      </c>
    </row>
    <row r="5845" spans="1:10">
      <c r="A5845">
        <v>5844</v>
      </c>
      <c r="B5845" t="s">
        <v>145</v>
      </c>
      <c r="C5845">
        <v>3.9</v>
      </c>
      <c r="D5845" t="s">
        <v>136</v>
      </c>
      <c r="E5845" t="s">
        <v>132</v>
      </c>
      <c r="F5845" t="s">
        <v>140</v>
      </c>
      <c r="G5845" t="s">
        <v>144</v>
      </c>
      <c r="H5845" t="str">
        <f t="shared" si="91"/>
        <v>Ahmedabad0 - 400 - 50200 - 500Indian Cuisine</v>
      </c>
      <c r="I5845" t="s">
        <v>234</v>
      </c>
      <c r="J5845">
        <v>450</v>
      </c>
    </row>
    <row r="5846" spans="1:10">
      <c r="A5846">
        <v>5845</v>
      </c>
      <c r="B5846" t="s">
        <v>149</v>
      </c>
      <c r="C5846">
        <v>3.9</v>
      </c>
      <c r="D5846" t="s">
        <v>136</v>
      </c>
      <c r="E5846" t="s">
        <v>132</v>
      </c>
      <c r="F5846" t="s">
        <v>140</v>
      </c>
      <c r="G5846" t="s">
        <v>135</v>
      </c>
      <c r="H5846" t="str">
        <f t="shared" si="91"/>
        <v>Surat40 - 600 - 50200 - 500Indian Cuisine</v>
      </c>
      <c r="I5846" t="s">
        <v>234</v>
      </c>
      <c r="J5846">
        <v>250</v>
      </c>
    </row>
    <row r="5847" spans="1:10">
      <c r="A5847">
        <v>5846</v>
      </c>
      <c r="B5847" t="s">
        <v>137</v>
      </c>
      <c r="C5847">
        <v>3.5</v>
      </c>
      <c r="D5847" t="s">
        <v>138</v>
      </c>
      <c r="E5847" t="s">
        <v>132</v>
      </c>
      <c r="F5847" t="s">
        <v>140</v>
      </c>
      <c r="G5847" t="s">
        <v>135</v>
      </c>
      <c r="H5847" t="str">
        <f t="shared" si="91"/>
        <v>Bangalore40 - 600 - 50200 - 500American Cuisine</v>
      </c>
      <c r="I5847" t="s">
        <v>234</v>
      </c>
      <c r="J5847">
        <v>300</v>
      </c>
    </row>
    <row r="5848" spans="1:10">
      <c r="A5848">
        <v>5847</v>
      </c>
      <c r="B5848" t="s">
        <v>146</v>
      </c>
      <c r="C5848">
        <v>4.0999999999999996</v>
      </c>
      <c r="D5848" t="s">
        <v>133</v>
      </c>
      <c r="E5848" t="s">
        <v>142</v>
      </c>
      <c r="F5848" t="s">
        <v>131</v>
      </c>
      <c r="G5848" t="s">
        <v>144</v>
      </c>
      <c r="H5848" t="str">
        <f t="shared" si="91"/>
        <v>Hyderabad0 - 4050 -200&lt;= 200Asian Cuisine</v>
      </c>
      <c r="I5848" t="s">
        <v>234</v>
      </c>
      <c r="J5848">
        <v>200</v>
      </c>
    </row>
    <row r="5849" spans="1:10">
      <c r="A5849">
        <v>5848</v>
      </c>
      <c r="B5849" t="s">
        <v>139</v>
      </c>
      <c r="C5849">
        <v>3.6</v>
      </c>
      <c r="D5849" t="s">
        <v>136</v>
      </c>
      <c r="E5849" t="s">
        <v>142</v>
      </c>
      <c r="F5849" t="s">
        <v>140</v>
      </c>
      <c r="G5849" t="s">
        <v>144</v>
      </c>
      <c r="H5849" t="str">
        <f t="shared" si="91"/>
        <v>Chennai0 - 400 - 50&lt;= 200Indian Cuisine</v>
      </c>
      <c r="I5849" t="s">
        <v>234</v>
      </c>
      <c r="J5849">
        <v>200</v>
      </c>
    </row>
    <row r="5850" spans="1:10">
      <c r="A5850">
        <v>5849</v>
      </c>
      <c r="B5850" t="s">
        <v>143</v>
      </c>
      <c r="C5850">
        <v>4.4000000000000004</v>
      </c>
      <c r="D5850" t="s">
        <v>136</v>
      </c>
      <c r="E5850" t="s">
        <v>132</v>
      </c>
      <c r="F5850" t="s">
        <v>147</v>
      </c>
      <c r="G5850" t="s">
        <v>130</v>
      </c>
      <c r="H5850" t="str">
        <f t="shared" si="91"/>
        <v>Delhi60+200+200 - 500Indian Cuisine</v>
      </c>
      <c r="I5850" t="s">
        <v>234</v>
      </c>
      <c r="J5850">
        <v>450</v>
      </c>
    </row>
    <row r="5851" spans="1:10">
      <c r="A5851">
        <v>5850</v>
      </c>
      <c r="B5851" t="s">
        <v>139</v>
      </c>
      <c r="C5851">
        <v>2.9</v>
      </c>
      <c r="D5851" t="s">
        <v>236</v>
      </c>
      <c r="E5851" t="s">
        <v>235</v>
      </c>
      <c r="F5851" t="s">
        <v>131</v>
      </c>
      <c r="G5851" t="s">
        <v>135</v>
      </c>
      <c r="H5851" t="str">
        <f t="shared" si="91"/>
        <v>Chennai40 - 6050 -2001000+European Cuisine</v>
      </c>
      <c r="I5851" t="s">
        <v>234</v>
      </c>
      <c r="J5851">
        <v>1200</v>
      </c>
    </row>
    <row r="5852" spans="1:10">
      <c r="A5852">
        <v>5851</v>
      </c>
      <c r="B5852" t="s">
        <v>149</v>
      </c>
      <c r="C5852">
        <v>3.8</v>
      </c>
      <c r="D5852" t="s">
        <v>138</v>
      </c>
      <c r="E5852" t="s">
        <v>132</v>
      </c>
      <c r="F5852" t="s">
        <v>140</v>
      </c>
      <c r="G5852" t="s">
        <v>144</v>
      </c>
      <c r="H5852" t="str">
        <f t="shared" si="91"/>
        <v>Surat0 - 400 - 50200 - 500American Cuisine</v>
      </c>
      <c r="I5852" t="s">
        <v>234</v>
      </c>
      <c r="J5852">
        <v>250</v>
      </c>
    </row>
    <row r="5853" spans="1:10">
      <c r="A5853">
        <v>5852</v>
      </c>
      <c r="B5853" t="s">
        <v>139</v>
      </c>
      <c r="C5853">
        <v>4.0999999999999996</v>
      </c>
      <c r="D5853" t="s">
        <v>138</v>
      </c>
      <c r="E5853" t="s">
        <v>142</v>
      </c>
      <c r="F5853" t="s">
        <v>140</v>
      </c>
      <c r="G5853" t="s">
        <v>130</v>
      </c>
      <c r="H5853" t="str">
        <f t="shared" si="91"/>
        <v>Chennai60+0 - 50&lt;= 200American Cuisine</v>
      </c>
      <c r="I5853" t="s">
        <v>234</v>
      </c>
      <c r="J5853">
        <v>200</v>
      </c>
    </row>
    <row r="5854" spans="1:10">
      <c r="A5854">
        <v>5853</v>
      </c>
      <c r="B5854" t="s">
        <v>149</v>
      </c>
      <c r="C5854">
        <v>3.8</v>
      </c>
      <c r="D5854" t="s">
        <v>133</v>
      </c>
      <c r="E5854" t="s">
        <v>142</v>
      </c>
      <c r="F5854" t="s">
        <v>147</v>
      </c>
      <c r="G5854" t="s">
        <v>144</v>
      </c>
      <c r="H5854" t="str">
        <f t="shared" si="91"/>
        <v>Surat0 - 40200+&lt;= 200Asian Cuisine</v>
      </c>
      <c r="I5854" t="s">
        <v>234</v>
      </c>
      <c r="J5854">
        <v>200</v>
      </c>
    </row>
    <row r="5855" spans="1:10">
      <c r="A5855">
        <v>5854</v>
      </c>
      <c r="B5855" t="s">
        <v>145</v>
      </c>
      <c r="C5855">
        <v>2.9</v>
      </c>
      <c r="D5855" t="s">
        <v>138</v>
      </c>
      <c r="E5855" t="s">
        <v>142</v>
      </c>
      <c r="F5855" t="s">
        <v>131</v>
      </c>
      <c r="G5855" t="s">
        <v>135</v>
      </c>
      <c r="H5855" t="str">
        <f t="shared" si="91"/>
        <v>Ahmedabad40 - 6050 -200&lt;= 200American Cuisine</v>
      </c>
      <c r="I5855">
        <v>26</v>
      </c>
      <c r="J5855">
        <v>200</v>
      </c>
    </row>
    <row r="5856" spans="1:10">
      <c r="A5856">
        <v>5855</v>
      </c>
      <c r="B5856" t="s">
        <v>149</v>
      </c>
      <c r="C5856">
        <v>3.6</v>
      </c>
      <c r="D5856" t="s">
        <v>133</v>
      </c>
      <c r="E5856" t="s">
        <v>142</v>
      </c>
      <c r="F5856" t="s">
        <v>131</v>
      </c>
      <c r="G5856" t="s">
        <v>135</v>
      </c>
      <c r="H5856" t="str">
        <f t="shared" si="91"/>
        <v>Surat40 - 6050 -200&lt;= 200Asian Cuisine</v>
      </c>
      <c r="I5856" t="s">
        <v>234</v>
      </c>
      <c r="J5856">
        <v>150</v>
      </c>
    </row>
    <row r="5857" spans="1:10">
      <c r="A5857">
        <v>5856</v>
      </c>
      <c r="B5857" t="s">
        <v>146</v>
      </c>
      <c r="C5857">
        <v>4.2</v>
      </c>
      <c r="D5857" t="s">
        <v>138</v>
      </c>
      <c r="E5857" t="s">
        <v>132</v>
      </c>
      <c r="F5857" t="s">
        <v>131</v>
      </c>
      <c r="G5857" t="s">
        <v>144</v>
      </c>
      <c r="H5857" t="str">
        <f t="shared" si="91"/>
        <v>Hyderabad0 - 4050 -200200 - 500American Cuisine</v>
      </c>
      <c r="I5857" t="s">
        <v>234</v>
      </c>
      <c r="J5857">
        <v>400</v>
      </c>
    </row>
    <row r="5858" spans="1:10">
      <c r="A5858">
        <v>5857</v>
      </c>
      <c r="B5858" t="s">
        <v>129</v>
      </c>
      <c r="C5858">
        <v>4.0999999999999996</v>
      </c>
      <c r="D5858" t="s">
        <v>138</v>
      </c>
      <c r="E5858" t="s">
        <v>132</v>
      </c>
      <c r="F5858" t="s">
        <v>140</v>
      </c>
      <c r="G5858" t="s">
        <v>144</v>
      </c>
      <c r="H5858" t="str">
        <f t="shared" si="91"/>
        <v>Kolkata0 - 400 - 50200 - 500American Cuisine</v>
      </c>
      <c r="I5858" t="s">
        <v>234</v>
      </c>
      <c r="J5858">
        <v>300</v>
      </c>
    </row>
    <row r="5859" spans="1:10">
      <c r="A5859">
        <v>5858</v>
      </c>
      <c r="B5859" t="s">
        <v>137</v>
      </c>
      <c r="C5859">
        <v>3.8</v>
      </c>
      <c r="D5859" t="s">
        <v>136</v>
      </c>
      <c r="E5859" t="s">
        <v>132</v>
      </c>
      <c r="F5859" t="s">
        <v>140</v>
      </c>
      <c r="G5859" t="s">
        <v>144</v>
      </c>
      <c r="H5859" t="str">
        <f t="shared" si="91"/>
        <v>Bangalore0 - 400 - 50200 - 500Indian Cuisine</v>
      </c>
      <c r="I5859" t="s">
        <v>234</v>
      </c>
      <c r="J5859">
        <v>300</v>
      </c>
    </row>
    <row r="5860" spans="1:10">
      <c r="A5860">
        <v>5859</v>
      </c>
      <c r="B5860" t="s">
        <v>137</v>
      </c>
      <c r="C5860">
        <v>4.4000000000000004</v>
      </c>
      <c r="D5860" t="s">
        <v>136</v>
      </c>
      <c r="E5860" t="s">
        <v>142</v>
      </c>
      <c r="F5860" t="s">
        <v>147</v>
      </c>
      <c r="G5860" t="s">
        <v>144</v>
      </c>
      <c r="H5860" t="str">
        <f t="shared" si="91"/>
        <v>Bangalore0 - 40200+&lt;= 200Indian Cuisine</v>
      </c>
      <c r="I5860" t="s">
        <v>234</v>
      </c>
      <c r="J5860">
        <v>100</v>
      </c>
    </row>
    <row r="5861" spans="1:10">
      <c r="A5861">
        <v>5860</v>
      </c>
      <c r="B5861" t="s">
        <v>146</v>
      </c>
      <c r="C5861">
        <v>4.3</v>
      </c>
      <c r="D5861" t="s">
        <v>136</v>
      </c>
      <c r="E5861" t="s">
        <v>142</v>
      </c>
      <c r="F5861" t="s">
        <v>147</v>
      </c>
      <c r="G5861" t="s">
        <v>135</v>
      </c>
      <c r="H5861" t="str">
        <f t="shared" si="91"/>
        <v>Hyderabad40 - 60200+&lt;= 200Indian Cuisine</v>
      </c>
      <c r="I5861" t="s">
        <v>234</v>
      </c>
      <c r="J5861">
        <v>100</v>
      </c>
    </row>
    <row r="5862" spans="1:10">
      <c r="A5862">
        <v>5861</v>
      </c>
      <c r="B5862" t="s">
        <v>145</v>
      </c>
      <c r="C5862">
        <v>3</v>
      </c>
      <c r="D5862" t="s">
        <v>133</v>
      </c>
      <c r="E5862" t="s">
        <v>142</v>
      </c>
      <c r="F5862" t="s">
        <v>140</v>
      </c>
      <c r="G5862" t="s">
        <v>130</v>
      </c>
      <c r="H5862" t="str">
        <f t="shared" si="91"/>
        <v>Ahmedabad60+0 - 50&lt;= 200Asian Cuisine</v>
      </c>
      <c r="I5862" t="s">
        <v>234</v>
      </c>
      <c r="J5862">
        <v>200</v>
      </c>
    </row>
    <row r="5863" spans="1:10">
      <c r="A5863">
        <v>5862</v>
      </c>
      <c r="B5863" t="s">
        <v>141</v>
      </c>
      <c r="C5863">
        <v>4.5</v>
      </c>
      <c r="D5863" t="s">
        <v>136</v>
      </c>
      <c r="E5863" t="s">
        <v>132</v>
      </c>
      <c r="F5863" t="s">
        <v>147</v>
      </c>
      <c r="G5863" t="s">
        <v>135</v>
      </c>
      <c r="H5863" t="str">
        <f t="shared" si="91"/>
        <v>Pune40 - 60200+200 - 500Indian Cuisine</v>
      </c>
      <c r="I5863" t="s">
        <v>234</v>
      </c>
      <c r="J5863">
        <v>300</v>
      </c>
    </row>
    <row r="5864" spans="1:10">
      <c r="A5864">
        <v>5863</v>
      </c>
      <c r="B5864" t="s">
        <v>145</v>
      </c>
      <c r="C5864">
        <v>2.9</v>
      </c>
      <c r="D5864" t="s">
        <v>138</v>
      </c>
      <c r="E5864" t="s">
        <v>142</v>
      </c>
      <c r="F5864" t="s">
        <v>131</v>
      </c>
      <c r="G5864" t="s">
        <v>144</v>
      </c>
      <c r="H5864" t="str">
        <f t="shared" si="91"/>
        <v>Ahmedabad0 - 4050 -200&lt;= 200American Cuisine</v>
      </c>
      <c r="I5864" t="s">
        <v>234</v>
      </c>
      <c r="J5864">
        <v>200</v>
      </c>
    </row>
    <row r="5865" spans="1:10">
      <c r="A5865">
        <v>5864</v>
      </c>
      <c r="B5865" t="s">
        <v>145</v>
      </c>
      <c r="C5865">
        <v>4.5</v>
      </c>
      <c r="D5865" t="s">
        <v>138</v>
      </c>
      <c r="E5865" t="s">
        <v>142</v>
      </c>
      <c r="F5865" t="s">
        <v>140</v>
      </c>
      <c r="G5865" t="s">
        <v>144</v>
      </c>
      <c r="H5865" t="str">
        <f t="shared" si="91"/>
        <v>Ahmedabad0 - 400 - 50&lt;= 200American Cuisine</v>
      </c>
      <c r="I5865" t="s">
        <v>234</v>
      </c>
      <c r="J5865">
        <v>200</v>
      </c>
    </row>
    <row r="5866" spans="1:10">
      <c r="A5866">
        <v>5865</v>
      </c>
      <c r="B5866" t="s">
        <v>149</v>
      </c>
      <c r="C5866">
        <v>3.4</v>
      </c>
      <c r="D5866" t="s">
        <v>136</v>
      </c>
      <c r="E5866" t="s">
        <v>142</v>
      </c>
      <c r="F5866" t="s">
        <v>147</v>
      </c>
      <c r="G5866" t="s">
        <v>135</v>
      </c>
      <c r="H5866" t="str">
        <f t="shared" si="91"/>
        <v>Surat40 - 60200+&lt;= 200Indian Cuisine</v>
      </c>
      <c r="I5866" t="s">
        <v>234</v>
      </c>
      <c r="J5866">
        <v>200</v>
      </c>
    </row>
    <row r="5867" spans="1:10">
      <c r="A5867">
        <v>5866</v>
      </c>
      <c r="B5867" t="s">
        <v>145</v>
      </c>
      <c r="C5867">
        <v>2.9</v>
      </c>
      <c r="D5867" t="s">
        <v>138</v>
      </c>
      <c r="E5867" t="s">
        <v>142</v>
      </c>
      <c r="F5867" t="s">
        <v>131</v>
      </c>
      <c r="G5867" t="s">
        <v>135</v>
      </c>
      <c r="H5867" t="str">
        <f t="shared" si="91"/>
        <v>Ahmedabad40 - 6050 -200&lt;= 200American Cuisine</v>
      </c>
      <c r="I5867">
        <v>26</v>
      </c>
      <c r="J5867">
        <v>200</v>
      </c>
    </row>
    <row r="5868" spans="1:10">
      <c r="A5868">
        <v>5867</v>
      </c>
      <c r="B5868" t="s">
        <v>141</v>
      </c>
      <c r="C5868">
        <v>2.9</v>
      </c>
      <c r="D5868" t="s">
        <v>138</v>
      </c>
      <c r="E5868" t="s">
        <v>132</v>
      </c>
      <c r="F5868" t="s">
        <v>131</v>
      </c>
      <c r="G5868" t="s">
        <v>130</v>
      </c>
      <c r="H5868" t="str">
        <f t="shared" si="91"/>
        <v>Pune60+50 -200200 - 500American Cuisine</v>
      </c>
      <c r="I5868">
        <v>8</v>
      </c>
      <c r="J5868">
        <v>250</v>
      </c>
    </row>
    <row r="5869" spans="1:10">
      <c r="A5869">
        <v>5868</v>
      </c>
      <c r="B5869" t="s">
        <v>145</v>
      </c>
      <c r="C5869">
        <v>3</v>
      </c>
      <c r="D5869" t="s">
        <v>133</v>
      </c>
      <c r="E5869" t="s">
        <v>132</v>
      </c>
      <c r="F5869" t="s">
        <v>140</v>
      </c>
      <c r="G5869" t="s">
        <v>135</v>
      </c>
      <c r="H5869" t="str">
        <f t="shared" si="91"/>
        <v>Ahmedabad40 - 600 - 50200 - 500Asian Cuisine</v>
      </c>
      <c r="I5869" t="s">
        <v>234</v>
      </c>
      <c r="J5869">
        <v>250</v>
      </c>
    </row>
    <row r="5870" spans="1:10">
      <c r="A5870">
        <v>5869</v>
      </c>
      <c r="B5870" t="s">
        <v>139</v>
      </c>
      <c r="C5870">
        <v>4.0999999999999996</v>
      </c>
      <c r="D5870" t="s">
        <v>136</v>
      </c>
      <c r="E5870" t="s">
        <v>142</v>
      </c>
      <c r="F5870" t="s">
        <v>140</v>
      </c>
      <c r="G5870" t="s">
        <v>135</v>
      </c>
      <c r="H5870" t="str">
        <f t="shared" si="91"/>
        <v>Chennai40 - 600 - 50&lt;= 200Indian Cuisine</v>
      </c>
      <c r="I5870" t="s">
        <v>234</v>
      </c>
      <c r="J5870">
        <v>150</v>
      </c>
    </row>
    <row r="5871" spans="1:10">
      <c r="A5871">
        <v>5870</v>
      </c>
      <c r="B5871" t="s">
        <v>137</v>
      </c>
      <c r="C5871">
        <v>4</v>
      </c>
      <c r="D5871" t="s">
        <v>133</v>
      </c>
      <c r="E5871" t="s">
        <v>132</v>
      </c>
      <c r="F5871" t="s">
        <v>131</v>
      </c>
      <c r="G5871" t="s">
        <v>135</v>
      </c>
      <c r="H5871" t="str">
        <f t="shared" si="91"/>
        <v>Bangalore40 - 6050 -200200 - 500Asian Cuisine</v>
      </c>
      <c r="I5871">
        <v>4</v>
      </c>
      <c r="J5871">
        <v>300</v>
      </c>
    </row>
    <row r="5872" spans="1:10">
      <c r="A5872">
        <v>5871</v>
      </c>
      <c r="B5872" t="s">
        <v>146</v>
      </c>
      <c r="C5872">
        <v>4.4000000000000004</v>
      </c>
      <c r="D5872" t="s">
        <v>136</v>
      </c>
      <c r="E5872" t="s">
        <v>142</v>
      </c>
      <c r="F5872" t="s">
        <v>140</v>
      </c>
      <c r="G5872" t="s">
        <v>130</v>
      </c>
      <c r="H5872" t="str">
        <f t="shared" si="91"/>
        <v>Hyderabad60+0 - 50&lt;= 200Indian Cuisine</v>
      </c>
      <c r="I5872" t="s">
        <v>234</v>
      </c>
      <c r="J5872">
        <v>65</v>
      </c>
    </row>
    <row r="5873" spans="1:10">
      <c r="A5873">
        <v>5872</v>
      </c>
      <c r="B5873" t="s">
        <v>146</v>
      </c>
      <c r="C5873">
        <v>4</v>
      </c>
      <c r="D5873" t="s">
        <v>136</v>
      </c>
      <c r="E5873" t="s">
        <v>142</v>
      </c>
      <c r="F5873" t="s">
        <v>147</v>
      </c>
      <c r="G5873" t="s">
        <v>144</v>
      </c>
      <c r="H5873" t="str">
        <f t="shared" si="91"/>
        <v>Hyderabad0 - 40200+&lt;= 200Indian Cuisine</v>
      </c>
      <c r="I5873" t="s">
        <v>234</v>
      </c>
      <c r="J5873">
        <v>200</v>
      </c>
    </row>
    <row r="5874" spans="1:10">
      <c r="A5874">
        <v>5873</v>
      </c>
      <c r="B5874" t="s">
        <v>149</v>
      </c>
      <c r="C5874">
        <v>3.9</v>
      </c>
      <c r="D5874" t="s">
        <v>133</v>
      </c>
      <c r="E5874" t="s">
        <v>132</v>
      </c>
      <c r="F5874" t="s">
        <v>131</v>
      </c>
      <c r="G5874" t="s">
        <v>144</v>
      </c>
      <c r="H5874" t="str">
        <f t="shared" si="91"/>
        <v>Surat0 - 4050 -200200 - 500Asian Cuisine</v>
      </c>
      <c r="I5874" t="s">
        <v>234</v>
      </c>
      <c r="J5874">
        <v>350</v>
      </c>
    </row>
    <row r="5875" spans="1:10">
      <c r="A5875">
        <v>5874</v>
      </c>
      <c r="B5875" t="s">
        <v>137</v>
      </c>
      <c r="C5875">
        <v>2.9</v>
      </c>
      <c r="D5875" t="s">
        <v>136</v>
      </c>
      <c r="E5875" t="s">
        <v>142</v>
      </c>
      <c r="F5875" t="s">
        <v>131</v>
      </c>
      <c r="G5875" t="s">
        <v>135</v>
      </c>
      <c r="H5875" t="str">
        <f t="shared" si="91"/>
        <v>Bangalore40 - 6050 -200&lt;= 200Indian Cuisine</v>
      </c>
      <c r="I5875">
        <v>17</v>
      </c>
      <c r="J5875">
        <v>150</v>
      </c>
    </row>
    <row r="5876" spans="1:10">
      <c r="A5876">
        <v>5875</v>
      </c>
      <c r="B5876" t="s">
        <v>149</v>
      </c>
      <c r="C5876">
        <v>4.5</v>
      </c>
      <c r="D5876" t="s">
        <v>138</v>
      </c>
      <c r="E5876" t="s">
        <v>142</v>
      </c>
      <c r="F5876" t="s">
        <v>140</v>
      </c>
      <c r="G5876" t="s">
        <v>135</v>
      </c>
      <c r="H5876" t="str">
        <f t="shared" si="91"/>
        <v>Surat40 - 600 - 50&lt;= 200American Cuisine</v>
      </c>
      <c r="I5876" t="s">
        <v>234</v>
      </c>
      <c r="J5876">
        <v>150</v>
      </c>
    </row>
    <row r="5877" spans="1:10">
      <c r="A5877">
        <v>5876</v>
      </c>
      <c r="B5877" t="s">
        <v>145</v>
      </c>
      <c r="C5877">
        <v>3</v>
      </c>
      <c r="D5877" t="s">
        <v>133</v>
      </c>
      <c r="E5877" t="s">
        <v>142</v>
      </c>
      <c r="F5877" t="s">
        <v>140</v>
      </c>
      <c r="G5877" t="s">
        <v>144</v>
      </c>
      <c r="H5877" t="str">
        <f t="shared" si="91"/>
        <v>Ahmedabad0 - 400 - 50&lt;= 200Asian Cuisine</v>
      </c>
      <c r="I5877" t="s">
        <v>234</v>
      </c>
      <c r="J5877">
        <v>200</v>
      </c>
    </row>
    <row r="5878" spans="1:10">
      <c r="A5878">
        <v>5877</v>
      </c>
      <c r="B5878" t="s">
        <v>145</v>
      </c>
      <c r="C5878">
        <v>4.2</v>
      </c>
      <c r="D5878" t="s">
        <v>138</v>
      </c>
      <c r="E5878" t="s">
        <v>142</v>
      </c>
      <c r="F5878" t="s">
        <v>140</v>
      </c>
      <c r="G5878" t="s">
        <v>135</v>
      </c>
      <c r="H5878" t="str">
        <f t="shared" si="91"/>
        <v>Ahmedabad40 - 600 - 50&lt;= 200American Cuisine</v>
      </c>
      <c r="I5878" t="s">
        <v>234</v>
      </c>
      <c r="J5878">
        <v>200</v>
      </c>
    </row>
    <row r="5879" spans="1:10">
      <c r="A5879">
        <v>5878</v>
      </c>
      <c r="B5879" t="s">
        <v>145</v>
      </c>
      <c r="C5879">
        <v>2.8</v>
      </c>
      <c r="D5879" t="s">
        <v>133</v>
      </c>
      <c r="E5879" t="s">
        <v>142</v>
      </c>
      <c r="F5879" t="s">
        <v>140</v>
      </c>
      <c r="G5879" t="s">
        <v>144</v>
      </c>
      <c r="H5879" t="str">
        <f t="shared" si="91"/>
        <v>Ahmedabad0 - 400 - 50&lt;= 200Asian Cuisine</v>
      </c>
      <c r="I5879" t="s">
        <v>234</v>
      </c>
      <c r="J5879">
        <v>200</v>
      </c>
    </row>
    <row r="5880" spans="1:10">
      <c r="A5880">
        <v>5879</v>
      </c>
      <c r="B5880" t="s">
        <v>146</v>
      </c>
      <c r="C5880">
        <v>3.7</v>
      </c>
      <c r="D5880" t="s">
        <v>136</v>
      </c>
      <c r="E5880" t="s">
        <v>132</v>
      </c>
      <c r="F5880" t="s">
        <v>147</v>
      </c>
      <c r="G5880" t="s">
        <v>130</v>
      </c>
      <c r="H5880" t="str">
        <f t="shared" si="91"/>
        <v>Hyderabad60+200+200 - 500Indian Cuisine</v>
      </c>
      <c r="I5880" t="s">
        <v>234</v>
      </c>
      <c r="J5880">
        <v>300</v>
      </c>
    </row>
    <row r="5881" spans="1:10">
      <c r="A5881">
        <v>5880</v>
      </c>
      <c r="B5881" t="s">
        <v>145</v>
      </c>
      <c r="C5881">
        <v>3.9</v>
      </c>
      <c r="D5881" t="s">
        <v>136</v>
      </c>
      <c r="E5881" t="s">
        <v>132</v>
      </c>
      <c r="F5881" t="s">
        <v>140</v>
      </c>
      <c r="G5881" t="s">
        <v>135</v>
      </c>
      <c r="H5881" t="str">
        <f t="shared" si="91"/>
        <v>Ahmedabad40 - 600 - 50200 - 500Indian Cuisine</v>
      </c>
      <c r="I5881">
        <v>56</v>
      </c>
      <c r="J5881">
        <v>250</v>
      </c>
    </row>
    <row r="5882" spans="1:10">
      <c r="A5882">
        <v>5881</v>
      </c>
      <c r="B5882" t="s">
        <v>137</v>
      </c>
      <c r="C5882">
        <v>4.0999999999999996</v>
      </c>
      <c r="D5882" t="s">
        <v>136</v>
      </c>
      <c r="E5882" t="s">
        <v>142</v>
      </c>
      <c r="F5882" t="s">
        <v>131</v>
      </c>
      <c r="G5882" t="s">
        <v>135</v>
      </c>
      <c r="H5882" t="str">
        <f t="shared" si="91"/>
        <v>Bangalore40 - 6050 -200&lt;= 200Indian Cuisine</v>
      </c>
      <c r="I5882">
        <v>17</v>
      </c>
      <c r="J5882">
        <v>200</v>
      </c>
    </row>
    <row r="5883" spans="1:10">
      <c r="A5883">
        <v>5882</v>
      </c>
      <c r="B5883" t="s">
        <v>145</v>
      </c>
      <c r="C5883">
        <v>4.0999999999999996</v>
      </c>
      <c r="D5883" t="s">
        <v>136</v>
      </c>
      <c r="E5883" t="s">
        <v>132</v>
      </c>
      <c r="F5883" t="s">
        <v>140</v>
      </c>
      <c r="G5883" t="s">
        <v>135</v>
      </c>
      <c r="H5883" t="str">
        <f t="shared" si="91"/>
        <v>Ahmedabad40 - 600 - 50200 - 500Indian Cuisine</v>
      </c>
      <c r="I5883">
        <v>56</v>
      </c>
      <c r="J5883">
        <v>300</v>
      </c>
    </row>
    <row r="5884" spans="1:10">
      <c r="A5884">
        <v>5883</v>
      </c>
      <c r="B5884" t="s">
        <v>143</v>
      </c>
      <c r="C5884">
        <v>3.9</v>
      </c>
      <c r="D5884" t="s">
        <v>136</v>
      </c>
      <c r="E5884" t="s">
        <v>132</v>
      </c>
      <c r="F5884" t="s">
        <v>140</v>
      </c>
      <c r="G5884" t="s">
        <v>144</v>
      </c>
      <c r="H5884" t="str">
        <f t="shared" si="91"/>
        <v>Delhi0 - 400 - 50200 - 500Indian Cuisine</v>
      </c>
      <c r="I5884" t="s">
        <v>234</v>
      </c>
      <c r="J5884">
        <v>250</v>
      </c>
    </row>
    <row r="5885" spans="1:10">
      <c r="A5885">
        <v>5884</v>
      </c>
      <c r="B5885" t="s">
        <v>137</v>
      </c>
      <c r="C5885">
        <v>4</v>
      </c>
      <c r="D5885" t="s">
        <v>136</v>
      </c>
      <c r="E5885" t="s">
        <v>142</v>
      </c>
      <c r="F5885" t="s">
        <v>147</v>
      </c>
      <c r="G5885" t="s">
        <v>135</v>
      </c>
      <c r="H5885" t="str">
        <f t="shared" si="91"/>
        <v>Bangalore40 - 60200+&lt;= 200Indian Cuisine</v>
      </c>
      <c r="I5885" t="s">
        <v>234</v>
      </c>
      <c r="J5885">
        <v>200</v>
      </c>
    </row>
    <row r="5886" spans="1:10">
      <c r="A5886">
        <v>5885</v>
      </c>
      <c r="B5886" t="s">
        <v>149</v>
      </c>
      <c r="C5886">
        <v>4.4000000000000004</v>
      </c>
      <c r="D5886" t="s">
        <v>136</v>
      </c>
      <c r="E5886" t="s">
        <v>132</v>
      </c>
      <c r="F5886" t="s">
        <v>140</v>
      </c>
      <c r="G5886" t="s">
        <v>135</v>
      </c>
      <c r="H5886" t="str">
        <f t="shared" si="91"/>
        <v>Surat40 - 600 - 50200 - 500Indian Cuisine</v>
      </c>
      <c r="I5886" t="s">
        <v>234</v>
      </c>
      <c r="J5886">
        <v>500</v>
      </c>
    </row>
    <row r="5887" spans="1:10">
      <c r="A5887">
        <v>5886</v>
      </c>
      <c r="B5887" t="s">
        <v>146</v>
      </c>
      <c r="C5887">
        <v>4</v>
      </c>
      <c r="D5887" t="s">
        <v>136</v>
      </c>
      <c r="E5887" t="s">
        <v>142</v>
      </c>
      <c r="F5887" t="s">
        <v>131</v>
      </c>
      <c r="G5887" t="s">
        <v>135</v>
      </c>
      <c r="H5887" t="str">
        <f t="shared" si="91"/>
        <v>Hyderabad40 - 6050 -200&lt;= 200Indian Cuisine</v>
      </c>
      <c r="I5887" t="s">
        <v>234</v>
      </c>
      <c r="J5887">
        <v>150</v>
      </c>
    </row>
    <row r="5888" spans="1:10">
      <c r="A5888">
        <v>5887</v>
      </c>
      <c r="B5888" t="s">
        <v>149</v>
      </c>
      <c r="C5888">
        <v>4.2</v>
      </c>
      <c r="D5888" t="s">
        <v>138</v>
      </c>
      <c r="E5888" t="s">
        <v>132</v>
      </c>
      <c r="F5888" t="s">
        <v>140</v>
      </c>
      <c r="G5888" t="s">
        <v>130</v>
      </c>
      <c r="H5888" t="str">
        <f t="shared" si="91"/>
        <v>Surat60+0 - 50200 - 500American Cuisine</v>
      </c>
      <c r="I5888" t="s">
        <v>234</v>
      </c>
      <c r="J5888">
        <v>500</v>
      </c>
    </row>
    <row r="5889" spans="1:10">
      <c r="A5889">
        <v>5888</v>
      </c>
      <c r="B5889" t="s">
        <v>146</v>
      </c>
      <c r="C5889">
        <v>4.3</v>
      </c>
      <c r="D5889" t="s">
        <v>136</v>
      </c>
      <c r="E5889" t="s">
        <v>132</v>
      </c>
      <c r="F5889" t="s">
        <v>147</v>
      </c>
      <c r="G5889" t="s">
        <v>135</v>
      </c>
      <c r="H5889" t="str">
        <f t="shared" si="91"/>
        <v>Hyderabad40 - 60200+200 - 500Indian Cuisine</v>
      </c>
      <c r="I5889" t="s">
        <v>234</v>
      </c>
      <c r="J5889">
        <v>300</v>
      </c>
    </row>
    <row r="5890" spans="1:10">
      <c r="A5890">
        <v>5889</v>
      </c>
      <c r="B5890" t="s">
        <v>137</v>
      </c>
      <c r="C5890">
        <v>2.9</v>
      </c>
      <c r="D5890" t="s">
        <v>133</v>
      </c>
      <c r="E5890" t="s">
        <v>142</v>
      </c>
      <c r="F5890" t="s">
        <v>131</v>
      </c>
      <c r="G5890" t="s">
        <v>144</v>
      </c>
      <c r="H5890" t="str">
        <f t="shared" si="91"/>
        <v>Bangalore0 - 4050 -200&lt;= 200Asian Cuisine</v>
      </c>
      <c r="I5890" t="s">
        <v>234</v>
      </c>
      <c r="J5890">
        <v>200</v>
      </c>
    </row>
    <row r="5891" spans="1:10">
      <c r="A5891">
        <v>5890</v>
      </c>
      <c r="B5891" t="s">
        <v>146</v>
      </c>
      <c r="C5891">
        <v>3.3</v>
      </c>
      <c r="D5891" t="s">
        <v>138</v>
      </c>
      <c r="E5891" t="s">
        <v>132</v>
      </c>
      <c r="F5891" t="s">
        <v>140</v>
      </c>
      <c r="G5891" t="s">
        <v>144</v>
      </c>
      <c r="H5891" t="str">
        <f t="shared" ref="H5891:H5954" si="92">_xlfn.CONCAT(B5891,G5891,F5891,E5891,D5891)</f>
        <v>Hyderabad0 - 400 - 50200 - 500American Cuisine</v>
      </c>
      <c r="I5891" t="s">
        <v>234</v>
      </c>
      <c r="J5891">
        <v>300</v>
      </c>
    </row>
    <row r="5892" spans="1:10">
      <c r="A5892">
        <v>5891</v>
      </c>
      <c r="B5892" t="s">
        <v>146</v>
      </c>
      <c r="C5892">
        <v>4.0999999999999996</v>
      </c>
      <c r="D5892" t="s">
        <v>138</v>
      </c>
      <c r="E5892" t="s">
        <v>142</v>
      </c>
      <c r="F5892" t="s">
        <v>140</v>
      </c>
      <c r="G5892" t="s">
        <v>144</v>
      </c>
      <c r="H5892" t="str">
        <f t="shared" si="92"/>
        <v>Hyderabad0 - 400 - 50&lt;= 200American Cuisine</v>
      </c>
      <c r="I5892" t="s">
        <v>234</v>
      </c>
      <c r="J5892">
        <v>150</v>
      </c>
    </row>
    <row r="5893" spans="1:10">
      <c r="A5893">
        <v>5892</v>
      </c>
      <c r="B5893" t="s">
        <v>149</v>
      </c>
      <c r="C5893">
        <v>2.9</v>
      </c>
      <c r="D5893" t="s">
        <v>136</v>
      </c>
      <c r="E5893" t="s">
        <v>132</v>
      </c>
      <c r="F5893" t="s">
        <v>131</v>
      </c>
      <c r="G5893" t="s">
        <v>135</v>
      </c>
      <c r="H5893" t="str">
        <f t="shared" si="92"/>
        <v>Surat40 - 6050 -200200 - 500Indian Cuisine</v>
      </c>
      <c r="I5893">
        <v>39</v>
      </c>
      <c r="J5893">
        <v>300</v>
      </c>
    </row>
    <row r="5894" spans="1:10">
      <c r="A5894">
        <v>5893</v>
      </c>
      <c r="B5894" t="s">
        <v>149</v>
      </c>
      <c r="C5894">
        <v>4.2</v>
      </c>
      <c r="D5894" t="s">
        <v>136</v>
      </c>
      <c r="E5894" t="s">
        <v>142</v>
      </c>
      <c r="F5894" t="s">
        <v>140</v>
      </c>
      <c r="G5894" t="s">
        <v>144</v>
      </c>
      <c r="H5894" t="str">
        <f t="shared" si="92"/>
        <v>Surat0 - 400 - 50&lt;= 200Indian Cuisine</v>
      </c>
      <c r="I5894" t="s">
        <v>234</v>
      </c>
      <c r="J5894">
        <v>200</v>
      </c>
    </row>
    <row r="5895" spans="1:10">
      <c r="A5895">
        <v>5894</v>
      </c>
      <c r="B5895" t="s">
        <v>129</v>
      </c>
      <c r="C5895">
        <v>4.0999999999999996</v>
      </c>
      <c r="D5895" t="s">
        <v>136</v>
      </c>
      <c r="E5895" t="s">
        <v>132</v>
      </c>
      <c r="F5895" t="s">
        <v>131</v>
      </c>
      <c r="G5895" t="s">
        <v>130</v>
      </c>
      <c r="H5895" t="str">
        <f t="shared" si="92"/>
        <v>Kolkata60+50 -200200 - 500Indian Cuisine</v>
      </c>
      <c r="I5895">
        <v>3</v>
      </c>
      <c r="J5895">
        <v>300</v>
      </c>
    </row>
    <row r="5896" spans="1:10">
      <c r="A5896">
        <v>5895</v>
      </c>
      <c r="B5896" t="s">
        <v>143</v>
      </c>
      <c r="C5896">
        <v>2.9</v>
      </c>
      <c r="D5896" t="s">
        <v>138</v>
      </c>
      <c r="E5896" t="s">
        <v>142</v>
      </c>
      <c r="F5896" t="s">
        <v>131</v>
      </c>
      <c r="G5896" t="s">
        <v>144</v>
      </c>
      <c r="H5896" t="str">
        <f t="shared" si="92"/>
        <v>Delhi0 - 4050 -200&lt;= 200American Cuisine</v>
      </c>
      <c r="I5896" t="s">
        <v>234</v>
      </c>
      <c r="J5896">
        <v>200</v>
      </c>
    </row>
    <row r="5897" spans="1:10">
      <c r="A5897">
        <v>5896</v>
      </c>
      <c r="B5897" t="s">
        <v>149</v>
      </c>
      <c r="C5897">
        <v>2.9</v>
      </c>
      <c r="D5897" t="s">
        <v>138</v>
      </c>
      <c r="E5897" t="s">
        <v>142</v>
      </c>
      <c r="F5897" t="s">
        <v>131</v>
      </c>
      <c r="G5897" t="s">
        <v>130</v>
      </c>
      <c r="H5897" t="str">
        <f t="shared" si="92"/>
        <v>Surat60+50 -200&lt;= 200American Cuisine</v>
      </c>
      <c r="I5897" t="s">
        <v>234</v>
      </c>
      <c r="J5897">
        <v>200</v>
      </c>
    </row>
    <row r="5898" spans="1:10">
      <c r="A5898">
        <v>5897</v>
      </c>
      <c r="B5898" t="s">
        <v>137</v>
      </c>
      <c r="C5898">
        <v>4.3</v>
      </c>
      <c r="D5898" t="s">
        <v>136</v>
      </c>
      <c r="E5898" t="s">
        <v>148</v>
      </c>
      <c r="F5898" t="s">
        <v>131</v>
      </c>
      <c r="G5898" t="s">
        <v>135</v>
      </c>
      <c r="H5898" t="str">
        <f t="shared" si="92"/>
        <v>Bangalore40 - 6050 -200500 - 1000Indian Cuisine</v>
      </c>
      <c r="I5898" t="s">
        <v>234</v>
      </c>
      <c r="J5898">
        <v>1000</v>
      </c>
    </row>
    <row r="5899" spans="1:10">
      <c r="A5899">
        <v>5898</v>
      </c>
      <c r="B5899" t="s">
        <v>145</v>
      </c>
      <c r="C5899">
        <v>4.0999999999999996</v>
      </c>
      <c r="D5899" t="s">
        <v>138</v>
      </c>
      <c r="E5899" t="s">
        <v>142</v>
      </c>
      <c r="F5899" t="s">
        <v>140</v>
      </c>
      <c r="G5899" t="s">
        <v>135</v>
      </c>
      <c r="H5899" t="str">
        <f t="shared" si="92"/>
        <v>Ahmedabad40 - 600 - 50&lt;= 200American Cuisine</v>
      </c>
      <c r="I5899" t="s">
        <v>234</v>
      </c>
      <c r="J5899">
        <v>150</v>
      </c>
    </row>
    <row r="5900" spans="1:10">
      <c r="A5900">
        <v>5899</v>
      </c>
      <c r="B5900" t="s">
        <v>143</v>
      </c>
      <c r="C5900">
        <v>3.2</v>
      </c>
      <c r="D5900" t="s">
        <v>136</v>
      </c>
      <c r="E5900" t="s">
        <v>142</v>
      </c>
      <c r="F5900" t="s">
        <v>140</v>
      </c>
      <c r="G5900" t="s">
        <v>144</v>
      </c>
      <c r="H5900" t="str">
        <f t="shared" si="92"/>
        <v>Delhi0 - 400 - 50&lt;= 200Indian Cuisine</v>
      </c>
      <c r="I5900" t="s">
        <v>234</v>
      </c>
      <c r="J5900">
        <v>200</v>
      </c>
    </row>
    <row r="5901" spans="1:10">
      <c r="A5901">
        <v>5900</v>
      </c>
      <c r="B5901" t="s">
        <v>145</v>
      </c>
      <c r="C5901">
        <v>2.9</v>
      </c>
      <c r="D5901" t="s">
        <v>138</v>
      </c>
      <c r="E5901" t="s">
        <v>142</v>
      </c>
      <c r="F5901" t="s">
        <v>131</v>
      </c>
      <c r="G5901" t="s">
        <v>135</v>
      </c>
      <c r="H5901" t="str">
        <f t="shared" si="92"/>
        <v>Ahmedabad40 - 6050 -200&lt;= 200American Cuisine</v>
      </c>
      <c r="I5901">
        <v>26</v>
      </c>
      <c r="J5901">
        <v>200</v>
      </c>
    </row>
    <row r="5902" spans="1:10">
      <c r="A5902">
        <v>5901</v>
      </c>
      <c r="B5902" t="s">
        <v>134</v>
      </c>
      <c r="C5902">
        <v>2.9</v>
      </c>
      <c r="D5902" t="s">
        <v>136</v>
      </c>
      <c r="E5902" t="s">
        <v>142</v>
      </c>
      <c r="F5902" t="s">
        <v>131</v>
      </c>
      <c r="G5902" t="s">
        <v>130</v>
      </c>
      <c r="H5902" t="str">
        <f t="shared" si="92"/>
        <v>Mumbai60+50 -200&lt;= 200Indian Cuisine</v>
      </c>
      <c r="I5902" t="s">
        <v>234</v>
      </c>
      <c r="J5902">
        <v>200</v>
      </c>
    </row>
    <row r="5903" spans="1:10">
      <c r="A5903">
        <v>5902</v>
      </c>
      <c r="B5903" t="s">
        <v>143</v>
      </c>
      <c r="C5903">
        <v>2.9</v>
      </c>
      <c r="D5903" t="s">
        <v>136</v>
      </c>
      <c r="E5903" t="s">
        <v>132</v>
      </c>
      <c r="F5903" t="s">
        <v>131</v>
      </c>
      <c r="G5903" t="s">
        <v>144</v>
      </c>
      <c r="H5903" t="str">
        <f t="shared" si="92"/>
        <v>Delhi0 - 4050 -200200 - 500Indian Cuisine</v>
      </c>
      <c r="I5903" t="s">
        <v>234</v>
      </c>
      <c r="J5903">
        <v>300</v>
      </c>
    </row>
    <row r="5904" spans="1:10">
      <c r="A5904">
        <v>5903</v>
      </c>
      <c r="B5904" t="s">
        <v>149</v>
      </c>
      <c r="C5904">
        <v>4.2</v>
      </c>
      <c r="D5904" t="s">
        <v>136</v>
      </c>
      <c r="E5904" t="s">
        <v>142</v>
      </c>
      <c r="F5904" t="s">
        <v>131</v>
      </c>
      <c r="G5904" t="s">
        <v>144</v>
      </c>
      <c r="H5904" t="str">
        <f t="shared" si="92"/>
        <v>Surat0 - 4050 -200&lt;= 200Indian Cuisine</v>
      </c>
      <c r="I5904" t="s">
        <v>234</v>
      </c>
      <c r="J5904">
        <v>150</v>
      </c>
    </row>
    <row r="5905" spans="1:10">
      <c r="A5905">
        <v>5904</v>
      </c>
      <c r="B5905" t="s">
        <v>141</v>
      </c>
      <c r="C5905">
        <v>2.9</v>
      </c>
      <c r="D5905" t="s">
        <v>138</v>
      </c>
      <c r="E5905" t="s">
        <v>132</v>
      </c>
      <c r="F5905" t="s">
        <v>131</v>
      </c>
      <c r="G5905" t="s">
        <v>135</v>
      </c>
      <c r="H5905" t="str">
        <f t="shared" si="92"/>
        <v>Pune40 - 6050 -200200 - 500American Cuisine</v>
      </c>
      <c r="I5905">
        <v>24</v>
      </c>
      <c r="J5905">
        <v>250</v>
      </c>
    </row>
    <row r="5906" spans="1:10">
      <c r="A5906">
        <v>5905</v>
      </c>
      <c r="B5906" t="s">
        <v>141</v>
      </c>
      <c r="C5906">
        <v>4.3</v>
      </c>
      <c r="D5906" t="s">
        <v>138</v>
      </c>
      <c r="E5906" t="s">
        <v>132</v>
      </c>
      <c r="F5906" t="s">
        <v>140</v>
      </c>
      <c r="G5906" t="s">
        <v>144</v>
      </c>
      <c r="H5906" t="str">
        <f t="shared" si="92"/>
        <v>Pune0 - 400 - 50200 - 500American Cuisine</v>
      </c>
      <c r="I5906" t="s">
        <v>234</v>
      </c>
      <c r="J5906">
        <v>400</v>
      </c>
    </row>
    <row r="5907" spans="1:10">
      <c r="A5907">
        <v>5906</v>
      </c>
      <c r="B5907" t="s">
        <v>141</v>
      </c>
      <c r="C5907">
        <v>3.9</v>
      </c>
      <c r="D5907" t="s">
        <v>138</v>
      </c>
      <c r="E5907" t="s">
        <v>142</v>
      </c>
      <c r="F5907" t="s">
        <v>140</v>
      </c>
      <c r="G5907" t="s">
        <v>130</v>
      </c>
      <c r="H5907" t="str">
        <f t="shared" si="92"/>
        <v>Pune60+0 - 50&lt;= 200American Cuisine</v>
      </c>
      <c r="I5907" t="s">
        <v>234</v>
      </c>
      <c r="J5907">
        <v>200</v>
      </c>
    </row>
    <row r="5908" spans="1:10">
      <c r="A5908">
        <v>5907</v>
      </c>
      <c r="B5908" t="s">
        <v>141</v>
      </c>
      <c r="C5908">
        <v>4.0999999999999996</v>
      </c>
      <c r="D5908" t="s">
        <v>136</v>
      </c>
      <c r="E5908" t="s">
        <v>132</v>
      </c>
      <c r="F5908" t="s">
        <v>131</v>
      </c>
      <c r="G5908" t="s">
        <v>130</v>
      </c>
      <c r="H5908" t="str">
        <f t="shared" si="92"/>
        <v>Pune60+50 -200200 - 500Indian Cuisine</v>
      </c>
      <c r="I5908">
        <v>14</v>
      </c>
      <c r="J5908">
        <v>250</v>
      </c>
    </row>
    <row r="5909" spans="1:10">
      <c r="A5909">
        <v>5908</v>
      </c>
      <c r="B5909" t="s">
        <v>129</v>
      </c>
      <c r="C5909">
        <v>3.7</v>
      </c>
      <c r="D5909" t="s">
        <v>133</v>
      </c>
      <c r="E5909" t="s">
        <v>132</v>
      </c>
      <c r="F5909" t="s">
        <v>140</v>
      </c>
      <c r="G5909" t="s">
        <v>130</v>
      </c>
      <c r="H5909" t="str">
        <f t="shared" si="92"/>
        <v>Kolkata60+0 - 50200 - 500Asian Cuisine</v>
      </c>
      <c r="I5909">
        <v>7</v>
      </c>
      <c r="J5909">
        <v>300</v>
      </c>
    </row>
    <row r="5910" spans="1:10">
      <c r="A5910">
        <v>5909</v>
      </c>
      <c r="B5910" t="s">
        <v>149</v>
      </c>
      <c r="C5910">
        <v>4.3</v>
      </c>
      <c r="D5910" t="s">
        <v>138</v>
      </c>
      <c r="E5910" t="s">
        <v>142</v>
      </c>
      <c r="F5910" t="s">
        <v>131</v>
      </c>
      <c r="G5910" t="s">
        <v>144</v>
      </c>
      <c r="H5910" t="str">
        <f t="shared" si="92"/>
        <v>Surat0 - 4050 -200&lt;= 200American Cuisine</v>
      </c>
      <c r="I5910" t="s">
        <v>234</v>
      </c>
      <c r="J5910">
        <v>200</v>
      </c>
    </row>
    <row r="5911" spans="1:10">
      <c r="A5911">
        <v>5910</v>
      </c>
      <c r="B5911" t="s">
        <v>149</v>
      </c>
      <c r="C5911">
        <v>4.0999999999999996</v>
      </c>
      <c r="D5911" t="s">
        <v>136</v>
      </c>
      <c r="E5911" t="s">
        <v>132</v>
      </c>
      <c r="F5911" t="s">
        <v>131</v>
      </c>
      <c r="G5911" t="s">
        <v>135</v>
      </c>
      <c r="H5911" t="str">
        <f t="shared" si="92"/>
        <v>Surat40 - 6050 -200200 - 500Indian Cuisine</v>
      </c>
      <c r="I5911">
        <v>39</v>
      </c>
      <c r="J5911">
        <v>350</v>
      </c>
    </row>
    <row r="5912" spans="1:10">
      <c r="A5912">
        <v>5911</v>
      </c>
      <c r="B5912" t="s">
        <v>145</v>
      </c>
      <c r="C5912">
        <v>4.0999999999999996</v>
      </c>
      <c r="D5912" t="s">
        <v>136</v>
      </c>
      <c r="E5912" t="s">
        <v>142</v>
      </c>
      <c r="F5912" t="s">
        <v>140</v>
      </c>
      <c r="G5912" t="s">
        <v>144</v>
      </c>
      <c r="H5912" t="str">
        <f t="shared" si="92"/>
        <v>Ahmedabad0 - 400 - 50&lt;= 200Indian Cuisine</v>
      </c>
      <c r="I5912" t="s">
        <v>234</v>
      </c>
      <c r="J5912">
        <v>150</v>
      </c>
    </row>
    <row r="5913" spans="1:10">
      <c r="A5913">
        <v>5912</v>
      </c>
      <c r="B5913" t="s">
        <v>149</v>
      </c>
      <c r="C5913">
        <v>2.9</v>
      </c>
      <c r="D5913" t="s">
        <v>138</v>
      </c>
      <c r="E5913" t="s">
        <v>132</v>
      </c>
      <c r="F5913" t="s">
        <v>131</v>
      </c>
      <c r="G5913" t="s">
        <v>130</v>
      </c>
      <c r="H5913" t="str">
        <f t="shared" si="92"/>
        <v>Surat60+50 -200200 - 500American Cuisine</v>
      </c>
      <c r="I5913" t="s">
        <v>234</v>
      </c>
      <c r="J5913">
        <v>300</v>
      </c>
    </row>
    <row r="5914" spans="1:10">
      <c r="A5914">
        <v>5913</v>
      </c>
      <c r="B5914" t="s">
        <v>149</v>
      </c>
      <c r="C5914">
        <v>3.4</v>
      </c>
      <c r="D5914" t="s">
        <v>138</v>
      </c>
      <c r="E5914" t="s">
        <v>142</v>
      </c>
      <c r="F5914" t="s">
        <v>140</v>
      </c>
      <c r="G5914" t="s">
        <v>135</v>
      </c>
      <c r="H5914" t="str">
        <f t="shared" si="92"/>
        <v>Surat40 - 600 - 50&lt;= 200American Cuisine</v>
      </c>
      <c r="I5914" t="s">
        <v>234</v>
      </c>
      <c r="J5914">
        <v>200</v>
      </c>
    </row>
    <row r="5915" spans="1:10">
      <c r="A5915">
        <v>5914</v>
      </c>
      <c r="B5915" t="s">
        <v>143</v>
      </c>
      <c r="C5915">
        <v>2.9</v>
      </c>
      <c r="D5915" t="s">
        <v>138</v>
      </c>
      <c r="E5915" t="s">
        <v>132</v>
      </c>
      <c r="F5915" t="s">
        <v>131</v>
      </c>
      <c r="G5915" t="s">
        <v>135</v>
      </c>
      <c r="H5915" t="str">
        <f t="shared" si="92"/>
        <v>Delhi40 - 6050 -200200 - 500American Cuisine</v>
      </c>
      <c r="I5915">
        <v>31</v>
      </c>
      <c r="J5915">
        <v>300</v>
      </c>
    </row>
    <row r="5916" spans="1:10">
      <c r="A5916">
        <v>5915</v>
      </c>
      <c r="B5916" t="s">
        <v>146</v>
      </c>
      <c r="C5916">
        <v>4.0999999999999996</v>
      </c>
      <c r="D5916" t="s">
        <v>136</v>
      </c>
      <c r="E5916" t="s">
        <v>142</v>
      </c>
      <c r="F5916" t="s">
        <v>147</v>
      </c>
      <c r="G5916" t="s">
        <v>130</v>
      </c>
      <c r="H5916" t="str">
        <f t="shared" si="92"/>
        <v>Hyderabad60+200+&lt;= 200Indian Cuisine</v>
      </c>
      <c r="I5916" t="s">
        <v>234</v>
      </c>
      <c r="J5916">
        <v>150</v>
      </c>
    </row>
    <row r="5917" spans="1:10">
      <c r="A5917">
        <v>5916</v>
      </c>
      <c r="B5917" t="s">
        <v>134</v>
      </c>
      <c r="C5917">
        <v>4.7</v>
      </c>
      <c r="D5917" t="s">
        <v>136</v>
      </c>
      <c r="E5917" t="s">
        <v>132</v>
      </c>
      <c r="F5917" t="s">
        <v>140</v>
      </c>
      <c r="G5917" t="s">
        <v>135</v>
      </c>
      <c r="H5917" t="str">
        <f t="shared" si="92"/>
        <v>Mumbai40 - 600 - 50200 - 500Indian Cuisine</v>
      </c>
      <c r="I5917">
        <v>19</v>
      </c>
      <c r="J5917">
        <v>300</v>
      </c>
    </row>
    <row r="5918" spans="1:10">
      <c r="A5918">
        <v>5917</v>
      </c>
      <c r="B5918" t="s">
        <v>149</v>
      </c>
      <c r="C5918">
        <v>4.0999999999999996</v>
      </c>
      <c r="D5918" t="s">
        <v>133</v>
      </c>
      <c r="E5918" t="s">
        <v>132</v>
      </c>
      <c r="F5918" t="s">
        <v>131</v>
      </c>
      <c r="G5918" t="s">
        <v>144</v>
      </c>
      <c r="H5918" t="str">
        <f t="shared" si="92"/>
        <v>Surat0 - 4050 -200200 - 500Asian Cuisine</v>
      </c>
      <c r="I5918" t="s">
        <v>234</v>
      </c>
      <c r="J5918">
        <v>300</v>
      </c>
    </row>
    <row r="5919" spans="1:10">
      <c r="A5919">
        <v>5918</v>
      </c>
      <c r="B5919" t="s">
        <v>139</v>
      </c>
      <c r="C5919">
        <v>4</v>
      </c>
      <c r="D5919" t="s">
        <v>138</v>
      </c>
      <c r="E5919" t="s">
        <v>132</v>
      </c>
      <c r="F5919" t="s">
        <v>140</v>
      </c>
      <c r="G5919" t="s">
        <v>130</v>
      </c>
      <c r="H5919" t="str">
        <f t="shared" si="92"/>
        <v>Chennai60+0 - 50200 - 500American Cuisine</v>
      </c>
      <c r="I5919">
        <v>75</v>
      </c>
      <c r="J5919">
        <v>250</v>
      </c>
    </row>
    <row r="5920" spans="1:10">
      <c r="A5920">
        <v>5919</v>
      </c>
      <c r="B5920" t="s">
        <v>139</v>
      </c>
      <c r="C5920">
        <v>4.4000000000000004</v>
      </c>
      <c r="D5920" t="s">
        <v>136</v>
      </c>
      <c r="E5920" t="s">
        <v>132</v>
      </c>
      <c r="F5920" t="s">
        <v>131</v>
      </c>
      <c r="G5920" t="s">
        <v>130</v>
      </c>
      <c r="H5920" t="str">
        <f t="shared" si="92"/>
        <v>Chennai60+50 -200200 - 500Indian Cuisine</v>
      </c>
      <c r="I5920">
        <v>16</v>
      </c>
      <c r="J5920">
        <v>250</v>
      </c>
    </row>
    <row r="5921" spans="1:10">
      <c r="A5921">
        <v>5920</v>
      </c>
      <c r="B5921" t="s">
        <v>143</v>
      </c>
      <c r="C5921">
        <v>3.7</v>
      </c>
      <c r="D5921" t="s">
        <v>136</v>
      </c>
      <c r="E5921" t="s">
        <v>142</v>
      </c>
      <c r="F5921" t="s">
        <v>131</v>
      </c>
      <c r="G5921" t="s">
        <v>144</v>
      </c>
      <c r="H5921" t="str">
        <f t="shared" si="92"/>
        <v>Delhi0 - 4050 -200&lt;= 200Indian Cuisine</v>
      </c>
      <c r="I5921" t="s">
        <v>234</v>
      </c>
      <c r="J5921">
        <v>150</v>
      </c>
    </row>
    <row r="5922" spans="1:10">
      <c r="A5922">
        <v>5921</v>
      </c>
      <c r="B5922" t="s">
        <v>139</v>
      </c>
      <c r="C5922">
        <v>4.3</v>
      </c>
      <c r="D5922" t="s">
        <v>133</v>
      </c>
      <c r="E5922" t="s">
        <v>142</v>
      </c>
      <c r="F5922" t="s">
        <v>131</v>
      </c>
      <c r="G5922" t="s">
        <v>130</v>
      </c>
      <c r="H5922" t="str">
        <f t="shared" si="92"/>
        <v>Chennai60+50 -200&lt;= 200Asian Cuisine</v>
      </c>
      <c r="I5922" t="s">
        <v>234</v>
      </c>
      <c r="J5922">
        <v>200</v>
      </c>
    </row>
    <row r="5923" spans="1:10">
      <c r="A5923">
        <v>5922</v>
      </c>
      <c r="B5923" t="s">
        <v>134</v>
      </c>
      <c r="C5923">
        <v>4.2</v>
      </c>
      <c r="D5923" t="s">
        <v>236</v>
      </c>
      <c r="E5923" t="s">
        <v>132</v>
      </c>
      <c r="F5923" t="s">
        <v>140</v>
      </c>
      <c r="G5923" t="s">
        <v>135</v>
      </c>
      <c r="H5923" t="str">
        <f t="shared" si="92"/>
        <v>Mumbai40 - 600 - 50200 - 500European Cuisine</v>
      </c>
      <c r="I5923" t="s">
        <v>234</v>
      </c>
      <c r="J5923">
        <v>400</v>
      </c>
    </row>
    <row r="5924" spans="1:10">
      <c r="A5924">
        <v>5923</v>
      </c>
      <c r="B5924" t="s">
        <v>143</v>
      </c>
      <c r="C5924">
        <v>2.9</v>
      </c>
      <c r="D5924" t="s">
        <v>136</v>
      </c>
      <c r="E5924" t="s">
        <v>132</v>
      </c>
      <c r="F5924" t="s">
        <v>131</v>
      </c>
      <c r="G5924" t="s">
        <v>135</v>
      </c>
      <c r="H5924" t="str">
        <f t="shared" si="92"/>
        <v>Delhi40 - 6050 -200200 - 500Indian Cuisine</v>
      </c>
      <c r="I5924">
        <v>15</v>
      </c>
      <c r="J5924">
        <v>450</v>
      </c>
    </row>
    <row r="5925" spans="1:10">
      <c r="A5925">
        <v>5924</v>
      </c>
      <c r="B5925" t="s">
        <v>145</v>
      </c>
      <c r="C5925">
        <v>4</v>
      </c>
      <c r="D5925" t="s">
        <v>138</v>
      </c>
      <c r="E5925" t="s">
        <v>142</v>
      </c>
      <c r="F5925" t="s">
        <v>147</v>
      </c>
      <c r="G5925" t="s">
        <v>144</v>
      </c>
      <c r="H5925" t="str">
        <f t="shared" si="92"/>
        <v>Ahmedabad0 - 40200+&lt;= 200American Cuisine</v>
      </c>
      <c r="I5925" t="s">
        <v>234</v>
      </c>
      <c r="J5925">
        <v>200</v>
      </c>
    </row>
    <row r="5926" spans="1:10">
      <c r="A5926">
        <v>5925</v>
      </c>
      <c r="B5926" t="s">
        <v>149</v>
      </c>
      <c r="C5926">
        <v>2.9</v>
      </c>
      <c r="D5926" t="s">
        <v>138</v>
      </c>
      <c r="E5926" t="s">
        <v>132</v>
      </c>
      <c r="F5926" t="s">
        <v>131</v>
      </c>
      <c r="G5926" t="s">
        <v>135</v>
      </c>
      <c r="H5926" t="str">
        <f t="shared" si="92"/>
        <v>Surat40 - 6050 -200200 - 500American Cuisine</v>
      </c>
      <c r="I5926">
        <v>33</v>
      </c>
      <c r="J5926">
        <v>250</v>
      </c>
    </row>
    <row r="5927" spans="1:10">
      <c r="A5927">
        <v>5926</v>
      </c>
      <c r="B5927" t="s">
        <v>149</v>
      </c>
      <c r="C5927">
        <v>4.0999999999999996</v>
      </c>
      <c r="D5927" t="s">
        <v>138</v>
      </c>
      <c r="E5927" t="s">
        <v>142</v>
      </c>
      <c r="F5927" t="s">
        <v>147</v>
      </c>
      <c r="G5927" t="s">
        <v>135</v>
      </c>
      <c r="H5927" t="str">
        <f t="shared" si="92"/>
        <v>Surat40 - 60200+&lt;= 200American Cuisine</v>
      </c>
      <c r="I5927" t="s">
        <v>234</v>
      </c>
      <c r="J5927">
        <v>200</v>
      </c>
    </row>
    <row r="5928" spans="1:10">
      <c r="A5928">
        <v>5927</v>
      </c>
      <c r="B5928" t="s">
        <v>134</v>
      </c>
      <c r="C5928">
        <v>2.9</v>
      </c>
      <c r="D5928" t="s">
        <v>136</v>
      </c>
      <c r="E5928" t="s">
        <v>132</v>
      </c>
      <c r="F5928" t="s">
        <v>131</v>
      </c>
      <c r="G5928" t="s">
        <v>135</v>
      </c>
      <c r="H5928" t="str">
        <f t="shared" si="92"/>
        <v>Mumbai40 - 6050 -200200 - 500Indian Cuisine</v>
      </c>
      <c r="I5928">
        <v>10</v>
      </c>
      <c r="J5928">
        <v>400</v>
      </c>
    </row>
    <row r="5929" spans="1:10">
      <c r="A5929">
        <v>5928</v>
      </c>
      <c r="B5929" t="s">
        <v>143</v>
      </c>
      <c r="C5929">
        <v>3.6</v>
      </c>
      <c r="D5929" t="s">
        <v>133</v>
      </c>
      <c r="E5929" t="s">
        <v>132</v>
      </c>
      <c r="F5929" t="s">
        <v>140</v>
      </c>
      <c r="G5929" t="s">
        <v>130</v>
      </c>
      <c r="H5929" t="str">
        <f t="shared" si="92"/>
        <v>Delhi60+0 - 50200 - 500Asian Cuisine</v>
      </c>
      <c r="I5929" t="s">
        <v>234</v>
      </c>
      <c r="J5929">
        <v>300</v>
      </c>
    </row>
    <row r="5930" spans="1:10">
      <c r="A5930">
        <v>5929</v>
      </c>
      <c r="B5930" t="s">
        <v>129</v>
      </c>
      <c r="C5930">
        <v>4.3</v>
      </c>
      <c r="D5930" t="s">
        <v>133</v>
      </c>
      <c r="E5930" t="s">
        <v>132</v>
      </c>
      <c r="F5930" t="s">
        <v>147</v>
      </c>
      <c r="G5930" t="s">
        <v>130</v>
      </c>
      <c r="H5930" t="str">
        <f t="shared" si="92"/>
        <v>Kolkata60+200+200 - 500Asian Cuisine</v>
      </c>
      <c r="I5930">
        <v>48</v>
      </c>
      <c r="J5930">
        <v>500</v>
      </c>
    </row>
    <row r="5931" spans="1:10">
      <c r="A5931">
        <v>5930</v>
      </c>
      <c r="B5931" t="s">
        <v>145</v>
      </c>
      <c r="C5931">
        <v>2.9</v>
      </c>
      <c r="D5931" t="s">
        <v>136</v>
      </c>
      <c r="E5931" t="s">
        <v>132</v>
      </c>
      <c r="F5931" t="s">
        <v>131</v>
      </c>
      <c r="G5931" t="s">
        <v>135</v>
      </c>
      <c r="H5931" t="str">
        <f t="shared" si="92"/>
        <v>Ahmedabad40 - 6050 -200200 - 500Indian Cuisine</v>
      </c>
      <c r="I5931">
        <v>46</v>
      </c>
      <c r="J5931">
        <v>400</v>
      </c>
    </row>
    <row r="5932" spans="1:10">
      <c r="A5932">
        <v>5931</v>
      </c>
      <c r="B5932" t="s">
        <v>145</v>
      </c>
      <c r="C5932">
        <v>3.5</v>
      </c>
      <c r="D5932" t="s">
        <v>236</v>
      </c>
      <c r="E5932" t="s">
        <v>142</v>
      </c>
      <c r="F5932" t="s">
        <v>140</v>
      </c>
      <c r="G5932" t="s">
        <v>135</v>
      </c>
      <c r="H5932" t="str">
        <f t="shared" si="92"/>
        <v>Ahmedabad40 - 600 - 50&lt;= 200European Cuisine</v>
      </c>
      <c r="I5932" t="s">
        <v>234</v>
      </c>
      <c r="J5932">
        <v>200</v>
      </c>
    </row>
    <row r="5933" spans="1:10">
      <c r="A5933">
        <v>5932</v>
      </c>
      <c r="B5933" t="s">
        <v>145</v>
      </c>
      <c r="C5933">
        <v>4.0999999999999996</v>
      </c>
      <c r="D5933" t="s">
        <v>133</v>
      </c>
      <c r="E5933" t="s">
        <v>132</v>
      </c>
      <c r="F5933" t="s">
        <v>140</v>
      </c>
      <c r="G5933" t="s">
        <v>130</v>
      </c>
      <c r="H5933" t="str">
        <f t="shared" si="92"/>
        <v>Ahmedabad60+0 - 50200 - 500Asian Cuisine</v>
      </c>
      <c r="I5933" t="s">
        <v>234</v>
      </c>
      <c r="J5933">
        <v>250</v>
      </c>
    </row>
    <row r="5934" spans="1:10">
      <c r="A5934">
        <v>5933</v>
      </c>
      <c r="B5934" t="s">
        <v>145</v>
      </c>
      <c r="C5934">
        <v>4.3</v>
      </c>
      <c r="D5934" t="s">
        <v>138</v>
      </c>
      <c r="E5934" t="s">
        <v>132</v>
      </c>
      <c r="F5934" t="s">
        <v>140</v>
      </c>
      <c r="G5934" t="s">
        <v>135</v>
      </c>
      <c r="H5934" t="str">
        <f t="shared" si="92"/>
        <v>Ahmedabad40 - 600 - 50200 - 500American Cuisine</v>
      </c>
      <c r="I5934" t="s">
        <v>234</v>
      </c>
      <c r="J5934">
        <v>300</v>
      </c>
    </row>
    <row r="5935" spans="1:10">
      <c r="A5935">
        <v>5934</v>
      </c>
      <c r="B5935" t="s">
        <v>149</v>
      </c>
      <c r="C5935">
        <v>2.9</v>
      </c>
      <c r="D5935" t="s">
        <v>138</v>
      </c>
      <c r="E5935" t="s">
        <v>142</v>
      </c>
      <c r="F5935" t="s">
        <v>131</v>
      </c>
      <c r="G5935" t="s">
        <v>135</v>
      </c>
      <c r="H5935" t="str">
        <f t="shared" si="92"/>
        <v>Surat40 - 6050 -200&lt;= 200American Cuisine</v>
      </c>
      <c r="I5935">
        <v>52</v>
      </c>
      <c r="J5935">
        <v>200</v>
      </c>
    </row>
    <row r="5936" spans="1:10">
      <c r="A5936">
        <v>5935</v>
      </c>
      <c r="B5936" t="s">
        <v>137</v>
      </c>
      <c r="C5936">
        <v>4.3</v>
      </c>
      <c r="D5936" t="s">
        <v>138</v>
      </c>
      <c r="E5936" t="s">
        <v>132</v>
      </c>
      <c r="F5936" t="s">
        <v>147</v>
      </c>
      <c r="G5936" t="s">
        <v>135</v>
      </c>
      <c r="H5936" t="str">
        <f t="shared" si="92"/>
        <v>Bangalore40 - 60200+200 - 500American Cuisine</v>
      </c>
      <c r="I5936" t="s">
        <v>234</v>
      </c>
      <c r="J5936">
        <v>300</v>
      </c>
    </row>
    <row r="5937" spans="1:10">
      <c r="A5937">
        <v>5936</v>
      </c>
      <c r="B5937" t="s">
        <v>141</v>
      </c>
      <c r="C5937">
        <v>2.9</v>
      </c>
      <c r="D5937" t="s">
        <v>138</v>
      </c>
      <c r="E5937" t="s">
        <v>142</v>
      </c>
      <c r="F5937" t="s">
        <v>131</v>
      </c>
      <c r="G5937" t="s">
        <v>144</v>
      </c>
      <c r="H5937" t="str">
        <f t="shared" si="92"/>
        <v>Pune0 - 4050 -200&lt;= 200American Cuisine</v>
      </c>
      <c r="I5937" t="s">
        <v>234</v>
      </c>
      <c r="J5937">
        <v>200</v>
      </c>
    </row>
    <row r="5938" spans="1:10">
      <c r="A5938">
        <v>5937</v>
      </c>
      <c r="B5938" t="s">
        <v>145</v>
      </c>
      <c r="C5938">
        <v>4</v>
      </c>
      <c r="D5938" t="s">
        <v>136</v>
      </c>
      <c r="E5938" t="s">
        <v>142</v>
      </c>
      <c r="F5938" t="s">
        <v>147</v>
      </c>
      <c r="G5938" t="s">
        <v>144</v>
      </c>
      <c r="H5938" t="str">
        <f t="shared" si="92"/>
        <v>Ahmedabad0 - 40200+&lt;= 200Indian Cuisine</v>
      </c>
      <c r="I5938" t="s">
        <v>234</v>
      </c>
      <c r="J5938">
        <v>200</v>
      </c>
    </row>
    <row r="5939" spans="1:10">
      <c r="A5939">
        <v>5938</v>
      </c>
      <c r="B5939" t="s">
        <v>141</v>
      </c>
      <c r="C5939">
        <v>4.9000000000000004</v>
      </c>
      <c r="D5939" t="s">
        <v>138</v>
      </c>
      <c r="E5939" t="s">
        <v>142</v>
      </c>
      <c r="F5939" t="s">
        <v>140</v>
      </c>
      <c r="G5939" t="s">
        <v>144</v>
      </c>
      <c r="H5939" t="str">
        <f t="shared" si="92"/>
        <v>Pune0 - 400 - 50&lt;= 200American Cuisine</v>
      </c>
      <c r="I5939" t="s">
        <v>234</v>
      </c>
      <c r="J5939">
        <v>200</v>
      </c>
    </row>
    <row r="5940" spans="1:10">
      <c r="A5940">
        <v>5939</v>
      </c>
      <c r="B5940" t="s">
        <v>134</v>
      </c>
      <c r="C5940">
        <v>4</v>
      </c>
      <c r="D5940" t="s">
        <v>138</v>
      </c>
      <c r="E5940" t="s">
        <v>132</v>
      </c>
      <c r="F5940" t="s">
        <v>147</v>
      </c>
      <c r="G5940" t="s">
        <v>135</v>
      </c>
      <c r="H5940" t="str">
        <f t="shared" si="92"/>
        <v>Mumbai40 - 60200+200 - 500American Cuisine</v>
      </c>
      <c r="I5940" t="s">
        <v>234</v>
      </c>
      <c r="J5940">
        <v>250</v>
      </c>
    </row>
    <row r="5941" spans="1:10">
      <c r="A5941">
        <v>5940</v>
      </c>
      <c r="B5941" t="s">
        <v>134</v>
      </c>
      <c r="C5941">
        <v>4.2</v>
      </c>
      <c r="D5941" t="s">
        <v>138</v>
      </c>
      <c r="E5941" t="s">
        <v>142</v>
      </c>
      <c r="F5941" t="s">
        <v>131</v>
      </c>
      <c r="G5941" t="s">
        <v>135</v>
      </c>
      <c r="H5941" t="str">
        <f t="shared" si="92"/>
        <v>Mumbai40 - 6050 -200&lt;= 200American Cuisine</v>
      </c>
      <c r="I5941">
        <v>59</v>
      </c>
      <c r="J5941">
        <v>200</v>
      </c>
    </row>
    <row r="5942" spans="1:10">
      <c r="A5942">
        <v>5941</v>
      </c>
      <c r="B5942" t="s">
        <v>149</v>
      </c>
      <c r="C5942">
        <v>2.9</v>
      </c>
      <c r="D5942" t="s">
        <v>138</v>
      </c>
      <c r="E5942" t="s">
        <v>142</v>
      </c>
      <c r="F5942" t="s">
        <v>131</v>
      </c>
      <c r="G5942" t="s">
        <v>135</v>
      </c>
      <c r="H5942" t="str">
        <f t="shared" si="92"/>
        <v>Surat40 - 6050 -200&lt;= 200American Cuisine</v>
      </c>
      <c r="I5942">
        <v>52</v>
      </c>
      <c r="J5942">
        <v>110</v>
      </c>
    </row>
    <row r="5943" spans="1:10">
      <c r="A5943">
        <v>5942</v>
      </c>
      <c r="B5943" t="s">
        <v>137</v>
      </c>
      <c r="C5943">
        <v>3.6</v>
      </c>
      <c r="D5943" t="s">
        <v>133</v>
      </c>
      <c r="E5943" t="s">
        <v>132</v>
      </c>
      <c r="F5943" t="s">
        <v>131</v>
      </c>
      <c r="G5943" t="s">
        <v>135</v>
      </c>
      <c r="H5943" t="str">
        <f t="shared" si="92"/>
        <v>Bangalore40 - 6050 -200200 - 500Asian Cuisine</v>
      </c>
      <c r="I5943">
        <v>4</v>
      </c>
      <c r="J5943">
        <v>400</v>
      </c>
    </row>
    <row r="5944" spans="1:10">
      <c r="A5944">
        <v>5943</v>
      </c>
      <c r="B5944" t="s">
        <v>139</v>
      </c>
      <c r="C5944">
        <v>4.5</v>
      </c>
      <c r="D5944" t="s">
        <v>133</v>
      </c>
      <c r="E5944" t="s">
        <v>142</v>
      </c>
      <c r="F5944" t="s">
        <v>147</v>
      </c>
      <c r="G5944" t="s">
        <v>135</v>
      </c>
      <c r="H5944" t="str">
        <f t="shared" si="92"/>
        <v>Chennai40 - 60200+&lt;= 200Asian Cuisine</v>
      </c>
      <c r="I5944" t="s">
        <v>234</v>
      </c>
      <c r="J5944">
        <v>200</v>
      </c>
    </row>
    <row r="5945" spans="1:10">
      <c r="A5945">
        <v>5944</v>
      </c>
      <c r="B5945" t="s">
        <v>145</v>
      </c>
      <c r="C5945">
        <v>2.9</v>
      </c>
      <c r="D5945" t="s">
        <v>138</v>
      </c>
      <c r="E5945" t="s">
        <v>142</v>
      </c>
      <c r="F5945" t="s">
        <v>131</v>
      </c>
      <c r="G5945" t="s">
        <v>130</v>
      </c>
      <c r="H5945" t="str">
        <f t="shared" si="92"/>
        <v>Ahmedabad60+50 -200&lt;= 200American Cuisine</v>
      </c>
      <c r="I5945" t="s">
        <v>234</v>
      </c>
      <c r="J5945">
        <v>150</v>
      </c>
    </row>
    <row r="5946" spans="1:10">
      <c r="A5946">
        <v>5945</v>
      </c>
      <c r="B5946" t="s">
        <v>149</v>
      </c>
      <c r="C5946">
        <v>3.5</v>
      </c>
      <c r="D5946" t="s">
        <v>138</v>
      </c>
      <c r="E5946" t="s">
        <v>142</v>
      </c>
      <c r="F5946" t="s">
        <v>140</v>
      </c>
      <c r="G5946" t="s">
        <v>135</v>
      </c>
      <c r="H5946" t="str">
        <f t="shared" si="92"/>
        <v>Surat40 - 600 - 50&lt;= 200American Cuisine</v>
      </c>
      <c r="I5946" t="s">
        <v>234</v>
      </c>
      <c r="J5946">
        <v>200</v>
      </c>
    </row>
    <row r="5947" spans="1:10">
      <c r="A5947">
        <v>5946</v>
      </c>
      <c r="B5947" t="s">
        <v>141</v>
      </c>
      <c r="C5947">
        <v>2.9</v>
      </c>
      <c r="D5947" t="s">
        <v>236</v>
      </c>
      <c r="E5947" t="s">
        <v>142</v>
      </c>
      <c r="F5947" t="s">
        <v>131</v>
      </c>
      <c r="G5947" t="s">
        <v>144</v>
      </c>
      <c r="H5947" t="str">
        <f t="shared" si="92"/>
        <v>Pune0 - 4050 -200&lt;= 200European Cuisine</v>
      </c>
      <c r="I5947" t="s">
        <v>234</v>
      </c>
      <c r="J5947">
        <v>200</v>
      </c>
    </row>
    <row r="5948" spans="1:10">
      <c r="A5948">
        <v>5947</v>
      </c>
      <c r="B5948" t="s">
        <v>129</v>
      </c>
      <c r="C5948">
        <v>4.4000000000000004</v>
      </c>
      <c r="D5948" t="s">
        <v>136</v>
      </c>
      <c r="E5948" t="s">
        <v>142</v>
      </c>
      <c r="F5948" t="s">
        <v>147</v>
      </c>
      <c r="G5948" t="s">
        <v>130</v>
      </c>
      <c r="H5948" t="str">
        <f t="shared" si="92"/>
        <v>Kolkata60+200+&lt;= 200Indian Cuisine</v>
      </c>
      <c r="I5948" t="s">
        <v>234</v>
      </c>
      <c r="J5948">
        <v>200</v>
      </c>
    </row>
    <row r="5949" spans="1:10">
      <c r="A5949">
        <v>5948</v>
      </c>
      <c r="B5949" t="s">
        <v>143</v>
      </c>
      <c r="C5949">
        <v>4.3</v>
      </c>
      <c r="D5949" t="s">
        <v>136</v>
      </c>
      <c r="E5949" t="s">
        <v>132</v>
      </c>
      <c r="F5949" t="s">
        <v>147</v>
      </c>
      <c r="G5949" t="s">
        <v>144</v>
      </c>
      <c r="H5949" t="str">
        <f t="shared" si="92"/>
        <v>Delhi0 - 40200+200 - 500Indian Cuisine</v>
      </c>
      <c r="I5949" t="s">
        <v>234</v>
      </c>
      <c r="J5949">
        <v>350</v>
      </c>
    </row>
    <row r="5950" spans="1:10">
      <c r="A5950">
        <v>5949</v>
      </c>
      <c r="B5950" t="s">
        <v>145</v>
      </c>
      <c r="C5950">
        <v>2.9</v>
      </c>
      <c r="D5950" t="s">
        <v>236</v>
      </c>
      <c r="E5950" t="s">
        <v>142</v>
      </c>
      <c r="F5950" t="s">
        <v>131</v>
      </c>
      <c r="G5950" t="s">
        <v>144</v>
      </c>
      <c r="H5950" t="str">
        <f t="shared" si="92"/>
        <v>Ahmedabad0 - 4050 -200&lt;= 200European Cuisine</v>
      </c>
      <c r="I5950" t="s">
        <v>234</v>
      </c>
      <c r="J5950">
        <v>200</v>
      </c>
    </row>
    <row r="5951" spans="1:10">
      <c r="A5951">
        <v>5950</v>
      </c>
      <c r="B5951" t="s">
        <v>145</v>
      </c>
      <c r="C5951">
        <v>4.0999999999999996</v>
      </c>
      <c r="D5951" t="s">
        <v>138</v>
      </c>
      <c r="E5951" t="s">
        <v>132</v>
      </c>
      <c r="F5951" t="s">
        <v>131</v>
      </c>
      <c r="G5951" t="s">
        <v>135</v>
      </c>
      <c r="H5951" t="str">
        <f t="shared" si="92"/>
        <v>Ahmedabad40 - 6050 -200200 - 500American Cuisine</v>
      </c>
      <c r="I5951">
        <v>30</v>
      </c>
      <c r="J5951">
        <v>300</v>
      </c>
    </row>
    <row r="5952" spans="1:10">
      <c r="A5952">
        <v>5951</v>
      </c>
      <c r="B5952" t="s">
        <v>145</v>
      </c>
      <c r="C5952">
        <v>4.2</v>
      </c>
      <c r="D5952" t="s">
        <v>136</v>
      </c>
      <c r="E5952" t="s">
        <v>142</v>
      </c>
      <c r="F5952" t="s">
        <v>131</v>
      </c>
      <c r="G5952" t="s">
        <v>144</v>
      </c>
      <c r="H5952" t="str">
        <f t="shared" si="92"/>
        <v>Ahmedabad0 - 4050 -200&lt;= 200Indian Cuisine</v>
      </c>
      <c r="I5952" t="s">
        <v>234</v>
      </c>
      <c r="J5952">
        <v>200</v>
      </c>
    </row>
    <row r="5953" spans="1:10">
      <c r="A5953">
        <v>5952</v>
      </c>
      <c r="B5953" t="s">
        <v>141</v>
      </c>
      <c r="C5953">
        <v>2.9</v>
      </c>
      <c r="D5953" t="s">
        <v>138</v>
      </c>
      <c r="E5953" t="s">
        <v>142</v>
      </c>
      <c r="F5953" t="s">
        <v>131</v>
      </c>
      <c r="G5953" t="s">
        <v>130</v>
      </c>
      <c r="H5953" t="str">
        <f t="shared" si="92"/>
        <v>Pune60+50 -200&lt;= 200American Cuisine</v>
      </c>
      <c r="I5953">
        <v>37</v>
      </c>
      <c r="J5953">
        <v>100</v>
      </c>
    </row>
    <row r="5954" spans="1:10">
      <c r="A5954">
        <v>5953</v>
      </c>
      <c r="B5954" t="s">
        <v>129</v>
      </c>
      <c r="C5954">
        <v>3.9</v>
      </c>
      <c r="D5954" t="s">
        <v>136</v>
      </c>
      <c r="E5954" t="s">
        <v>142</v>
      </c>
      <c r="F5954" t="s">
        <v>131</v>
      </c>
      <c r="G5954" t="s">
        <v>130</v>
      </c>
      <c r="H5954" t="str">
        <f t="shared" si="92"/>
        <v>Kolkata60+50 -200&lt;= 200Indian Cuisine</v>
      </c>
      <c r="I5954">
        <v>13</v>
      </c>
      <c r="J5954">
        <v>200</v>
      </c>
    </row>
    <row r="5955" spans="1:10">
      <c r="A5955">
        <v>5954</v>
      </c>
      <c r="B5955" t="s">
        <v>149</v>
      </c>
      <c r="C5955">
        <v>2.9</v>
      </c>
      <c r="D5955" t="s">
        <v>136</v>
      </c>
      <c r="E5955" t="s">
        <v>132</v>
      </c>
      <c r="F5955" t="s">
        <v>131</v>
      </c>
      <c r="G5955" t="s">
        <v>135</v>
      </c>
      <c r="H5955" t="str">
        <f t="shared" ref="H5955:H6018" si="93">_xlfn.CONCAT(B5955,G5955,F5955,E5955,D5955)</f>
        <v>Surat40 - 6050 -200200 - 500Indian Cuisine</v>
      </c>
      <c r="I5955">
        <v>39</v>
      </c>
      <c r="J5955">
        <v>300</v>
      </c>
    </row>
    <row r="5956" spans="1:10">
      <c r="A5956">
        <v>5955</v>
      </c>
      <c r="B5956" t="s">
        <v>129</v>
      </c>
      <c r="C5956">
        <v>4.2</v>
      </c>
      <c r="D5956" t="s">
        <v>136</v>
      </c>
      <c r="E5956" t="s">
        <v>132</v>
      </c>
      <c r="F5956" t="s">
        <v>131</v>
      </c>
      <c r="G5956" t="s">
        <v>130</v>
      </c>
      <c r="H5956" t="str">
        <f t="shared" si="93"/>
        <v>Kolkata60+50 -200200 - 500Indian Cuisine</v>
      </c>
      <c r="I5956">
        <v>3</v>
      </c>
      <c r="J5956">
        <v>250</v>
      </c>
    </row>
    <row r="5957" spans="1:10">
      <c r="A5957">
        <v>5956</v>
      </c>
      <c r="B5957" t="s">
        <v>137</v>
      </c>
      <c r="C5957">
        <v>2.9</v>
      </c>
      <c r="D5957" t="s">
        <v>236</v>
      </c>
      <c r="E5957" t="s">
        <v>132</v>
      </c>
      <c r="F5957" t="s">
        <v>131</v>
      </c>
      <c r="G5957" t="s">
        <v>144</v>
      </c>
      <c r="H5957" t="str">
        <f t="shared" si="93"/>
        <v>Bangalore0 - 4050 -200200 - 500European Cuisine</v>
      </c>
      <c r="I5957" t="s">
        <v>234</v>
      </c>
      <c r="J5957">
        <v>350</v>
      </c>
    </row>
    <row r="5958" spans="1:10">
      <c r="A5958">
        <v>5957</v>
      </c>
      <c r="B5958" t="s">
        <v>137</v>
      </c>
      <c r="C5958">
        <v>4.3</v>
      </c>
      <c r="D5958" t="s">
        <v>133</v>
      </c>
      <c r="E5958" t="s">
        <v>142</v>
      </c>
      <c r="F5958" t="s">
        <v>140</v>
      </c>
      <c r="G5958" t="s">
        <v>135</v>
      </c>
      <c r="H5958" t="str">
        <f t="shared" si="93"/>
        <v>Bangalore40 - 600 - 50&lt;= 200Asian Cuisine</v>
      </c>
      <c r="I5958" t="s">
        <v>234</v>
      </c>
      <c r="J5958">
        <v>200</v>
      </c>
    </row>
    <row r="5959" spans="1:10">
      <c r="A5959">
        <v>5958</v>
      </c>
      <c r="B5959" t="s">
        <v>145</v>
      </c>
      <c r="C5959">
        <v>4.3</v>
      </c>
      <c r="D5959" t="s">
        <v>136</v>
      </c>
      <c r="E5959" t="s">
        <v>132</v>
      </c>
      <c r="F5959" t="s">
        <v>131</v>
      </c>
      <c r="G5959" t="s">
        <v>144</v>
      </c>
      <c r="H5959" t="str">
        <f t="shared" si="93"/>
        <v>Ahmedabad0 - 4050 -200200 - 500Indian Cuisine</v>
      </c>
      <c r="I5959" t="s">
        <v>234</v>
      </c>
      <c r="J5959">
        <v>300</v>
      </c>
    </row>
    <row r="5960" spans="1:10">
      <c r="A5960">
        <v>5959</v>
      </c>
      <c r="B5960" t="s">
        <v>145</v>
      </c>
      <c r="C5960">
        <v>4</v>
      </c>
      <c r="D5960" t="s">
        <v>138</v>
      </c>
      <c r="E5960" t="s">
        <v>132</v>
      </c>
      <c r="F5960" t="s">
        <v>131</v>
      </c>
      <c r="G5960" t="s">
        <v>135</v>
      </c>
      <c r="H5960" t="str">
        <f t="shared" si="93"/>
        <v>Ahmedabad40 - 6050 -200200 - 500American Cuisine</v>
      </c>
      <c r="I5960">
        <v>30</v>
      </c>
      <c r="J5960">
        <v>250</v>
      </c>
    </row>
    <row r="5961" spans="1:10">
      <c r="A5961">
        <v>5960</v>
      </c>
      <c r="B5961" t="s">
        <v>137</v>
      </c>
      <c r="C5961">
        <v>4.4000000000000004</v>
      </c>
      <c r="D5961" t="s">
        <v>237</v>
      </c>
      <c r="E5961" t="s">
        <v>132</v>
      </c>
      <c r="F5961" t="s">
        <v>131</v>
      </c>
      <c r="G5961" t="s">
        <v>135</v>
      </c>
      <c r="H5961" t="str">
        <f t="shared" si="93"/>
        <v>Bangalore40 - 6050 -200200 - 500Middle Eastern Cuisine</v>
      </c>
      <c r="I5961" t="s">
        <v>234</v>
      </c>
      <c r="J5961">
        <v>500</v>
      </c>
    </row>
    <row r="5962" spans="1:10">
      <c r="A5962">
        <v>5961</v>
      </c>
      <c r="B5962" t="s">
        <v>145</v>
      </c>
      <c r="C5962">
        <v>2.9</v>
      </c>
      <c r="D5962" t="s">
        <v>138</v>
      </c>
      <c r="E5962" t="s">
        <v>132</v>
      </c>
      <c r="F5962" t="s">
        <v>131</v>
      </c>
      <c r="G5962" t="s">
        <v>135</v>
      </c>
      <c r="H5962" t="str">
        <f t="shared" si="93"/>
        <v>Ahmedabad40 - 6050 -200200 - 500American Cuisine</v>
      </c>
      <c r="I5962">
        <v>30</v>
      </c>
      <c r="J5962">
        <v>350</v>
      </c>
    </row>
    <row r="5963" spans="1:10">
      <c r="A5963">
        <v>5962</v>
      </c>
      <c r="B5963" t="s">
        <v>149</v>
      </c>
      <c r="C5963">
        <v>2.9</v>
      </c>
      <c r="D5963" t="s">
        <v>136</v>
      </c>
      <c r="E5963" t="s">
        <v>142</v>
      </c>
      <c r="F5963" t="s">
        <v>131</v>
      </c>
      <c r="G5963" t="s">
        <v>135</v>
      </c>
      <c r="H5963" t="str">
        <f t="shared" si="93"/>
        <v>Surat40 - 6050 -200&lt;= 200Indian Cuisine</v>
      </c>
      <c r="I5963" t="s">
        <v>234</v>
      </c>
      <c r="J5963">
        <v>200</v>
      </c>
    </row>
    <row r="5964" spans="1:10">
      <c r="A5964">
        <v>5963</v>
      </c>
      <c r="B5964" t="s">
        <v>141</v>
      </c>
      <c r="C5964">
        <v>4.3</v>
      </c>
      <c r="D5964" t="s">
        <v>136</v>
      </c>
      <c r="E5964" t="s">
        <v>132</v>
      </c>
      <c r="F5964" t="s">
        <v>140</v>
      </c>
      <c r="G5964" t="s">
        <v>144</v>
      </c>
      <c r="H5964" t="str">
        <f t="shared" si="93"/>
        <v>Pune0 - 400 - 50200 - 500Indian Cuisine</v>
      </c>
      <c r="I5964" t="s">
        <v>234</v>
      </c>
      <c r="J5964">
        <v>300</v>
      </c>
    </row>
    <row r="5965" spans="1:10">
      <c r="A5965">
        <v>5964</v>
      </c>
      <c r="B5965" t="s">
        <v>134</v>
      </c>
      <c r="C5965">
        <v>4</v>
      </c>
      <c r="D5965" t="s">
        <v>136</v>
      </c>
      <c r="E5965" t="s">
        <v>132</v>
      </c>
      <c r="F5965" t="s">
        <v>140</v>
      </c>
      <c r="G5965" t="s">
        <v>135</v>
      </c>
      <c r="H5965" t="str">
        <f t="shared" si="93"/>
        <v>Mumbai40 - 600 - 50200 - 500Indian Cuisine</v>
      </c>
      <c r="I5965">
        <v>19</v>
      </c>
      <c r="J5965">
        <v>300</v>
      </c>
    </row>
    <row r="5966" spans="1:10">
      <c r="A5966">
        <v>5965</v>
      </c>
      <c r="B5966" t="s">
        <v>134</v>
      </c>
      <c r="C5966">
        <v>3.6</v>
      </c>
      <c r="D5966" t="s">
        <v>138</v>
      </c>
      <c r="E5966" t="s">
        <v>142</v>
      </c>
      <c r="F5966" t="s">
        <v>140</v>
      </c>
      <c r="G5966" t="s">
        <v>144</v>
      </c>
      <c r="H5966" t="str">
        <f t="shared" si="93"/>
        <v>Mumbai0 - 400 - 50&lt;= 200American Cuisine</v>
      </c>
      <c r="I5966" t="s">
        <v>234</v>
      </c>
      <c r="J5966">
        <v>150</v>
      </c>
    </row>
    <row r="5967" spans="1:10">
      <c r="A5967">
        <v>5966</v>
      </c>
      <c r="B5967" t="s">
        <v>134</v>
      </c>
      <c r="C5967">
        <v>4</v>
      </c>
      <c r="D5967" t="s">
        <v>136</v>
      </c>
      <c r="E5967" t="s">
        <v>132</v>
      </c>
      <c r="F5967" t="s">
        <v>140</v>
      </c>
      <c r="G5967" t="s">
        <v>135</v>
      </c>
      <c r="H5967" t="str">
        <f t="shared" si="93"/>
        <v>Mumbai40 - 600 - 50200 - 500Indian Cuisine</v>
      </c>
      <c r="I5967">
        <v>19</v>
      </c>
      <c r="J5967">
        <v>300</v>
      </c>
    </row>
    <row r="5968" spans="1:10">
      <c r="A5968">
        <v>5967</v>
      </c>
      <c r="B5968" t="s">
        <v>146</v>
      </c>
      <c r="C5968">
        <v>4</v>
      </c>
      <c r="D5968" t="s">
        <v>138</v>
      </c>
      <c r="E5968" t="s">
        <v>142</v>
      </c>
      <c r="F5968" t="s">
        <v>131</v>
      </c>
      <c r="G5968" t="s">
        <v>135</v>
      </c>
      <c r="H5968" t="str">
        <f t="shared" si="93"/>
        <v>Hyderabad40 - 6050 -200&lt;= 200American Cuisine</v>
      </c>
      <c r="I5968" t="s">
        <v>234</v>
      </c>
      <c r="J5968">
        <v>200</v>
      </c>
    </row>
    <row r="5969" spans="1:10">
      <c r="A5969">
        <v>5968</v>
      </c>
      <c r="B5969" t="s">
        <v>145</v>
      </c>
      <c r="C5969">
        <v>4</v>
      </c>
      <c r="D5969" t="s">
        <v>138</v>
      </c>
      <c r="E5969" t="s">
        <v>132</v>
      </c>
      <c r="F5969" t="s">
        <v>131</v>
      </c>
      <c r="G5969" t="s">
        <v>135</v>
      </c>
      <c r="H5969" t="str">
        <f t="shared" si="93"/>
        <v>Ahmedabad40 - 6050 -200200 - 500American Cuisine</v>
      </c>
      <c r="I5969">
        <v>30</v>
      </c>
      <c r="J5969">
        <v>250</v>
      </c>
    </row>
    <row r="5970" spans="1:10">
      <c r="A5970">
        <v>5969</v>
      </c>
      <c r="B5970" t="s">
        <v>137</v>
      </c>
      <c r="C5970">
        <v>4.4000000000000004</v>
      </c>
      <c r="D5970" t="s">
        <v>136</v>
      </c>
      <c r="E5970" t="s">
        <v>142</v>
      </c>
      <c r="F5970" t="s">
        <v>140</v>
      </c>
      <c r="G5970" t="s">
        <v>144</v>
      </c>
      <c r="H5970" t="str">
        <f t="shared" si="93"/>
        <v>Bangalore0 - 400 - 50&lt;= 200Indian Cuisine</v>
      </c>
      <c r="I5970" t="s">
        <v>234</v>
      </c>
      <c r="J5970">
        <v>150</v>
      </c>
    </row>
    <row r="5971" spans="1:10">
      <c r="A5971">
        <v>5970</v>
      </c>
      <c r="B5971" t="s">
        <v>137</v>
      </c>
      <c r="C5971">
        <v>4.0999999999999996</v>
      </c>
      <c r="D5971" t="s">
        <v>136</v>
      </c>
      <c r="E5971" t="s">
        <v>142</v>
      </c>
      <c r="F5971" t="s">
        <v>140</v>
      </c>
      <c r="G5971" t="s">
        <v>135</v>
      </c>
      <c r="H5971" t="str">
        <f t="shared" si="93"/>
        <v>Bangalore40 - 600 - 50&lt;= 200Indian Cuisine</v>
      </c>
      <c r="I5971" t="s">
        <v>234</v>
      </c>
      <c r="J5971">
        <v>200</v>
      </c>
    </row>
    <row r="5972" spans="1:10">
      <c r="A5972">
        <v>5971</v>
      </c>
      <c r="B5972" t="s">
        <v>139</v>
      </c>
      <c r="C5972">
        <v>4.4000000000000004</v>
      </c>
      <c r="D5972" t="s">
        <v>136</v>
      </c>
      <c r="E5972" t="s">
        <v>132</v>
      </c>
      <c r="F5972" t="s">
        <v>147</v>
      </c>
      <c r="G5972" t="s">
        <v>135</v>
      </c>
      <c r="H5972" t="str">
        <f t="shared" si="93"/>
        <v>Chennai40 - 60200+200 - 500Indian Cuisine</v>
      </c>
      <c r="I5972" t="s">
        <v>234</v>
      </c>
      <c r="J5972">
        <v>500</v>
      </c>
    </row>
    <row r="5973" spans="1:10">
      <c r="A5973">
        <v>5972</v>
      </c>
      <c r="B5973" t="s">
        <v>137</v>
      </c>
      <c r="C5973">
        <v>3.6</v>
      </c>
      <c r="D5973" t="s">
        <v>136</v>
      </c>
      <c r="E5973" t="s">
        <v>142</v>
      </c>
      <c r="F5973" t="s">
        <v>140</v>
      </c>
      <c r="G5973" t="s">
        <v>135</v>
      </c>
      <c r="H5973" t="str">
        <f t="shared" si="93"/>
        <v>Bangalore40 - 600 - 50&lt;= 200Indian Cuisine</v>
      </c>
      <c r="I5973" t="s">
        <v>234</v>
      </c>
      <c r="J5973">
        <v>100</v>
      </c>
    </row>
    <row r="5974" spans="1:10">
      <c r="A5974">
        <v>5973</v>
      </c>
      <c r="B5974" t="s">
        <v>137</v>
      </c>
      <c r="C5974">
        <v>2.9</v>
      </c>
      <c r="D5974" t="s">
        <v>136</v>
      </c>
      <c r="E5974" t="s">
        <v>142</v>
      </c>
      <c r="F5974" t="s">
        <v>131</v>
      </c>
      <c r="G5974" t="s">
        <v>135</v>
      </c>
      <c r="H5974" t="str">
        <f t="shared" si="93"/>
        <v>Bangalore40 - 6050 -200&lt;= 200Indian Cuisine</v>
      </c>
      <c r="I5974">
        <v>17</v>
      </c>
      <c r="J5974">
        <v>200</v>
      </c>
    </row>
    <row r="5975" spans="1:10">
      <c r="A5975">
        <v>5974</v>
      </c>
      <c r="B5975" t="s">
        <v>146</v>
      </c>
      <c r="C5975">
        <v>3.9</v>
      </c>
      <c r="D5975" t="s">
        <v>133</v>
      </c>
      <c r="E5975" t="s">
        <v>142</v>
      </c>
      <c r="F5975" t="s">
        <v>147</v>
      </c>
      <c r="G5975" t="s">
        <v>144</v>
      </c>
      <c r="H5975" t="str">
        <f t="shared" si="93"/>
        <v>Hyderabad0 - 40200+&lt;= 200Asian Cuisine</v>
      </c>
      <c r="I5975" t="s">
        <v>234</v>
      </c>
      <c r="J5975">
        <v>200</v>
      </c>
    </row>
    <row r="5976" spans="1:10">
      <c r="A5976">
        <v>5975</v>
      </c>
      <c r="B5976" t="s">
        <v>137</v>
      </c>
      <c r="C5976">
        <v>4.4000000000000004</v>
      </c>
      <c r="D5976" t="s">
        <v>136</v>
      </c>
      <c r="E5976" t="s">
        <v>142</v>
      </c>
      <c r="F5976" t="s">
        <v>147</v>
      </c>
      <c r="G5976" t="s">
        <v>135</v>
      </c>
      <c r="H5976" t="str">
        <f t="shared" si="93"/>
        <v>Bangalore40 - 60200+&lt;= 200Indian Cuisine</v>
      </c>
      <c r="I5976" t="s">
        <v>234</v>
      </c>
      <c r="J5976">
        <v>200</v>
      </c>
    </row>
    <row r="5977" spans="1:10">
      <c r="A5977">
        <v>5976</v>
      </c>
      <c r="B5977" t="s">
        <v>141</v>
      </c>
      <c r="C5977">
        <v>3.8</v>
      </c>
      <c r="D5977" t="s">
        <v>136</v>
      </c>
      <c r="E5977" t="s">
        <v>142</v>
      </c>
      <c r="F5977" t="s">
        <v>140</v>
      </c>
      <c r="G5977" t="s">
        <v>144</v>
      </c>
      <c r="H5977" t="str">
        <f t="shared" si="93"/>
        <v>Pune0 - 400 - 50&lt;= 200Indian Cuisine</v>
      </c>
      <c r="I5977" t="s">
        <v>234</v>
      </c>
      <c r="J5977">
        <v>200</v>
      </c>
    </row>
    <row r="5978" spans="1:10">
      <c r="A5978">
        <v>5977</v>
      </c>
      <c r="B5978" t="s">
        <v>146</v>
      </c>
      <c r="C5978">
        <v>4.0999999999999996</v>
      </c>
      <c r="D5978" t="s">
        <v>236</v>
      </c>
      <c r="E5978" t="s">
        <v>132</v>
      </c>
      <c r="F5978" t="s">
        <v>140</v>
      </c>
      <c r="G5978" t="s">
        <v>135</v>
      </c>
      <c r="H5978" t="str">
        <f t="shared" si="93"/>
        <v>Hyderabad40 - 600 - 50200 - 500European Cuisine</v>
      </c>
      <c r="I5978" t="s">
        <v>234</v>
      </c>
      <c r="J5978">
        <v>500</v>
      </c>
    </row>
    <row r="5979" spans="1:10">
      <c r="A5979">
        <v>5978</v>
      </c>
      <c r="B5979" t="s">
        <v>149</v>
      </c>
      <c r="C5979">
        <v>3.5</v>
      </c>
      <c r="D5979" t="s">
        <v>133</v>
      </c>
      <c r="E5979" t="s">
        <v>142</v>
      </c>
      <c r="F5979" t="s">
        <v>147</v>
      </c>
      <c r="G5979" t="s">
        <v>144</v>
      </c>
      <c r="H5979" t="str">
        <f t="shared" si="93"/>
        <v>Surat0 - 40200+&lt;= 200Asian Cuisine</v>
      </c>
      <c r="I5979" t="s">
        <v>234</v>
      </c>
      <c r="J5979">
        <v>130</v>
      </c>
    </row>
    <row r="5980" spans="1:10">
      <c r="A5980">
        <v>5979</v>
      </c>
      <c r="B5980" t="s">
        <v>137</v>
      </c>
      <c r="C5980">
        <v>4.3</v>
      </c>
      <c r="D5980" t="s">
        <v>133</v>
      </c>
      <c r="E5980" t="s">
        <v>132</v>
      </c>
      <c r="F5980" t="s">
        <v>131</v>
      </c>
      <c r="G5980" t="s">
        <v>144</v>
      </c>
      <c r="H5980" t="str">
        <f t="shared" si="93"/>
        <v>Bangalore0 - 4050 -200200 - 500Asian Cuisine</v>
      </c>
      <c r="I5980" t="s">
        <v>234</v>
      </c>
      <c r="J5980">
        <v>500</v>
      </c>
    </row>
    <row r="5981" spans="1:10">
      <c r="A5981">
        <v>5980</v>
      </c>
      <c r="B5981" t="s">
        <v>134</v>
      </c>
      <c r="C5981">
        <v>4.2</v>
      </c>
      <c r="D5981" t="s">
        <v>138</v>
      </c>
      <c r="E5981" t="s">
        <v>142</v>
      </c>
      <c r="F5981" t="s">
        <v>140</v>
      </c>
      <c r="G5981" t="s">
        <v>144</v>
      </c>
      <c r="H5981" t="str">
        <f t="shared" si="93"/>
        <v>Mumbai0 - 400 - 50&lt;= 200American Cuisine</v>
      </c>
      <c r="I5981" t="s">
        <v>234</v>
      </c>
      <c r="J5981">
        <v>150</v>
      </c>
    </row>
    <row r="5982" spans="1:10">
      <c r="A5982">
        <v>5981</v>
      </c>
      <c r="B5982" t="s">
        <v>129</v>
      </c>
      <c r="C5982">
        <v>4</v>
      </c>
      <c r="D5982" t="s">
        <v>138</v>
      </c>
      <c r="E5982" t="s">
        <v>132</v>
      </c>
      <c r="F5982" t="s">
        <v>140</v>
      </c>
      <c r="G5982" t="s">
        <v>130</v>
      </c>
      <c r="H5982" t="str">
        <f t="shared" si="93"/>
        <v>Kolkata60+0 - 50200 - 500American Cuisine</v>
      </c>
      <c r="I5982">
        <v>50</v>
      </c>
      <c r="J5982">
        <v>250</v>
      </c>
    </row>
    <row r="5983" spans="1:10">
      <c r="A5983">
        <v>5982</v>
      </c>
      <c r="B5983" t="s">
        <v>139</v>
      </c>
      <c r="C5983">
        <v>3.3</v>
      </c>
      <c r="D5983" t="s">
        <v>136</v>
      </c>
      <c r="E5983" t="s">
        <v>142</v>
      </c>
      <c r="F5983" t="s">
        <v>140</v>
      </c>
      <c r="G5983" t="s">
        <v>135</v>
      </c>
      <c r="H5983" t="str">
        <f t="shared" si="93"/>
        <v>Chennai40 - 600 - 50&lt;= 200Indian Cuisine</v>
      </c>
      <c r="I5983" t="s">
        <v>234</v>
      </c>
      <c r="J5983">
        <v>150</v>
      </c>
    </row>
    <row r="5984" spans="1:10">
      <c r="A5984">
        <v>5983</v>
      </c>
      <c r="B5984" t="s">
        <v>145</v>
      </c>
      <c r="C5984">
        <v>4</v>
      </c>
      <c r="D5984" t="s">
        <v>133</v>
      </c>
      <c r="E5984" t="s">
        <v>132</v>
      </c>
      <c r="F5984" t="s">
        <v>140</v>
      </c>
      <c r="G5984" t="s">
        <v>144</v>
      </c>
      <c r="H5984" t="str">
        <f t="shared" si="93"/>
        <v>Ahmedabad0 - 400 - 50200 - 500Asian Cuisine</v>
      </c>
      <c r="I5984" t="s">
        <v>234</v>
      </c>
      <c r="J5984">
        <v>400</v>
      </c>
    </row>
    <row r="5985" spans="1:10">
      <c r="A5985">
        <v>5984</v>
      </c>
      <c r="B5985" t="s">
        <v>145</v>
      </c>
      <c r="C5985">
        <v>2.9</v>
      </c>
      <c r="D5985" t="s">
        <v>138</v>
      </c>
      <c r="E5985" t="s">
        <v>142</v>
      </c>
      <c r="F5985" t="s">
        <v>131</v>
      </c>
      <c r="G5985" t="s">
        <v>135</v>
      </c>
      <c r="H5985" t="str">
        <f t="shared" si="93"/>
        <v>Ahmedabad40 - 6050 -200&lt;= 200American Cuisine</v>
      </c>
      <c r="I5985">
        <v>26</v>
      </c>
      <c r="J5985">
        <v>100</v>
      </c>
    </row>
    <row r="5986" spans="1:10">
      <c r="A5986">
        <v>5985</v>
      </c>
      <c r="B5986" t="s">
        <v>129</v>
      </c>
      <c r="C5986">
        <v>4.4000000000000004</v>
      </c>
      <c r="D5986" t="s">
        <v>136</v>
      </c>
      <c r="E5986" t="s">
        <v>132</v>
      </c>
      <c r="F5986" t="s">
        <v>147</v>
      </c>
      <c r="G5986" t="s">
        <v>144</v>
      </c>
      <c r="H5986" t="str">
        <f t="shared" si="93"/>
        <v>Kolkata0 - 40200+200 - 500Indian Cuisine</v>
      </c>
      <c r="I5986" t="s">
        <v>234</v>
      </c>
      <c r="J5986">
        <v>250</v>
      </c>
    </row>
    <row r="5987" spans="1:10">
      <c r="A5987">
        <v>5986</v>
      </c>
      <c r="B5987" t="s">
        <v>141</v>
      </c>
      <c r="C5987">
        <v>2.9</v>
      </c>
      <c r="D5987" t="s">
        <v>138</v>
      </c>
      <c r="E5987" t="s">
        <v>142</v>
      </c>
      <c r="F5987" t="s">
        <v>131</v>
      </c>
      <c r="G5987" t="s">
        <v>130</v>
      </c>
      <c r="H5987" t="str">
        <f t="shared" si="93"/>
        <v>Pune60+50 -200&lt;= 200American Cuisine</v>
      </c>
      <c r="I5987">
        <v>37</v>
      </c>
      <c r="J5987">
        <v>200</v>
      </c>
    </row>
    <row r="5988" spans="1:10">
      <c r="A5988">
        <v>5987</v>
      </c>
      <c r="B5988" t="s">
        <v>137</v>
      </c>
      <c r="C5988">
        <v>2.9</v>
      </c>
      <c r="D5988" t="s">
        <v>138</v>
      </c>
      <c r="E5988" t="s">
        <v>142</v>
      </c>
      <c r="F5988" t="s">
        <v>131</v>
      </c>
      <c r="G5988" t="s">
        <v>135</v>
      </c>
      <c r="H5988" t="str">
        <f t="shared" si="93"/>
        <v>Bangalore40 - 6050 -200&lt;= 200American Cuisine</v>
      </c>
      <c r="I5988">
        <v>55</v>
      </c>
      <c r="J5988">
        <v>200</v>
      </c>
    </row>
    <row r="5989" spans="1:10">
      <c r="A5989">
        <v>5988</v>
      </c>
      <c r="B5989" t="s">
        <v>146</v>
      </c>
      <c r="C5989">
        <v>4.0999999999999996</v>
      </c>
      <c r="D5989" t="s">
        <v>138</v>
      </c>
      <c r="E5989" t="s">
        <v>142</v>
      </c>
      <c r="F5989" t="s">
        <v>140</v>
      </c>
      <c r="G5989" t="s">
        <v>144</v>
      </c>
      <c r="H5989" t="str">
        <f t="shared" si="93"/>
        <v>Hyderabad0 - 400 - 50&lt;= 200American Cuisine</v>
      </c>
      <c r="I5989" t="s">
        <v>234</v>
      </c>
      <c r="J5989">
        <v>150</v>
      </c>
    </row>
    <row r="5990" spans="1:10">
      <c r="A5990">
        <v>5989</v>
      </c>
      <c r="B5990" t="s">
        <v>134</v>
      </c>
      <c r="C5990">
        <v>4.0999999999999996</v>
      </c>
      <c r="D5990" t="s">
        <v>136</v>
      </c>
      <c r="E5990" t="s">
        <v>132</v>
      </c>
      <c r="F5990" t="s">
        <v>147</v>
      </c>
      <c r="G5990" t="s">
        <v>135</v>
      </c>
      <c r="H5990" t="str">
        <f t="shared" si="93"/>
        <v>Mumbai40 - 60200+200 - 500Indian Cuisine</v>
      </c>
      <c r="I5990" t="s">
        <v>234</v>
      </c>
      <c r="J5990">
        <v>300</v>
      </c>
    </row>
    <row r="5991" spans="1:10">
      <c r="A5991">
        <v>5990</v>
      </c>
      <c r="B5991" t="s">
        <v>145</v>
      </c>
      <c r="C5991">
        <v>4.2</v>
      </c>
      <c r="D5991" t="s">
        <v>136</v>
      </c>
      <c r="E5991" t="s">
        <v>132</v>
      </c>
      <c r="F5991" t="s">
        <v>140</v>
      </c>
      <c r="G5991" t="s">
        <v>135</v>
      </c>
      <c r="H5991" t="str">
        <f t="shared" si="93"/>
        <v>Ahmedabad40 - 600 - 50200 - 500Indian Cuisine</v>
      </c>
      <c r="I5991">
        <v>56</v>
      </c>
      <c r="J5991">
        <v>300</v>
      </c>
    </row>
    <row r="5992" spans="1:10">
      <c r="A5992">
        <v>5991</v>
      </c>
      <c r="B5992" t="s">
        <v>145</v>
      </c>
      <c r="C5992">
        <v>2.9</v>
      </c>
      <c r="D5992" t="s">
        <v>138</v>
      </c>
      <c r="E5992" t="s">
        <v>132</v>
      </c>
      <c r="F5992" t="s">
        <v>131</v>
      </c>
      <c r="G5992" t="s">
        <v>135</v>
      </c>
      <c r="H5992" t="str">
        <f t="shared" si="93"/>
        <v>Ahmedabad40 - 6050 -200200 - 500American Cuisine</v>
      </c>
      <c r="I5992">
        <v>30</v>
      </c>
      <c r="J5992">
        <v>300</v>
      </c>
    </row>
    <row r="5993" spans="1:10">
      <c r="A5993">
        <v>5992</v>
      </c>
      <c r="B5993" t="s">
        <v>146</v>
      </c>
      <c r="C5993">
        <v>4.0999999999999996</v>
      </c>
      <c r="D5993" t="s">
        <v>136</v>
      </c>
      <c r="E5993" t="s">
        <v>142</v>
      </c>
      <c r="F5993" t="s">
        <v>131</v>
      </c>
      <c r="G5993" t="s">
        <v>144</v>
      </c>
      <c r="H5993" t="str">
        <f t="shared" si="93"/>
        <v>Hyderabad0 - 4050 -200&lt;= 200Indian Cuisine</v>
      </c>
      <c r="I5993" t="s">
        <v>234</v>
      </c>
      <c r="J5993">
        <v>200</v>
      </c>
    </row>
    <row r="5994" spans="1:10">
      <c r="A5994">
        <v>5993</v>
      </c>
      <c r="B5994" t="s">
        <v>145</v>
      </c>
      <c r="C5994">
        <v>3.6</v>
      </c>
      <c r="D5994" t="s">
        <v>136</v>
      </c>
      <c r="E5994" t="s">
        <v>132</v>
      </c>
      <c r="F5994" t="s">
        <v>140</v>
      </c>
      <c r="G5994" t="s">
        <v>135</v>
      </c>
      <c r="H5994" t="str">
        <f t="shared" si="93"/>
        <v>Ahmedabad40 - 600 - 50200 - 500Indian Cuisine</v>
      </c>
      <c r="I5994">
        <v>56</v>
      </c>
      <c r="J5994">
        <v>300</v>
      </c>
    </row>
    <row r="5995" spans="1:10">
      <c r="A5995">
        <v>5994</v>
      </c>
      <c r="B5995" t="s">
        <v>145</v>
      </c>
      <c r="C5995">
        <v>4.0999999999999996</v>
      </c>
      <c r="D5995" t="s">
        <v>136</v>
      </c>
      <c r="E5995" t="s">
        <v>142</v>
      </c>
      <c r="F5995" t="s">
        <v>140</v>
      </c>
      <c r="G5995" t="s">
        <v>135</v>
      </c>
      <c r="H5995" t="str">
        <f t="shared" si="93"/>
        <v>Ahmedabad40 - 600 - 50&lt;= 200Indian Cuisine</v>
      </c>
      <c r="I5995" t="s">
        <v>234</v>
      </c>
      <c r="J5995">
        <v>200</v>
      </c>
    </row>
    <row r="5996" spans="1:10">
      <c r="A5996">
        <v>5995</v>
      </c>
      <c r="B5996" t="s">
        <v>137</v>
      </c>
      <c r="C5996">
        <v>4.5</v>
      </c>
      <c r="D5996" t="s">
        <v>133</v>
      </c>
      <c r="E5996" t="s">
        <v>132</v>
      </c>
      <c r="F5996" t="s">
        <v>147</v>
      </c>
      <c r="G5996" t="s">
        <v>135</v>
      </c>
      <c r="H5996" t="str">
        <f t="shared" si="93"/>
        <v>Bangalore40 - 60200+200 - 500Asian Cuisine</v>
      </c>
      <c r="I5996" t="s">
        <v>234</v>
      </c>
      <c r="J5996">
        <v>250</v>
      </c>
    </row>
    <row r="5997" spans="1:10">
      <c r="A5997">
        <v>5996</v>
      </c>
      <c r="B5997" t="s">
        <v>146</v>
      </c>
      <c r="C5997">
        <v>3.7</v>
      </c>
      <c r="D5997" t="s">
        <v>136</v>
      </c>
      <c r="E5997" t="s">
        <v>142</v>
      </c>
      <c r="F5997" t="s">
        <v>140</v>
      </c>
      <c r="G5997" t="s">
        <v>135</v>
      </c>
      <c r="H5997" t="str">
        <f t="shared" si="93"/>
        <v>Hyderabad40 - 600 - 50&lt;= 200Indian Cuisine</v>
      </c>
      <c r="I5997" t="s">
        <v>234</v>
      </c>
      <c r="J5997">
        <v>200</v>
      </c>
    </row>
    <row r="5998" spans="1:10">
      <c r="A5998">
        <v>5997</v>
      </c>
      <c r="B5998" t="s">
        <v>137</v>
      </c>
      <c r="C5998">
        <v>4.3</v>
      </c>
      <c r="D5998" t="s">
        <v>138</v>
      </c>
      <c r="E5998" t="s">
        <v>142</v>
      </c>
      <c r="F5998" t="s">
        <v>140</v>
      </c>
      <c r="G5998" t="s">
        <v>135</v>
      </c>
      <c r="H5998" t="str">
        <f t="shared" si="93"/>
        <v>Bangalore40 - 600 - 50&lt;= 200American Cuisine</v>
      </c>
      <c r="I5998" t="s">
        <v>234</v>
      </c>
      <c r="J5998">
        <v>200</v>
      </c>
    </row>
    <row r="5999" spans="1:10">
      <c r="A5999">
        <v>5998</v>
      </c>
      <c r="B5999" t="s">
        <v>134</v>
      </c>
      <c r="C5999">
        <v>4.4000000000000004</v>
      </c>
      <c r="D5999" t="s">
        <v>138</v>
      </c>
      <c r="E5999" t="s">
        <v>142</v>
      </c>
      <c r="F5999" t="s">
        <v>147</v>
      </c>
      <c r="G5999" t="s">
        <v>135</v>
      </c>
      <c r="H5999" t="str">
        <f t="shared" si="93"/>
        <v>Mumbai40 - 60200+&lt;= 200American Cuisine</v>
      </c>
      <c r="I5999" t="s">
        <v>234</v>
      </c>
      <c r="J5999">
        <v>100</v>
      </c>
    </row>
    <row r="6000" spans="1:10">
      <c r="A6000">
        <v>5999</v>
      </c>
      <c r="B6000" t="s">
        <v>145</v>
      </c>
      <c r="C6000">
        <v>2.6</v>
      </c>
      <c r="D6000" t="s">
        <v>133</v>
      </c>
      <c r="E6000" t="s">
        <v>132</v>
      </c>
      <c r="F6000" t="s">
        <v>140</v>
      </c>
      <c r="G6000" t="s">
        <v>144</v>
      </c>
      <c r="H6000" t="str">
        <f t="shared" si="93"/>
        <v>Ahmedabad0 - 400 - 50200 - 500Asian Cuisine</v>
      </c>
      <c r="I6000" t="s">
        <v>234</v>
      </c>
      <c r="J6000">
        <v>250</v>
      </c>
    </row>
    <row r="6001" spans="1:10">
      <c r="A6001">
        <v>6000</v>
      </c>
      <c r="B6001" t="s">
        <v>143</v>
      </c>
      <c r="C6001">
        <v>2.9</v>
      </c>
      <c r="D6001" t="s">
        <v>133</v>
      </c>
      <c r="E6001" t="s">
        <v>132</v>
      </c>
      <c r="F6001" t="s">
        <v>131</v>
      </c>
      <c r="G6001" t="s">
        <v>130</v>
      </c>
      <c r="H6001" t="str">
        <f t="shared" si="93"/>
        <v>Delhi60+50 -200200 - 500Asian Cuisine</v>
      </c>
      <c r="I6001" t="s">
        <v>234</v>
      </c>
      <c r="J6001">
        <v>450</v>
      </c>
    </row>
    <row r="6002" spans="1:10">
      <c r="A6002">
        <v>6001</v>
      </c>
      <c r="B6002" t="s">
        <v>149</v>
      </c>
      <c r="C6002">
        <v>4.3</v>
      </c>
      <c r="D6002" t="s">
        <v>136</v>
      </c>
      <c r="E6002" t="s">
        <v>132</v>
      </c>
      <c r="F6002" t="s">
        <v>147</v>
      </c>
      <c r="G6002" t="s">
        <v>144</v>
      </c>
      <c r="H6002" t="str">
        <f t="shared" si="93"/>
        <v>Surat0 - 40200+200 - 500Indian Cuisine</v>
      </c>
      <c r="I6002" t="s">
        <v>234</v>
      </c>
      <c r="J6002">
        <v>300</v>
      </c>
    </row>
    <row r="6003" spans="1:10">
      <c r="A6003">
        <v>6002</v>
      </c>
      <c r="B6003" t="s">
        <v>134</v>
      </c>
      <c r="C6003">
        <v>4.2</v>
      </c>
      <c r="D6003" t="s">
        <v>136</v>
      </c>
      <c r="E6003" t="s">
        <v>132</v>
      </c>
      <c r="F6003" t="s">
        <v>147</v>
      </c>
      <c r="G6003" t="s">
        <v>135</v>
      </c>
      <c r="H6003" t="str">
        <f t="shared" si="93"/>
        <v>Mumbai40 - 60200+200 - 500Indian Cuisine</v>
      </c>
      <c r="I6003" t="s">
        <v>234</v>
      </c>
      <c r="J6003">
        <v>300</v>
      </c>
    </row>
    <row r="6004" spans="1:10">
      <c r="A6004">
        <v>6003</v>
      </c>
      <c r="B6004" t="s">
        <v>137</v>
      </c>
      <c r="C6004">
        <v>4.2</v>
      </c>
      <c r="D6004" t="s">
        <v>136</v>
      </c>
      <c r="E6004" t="s">
        <v>148</v>
      </c>
      <c r="F6004" t="s">
        <v>131</v>
      </c>
      <c r="G6004" t="s">
        <v>144</v>
      </c>
      <c r="H6004" t="str">
        <f t="shared" si="93"/>
        <v>Bangalore0 - 4050 -200500 - 1000Indian Cuisine</v>
      </c>
      <c r="I6004" t="s">
        <v>234</v>
      </c>
      <c r="J6004">
        <v>600</v>
      </c>
    </row>
    <row r="6005" spans="1:10">
      <c r="A6005">
        <v>6004</v>
      </c>
      <c r="B6005" t="s">
        <v>146</v>
      </c>
      <c r="C6005">
        <v>4.2</v>
      </c>
      <c r="D6005" t="s">
        <v>136</v>
      </c>
      <c r="E6005" t="s">
        <v>142</v>
      </c>
      <c r="F6005" t="s">
        <v>131</v>
      </c>
      <c r="G6005" t="s">
        <v>135</v>
      </c>
      <c r="H6005" t="str">
        <f t="shared" si="93"/>
        <v>Hyderabad40 - 6050 -200&lt;= 200Indian Cuisine</v>
      </c>
      <c r="I6005" t="s">
        <v>234</v>
      </c>
      <c r="J6005">
        <v>200</v>
      </c>
    </row>
    <row r="6006" spans="1:10">
      <c r="A6006">
        <v>6005</v>
      </c>
      <c r="B6006" t="s">
        <v>149</v>
      </c>
      <c r="C6006">
        <v>3.5</v>
      </c>
      <c r="D6006" t="s">
        <v>136</v>
      </c>
      <c r="E6006" t="s">
        <v>142</v>
      </c>
      <c r="F6006" t="s">
        <v>131</v>
      </c>
      <c r="G6006" t="s">
        <v>135</v>
      </c>
      <c r="H6006" t="str">
        <f t="shared" si="93"/>
        <v>Surat40 - 6050 -200&lt;= 200Indian Cuisine</v>
      </c>
      <c r="I6006" t="s">
        <v>234</v>
      </c>
      <c r="J6006">
        <v>150</v>
      </c>
    </row>
    <row r="6007" spans="1:10">
      <c r="A6007">
        <v>6006</v>
      </c>
      <c r="B6007" t="s">
        <v>143</v>
      </c>
      <c r="C6007">
        <v>2.9</v>
      </c>
      <c r="D6007" t="s">
        <v>133</v>
      </c>
      <c r="E6007" t="s">
        <v>132</v>
      </c>
      <c r="F6007" t="s">
        <v>131</v>
      </c>
      <c r="G6007" t="s">
        <v>144</v>
      </c>
      <c r="H6007" t="str">
        <f t="shared" si="93"/>
        <v>Delhi0 - 4050 -200200 - 500Asian Cuisine</v>
      </c>
      <c r="I6007">
        <v>74</v>
      </c>
      <c r="J6007">
        <v>250</v>
      </c>
    </row>
    <row r="6008" spans="1:10">
      <c r="A6008">
        <v>6007</v>
      </c>
      <c r="B6008" t="s">
        <v>149</v>
      </c>
      <c r="C6008">
        <v>4</v>
      </c>
      <c r="D6008" t="s">
        <v>138</v>
      </c>
      <c r="E6008" t="s">
        <v>142</v>
      </c>
      <c r="F6008" t="s">
        <v>131</v>
      </c>
      <c r="G6008" t="s">
        <v>144</v>
      </c>
      <c r="H6008" t="str">
        <f t="shared" si="93"/>
        <v>Surat0 - 4050 -200&lt;= 200American Cuisine</v>
      </c>
      <c r="I6008" t="s">
        <v>234</v>
      </c>
      <c r="J6008">
        <v>150</v>
      </c>
    </row>
    <row r="6009" spans="1:10">
      <c r="A6009">
        <v>6008</v>
      </c>
      <c r="B6009" t="s">
        <v>129</v>
      </c>
      <c r="C6009">
        <v>4.5</v>
      </c>
      <c r="D6009" t="s">
        <v>133</v>
      </c>
      <c r="E6009" t="s">
        <v>132</v>
      </c>
      <c r="F6009" t="s">
        <v>147</v>
      </c>
      <c r="G6009" t="s">
        <v>130</v>
      </c>
      <c r="H6009" t="str">
        <f t="shared" si="93"/>
        <v>Kolkata60+200+200 - 500Asian Cuisine</v>
      </c>
      <c r="I6009">
        <v>48</v>
      </c>
      <c r="J6009">
        <v>250</v>
      </c>
    </row>
    <row r="6010" spans="1:10">
      <c r="A6010">
        <v>6009</v>
      </c>
      <c r="B6010" t="s">
        <v>145</v>
      </c>
      <c r="C6010">
        <v>2.9</v>
      </c>
      <c r="D6010" t="s">
        <v>138</v>
      </c>
      <c r="E6010" t="s">
        <v>142</v>
      </c>
      <c r="F6010" t="s">
        <v>131</v>
      </c>
      <c r="G6010" t="s">
        <v>135</v>
      </c>
      <c r="H6010" t="str">
        <f t="shared" si="93"/>
        <v>Ahmedabad40 - 6050 -200&lt;= 200American Cuisine</v>
      </c>
      <c r="I6010">
        <v>26</v>
      </c>
      <c r="J6010">
        <v>150</v>
      </c>
    </row>
    <row r="6011" spans="1:10">
      <c r="A6011">
        <v>6010</v>
      </c>
      <c r="B6011" t="s">
        <v>145</v>
      </c>
      <c r="C6011">
        <v>4.4000000000000004</v>
      </c>
      <c r="D6011" t="s">
        <v>138</v>
      </c>
      <c r="E6011" t="s">
        <v>148</v>
      </c>
      <c r="F6011" t="s">
        <v>140</v>
      </c>
      <c r="G6011" t="s">
        <v>135</v>
      </c>
      <c r="H6011" t="str">
        <f t="shared" si="93"/>
        <v>Ahmedabad40 - 600 - 50500 - 1000American Cuisine</v>
      </c>
      <c r="I6011" t="s">
        <v>234</v>
      </c>
      <c r="J6011">
        <v>600</v>
      </c>
    </row>
    <row r="6012" spans="1:10">
      <c r="A6012">
        <v>6011</v>
      </c>
      <c r="B6012" t="s">
        <v>139</v>
      </c>
      <c r="C6012">
        <v>4.0999999999999996</v>
      </c>
      <c r="D6012" t="s">
        <v>138</v>
      </c>
      <c r="E6012" t="s">
        <v>132</v>
      </c>
      <c r="F6012" t="s">
        <v>140</v>
      </c>
      <c r="G6012" t="s">
        <v>144</v>
      </c>
      <c r="H6012" t="str">
        <f t="shared" si="93"/>
        <v>Chennai0 - 400 - 50200 - 500American Cuisine</v>
      </c>
      <c r="I6012" t="s">
        <v>234</v>
      </c>
      <c r="J6012">
        <v>300</v>
      </c>
    </row>
    <row r="6013" spans="1:10">
      <c r="A6013">
        <v>6012</v>
      </c>
      <c r="B6013" t="s">
        <v>145</v>
      </c>
      <c r="C6013">
        <v>4</v>
      </c>
      <c r="D6013" t="s">
        <v>133</v>
      </c>
      <c r="E6013" t="s">
        <v>142</v>
      </c>
      <c r="F6013" t="s">
        <v>147</v>
      </c>
      <c r="G6013" t="s">
        <v>144</v>
      </c>
      <c r="H6013" t="str">
        <f t="shared" si="93"/>
        <v>Ahmedabad0 - 40200+&lt;= 200Asian Cuisine</v>
      </c>
      <c r="I6013" t="s">
        <v>234</v>
      </c>
      <c r="J6013">
        <v>200</v>
      </c>
    </row>
    <row r="6014" spans="1:10">
      <c r="A6014">
        <v>6013</v>
      </c>
      <c r="B6014" t="s">
        <v>145</v>
      </c>
      <c r="C6014">
        <v>2.9</v>
      </c>
      <c r="D6014" t="s">
        <v>133</v>
      </c>
      <c r="E6014" t="s">
        <v>142</v>
      </c>
      <c r="F6014" t="s">
        <v>131</v>
      </c>
      <c r="G6014" t="s">
        <v>130</v>
      </c>
      <c r="H6014" t="str">
        <f t="shared" si="93"/>
        <v>Ahmedabad60+50 -200&lt;= 200Asian Cuisine</v>
      </c>
      <c r="I6014" t="s">
        <v>234</v>
      </c>
      <c r="J6014">
        <v>150</v>
      </c>
    </row>
    <row r="6015" spans="1:10">
      <c r="A6015">
        <v>6014</v>
      </c>
      <c r="B6015" t="s">
        <v>143</v>
      </c>
      <c r="C6015">
        <v>3.8</v>
      </c>
      <c r="D6015" t="s">
        <v>133</v>
      </c>
      <c r="E6015" t="s">
        <v>142</v>
      </c>
      <c r="F6015" t="s">
        <v>131</v>
      </c>
      <c r="G6015" t="s">
        <v>144</v>
      </c>
      <c r="H6015" t="str">
        <f t="shared" si="93"/>
        <v>Delhi0 - 4050 -200&lt;= 200Asian Cuisine</v>
      </c>
      <c r="I6015" t="s">
        <v>234</v>
      </c>
      <c r="J6015">
        <v>99</v>
      </c>
    </row>
    <row r="6016" spans="1:10">
      <c r="A6016">
        <v>6015</v>
      </c>
      <c r="B6016" t="s">
        <v>149</v>
      </c>
      <c r="C6016">
        <v>3.4</v>
      </c>
      <c r="D6016" t="s">
        <v>138</v>
      </c>
      <c r="E6016" t="s">
        <v>142</v>
      </c>
      <c r="F6016" t="s">
        <v>140</v>
      </c>
      <c r="G6016" t="s">
        <v>144</v>
      </c>
      <c r="H6016" t="str">
        <f t="shared" si="93"/>
        <v>Surat0 - 400 - 50&lt;= 200American Cuisine</v>
      </c>
      <c r="I6016" t="s">
        <v>234</v>
      </c>
      <c r="J6016">
        <v>200</v>
      </c>
    </row>
    <row r="6017" spans="1:10">
      <c r="A6017">
        <v>6016</v>
      </c>
      <c r="B6017" t="s">
        <v>145</v>
      </c>
      <c r="C6017">
        <v>4.5</v>
      </c>
      <c r="D6017" t="s">
        <v>138</v>
      </c>
      <c r="E6017" t="s">
        <v>142</v>
      </c>
      <c r="F6017" t="s">
        <v>140</v>
      </c>
      <c r="G6017" t="s">
        <v>135</v>
      </c>
      <c r="H6017" t="str">
        <f t="shared" si="93"/>
        <v>Ahmedabad40 - 600 - 50&lt;= 200American Cuisine</v>
      </c>
      <c r="I6017" t="s">
        <v>234</v>
      </c>
      <c r="J6017">
        <v>150</v>
      </c>
    </row>
    <row r="6018" spans="1:10">
      <c r="A6018">
        <v>6017</v>
      </c>
      <c r="B6018" t="s">
        <v>134</v>
      </c>
      <c r="C6018">
        <v>4.4000000000000004</v>
      </c>
      <c r="D6018" t="s">
        <v>136</v>
      </c>
      <c r="E6018" t="s">
        <v>132</v>
      </c>
      <c r="F6018" t="s">
        <v>140</v>
      </c>
      <c r="G6018" t="s">
        <v>135</v>
      </c>
      <c r="H6018" t="str">
        <f t="shared" si="93"/>
        <v>Mumbai40 - 600 - 50200 - 500Indian Cuisine</v>
      </c>
      <c r="I6018">
        <v>19</v>
      </c>
      <c r="J6018">
        <v>250</v>
      </c>
    </row>
    <row r="6019" spans="1:10">
      <c r="A6019">
        <v>6018</v>
      </c>
      <c r="B6019" t="s">
        <v>143</v>
      </c>
      <c r="C6019">
        <v>4.2</v>
      </c>
      <c r="D6019" t="s">
        <v>136</v>
      </c>
      <c r="E6019" t="s">
        <v>142</v>
      </c>
      <c r="F6019" t="s">
        <v>131</v>
      </c>
      <c r="G6019" t="s">
        <v>135</v>
      </c>
      <c r="H6019" t="str">
        <f t="shared" ref="H6019:H6082" si="94">_xlfn.CONCAT(B6019,G6019,F6019,E6019,D6019)</f>
        <v>Delhi40 - 6050 -200&lt;= 200Indian Cuisine</v>
      </c>
      <c r="I6019" t="s">
        <v>234</v>
      </c>
      <c r="J6019">
        <v>200</v>
      </c>
    </row>
    <row r="6020" spans="1:10">
      <c r="A6020">
        <v>6019</v>
      </c>
      <c r="B6020" t="s">
        <v>143</v>
      </c>
      <c r="C6020">
        <v>3.9</v>
      </c>
      <c r="D6020" t="s">
        <v>138</v>
      </c>
      <c r="E6020" t="s">
        <v>132</v>
      </c>
      <c r="F6020" t="s">
        <v>140</v>
      </c>
      <c r="G6020" t="s">
        <v>135</v>
      </c>
      <c r="H6020" t="str">
        <f t="shared" si="94"/>
        <v>Delhi40 - 600 - 50200 - 500American Cuisine</v>
      </c>
      <c r="I6020" t="s">
        <v>234</v>
      </c>
      <c r="J6020">
        <v>400</v>
      </c>
    </row>
    <row r="6021" spans="1:10">
      <c r="A6021">
        <v>6020</v>
      </c>
      <c r="B6021" t="s">
        <v>137</v>
      </c>
      <c r="C6021">
        <v>4.5</v>
      </c>
      <c r="D6021" t="s">
        <v>133</v>
      </c>
      <c r="E6021" t="s">
        <v>142</v>
      </c>
      <c r="F6021" t="s">
        <v>140</v>
      </c>
      <c r="G6021" t="s">
        <v>144</v>
      </c>
      <c r="H6021" t="str">
        <f t="shared" si="94"/>
        <v>Bangalore0 - 400 - 50&lt;= 200Asian Cuisine</v>
      </c>
      <c r="I6021" t="s">
        <v>234</v>
      </c>
      <c r="J6021">
        <v>150</v>
      </c>
    </row>
    <row r="6022" spans="1:10">
      <c r="A6022">
        <v>6021</v>
      </c>
      <c r="B6022" t="s">
        <v>145</v>
      </c>
      <c r="C6022">
        <v>2.4</v>
      </c>
      <c r="D6022" t="s">
        <v>133</v>
      </c>
      <c r="E6022" t="s">
        <v>132</v>
      </c>
      <c r="F6022" t="s">
        <v>140</v>
      </c>
      <c r="G6022" t="s">
        <v>144</v>
      </c>
      <c r="H6022" t="str">
        <f t="shared" si="94"/>
        <v>Ahmedabad0 - 400 - 50200 - 500Asian Cuisine</v>
      </c>
      <c r="I6022" t="s">
        <v>234</v>
      </c>
      <c r="J6022">
        <v>250</v>
      </c>
    </row>
    <row r="6023" spans="1:10">
      <c r="A6023">
        <v>6022</v>
      </c>
      <c r="B6023" t="s">
        <v>129</v>
      </c>
      <c r="C6023">
        <v>4</v>
      </c>
      <c r="D6023" t="s">
        <v>136</v>
      </c>
      <c r="E6023" t="s">
        <v>142</v>
      </c>
      <c r="F6023" t="s">
        <v>140</v>
      </c>
      <c r="G6023" t="s">
        <v>130</v>
      </c>
      <c r="H6023" t="str">
        <f t="shared" si="94"/>
        <v>Kolkata60+0 - 50&lt;= 200Indian Cuisine</v>
      </c>
      <c r="I6023">
        <v>60</v>
      </c>
      <c r="J6023">
        <v>200</v>
      </c>
    </row>
    <row r="6024" spans="1:10">
      <c r="A6024">
        <v>6023</v>
      </c>
      <c r="B6024" t="s">
        <v>129</v>
      </c>
      <c r="C6024">
        <v>4</v>
      </c>
      <c r="D6024" t="s">
        <v>136</v>
      </c>
      <c r="E6024" t="s">
        <v>132</v>
      </c>
      <c r="F6024" t="s">
        <v>140</v>
      </c>
      <c r="G6024" t="s">
        <v>130</v>
      </c>
      <c r="H6024" t="str">
        <f t="shared" si="94"/>
        <v>Kolkata60+0 - 50200 - 500Indian Cuisine</v>
      </c>
      <c r="I6024">
        <v>22</v>
      </c>
      <c r="J6024">
        <v>250</v>
      </c>
    </row>
    <row r="6025" spans="1:10">
      <c r="A6025">
        <v>6024</v>
      </c>
      <c r="B6025" t="s">
        <v>145</v>
      </c>
      <c r="C6025">
        <v>2.9</v>
      </c>
      <c r="D6025" t="s">
        <v>136</v>
      </c>
      <c r="E6025" t="s">
        <v>132</v>
      </c>
      <c r="F6025" t="s">
        <v>131</v>
      </c>
      <c r="G6025" t="s">
        <v>135</v>
      </c>
      <c r="H6025" t="str">
        <f t="shared" si="94"/>
        <v>Ahmedabad40 - 6050 -200200 - 500Indian Cuisine</v>
      </c>
      <c r="I6025">
        <v>46</v>
      </c>
      <c r="J6025">
        <v>300</v>
      </c>
    </row>
    <row r="6026" spans="1:10">
      <c r="A6026">
        <v>6025</v>
      </c>
      <c r="B6026" t="s">
        <v>137</v>
      </c>
      <c r="C6026">
        <v>2.9</v>
      </c>
      <c r="D6026" t="s">
        <v>136</v>
      </c>
      <c r="E6026" t="s">
        <v>142</v>
      </c>
      <c r="F6026" t="s">
        <v>131</v>
      </c>
      <c r="G6026" t="s">
        <v>135</v>
      </c>
      <c r="H6026" t="str">
        <f t="shared" si="94"/>
        <v>Bangalore40 - 6050 -200&lt;= 200Indian Cuisine</v>
      </c>
      <c r="I6026">
        <v>17</v>
      </c>
      <c r="J6026">
        <v>200</v>
      </c>
    </row>
    <row r="6027" spans="1:10">
      <c r="A6027">
        <v>6026</v>
      </c>
      <c r="B6027" t="s">
        <v>137</v>
      </c>
      <c r="C6027">
        <v>3.7</v>
      </c>
      <c r="D6027" t="s">
        <v>136</v>
      </c>
      <c r="E6027" t="s">
        <v>142</v>
      </c>
      <c r="F6027" t="s">
        <v>140</v>
      </c>
      <c r="G6027" t="s">
        <v>135</v>
      </c>
      <c r="H6027" t="str">
        <f t="shared" si="94"/>
        <v>Bangalore40 - 600 - 50&lt;= 200Indian Cuisine</v>
      </c>
      <c r="I6027" t="s">
        <v>234</v>
      </c>
      <c r="J6027">
        <v>200</v>
      </c>
    </row>
    <row r="6028" spans="1:10">
      <c r="A6028">
        <v>6027</v>
      </c>
      <c r="B6028" t="s">
        <v>137</v>
      </c>
      <c r="C6028">
        <v>2.9</v>
      </c>
      <c r="D6028" t="s">
        <v>136</v>
      </c>
      <c r="E6028" t="s">
        <v>142</v>
      </c>
      <c r="F6028" t="s">
        <v>131</v>
      </c>
      <c r="G6028" t="s">
        <v>135</v>
      </c>
      <c r="H6028" t="str">
        <f t="shared" si="94"/>
        <v>Bangalore40 - 6050 -200&lt;= 200Indian Cuisine</v>
      </c>
      <c r="I6028">
        <v>17</v>
      </c>
      <c r="J6028">
        <v>200</v>
      </c>
    </row>
    <row r="6029" spans="1:10">
      <c r="A6029">
        <v>6028</v>
      </c>
      <c r="B6029" t="s">
        <v>137</v>
      </c>
      <c r="C6029">
        <v>2.9</v>
      </c>
      <c r="D6029" t="s">
        <v>136</v>
      </c>
      <c r="E6029" t="s">
        <v>142</v>
      </c>
      <c r="F6029" t="s">
        <v>131</v>
      </c>
      <c r="G6029" t="s">
        <v>135</v>
      </c>
      <c r="H6029" t="str">
        <f t="shared" si="94"/>
        <v>Bangalore40 - 6050 -200&lt;= 200Indian Cuisine</v>
      </c>
      <c r="I6029">
        <v>17</v>
      </c>
      <c r="J6029">
        <v>200</v>
      </c>
    </row>
    <row r="6030" spans="1:10">
      <c r="A6030">
        <v>6029</v>
      </c>
      <c r="B6030" t="s">
        <v>129</v>
      </c>
      <c r="C6030">
        <v>4.2</v>
      </c>
      <c r="D6030" t="s">
        <v>138</v>
      </c>
      <c r="E6030" t="s">
        <v>132</v>
      </c>
      <c r="F6030" t="s">
        <v>131</v>
      </c>
      <c r="G6030" t="s">
        <v>130</v>
      </c>
      <c r="H6030" t="str">
        <f t="shared" si="94"/>
        <v>Kolkata60+50 -200200 - 500American Cuisine</v>
      </c>
      <c r="I6030">
        <v>11</v>
      </c>
      <c r="J6030">
        <v>250</v>
      </c>
    </row>
    <row r="6031" spans="1:10">
      <c r="A6031">
        <v>6030</v>
      </c>
      <c r="B6031" t="s">
        <v>139</v>
      </c>
      <c r="C6031">
        <v>4.2</v>
      </c>
      <c r="D6031" t="s">
        <v>133</v>
      </c>
      <c r="E6031" t="s">
        <v>132</v>
      </c>
      <c r="F6031" t="s">
        <v>147</v>
      </c>
      <c r="G6031" t="s">
        <v>130</v>
      </c>
      <c r="H6031" t="str">
        <f t="shared" si="94"/>
        <v>Chennai60+200+200 - 500Asian Cuisine</v>
      </c>
      <c r="I6031" t="s">
        <v>234</v>
      </c>
      <c r="J6031">
        <v>250</v>
      </c>
    </row>
    <row r="6032" spans="1:10">
      <c r="A6032">
        <v>6031</v>
      </c>
      <c r="B6032" t="s">
        <v>137</v>
      </c>
      <c r="C6032">
        <v>4</v>
      </c>
      <c r="D6032" t="s">
        <v>138</v>
      </c>
      <c r="E6032" t="s">
        <v>142</v>
      </c>
      <c r="F6032" t="s">
        <v>140</v>
      </c>
      <c r="G6032" t="s">
        <v>135</v>
      </c>
      <c r="H6032" t="str">
        <f t="shared" si="94"/>
        <v>Bangalore40 - 600 - 50&lt;= 200American Cuisine</v>
      </c>
      <c r="I6032" t="s">
        <v>234</v>
      </c>
      <c r="J6032">
        <v>200</v>
      </c>
    </row>
    <row r="6033" spans="1:10">
      <c r="A6033">
        <v>6032</v>
      </c>
      <c r="B6033" t="s">
        <v>143</v>
      </c>
      <c r="C6033">
        <v>4.5</v>
      </c>
      <c r="D6033" t="s">
        <v>136</v>
      </c>
      <c r="E6033" t="s">
        <v>132</v>
      </c>
      <c r="F6033" t="s">
        <v>140</v>
      </c>
      <c r="G6033" t="s">
        <v>144</v>
      </c>
      <c r="H6033" t="str">
        <f t="shared" si="94"/>
        <v>Delhi0 - 400 - 50200 - 500Indian Cuisine</v>
      </c>
      <c r="I6033" t="s">
        <v>234</v>
      </c>
      <c r="J6033">
        <v>300</v>
      </c>
    </row>
    <row r="6034" spans="1:10">
      <c r="A6034">
        <v>6033</v>
      </c>
      <c r="B6034" t="s">
        <v>149</v>
      </c>
      <c r="C6034">
        <v>4.4000000000000004</v>
      </c>
      <c r="D6034" t="s">
        <v>136</v>
      </c>
      <c r="E6034" t="s">
        <v>142</v>
      </c>
      <c r="F6034" t="s">
        <v>140</v>
      </c>
      <c r="G6034" t="s">
        <v>135</v>
      </c>
      <c r="H6034" t="str">
        <f t="shared" si="94"/>
        <v>Surat40 - 600 - 50&lt;= 200Indian Cuisine</v>
      </c>
      <c r="I6034" t="s">
        <v>234</v>
      </c>
      <c r="J6034">
        <v>200</v>
      </c>
    </row>
    <row r="6035" spans="1:10">
      <c r="A6035">
        <v>6034</v>
      </c>
      <c r="B6035" t="s">
        <v>137</v>
      </c>
      <c r="C6035">
        <v>4.3</v>
      </c>
      <c r="D6035" t="s">
        <v>138</v>
      </c>
      <c r="E6035" t="s">
        <v>142</v>
      </c>
      <c r="F6035" t="s">
        <v>140</v>
      </c>
      <c r="G6035" t="s">
        <v>135</v>
      </c>
      <c r="H6035" t="str">
        <f t="shared" si="94"/>
        <v>Bangalore40 - 600 - 50&lt;= 200American Cuisine</v>
      </c>
      <c r="I6035" t="s">
        <v>234</v>
      </c>
      <c r="J6035">
        <v>150</v>
      </c>
    </row>
    <row r="6036" spans="1:10">
      <c r="A6036">
        <v>6035</v>
      </c>
      <c r="B6036" t="s">
        <v>145</v>
      </c>
      <c r="C6036">
        <v>4.2</v>
      </c>
      <c r="D6036" t="s">
        <v>138</v>
      </c>
      <c r="E6036" t="s">
        <v>148</v>
      </c>
      <c r="F6036" t="s">
        <v>140</v>
      </c>
      <c r="G6036" t="s">
        <v>144</v>
      </c>
      <c r="H6036" t="str">
        <f t="shared" si="94"/>
        <v>Ahmedabad0 - 400 - 50500 - 1000American Cuisine</v>
      </c>
      <c r="I6036" t="s">
        <v>234</v>
      </c>
      <c r="J6036">
        <v>700</v>
      </c>
    </row>
    <row r="6037" spans="1:10">
      <c r="A6037">
        <v>6036</v>
      </c>
      <c r="B6037" t="s">
        <v>145</v>
      </c>
      <c r="C6037">
        <v>4.2</v>
      </c>
      <c r="D6037" t="s">
        <v>133</v>
      </c>
      <c r="E6037" t="s">
        <v>142</v>
      </c>
      <c r="F6037" t="s">
        <v>140</v>
      </c>
      <c r="G6037" t="s">
        <v>135</v>
      </c>
      <c r="H6037" t="str">
        <f t="shared" si="94"/>
        <v>Ahmedabad40 - 600 - 50&lt;= 200Asian Cuisine</v>
      </c>
      <c r="I6037" t="s">
        <v>234</v>
      </c>
      <c r="J6037">
        <v>150</v>
      </c>
    </row>
    <row r="6038" spans="1:10">
      <c r="A6038">
        <v>6037</v>
      </c>
      <c r="B6038" t="s">
        <v>129</v>
      </c>
      <c r="C6038">
        <v>4.0999999999999996</v>
      </c>
      <c r="D6038" t="s">
        <v>133</v>
      </c>
      <c r="E6038" t="s">
        <v>148</v>
      </c>
      <c r="F6038" t="s">
        <v>140</v>
      </c>
      <c r="G6038" t="s">
        <v>130</v>
      </c>
      <c r="H6038" t="str">
        <f t="shared" si="94"/>
        <v>Kolkata60+0 - 50500 - 1000Asian Cuisine</v>
      </c>
      <c r="I6038">
        <v>69</v>
      </c>
      <c r="J6038">
        <v>1000</v>
      </c>
    </row>
    <row r="6039" spans="1:10">
      <c r="A6039">
        <v>6038</v>
      </c>
      <c r="B6039" t="s">
        <v>134</v>
      </c>
      <c r="C6039">
        <v>2.9</v>
      </c>
      <c r="D6039" t="s">
        <v>138</v>
      </c>
      <c r="E6039" t="s">
        <v>132</v>
      </c>
      <c r="F6039" t="s">
        <v>131</v>
      </c>
      <c r="G6039" t="s">
        <v>135</v>
      </c>
      <c r="H6039" t="str">
        <f t="shared" si="94"/>
        <v>Mumbai40 - 6050 -200200 - 500American Cuisine</v>
      </c>
      <c r="I6039">
        <v>5</v>
      </c>
      <c r="J6039">
        <v>400</v>
      </c>
    </row>
    <row r="6040" spans="1:10">
      <c r="A6040">
        <v>6039</v>
      </c>
      <c r="B6040" t="s">
        <v>129</v>
      </c>
      <c r="C6040">
        <v>4.4000000000000004</v>
      </c>
      <c r="D6040" t="s">
        <v>136</v>
      </c>
      <c r="E6040" t="s">
        <v>132</v>
      </c>
      <c r="F6040" t="s">
        <v>131</v>
      </c>
      <c r="G6040" t="s">
        <v>130</v>
      </c>
      <c r="H6040" t="str">
        <f t="shared" si="94"/>
        <v>Kolkata60+50 -200200 - 500Indian Cuisine</v>
      </c>
      <c r="I6040">
        <v>3</v>
      </c>
      <c r="J6040">
        <v>300</v>
      </c>
    </row>
    <row r="6041" spans="1:10">
      <c r="A6041">
        <v>6040</v>
      </c>
      <c r="B6041" t="s">
        <v>139</v>
      </c>
      <c r="C6041">
        <v>4.0999999999999996</v>
      </c>
      <c r="D6041" t="s">
        <v>136</v>
      </c>
      <c r="E6041" t="s">
        <v>132</v>
      </c>
      <c r="F6041" t="s">
        <v>131</v>
      </c>
      <c r="G6041" t="s">
        <v>135</v>
      </c>
      <c r="H6041" t="str">
        <f t="shared" si="94"/>
        <v>Chennai40 - 6050 -200200 - 500Indian Cuisine</v>
      </c>
      <c r="I6041">
        <v>12</v>
      </c>
      <c r="J6041">
        <v>500</v>
      </c>
    </row>
    <row r="6042" spans="1:10">
      <c r="A6042">
        <v>6041</v>
      </c>
      <c r="B6042" t="s">
        <v>143</v>
      </c>
      <c r="C6042">
        <v>3.3</v>
      </c>
      <c r="D6042" t="s">
        <v>136</v>
      </c>
      <c r="E6042" t="s">
        <v>132</v>
      </c>
      <c r="F6042" t="s">
        <v>140</v>
      </c>
      <c r="G6042" t="s">
        <v>135</v>
      </c>
      <c r="H6042" t="str">
        <f t="shared" si="94"/>
        <v>Delhi40 - 600 - 50200 - 500Indian Cuisine</v>
      </c>
      <c r="I6042" t="s">
        <v>234</v>
      </c>
      <c r="J6042">
        <v>300</v>
      </c>
    </row>
    <row r="6043" spans="1:10">
      <c r="A6043">
        <v>6042</v>
      </c>
      <c r="B6043" t="s">
        <v>145</v>
      </c>
      <c r="C6043">
        <v>4.3</v>
      </c>
      <c r="D6043" t="s">
        <v>138</v>
      </c>
      <c r="E6043" t="s">
        <v>132</v>
      </c>
      <c r="F6043" t="s">
        <v>131</v>
      </c>
      <c r="G6043" t="s">
        <v>144</v>
      </c>
      <c r="H6043" t="str">
        <f t="shared" si="94"/>
        <v>Ahmedabad0 - 4050 -200200 - 500American Cuisine</v>
      </c>
      <c r="I6043" t="s">
        <v>234</v>
      </c>
      <c r="J6043">
        <v>400</v>
      </c>
    </row>
    <row r="6044" spans="1:10">
      <c r="A6044">
        <v>6043</v>
      </c>
      <c r="B6044" t="s">
        <v>145</v>
      </c>
      <c r="C6044">
        <v>3.8</v>
      </c>
      <c r="D6044" t="s">
        <v>138</v>
      </c>
      <c r="E6044" t="s">
        <v>142</v>
      </c>
      <c r="F6044" t="s">
        <v>147</v>
      </c>
      <c r="G6044" t="s">
        <v>144</v>
      </c>
      <c r="H6044" t="str">
        <f t="shared" si="94"/>
        <v>Ahmedabad0 - 40200+&lt;= 200American Cuisine</v>
      </c>
      <c r="I6044" t="s">
        <v>234</v>
      </c>
      <c r="J6044">
        <v>200</v>
      </c>
    </row>
    <row r="6045" spans="1:10">
      <c r="A6045">
        <v>6044</v>
      </c>
      <c r="B6045" t="s">
        <v>141</v>
      </c>
      <c r="C6045">
        <v>4.4000000000000004</v>
      </c>
      <c r="D6045" t="s">
        <v>133</v>
      </c>
      <c r="E6045" t="s">
        <v>132</v>
      </c>
      <c r="F6045" t="s">
        <v>140</v>
      </c>
      <c r="G6045" t="s">
        <v>135</v>
      </c>
      <c r="H6045" t="str">
        <f t="shared" si="94"/>
        <v>Pune40 - 600 - 50200 - 500Asian Cuisine</v>
      </c>
      <c r="I6045" t="s">
        <v>234</v>
      </c>
      <c r="J6045">
        <v>400</v>
      </c>
    </row>
    <row r="6046" spans="1:10">
      <c r="A6046">
        <v>6045</v>
      </c>
      <c r="B6046" t="s">
        <v>134</v>
      </c>
      <c r="C6046">
        <v>2.9</v>
      </c>
      <c r="D6046" t="s">
        <v>133</v>
      </c>
      <c r="E6046" t="s">
        <v>132</v>
      </c>
      <c r="F6046" t="s">
        <v>131</v>
      </c>
      <c r="G6046" t="s">
        <v>135</v>
      </c>
      <c r="H6046" t="str">
        <f t="shared" si="94"/>
        <v>Mumbai40 - 6050 -200200 - 500Asian Cuisine</v>
      </c>
      <c r="I6046">
        <v>2</v>
      </c>
      <c r="J6046">
        <v>400</v>
      </c>
    </row>
    <row r="6047" spans="1:10">
      <c r="A6047">
        <v>6046</v>
      </c>
      <c r="B6047" t="s">
        <v>137</v>
      </c>
      <c r="C6047">
        <v>2.9</v>
      </c>
      <c r="D6047" t="s">
        <v>236</v>
      </c>
      <c r="E6047" t="s">
        <v>148</v>
      </c>
      <c r="F6047" t="s">
        <v>131</v>
      </c>
      <c r="G6047" t="s">
        <v>135</v>
      </c>
      <c r="H6047" t="str">
        <f t="shared" si="94"/>
        <v>Bangalore40 - 6050 -200500 - 1000European Cuisine</v>
      </c>
      <c r="I6047" t="s">
        <v>234</v>
      </c>
      <c r="J6047">
        <v>1000</v>
      </c>
    </row>
    <row r="6048" spans="1:10">
      <c r="A6048">
        <v>6047</v>
      </c>
      <c r="B6048" t="s">
        <v>139</v>
      </c>
      <c r="C6048">
        <v>2.9</v>
      </c>
      <c r="D6048" t="s">
        <v>136</v>
      </c>
      <c r="E6048" t="s">
        <v>132</v>
      </c>
      <c r="F6048" t="s">
        <v>131</v>
      </c>
      <c r="G6048" t="s">
        <v>130</v>
      </c>
      <c r="H6048" t="str">
        <f t="shared" si="94"/>
        <v>Chennai60+50 -200200 - 500Indian Cuisine</v>
      </c>
      <c r="I6048">
        <v>16</v>
      </c>
      <c r="J6048">
        <v>250</v>
      </c>
    </row>
    <row r="6049" spans="1:10">
      <c r="A6049">
        <v>6048</v>
      </c>
      <c r="B6049" t="s">
        <v>141</v>
      </c>
      <c r="C6049">
        <v>4.5999999999999996</v>
      </c>
      <c r="D6049" t="s">
        <v>136</v>
      </c>
      <c r="E6049" t="s">
        <v>142</v>
      </c>
      <c r="F6049" t="s">
        <v>140</v>
      </c>
      <c r="G6049" t="s">
        <v>135</v>
      </c>
      <c r="H6049" t="str">
        <f t="shared" si="94"/>
        <v>Pune40 - 600 - 50&lt;= 200Indian Cuisine</v>
      </c>
      <c r="I6049" t="s">
        <v>234</v>
      </c>
      <c r="J6049">
        <v>100</v>
      </c>
    </row>
    <row r="6050" spans="1:10">
      <c r="A6050">
        <v>6049</v>
      </c>
      <c r="B6050" t="s">
        <v>137</v>
      </c>
      <c r="C6050">
        <v>2.9</v>
      </c>
      <c r="D6050" t="s">
        <v>136</v>
      </c>
      <c r="E6050" t="s">
        <v>142</v>
      </c>
      <c r="F6050" t="s">
        <v>131</v>
      </c>
      <c r="G6050" t="s">
        <v>135</v>
      </c>
      <c r="H6050" t="str">
        <f t="shared" si="94"/>
        <v>Bangalore40 - 6050 -200&lt;= 200Indian Cuisine</v>
      </c>
      <c r="I6050">
        <v>17</v>
      </c>
      <c r="J6050">
        <v>199</v>
      </c>
    </row>
    <row r="6051" spans="1:10">
      <c r="A6051">
        <v>6050</v>
      </c>
      <c r="B6051" t="s">
        <v>145</v>
      </c>
      <c r="C6051">
        <v>4.3</v>
      </c>
      <c r="D6051" t="s">
        <v>136</v>
      </c>
      <c r="E6051" t="s">
        <v>132</v>
      </c>
      <c r="F6051" t="s">
        <v>131</v>
      </c>
      <c r="G6051" t="s">
        <v>144</v>
      </c>
      <c r="H6051" t="str">
        <f t="shared" si="94"/>
        <v>Ahmedabad0 - 4050 -200200 - 500Indian Cuisine</v>
      </c>
      <c r="I6051" t="s">
        <v>234</v>
      </c>
      <c r="J6051">
        <v>300</v>
      </c>
    </row>
    <row r="6052" spans="1:10">
      <c r="A6052">
        <v>6051</v>
      </c>
      <c r="B6052" t="s">
        <v>141</v>
      </c>
      <c r="C6052">
        <v>4</v>
      </c>
      <c r="D6052" t="s">
        <v>136</v>
      </c>
      <c r="E6052" t="s">
        <v>142</v>
      </c>
      <c r="F6052" t="s">
        <v>147</v>
      </c>
      <c r="G6052" t="s">
        <v>135</v>
      </c>
      <c r="H6052" t="str">
        <f t="shared" si="94"/>
        <v>Pune40 - 60200+&lt;= 200Indian Cuisine</v>
      </c>
      <c r="I6052" t="s">
        <v>234</v>
      </c>
      <c r="J6052">
        <v>200</v>
      </c>
    </row>
    <row r="6053" spans="1:10">
      <c r="A6053">
        <v>6052</v>
      </c>
      <c r="B6053" t="s">
        <v>129</v>
      </c>
      <c r="C6053">
        <v>4</v>
      </c>
      <c r="D6053" t="s">
        <v>138</v>
      </c>
      <c r="E6053" t="s">
        <v>132</v>
      </c>
      <c r="F6053" t="s">
        <v>140</v>
      </c>
      <c r="G6053" t="s">
        <v>135</v>
      </c>
      <c r="H6053" t="str">
        <f t="shared" si="94"/>
        <v>Kolkata40 - 600 - 50200 - 500American Cuisine</v>
      </c>
      <c r="I6053" t="s">
        <v>234</v>
      </c>
      <c r="J6053">
        <v>350</v>
      </c>
    </row>
    <row r="6054" spans="1:10">
      <c r="A6054">
        <v>6053</v>
      </c>
      <c r="B6054" t="s">
        <v>141</v>
      </c>
      <c r="C6054">
        <v>2.9</v>
      </c>
      <c r="D6054" t="s">
        <v>133</v>
      </c>
      <c r="E6054" t="s">
        <v>148</v>
      </c>
      <c r="F6054" t="s">
        <v>131</v>
      </c>
      <c r="G6054" t="s">
        <v>144</v>
      </c>
      <c r="H6054" t="str">
        <f t="shared" si="94"/>
        <v>Pune0 - 4050 -200500 - 1000Asian Cuisine</v>
      </c>
      <c r="I6054" t="s">
        <v>234</v>
      </c>
      <c r="J6054">
        <v>600</v>
      </c>
    </row>
    <row r="6055" spans="1:10">
      <c r="A6055">
        <v>6054</v>
      </c>
      <c r="B6055" t="s">
        <v>143</v>
      </c>
      <c r="C6055">
        <v>2.9</v>
      </c>
      <c r="D6055" t="s">
        <v>136</v>
      </c>
      <c r="E6055" t="s">
        <v>132</v>
      </c>
      <c r="F6055" t="s">
        <v>131</v>
      </c>
      <c r="G6055" t="s">
        <v>135</v>
      </c>
      <c r="H6055" t="str">
        <f t="shared" si="94"/>
        <v>Delhi40 - 6050 -200200 - 500Indian Cuisine</v>
      </c>
      <c r="I6055">
        <v>15</v>
      </c>
      <c r="J6055">
        <v>250</v>
      </c>
    </row>
    <row r="6056" spans="1:10">
      <c r="A6056">
        <v>6055</v>
      </c>
      <c r="B6056" t="s">
        <v>139</v>
      </c>
      <c r="C6056">
        <v>4.0999999999999996</v>
      </c>
      <c r="D6056" t="s">
        <v>136</v>
      </c>
      <c r="E6056" t="s">
        <v>142</v>
      </c>
      <c r="F6056" t="s">
        <v>140</v>
      </c>
      <c r="G6056" t="s">
        <v>130</v>
      </c>
      <c r="H6056" t="str">
        <f t="shared" si="94"/>
        <v>Chennai60+0 - 50&lt;= 200Indian Cuisine</v>
      </c>
      <c r="I6056" t="s">
        <v>234</v>
      </c>
      <c r="J6056">
        <v>150</v>
      </c>
    </row>
    <row r="6057" spans="1:10">
      <c r="A6057">
        <v>6056</v>
      </c>
      <c r="B6057" t="s">
        <v>129</v>
      </c>
      <c r="C6057">
        <v>2.9</v>
      </c>
      <c r="D6057" t="s">
        <v>136</v>
      </c>
      <c r="E6057" t="s">
        <v>132</v>
      </c>
      <c r="F6057" t="s">
        <v>131</v>
      </c>
      <c r="G6057" t="s">
        <v>135</v>
      </c>
      <c r="H6057" t="str">
        <f t="shared" si="94"/>
        <v>Kolkata40 - 6050 -200200 - 500Indian Cuisine</v>
      </c>
      <c r="I6057" t="s">
        <v>234</v>
      </c>
      <c r="J6057">
        <v>250</v>
      </c>
    </row>
    <row r="6058" spans="1:10">
      <c r="A6058">
        <v>6057</v>
      </c>
      <c r="B6058" t="s">
        <v>146</v>
      </c>
      <c r="C6058">
        <v>4.0999999999999996</v>
      </c>
      <c r="D6058" t="s">
        <v>136</v>
      </c>
      <c r="E6058" t="s">
        <v>148</v>
      </c>
      <c r="F6058" t="s">
        <v>131</v>
      </c>
      <c r="G6058" t="s">
        <v>144</v>
      </c>
      <c r="H6058" t="str">
        <f t="shared" si="94"/>
        <v>Hyderabad0 - 4050 -200500 - 1000Indian Cuisine</v>
      </c>
      <c r="I6058" t="s">
        <v>234</v>
      </c>
      <c r="J6058">
        <v>700</v>
      </c>
    </row>
    <row r="6059" spans="1:10">
      <c r="A6059">
        <v>6058</v>
      </c>
      <c r="B6059" t="s">
        <v>134</v>
      </c>
      <c r="C6059">
        <v>4.0999999999999996</v>
      </c>
      <c r="D6059" t="s">
        <v>138</v>
      </c>
      <c r="E6059" t="s">
        <v>132</v>
      </c>
      <c r="F6059" t="s">
        <v>131</v>
      </c>
      <c r="G6059" t="s">
        <v>135</v>
      </c>
      <c r="H6059" t="str">
        <f t="shared" si="94"/>
        <v>Mumbai40 - 6050 -200200 - 500American Cuisine</v>
      </c>
      <c r="I6059">
        <v>5</v>
      </c>
      <c r="J6059">
        <v>250</v>
      </c>
    </row>
    <row r="6060" spans="1:10">
      <c r="A6060">
        <v>6059</v>
      </c>
      <c r="B6060" t="s">
        <v>139</v>
      </c>
      <c r="C6060">
        <v>3.9</v>
      </c>
      <c r="D6060" t="s">
        <v>136</v>
      </c>
      <c r="E6060" t="s">
        <v>142</v>
      </c>
      <c r="F6060" t="s">
        <v>131</v>
      </c>
      <c r="G6060" t="s">
        <v>135</v>
      </c>
      <c r="H6060" t="str">
        <f t="shared" si="94"/>
        <v>Chennai40 - 6050 -200&lt;= 200Indian Cuisine</v>
      </c>
      <c r="I6060">
        <v>44</v>
      </c>
      <c r="J6060">
        <v>200</v>
      </c>
    </row>
    <row r="6061" spans="1:10">
      <c r="A6061">
        <v>6060</v>
      </c>
      <c r="B6061" t="s">
        <v>139</v>
      </c>
      <c r="C6061">
        <v>3.8</v>
      </c>
      <c r="D6061" t="s">
        <v>136</v>
      </c>
      <c r="E6061" t="s">
        <v>142</v>
      </c>
      <c r="F6061" t="s">
        <v>131</v>
      </c>
      <c r="G6061" t="s">
        <v>130</v>
      </c>
      <c r="H6061" t="str">
        <f t="shared" si="94"/>
        <v>Chennai60+50 -200&lt;= 200Indian Cuisine</v>
      </c>
      <c r="I6061">
        <v>41</v>
      </c>
      <c r="J6061">
        <v>200</v>
      </c>
    </row>
    <row r="6062" spans="1:10">
      <c r="A6062">
        <v>6061</v>
      </c>
      <c r="B6062" t="s">
        <v>143</v>
      </c>
      <c r="C6062">
        <v>3.9</v>
      </c>
      <c r="D6062" t="s">
        <v>133</v>
      </c>
      <c r="E6062" t="s">
        <v>132</v>
      </c>
      <c r="F6062" t="s">
        <v>131</v>
      </c>
      <c r="G6062" t="s">
        <v>135</v>
      </c>
      <c r="H6062" t="str">
        <f t="shared" si="94"/>
        <v>Delhi40 - 6050 -200200 - 500Asian Cuisine</v>
      </c>
      <c r="I6062">
        <v>29</v>
      </c>
      <c r="J6062">
        <v>300</v>
      </c>
    </row>
    <row r="6063" spans="1:10">
      <c r="A6063">
        <v>6062</v>
      </c>
      <c r="B6063" t="s">
        <v>141</v>
      </c>
      <c r="C6063">
        <v>4.0999999999999996</v>
      </c>
      <c r="D6063" t="s">
        <v>133</v>
      </c>
      <c r="E6063" t="s">
        <v>132</v>
      </c>
      <c r="F6063" t="s">
        <v>140</v>
      </c>
      <c r="G6063" t="s">
        <v>135</v>
      </c>
      <c r="H6063" t="str">
        <f t="shared" si="94"/>
        <v>Pune40 - 600 - 50200 - 500Asian Cuisine</v>
      </c>
      <c r="I6063" t="s">
        <v>234</v>
      </c>
      <c r="J6063">
        <v>300</v>
      </c>
    </row>
    <row r="6064" spans="1:10">
      <c r="A6064">
        <v>6063</v>
      </c>
      <c r="B6064" t="s">
        <v>134</v>
      </c>
      <c r="C6064">
        <v>2.9</v>
      </c>
      <c r="D6064" t="s">
        <v>138</v>
      </c>
      <c r="E6064" t="s">
        <v>142</v>
      </c>
      <c r="F6064" t="s">
        <v>131</v>
      </c>
      <c r="G6064" t="s">
        <v>144</v>
      </c>
      <c r="H6064" t="str">
        <f t="shared" si="94"/>
        <v>Mumbai0 - 4050 -200&lt;= 200American Cuisine</v>
      </c>
      <c r="I6064" t="s">
        <v>234</v>
      </c>
      <c r="J6064">
        <v>200</v>
      </c>
    </row>
    <row r="6065" spans="1:10">
      <c r="A6065">
        <v>6064</v>
      </c>
      <c r="B6065" t="s">
        <v>134</v>
      </c>
      <c r="C6065">
        <v>2.9</v>
      </c>
      <c r="D6065" t="s">
        <v>138</v>
      </c>
      <c r="E6065" t="s">
        <v>142</v>
      </c>
      <c r="F6065" t="s">
        <v>131</v>
      </c>
      <c r="G6065" t="s">
        <v>135</v>
      </c>
      <c r="H6065" t="str">
        <f t="shared" si="94"/>
        <v>Mumbai40 - 6050 -200&lt;= 200American Cuisine</v>
      </c>
      <c r="I6065">
        <v>59</v>
      </c>
      <c r="J6065">
        <v>200</v>
      </c>
    </row>
    <row r="6066" spans="1:10">
      <c r="A6066">
        <v>6065</v>
      </c>
      <c r="B6066" t="s">
        <v>129</v>
      </c>
      <c r="C6066">
        <v>4</v>
      </c>
      <c r="D6066" t="s">
        <v>136</v>
      </c>
      <c r="E6066" t="s">
        <v>132</v>
      </c>
      <c r="F6066" t="s">
        <v>131</v>
      </c>
      <c r="G6066" t="s">
        <v>130</v>
      </c>
      <c r="H6066" t="str">
        <f t="shared" si="94"/>
        <v>Kolkata60+50 -200200 - 500Indian Cuisine</v>
      </c>
      <c r="I6066">
        <v>3</v>
      </c>
      <c r="J6066">
        <v>250</v>
      </c>
    </row>
    <row r="6067" spans="1:10">
      <c r="A6067">
        <v>6066</v>
      </c>
      <c r="B6067" t="s">
        <v>149</v>
      </c>
      <c r="C6067">
        <v>4.3</v>
      </c>
      <c r="D6067" t="s">
        <v>236</v>
      </c>
      <c r="E6067" t="s">
        <v>132</v>
      </c>
      <c r="F6067" t="s">
        <v>131</v>
      </c>
      <c r="G6067" t="s">
        <v>135</v>
      </c>
      <c r="H6067" t="str">
        <f t="shared" si="94"/>
        <v>Surat40 - 6050 -200200 - 500European Cuisine</v>
      </c>
      <c r="I6067" t="s">
        <v>234</v>
      </c>
      <c r="J6067">
        <v>300</v>
      </c>
    </row>
    <row r="6068" spans="1:10">
      <c r="A6068">
        <v>6067</v>
      </c>
      <c r="B6068" t="s">
        <v>137</v>
      </c>
      <c r="C6068">
        <v>4.2</v>
      </c>
      <c r="D6068" t="s">
        <v>138</v>
      </c>
      <c r="E6068" t="s">
        <v>142</v>
      </c>
      <c r="F6068" t="s">
        <v>131</v>
      </c>
      <c r="G6068" t="s">
        <v>135</v>
      </c>
      <c r="H6068" t="str">
        <f t="shared" si="94"/>
        <v>Bangalore40 - 6050 -200&lt;= 200American Cuisine</v>
      </c>
      <c r="I6068">
        <v>55</v>
      </c>
      <c r="J6068">
        <v>200</v>
      </c>
    </row>
    <row r="6069" spans="1:10">
      <c r="A6069">
        <v>6068</v>
      </c>
      <c r="B6069" t="s">
        <v>137</v>
      </c>
      <c r="C6069">
        <v>4.2</v>
      </c>
      <c r="D6069" t="s">
        <v>136</v>
      </c>
      <c r="E6069" t="s">
        <v>142</v>
      </c>
      <c r="F6069" t="s">
        <v>147</v>
      </c>
      <c r="G6069" t="s">
        <v>135</v>
      </c>
      <c r="H6069" t="str">
        <f t="shared" si="94"/>
        <v>Bangalore40 - 60200+&lt;= 200Indian Cuisine</v>
      </c>
      <c r="I6069" t="s">
        <v>234</v>
      </c>
      <c r="J6069">
        <v>200</v>
      </c>
    </row>
    <row r="6070" spans="1:10">
      <c r="A6070">
        <v>6069</v>
      </c>
      <c r="B6070" t="s">
        <v>143</v>
      </c>
      <c r="C6070">
        <v>4.3</v>
      </c>
      <c r="D6070" t="s">
        <v>136</v>
      </c>
      <c r="E6070" t="s">
        <v>142</v>
      </c>
      <c r="F6070" t="s">
        <v>131</v>
      </c>
      <c r="G6070" t="s">
        <v>144</v>
      </c>
      <c r="H6070" t="str">
        <f t="shared" si="94"/>
        <v>Delhi0 - 4050 -200&lt;= 200Indian Cuisine</v>
      </c>
      <c r="I6070" t="s">
        <v>234</v>
      </c>
      <c r="J6070">
        <v>200</v>
      </c>
    </row>
    <row r="6071" spans="1:10">
      <c r="A6071">
        <v>6070</v>
      </c>
      <c r="B6071" t="s">
        <v>134</v>
      </c>
      <c r="C6071">
        <v>3.8</v>
      </c>
      <c r="D6071" t="s">
        <v>136</v>
      </c>
      <c r="E6071" t="s">
        <v>132</v>
      </c>
      <c r="F6071" t="s">
        <v>131</v>
      </c>
      <c r="G6071" t="s">
        <v>144</v>
      </c>
      <c r="H6071" t="str">
        <f t="shared" si="94"/>
        <v>Mumbai0 - 4050 -200200 - 500Indian Cuisine</v>
      </c>
      <c r="I6071" t="s">
        <v>234</v>
      </c>
      <c r="J6071">
        <v>300</v>
      </c>
    </row>
    <row r="6072" spans="1:10">
      <c r="A6072">
        <v>6071</v>
      </c>
      <c r="B6072" t="s">
        <v>141</v>
      </c>
      <c r="C6072">
        <v>4.0999999999999996</v>
      </c>
      <c r="D6072" t="s">
        <v>136</v>
      </c>
      <c r="E6072" t="s">
        <v>132</v>
      </c>
      <c r="F6072" t="s">
        <v>131</v>
      </c>
      <c r="G6072" t="s">
        <v>135</v>
      </c>
      <c r="H6072" t="str">
        <f t="shared" si="94"/>
        <v>Pune40 - 6050 -200200 - 500Indian Cuisine</v>
      </c>
      <c r="I6072">
        <v>23</v>
      </c>
      <c r="J6072">
        <v>250</v>
      </c>
    </row>
    <row r="6073" spans="1:10">
      <c r="A6073">
        <v>6072</v>
      </c>
      <c r="B6073" t="s">
        <v>139</v>
      </c>
      <c r="C6073">
        <v>2.9</v>
      </c>
      <c r="D6073" t="s">
        <v>136</v>
      </c>
      <c r="E6073" t="s">
        <v>142</v>
      </c>
      <c r="F6073" t="s">
        <v>131</v>
      </c>
      <c r="G6073" t="s">
        <v>135</v>
      </c>
      <c r="H6073" t="str">
        <f t="shared" si="94"/>
        <v>Chennai40 - 6050 -200&lt;= 200Indian Cuisine</v>
      </c>
      <c r="I6073">
        <v>44</v>
      </c>
      <c r="J6073">
        <v>200</v>
      </c>
    </row>
    <row r="6074" spans="1:10">
      <c r="A6074">
        <v>6073</v>
      </c>
      <c r="B6074" t="s">
        <v>139</v>
      </c>
      <c r="C6074">
        <v>2.9</v>
      </c>
      <c r="D6074" t="s">
        <v>138</v>
      </c>
      <c r="E6074" t="s">
        <v>132</v>
      </c>
      <c r="F6074" t="s">
        <v>131</v>
      </c>
      <c r="G6074" t="s">
        <v>130</v>
      </c>
      <c r="H6074" t="str">
        <f t="shared" si="94"/>
        <v>Chennai60+50 -200200 - 500American Cuisine</v>
      </c>
      <c r="I6074">
        <v>63</v>
      </c>
      <c r="J6074">
        <v>400</v>
      </c>
    </row>
    <row r="6075" spans="1:10">
      <c r="A6075">
        <v>6074</v>
      </c>
      <c r="B6075" t="s">
        <v>146</v>
      </c>
      <c r="C6075">
        <v>2.9</v>
      </c>
      <c r="D6075" t="s">
        <v>138</v>
      </c>
      <c r="E6075" t="s">
        <v>132</v>
      </c>
      <c r="F6075" t="s">
        <v>131</v>
      </c>
      <c r="G6075" t="s">
        <v>130</v>
      </c>
      <c r="H6075" t="str">
        <f t="shared" si="94"/>
        <v>Hyderabad60+50 -200200 - 500American Cuisine</v>
      </c>
      <c r="I6075" t="s">
        <v>234</v>
      </c>
      <c r="J6075">
        <v>400</v>
      </c>
    </row>
    <row r="6076" spans="1:10">
      <c r="A6076">
        <v>6075</v>
      </c>
      <c r="B6076" t="s">
        <v>146</v>
      </c>
      <c r="C6076">
        <v>4.0999999999999996</v>
      </c>
      <c r="D6076" t="s">
        <v>138</v>
      </c>
      <c r="E6076" t="s">
        <v>142</v>
      </c>
      <c r="F6076" t="s">
        <v>131</v>
      </c>
      <c r="G6076" t="s">
        <v>144</v>
      </c>
      <c r="H6076" t="str">
        <f t="shared" si="94"/>
        <v>Hyderabad0 - 4050 -200&lt;= 200American Cuisine</v>
      </c>
      <c r="I6076" t="s">
        <v>234</v>
      </c>
      <c r="J6076">
        <v>150</v>
      </c>
    </row>
    <row r="6077" spans="1:10">
      <c r="A6077">
        <v>6076</v>
      </c>
      <c r="B6077" t="s">
        <v>134</v>
      </c>
      <c r="C6077">
        <v>2.9</v>
      </c>
      <c r="D6077" t="s">
        <v>138</v>
      </c>
      <c r="E6077" t="s">
        <v>142</v>
      </c>
      <c r="F6077" t="s">
        <v>131</v>
      </c>
      <c r="G6077" t="s">
        <v>144</v>
      </c>
      <c r="H6077" t="str">
        <f t="shared" si="94"/>
        <v>Mumbai0 - 4050 -200&lt;= 200American Cuisine</v>
      </c>
      <c r="I6077" t="s">
        <v>234</v>
      </c>
      <c r="J6077">
        <v>200</v>
      </c>
    </row>
    <row r="6078" spans="1:10">
      <c r="A6078">
        <v>6077</v>
      </c>
      <c r="B6078" t="s">
        <v>143</v>
      </c>
      <c r="C6078">
        <v>2.9</v>
      </c>
      <c r="D6078" t="s">
        <v>136</v>
      </c>
      <c r="E6078" t="s">
        <v>142</v>
      </c>
      <c r="F6078" t="s">
        <v>131</v>
      </c>
      <c r="G6078" t="s">
        <v>144</v>
      </c>
      <c r="H6078" t="str">
        <f t="shared" si="94"/>
        <v>Delhi0 - 4050 -200&lt;= 200Indian Cuisine</v>
      </c>
      <c r="I6078" t="s">
        <v>234</v>
      </c>
      <c r="J6078">
        <v>200</v>
      </c>
    </row>
    <row r="6079" spans="1:10">
      <c r="A6079">
        <v>6078</v>
      </c>
      <c r="B6079" t="s">
        <v>134</v>
      </c>
      <c r="C6079">
        <v>3.9</v>
      </c>
      <c r="D6079" t="s">
        <v>136</v>
      </c>
      <c r="E6079" t="s">
        <v>142</v>
      </c>
      <c r="F6079" t="s">
        <v>140</v>
      </c>
      <c r="G6079" t="s">
        <v>144</v>
      </c>
      <c r="H6079" t="str">
        <f t="shared" si="94"/>
        <v>Mumbai0 - 400 - 50&lt;= 200Indian Cuisine</v>
      </c>
      <c r="I6079" t="s">
        <v>234</v>
      </c>
      <c r="J6079">
        <v>200</v>
      </c>
    </row>
    <row r="6080" spans="1:10">
      <c r="A6080">
        <v>6079</v>
      </c>
      <c r="B6080" t="s">
        <v>141</v>
      </c>
      <c r="C6080">
        <v>2.9</v>
      </c>
      <c r="D6080" t="s">
        <v>136</v>
      </c>
      <c r="E6080" t="s">
        <v>142</v>
      </c>
      <c r="F6080" t="s">
        <v>131</v>
      </c>
      <c r="G6080" t="s">
        <v>144</v>
      </c>
      <c r="H6080" t="str">
        <f t="shared" si="94"/>
        <v>Pune0 - 4050 -200&lt;= 200Indian Cuisine</v>
      </c>
      <c r="I6080" t="s">
        <v>234</v>
      </c>
      <c r="J6080">
        <v>200</v>
      </c>
    </row>
    <row r="6081" spans="1:10">
      <c r="A6081">
        <v>6080</v>
      </c>
      <c r="B6081" t="s">
        <v>145</v>
      </c>
      <c r="C6081">
        <v>2.9</v>
      </c>
      <c r="D6081" t="s">
        <v>136</v>
      </c>
      <c r="E6081" t="s">
        <v>142</v>
      </c>
      <c r="F6081" t="s">
        <v>131</v>
      </c>
      <c r="G6081" t="s">
        <v>144</v>
      </c>
      <c r="H6081" t="str">
        <f t="shared" si="94"/>
        <v>Ahmedabad0 - 4050 -200&lt;= 200Indian Cuisine</v>
      </c>
      <c r="I6081" t="s">
        <v>234</v>
      </c>
      <c r="J6081">
        <v>200</v>
      </c>
    </row>
    <row r="6082" spans="1:10">
      <c r="A6082">
        <v>6081</v>
      </c>
      <c r="B6082" t="s">
        <v>139</v>
      </c>
      <c r="C6082">
        <v>3.5</v>
      </c>
      <c r="D6082" t="s">
        <v>136</v>
      </c>
      <c r="E6082" t="s">
        <v>142</v>
      </c>
      <c r="F6082" t="s">
        <v>140</v>
      </c>
      <c r="G6082" t="s">
        <v>135</v>
      </c>
      <c r="H6082" t="str">
        <f t="shared" si="94"/>
        <v>Chennai40 - 600 - 50&lt;= 200Indian Cuisine</v>
      </c>
      <c r="I6082" t="s">
        <v>234</v>
      </c>
      <c r="J6082">
        <v>200</v>
      </c>
    </row>
    <row r="6083" spans="1:10">
      <c r="A6083">
        <v>6082</v>
      </c>
      <c r="B6083" t="s">
        <v>134</v>
      </c>
      <c r="C6083">
        <v>2.9</v>
      </c>
      <c r="D6083" t="s">
        <v>136</v>
      </c>
      <c r="E6083" t="s">
        <v>142</v>
      </c>
      <c r="F6083" t="s">
        <v>131</v>
      </c>
      <c r="G6083" t="s">
        <v>135</v>
      </c>
      <c r="H6083" t="str">
        <f t="shared" ref="H6083:H6146" si="95">_xlfn.CONCAT(B6083,G6083,F6083,E6083,D6083)</f>
        <v>Mumbai40 - 6050 -200&lt;= 200Indian Cuisine</v>
      </c>
      <c r="I6083">
        <v>32</v>
      </c>
      <c r="J6083">
        <v>100</v>
      </c>
    </row>
    <row r="6084" spans="1:10">
      <c r="A6084">
        <v>6083</v>
      </c>
      <c r="B6084" t="s">
        <v>143</v>
      </c>
      <c r="C6084">
        <v>2.9</v>
      </c>
      <c r="D6084" t="s">
        <v>136</v>
      </c>
      <c r="E6084" t="s">
        <v>132</v>
      </c>
      <c r="F6084" t="s">
        <v>131</v>
      </c>
      <c r="G6084" t="s">
        <v>135</v>
      </c>
      <c r="H6084" t="str">
        <f t="shared" si="95"/>
        <v>Delhi40 - 6050 -200200 - 500Indian Cuisine</v>
      </c>
      <c r="I6084">
        <v>15</v>
      </c>
      <c r="J6084">
        <v>300</v>
      </c>
    </row>
    <row r="6085" spans="1:10">
      <c r="A6085">
        <v>6084</v>
      </c>
      <c r="B6085" t="s">
        <v>139</v>
      </c>
      <c r="C6085">
        <v>4.2</v>
      </c>
      <c r="D6085" t="s">
        <v>138</v>
      </c>
      <c r="E6085" t="s">
        <v>142</v>
      </c>
      <c r="F6085" t="s">
        <v>140</v>
      </c>
      <c r="G6085" t="s">
        <v>135</v>
      </c>
      <c r="H6085" t="str">
        <f t="shared" si="95"/>
        <v>Chennai40 - 600 - 50&lt;= 200American Cuisine</v>
      </c>
      <c r="I6085" t="s">
        <v>234</v>
      </c>
      <c r="J6085">
        <v>200</v>
      </c>
    </row>
    <row r="6086" spans="1:10">
      <c r="A6086">
        <v>6085</v>
      </c>
      <c r="B6086" t="s">
        <v>145</v>
      </c>
      <c r="C6086">
        <v>2.9</v>
      </c>
      <c r="D6086" t="s">
        <v>133</v>
      </c>
      <c r="E6086" t="s">
        <v>132</v>
      </c>
      <c r="F6086" t="s">
        <v>131</v>
      </c>
      <c r="G6086" t="s">
        <v>135</v>
      </c>
      <c r="H6086" t="str">
        <f t="shared" si="95"/>
        <v>Ahmedabad40 - 6050 -200200 - 500Asian Cuisine</v>
      </c>
      <c r="I6086">
        <v>77</v>
      </c>
      <c r="J6086">
        <v>500</v>
      </c>
    </row>
    <row r="6087" spans="1:10">
      <c r="A6087">
        <v>6086</v>
      </c>
      <c r="B6087" t="s">
        <v>137</v>
      </c>
      <c r="C6087">
        <v>2.9</v>
      </c>
      <c r="D6087" t="s">
        <v>136</v>
      </c>
      <c r="E6087" t="s">
        <v>142</v>
      </c>
      <c r="F6087" t="s">
        <v>131</v>
      </c>
      <c r="G6087" t="s">
        <v>130</v>
      </c>
      <c r="H6087" t="str">
        <f t="shared" si="95"/>
        <v>Bangalore60+50 -200&lt;= 200Indian Cuisine</v>
      </c>
      <c r="I6087" t="s">
        <v>234</v>
      </c>
      <c r="J6087">
        <v>200</v>
      </c>
    </row>
    <row r="6088" spans="1:10">
      <c r="A6088">
        <v>6087</v>
      </c>
      <c r="B6088" t="s">
        <v>145</v>
      </c>
      <c r="C6088">
        <v>2.9</v>
      </c>
      <c r="D6088" t="s">
        <v>138</v>
      </c>
      <c r="E6088" t="s">
        <v>132</v>
      </c>
      <c r="F6088" t="s">
        <v>131</v>
      </c>
      <c r="G6088" t="s">
        <v>144</v>
      </c>
      <c r="H6088" t="str">
        <f t="shared" si="95"/>
        <v>Ahmedabad0 - 4050 -200200 - 500American Cuisine</v>
      </c>
      <c r="I6088" t="s">
        <v>234</v>
      </c>
      <c r="J6088">
        <v>500</v>
      </c>
    </row>
    <row r="6089" spans="1:10">
      <c r="A6089">
        <v>6088</v>
      </c>
      <c r="B6089" t="s">
        <v>141</v>
      </c>
      <c r="C6089">
        <v>4.4000000000000004</v>
      </c>
      <c r="D6089" t="s">
        <v>136</v>
      </c>
      <c r="E6089" t="s">
        <v>142</v>
      </c>
      <c r="F6089" t="s">
        <v>131</v>
      </c>
      <c r="G6089" t="s">
        <v>130</v>
      </c>
      <c r="H6089" t="str">
        <f t="shared" si="95"/>
        <v>Pune60+50 -200&lt;= 200Indian Cuisine</v>
      </c>
      <c r="I6089">
        <v>65</v>
      </c>
      <c r="J6089">
        <v>200</v>
      </c>
    </row>
    <row r="6090" spans="1:10">
      <c r="A6090">
        <v>6089</v>
      </c>
      <c r="B6090" t="s">
        <v>141</v>
      </c>
      <c r="C6090">
        <v>3.7</v>
      </c>
      <c r="D6090" t="s">
        <v>136</v>
      </c>
      <c r="E6090" t="s">
        <v>142</v>
      </c>
      <c r="F6090" t="s">
        <v>131</v>
      </c>
      <c r="G6090" t="s">
        <v>144</v>
      </c>
      <c r="H6090" t="str">
        <f t="shared" si="95"/>
        <v>Pune0 - 4050 -200&lt;= 200Indian Cuisine</v>
      </c>
      <c r="I6090" t="s">
        <v>234</v>
      </c>
      <c r="J6090">
        <v>200</v>
      </c>
    </row>
    <row r="6091" spans="1:10">
      <c r="A6091">
        <v>6090</v>
      </c>
      <c r="B6091" t="s">
        <v>143</v>
      </c>
      <c r="C6091">
        <v>4.2</v>
      </c>
      <c r="D6091" t="s">
        <v>136</v>
      </c>
      <c r="E6091" t="s">
        <v>132</v>
      </c>
      <c r="F6091" t="s">
        <v>131</v>
      </c>
      <c r="G6091" t="s">
        <v>135</v>
      </c>
      <c r="H6091" t="str">
        <f t="shared" si="95"/>
        <v>Delhi40 - 6050 -200200 - 500Indian Cuisine</v>
      </c>
      <c r="I6091">
        <v>15</v>
      </c>
      <c r="J6091">
        <v>300</v>
      </c>
    </row>
    <row r="6092" spans="1:10">
      <c r="A6092">
        <v>6091</v>
      </c>
      <c r="B6092" t="s">
        <v>139</v>
      </c>
      <c r="C6092">
        <v>2.9</v>
      </c>
      <c r="D6092" t="s">
        <v>136</v>
      </c>
      <c r="E6092" t="s">
        <v>132</v>
      </c>
      <c r="F6092" t="s">
        <v>131</v>
      </c>
      <c r="G6092" t="s">
        <v>135</v>
      </c>
      <c r="H6092" t="str">
        <f t="shared" si="95"/>
        <v>Chennai40 - 6050 -200200 - 500Indian Cuisine</v>
      </c>
      <c r="I6092">
        <v>12</v>
      </c>
      <c r="J6092">
        <v>500</v>
      </c>
    </row>
    <row r="6093" spans="1:10">
      <c r="A6093">
        <v>6092</v>
      </c>
      <c r="B6093" t="s">
        <v>145</v>
      </c>
      <c r="C6093">
        <v>3.7</v>
      </c>
      <c r="D6093" t="s">
        <v>138</v>
      </c>
      <c r="E6093" t="s">
        <v>142</v>
      </c>
      <c r="F6093" t="s">
        <v>140</v>
      </c>
      <c r="G6093" t="s">
        <v>135</v>
      </c>
      <c r="H6093" t="str">
        <f t="shared" si="95"/>
        <v>Ahmedabad40 - 600 - 50&lt;= 200American Cuisine</v>
      </c>
      <c r="I6093" t="s">
        <v>234</v>
      </c>
      <c r="J6093">
        <v>200</v>
      </c>
    </row>
    <row r="6094" spans="1:10">
      <c r="A6094">
        <v>6093</v>
      </c>
      <c r="B6094" t="s">
        <v>134</v>
      </c>
      <c r="C6094">
        <v>2.9</v>
      </c>
      <c r="D6094" t="s">
        <v>133</v>
      </c>
      <c r="E6094" t="s">
        <v>132</v>
      </c>
      <c r="F6094" t="s">
        <v>131</v>
      </c>
      <c r="G6094" t="s">
        <v>135</v>
      </c>
      <c r="H6094" t="str">
        <f t="shared" si="95"/>
        <v>Mumbai40 - 6050 -200200 - 500Asian Cuisine</v>
      </c>
      <c r="I6094">
        <v>2</v>
      </c>
      <c r="J6094">
        <v>300</v>
      </c>
    </row>
    <row r="6095" spans="1:10">
      <c r="A6095">
        <v>6094</v>
      </c>
      <c r="B6095" t="s">
        <v>134</v>
      </c>
      <c r="C6095">
        <v>4</v>
      </c>
      <c r="D6095" t="s">
        <v>138</v>
      </c>
      <c r="E6095" t="s">
        <v>142</v>
      </c>
      <c r="F6095" t="s">
        <v>140</v>
      </c>
      <c r="G6095" t="s">
        <v>135</v>
      </c>
      <c r="H6095" t="str">
        <f t="shared" si="95"/>
        <v>Mumbai40 - 600 - 50&lt;= 200American Cuisine</v>
      </c>
      <c r="I6095" t="s">
        <v>234</v>
      </c>
      <c r="J6095">
        <v>150</v>
      </c>
    </row>
    <row r="6096" spans="1:10">
      <c r="A6096">
        <v>6095</v>
      </c>
      <c r="B6096" t="s">
        <v>137</v>
      </c>
      <c r="C6096">
        <v>4.3</v>
      </c>
      <c r="D6096" t="s">
        <v>136</v>
      </c>
      <c r="E6096" t="s">
        <v>142</v>
      </c>
      <c r="F6096" t="s">
        <v>131</v>
      </c>
      <c r="G6096" t="s">
        <v>135</v>
      </c>
      <c r="H6096" t="str">
        <f t="shared" si="95"/>
        <v>Bangalore40 - 6050 -200&lt;= 200Indian Cuisine</v>
      </c>
      <c r="I6096">
        <v>17</v>
      </c>
      <c r="J6096">
        <v>100</v>
      </c>
    </row>
    <row r="6097" spans="1:10">
      <c r="A6097">
        <v>6096</v>
      </c>
      <c r="B6097" t="s">
        <v>145</v>
      </c>
      <c r="C6097">
        <v>4.4000000000000004</v>
      </c>
      <c r="D6097" t="s">
        <v>136</v>
      </c>
      <c r="E6097" t="s">
        <v>148</v>
      </c>
      <c r="F6097" t="s">
        <v>147</v>
      </c>
      <c r="G6097" t="s">
        <v>144</v>
      </c>
      <c r="H6097" t="str">
        <f t="shared" si="95"/>
        <v>Ahmedabad0 - 40200+500 - 1000Indian Cuisine</v>
      </c>
      <c r="I6097" t="s">
        <v>234</v>
      </c>
      <c r="J6097">
        <v>650</v>
      </c>
    </row>
    <row r="6098" spans="1:10">
      <c r="A6098">
        <v>6097</v>
      </c>
      <c r="B6098" t="s">
        <v>149</v>
      </c>
      <c r="C6098">
        <v>4.0999999999999996</v>
      </c>
      <c r="D6098" t="s">
        <v>136</v>
      </c>
      <c r="E6098" t="s">
        <v>132</v>
      </c>
      <c r="F6098" t="s">
        <v>131</v>
      </c>
      <c r="G6098" t="s">
        <v>144</v>
      </c>
      <c r="H6098" t="str">
        <f t="shared" si="95"/>
        <v>Surat0 - 4050 -200200 - 500Indian Cuisine</v>
      </c>
      <c r="I6098" t="s">
        <v>234</v>
      </c>
      <c r="J6098">
        <v>250</v>
      </c>
    </row>
    <row r="6099" spans="1:10">
      <c r="A6099">
        <v>6098</v>
      </c>
      <c r="B6099" t="s">
        <v>145</v>
      </c>
      <c r="C6099">
        <v>4.0999999999999996</v>
      </c>
      <c r="D6099" t="s">
        <v>138</v>
      </c>
      <c r="E6099" t="s">
        <v>142</v>
      </c>
      <c r="F6099" t="s">
        <v>140</v>
      </c>
      <c r="G6099" t="s">
        <v>135</v>
      </c>
      <c r="H6099" t="str">
        <f t="shared" si="95"/>
        <v>Ahmedabad40 - 600 - 50&lt;= 200American Cuisine</v>
      </c>
      <c r="I6099" t="s">
        <v>234</v>
      </c>
      <c r="J6099">
        <v>200</v>
      </c>
    </row>
    <row r="6100" spans="1:10">
      <c r="A6100">
        <v>6099</v>
      </c>
      <c r="B6100" t="s">
        <v>134</v>
      </c>
      <c r="C6100">
        <v>2.9</v>
      </c>
      <c r="D6100" t="s">
        <v>138</v>
      </c>
      <c r="E6100" t="s">
        <v>132</v>
      </c>
      <c r="F6100" t="s">
        <v>131</v>
      </c>
      <c r="G6100" t="s">
        <v>135</v>
      </c>
      <c r="H6100" t="str">
        <f t="shared" si="95"/>
        <v>Mumbai40 - 6050 -200200 - 500American Cuisine</v>
      </c>
      <c r="I6100">
        <v>5</v>
      </c>
      <c r="J6100">
        <v>250</v>
      </c>
    </row>
    <row r="6101" spans="1:10">
      <c r="A6101">
        <v>6100</v>
      </c>
      <c r="B6101" t="s">
        <v>129</v>
      </c>
      <c r="C6101">
        <v>4.4000000000000004</v>
      </c>
      <c r="D6101" t="s">
        <v>136</v>
      </c>
      <c r="E6101" t="s">
        <v>132</v>
      </c>
      <c r="F6101" t="s">
        <v>131</v>
      </c>
      <c r="G6101" t="s">
        <v>135</v>
      </c>
      <c r="H6101" t="str">
        <f t="shared" si="95"/>
        <v>Kolkata40 - 6050 -200200 - 500Indian Cuisine</v>
      </c>
      <c r="I6101" t="s">
        <v>234</v>
      </c>
      <c r="J6101">
        <v>350</v>
      </c>
    </row>
    <row r="6102" spans="1:10">
      <c r="A6102">
        <v>6101</v>
      </c>
      <c r="B6102" t="s">
        <v>145</v>
      </c>
      <c r="C6102">
        <v>2.9</v>
      </c>
      <c r="D6102" t="s">
        <v>138</v>
      </c>
      <c r="E6102" t="s">
        <v>142</v>
      </c>
      <c r="F6102" t="s">
        <v>131</v>
      </c>
      <c r="G6102" t="s">
        <v>144</v>
      </c>
      <c r="H6102" t="str">
        <f t="shared" si="95"/>
        <v>Ahmedabad0 - 4050 -200&lt;= 200American Cuisine</v>
      </c>
      <c r="I6102" t="s">
        <v>234</v>
      </c>
      <c r="J6102">
        <v>150</v>
      </c>
    </row>
    <row r="6103" spans="1:10">
      <c r="A6103">
        <v>6102</v>
      </c>
      <c r="B6103" t="s">
        <v>141</v>
      </c>
      <c r="C6103">
        <v>2.9</v>
      </c>
      <c r="D6103" t="s">
        <v>138</v>
      </c>
      <c r="E6103" t="s">
        <v>132</v>
      </c>
      <c r="F6103" t="s">
        <v>131</v>
      </c>
      <c r="G6103" t="s">
        <v>144</v>
      </c>
      <c r="H6103" t="str">
        <f t="shared" si="95"/>
        <v>Pune0 - 4050 -200200 - 500American Cuisine</v>
      </c>
      <c r="I6103">
        <v>67</v>
      </c>
      <c r="J6103">
        <v>500</v>
      </c>
    </row>
    <row r="6104" spans="1:10">
      <c r="A6104">
        <v>6103</v>
      </c>
      <c r="B6104" t="s">
        <v>139</v>
      </c>
      <c r="C6104">
        <v>2.9</v>
      </c>
      <c r="D6104" t="s">
        <v>136</v>
      </c>
      <c r="E6104" t="s">
        <v>132</v>
      </c>
      <c r="F6104" t="s">
        <v>131</v>
      </c>
      <c r="G6104" t="s">
        <v>130</v>
      </c>
      <c r="H6104" t="str">
        <f t="shared" si="95"/>
        <v>Chennai60+50 -200200 - 500Indian Cuisine</v>
      </c>
      <c r="I6104">
        <v>16</v>
      </c>
      <c r="J6104">
        <v>250</v>
      </c>
    </row>
    <row r="6105" spans="1:10">
      <c r="A6105">
        <v>6104</v>
      </c>
      <c r="B6105" t="s">
        <v>129</v>
      </c>
      <c r="C6105">
        <v>4.3</v>
      </c>
      <c r="D6105" t="s">
        <v>136</v>
      </c>
      <c r="E6105" t="s">
        <v>132</v>
      </c>
      <c r="F6105" t="s">
        <v>140</v>
      </c>
      <c r="G6105" t="s">
        <v>130</v>
      </c>
      <c r="H6105" t="str">
        <f t="shared" si="95"/>
        <v>Kolkata60+0 - 50200 - 500Indian Cuisine</v>
      </c>
      <c r="I6105">
        <v>22</v>
      </c>
      <c r="J6105">
        <v>300</v>
      </c>
    </row>
    <row r="6106" spans="1:10">
      <c r="A6106">
        <v>6105</v>
      </c>
      <c r="B6106" t="s">
        <v>146</v>
      </c>
      <c r="C6106">
        <v>3.4</v>
      </c>
      <c r="D6106" t="s">
        <v>236</v>
      </c>
      <c r="E6106" t="s">
        <v>132</v>
      </c>
      <c r="F6106" t="s">
        <v>131</v>
      </c>
      <c r="G6106" t="s">
        <v>144</v>
      </c>
      <c r="H6106" t="str">
        <f t="shared" si="95"/>
        <v>Hyderabad0 - 4050 -200200 - 500European Cuisine</v>
      </c>
      <c r="I6106" t="s">
        <v>234</v>
      </c>
      <c r="J6106">
        <v>350</v>
      </c>
    </row>
    <row r="6107" spans="1:10">
      <c r="A6107">
        <v>6106</v>
      </c>
      <c r="B6107" t="s">
        <v>145</v>
      </c>
      <c r="C6107">
        <v>4.3</v>
      </c>
      <c r="D6107" t="s">
        <v>138</v>
      </c>
      <c r="E6107" t="s">
        <v>142</v>
      </c>
      <c r="F6107" t="s">
        <v>140</v>
      </c>
      <c r="G6107" t="s">
        <v>144</v>
      </c>
      <c r="H6107" t="str">
        <f t="shared" si="95"/>
        <v>Ahmedabad0 - 400 - 50&lt;= 200American Cuisine</v>
      </c>
      <c r="I6107" t="s">
        <v>234</v>
      </c>
      <c r="J6107">
        <v>200</v>
      </c>
    </row>
    <row r="6108" spans="1:10">
      <c r="A6108">
        <v>6107</v>
      </c>
      <c r="B6108" t="s">
        <v>139</v>
      </c>
      <c r="C6108">
        <v>2.9</v>
      </c>
      <c r="D6108" t="s">
        <v>133</v>
      </c>
      <c r="E6108" t="s">
        <v>132</v>
      </c>
      <c r="F6108" t="s">
        <v>131</v>
      </c>
      <c r="G6108" t="s">
        <v>135</v>
      </c>
      <c r="H6108" t="str">
        <f t="shared" si="95"/>
        <v>Chennai40 - 6050 -200200 - 500Asian Cuisine</v>
      </c>
      <c r="I6108">
        <v>25</v>
      </c>
      <c r="J6108">
        <v>250</v>
      </c>
    </row>
    <row r="6109" spans="1:10">
      <c r="A6109">
        <v>6108</v>
      </c>
      <c r="B6109" t="s">
        <v>139</v>
      </c>
      <c r="C6109">
        <v>4.4000000000000004</v>
      </c>
      <c r="D6109" t="s">
        <v>136</v>
      </c>
      <c r="E6109" t="s">
        <v>132</v>
      </c>
      <c r="F6109" t="s">
        <v>140</v>
      </c>
      <c r="G6109" t="s">
        <v>130</v>
      </c>
      <c r="H6109" t="str">
        <f t="shared" si="95"/>
        <v>Chennai60+0 - 50200 - 500Indian Cuisine</v>
      </c>
      <c r="I6109">
        <v>62</v>
      </c>
      <c r="J6109">
        <v>250</v>
      </c>
    </row>
    <row r="6110" spans="1:10">
      <c r="A6110">
        <v>6109</v>
      </c>
      <c r="B6110" t="s">
        <v>139</v>
      </c>
      <c r="C6110">
        <v>4.3</v>
      </c>
      <c r="D6110" t="s">
        <v>136</v>
      </c>
      <c r="E6110" t="s">
        <v>132</v>
      </c>
      <c r="F6110" t="s">
        <v>140</v>
      </c>
      <c r="G6110" t="s">
        <v>135</v>
      </c>
      <c r="H6110" t="str">
        <f t="shared" si="95"/>
        <v>Chennai40 - 600 - 50200 - 500Indian Cuisine</v>
      </c>
      <c r="I6110" t="s">
        <v>234</v>
      </c>
      <c r="J6110">
        <v>250</v>
      </c>
    </row>
    <row r="6111" spans="1:10">
      <c r="A6111">
        <v>6110</v>
      </c>
      <c r="B6111" t="s">
        <v>139</v>
      </c>
      <c r="C6111">
        <v>4.0999999999999996</v>
      </c>
      <c r="D6111" t="s">
        <v>136</v>
      </c>
      <c r="E6111" t="s">
        <v>132</v>
      </c>
      <c r="F6111" t="s">
        <v>140</v>
      </c>
      <c r="G6111" t="s">
        <v>130</v>
      </c>
      <c r="H6111" t="str">
        <f t="shared" si="95"/>
        <v>Chennai60+0 - 50200 - 500Indian Cuisine</v>
      </c>
      <c r="I6111">
        <v>62</v>
      </c>
      <c r="J6111">
        <v>250</v>
      </c>
    </row>
    <row r="6112" spans="1:10">
      <c r="A6112">
        <v>6111</v>
      </c>
      <c r="B6112" t="s">
        <v>139</v>
      </c>
      <c r="C6112">
        <v>2.9</v>
      </c>
      <c r="D6112" t="s">
        <v>133</v>
      </c>
      <c r="E6112" t="s">
        <v>132</v>
      </c>
      <c r="F6112" t="s">
        <v>131</v>
      </c>
      <c r="G6112" t="s">
        <v>130</v>
      </c>
      <c r="H6112" t="str">
        <f t="shared" si="95"/>
        <v>Chennai60+50 -200200 - 500Asian Cuisine</v>
      </c>
      <c r="I6112">
        <v>6</v>
      </c>
      <c r="J6112">
        <v>250</v>
      </c>
    </row>
    <row r="6113" spans="1:10">
      <c r="A6113">
        <v>6112</v>
      </c>
      <c r="B6113" t="s">
        <v>139</v>
      </c>
      <c r="C6113">
        <v>2.9</v>
      </c>
      <c r="D6113" t="s">
        <v>138</v>
      </c>
      <c r="E6113" t="s">
        <v>132</v>
      </c>
      <c r="F6113" t="s">
        <v>131</v>
      </c>
      <c r="G6113" t="s">
        <v>130</v>
      </c>
      <c r="H6113" t="str">
        <f t="shared" si="95"/>
        <v>Chennai60+50 -200200 - 500American Cuisine</v>
      </c>
      <c r="I6113">
        <v>63</v>
      </c>
      <c r="J6113">
        <v>250</v>
      </c>
    </row>
    <row r="6114" spans="1:10">
      <c r="A6114">
        <v>6113</v>
      </c>
      <c r="B6114" t="s">
        <v>139</v>
      </c>
      <c r="C6114">
        <v>2.9</v>
      </c>
      <c r="D6114" t="s">
        <v>133</v>
      </c>
      <c r="E6114" t="s">
        <v>132</v>
      </c>
      <c r="F6114" t="s">
        <v>131</v>
      </c>
      <c r="G6114" t="s">
        <v>130</v>
      </c>
      <c r="H6114" t="str">
        <f t="shared" si="95"/>
        <v>Chennai60+50 -200200 - 500Asian Cuisine</v>
      </c>
      <c r="I6114">
        <v>6</v>
      </c>
      <c r="J6114">
        <v>250</v>
      </c>
    </row>
    <row r="6115" spans="1:10">
      <c r="A6115">
        <v>6114</v>
      </c>
      <c r="B6115" t="s">
        <v>145</v>
      </c>
      <c r="C6115">
        <v>3.2</v>
      </c>
      <c r="D6115" t="s">
        <v>136</v>
      </c>
      <c r="E6115" t="s">
        <v>142</v>
      </c>
      <c r="F6115" t="s">
        <v>140</v>
      </c>
      <c r="G6115" t="s">
        <v>135</v>
      </c>
      <c r="H6115" t="str">
        <f t="shared" si="95"/>
        <v>Ahmedabad40 - 600 - 50&lt;= 200Indian Cuisine</v>
      </c>
      <c r="I6115" t="s">
        <v>234</v>
      </c>
      <c r="J6115">
        <v>200</v>
      </c>
    </row>
    <row r="6116" spans="1:10">
      <c r="A6116">
        <v>6115</v>
      </c>
      <c r="B6116" t="s">
        <v>129</v>
      </c>
      <c r="C6116">
        <v>2.9</v>
      </c>
      <c r="D6116" t="s">
        <v>136</v>
      </c>
      <c r="E6116" t="s">
        <v>142</v>
      </c>
      <c r="F6116" t="s">
        <v>131</v>
      </c>
      <c r="G6116" t="s">
        <v>130</v>
      </c>
      <c r="H6116" t="str">
        <f t="shared" si="95"/>
        <v>Kolkata60+50 -200&lt;= 200Indian Cuisine</v>
      </c>
      <c r="I6116">
        <v>13</v>
      </c>
      <c r="J6116">
        <v>200</v>
      </c>
    </row>
    <row r="6117" spans="1:10">
      <c r="A6117">
        <v>6116</v>
      </c>
      <c r="B6117" t="s">
        <v>129</v>
      </c>
      <c r="C6117">
        <v>3.5</v>
      </c>
      <c r="D6117" t="s">
        <v>136</v>
      </c>
      <c r="E6117" t="s">
        <v>132</v>
      </c>
      <c r="F6117" t="s">
        <v>140</v>
      </c>
      <c r="G6117" t="s">
        <v>130</v>
      </c>
      <c r="H6117" t="str">
        <f t="shared" si="95"/>
        <v>Kolkata60+0 - 50200 - 500Indian Cuisine</v>
      </c>
      <c r="I6117">
        <v>22</v>
      </c>
      <c r="J6117">
        <v>300</v>
      </c>
    </row>
    <row r="6118" spans="1:10">
      <c r="A6118">
        <v>6117</v>
      </c>
      <c r="B6118" t="s">
        <v>129</v>
      </c>
      <c r="C6118">
        <v>4</v>
      </c>
      <c r="D6118" t="s">
        <v>136</v>
      </c>
      <c r="E6118" t="s">
        <v>142</v>
      </c>
      <c r="F6118" t="s">
        <v>131</v>
      </c>
      <c r="G6118" t="s">
        <v>130</v>
      </c>
      <c r="H6118" t="str">
        <f t="shared" si="95"/>
        <v>Kolkata60+50 -200&lt;= 200Indian Cuisine</v>
      </c>
      <c r="I6118">
        <v>13</v>
      </c>
      <c r="J6118">
        <v>200</v>
      </c>
    </row>
    <row r="6119" spans="1:10">
      <c r="A6119">
        <v>6118</v>
      </c>
      <c r="B6119" t="s">
        <v>137</v>
      </c>
      <c r="C6119">
        <v>3.6</v>
      </c>
      <c r="D6119" t="s">
        <v>136</v>
      </c>
      <c r="E6119" t="s">
        <v>142</v>
      </c>
      <c r="F6119" t="s">
        <v>140</v>
      </c>
      <c r="G6119" t="s">
        <v>135</v>
      </c>
      <c r="H6119" t="str">
        <f t="shared" si="95"/>
        <v>Bangalore40 - 600 - 50&lt;= 200Indian Cuisine</v>
      </c>
      <c r="I6119" t="s">
        <v>234</v>
      </c>
      <c r="J6119">
        <v>200</v>
      </c>
    </row>
    <row r="6120" spans="1:10">
      <c r="A6120">
        <v>6119</v>
      </c>
      <c r="B6120" t="s">
        <v>141</v>
      </c>
      <c r="C6120">
        <v>4</v>
      </c>
      <c r="D6120" t="s">
        <v>133</v>
      </c>
      <c r="E6120" t="s">
        <v>132</v>
      </c>
      <c r="F6120" t="s">
        <v>140</v>
      </c>
      <c r="G6120" t="s">
        <v>135</v>
      </c>
      <c r="H6120" t="str">
        <f t="shared" si="95"/>
        <v>Pune40 - 600 - 50200 - 500Asian Cuisine</v>
      </c>
      <c r="I6120" t="s">
        <v>234</v>
      </c>
      <c r="J6120">
        <v>250</v>
      </c>
    </row>
    <row r="6121" spans="1:10">
      <c r="A6121">
        <v>6120</v>
      </c>
      <c r="B6121" t="s">
        <v>139</v>
      </c>
      <c r="C6121">
        <v>4.7</v>
      </c>
      <c r="D6121" t="s">
        <v>136</v>
      </c>
      <c r="E6121" t="s">
        <v>132</v>
      </c>
      <c r="F6121" t="s">
        <v>131</v>
      </c>
      <c r="G6121" t="s">
        <v>135</v>
      </c>
      <c r="H6121" t="str">
        <f t="shared" si="95"/>
        <v>Chennai40 - 6050 -200200 - 500Indian Cuisine</v>
      </c>
      <c r="I6121">
        <v>12</v>
      </c>
      <c r="J6121">
        <v>300</v>
      </c>
    </row>
    <row r="6122" spans="1:10">
      <c r="A6122">
        <v>6121</v>
      </c>
      <c r="B6122" t="s">
        <v>137</v>
      </c>
      <c r="C6122">
        <v>4.4000000000000004</v>
      </c>
      <c r="D6122" t="s">
        <v>136</v>
      </c>
      <c r="E6122" t="s">
        <v>142</v>
      </c>
      <c r="F6122" t="s">
        <v>147</v>
      </c>
      <c r="G6122" t="s">
        <v>135</v>
      </c>
      <c r="H6122" t="str">
        <f t="shared" si="95"/>
        <v>Bangalore40 - 60200+&lt;= 200Indian Cuisine</v>
      </c>
      <c r="I6122" t="s">
        <v>234</v>
      </c>
      <c r="J6122">
        <v>200</v>
      </c>
    </row>
    <row r="6123" spans="1:10">
      <c r="A6123">
        <v>6122</v>
      </c>
      <c r="B6123" t="s">
        <v>146</v>
      </c>
      <c r="C6123">
        <v>4.0999999999999996</v>
      </c>
      <c r="D6123" t="s">
        <v>136</v>
      </c>
      <c r="E6123" t="s">
        <v>132</v>
      </c>
      <c r="F6123" t="s">
        <v>131</v>
      </c>
      <c r="G6123" t="s">
        <v>144</v>
      </c>
      <c r="H6123" t="str">
        <f t="shared" si="95"/>
        <v>Hyderabad0 - 4050 -200200 - 500Indian Cuisine</v>
      </c>
      <c r="I6123">
        <v>73</v>
      </c>
      <c r="J6123">
        <v>350</v>
      </c>
    </row>
    <row r="6124" spans="1:10">
      <c r="A6124">
        <v>6123</v>
      </c>
      <c r="B6124" t="s">
        <v>137</v>
      </c>
      <c r="C6124">
        <v>2.9</v>
      </c>
      <c r="D6124" t="s">
        <v>136</v>
      </c>
      <c r="E6124" t="s">
        <v>132</v>
      </c>
      <c r="F6124" t="s">
        <v>131</v>
      </c>
      <c r="G6124" t="s">
        <v>135</v>
      </c>
      <c r="H6124" t="str">
        <f t="shared" si="95"/>
        <v>Bangalore40 - 6050 -200200 - 500Indian Cuisine</v>
      </c>
      <c r="I6124">
        <v>9</v>
      </c>
      <c r="J6124">
        <v>500</v>
      </c>
    </row>
    <row r="6125" spans="1:10">
      <c r="A6125">
        <v>6124</v>
      </c>
      <c r="B6125" t="s">
        <v>134</v>
      </c>
      <c r="C6125">
        <v>4.3</v>
      </c>
      <c r="D6125" t="s">
        <v>138</v>
      </c>
      <c r="E6125" t="s">
        <v>142</v>
      </c>
      <c r="F6125" t="s">
        <v>140</v>
      </c>
      <c r="G6125" t="s">
        <v>135</v>
      </c>
      <c r="H6125" t="str">
        <f t="shared" si="95"/>
        <v>Mumbai40 - 600 - 50&lt;= 200American Cuisine</v>
      </c>
      <c r="I6125" t="s">
        <v>234</v>
      </c>
      <c r="J6125">
        <v>200</v>
      </c>
    </row>
    <row r="6126" spans="1:10">
      <c r="A6126">
        <v>6125</v>
      </c>
      <c r="B6126" t="s">
        <v>134</v>
      </c>
      <c r="C6126">
        <v>2.9</v>
      </c>
      <c r="D6126" t="s">
        <v>136</v>
      </c>
      <c r="E6126" t="s">
        <v>132</v>
      </c>
      <c r="F6126" t="s">
        <v>131</v>
      </c>
      <c r="G6126" t="s">
        <v>135</v>
      </c>
      <c r="H6126" t="str">
        <f t="shared" si="95"/>
        <v>Mumbai40 - 6050 -200200 - 500Indian Cuisine</v>
      </c>
      <c r="I6126">
        <v>10</v>
      </c>
      <c r="J6126">
        <v>300</v>
      </c>
    </row>
    <row r="6127" spans="1:10">
      <c r="A6127">
        <v>6126</v>
      </c>
      <c r="B6127" t="s">
        <v>145</v>
      </c>
      <c r="C6127">
        <v>3.6</v>
      </c>
      <c r="D6127" t="s">
        <v>133</v>
      </c>
      <c r="E6127" t="s">
        <v>132</v>
      </c>
      <c r="F6127" t="s">
        <v>131</v>
      </c>
      <c r="G6127" t="s">
        <v>144</v>
      </c>
      <c r="H6127" t="str">
        <f t="shared" si="95"/>
        <v>Ahmedabad0 - 4050 -200200 - 500Asian Cuisine</v>
      </c>
      <c r="I6127" t="s">
        <v>234</v>
      </c>
      <c r="J6127">
        <v>300</v>
      </c>
    </row>
    <row r="6128" spans="1:10">
      <c r="A6128">
        <v>6127</v>
      </c>
      <c r="B6128" t="s">
        <v>141</v>
      </c>
      <c r="C6128">
        <v>2.9</v>
      </c>
      <c r="D6128" t="s">
        <v>136</v>
      </c>
      <c r="E6128" t="s">
        <v>132</v>
      </c>
      <c r="F6128" t="s">
        <v>131</v>
      </c>
      <c r="G6128" t="s">
        <v>130</v>
      </c>
      <c r="H6128" t="str">
        <f t="shared" si="95"/>
        <v>Pune60+50 -200200 - 500Indian Cuisine</v>
      </c>
      <c r="I6128">
        <v>14</v>
      </c>
      <c r="J6128">
        <v>300</v>
      </c>
    </row>
    <row r="6129" spans="1:10">
      <c r="A6129">
        <v>6128</v>
      </c>
      <c r="B6129" t="s">
        <v>129</v>
      </c>
      <c r="C6129">
        <v>4.4000000000000004</v>
      </c>
      <c r="D6129" t="s">
        <v>136</v>
      </c>
      <c r="E6129" t="s">
        <v>132</v>
      </c>
      <c r="F6129" t="s">
        <v>140</v>
      </c>
      <c r="G6129" t="s">
        <v>135</v>
      </c>
      <c r="H6129" t="str">
        <f t="shared" si="95"/>
        <v>Kolkata40 - 600 - 50200 - 500Indian Cuisine</v>
      </c>
      <c r="I6129" t="s">
        <v>234</v>
      </c>
      <c r="J6129">
        <v>400</v>
      </c>
    </row>
    <row r="6130" spans="1:10">
      <c r="A6130">
        <v>6129</v>
      </c>
      <c r="B6130" t="s">
        <v>139</v>
      </c>
      <c r="C6130">
        <v>4.4000000000000004</v>
      </c>
      <c r="D6130" t="s">
        <v>133</v>
      </c>
      <c r="E6130" t="s">
        <v>148</v>
      </c>
      <c r="F6130" t="s">
        <v>131</v>
      </c>
      <c r="G6130" t="s">
        <v>135</v>
      </c>
      <c r="H6130" t="str">
        <f t="shared" si="95"/>
        <v>Chennai40 - 6050 -200500 - 1000Asian Cuisine</v>
      </c>
      <c r="I6130" t="s">
        <v>234</v>
      </c>
      <c r="J6130">
        <v>550</v>
      </c>
    </row>
    <row r="6131" spans="1:10">
      <c r="A6131">
        <v>6130</v>
      </c>
      <c r="B6131" t="s">
        <v>137</v>
      </c>
      <c r="C6131">
        <v>4.3</v>
      </c>
      <c r="D6131" t="s">
        <v>138</v>
      </c>
      <c r="E6131" t="s">
        <v>142</v>
      </c>
      <c r="F6131" t="s">
        <v>147</v>
      </c>
      <c r="G6131" t="s">
        <v>135</v>
      </c>
      <c r="H6131" t="str">
        <f t="shared" si="95"/>
        <v>Bangalore40 - 60200+&lt;= 200American Cuisine</v>
      </c>
      <c r="I6131" t="s">
        <v>234</v>
      </c>
      <c r="J6131">
        <v>199</v>
      </c>
    </row>
    <row r="6132" spans="1:10">
      <c r="A6132">
        <v>6131</v>
      </c>
      <c r="B6132" t="s">
        <v>139</v>
      </c>
      <c r="C6132">
        <v>4.4000000000000004</v>
      </c>
      <c r="D6132" t="s">
        <v>133</v>
      </c>
      <c r="E6132" t="s">
        <v>148</v>
      </c>
      <c r="F6132" t="s">
        <v>131</v>
      </c>
      <c r="G6132" t="s">
        <v>135</v>
      </c>
      <c r="H6132" t="str">
        <f t="shared" si="95"/>
        <v>Chennai40 - 6050 -200500 - 1000Asian Cuisine</v>
      </c>
      <c r="I6132" t="s">
        <v>234</v>
      </c>
      <c r="J6132">
        <v>600</v>
      </c>
    </row>
    <row r="6133" spans="1:10">
      <c r="A6133">
        <v>6132</v>
      </c>
      <c r="B6133" t="s">
        <v>134</v>
      </c>
      <c r="C6133">
        <v>4</v>
      </c>
      <c r="D6133" t="s">
        <v>138</v>
      </c>
      <c r="E6133" t="s">
        <v>142</v>
      </c>
      <c r="F6133" t="s">
        <v>131</v>
      </c>
      <c r="G6133" t="s">
        <v>135</v>
      </c>
      <c r="H6133" t="str">
        <f t="shared" si="95"/>
        <v>Mumbai40 - 6050 -200&lt;= 200American Cuisine</v>
      </c>
      <c r="I6133">
        <v>59</v>
      </c>
      <c r="J6133">
        <v>200</v>
      </c>
    </row>
    <row r="6134" spans="1:10">
      <c r="A6134">
        <v>6133</v>
      </c>
      <c r="B6134" t="s">
        <v>145</v>
      </c>
      <c r="C6134">
        <v>2.9</v>
      </c>
      <c r="D6134" t="s">
        <v>138</v>
      </c>
      <c r="E6134" t="s">
        <v>142</v>
      </c>
      <c r="F6134" t="s">
        <v>131</v>
      </c>
      <c r="G6134" t="s">
        <v>144</v>
      </c>
      <c r="H6134" t="str">
        <f t="shared" si="95"/>
        <v>Ahmedabad0 - 4050 -200&lt;= 200American Cuisine</v>
      </c>
      <c r="I6134" t="s">
        <v>234</v>
      </c>
      <c r="J6134">
        <v>200</v>
      </c>
    </row>
    <row r="6135" spans="1:10">
      <c r="A6135">
        <v>6134</v>
      </c>
      <c r="B6135" t="s">
        <v>137</v>
      </c>
      <c r="C6135">
        <v>4.4000000000000004</v>
      </c>
      <c r="D6135" t="s">
        <v>136</v>
      </c>
      <c r="E6135" t="s">
        <v>142</v>
      </c>
      <c r="F6135" t="s">
        <v>131</v>
      </c>
      <c r="G6135" t="s">
        <v>135</v>
      </c>
      <c r="H6135" t="str">
        <f t="shared" si="95"/>
        <v>Bangalore40 - 6050 -200&lt;= 200Indian Cuisine</v>
      </c>
      <c r="I6135">
        <v>17</v>
      </c>
      <c r="J6135">
        <v>200</v>
      </c>
    </row>
    <row r="6136" spans="1:10">
      <c r="A6136">
        <v>6135</v>
      </c>
      <c r="B6136" t="s">
        <v>137</v>
      </c>
      <c r="C6136">
        <v>4.5</v>
      </c>
      <c r="D6136" t="s">
        <v>133</v>
      </c>
      <c r="E6136" t="s">
        <v>142</v>
      </c>
      <c r="F6136" t="s">
        <v>131</v>
      </c>
      <c r="G6136" t="s">
        <v>135</v>
      </c>
      <c r="H6136" t="str">
        <f t="shared" si="95"/>
        <v>Bangalore40 - 6050 -200&lt;= 200Asian Cuisine</v>
      </c>
      <c r="I6136" t="s">
        <v>234</v>
      </c>
      <c r="J6136">
        <v>199</v>
      </c>
    </row>
    <row r="6137" spans="1:10">
      <c r="A6137">
        <v>6136</v>
      </c>
      <c r="B6137" t="s">
        <v>129</v>
      </c>
      <c r="C6137">
        <v>3.9</v>
      </c>
      <c r="D6137" t="s">
        <v>136</v>
      </c>
      <c r="E6137" t="s">
        <v>142</v>
      </c>
      <c r="F6137" t="s">
        <v>140</v>
      </c>
      <c r="G6137" t="s">
        <v>130</v>
      </c>
      <c r="H6137" t="str">
        <f t="shared" si="95"/>
        <v>Kolkata60+0 - 50&lt;= 200Indian Cuisine</v>
      </c>
      <c r="I6137">
        <v>60</v>
      </c>
      <c r="J6137">
        <v>200</v>
      </c>
    </row>
    <row r="6138" spans="1:10">
      <c r="A6138">
        <v>6137</v>
      </c>
      <c r="B6138" t="s">
        <v>129</v>
      </c>
      <c r="C6138">
        <v>4.4000000000000004</v>
      </c>
      <c r="D6138" t="s">
        <v>136</v>
      </c>
      <c r="E6138" t="s">
        <v>132</v>
      </c>
      <c r="F6138" t="s">
        <v>140</v>
      </c>
      <c r="G6138" t="s">
        <v>130</v>
      </c>
      <c r="H6138" t="str">
        <f t="shared" si="95"/>
        <v>Kolkata60+0 - 50200 - 500Indian Cuisine</v>
      </c>
      <c r="I6138">
        <v>22</v>
      </c>
      <c r="J6138">
        <v>400</v>
      </c>
    </row>
    <row r="6139" spans="1:10">
      <c r="A6139">
        <v>6138</v>
      </c>
      <c r="B6139" t="s">
        <v>145</v>
      </c>
      <c r="C6139">
        <v>2.9</v>
      </c>
      <c r="D6139" t="s">
        <v>136</v>
      </c>
      <c r="E6139" t="s">
        <v>142</v>
      </c>
      <c r="F6139" t="s">
        <v>131</v>
      </c>
      <c r="G6139" t="s">
        <v>144</v>
      </c>
      <c r="H6139" t="str">
        <f t="shared" si="95"/>
        <v>Ahmedabad0 - 4050 -200&lt;= 200Indian Cuisine</v>
      </c>
      <c r="I6139" t="s">
        <v>234</v>
      </c>
      <c r="J6139">
        <v>200</v>
      </c>
    </row>
    <row r="6140" spans="1:10">
      <c r="A6140">
        <v>6139</v>
      </c>
      <c r="B6140" t="s">
        <v>145</v>
      </c>
      <c r="C6140">
        <v>3.9</v>
      </c>
      <c r="D6140" t="s">
        <v>138</v>
      </c>
      <c r="E6140" t="s">
        <v>142</v>
      </c>
      <c r="F6140" t="s">
        <v>140</v>
      </c>
      <c r="G6140" t="s">
        <v>135</v>
      </c>
      <c r="H6140" t="str">
        <f t="shared" si="95"/>
        <v>Ahmedabad40 - 600 - 50&lt;= 200American Cuisine</v>
      </c>
      <c r="I6140" t="s">
        <v>234</v>
      </c>
      <c r="J6140">
        <v>200</v>
      </c>
    </row>
    <row r="6141" spans="1:10">
      <c r="A6141">
        <v>6140</v>
      </c>
      <c r="B6141" t="s">
        <v>134</v>
      </c>
      <c r="C6141">
        <v>4.0999999999999996</v>
      </c>
      <c r="D6141" t="s">
        <v>138</v>
      </c>
      <c r="E6141" t="s">
        <v>142</v>
      </c>
      <c r="F6141" t="s">
        <v>147</v>
      </c>
      <c r="G6141" t="s">
        <v>135</v>
      </c>
      <c r="H6141" t="str">
        <f t="shared" si="95"/>
        <v>Mumbai40 - 60200+&lt;= 200American Cuisine</v>
      </c>
      <c r="I6141" t="s">
        <v>234</v>
      </c>
      <c r="J6141">
        <v>200</v>
      </c>
    </row>
    <row r="6142" spans="1:10">
      <c r="A6142">
        <v>6141</v>
      </c>
      <c r="B6142" t="s">
        <v>129</v>
      </c>
      <c r="C6142">
        <v>4.2</v>
      </c>
      <c r="D6142" t="s">
        <v>133</v>
      </c>
      <c r="E6142" t="s">
        <v>148</v>
      </c>
      <c r="F6142" t="s">
        <v>140</v>
      </c>
      <c r="G6142" t="s">
        <v>130</v>
      </c>
      <c r="H6142" t="str">
        <f t="shared" si="95"/>
        <v>Kolkata60+0 - 50500 - 1000Asian Cuisine</v>
      </c>
      <c r="I6142">
        <v>69</v>
      </c>
      <c r="J6142">
        <v>1000</v>
      </c>
    </row>
    <row r="6143" spans="1:10">
      <c r="A6143">
        <v>6142</v>
      </c>
      <c r="B6143" t="s">
        <v>145</v>
      </c>
      <c r="C6143">
        <v>2.9</v>
      </c>
      <c r="D6143" t="s">
        <v>136</v>
      </c>
      <c r="E6143" t="s">
        <v>142</v>
      </c>
      <c r="F6143" t="s">
        <v>131</v>
      </c>
      <c r="G6143" t="s">
        <v>135</v>
      </c>
      <c r="H6143" t="str">
        <f t="shared" si="95"/>
        <v>Ahmedabad40 - 6050 -200&lt;= 200Indian Cuisine</v>
      </c>
      <c r="I6143">
        <v>45</v>
      </c>
      <c r="J6143">
        <v>200</v>
      </c>
    </row>
    <row r="6144" spans="1:10">
      <c r="A6144">
        <v>6143</v>
      </c>
      <c r="B6144" t="s">
        <v>139</v>
      </c>
      <c r="C6144">
        <v>2.9</v>
      </c>
      <c r="D6144" t="s">
        <v>133</v>
      </c>
      <c r="E6144" t="s">
        <v>142</v>
      </c>
      <c r="F6144" t="s">
        <v>131</v>
      </c>
      <c r="G6144" t="s">
        <v>135</v>
      </c>
      <c r="H6144" t="str">
        <f t="shared" si="95"/>
        <v>Chennai40 - 6050 -200&lt;= 200Asian Cuisine</v>
      </c>
      <c r="I6144" t="s">
        <v>234</v>
      </c>
      <c r="J6144">
        <v>200</v>
      </c>
    </row>
    <row r="6145" spans="1:10">
      <c r="A6145">
        <v>6144</v>
      </c>
      <c r="B6145" t="s">
        <v>134</v>
      </c>
      <c r="C6145">
        <v>2.9</v>
      </c>
      <c r="D6145" t="s">
        <v>138</v>
      </c>
      <c r="E6145" t="s">
        <v>132</v>
      </c>
      <c r="F6145" t="s">
        <v>131</v>
      </c>
      <c r="G6145" t="s">
        <v>135</v>
      </c>
      <c r="H6145" t="str">
        <f t="shared" si="95"/>
        <v>Mumbai40 - 6050 -200200 - 500American Cuisine</v>
      </c>
      <c r="I6145">
        <v>5</v>
      </c>
      <c r="J6145">
        <v>500</v>
      </c>
    </row>
    <row r="6146" spans="1:10">
      <c r="A6146">
        <v>6145</v>
      </c>
      <c r="B6146" t="s">
        <v>149</v>
      </c>
      <c r="C6146">
        <v>4.2</v>
      </c>
      <c r="D6146" t="s">
        <v>138</v>
      </c>
      <c r="E6146" t="s">
        <v>132</v>
      </c>
      <c r="F6146" t="s">
        <v>140</v>
      </c>
      <c r="G6146" t="s">
        <v>144</v>
      </c>
      <c r="H6146" t="str">
        <f t="shared" si="95"/>
        <v>Surat0 - 400 - 50200 - 500American Cuisine</v>
      </c>
      <c r="I6146" t="s">
        <v>234</v>
      </c>
      <c r="J6146">
        <v>250</v>
      </c>
    </row>
    <row r="6147" spans="1:10">
      <c r="A6147">
        <v>6146</v>
      </c>
      <c r="B6147" t="s">
        <v>139</v>
      </c>
      <c r="C6147">
        <v>3.7</v>
      </c>
      <c r="D6147" t="s">
        <v>138</v>
      </c>
      <c r="E6147" t="s">
        <v>142</v>
      </c>
      <c r="F6147" t="s">
        <v>140</v>
      </c>
      <c r="G6147" t="s">
        <v>135</v>
      </c>
      <c r="H6147" t="str">
        <f t="shared" ref="H6147:H6210" si="96">_xlfn.CONCAT(B6147,G6147,F6147,E6147,D6147)</f>
        <v>Chennai40 - 600 - 50&lt;= 200American Cuisine</v>
      </c>
      <c r="I6147" t="s">
        <v>234</v>
      </c>
      <c r="J6147">
        <v>200</v>
      </c>
    </row>
    <row r="6148" spans="1:10">
      <c r="A6148">
        <v>6147</v>
      </c>
      <c r="B6148" t="s">
        <v>143</v>
      </c>
      <c r="C6148">
        <v>3.9</v>
      </c>
      <c r="D6148" t="s">
        <v>133</v>
      </c>
      <c r="E6148" t="s">
        <v>142</v>
      </c>
      <c r="F6148" t="s">
        <v>140</v>
      </c>
      <c r="G6148" t="s">
        <v>144</v>
      </c>
      <c r="H6148" t="str">
        <f t="shared" si="96"/>
        <v>Delhi0 - 400 - 50&lt;= 200Asian Cuisine</v>
      </c>
      <c r="I6148" t="s">
        <v>234</v>
      </c>
      <c r="J6148">
        <v>150</v>
      </c>
    </row>
    <row r="6149" spans="1:10">
      <c r="A6149">
        <v>6148</v>
      </c>
      <c r="B6149" t="s">
        <v>149</v>
      </c>
      <c r="C6149">
        <v>2.9</v>
      </c>
      <c r="D6149" t="s">
        <v>136</v>
      </c>
      <c r="E6149" t="s">
        <v>142</v>
      </c>
      <c r="F6149" t="s">
        <v>131</v>
      </c>
      <c r="G6149" t="s">
        <v>130</v>
      </c>
      <c r="H6149" t="str">
        <f t="shared" si="96"/>
        <v>Surat60+50 -200&lt;= 200Indian Cuisine</v>
      </c>
      <c r="I6149" t="s">
        <v>234</v>
      </c>
      <c r="J6149">
        <v>200</v>
      </c>
    </row>
    <row r="6150" spans="1:10">
      <c r="A6150">
        <v>6149</v>
      </c>
      <c r="B6150" t="s">
        <v>137</v>
      </c>
      <c r="C6150">
        <v>4.0999999999999996</v>
      </c>
      <c r="D6150" t="s">
        <v>136</v>
      </c>
      <c r="E6150" t="s">
        <v>132</v>
      </c>
      <c r="F6150" t="s">
        <v>131</v>
      </c>
      <c r="G6150" t="s">
        <v>144</v>
      </c>
      <c r="H6150" t="str">
        <f t="shared" si="96"/>
        <v>Bangalore0 - 4050 -200200 - 500Indian Cuisine</v>
      </c>
      <c r="I6150" t="s">
        <v>234</v>
      </c>
      <c r="J6150">
        <v>250</v>
      </c>
    </row>
    <row r="6151" spans="1:10">
      <c r="A6151">
        <v>6150</v>
      </c>
      <c r="B6151" t="s">
        <v>145</v>
      </c>
      <c r="C6151">
        <v>3.9</v>
      </c>
      <c r="D6151" t="s">
        <v>138</v>
      </c>
      <c r="E6151" t="s">
        <v>132</v>
      </c>
      <c r="F6151" t="s">
        <v>140</v>
      </c>
      <c r="G6151" t="s">
        <v>144</v>
      </c>
      <c r="H6151" t="str">
        <f t="shared" si="96"/>
        <v>Ahmedabad0 - 400 - 50200 - 500American Cuisine</v>
      </c>
      <c r="I6151" t="s">
        <v>234</v>
      </c>
      <c r="J6151">
        <v>300</v>
      </c>
    </row>
    <row r="6152" spans="1:10">
      <c r="A6152">
        <v>6151</v>
      </c>
      <c r="B6152" t="s">
        <v>145</v>
      </c>
      <c r="C6152">
        <v>2.9</v>
      </c>
      <c r="D6152" t="s">
        <v>136</v>
      </c>
      <c r="E6152" t="s">
        <v>142</v>
      </c>
      <c r="F6152" t="s">
        <v>131</v>
      </c>
      <c r="G6152" t="s">
        <v>135</v>
      </c>
      <c r="H6152" t="str">
        <f t="shared" si="96"/>
        <v>Ahmedabad40 - 6050 -200&lt;= 200Indian Cuisine</v>
      </c>
      <c r="I6152">
        <v>45</v>
      </c>
      <c r="J6152">
        <v>200</v>
      </c>
    </row>
    <row r="6153" spans="1:10">
      <c r="A6153">
        <v>6152</v>
      </c>
      <c r="B6153" t="s">
        <v>145</v>
      </c>
      <c r="C6153">
        <v>3.9</v>
      </c>
      <c r="D6153" t="s">
        <v>138</v>
      </c>
      <c r="E6153" t="s">
        <v>142</v>
      </c>
      <c r="F6153" t="s">
        <v>131</v>
      </c>
      <c r="G6153" t="s">
        <v>135</v>
      </c>
      <c r="H6153" t="str">
        <f t="shared" si="96"/>
        <v>Ahmedabad40 - 6050 -200&lt;= 200American Cuisine</v>
      </c>
      <c r="I6153">
        <v>26</v>
      </c>
      <c r="J6153">
        <v>150</v>
      </c>
    </row>
    <row r="6154" spans="1:10">
      <c r="A6154">
        <v>6153</v>
      </c>
      <c r="B6154" t="s">
        <v>129</v>
      </c>
      <c r="C6154">
        <v>3.6</v>
      </c>
      <c r="D6154" t="s">
        <v>136</v>
      </c>
      <c r="E6154" t="s">
        <v>132</v>
      </c>
      <c r="F6154" t="s">
        <v>140</v>
      </c>
      <c r="G6154" t="s">
        <v>130</v>
      </c>
      <c r="H6154" t="str">
        <f t="shared" si="96"/>
        <v>Kolkata60+0 - 50200 - 500Indian Cuisine</v>
      </c>
      <c r="I6154">
        <v>22</v>
      </c>
      <c r="J6154">
        <v>250</v>
      </c>
    </row>
    <row r="6155" spans="1:10">
      <c r="A6155">
        <v>6154</v>
      </c>
      <c r="B6155" t="s">
        <v>129</v>
      </c>
      <c r="C6155">
        <v>3.4</v>
      </c>
      <c r="D6155" t="s">
        <v>136</v>
      </c>
      <c r="E6155" t="s">
        <v>132</v>
      </c>
      <c r="F6155" t="s">
        <v>140</v>
      </c>
      <c r="G6155" t="s">
        <v>130</v>
      </c>
      <c r="H6155" t="str">
        <f t="shared" si="96"/>
        <v>Kolkata60+0 - 50200 - 500Indian Cuisine</v>
      </c>
      <c r="I6155">
        <v>22</v>
      </c>
      <c r="J6155">
        <v>400</v>
      </c>
    </row>
    <row r="6156" spans="1:10">
      <c r="A6156">
        <v>6155</v>
      </c>
      <c r="B6156" t="s">
        <v>137</v>
      </c>
      <c r="C6156">
        <v>2.9</v>
      </c>
      <c r="D6156" t="s">
        <v>138</v>
      </c>
      <c r="E6156" t="s">
        <v>142</v>
      </c>
      <c r="F6156" t="s">
        <v>131</v>
      </c>
      <c r="G6156" t="s">
        <v>144</v>
      </c>
      <c r="H6156" t="str">
        <f t="shared" si="96"/>
        <v>Bangalore0 - 4050 -200&lt;= 200American Cuisine</v>
      </c>
      <c r="I6156" t="s">
        <v>234</v>
      </c>
      <c r="J6156">
        <v>150</v>
      </c>
    </row>
    <row r="6157" spans="1:10">
      <c r="A6157">
        <v>6156</v>
      </c>
      <c r="B6157" t="s">
        <v>134</v>
      </c>
      <c r="C6157">
        <v>4.5</v>
      </c>
      <c r="D6157" t="s">
        <v>136</v>
      </c>
      <c r="E6157" t="s">
        <v>142</v>
      </c>
      <c r="F6157" t="s">
        <v>147</v>
      </c>
      <c r="G6157" t="s">
        <v>135</v>
      </c>
      <c r="H6157" t="str">
        <f t="shared" si="96"/>
        <v>Mumbai40 - 60200+&lt;= 200Indian Cuisine</v>
      </c>
      <c r="I6157" t="s">
        <v>234</v>
      </c>
      <c r="J6157">
        <v>200</v>
      </c>
    </row>
    <row r="6158" spans="1:10">
      <c r="A6158">
        <v>6157</v>
      </c>
      <c r="B6158" t="s">
        <v>143</v>
      </c>
      <c r="C6158">
        <v>2.9</v>
      </c>
      <c r="D6158" t="s">
        <v>136</v>
      </c>
      <c r="E6158" t="s">
        <v>132</v>
      </c>
      <c r="F6158" t="s">
        <v>131</v>
      </c>
      <c r="G6158" t="s">
        <v>144</v>
      </c>
      <c r="H6158" t="str">
        <f t="shared" si="96"/>
        <v>Delhi0 - 4050 -200200 - 500Indian Cuisine</v>
      </c>
      <c r="I6158" t="s">
        <v>234</v>
      </c>
      <c r="J6158">
        <v>250</v>
      </c>
    </row>
    <row r="6159" spans="1:10">
      <c r="A6159">
        <v>6158</v>
      </c>
      <c r="B6159" t="s">
        <v>134</v>
      </c>
      <c r="C6159">
        <v>4.3</v>
      </c>
      <c r="D6159" t="s">
        <v>138</v>
      </c>
      <c r="E6159" t="s">
        <v>142</v>
      </c>
      <c r="F6159" t="s">
        <v>140</v>
      </c>
      <c r="G6159" t="s">
        <v>135</v>
      </c>
      <c r="H6159" t="str">
        <f t="shared" si="96"/>
        <v>Mumbai40 - 600 - 50&lt;= 200American Cuisine</v>
      </c>
      <c r="I6159" t="s">
        <v>234</v>
      </c>
      <c r="J6159">
        <v>200</v>
      </c>
    </row>
    <row r="6160" spans="1:10">
      <c r="A6160">
        <v>6159</v>
      </c>
      <c r="B6160" t="s">
        <v>134</v>
      </c>
      <c r="C6160">
        <v>2.9</v>
      </c>
      <c r="D6160" t="s">
        <v>138</v>
      </c>
      <c r="E6160" t="s">
        <v>132</v>
      </c>
      <c r="F6160" t="s">
        <v>131</v>
      </c>
      <c r="G6160" t="s">
        <v>135</v>
      </c>
      <c r="H6160" t="str">
        <f t="shared" si="96"/>
        <v>Mumbai40 - 6050 -200200 - 500American Cuisine</v>
      </c>
      <c r="I6160">
        <v>5</v>
      </c>
      <c r="J6160">
        <v>400</v>
      </c>
    </row>
    <row r="6161" spans="1:10">
      <c r="A6161">
        <v>6160</v>
      </c>
      <c r="B6161" t="s">
        <v>149</v>
      </c>
      <c r="C6161">
        <v>3.7</v>
      </c>
      <c r="D6161" t="s">
        <v>133</v>
      </c>
      <c r="E6161" t="s">
        <v>142</v>
      </c>
      <c r="F6161" t="s">
        <v>140</v>
      </c>
      <c r="G6161" t="s">
        <v>135</v>
      </c>
      <c r="H6161" t="str">
        <f t="shared" si="96"/>
        <v>Surat40 - 600 - 50&lt;= 200Asian Cuisine</v>
      </c>
      <c r="I6161" t="s">
        <v>234</v>
      </c>
      <c r="J6161">
        <v>200</v>
      </c>
    </row>
    <row r="6162" spans="1:10">
      <c r="A6162">
        <v>6161</v>
      </c>
      <c r="B6162" t="s">
        <v>134</v>
      </c>
      <c r="C6162">
        <v>4.4000000000000004</v>
      </c>
      <c r="D6162" t="s">
        <v>136</v>
      </c>
      <c r="E6162" t="s">
        <v>132</v>
      </c>
      <c r="F6162" t="s">
        <v>147</v>
      </c>
      <c r="G6162" t="s">
        <v>135</v>
      </c>
      <c r="H6162" t="str">
        <f t="shared" si="96"/>
        <v>Mumbai40 - 60200+200 - 500Indian Cuisine</v>
      </c>
      <c r="I6162" t="s">
        <v>234</v>
      </c>
      <c r="J6162">
        <v>400</v>
      </c>
    </row>
    <row r="6163" spans="1:10">
      <c r="A6163">
        <v>6162</v>
      </c>
      <c r="B6163" t="s">
        <v>129</v>
      </c>
      <c r="C6163">
        <v>4</v>
      </c>
      <c r="D6163" t="s">
        <v>136</v>
      </c>
      <c r="E6163" t="s">
        <v>142</v>
      </c>
      <c r="F6163" t="s">
        <v>140</v>
      </c>
      <c r="G6163" t="s">
        <v>130</v>
      </c>
      <c r="H6163" t="str">
        <f t="shared" si="96"/>
        <v>Kolkata60+0 - 50&lt;= 200Indian Cuisine</v>
      </c>
      <c r="I6163">
        <v>60</v>
      </c>
      <c r="J6163">
        <v>200</v>
      </c>
    </row>
    <row r="6164" spans="1:10">
      <c r="A6164">
        <v>6163</v>
      </c>
      <c r="B6164" t="s">
        <v>129</v>
      </c>
      <c r="C6164">
        <v>4.4000000000000004</v>
      </c>
      <c r="D6164" t="s">
        <v>138</v>
      </c>
      <c r="E6164" t="s">
        <v>142</v>
      </c>
      <c r="F6164" t="s">
        <v>147</v>
      </c>
      <c r="G6164" t="s">
        <v>130</v>
      </c>
      <c r="H6164" t="str">
        <f t="shared" si="96"/>
        <v>Kolkata60+200+&lt;= 200American Cuisine</v>
      </c>
      <c r="I6164" t="s">
        <v>234</v>
      </c>
      <c r="J6164">
        <v>200</v>
      </c>
    </row>
    <row r="6165" spans="1:10">
      <c r="A6165">
        <v>6164</v>
      </c>
      <c r="B6165" t="s">
        <v>137</v>
      </c>
      <c r="C6165">
        <v>4.0999999999999996</v>
      </c>
      <c r="D6165" t="s">
        <v>136</v>
      </c>
      <c r="E6165" t="s">
        <v>142</v>
      </c>
      <c r="F6165" t="s">
        <v>131</v>
      </c>
      <c r="G6165" t="s">
        <v>135</v>
      </c>
      <c r="H6165" t="str">
        <f t="shared" si="96"/>
        <v>Bangalore40 - 6050 -200&lt;= 200Indian Cuisine</v>
      </c>
      <c r="I6165">
        <v>17</v>
      </c>
      <c r="J6165">
        <v>120</v>
      </c>
    </row>
    <row r="6166" spans="1:10">
      <c r="A6166">
        <v>6165</v>
      </c>
      <c r="B6166" t="s">
        <v>149</v>
      </c>
      <c r="C6166">
        <v>3.8</v>
      </c>
      <c r="D6166" t="s">
        <v>138</v>
      </c>
      <c r="E6166" t="s">
        <v>142</v>
      </c>
      <c r="F6166" t="s">
        <v>131</v>
      </c>
      <c r="G6166" t="s">
        <v>135</v>
      </c>
      <c r="H6166" t="str">
        <f t="shared" si="96"/>
        <v>Surat40 - 6050 -200&lt;= 200American Cuisine</v>
      </c>
      <c r="I6166">
        <v>52</v>
      </c>
      <c r="J6166">
        <v>200</v>
      </c>
    </row>
    <row r="6167" spans="1:10">
      <c r="A6167">
        <v>6166</v>
      </c>
      <c r="B6167" t="s">
        <v>137</v>
      </c>
      <c r="C6167">
        <v>2.9</v>
      </c>
      <c r="D6167" t="s">
        <v>133</v>
      </c>
      <c r="E6167" t="s">
        <v>132</v>
      </c>
      <c r="F6167" t="s">
        <v>131</v>
      </c>
      <c r="G6167" t="s">
        <v>135</v>
      </c>
      <c r="H6167" t="str">
        <f t="shared" si="96"/>
        <v>Bangalore40 - 6050 -200200 - 500Asian Cuisine</v>
      </c>
      <c r="I6167">
        <v>4</v>
      </c>
      <c r="J6167">
        <v>300</v>
      </c>
    </row>
    <row r="6168" spans="1:10">
      <c r="A6168">
        <v>6167</v>
      </c>
      <c r="B6168" t="s">
        <v>134</v>
      </c>
      <c r="C6168">
        <v>4.5999999999999996</v>
      </c>
      <c r="D6168" t="s">
        <v>138</v>
      </c>
      <c r="E6168" t="s">
        <v>132</v>
      </c>
      <c r="F6168" t="s">
        <v>147</v>
      </c>
      <c r="G6168" t="s">
        <v>144</v>
      </c>
      <c r="H6168" t="str">
        <f t="shared" si="96"/>
        <v>Mumbai0 - 40200+200 - 500American Cuisine</v>
      </c>
      <c r="I6168" t="s">
        <v>234</v>
      </c>
      <c r="J6168">
        <v>250</v>
      </c>
    </row>
    <row r="6169" spans="1:10">
      <c r="A6169">
        <v>6168</v>
      </c>
      <c r="B6169" t="s">
        <v>145</v>
      </c>
      <c r="C6169">
        <v>3.7</v>
      </c>
      <c r="D6169" t="s">
        <v>138</v>
      </c>
      <c r="E6169" t="s">
        <v>132</v>
      </c>
      <c r="F6169" t="s">
        <v>140</v>
      </c>
      <c r="G6169" t="s">
        <v>135</v>
      </c>
      <c r="H6169" t="str">
        <f t="shared" si="96"/>
        <v>Ahmedabad40 - 600 - 50200 - 500American Cuisine</v>
      </c>
      <c r="I6169" t="s">
        <v>234</v>
      </c>
      <c r="J6169">
        <v>250</v>
      </c>
    </row>
    <row r="6170" spans="1:10">
      <c r="A6170">
        <v>6169</v>
      </c>
      <c r="B6170" t="s">
        <v>137</v>
      </c>
      <c r="C6170">
        <v>4.3</v>
      </c>
      <c r="D6170" t="s">
        <v>136</v>
      </c>
      <c r="E6170" t="s">
        <v>132</v>
      </c>
      <c r="F6170" t="s">
        <v>140</v>
      </c>
      <c r="G6170" t="s">
        <v>135</v>
      </c>
      <c r="H6170" t="str">
        <f t="shared" si="96"/>
        <v>Bangalore40 - 600 - 50200 - 500Indian Cuisine</v>
      </c>
      <c r="I6170">
        <v>51</v>
      </c>
      <c r="J6170">
        <v>300</v>
      </c>
    </row>
    <row r="6171" spans="1:10">
      <c r="A6171">
        <v>6170</v>
      </c>
      <c r="B6171" t="s">
        <v>146</v>
      </c>
      <c r="C6171">
        <v>4.4000000000000004</v>
      </c>
      <c r="D6171" t="s">
        <v>136</v>
      </c>
      <c r="E6171" t="s">
        <v>142</v>
      </c>
      <c r="F6171" t="s">
        <v>147</v>
      </c>
      <c r="G6171" t="s">
        <v>144</v>
      </c>
      <c r="H6171" t="str">
        <f t="shared" si="96"/>
        <v>Hyderabad0 - 40200+&lt;= 200Indian Cuisine</v>
      </c>
      <c r="I6171" t="s">
        <v>234</v>
      </c>
      <c r="J6171">
        <v>200</v>
      </c>
    </row>
    <row r="6172" spans="1:10">
      <c r="A6172">
        <v>6171</v>
      </c>
      <c r="B6172" t="s">
        <v>145</v>
      </c>
      <c r="C6172">
        <v>2.9</v>
      </c>
      <c r="D6172" t="s">
        <v>138</v>
      </c>
      <c r="E6172" t="s">
        <v>142</v>
      </c>
      <c r="F6172" t="s">
        <v>131</v>
      </c>
      <c r="G6172" t="s">
        <v>135</v>
      </c>
      <c r="H6172" t="str">
        <f t="shared" si="96"/>
        <v>Ahmedabad40 - 6050 -200&lt;= 200American Cuisine</v>
      </c>
      <c r="I6172">
        <v>26</v>
      </c>
      <c r="J6172">
        <v>200</v>
      </c>
    </row>
    <row r="6173" spans="1:10">
      <c r="A6173">
        <v>6172</v>
      </c>
      <c r="B6173" t="s">
        <v>129</v>
      </c>
      <c r="C6173">
        <v>3</v>
      </c>
      <c r="D6173" t="s">
        <v>136</v>
      </c>
      <c r="E6173" t="s">
        <v>142</v>
      </c>
      <c r="F6173" t="s">
        <v>140</v>
      </c>
      <c r="G6173" t="s">
        <v>130</v>
      </c>
      <c r="H6173" t="str">
        <f t="shared" si="96"/>
        <v>Kolkata60+0 - 50&lt;= 200Indian Cuisine</v>
      </c>
      <c r="I6173">
        <v>60</v>
      </c>
      <c r="J6173">
        <v>100</v>
      </c>
    </row>
    <row r="6174" spans="1:10">
      <c r="A6174">
        <v>6173</v>
      </c>
      <c r="B6174" t="s">
        <v>139</v>
      </c>
      <c r="C6174">
        <v>4.3</v>
      </c>
      <c r="D6174" t="s">
        <v>133</v>
      </c>
      <c r="E6174" t="s">
        <v>142</v>
      </c>
      <c r="F6174" t="s">
        <v>147</v>
      </c>
      <c r="G6174" t="s">
        <v>130</v>
      </c>
      <c r="H6174" t="str">
        <f t="shared" si="96"/>
        <v>Chennai60+200+&lt;= 200Asian Cuisine</v>
      </c>
      <c r="I6174" t="s">
        <v>234</v>
      </c>
      <c r="J6174">
        <v>200</v>
      </c>
    </row>
    <row r="6175" spans="1:10">
      <c r="A6175">
        <v>6174</v>
      </c>
      <c r="B6175" t="s">
        <v>129</v>
      </c>
      <c r="C6175">
        <v>4.4000000000000004</v>
      </c>
      <c r="D6175" t="s">
        <v>136</v>
      </c>
      <c r="E6175" t="s">
        <v>142</v>
      </c>
      <c r="F6175" t="s">
        <v>140</v>
      </c>
      <c r="G6175" t="s">
        <v>130</v>
      </c>
      <c r="H6175" t="str">
        <f t="shared" si="96"/>
        <v>Kolkata60+0 - 50&lt;= 200Indian Cuisine</v>
      </c>
      <c r="I6175">
        <v>60</v>
      </c>
      <c r="J6175">
        <v>200</v>
      </c>
    </row>
    <row r="6176" spans="1:10">
      <c r="A6176">
        <v>6175</v>
      </c>
      <c r="B6176" t="s">
        <v>145</v>
      </c>
      <c r="C6176">
        <v>2.9</v>
      </c>
      <c r="D6176" t="s">
        <v>136</v>
      </c>
      <c r="E6176" t="s">
        <v>142</v>
      </c>
      <c r="F6176" t="s">
        <v>131</v>
      </c>
      <c r="G6176" t="s">
        <v>135</v>
      </c>
      <c r="H6176" t="str">
        <f t="shared" si="96"/>
        <v>Ahmedabad40 - 6050 -200&lt;= 200Indian Cuisine</v>
      </c>
      <c r="I6176">
        <v>45</v>
      </c>
      <c r="J6176">
        <v>200</v>
      </c>
    </row>
    <row r="6177" spans="1:10">
      <c r="A6177">
        <v>6176</v>
      </c>
      <c r="B6177" t="s">
        <v>137</v>
      </c>
      <c r="C6177">
        <v>2.9</v>
      </c>
      <c r="D6177" t="s">
        <v>133</v>
      </c>
      <c r="E6177" t="s">
        <v>132</v>
      </c>
      <c r="F6177" t="s">
        <v>131</v>
      </c>
      <c r="G6177" t="s">
        <v>135</v>
      </c>
      <c r="H6177" t="str">
        <f t="shared" si="96"/>
        <v>Bangalore40 - 6050 -200200 - 500Asian Cuisine</v>
      </c>
      <c r="I6177">
        <v>4</v>
      </c>
      <c r="J6177">
        <v>450</v>
      </c>
    </row>
    <row r="6178" spans="1:10">
      <c r="A6178">
        <v>6177</v>
      </c>
      <c r="B6178" t="s">
        <v>149</v>
      </c>
      <c r="C6178">
        <v>2.9</v>
      </c>
      <c r="D6178" t="s">
        <v>133</v>
      </c>
      <c r="E6178" t="s">
        <v>142</v>
      </c>
      <c r="F6178" t="s">
        <v>131</v>
      </c>
      <c r="G6178" t="s">
        <v>144</v>
      </c>
      <c r="H6178" t="str">
        <f t="shared" si="96"/>
        <v>Surat0 - 4050 -200&lt;= 200Asian Cuisine</v>
      </c>
      <c r="I6178" t="s">
        <v>234</v>
      </c>
      <c r="J6178">
        <v>200</v>
      </c>
    </row>
    <row r="6179" spans="1:10">
      <c r="A6179">
        <v>6178</v>
      </c>
      <c r="B6179" t="s">
        <v>145</v>
      </c>
      <c r="C6179">
        <v>3.6</v>
      </c>
      <c r="D6179" t="s">
        <v>138</v>
      </c>
      <c r="E6179" t="s">
        <v>132</v>
      </c>
      <c r="F6179" t="s">
        <v>140</v>
      </c>
      <c r="G6179" t="s">
        <v>144</v>
      </c>
      <c r="H6179" t="str">
        <f t="shared" si="96"/>
        <v>Ahmedabad0 - 400 - 50200 - 500American Cuisine</v>
      </c>
      <c r="I6179" t="s">
        <v>234</v>
      </c>
      <c r="J6179">
        <v>500</v>
      </c>
    </row>
    <row r="6180" spans="1:10">
      <c r="A6180">
        <v>6179</v>
      </c>
      <c r="B6180" t="s">
        <v>137</v>
      </c>
      <c r="C6180">
        <v>3.8</v>
      </c>
      <c r="D6180" t="s">
        <v>136</v>
      </c>
      <c r="E6180" t="s">
        <v>142</v>
      </c>
      <c r="F6180" t="s">
        <v>131</v>
      </c>
      <c r="G6180" t="s">
        <v>144</v>
      </c>
      <c r="H6180" t="str">
        <f t="shared" si="96"/>
        <v>Bangalore0 - 4050 -200&lt;= 200Indian Cuisine</v>
      </c>
      <c r="I6180" t="s">
        <v>234</v>
      </c>
      <c r="J6180">
        <v>200</v>
      </c>
    </row>
    <row r="6181" spans="1:10">
      <c r="A6181">
        <v>6180</v>
      </c>
      <c r="B6181" t="s">
        <v>146</v>
      </c>
      <c r="C6181">
        <v>4.3</v>
      </c>
      <c r="D6181" t="s">
        <v>136</v>
      </c>
      <c r="E6181" t="s">
        <v>142</v>
      </c>
      <c r="F6181" t="s">
        <v>147</v>
      </c>
      <c r="G6181" t="s">
        <v>130</v>
      </c>
      <c r="H6181" t="str">
        <f t="shared" si="96"/>
        <v>Hyderabad60+200+&lt;= 200Indian Cuisine</v>
      </c>
      <c r="I6181" t="s">
        <v>234</v>
      </c>
      <c r="J6181">
        <v>200</v>
      </c>
    </row>
    <row r="6182" spans="1:10">
      <c r="A6182">
        <v>6181</v>
      </c>
      <c r="B6182" t="s">
        <v>149</v>
      </c>
      <c r="C6182">
        <v>2.9</v>
      </c>
      <c r="D6182" t="s">
        <v>136</v>
      </c>
      <c r="E6182" t="s">
        <v>132</v>
      </c>
      <c r="F6182" t="s">
        <v>131</v>
      </c>
      <c r="G6182" t="s">
        <v>135</v>
      </c>
      <c r="H6182" t="str">
        <f t="shared" si="96"/>
        <v>Surat40 - 6050 -200200 - 500Indian Cuisine</v>
      </c>
      <c r="I6182">
        <v>39</v>
      </c>
      <c r="J6182">
        <v>300</v>
      </c>
    </row>
    <row r="6183" spans="1:10">
      <c r="A6183">
        <v>6182</v>
      </c>
      <c r="B6183" t="s">
        <v>146</v>
      </c>
      <c r="C6183">
        <v>4.2</v>
      </c>
      <c r="D6183" t="s">
        <v>136</v>
      </c>
      <c r="E6183" t="s">
        <v>142</v>
      </c>
      <c r="F6183" t="s">
        <v>140</v>
      </c>
      <c r="G6183" t="s">
        <v>130</v>
      </c>
      <c r="H6183" t="str">
        <f t="shared" si="96"/>
        <v>Hyderabad60+0 - 50&lt;= 200Indian Cuisine</v>
      </c>
      <c r="I6183" t="s">
        <v>234</v>
      </c>
      <c r="J6183">
        <v>100</v>
      </c>
    </row>
    <row r="6184" spans="1:10">
      <c r="A6184">
        <v>6183</v>
      </c>
      <c r="B6184" t="s">
        <v>143</v>
      </c>
      <c r="C6184">
        <v>2.9</v>
      </c>
      <c r="D6184" t="s">
        <v>236</v>
      </c>
      <c r="E6184" t="s">
        <v>132</v>
      </c>
      <c r="F6184" t="s">
        <v>131</v>
      </c>
      <c r="G6184" t="s">
        <v>130</v>
      </c>
      <c r="H6184" t="str">
        <f t="shared" si="96"/>
        <v>Delhi60+50 -200200 - 500European Cuisine</v>
      </c>
      <c r="I6184" t="s">
        <v>234</v>
      </c>
      <c r="J6184">
        <v>300</v>
      </c>
    </row>
    <row r="6185" spans="1:10">
      <c r="A6185">
        <v>6184</v>
      </c>
      <c r="B6185" t="s">
        <v>143</v>
      </c>
      <c r="C6185">
        <v>4.3</v>
      </c>
      <c r="D6185" t="s">
        <v>133</v>
      </c>
      <c r="E6185" t="s">
        <v>132</v>
      </c>
      <c r="F6185" t="s">
        <v>140</v>
      </c>
      <c r="G6185" t="s">
        <v>135</v>
      </c>
      <c r="H6185" t="str">
        <f t="shared" si="96"/>
        <v>Delhi40 - 600 - 50200 - 500Asian Cuisine</v>
      </c>
      <c r="I6185" t="s">
        <v>234</v>
      </c>
      <c r="J6185">
        <v>250</v>
      </c>
    </row>
    <row r="6186" spans="1:10">
      <c r="A6186">
        <v>6185</v>
      </c>
      <c r="B6186" t="s">
        <v>145</v>
      </c>
      <c r="C6186">
        <v>3.9</v>
      </c>
      <c r="D6186" t="s">
        <v>136</v>
      </c>
      <c r="E6186" t="s">
        <v>142</v>
      </c>
      <c r="F6186" t="s">
        <v>140</v>
      </c>
      <c r="G6186" t="s">
        <v>130</v>
      </c>
      <c r="H6186" t="str">
        <f t="shared" si="96"/>
        <v>Ahmedabad60+0 - 50&lt;= 200Indian Cuisine</v>
      </c>
      <c r="I6186" t="s">
        <v>234</v>
      </c>
      <c r="J6186">
        <v>200</v>
      </c>
    </row>
    <row r="6187" spans="1:10">
      <c r="A6187">
        <v>6186</v>
      </c>
      <c r="B6187" t="s">
        <v>129</v>
      </c>
      <c r="C6187">
        <v>4</v>
      </c>
      <c r="D6187" t="s">
        <v>136</v>
      </c>
      <c r="E6187" t="s">
        <v>132</v>
      </c>
      <c r="F6187" t="s">
        <v>131</v>
      </c>
      <c r="G6187" t="s">
        <v>130</v>
      </c>
      <c r="H6187" t="str">
        <f t="shared" si="96"/>
        <v>Kolkata60+50 -200200 - 500Indian Cuisine</v>
      </c>
      <c r="I6187">
        <v>3</v>
      </c>
      <c r="J6187">
        <v>300</v>
      </c>
    </row>
    <row r="6188" spans="1:10">
      <c r="A6188">
        <v>6187</v>
      </c>
      <c r="B6188" t="s">
        <v>134</v>
      </c>
      <c r="C6188">
        <v>4.5999999999999996</v>
      </c>
      <c r="D6188" t="s">
        <v>133</v>
      </c>
      <c r="E6188" t="s">
        <v>148</v>
      </c>
      <c r="F6188" t="s">
        <v>131</v>
      </c>
      <c r="G6188" t="s">
        <v>135</v>
      </c>
      <c r="H6188" t="str">
        <f t="shared" si="96"/>
        <v>Mumbai40 - 6050 -200500 - 1000Asian Cuisine</v>
      </c>
      <c r="I6188">
        <v>49</v>
      </c>
      <c r="J6188">
        <v>1000</v>
      </c>
    </row>
    <row r="6189" spans="1:10">
      <c r="A6189">
        <v>6188</v>
      </c>
      <c r="B6189" t="s">
        <v>129</v>
      </c>
      <c r="C6189">
        <v>3.9</v>
      </c>
      <c r="D6189" t="s">
        <v>136</v>
      </c>
      <c r="E6189" t="s">
        <v>132</v>
      </c>
      <c r="F6189" t="s">
        <v>131</v>
      </c>
      <c r="G6189" t="s">
        <v>130</v>
      </c>
      <c r="H6189" t="str">
        <f t="shared" si="96"/>
        <v>Kolkata60+50 -200200 - 500Indian Cuisine</v>
      </c>
      <c r="I6189">
        <v>3</v>
      </c>
      <c r="J6189">
        <v>300</v>
      </c>
    </row>
    <row r="6190" spans="1:10">
      <c r="A6190">
        <v>6189</v>
      </c>
      <c r="B6190" t="s">
        <v>149</v>
      </c>
      <c r="C6190">
        <v>2.9</v>
      </c>
      <c r="D6190" t="s">
        <v>136</v>
      </c>
      <c r="E6190" t="s">
        <v>142</v>
      </c>
      <c r="F6190" t="s">
        <v>131</v>
      </c>
      <c r="G6190" t="s">
        <v>135</v>
      </c>
      <c r="H6190" t="str">
        <f t="shared" si="96"/>
        <v>Surat40 - 6050 -200&lt;= 200Indian Cuisine</v>
      </c>
      <c r="I6190" t="s">
        <v>234</v>
      </c>
      <c r="J6190">
        <v>200</v>
      </c>
    </row>
    <row r="6191" spans="1:10">
      <c r="A6191">
        <v>6190</v>
      </c>
      <c r="B6191" t="s">
        <v>143</v>
      </c>
      <c r="C6191">
        <v>3.8</v>
      </c>
      <c r="D6191" t="s">
        <v>136</v>
      </c>
      <c r="E6191" t="s">
        <v>132</v>
      </c>
      <c r="F6191" t="s">
        <v>131</v>
      </c>
      <c r="G6191" t="s">
        <v>130</v>
      </c>
      <c r="H6191" t="str">
        <f t="shared" si="96"/>
        <v>Delhi60+50 -200200 - 500Indian Cuisine</v>
      </c>
      <c r="I6191" t="s">
        <v>234</v>
      </c>
      <c r="J6191">
        <v>250</v>
      </c>
    </row>
    <row r="6192" spans="1:10">
      <c r="A6192">
        <v>6191</v>
      </c>
      <c r="B6192" t="s">
        <v>137</v>
      </c>
      <c r="C6192">
        <v>2.9</v>
      </c>
      <c r="D6192" t="s">
        <v>138</v>
      </c>
      <c r="E6192" t="s">
        <v>132</v>
      </c>
      <c r="F6192" t="s">
        <v>131</v>
      </c>
      <c r="G6192" t="s">
        <v>135</v>
      </c>
      <c r="H6192" t="str">
        <f t="shared" si="96"/>
        <v>Bangalore40 - 6050 -200200 - 500American Cuisine</v>
      </c>
      <c r="I6192">
        <v>36</v>
      </c>
      <c r="J6192">
        <v>300</v>
      </c>
    </row>
    <row r="6193" spans="1:10">
      <c r="A6193">
        <v>6192</v>
      </c>
      <c r="B6193" t="s">
        <v>129</v>
      </c>
      <c r="C6193">
        <v>4.0999999999999996</v>
      </c>
      <c r="D6193" t="s">
        <v>136</v>
      </c>
      <c r="E6193" t="s">
        <v>142</v>
      </c>
      <c r="F6193" t="s">
        <v>140</v>
      </c>
      <c r="G6193" t="s">
        <v>135</v>
      </c>
      <c r="H6193" t="str">
        <f t="shared" si="96"/>
        <v>Kolkata40 - 600 - 50&lt;= 200Indian Cuisine</v>
      </c>
      <c r="I6193" t="s">
        <v>234</v>
      </c>
      <c r="J6193">
        <v>200</v>
      </c>
    </row>
    <row r="6194" spans="1:10">
      <c r="A6194">
        <v>6193</v>
      </c>
      <c r="B6194" t="s">
        <v>139</v>
      </c>
      <c r="C6194">
        <v>4.2</v>
      </c>
      <c r="D6194" t="s">
        <v>133</v>
      </c>
      <c r="E6194" t="s">
        <v>132</v>
      </c>
      <c r="F6194" t="s">
        <v>140</v>
      </c>
      <c r="G6194" t="s">
        <v>130</v>
      </c>
      <c r="H6194" t="str">
        <f t="shared" si="96"/>
        <v>Chennai60+0 - 50200 - 500Asian Cuisine</v>
      </c>
      <c r="I6194">
        <v>40</v>
      </c>
      <c r="J6194">
        <v>400</v>
      </c>
    </row>
    <row r="6195" spans="1:10">
      <c r="A6195">
        <v>6194</v>
      </c>
      <c r="B6195" t="s">
        <v>145</v>
      </c>
      <c r="C6195">
        <v>4</v>
      </c>
      <c r="D6195" t="s">
        <v>138</v>
      </c>
      <c r="E6195" t="s">
        <v>148</v>
      </c>
      <c r="F6195" t="s">
        <v>140</v>
      </c>
      <c r="G6195" t="s">
        <v>144</v>
      </c>
      <c r="H6195" t="str">
        <f t="shared" si="96"/>
        <v>Ahmedabad0 - 400 - 50500 - 1000American Cuisine</v>
      </c>
      <c r="I6195" t="s">
        <v>234</v>
      </c>
      <c r="J6195">
        <v>700</v>
      </c>
    </row>
    <row r="6196" spans="1:10">
      <c r="A6196">
        <v>6195</v>
      </c>
      <c r="B6196" t="s">
        <v>129</v>
      </c>
      <c r="C6196">
        <v>3.4</v>
      </c>
      <c r="D6196" t="s">
        <v>136</v>
      </c>
      <c r="E6196" t="s">
        <v>132</v>
      </c>
      <c r="F6196" t="s">
        <v>140</v>
      </c>
      <c r="G6196" t="s">
        <v>130</v>
      </c>
      <c r="H6196" t="str">
        <f t="shared" si="96"/>
        <v>Kolkata60+0 - 50200 - 500Indian Cuisine</v>
      </c>
      <c r="I6196">
        <v>22</v>
      </c>
      <c r="J6196">
        <v>250</v>
      </c>
    </row>
    <row r="6197" spans="1:10">
      <c r="A6197">
        <v>6196</v>
      </c>
      <c r="B6197" t="s">
        <v>139</v>
      </c>
      <c r="C6197">
        <v>2.9</v>
      </c>
      <c r="D6197" t="s">
        <v>136</v>
      </c>
      <c r="E6197" t="s">
        <v>142</v>
      </c>
      <c r="F6197" t="s">
        <v>131</v>
      </c>
      <c r="G6197" t="s">
        <v>135</v>
      </c>
      <c r="H6197" t="str">
        <f t="shared" si="96"/>
        <v>Chennai40 - 6050 -200&lt;= 200Indian Cuisine</v>
      </c>
      <c r="I6197">
        <v>44</v>
      </c>
      <c r="J6197">
        <v>100</v>
      </c>
    </row>
    <row r="6198" spans="1:10">
      <c r="A6198">
        <v>6197</v>
      </c>
      <c r="B6198" t="s">
        <v>145</v>
      </c>
      <c r="C6198">
        <v>2.9</v>
      </c>
      <c r="D6198" t="s">
        <v>136</v>
      </c>
      <c r="E6198" t="s">
        <v>142</v>
      </c>
      <c r="F6198" t="s">
        <v>131</v>
      </c>
      <c r="G6198" t="s">
        <v>130</v>
      </c>
      <c r="H6198" t="str">
        <f t="shared" si="96"/>
        <v>Ahmedabad60+50 -200&lt;= 200Indian Cuisine</v>
      </c>
      <c r="I6198" t="s">
        <v>234</v>
      </c>
      <c r="J6198">
        <v>100</v>
      </c>
    </row>
    <row r="6199" spans="1:10">
      <c r="A6199">
        <v>6198</v>
      </c>
      <c r="B6199" t="s">
        <v>145</v>
      </c>
      <c r="C6199">
        <v>2.9</v>
      </c>
      <c r="D6199" t="s">
        <v>136</v>
      </c>
      <c r="E6199" t="s">
        <v>142</v>
      </c>
      <c r="F6199" t="s">
        <v>131</v>
      </c>
      <c r="G6199" t="s">
        <v>130</v>
      </c>
      <c r="H6199" t="str">
        <f t="shared" si="96"/>
        <v>Ahmedabad60+50 -200&lt;= 200Indian Cuisine</v>
      </c>
      <c r="I6199" t="s">
        <v>234</v>
      </c>
      <c r="J6199">
        <v>100</v>
      </c>
    </row>
    <row r="6200" spans="1:10">
      <c r="A6200">
        <v>6199</v>
      </c>
      <c r="B6200" t="s">
        <v>145</v>
      </c>
      <c r="C6200">
        <v>2.9</v>
      </c>
      <c r="D6200" t="s">
        <v>136</v>
      </c>
      <c r="E6200" t="s">
        <v>142</v>
      </c>
      <c r="F6200" t="s">
        <v>131</v>
      </c>
      <c r="G6200" t="s">
        <v>130</v>
      </c>
      <c r="H6200" t="str">
        <f t="shared" si="96"/>
        <v>Ahmedabad60+50 -200&lt;= 200Indian Cuisine</v>
      </c>
      <c r="I6200" t="s">
        <v>234</v>
      </c>
      <c r="J6200">
        <v>100</v>
      </c>
    </row>
    <row r="6201" spans="1:10">
      <c r="A6201">
        <v>6200</v>
      </c>
      <c r="B6201" t="s">
        <v>145</v>
      </c>
      <c r="C6201">
        <v>2.9</v>
      </c>
      <c r="D6201" t="s">
        <v>136</v>
      </c>
      <c r="E6201" t="s">
        <v>142</v>
      </c>
      <c r="F6201" t="s">
        <v>131</v>
      </c>
      <c r="G6201" t="s">
        <v>130</v>
      </c>
      <c r="H6201" t="str">
        <f t="shared" si="96"/>
        <v>Ahmedabad60+50 -200&lt;= 200Indian Cuisine</v>
      </c>
      <c r="I6201" t="s">
        <v>234</v>
      </c>
      <c r="J6201">
        <v>100</v>
      </c>
    </row>
    <row r="6202" spans="1:10">
      <c r="A6202">
        <v>6201</v>
      </c>
      <c r="B6202" t="s">
        <v>129</v>
      </c>
      <c r="C6202">
        <v>3</v>
      </c>
      <c r="D6202" t="s">
        <v>136</v>
      </c>
      <c r="E6202" t="s">
        <v>132</v>
      </c>
      <c r="F6202" t="s">
        <v>140</v>
      </c>
      <c r="G6202" t="s">
        <v>130</v>
      </c>
      <c r="H6202" t="str">
        <f t="shared" si="96"/>
        <v>Kolkata60+0 - 50200 - 500Indian Cuisine</v>
      </c>
      <c r="I6202">
        <v>22</v>
      </c>
      <c r="J6202">
        <v>400</v>
      </c>
    </row>
    <row r="6203" spans="1:10">
      <c r="A6203">
        <v>6202</v>
      </c>
      <c r="B6203" t="s">
        <v>145</v>
      </c>
      <c r="C6203">
        <v>2.9</v>
      </c>
      <c r="D6203" t="s">
        <v>136</v>
      </c>
      <c r="E6203" t="s">
        <v>142</v>
      </c>
      <c r="F6203" t="s">
        <v>131</v>
      </c>
      <c r="G6203" t="s">
        <v>130</v>
      </c>
      <c r="H6203" t="str">
        <f t="shared" si="96"/>
        <v>Ahmedabad60+50 -200&lt;= 200Indian Cuisine</v>
      </c>
      <c r="I6203" t="s">
        <v>234</v>
      </c>
      <c r="J6203">
        <v>100</v>
      </c>
    </row>
    <row r="6204" spans="1:10">
      <c r="A6204">
        <v>6203</v>
      </c>
      <c r="B6204" t="s">
        <v>145</v>
      </c>
      <c r="C6204">
        <v>2.9</v>
      </c>
      <c r="D6204" t="s">
        <v>136</v>
      </c>
      <c r="E6204" t="s">
        <v>142</v>
      </c>
      <c r="F6204" t="s">
        <v>131</v>
      </c>
      <c r="G6204" t="s">
        <v>130</v>
      </c>
      <c r="H6204" t="str">
        <f t="shared" si="96"/>
        <v>Ahmedabad60+50 -200&lt;= 200Indian Cuisine</v>
      </c>
      <c r="I6204" t="s">
        <v>234</v>
      </c>
      <c r="J6204">
        <v>100</v>
      </c>
    </row>
    <row r="6205" spans="1:10">
      <c r="A6205">
        <v>6204</v>
      </c>
      <c r="B6205" t="s">
        <v>145</v>
      </c>
      <c r="C6205">
        <v>2.9</v>
      </c>
      <c r="D6205" t="s">
        <v>136</v>
      </c>
      <c r="E6205" t="s">
        <v>142</v>
      </c>
      <c r="F6205" t="s">
        <v>131</v>
      </c>
      <c r="G6205" t="s">
        <v>130</v>
      </c>
      <c r="H6205" t="str">
        <f t="shared" si="96"/>
        <v>Ahmedabad60+50 -200&lt;= 200Indian Cuisine</v>
      </c>
      <c r="I6205" t="s">
        <v>234</v>
      </c>
      <c r="J6205">
        <v>100</v>
      </c>
    </row>
    <row r="6206" spans="1:10">
      <c r="A6206">
        <v>6205</v>
      </c>
      <c r="B6206" t="s">
        <v>137</v>
      </c>
      <c r="C6206">
        <v>4</v>
      </c>
      <c r="D6206" t="s">
        <v>138</v>
      </c>
      <c r="E6206" t="s">
        <v>132</v>
      </c>
      <c r="F6206" t="s">
        <v>140</v>
      </c>
      <c r="G6206" t="s">
        <v>135</v>
      </c>
      <c r="H6206" t="str">
        <f t="shared" si="96"/>
        <v>Bangalore40 - 600 - 50200 - 500American Cuisine</v>
      </c>
      <c r="I6206" t="s">
        <v>234</v>
      </c>
      <c r="J6206">
        <v>300</v>
      </c>
    </row>
    <row r="6207" spans="1:10">
      <c r="A6207">
        <v>6206</v>
      </c>
      <c r="B6207" t="s">
        <v>134</v>
      </c>
      <c r="C6207">
        <v>2.9</v>
      </c>
      <c r="D6207" t="s">
        <v>136</v>
      </c>
      <c r="E6207" t="s">
        <v>142</v>
      </c>
      <c r="F6207" t="s">
        <v>131</v>
      </c>
      <c r="G6207" t="s">
        <v>135</v>
      </c>
      <c r="H6207" t="str">
        <f t="shared" si="96"/>
        <v>Mumbai40 - 6050 -200&lt;= 200Indian Cuisine</v>
      </c>
      <c r="I6207">
        <v>32</v>
      </c>
      <c r="J6207">
        <v>100</v>
      </c>
    </row>
    <row r="6208" spans="1:10">
      <c r="A6208">
        <v>6207</v>
      </c>
      <c r="B6208" t="s">
        <v>139</v>
      </c>
      <c r="C6208">
        <v>2.9</v>
      </c>
      <c r="D6208" t="s">
        <v>136</v>
      </c>
      <c r="E6208" t="s">
        <v>142</v>
      </c>
      <c r="F6208" t="s">
        <v>131</v>
      </c>
      <c r="G6208" t="s">
        <v>144</v>
      </c>
      <c r="H6208" t="str">
        <f t="shared" si="96"/>
        <v>Chennai0 - 4050 -200&lt;= 200Indian Cuisine</v>
      </c>
      <c r="I6208" t="s">
        <v>234</v>
      </c>
      <c r="J6208">
        <v>100</v>
      </c>
    </row>
    <row r="6209" spans="1:10">
      <c r="A6209">
        <v>6208</v>
      </c>
      <c r="B6209" t="s">
        <v>129</v>
      </c>
      <c r="C6209">
        <v>4.3</v>
      </c>
      <c r="D6209" t="s">
        <v>138</v>
      </c>
      <c r="E6209" t="s">
        <v>132</v>
      </c>
      <c r="F6209" t="s">
        <v>131</v>
      </c>
      <c r="G6209" t="s">
        <v>130</v>
      </c>
      <c r="H6209" t="str">
        <f t="shared" si="96"/>
        <v>Kolkata60+50 -200200 - 500American Cuisine</v>
      </c>
      <c r="I6209">
        <v>11</v>
      </c>
      <c r="J6209">
        <v>300</v>
      </c>
    </row>
    <row r="6210" spans="1:10">
      <c r="A6210">
        <v>6209</v>
      </c>
      <c r="B6210" t="s">
        <v>145</v>
      </c>
      <c r="C6210">
        <v>2.9</v>
      </c>
      <c r="D6210" t="s">
        <v>136</v>
      </c>
      <c r="E6210" t="s">
        <v>132</v>
      </c>
      <c r="F6210" t="s">
        <v>131</v>
      </c>
      <c r="G6210" t="s">
        <v>135</v>
      </c>
      <c r="H6210" t="str">
        <f t="shared" si="96"/>
        <v>Ahmedabad40 - 6050 -200200 - 500Indian Cuisine</v>
      </c>
      <c r="I6210">
        <v>46</v>
      </c>
      <c r="J6210">
        <v>400</v>
      </c>
    </row>
    <row r="6211" spans="1:10">
      <c r="A6211">
        <v>6210</v>
      </c>
      <c r="B6211" t="s">
        <v>134</v>
      </c>
      <c r="C6211">
        <v>2.9</v>
      </c>
      <c r="D6211" t="s">
        <v>136</v>
      </c>
      <c r="E6211" t="s">
        <v>142</v>
      </c>
      <c r="F6211" t="s">
        <v>131</v>
      </c>
      <c r="G6211" t="s">
        <v>135</v>
      </c>
      <c r="H6211" t="str">
        <f t="shared" ref="H6211:H6274" si="97">_xlfn.CONCAT(B6211,G6211,F6211,E6211,D6211)</f>
        <v>Mumbai40 - 6050 -200&lt;= 200Indian Cuisine</v>
      </c>
      <c r="I6211">
        <v>32</v>
      </c>
      <c r="J6211">
        <v>100</v>
      </c>
    </row>
    <row r="6212" spans="1:10">
      <c r="A6212">
        <v>6211</v>
      </c>
      <c r="B6212" t="s">
        <v>139</v>
      </c>
      <c r="C6212">
        <v>4.5999999999999996</v>
      </c>
      <c r="D6212" t="s">
        <v>236</v>
      </c>
      <c r="E6212" t="s">
        <v>142</v>
      </c>
      <c r="F6212" t="s">
        <v>140</v>
      </c>
      <c r="G6212" t="s">
        <v>144</v>
      </c>
      <c r="H6212" t="str">
        <f t="shared" si="97"/>
        <v>Chennai0 - 400 - 50&lt;= 200European Cuisine</v>
      </c>
      <c r="I6212" t="s">
        <v>234</v>
      </c>
      <c r="J6212">
        <v>200</v>
      </c>
    </row>
    <row r="6213" spans="1:10">
      <c r="A6213">
        <v>6212</v>
      </c>
      <c r="B6213" t="s">
        <v>139</v>
      </c>
      <c r="C6213">
        <v>4.4000000000000004</v>
      </c>
      <c r="D6213" t="s">
        <v>133</v>
      </c>
      <c r="E6213" t="s">
        <v>142</v>
      </c>
      <c r="F6213" t="s">
        <v>131</v>
      </c>
      <c r="G6213" t="s">
        <v>135</v>
      </c>
      <c r="H6213" t="str">
        <f t="shared" si="97"/>
        <v>Chennai40 - 6050 -200&lt;= 200Asian Cuisine</v>
      </c>
      <c r="I6213" t="s">
        <v>234</v>
      </c>
      <c r="J6213">
        <v>200</v>
      </c>
    </row>
    <row r="6214" spans="1:10">
      <c r="A6214">
        <v>6213</v>
      </c>
      <c r="B6214" t="s">
        <v>149</v>
      </c>
      <c r="C6214">
        <v>4.3</v>
      </c>
      <c r="D6214" t="s">
        <v>236</v>
      </c>
      <c r="E6214" t="s">
        <v>132</v>
      </c>
      <c r="F6214" t="s">
        <v>147</v>
      </c>
      <c r="G6214" t="s">
        <v>135</v>
      </c>
      <c r="H6214" t="str">
        <f t="shared" si="97"/>
        <v>Surat40 - 60200+200 - 500European Cuisine</v>
      </c>
      <c r="I6214" t="s">
        <v>234</v>
      </c>
      <c r="J6214">
        <v>300</v>
      </c>
    </row>
    <row r="6215" spans="1:10">
      <c r="A6215">
        <v>6214</v>
      </c>
      <c r="B6215" t="s">
        <v>149</v>
      </c>
      <c r="C6215">
        <v>2.9</v>
      </c>
      <c r="D6215" t="s">
        <v>138</v>
      </c>
      <c r="E6215" t="s">
        <v>132</v>
      </c>
      <c r="F6215" t="s">
        <v>131</v>
      </c>
      <c r="G6215" t="s">
        <v>130</v>
      </c>
      <c r="H6215" t="str">
        <f t="shared" si="97"/>
        <v>Surat60+50 -200200 - 500American Cuisine</v>
      </c>
      <c r="I6215" t="s">
        <v>234</v>
      </c>
      <c r="J6215">
        <v>400</v>
      </c>
    </row>
    <row r="6216" spans="1:10">
      <c r="A6216">
        <v>6215</v>
      </c>
      <c r="B6216" t="s">
        <v>139</v>
      </c>
      <c r="C6216">
        <v>2.9</v>
      </c>
      <c r="D6216" t="s">
        <v>236</v>
      </c>
      <c r="E6216" t="s">
        <v>142</v>
      </c>
      <c r="F6216" t="s">
        <v>131</v>
      </c>
      <c r="G6216" t="s">
        <v>144</v>
      </c>
      <c r="H6216" t="str">
        <f t="shared" si="97"/>
        <v>Chennai0 - 4050 -200&lt;= 200European Cuisine</v>
      </c>
      <c r="I6216" t="s">
        <v>234</v>
      </c>
      <c r="J6216">
        <v>200</v>
      </c>
    </row>
    <row r="6217" spans="1:10">
      <c r="A6217">
        <v>6216</v>
      </c>
      <c r="B6217" t="s">
        <v>139</v>
      </c>
      <c r="C6217">
        <v>2.9</v>
      </c>
      <c r="D6217" t="s">
        <v>138</v>
      </c>
      <c r="E6217" t="s">
        <v>142</v>
      </c>
      <c r="F6217" t="s">
        <v>131</v>
      </c>
      <c r="G6217" t="s">
        <v>130</v>
      </c>
      <c r="H6217" t="str">
        <f t="shared" si="97"/>
        <v>Chennai60+50 -200&lt;= 200American Cuisine</v>
      </c>
      <c r="I6217">
        <v>70</v>
      </c>
      <c r="J6217">
        <v>200</v>
      </c>
    </row>
    <row r="6218" spans="1:10">
      <c r="A6218">
        <v>6217</v>
      </c>
      <c r="B6218" t="s">
        <v>145</v>
      </c>
      <c r="C6218">
        <v>2.9</v>
      </c>
      <c r="D6218" t="s">
        <v>133</v>
      </c>
      <c r="E6218" t="s">
        <v>142</v>
      </c>
      <c r="F6218" t="s">
        <v>131</v>
      </c>
      <c r="G6218" t="s">
        <v>144</v>
      </c>
      <c r="H6218" t="str">
        <f t="shared" si="97"/>
        <v>Ahmedabad0 - 4050 -200&lt;= 200Asian Cuisine</v>
      </c>
      <c r="I6218" t="s">
        <v>234</v>
      </c>
      <c r="J6218">
        <v>200</v>
      </c>
    </row>
    <row r="6219" spans="1:10">
      <c r="A6219">
        <v>6218</v>
      </c>
      <c r="B6219" t="s">
        <v>129</v>
      </c>
      <c r="C6219">
        <v>3.1</v>
      </c>
      <c r="D6219" t="s">
        <v>138</v>
      </c>
      <c r="E6219" t="s">
        <v>132</v>
      </c>
      <c r="F6219" t="s">
        <v>140</v>
      </c>
      <c r="G6219" t="s">
        <v>130</v>
      </c>
      <c r="H6219" t="str">
        <f t="shared" si="97"/>
        <v>Kolkata60+0 - 50200 - 500American Cuisine</v>
      </c>
      <c r="I6219">
        <v>50</v>
      </c>
      <c r="J6219">
        <v>300</v>
      </c>
    </row>
    <row r="6220" spans="1:10">
      <c r="A6220">
        <v>6219</v>
      </c>
      <c r="B6220" t="s">
        <v>129</v>
      </c>
      <c r="C6220">
        <v>4.2</v>
      </c>
      <c r="D6220" t="s">
        <v>136</v>
      </c>
      <c r="E6220" t="s">
        <v>132</v>
      </c>
      <c r="F6220" t="s">
        <v>140</v>
      </c>
      <c r="G6220" t="s">
        <v>135</v>
      </c>
      <c r="H6220" t="str">
        <f t="shared" si="97"/>
        <v>Kolkata40 - 600 - 50200 - 500Indian Cuisine</v>
      </c>
      <c r="I6220" t="s">
        <v>234</v>
      </c>
      <c r="J6220">
        <v>300</v>
      </c>
    </row>
    <row r="6221" spans="1:10">
      <c r="A6221">
        <v>6220</v>
      </c>
      <c r="B6221" t="s">
        <v>139</v>
      </c>
      <c r="C6221">
        <v>2.9</v>
      </c>
      <c r="D6221" t="s">
        <v>136</v>
      </c>
      <c r="E6221" t="s">
        <v>142</v>
      </c>
      <c r="F6221" t="s">
        <v>131</v>
      </c>
      <c r="G6221" t="s">
        <v>135</v>
      </c>
      <c r="H6221" t="str">
        <f t="shared" si="97"/>
        <v>Chennai40 - 6050 -200&lt;= 200Indian Cuisine</v>
      </c>
      <c r="I6221">
        <v>44</v>
      </c>
      <c r="J6221">
        <v>200</v>
      </c>
    </row>
    <row r="6222" spans="1:10">
      <c r="A6222">
        <v>6221</v>
      </c>
      <c r="B6222" t="s">
        <v>139</v>
      </c>
      <c r="C6222">
        <v>4.0999999999999996</v>
      </c>
      <c r="D6222" t="s">
        <v>138</v>
      </c>
      <c r="E6222" t="s">
        <v>132</v>
      </c>
      <c r="F6222" t="s">
        <v>147</v>
      </c>
      <c r="G6222" t="s">
        <v>135</v>
      </c>
      <c r="H6222" t="str">
        <f t="shared" si="97"/>
        <v>Chennai40 - 60200+200 - 500American Cuisine</v>
      </c>
      <c r="I6222" t="s">
        <v>234</v>
      </c>
      <c r="J6222">
        <v>300</v>
      </c>
    </row>
    <row r="6223" spans="1:10">
      <c r="A6223">
        <v>6222</v>
      </c>
      <c r="B6223" t="s">
        <v>145</v>
      </c>
      <c r="C6223">
        <v>2.9</v>
      </c>
      <c r="D6223" t="s">
        <v>136</v>
      </c>
      <c r="E6223" t="s">
        <v>142</v>
      </c>
      <c r="F6223" t="s">
        <v>131</v>
      </c>
      <c r="G6223" t="s">
        <v>130</v>
      </c>
      <c r="H6223" t="str">
        <f t="shared" si="97"/>
        <v>Ahmedabad60+50 -200&lt;= 200Indian Cuisine</v>
      </c>
      <c r="I6223" t="s">
        <v>234</v>
      </c>
      <c r="J6223">
        <v>200</v>
      </c>
    </row>
    <row r="6224" spans="1:10">
      <c r="A6224">
        <v>6223</v>
      </c>
      <c r="B6224" t="s">
        <v>149</v>
      </c>
      <c r="C6224">
        <v>4.0999999999999996</v>
      </c>
      <c r="D6224" t="s">
        <v>133</v>
      </c>
      <c r="E6224" t="s">
        <v>142</v>
      </c>
      <c r="F6224" t="s">
        <v>147</v>
      </c>
      <c r="G6224" t="s">
        <v>144</v>
      </c>
      <c r="H6224" t="str">
        <f t="shared" si="97"/>
        <v>Surat0 - 40200+&lt;= 200Asian Cuisine</v>
      </c>
      <c r="I6224" t="s">
        <v>234</v>
      </c>
      <c r="J6224">
        <v>200</v>
      </c>
    </row>
    <row r="6225" spans="1:10">
      <c r="A6225">
        <v>6224</v>
      </c>
      <c r="B6225" t="s">
        <v>145</v>
      </c>
      <c r="C6225">
        <v>2.9</v>
      </c>
      <c r="D6225" t="s">
        <v>138</v>
      </c>
      <c r="E6225" t="s">
        <v>142</v>
      </c>
      <c r="F6225" t="s">
        <v>131</v>
      </c>
      <c r="G6225" t="s">
        <v>135</v>
      </c>
      <c r="H6225" t="str">
        <f t="shared" si="97"/>
        <v>Ahmedabad40 - 6050 -200&lt;= 200American Cuisine</v>
      </c>
      <c r="I6225">
        <v>26</v>
      </c>
      <c r="J6225">
        <v>200</v>
      </c>
    </row>
    <row r="6226" spans="1:10">
      <c r="A6226">
        <v>6225</v>
      </c>
      <c r="B6226" t="s">
        <v>143</v>
      </c>
      <c r="C6226">
        <v>2.9</v>
      </c>
      <c r="D6226" t="s">
        <v>138</v>
      </c>
      <c r="E6226" t="s">
        <v>132</v>
      </c>
      <c r="F6226" t="s">
        <v>131</v>
      </c>
      <c r="G6226" t="s">
        <v>135</v>
      </c>
      <c r="H6226" t="str">
        <f t="shared" si="97"/>
        <v>Delhi40 - 6050 -200200 - 500American Cuisine</v>
      </c>
      <c r="I6226">
        <v>31</v>
      </c>
      <c r="J6226">
        <v>350</v>
      </c>
    </row>
    <row r="6227" spans="1:10">
      <c r="A6227">
        <v>6226</v>
      </c>
      <c r="B6227" t="s">
        <v>134</v>
      </c>
      <c r="C6227">
        <v>2.9</v>
      </c>
      <c r="D6227" t="s">
        <v>136</v>
      </c>
      <c r="E6227" t="s">
        <v>142</v>
      </c>
      <c r="F6227" t="s">
        <v>131</v>
      </c>
      <c r="G6227" t="s">
        <v>135</v>
      </c>
      <c r="H6227" t="str">
        <f t="shared" si="97"/>
        <v>Mumbai40 - 6050 -200&lt;= 200Indian Cuisine</v>
      </c>
      <c r="I6227">
        <v>32</v>
      </c>
      <c r="J6227">
        <v>100</v>
      </c>
    </row>
    <row r="6228" spans="1:10">
      <c r="A6228">
        <v>6227</v>
      </c>
      <c r="B6228" t="s">
        <v>134</v>
      </c>
      <c r="C6228">
        <v>2.9</v>
      </c>
      <c r="D6228" t="s">
        <v>136</v>
      </c>
      <c r="E6228" t="s">
        <v>142</v>
      </c>
      <c r="F6228" t="s">
        <v>131</v>
      </c>
      <c r="G6228" t="s">
        <v>135</v>
      </c>
      <c r="H6228" t="str">
        <f t="shared" si="97"/>
        <v>Mumbai40 - 6050 -200&lt;= 200Indian Cuisine</v>
      </c>
      <c r="I6228">
        <v>32</v>
      </c>
      <c r="J6228">
        <v>100</v>
      </c>
    </row>
    <row r="6229" spans="1:10">
      <c r="A6229">
        <v>6228</v>
      </c>
      <c r="B6229" t="s">
        <v>134</v>
      </c>
      <c r="C6229">
        <v>2.9</v>
      </c>
      <c r="D6229" t="s">
        <v>136</v>
      </c>
      <c r="E6229" t="s">
        <v>142</v>
      </c>
      <c r="F6229" t="s">
        <v>131</v>
      </c>
      <c r="G6229" t="s">
        <v>135</v>
      </c>
      <c r="H6229" t="str">
        <f t="shared" si="97"/>
        <v>Mumbai40 - 6050 -200&lt;= 200Indian Cuisine</v>
      </c>
      <c r="I6229">
        <v>32</v>
      </c>
      <c r="J6229">
        <v>100</v>
      </c>
    </row>
    <row r="6230" spans="1:10">
      <c r="A6230">
        <v>6229</v>
      </c>
      <c r="B6230" t="s">
        <v>134</v>
      </c>
      <c r="C6230">
        <v>2.9</v>
      </c>
      <c r="D6230" t="s">
        <v>136</v>
      </c>
      <c r="E6230" t="s">
        <v>142</v>
      </c>
      <c r="F6230" t="s">
        <v>131</v>
      </c>
      <c r="G6230" t="s">
        <v>135</v>
      </c>
      <c r="H6230" t="str">
        <f t="shared" si="97"/>
        <v>Mumbai40 - 6050 -200&lt;= 200Indian Cuisine</v>
      </c>
      <c r="I6230">
        <v>32</v>
      </c>
      <c r="J6230">
        <v>100</v>
      </c>
    </row>
    <row r="6231" spans="1:10">
      <c r="A6231">
        <v>6230</v>
      </c>
      <c r="B6231" t="s">
        <v>139</v>
      </c>
      <c r="C6231">
        <v>2.9</v>
      </c>
      <c r="D6231" t="s">
        <v>136</v>
      </c>
      <c r="E6231" t="s">
        <v>142</v>
      </c>
      <c r="F6231" t="s">
        <v>131</v>
      </c>
      <c r="G6231" t="s">
        <v>130</v>
      </c>
      <c r="H6231" t="str">
        <f t="shared" si="97"/>
        <v>Chennai60+50 -200&lt;= 200Indian Cuisine</v>
      </c>
      <c r="I6231">
        <v>41</v>
      </c>
      <c r="J6231">
        <v>200</v>
      </c>
    </row>
    <row r="6232" spans="1:10">
      <c r="A6232">
        <v>6231</v>
      </c>
      <c r="B6232" t="s">
        <v>134</v>
      </c>
      <c r="C6232">
        <v>2.9</v>
      </c>
      <c r="D6232" t="s">
        <v>136</v>
      </c>
      <c r="E6232" t="s">
        <v>142</v>
      </c>
      <c r="F6232" t="s">
        <v>131</v>
      </c>
      <c r="G6232" t="s">
        <v>135</v>
      </c>
      <c r="H6232" t="str">
        <f t="shared" si="97"/>
        <v>Mumbai40 - 6050 -200&lt;= 200Indian Cuisine</v>
      </c>
      <c r="I6232">
        <v>32</v>
      </c>
      <c r="J6232">
        <v>100</v>
      </c>
    </row>
    <row r="6233" spans="1:10">
      <c r="A6233">
        <v>6232</v>
      </c>
      <c r="B6233" t="s">
        <v>134</v>
      </c>
      <c r="C6233">
        <v>2.9</v>
      </c>
      <c r="D6233" t="s">
        <v>136</v>
      </c>
      <c r="E6233" t="s">
        <v>142</v>
      </c>
      <c r="F6233" t="s">
        <v>131</v>
      </c>
      <c r="G6233" t="s">
        <v>135</v>
      </c>
      <c r="H6233" t="str">
        <f t="shared" si="97"/>
        <v>Mumbai40 - 6050 -200&lt;= 200Indian Cuisine</v>
      </c>
      <c r="I6233">
        <v>32</v>
      </c>
      <c r="J6233">
        <v>100</v>
      </c>
    </row>
    <row r="6234" spans="1:10">
      <c r="A6234">
        <v>6233</v>
      </c>
      <c r="B6234" t="s">
        <v>143</v>
      </c>
      <c r="C6234">
        <v>4.2</v>
      </c>
      <c r="D6234" t="s">
        <v>136</v>
      </c>
      <c r="E6234" t="s">
        <v>132</v>
      </c>
      <c r="F6234" t="s">
        <v>140</v>
      </c>
      <c r="G6234" t="s">
        <v>144</v>
      </c>
      <c r="H6234" t="str">
        <f t="shared" si="97"/>
        <v>Delhi0 - 400 - 50200 - 500Indian Cuisine</v>
      </c>
      <c r="I6234" t="s">
        <v>234</v>
      </c>
      <c r="J6234">
        <v>300</v>
      </c>
    </row>
    <row r="6235" spans="1:10">
      <c r="A6235">
        <v>6234</v>
      </c>
      <c r="B6235" t="s">
        <v>143</v>
      </c>
      <c r="C6235">
        <v>2.9</v>
      </c>
      <c r="D6235" t="s">
        <v>133</v>
      </c>
      <c r="E6235" t="s">
        <v>142</v>
      </c>
      <c r="F6235" t="s">
        <v>131</v>
      </c>
      <c r="G6235" t="s">
        <v>135</v>
      </c>
      <c r="H6235" t="str">
        <f t="shared" si="97"/>
        <v>Delhi40 - 6050 -200&lt;= 200Asian Cuisine</v>
      </c>
      <c r="I6235" t="s">
        <v>234</v>
      </c>
      <c r="J6235">
        <v>100</v>
      </c>
    </row>
    <row r="6236" spans="1:10">
      <c r="A6236">
        <v>6235</v>
      </c>
      <c r="B6236" t="s">
        <v>137</v>
      </c>
      <c r="C6236">
        <v>4.2</v>
      </c>
      <c r="D6236" t="s">
        <v>138</v>
      </c>
      <c r="E6236" t="s">
        <v>132</v>
      </c>
      <c r="F6236" t="s">
        <v>147</v>
      </c>
      <c r="G6236" t="s">
        <v>135</v>
      </c>
      <c r="H6236" t="str">
        <f t="shared" si="97"/>
        <v>Bangalore40 - 60200+200 - 500American Cuisine</v>
      </c>
      <c r="I6236" t="s">
        <v>234</v>
      </c>
      <c r="J6236">
        <v>300</v>
      </c>
    </row>
    <row r="6237" spans="1:10">
      <c r="A6237">
        <v>6236</v>
      </c>
      <c r="B6237" t="s">
        <v>149</v>
      </c>
      <c r="C6237">
        <v>2.9</v>
      </c>
      <c r="D6237" t="s">
        <v>136</v>
      </c>
      <c r="E6237" t="s">
        <v>142</v>
      </c>
      <c r="F6237" t="s">
        <v>131</v>
      </c>
      <c r="G6237" t="s">
        <v>135</v>
      </c>
      <c r="H6237" t="str">
        <f t="shared" si="97"/>
        <v>Surat40 - 6050 -200&lt;= 200Indian Cuisine</v>
      </c>
      <c r="I6237" t="s">
        <v>234</v>
      </c>
      <c r="J6237">
        <v>200</v>
      </c>
    </row>
    <row r="6238" spans="1:10">
      <c r="A6238">
        <v>6237</v>
      </c>
      <c r="B6238" t="s">
        <v>149</v>
      </c>
      <c r="C6238">
        <v>3.9</v>
      </c>
      <c r="D6238" t="s">
        <v>136</v>
      </c>
      <c r="E6238" t="s">
        <v>142</v>
      </c>
      <c r="F6238" t="s">
        <v>131</v>
      </c>
      <c r="G6238" t="s">
        <v>144</v>
      </c>
      <c r="H6238" t="str">
        <f t="shared" si="97"/>
        <v>Surat0 - 4050 -200&lt;= 200Indian Cuisine</v>
      </c>
      <c r="I6238" t="s">
        <v>234</v>
      </c>
      <c r="J6238">
        <v>150</v>
      </c>
    </row>
    <row r="6239" spans="1:10">
      <c r="A6239">
        <v>6238</v>
      </c>
      <c r="B6239" t="s">
        <v>139</v>
      </c>
      <c r="C6239">
        <v>4.4000000000000004</v>
      </c>
      <c r="D6239" t="s">
        <v>133</v>
      </c>
      <c r="E6239" t="s">
        <v>132</v>
      </c>
      <c r="F6239" t="s">
        <v>140</v>
      </c>
      <c r="G6239" t="s">
        <v>135</v>
      </c>
      <c r="H6239" t="str">
        <f t="shared" si="97"/>
        <v>Chennai40 - 600 - 50200 - 500Asian Cuisine</v>
      </c>
      <c r="I6239" t="s">
        <v>234</v>
      </c>
      <c r="J6239">
        <v>270</v>
      </c>
    </row>
    <row r="6240" spans="1:10">
      <c r="A6240">
        <v>6239</v>
      </c>
      <c r="B6240" t="s">
        <v>145</v>
      </c>
      <c r="C6240">
        <v>2.9</v>
      </c>
      <c r="D6240" t="s">
        <v>138</v>
      </c>
      <c r="E6240" t="s">
        <v>142</v>
      </c>
      <c r="F6240" t="s">
        <v>131</v>
      </c>
      <c r="G6240" t="s">
        <v>135</v>
      </c>
      <c r="H6240" t="str">
        <f t="shared" si="97"/>
        <v>Ahmedabad40 - 6050 -200&lt;= 200American Cuisine</v>
      </c>
      <c r="I6240">
        <v>26</v>
      </c>
      <c r="J6240">
        <v>200</v>
      </c>
    </row>
    <row r="6241" spans="1:10">
      <c r="A6241">
        <v>6240</v>
      </c>
      <c r="B6241" t="s">
        <v>129</v>
      </c>
      <c r="C6241">
        <v>4.5</v>
      </c>
      <c r="D6241" t="s">
        <v>136</v>
      </c>
      <c r="E6241" t="s">
        <v>132</v>
      </c>
      <c r="F6241" t="s">
        <v>131</v>
      </c>
      <c r="G6241" t="s">
        <v>130</v>
      </c>
      <c r="H6241" t="str">
        <f t="shared" si="97"/>
        <v>Kolkata60+50 -200200 - 500Indian Cuisine</v>
      </c>
      <c r="I6241">
        <v>3</v>
      </c>
      <c r="J6241">
        <v>400</v>
      </c>
    </row>
    <row r="6242" spans="1:10">
      <c r="A6242">
        <v>6241</v>
      </c>
      <c r="B6242" t="s">
        <v>129</v>
      </c>
      <c r="C6242">
        <v>4.5999999999999996</v>
      </c>
      <c r="D6242" t="s">
        <v>136</v>
      </c>
      <c r="E6242" t="s">
        <v>142</v>
      </c>
      <c r="F6242" t="s">
        <v>131</v>
      </c>
      <c r="G6242" t="s">
        <v>130</v>
      </c>
      <c r="H6242" t="str">
        <f t="shared" si="97"/>
        <v>Kolkata60+50 -200&lt;= 200Indian Cuisine</v>
      </c>
      <c r="I6242">
        <v>13</v>
      </c>
      <c r="J6242">
        <v>200</v>
      </c>
    </row>
    <row r="6243" spans="1:10">
      <c r="A6243">
        <v>6242</v>
      </c>
      <c r="B6243" t="s">
        <v>141</v>
      </c>
      <c r="C6243">
        <v>4.3</v>
      </c>
      <c r="D6243" t="s">
        <v>138</v>
      </c>
      <c r="E6243" t="s">
        <v>132</v>
      </c>
      <c r="F6243" t="s">
        <v>147</v>
      </c>
      <c r="G6243" t="s">
        <v>135</v>
      </c>
      <c r="H6243" t="str">
        <f t="shared" si="97"/>
        <v>Pune40 - 60200+200 - 500American Cuisine</v>
      </c>
      <c r="I6243" t="s">
        <v>234</v>
      </c>
      <c r="J6243">
        <v>300</v>
      </c>
    </row>
    <row r="6244" spans="1:10">
      <c r="A6244">
        <v>6243</v>
      </c>
      <c r="B6244" t="s">
        <v>146</v>
      </c>
      <c r="C6244">
        <v>4.0999999999999996</v>
      </c>
      <c r="D6244" t="s">
        <v>136</v>
      </c>
      <c r="E6244" t="s">
        <v>142</v>
      </c>
      <c r="F6244" t="s">
        <v>131</v>
      </c>
      <c r="G6244" t="s">
        <v>144</v>
      </c>
      <c r="H6244" t="str">
        <f t="shared" si="97"/>
        <v>Hyderabad0 - 4050 -200&lt;= 200Indian Cuisine</v>
      </c>
      <c r="I6244" t="s">
        <v>234</v>
      </c>
      <c r="J6244">
        <v>100</v>
      </c>
    </row>
    <row r="6245" spans="1:10">
      <c r="A6245">
        <v>6244</v>
      </c>
      <c r="B6245" t="s">
        <v>139</v>
      </c>
      <c r="C6245">
        <v>3.9</v>
      </c>
      <c r="D6245" t="s">
        <v>138</v>
      </c>
      <c r="E6245" t="s">
        <v>132</v>
      </c>
      <c r="F6245" t="s">
        <v>140</v>
      </c>
      <c r="G6245" t="s">
        <v>130</v>
      </c>
      <c r="H6245" t="str">
        <f t="shared" si="97"/>
        <v>Chennai60+0 - 50200 - 500American Cuisine</v>
      </c>
      <c r="I6245">
        <v>75</v>
      </c>
      <c r="J6245">
        <v>250</v>
      </c>
    </row>
    <row r="6246" spans="1:10">
      <c r="A6246">
        <v>6245</v>
      </c>
      <c r="B6246" t="s">
        <v>137</v>
      </c>
      <c r="C6246">
        <v>4.3</v>
      </c>
      <c r="D6246" t="s">
        <v>138</v>
      </c>
      <c r="E6246" t="s">
        <v>142</v>
      </c>
      <c r="F6246" t="s">
        <v>140</v>
      </c>
      <c r="G6246" t="s">
        <v>135</v>
      </c>
      <c r="H6246" t="str">
        <f t="shared" si="97"/>
        <v>Bangalore40 - 600 - 50&lt;= 200American Cuisine</v>
      </c>
      <c r="I6246" t="s">
        <v>234</v>
      </c>
      <c r="J6246">
        <v>150</v>
      </c>
    </row>
    <row r="6247" spans="1:10">
      <c r="A6247">
        <v>6246</v>
      </c>
      <c r="B6247" t="s">
        <v>129</v>
      </c>
      <c r="C6247">
        <v>4.2</v>
      </c>
      <c r="D6247" t="s">
        <v>136</v>
      </c>
      <c r="E6247" t="s">
        <v>142</v>
      </c>
      <c r="F6247" t="s">
        <v>147</v>
      </c>
      <c r="G6247" t="s">
        <v>130</v>
      </c>
      <c r="H6247" t="str">
        <f t="shared" si="97"/>
        <v>Kolkata60+200+&lt;= 200Indian Cuisine</v>
      </c>
      <c r="I6247" t="s">
        <v>234</v>
      </c>
      <c r="J6247">
        <v>200</v>
      </c>
    </row>
    <row r="6248" spans="1:10">
      <c r="A6248">
        <v>6247</v>
      </c>
      <c r="B6248" t="s">
        <v>145</v>
      </c>
      <c r="C6248">
        <v>4.0999999999999996</v>
      </c>
      <c r="D6248" t="s">
        <v>136</v>
      </c>
      <c r="E6248" t="s">
        <v>142</v>
      </c>
      <c r="F6248" t="s">
        <v>131</v>
      </c>
      <c r="G6248" t="s">
        <v>135</v>
      </c>
      <c r="H6248" t="str">
        <f t="shared" si="97"/>
        <v>Ahmedabad40 - 6050 -200&lt;= 200Indian Cuisine</v>
      </c>
      <c r="I6248">
        <v>45</v>
      </c>
      <c r="J6248">
        <v>200</v>
      </c>
    </row>
    <row r="6249" spans="1:10">
      <c r="A6249">
        <v>6248</v>
      </c>
      <c r="B6249" t="s">
        <v>139</v>
      </c>
      <c r="C6249">
        <v>4.5</v>
      </c>
      <c r="D6249" t="s">
        <v>136</v>
      </c>
      <c r="E6249" t="s">
        <v>142</v>
      </c>
      <c r="F6249" t="s">
        <v>131</v>
      </c>
      <c r="G6249" t="s">
        <v>144</v>
      </c>
      <c r="H6249" t="str">
        <f t="shared" si="97"/>
        <v>Chennai0 - 4050 -200&lt;= 200Indian Cuisine</v>
      </c>
      <c r="I6249" t="s">
        <v>234</v>
      </c>
      <c r="J6249">
        <v>200</v>
      </c>
    </row>
    <row r="6250" spans="1:10">
      <c r="A6250">
        <v>6249</v>
      </c>
      <c r="B6250" t="s">
        <v>139</v>
      </c>
      <c r="C6250">
        <v>2.9</v>
      </c>
      <c r="D6250" t="s">
        <v>136</v>
      </c>
      <c r="E6250" t="s">
        <v>132</v>
      </c>
      <c r="F6250" t="s">
        <v>131</v>
      </c>
      <c r="G6250" t="s">
        <v>130</v>
      </c>
      <c r="H6250" t="str">
        <f t="shared" si="97"/>
        <v>Chennai60+50 -200200 - 500Indian Cuisine</v>
      </c>
      <c r="I6250">
        <v>16</v>
      </c>
      <c r="J6250">
        <v>250</v>
      </c>
    </row>
    <row r="6251" spans="1:10">
      <c r="A6251">
        <v>6250</v>
      </c>
      <c r="B6251" t="s">
        <v>143</v>
      </c>
      <c r="C6251">
        <v>2.9</v>
      </c>
      <c r="D6251" t="s">
        <v>136</v>
      </c>
      <c r="E6251" t="s">
        <v>142</v>
      </c>
      <c r="F6251" t="s">
        <v>131</v>
      </c>
      <c r="G6251" t="s">
        <v>144</v>
      </c>
      <c r="H6251" t="str">
        <f t="shared" si="97"/>
        <v>Delhi0 - 4050 -200&lt;= 200Indian Cuisine</v>
      </c>
      <c r="I6251" t="s">
        <v>234</v>
      </c>
      <c r="J6251">
        <v>150</v>
      </c>
    </row>
    <row r="6252" spans="1:10">
      <c r="A6252">
        <v>6251</v>
      </c>
      <c r="B6252" t="s">
        <v>129</v>
      </c>
      <c r="C6252">
        <v>4.4000000000000004</v>
      </c>
      <c r="D6252" t="s">
        <v>136</v>
      </c>
      <c r="E6252" t="s">
        <v>132</v>
      </c>
      <c r="F6252" t="s">
        <v>131</v>
      </c>
      <c r="G6252" t="s">
        <v>130</v>
      </c>
      <c r="H6252" t="str">
        <f t="shared" si="97"/>
        <v>Kolkata60+50 -200200 - 500Indian Cuisine</v>
      </c>
      <c r="I6252">
        <v>3</v>
      </c>
      <c r="J6252">
        <v>500</v>
      </c>
    </row>
    <row r="6253" spans="1:10">
      <c r="A6253">
        <v>6252</v>
      </c>
      <c r="B6253" t="s">
        <v>137</v>
      </c>
      <c r="C6253">
        <v>2.9</v>
      </c>
      <c r="D6253" t="s">
        <v>136</v>
      </c>
      <c r="E6253" t="s">
        <v>142</v>
      </c>
      <c r="F6253" t="s">
        <v>131</v>
      </c>
      <c r="G6253" t="s">
        <v>135</v>
      </c>
      <c r="H6253" t="str">
        <f t="shared" si="97"/>
        <v>Bangalore40 - 6050 -200&lt;= 200Indian Cuisine</v>
      </c>
      <c r="I6253">
        <v>17</v>
      </c>
      <c r="J6253">
        <v>110</v>
      </c>
    </row>
    <row r="6254" spans="1:10">
      <c r="A6254">
        <v>6253</v>
      </c>
      <c r="B6254" t="s">
        <v>134</v>
      </c>
      <c r="C6254">
        <v>4.2</v>
      </c>
      <c r="D6254" t="s">
        <v>138</v>
      </c>
      <c r="E6254" t="s">
        <v>142</v>
      </c>
      <c r="F6254" t="s">
        <v>140</v>
      </c>
      <c r="G6254" t="s">
        <v>135</v>
      </c>
      <c r="H6254" t="str">
        <f t="shared" si="97"/>
        <v>Mumbai40 - 600 - 50&lt;= 200American Cuisine</v>
      </c>
      <c r="I6254" t="s">
        <v>234</v>
      </c>
      <c r="J6254">
        <v>100</v>
      </c>
    </row>
    <row r="6255" spans="1:10">
      <c r="A6255">
        <v>6254</v>
      </c>
      <c r="B6255" t="s">
        <v>149</v>
      </c>
      <c r="C6255">
        <v>2.9</v>
      </c>
      <c r="D6255" t="s">
        <v>138</v>
      </c>
      <c r="E6255" t="s">
        <v>132</v>
      </c>
      <c r="F6255" t="s">
        <v>131</v>
      </c>
      <c r="G6255" t="s">
        <v>135</v>
      </c>
      <c r="H6255" t="str">
        <f t="shared" si="97"/>
        <v>Surat40 - 6050 -200200 - 500American Cuisine</v>
      </c>
      <c r="I6255">
        <v>33</v>
      </c>
      <c r="J6255">
        <v>250</v>
      </c>
    </row>
    <row r="6256" spans="1:10">
      <c r="A6256">
        <v>6255</v>
      </c>
      <c r="B6256" t="s">
        <v>145</v>
      </c>
      <c r="C6256">
        <v>2.9</v>
      </c>
      <c r="D6256" t="s">
        <v>138</v>
      </c>
      <c r="E6256" t="s">
        <v>142</v>
      </c>
      <c r="F6256" t="s">
        <v>131</v>
      </c>
      <c r="G6256" t="s">
        <v>135</v>
      </c>
      <c r="H6256" t="str">
        <f t="shared" si="97"/>
        <v>Ahmedabad40 - 6050 -200&lt;= 200American Cuisine</v>
      </c>
      <c r="I6256">
        <v>26</v>
      </c>
      <c r="J6256">
        <v>200</v>
      </c>
    </row>
    <row r="6257" spans="1:10">
      <c r="A6257">
        <v>6256</v>
      </c>
      <c r="B6257" t="s">
        <v>137</v>
      </c>
      <c r="C6257">
        <v>2.9</v>
      </c>
      <c r="D6257" t="s">
        <v>138</v>
      </c>
      <c r="E6257" t="s">
        <v>142</v>
      </c>
      <c r="F6257" t="s">
        <v>131</v>
      </c>
      <c r="G6257" t="s">
        <v>135</v>
      </c>
      <c r="H6257" t="str">
        <f t="shared" si="97"/>
        <v>Bangalore40 - 6050 -200&lt;= 200American Cuisine</v>
      </c>
      <c r="I6257">
        <v>55</v>
      </c>
      <c r="J6257">
        <v>200</v>
      </c>
    </row>
    <row r="6258" spans="1:10">
      <c r="A6258">
        <v>6257</v>
      </c>
      <c r="B6258" t="s">
        <v>129</v>
      </c>
      <c r="C6258">
        <v>3.2</v>
      </c>
      <c r="D6258" t="s">
        <v>133</v>
      </c>
      <c r="E6258" t="s">
        <v>132</v>
      </c>
      <c r="F6258" t="s">
        <v>140</v>
      </c>
      <c r="G6258" t="s">
        <v>130</v>
      </c>
      <c r="H6258" t="str">
        <f t="shared" si="97"/>
        <v>Kolkata60+0 - 50200 - 500Asian Cuisine</v>
      </c>
      <c r="I6258">
        <v>7</v>
      </c>
      <c r="J6258">
        <v>350</v>
      </c>
    </row>
    <row r="6259" spans="1:10">
      <c r="A6259">
        <v>6258</v>
      </c>
      <c r="B6259" t="s">
        <v>149</v>
      </c>
      <c r="C6259">
        <v>2.9</v>
      </c>
      <c r="D6259" t="s">
        <v>138</v>
      </c>
      <c r="E6259" t="s">
        <v>142</v>
      </c>
      <c r="F6259" t="s">
        <v>131</v>
      </c>
      <c r="G6259" t="s">
        <v>135</v>
      </c>
      <c r="H6259" t="str">
        <f t="shared" si="97"/>
        <v>Surat40 - 6050 -200&lt;= 200American Cuisine</v>
      </c>
      <c r="I6259">
        <v>52</v>
      </c>
      <c r="J6259">
        <v>150</v>
      </c>
    </row>
    <row r="6260" spans="1:10">
      <c r="A6260">
        <v>6259</v>
      </c>
      <c r="B6260" t="s">
        <v>149</v>
      </c>
      <c r="C6260">
        <v>2.9</v>
      </c>
      <c r="D6260" t="s">
        <v>133</v>
      </c>
      <c r="E6260" t="s">
        <v>132</v>
      </c>
      <c r="F6260" t="s">
        <v>131</v>
      </c>
      <c r="G6260" t="s">
        <v>135</v>
      </c>
      <c r="H6260" t="str">
        <f t="shared" si="97"/>
        <v>Surat40 - 6050 -200200 - 500Asian Cuisine</v>
      </c>
      <c r="I6260">
        <v>71</v>
      </c>
      <c r="J6260">
        <v>250</v>
      </c>
    </row>
    <row r="6261" spans="1:10">
      <c r="A6261">
        <v>6260</v>
      </c>
      <c r="B6261" t="s">
        <v>129</v>
      </c>
      <c r="C6261">
        <v>4.0999999999999996</v>
      </c>
      <c r="D6261" t="s">
        <v>138</v>
      </c>
      <c r="E6261" t="s">
        <v>132</v>
      </c>
      <c r="F6261" t="s">
        <v>140</v>
      </c>
      <c r="G6261" t="s">
        <v>130</v>
      </c>
      <c r="H6261" t="str">
        <f t="shared" si="97"/>
        <v>Kolkata60+0 - 50200 - 500American Cuisine</v>
      </c>
      <c r="I6261">
        <v>50</v>
      </c>
      <c r="J6261">
        <v>300</v>
      </c>
    </row>
    <row r="6262" spans="1:10">
      <c r="A6262">
        <v>6261</v>
      </c>
      <c r="B6262" t="s">
        <v>137</v>
      </c>
      <c r="C6262">
        <v>4.4000000000000004</v>
      </c>
      <c r="D6262" t="s">
        <v>138</v>
      </c>
      <c r="E6262" t="s">
        <v>142</v>
      </c>
      <c r="F6262" t="s">
        <v>131</v>
      </c>
      <c r="G6262" t="s">
        <v>135</v>
      </c>
      <c r="H6262" t="str">
        <f t="shared" si="97"/>
        <v>Bangalore40 - 6050 -200&lt;= 200American Cuisine</v>
      </c>
      <c r="I6262">
        <v>55</v>
      </c>
      <c r="J6262">
        <v>100</v>
      </c>
    </row>
    <row r="6263" spans="1:10">
      <c r="A6263">
        <v>6262</v>
      </c>
      <c r="B6263" t="s">
        <v>143</v>
      </c>
      <c r="C6263">
        <v>2.9</v>
      </c>
      <c r="D6263" t="s">
        <v>136</v>
      </c>
      <c r="E6263" t="s">
        <v>142</v>
      </c>
      <c r="F6263" t="s">
        <v>131</v>
      </c>
      <c r="G6263" t="s">
        <v>135</v>
      </c>
      <c r="H6263" t="str">
        <f t="shared" si="97"/>
        <v>Delhi40 - 6050 -200&lt;= 200Indian Cuisine</v>
      </c>
      <c r="I6263" t="s">
        <v>234</v>
      </c>
      <c r="J6263">
        <v>200</v>
      </c>
    </row>
    <row r="6264" spans="1:10">
      <c r="A6264">
        <v>6263</v>
      </c>
      <c r="B6264" t="s">
        <v>145</v>
      </c>
      <c r="C6264">
        <v>4</v>
      </c>
      <c r="D6264" t="s">
        <v>133</v>
      </c>
      <c r="E6264" t="s">
        <v>132</v>
      </c>
      <c r="F6264" t="s">
        <v>140</v>
      </c>
      <c r="G6264" t="s">
        <v>135</v>
      </c>
      <c r="H6264" t="str">
        <f t="shared" si="97"/>
        <v>Ahmedabad40 - 600 - 50200 - 500Asian Cuisine</v>
      </c>
      <c r="I6264" t="s">
        <v>234</v>
      </c>
      <c r="J6264">
        <v>300</v>
      </c>
    </row>
    <row r="6265" spans="1:10">
      <c r="A6265">
        <v>6264</v>
      </c>
      <c r="B6265" t="s">
        <v>145</v>
      </c>
      <c r="C6265">
        <v>2.9</v>
      </c>
      <c r="D6265" t="s">
        <v>138</v>
      </c>
      <c r="E6265" t="s">
        <v>142</v>
      </c>
      <c r="F6265" t="s">
        <v>131</v>
      </c>
      <c r="G6265" t="s">
        <v>135</v>
      </c>
      <c r="H6265" t="str">
        <f t="shared" si="97"/>
        <v>Ahmedabad40 - 6050 -200&lt;= 200American Cuisine</v>
      </c>
      <c r="I6265">
        <v>26</v>
      </c>
      <c r="J6265">
        <v>100</v>
      </c>
    </row>
    <row r="6266" spans="1:10">
      <c r="A6266">
        <v>6265</v>
      </c>
      <c r="B6266" t="s">
        <v>146</v>
      </c>
      <c r="C6266">
        <v>4.0999999999999996</v>
      </c>
      <c r="D6266" t="s">
        <v>136</v>
      </c>
      <c r="E6266" t="s">
        <v>142</v>
      </c>
      <c r="F6266" t="s">
        <v>131</v>
      </c>
      <c r="G6266" t="s">
        <v>130</v>
      </c>
      <c r="H6266" t="str">
        <f t="shared" si="97"/>
        <v>Hyderabad60+50 -200&lt;= 200Indian Cuisine</v>
      </c>
      <c r="I6266" t="s">
        <v>234</v>
      </c>
      <c r="J6266">
        <v>150</v>
      </c>
    </row>
    <row r="6267" spans="1:10">
      <c r="A6267">
        <v>6266</v>
      </c>
      <c r="B6267" t="s">
        <v>137</v>
      </c>
      <c r="C6267">
        <v>2.9</v>
      </c>
      <c r="D6267" t="s">
        <v>133</v>
      </c>
      <c r="E6267" t="s">
        <v>132</v>
      </c>
      <c r="F6267" t="s">
        <v>131</v>
      </c>
      <c r="G6267" t="s">
        <v>130</v>
      </c>
      <c r="H6267" t="str">
        <f t="shared" si="97"/>
        <v>Bangalore60+50 -200200 - 500Asian Cuisine</v>
      </c>
      <c r="I6267" t="s">
        <v>234</v>
      </c>
      <c r="J6267">
        <v>300</v>
      </c>
    </row>
    <row r="6268" spans="1:10">
      <c r="A6268">
        <v>6267</v>
      </c>
      <c r="B6268" t="s">
        <v>146</v>
      </c>
      <c r="C6268">
        <v>3.9</v>
      </c>
      <c r="D6268" t="s">
        <v>133</v>
      </c>
      <c r="E6268" t="s">
        <v>142</v>
      </c>
      <c r="F6268" t="s">
        <v>131</v>
      </c>
      <c r="G6268" t="s">
        <v>144</v>
      </c>
      <c r="H6268" t="str">
        <f t="shared" si="97"/>
        <v>Hyderabad0 - 4050 -200&lt;= 200Asian Cuisine</v>
      </c>
      <c r="I6268" t="s">
        <v>234</v>
      </c>
      <c r="J6268">
        <v>150</v>
      </c>
    </row>
    <row r="6269" spans="1:10">
      <c r="A6269">
        <v>6268</v>
      </c>
      <c r="B6269" t="s">
        <v>146</v>
      </c>
      <c r="C6269">
        <v>4.2</v>
      </c>
      <c r="D6269" t="s">
        <v>136</v>
      </c>
      <c r="E6269" t="s">
        <v>142</v>
      </c>
      <c r="F6269" t="s">
        <v>140</v>
      </c>
      <c r="G6269" t="s">
        <v>130</v>
      </c>
      <c r="H6269" t="str">
        <f t="shared" si="97"/>
        <v>Hyderabad60+0 - 50&lt;= 200Indian Cuisine</v>
      </c>
      <c r="I6269" t="s">
        <v>234</v>
      </c>
      <c r="J6269">
        <v>100</v>
      </c>
    </row>
    <row r="6270" spans="1:10">
      <c r="A6270">
        <v>6269</v>
      </c>
      <c r="B6270" t="s">
        <v>141</v>
      </c>
      <c r="C6270">
        <v>4.4000000000000004</v>
      </c>
      <c r="D6270" t="s">
        <v>136</v>
      </c>
      <c r="E6270" t="s">
        <v>142</v>
      </c>
      <c r="F6270" t="s">
        <v>131</v>
      </c>
      <c r="G6270" t="s">
        <v>135</v>
      </c>
      <c r="H6270" t="str">
        <f t="shared" si="97"/>
        <v>Pune40 - 6050 -200&lt;= 200Indian Cuisine</v>
      </c>
      <c r="I6270" t="s">
        <v>234</v>
      </c>
      <c r="J6270">
        <v>150</v>
      </c>
    </row>
    <row r="6271" spans="1:10">
      <c r="A6271">
        <v>6270</v>
      </c>
      <c r="B6271" t="s">
        <v>146</v>
      </c>
      <c r="C6271">
        <v>2.9</v>
      </c>
      <c r="D6271" t="s">
        <v>133</v>
      </c>
      <c r="E6271" t="s">
        <v>132</v>
      </c>
      <c r="F6271" t="s">
        <v>131</v>
      </c>
      <c r="G6271" t="s">
        <v>135</v>
      </c>
      <c r="H6271" t="str">
        <f t="shared" si="97"/>
        <v>Hyderabad40 - 6050 -200200 - 500Asian Cuisine</v>
      </c>
      <c r="I6271">
        <v>43</v>
      </c>
      <c r="J6271">
        <v>300</v>
      </c>
    </row>
    <row r="6272" spans="1:10">
      <c r="A6272">
        <v>6271</v>
      </c>
      <c r="B6272" t="s">
        <v>141</v>
      </c>
      <c r="C6272">
        <v>4.5999999999999996</v>
      </c>
      <c r="D6272" t="s">
        <v>136</v>
      </c>
      <c r="E6272" t="s">
        <v>132</v>
      </c>
      <c r="F6272" t="s">
        <v>140</v>
      </c>
      <c r="G6272" t="s">
        <v>144</v>
      </c>
      <c r="H6272" t="str">
        <f t="shared" si="97"/>
        <v>Pune0 - 400 - 50200 - 500Indian Cuisine</v>
      </c>
      <c r="I6272" t="s">
        <v>234</v>
      </c>
      <c r="J6272">
        <v>400</v>
      </c>
    </row>
    <row r="6273" spans="1:10">
      <c r="A6273">
        <v>6272</v>
      </c>
      <c r="B6273" t="s">
        <v>145</v>
      </c>
      <c r="C6273">
        <v>4.5</v>
      </c>
      <c r="D6273" t="s">
        <v>136</v>
      </c>
      <c r="E6273" t="s">
        <v>142</v>
      </c>
      <c r="F6273" t="s">
        <v>131</v>
      </c>
      <c r="G6273" t="s">
        <v>135</v>
      </c>
      <c r="H6273" t="str">
        <f t="shared" si="97"/>
        <v>Ahmedabad40 - 6050 -200&lt;= 200Indian Cuisine</v>
      </c>
      <c r="I6273">
        <v>45</v>
      </c>
      <c r="J6273">
        <v>180</v>
      </c>
    </row>
    <row r="6274" spans="1:10">
      <c r="A6274">
        <v>6273</v>
      </c>
      <c r="B6274" t="s">
        <v>141</v>
      </c>
      <c r="C6274">
        <v>2.9</v>
      </c>
      <c r="D6274" t="s">
        <v>138</v>
      </c>
      <c r="E6274" t="s">
        <v>142</v>
      </c>
      <c r="F6274" t="s">
        <v>131</v>
      </c>
      <c r="G6274" t="s">
        <v>130</v>
      </c>
      <c r="H6274" t="str">
        <f t="shared" si="97"/>
        <v>Pune60+50 -200&lt;= 200American Cuisine</v>
      </c>
      <c r="I6274">
        <v>37</v>
      </c>
      <c r="J6274">
        <v>100</v>
      </c>
    </row>
    <row r="6275" spans="1:10">
      <c r="A6275">
        <v>6274</v>
      </c>
      <c r="B6275" t="s">
        <v>139</v>
      </c>
      <c r="C6275">
        <v>2.9</v>
      </c>
      <c r="D6275" t="s">
        <v>136</v>
      </c>
      <c r="E6275" t="s">
        <v>132</v>
      </c>
      <c r="F6275" t="s">
        <v>131</v>
      </c>
      <c r="G6275" t="s">
        <v>135</v>
      </c>
      <c r="H6275" t="str">
        <f t="shared" ref="H6275:H6338" si="98">_xlfn.CONCAT(B6275,G6275,F6275,E6275,D6275)</f>
        <v>Chennai40 - 6050 -200200 - 500Indian Cuisine</v>
      </c>
      <c r="I6275">
        <v>12</v>
      </c>
      <c r="J6275">
        <v>250</v>
      </c>
    </row>
    <row r="6276" spans="1:10">
      <c r="A6276">
        <v>6275</v>
      </c>
      <c r="B6276" t="s">
        <v>137</v>
      </c>
      <c r="C6276">
        <v>2.9</v>
      </c>
      <c r="D6276" t="s">
        <v>136</v>
      </c>
      <c r="E6276" t="s">
        <v>132</v>
      </c>
      <c r="F6276" t="s">
        <v>131</v>
      </c>
      <c r="G6276" t="s">
        <v>130</v>
      </c>
      <c r="H6276" t="str">
        <f t="shared" si="98"/>
        <v>Bangalore60+50 -200200 - 500Indian Cuisine</v>
      </c>
      <c r="I6276">
        <v>76</v>
      </c>
      <c r="J6276">
        <v>300</v>
      </c>
    </row>
    <row r="6277" spans="1:10">
      <c r="A6277">
        <v>6276</v>
      </c>
      <c r="B6277" t="s">
        <v>137</v>
      </c>
      <c r="C6277">
        <v>4.4000000000000004</v>
      </c>
      <c r="D6277" t="s">
        <v>136</v>
      </c>
      <c r="E6277" t="s">
        <v>132</v>
      </c>
      <c r="F6277" t="s">
        <v>140</v>
      </c>
      <c r="G6277" t="s">
        <v>135</v>
      </c>
      <c r="H6277" t="str">
        <f t="shared" si="98"/>
        <v>Bangalore40 - 600 - 50200 - 500Indian Cuisine</v>
      </c>
      <c r="I6277">
        <v>51</v>
      </c>
      <c r="J6277">
        <v>250</v>
      </c>
    </row>
    <row r="6278" spans="1:10">
      <c r="A6278">
        <v>6277</v>
      </c>
      <c r="B6278" t="s">
        <v>139</v>
      </c>
      <c r="C6278">
        <v>2.9</v>
      </c>
      <c r="D6278" t="s">
        <v>236</v>
      </c>
      <c r="E6278" t="s">
        <v>142</v>
      </c>
      <c r="F6278" t="s">
        <v>131</v>
      </c>
      <c r="G6278" t="s">
        <v>135</v>
      </c>
      <c r="H6278" t="str">
        <f t="shared" si="98"/>
        <v>Chennai40 - 6050 -200&lt;= 200European Cuisine</v>
      </c>
      <c r="I6278" t="s">
        <v>234</v>
      </c>
      <c r="J6278">
        <v>200</v>
      </c>
    </row>
    <row r="6279" spans="1:10">
      <c r="A6279">
        <v>6278</v>
      </c>
      <c r="B6279" t="s">
        <v>145</v>
      </c>
      <c r="C6279">
        <v>2.9</v>
      </c>
      <c r="D6279" t="s">
        <v>138</v>
      </c>
      <c r="E6279" t="s">
        <v>142</v>
      </c>
      <c r="F6279" t="s">
        <v>131</v>
      </c>
      <c r="G6279" t="s">
        <v>135</v>
      </c>
      <c r="H6279" t="str">
        <f t="shared" si="98"/>
        <v>Ahmedabad40 - 6050 -200&lt;= 200American Cuisine</v>
      </c>
      <c r="I6279">
        <v>26</v>
      </c>
      <c r="J6279">
        <v>100</v>
      </c>
    </row>
    <row r="6280" spans="1:10">
      <c r="A6280">
        <v>6279</v>
      </c>
      <c r="B6280" t="s">
        <v>149</v>
      </c>
      <c r="C6280">
        <v>2.9</v>
      </c>
      <c r="D6280" t="s">
        <v>138</v>
      </c>
      <c r="E6280" t="s">
        <v>132</v>
      </c>
      <c r="F6280" t="s">
        <v>131</v>
      </c>
      <c r="G6280" t="s">
        <v>135</v>
      </c>
      <c r="H6280" t="str">
        <f t="shared" si="98"/>
        <v>Surat40 - 6050 -200200 - 500American Cuisine</v>
      </c>
      <c r="I6280">
        <v>33</v>
      </c>
      <c r="J6280">
        <v>400</v>
      </c>
    </row>
    <row r="6281" spans="1:10">
      <c r="A6281">
        <v>6280</v>
      </c>
      <c r="B6281" t="s">
        <v>139</v>
      </c>
      <c r="C6281">
        <v>4.3</v>
      </c>
      <c r="D6281" t="s">
        <v>136</v>
      </c>
      <c r="E6281" t="s">
        <v>142</v>
      </c>
      <c r="F6281" t="s">
        <v>140</v>
      </c>
      <c r="G6281" t="s">
        <v>130</v>
      </c>
      <c r="H6281" t="str">
        <f t="shared" si="98"/>
        <v>Chennai60+0 - 50&lt;= 200Indian Cuisine</v>
      </c>
      <c r="I6281" t="s">
        <v>234</v>
      </c>
      <c r="J6281">
        <v>150</v>
      </c>
    </row>
    <row r="6282" spans="1:10">
      <c r="A6282">
        <v>6281</v>
      </c>
      <c r="B6282" t="s">
        <v>134</v>
      </c>
      <c r="C6282">
        <v>2.9</v>
      </c>
      <c r="D6282" t="s">
        <v>133</v>
      </c>
      <c r="E6282" t="s">
        <v>132</v>
      </c>
      <c r="F6282" t="s">
        <v>131</v>
      </c>
      <c r="G6282" t="s">
        <v>144</v>
      </c>
      <c r="H6282" t="str">
        <f t="shared" si="98"/>
        <v>Mumbai0 - 4050 -200200 - 500Asian Cuisine</v>
      </c>
      <c r="I6282">
        <v>20</v>
      </c>
      <c r="J6282">
        <v>250</v>
      </c>
    </row>
    <row r="6283" spans="1:10">
      <c r="A6283">
        <v>6282</v>
      </c>
      <c r="B6283" t="s">
        <v>145</v>
      </c>
      <c r="C6283">
        <v>2.9</v>
      </c>
      <c r="D6283" t="s">
        <v>138</v>
      </c>
      <c r="E6283" t="s">
        <v>132</v>
      </c>
      <c r="F6283" t="s">
        <v>131</v>
      </c>
      <c r="G6283" t="s">
        <v>135</v>
      </c>
      <c r="H6283" t="str">
        <f t="shared" si="98"/>
        <v>Ahmedabad40 - 6050 -200200 - 500American Cuisine</v>
      </c>
      <c r="I6283">
        <v>30</v>
      </c>
      <c r="J6283">
        <v>450</v>
      </c>
    </row>
    <row r="6284" spans="1:10">
      <c r="A6284">
        <v>6283</v>
      </c>
      <c r="B6284" t="s">
        <v>141</v>
      </c>
      <c r="C6284">
        <v>2.9</v>
      </c>
      <c r="D6284" t="s">
        <v>136</v>
      </c>
      <c r="E6284" t="s">
        <v>132</v>
      </c>
      <c r="F6284" t="s">
        <v>131</v>
      </c>
      <c r="G6284" t="s">
        <v>130</v>
      </c>
      <c r="H6284" t="str">
        <f t="shared" si="98"/>
        <v>Pune60+50 -200200 - 500Indian Cuisine</v>
      </c>
      <c r="I6284">
        <v>14</v>
      </c>
      <c r="J6284">
        <v>300</v>
      </c>
    </row>
    <row r="6285" spans="1:10">
      <c r="A6285">
        <v>6284</v>
      </c>
      <c r="B6285" t="s">
        <v>149</v>
      </c>
      <c r="C6285">
        <v>2.9</v>
      </c>
      <c r="D6285" t="s">
        <v>136</v>
      </c>
      <c r="E6285" t="s">
        <v>142</v>
      </c>
      <c r="F6285" t="s">
        <v>131</v>
      </c>
      <c r="G6285" t="s">
        <v>135</v>
      </c>
      <c r="H6285" t="str">
        <f t="shared" si="98"/>
        <v>Surat40 - 6050 -200&lt;= 200Indian Cuisine</v>
      </c>
      <c r="I6285" t="s">
        <v>234</v>
      </c>
      <c r="J6285">
        <v>200</v>
      </c>
    </row>
    <row r="6286" spans="1:10">
      <c r="A6286">
        <v>6285</v>
      </c>
      <c r="B6286" t="s">
        <v>146</v>
      </c>
      <c r="C6286">
        <v>2.9</v>
      </c>
      <c r="D6286" t="s">
        <v>136</v>
      </c>
      <c r="E6286" t="s">
        <v>142</v>
      </c>
      <c r="F6286" t="s">
        <v>131</v>
      </c>
      <c r="G6286" t="s">
        <v>130</v>
      </c>
      <c r="H6286" t="str">
        <f t="shared" si="98"/>
        <v>Hyderabad60+50 -200&lt;= 200Indian Cuisine</v>
      </c>
      <c r="I6286" t="s">
        <v>234</v>
      </c>
      <c r="J6286">
        <v>200</v>
      </c>
    </row>
    <row r="6287" spans="1:10">
      <c r="A6287">
        <v>6286</v>
      </c>
      <c r="B6287" t="s">
        <v>139</v>
      </c>
      <c r="C6287">
        <v>4.3</v>
      </c>
      <c r="D6287" t="s">
        <v>138</v>
      </c>
      <c r="E6287" t="s">
        <v>132</v>
      </c>
      <c r="F6287" t="s">
        <v>140</v>
      </c>
      <c r="G6287" t="s">
        <v>130</v>
      </c>
      <c r="H6287" t="str">
        <f t="shared" si="98"/>
        <v>Chennai60+0 - 50200 - 500American Cuisine</v>
      </c>
      <c r="I6287">
        <v>75</v>
      </c>
      <c r="J6287">
        <v>300</v>
      </c>
    </row>
    <row r="6288" spans="1:10">
      <c r="A6288">
        <v>6287</v>
      </c>
      <c r="B6288" t="s">
        <v>141</v>
      </c>
      <c r="C6288">
        <v>2.9</v>
      </c>
      <c r="D6288" t="s">
        <v>138</v>
      </c>
      <c r="E6288" t="s">
        <v>142</v>
      </c>
      <c r="F6288" t="s">
        <v>131</v>
      </c>
      <c r="G6288" t="s">
        <v>135</v>
      </c>
      <c r="H6288" t="str">
        <f t="shared" si="98"/>
        <v>Pune40 - 6050 -200&lt;= 200American Cuisine</v>
      </c>
      <c r="I6288">
        <v>53</v>
      </c>
      <c r="J6288">
        <v>200</v>
      </c>
    </row>
    <row r="6289" spans="1:10">
      <c r="A6289">
        <v>6288</v>
      </c>
      <c r="B6289" t="s">
        <v>143</v>
      </c>
      <c r="C6289">
        <v>3.4</v>
      </c>
      <c r="D6289" t="s">
        <v>136</v>
      </c>
      <c r="E6289" t="s">
        <v>142</v>
      </c>
      <c r="F6289" t="s">
        <v>140</v>
      </c>
      <c r="G6289" t="s">
        <v>135</v>
      </c>
      <c r="H6289" t="str">
        <f t="shared" si="98"/>
        <v>Delhi40 - 600 - 50&lt;= 200Indian Cuisine</v>
      </c>
      <c r="I6289" t="s">
        <v>234</v>
      </c>
      <c r="J6289">
        <v>200</v>
      </c>
    </row>
    <row r="6290" spans="1:10">
      <c r="A6290">
        <v>6289</v>
      </c>
      <c r="B6290" t="s">
        <v>129</v>
      </c>
      <c r="C6290">
        <v>4.2</v>
      </c>
      <c r="D6290" t="s">
        <v>136</v>
      </c>
      <c r="E6290" t="s">
        <v>142</v>
      </c>
      <c r="F6290" t="s">
        <v>147</v>
      </c>
      <c r="G6290" t="s">
        <v>144</v>
      </c>
      <c r="H6290" t="str">
        <f t="shared" si="98"/>
        <v>Kolkata0 - 40200+&lt;= 200Indian Cuisine</v>
      </c>
      <c r="I6290" t="s">
        <v>234</v>
      </c>
      <c r="J6290">
        <v>150</v>
      </c>
    </row>
    <row r="6291" spans="1:10">
      <c r="A6291">
        <v>6290</v>
      </c>
      <c r="B6291" t="s">
        <v>149</v>
      </c>
      <c r="C6291">
        <v>2.9</v>
      </c>
      <c r="D6291" t="s">
        <v>138</v>
      </c>
      <c r="E6291" t="s">
        <v>132</v>
      </c>
      <c r="F6291" t="s">
        <v>131</v>
      </c>
      <c r="G6291" t="s">
        <v>135</v>
      </c>
      <c r="H6291" t="str">
        <f t="shared" si="98"/>
        <v>Surat40 - 6050 -200200 - 500American Cuisine</v>
      </c>
      <c r="I6291">
        <v>33</v>
      </c>
      <c r="J6291">
        <v>250</v>
      </c>
    </row>
    <row r="6292" spans="1:10">
      <c r="A6292">
        <v>6291</v>
      </c>
      <c r="B6292" t="s">
        <v>137</v>
      </c>
      <c r="C6292">
        <v>2.9</v>
      </c>
      <c r="D6292" t="s">
        <v>136</v>
      </c>
      <c r="E6292" t="s">
        <v>142</v>
      </c>
      <c r="F6292" t="s">
        <v>131</v>
      </c>
      <c r="G6292" t="s">
        <v>135</v>
      </c>
      <c r="H6292" t="str">
        <f t="shared" si="98"/>
        <v>Bangalore40 - 6050 -200&lt;= 200Indian Cuisine</v>
      </c>
      <c r="I6292">
        <v>17</v>
      </c>
      <c r="J6292">
        <v>99</v>
      </c>
    </row>
    <row r="6293" spans="1:10">
      <c r="A6293">
        <v>6292</v>
      </c>
      <c r="B6293" t="s">
        <v>143</v>
      </c>
      <c r="C6293">
        <v>2.9</v>
      </c>
      <c r="D6293" t="s">
        <v>138</v>
      </c>
      <c r="E6293" t="s">
        <v>142</v>
      </c>
      <c r="F6293" t="s">
        <v>131</v>
      </c>
      <c r="G6293" t="s">
        <v>144</v>
      </c>
      <c r="H6293" t="str">
        <f t="shared" si="98"/>
        <v>Delhi0 - 4050 -200&lt;= 200American Cuisine</v>
      </c>
      <c r="I6293" t="s">
        <v>234</v>
      </c>
      <c r="J6293">
        <v>150</v>
      </c>
    </row>
    <row r="6294" spans="1:10">
      <c r="A6294">
        <v>6293</v>
      </c>
      <c r="B6294" t="s">
        <v>146</v>
      </c>
      <c r="C6294">
        <v>4.4000000000000004</v>
      </c>
      <c r="D6294" t="s">
        <v>136</v>
      </c>
      <c r="E6294" t="s">
        <v>132</v>
      </c>
      <c r="F6294" t="s">
        <v>140</v>
      </c>
      <c r="G6294" t="s">
        <v>144</v>
      </c>
      <c r="H6294" t="str">
        <f t="shared" si="98"/>
        <v>Hyderabad0 - 400 - 50200 - 500Indian Cuisine</v>
      </c>
      <c r="I6294" t="s">
        <v>234</v>
      </c>
      <c r="J6294">
        <v>250</v>
      </c>
    </row>
    <row r="6295" spans="1:10">
      <c r="A6295">
        <v>6294</v>
      </c>
      <c r="B6295" t="s">
        <v>141</v>
      </c>
      <c r="C6295">
        <v>2.9</v>
      </c>
      <c r="D6295" t="s">
        <v>136</v>
      </c>
      <c r="E6295" t="s">
        <v>132</v>
      </c>
      <c r="F6295" t="s">
        <v>131</v>
      </c>
      <c r="G6295" t="s">
        <v>135</v>
      </c>
      <c r="H6295" t="str">
        <f t="shared" si="98"/>
        <v>Pune40 - 6050 -200200 - 500Indian Cuisine</v>
      </c>
      <c r="I6295">
        <v>23</v>
      </c>
      <c r="J6295">
        <v>260</v>
      </c>
    </row>
    <row r="6296" spans="1:10">
      <c r="A6296">
        <v>6295</v>
      </c>
      <c r="B6296" t="s">
        <v>129</v>
      </c>
      <c r="C6296">
        <v>3.7</v>
      </c>
      <c r="D6296" t="s">
        <v>138</v>
      </c>
      <c r="E6296" t="s">
        <v>142</v>
      </c>
      <c r="F6296" t="s">
        <v>131</v>
      </c>
      <c r="G6296" t="s">
        <v>130</v>
      </c>
      <c r="H6296" t="str">
        <f t="shared" si="98"/>
        <v>Kolkata60+50 -200&lt;= 200American Cuisine</v>
      </c>
      <c r="I6296">
        <v>35</v>
      </c>
      <c r="J6296">
        <v>200</v>
      </c>
    </row>
    <row r="6297" spans="1:10">
      <c r="A6297">
        <v>6296</v>
      </c>
      <c r="B6297" t="s">
        <v>146</v>
      </c>
      <c r="C6297">
        <v>3.8</v>
      </c>
      <c r="D6297" t="s">
        <v>136</v>
      </c>
      <c r="E6297" t="s">
        <v>132</v>
      </c>
      <c r="F6297" t="s">
        <v>140</v>
      </c>
      <c r="G6297" t="s">
        <v>144</v>
      </c>
      <c r="H6297" t="str">
        <f t="shared" si="98"/>
        <v>Hyderabad0 - 400 - 50200 - 500Indian Cuisine</v>
      </c>
      <c r="I6297" t="s">
        <v>234</v>
      </c>
      <c r="J6297">
        <v>300</v>
      </c>
    </row>
    <row r="6298" spans="1:10">
      <c r="A6298">
        <v>6297</v>
      </c>
      <c r="B6298" t="s">
        <v>146</v>
      </c>
      <c r="C6298">
        <v>4.2</v>
      </c>
      <c r="D6298" t="s">
        <v>136</v>
      </c>
      <c r="E6298" t="s">
        <v>142</v>
      </c>
      <c r="F6298" t="s">
        <v>140</v>
      </c>
      <c r="G6298" t="s">
        <v>135</v>
      </c>
      <c r="H6298" t="str">
        <f t="shared" si="98"/>
        <v>Hyderabad40 - 600 - 50&lt;= 200Indian Cuisine</v>
      </c>
      <c r="I6298" t="s">
        <v>234</v>
      </c>
      <c r="J6298">
        <v>200</v>
      </c>
    </row>
    <row r="6299" spans="1:10">
      <c r="A6299">
        <v>6298</v>
      </c>
      <c r="B6299" t="s">
        <v>146</v>
      </c>
      <c r="C6299">
        <v>2.9</v>
      </c>
      <c r="D6299" t="s">
        <v>138</v>
      </c>
      <c r="E6299" t="s">
        <v>132</v>
      </c>
      <c r="F6299" t="s">
        <v>131</v>
      </c>
      <c r="G6299" t="s">
        <v>135</v>
      </c>
      <c r="H6299" t="str">
        <f t="shared" si="98"/>
        <v>Hyderabad40 - 6050 -200200 - 500American Cuisine</v>
      </c>
      <c r="I6299" t="s">
        <v>234</v>
      </c>
      <c r="J6299">
        <v>250</v>
      </c>
    </row>
    <row r="6300" spans="1:10">
      <c r="A6300">
        <v>6299</v>
      </c>
      <c r="B6300" t="s">
        <v>145</v>
      </c>
      <c r="C6300">
        <v>4.2</v>
      </c>
      <c r="D6300" t="s">
        <v>136</v>
      </c>
      <c r="E6300" t="s">
        <v>132</v>
      </c>
      <c r="F6300" t="s">
        <v>140</v>
      </c>
      <c r="G6300" t="s">
        <v>144</v>
      </c>
      <c r="H6300" t="str">
        <f t="shared" si="98"/>
        <v>Ahmedabad0 - 400 - 50200 - 500Indian Cuisine</v>
      </c>
      <c r="I6300" t="s">
        <v>234</v>
      </c>
      <c r="J6300">
        <v>300</v>
      </c>
    </row>
    <row r="6301" spans="1:10">
      <c r="A6301">
        <v>6300</v>
      </c>
      <c r="B6301" t="s">
        <v>139</v>
      </c>
      <c r="C6301">
        <v>4</v>
      </c>
      <c r="D6301" t="s">
        <v>133</v>
      </c>
      <c r="E6301" t="s">
        <v>132</v>
      </c>
      <c r="F6301" t="s">
        <v>140</v>
      </c>
      <c r="G6301" t="s">
        <v>130</v>
      </c>
      <c r="H6301" t="str">
        <f t="shared" si="98"/>
        <v>Chennai60+0 - 50200 - 500Asian Cuisine</v>
      </c>
      <c r="I6301">
        <v>40</v>
      </c>
      <c r="J6301">
        <v>250</v>
      </c>
    </row>
    <row r="6302" spans="1:10">
      <c r="A6302">
        <v>6301</v>
      </c>
      <c r="B6302" t="s">
        <v>145</v>
      </c>
      <c r="C6302">
        <v>4.2</v>
      </c>
      <c r="D6302" t="s">
        <v>136</v>
      </c>
      <c r="E6302" t="s">
        <v>142</v>
      </c>
      <c r="F6302" t="s">
        <v>140</v>
      </c>
      <c r="G6302" t="s">
        <v>130</v>
      </c>
      <c r="H6302" t="str">
        <f t="shared" si="98"/>
        <v>Ahmedabad60+0 - 50&lt;= 200Indian Cuisine</v>
      </c>
      <c r="I6302" t="s">
        <v>234</v>
      </c>
      <c r="J6302">
        <v>100</v>
      </c>
    </row>
    <row r="6303" spans="1:10">
      <c r="A6303">
        <v>6302</v>
      </c>
      <c r="B6303" t="s">
        <v>149</v>
      </c>
      <c r="C6303">
        <v>4.3</v>
      </c>
      <c r="D6303" t="s">
        <v>136</v>
      </c>
      <c r="E6303" t="s">
        <v>132</v>
      </c>
      <c r="F6303" t="s">
        <v>147</v>
      </c>
      <c r="G6303" t="s">
        <v>135</v>
      </c>
      <c r="H6303" t="str">
        <f t="shared" si="98"/>
        <v>Surat40 - 60200+200 - 500Indian Cuisine</v>
      </c>
      <c r="I6303" t="s">
        <v>234</v>
      </c>
      <c r="J6303">
        <v>250</v>
      </c>
    </row>
    <row r="6304" spans="1:10">
      <c r="A6304">
        <v>6303</v>
      </c>
      <c r="B6304" t="s">
        <v>146</v>
      </c>
      <c r="C6304">
        <v>4.0999999999999996</v>
      </c>
      <c r="D6304" t="s">
        <v>136</v>
      </c>
      <c r="E6304" t="s">
        <v>132</v>
      </c>
      <c r="F6304" t="s">
        <v>147</v>
      </c>
      <c r="G6304" t="s">
        <v>144</v>
      </c>
      <c r="H6304" t="str">
        <f t="shared" si="98"/>
        <v>Hyderabad0 - 40200+200 - 500Indian Cuisine</v>
      </c>
      <c r="I6304" t="s">
        <v>234</v>
      </c>
      <c r="J6304">
        <v>300</v>
      </c>
    </row>
    <row r="6305" spans="1:10">
      <c r="A6305">
        <v>6304</v>
      </c>
      <c r="B6305" t="s">
        <v>137</v>
      </c>
      <c r="C6305">
        <v>4.0999999999999996</v>
      </c>
      <c r="D6305" t="s">
        <v>136</v>
      </c>
      <c r="E6305" t="s">
        <v>132</v>
      </c>
      <c r="F6305" t="s">
        <v>140</v>
      </c>
      <c r="G6305" t="s">
        <v>135</v>
      </c>
      <c r="H6305" t="str">
        <f t="shared" si="98"/>
        <v>Bangalore40 - 600 - 50200 - 500Indian Cuisine</v>
      </c>
      <c r="I6305">
        <v>51</v>
      </c>
      <c r="J6305">
        <v>350</v>
      </c>
    </row>
    <row r="6306" spans="1:10">
      <c r="A6306">
        <v>6305</v>
      </c>
      <c r="B6306" t="s">
        <v>146</v>
      </c>
      <c r="C6306">
        <v>2.9</v>
      </c>
      <c r="D6306" t="s">
        <v>136</v>
      </c>
      <c r="E6306" t="s">
        <v>142</v>
      </c>
      <c r="F6306" t="s">
        <v>131</v>
      </c>
      <c r="G6306" t="s">
        <v>144</v>
      </c>
      <c r="H6306" t="str">
        <f t="shared" si="98"/>
        <v>Hyderabad0 - 4050 -200&lt;= 200Indian Cuisine</v>
      </c>
      <c r="I6306" t="s">
        <v>234</v>
      </c>
      <c r="J6306">
        <v>100</v>
      </c>
    </row>
    <row r="6307" spans="1:10">
      <c r="A6307">
        <v>6306</v>
      </c>
      <c r="B6307" t="s">
        <v>141</v>
      </c>
      <c r="C6307">
        <v>4.2</v>
      </c>
      <c r="D6307" t="s">
        <v>136</v>
      </c>
      <c r="E6307" t="s">
        <v>148</v>
      </c>
      <c r="F6307" t="s">
        <v>140</v>
      </c>
      <c r="G6307" t="s">
        <v>135</v>
      </c>
      <c r="H6307" t="str">
        <f t="shared" si="98"/>
        <v>Pune40 - 600 - 50500 - 1000Indian Cuisine</v>
      </c>
      <c r="I6307" t="s">
        <v>234</v>
      </c>
      <c r="J6307">
        <v>640</v>
      </c>
    </row>
    <row r="6308" spans="1:10">
      <c r="A6308">
        <v>6307</v>
      </c>
      <c r="B6308" t="s">
        <v>137</v>
      </c>
      <c r="C6308">
        <v>2.9</v>
      </c>
      <c r="D6308" t="s">
        <v>138</v>
      </c>
      <c r="E6308" t="s">
        <v>132</v>
      </c>
      <c r="F6308" t="s">
        <v>131</v>
      </c>
      <c r="G6308" t="s">
        <v>135</v>
      </c>
      <c r="H6308" t="str">
        <f t="shared" si="98"/>
        <v>Bangalore40 - 6050 -200200 - 500American Cuisine</v>
      </c>
      <c r="I6308">
        <v>36</v>
      </c>
      <c r="J6308">
        <v>300</v>
      </c>
    </row>
    <row r="6309" spans="1:10">
      <c r="A6309">
        <v>6308</v>
      </c>
      <c r="B6309" t="s">
        <v>145</v>
      </c>
      <c r="C6309">
        <v>2.9</v>
      </c>
      <c r="D6309" t="s">
        <v>133</v>
      </c>
      <c r="E6309" t="s">
        <v>132</v>
      </c>
      <c r="F6309" t="s">
        <v>131</v>
      </c>
      <c r="G6309" t="s">
        <v>135</v>
      </c>
      <c r="H6309" t="str">
        <f t="shared" si="98"/>
        <v>Ahmedabad40 - 6050 -200200 - 500Asian Cuisine</v>
      </c>
      <c r="I6309">
        <v>77</v>
      </c>
      <c r="J6309">
        <v>250</v>
      </c>
    </row>
    <row r="6310" spans="1:10">
      <c r="A6310">
        <v>6309</v>
      </c>
      <c r="B6310" t="s">
        <v>146</v>
      </c>
      <c r="C6310">
        <v>3.5</v>
      </c>
      <c r="D6310" t="s">
        <v>133</v>
      </c>
      <c r="E6310" t="s">
        <v>132</v>
      </c>
      <c r="F6310" t="s">
        <v>131</v>
      </c>
      <c r="G6310" t="s">
        <v>130</v>
      </c>
      <c r="H6310" t="str">
        <f t="shared" si="98"/>
        <v>Hyderabad60+50 -200200 - 500Asian Cuisine</v>
      </c>
      <c r="I6310" t="s">
        <v>234</v>
      </c>
      <c r="J6310">
        <v>400</v>
      </c>
    </row>
    <row r="6311" spans="1:10">
      <c r="A6311">
        <v>6310</v>
      </c>
      <c r="B6311" t="s">
        <v>129</v>
      </c>
      <c r="C6311">
        <v>4.4000000000000004</v>
      </c>
      <c r="D6311" t="s">
        <v>136</v>
      </c>
      <c r="E6311" t="s">
        <v>132</v>
      </c>
      <c r="F6311" t="s">
        <v>140</v>
      </c>
      <c r="G6311" t="s">
        <v>130</v>
      </c>
      <c r="H6311" t="str">
        <f t="shared" si="98"/>
        <v>Kolkata60+0 - 50200 - 500Indian Cuisine</v>
      </c>
      <c r="I6311">
        <v>22</v>
      </c>
      <c r="J6311">
        <v>300</v>
      </c>
    </row>
    <row r="6312" spans="1:10">
      <c r="A6312">
        <v>6311</v>
      </c>
      <c r="B6312" t="s">
        <v>149</v>
      </c>
      <c r="C6312">
        <v>4.0999999999999996</v>
      </c>
      <c r="D6312" t="s">
        <v>138</v>
      </c>
      <c r="E6312" t="s">
        <v>132</v>
      </c>
      <c r="F6312" t="s">
        <v>140</v>
      </c>
      <c r="G6312" t="s">
        <v>130</v>
      </c>
      <c r="H6312" t="str">
        <f t="shared" si="98"/>
        <v>Surat60+0 - 50200 - 500American Cuisine</v>
      </c>
      <c r="I6312" t="s">
        <v>234</v>
      </c>
      <c r="J6312">
        <v>300</v>
      </c>
    </row>
    <row r="6313" spans="1:10">
      <c r="A6313">
        <v>6312</v>
      </c>
      <c r="B6313" t="s">
        <v>137</v>
      </c>
      <c r="C6313">
        <v>2.9</v>
      </c>
      <c r="D6313" t="s">
        <v>136</v>
      </c>
      <c r="E6313" t="s">
        <v>142</v>
      </c>
      <c r="F6313" t="s">
        <v>131</v>
      </c>
      <c r="G6313" t="s">
        <v>135</v>
      </c>
      <c r="H6313" t="str">
        <f t="shared" si="98"/>
        <v>Bangalore40 - 6050 -200&lt;= 200Indian Cuisine</v>
      </c>
      <c r="I6313">
        <v>17</v>
      </c>
      <c r="J6313">
        <v>200</v>
      </c>
    </row>
    <row r="6314" spans="1:10">
      <c r="A6314">
        <v>6313</v>
      </c>
      <c r="B6314" t="s">
        <v>129</v>
      </c>
      <c r="C6314">
        <v>4.3</v>
      </c>
      <c r="D6314" t="s">
        <v>133</v>
      </c>
      <c r="E6314" t="s">
        <v>132</v>
      </c>
      <c r="F6314" t="s">
        <v>140</v>
      </c>
      <c r="G6314" t="s">
        <v>130</v>
      </c>
      <c r="H6314" t="str">
        <f t="shared" si="98"/>
        <v>Kolkata60+0 - 50200 - 500Asian Cuisine</v>
      </c>
      <c r="I6314">
        <v>7</v>
      </c>
      <c r="J6314">
        <v>500</v>
      </c>
    </row>
    <row r="6315" spans="1:10">
      <c r="A6315">
        <v>6314</v>
      </c>
      <c r="B6315" t="s">
        <v>146</v>
      </c>
      <c r="C6315">
        <v>3.5</v>
      </c>
      <c r="D6315" t="s">
        <v>133</v>
      </c>
      <c r="E6315" t="s">
        <v>132</v>
      </c>
      <c r="F6315" t="s">
        <v>140</v>
      </c>
      <c r="G6315" t="s">
        <v>144</v>
      </c>
      <c r="H6315" t="str">
        <f t="shared" si="98"/>
        <v>Hyderabad0 - 400 - 50200 - 500Asian Cuisine</v>
      </c>
      <c r="I6315" t="s">
        <v>234</v>
      </c>
      <c r="J6315">
        <v>350</v>
      </c>
    </row>
    <row r="6316" spans="1:10">
      <c r="A6316">
        <v>6315</v>
      </c>
      <c r="B6316" t="s">
        <v>134</v>
      </c>
      <c r="C6316">
        <v>4.5</v>
      </c>
      <c r="D6316" t="s">
        <v>236</v>
      </c>
      <c r="E6316" t="s">
        <v>132</v>
      </c>
      <c r="F6316" t="s">
        <v>131</v>
      </c>
      <c r="G6316" t="s">
        <v>130</v>
      </c>
      <c r="H6316" t="str">
        <f t="shared" si="98"/>
        <v>Mumbai60+50 -200200 - 500European Cuisine</v>
      </c>
      <c r="I6316" t="s">
        <v>234</v>
      </c>
      <c r="J6316">
        <v>400</v>
      </c>
    </row>
    <row r="6317" spans="1:10">
      <c r="A6317">
        <v>6316</v>
      </c>
      <c r="B6317" t="s">
        <v>145</v>
      </c>
      <c r="C6317">
        <v>4.3</v>
      </c>
      <c r="D6317" t="s">
        <v>133</v>
      </c>
      <c r="E6317" t="s">
        <v>132</v>
      </c>
      <c r="F6317" t="s">
        <v>131</v>
      </c>
      <c r="G6317" t="s">
        <v>135</v>
      </c>
      <c r="H6317" t="str">
        <f t="shared" si="98"/>
        <v>Ahmedabad40 - 6050 -200200 - 500Asian Cuisine</v>
      </c>
      <c r="I6317">
        <v>77</v>
      </c>
      <c r="J6317">
        <v>250</v>
      </c>
    </row>
    <row r="6318" spans="1:10">
      <c r="A6318">
        <v>6317</v>
      </c>
      <c r="B6318" t="s">
        <v>143</v>
      </c>
      <c r="C6318">
        <v>4.2</v>
      </c>
      <c r="D6318" t="s">
        <v>133</v>
      </c>
      <c r="E6318" t="s">
        <v>132</v>
      </c>
      <c r="F6318" t="s">
        <v>147</v>
      </c>
      <c r="G6318" t="s">
        <v>135</v>
      </c>
      <c r="H6318" t="str">
        <f t="shared" si="98"/>
        <v>Delhi40 - 60200+200 - 500Asian Cuisine</v>
      </c>
      <c r="I6318" t="s">
        <v>234</v>
      </c>
      <c r="J6318">
        <v>300</v>
      </c>
    </row>
    <row r="6319" spans="1:10">
      <c r="A6319">
        <v>6318</v>
      </c>
      <c r="B6319" t="s">
        <v>143</v>
      </c>
      <c r="C6319">
        <v>2.9</v>
      </c>
      <c r="D6319" t="s">
        <v>133</v>
      </c>
      <c r="E6319" t="s">
        <v>132</v>
      </c>
      <c r="F6319" t="s">
        <v>131</v>
      </c>
      <c r="G6319" t="s">
        <v>130</v>
      </c>
      <c r="H6319" t="str">
        <f t="shared" si="98"/>
        <v>Delhi60+50 -200200 - 500Asian Cuisine</v>
      </c>
      <c r="I6319" t="s">
        <v>234</v>
      </c>
      <c r="J6319">
        <v>300</v>
      </c>
    </row>
    <row r="6320" spans="1:10">
      <c r="A6320">
        <v>6319</v>
      </c>
      <c r="B6320" t="s">
        <v>137</v>
      </c>
      <c r="C6320">
        <v>2.9</v>
      </c>
      <c r="D6320" t="s">
        <v>133</v>
      </c>
      <c r="E6320" t="s">
        <v>132</v>
      </c>
      <c r="F6320" t="s">
        <v>131</v>
      </c>
      <c r="G6320" t="s">
        <v>135</v>
      </c>
      <c r="H6320" t="str">
        <f t="shared" si="98"/>
        <v>Bangalore40 - 6050 -200200 - 500Asian Cuisine</v>
      </c>
      <c r="I6320">
        <v>4</v>
      </c>
      <c r="J6320">
        <v>300</v>
      </c>
    </row>
    <row r="6321" spans="1:10">
      <c r="A6321">
        <v>6320</v>
      </c>
      <c r="B6321" t="s">
        <v>137</v>
      </c>
      <c r="C6321">
        <v>3.6</v>
      </c>
      <c r="D6321" t="s">
        <v>133</v>
      </c>
      <c r="E6321" t="s">
        <v>132</v>
      </c>
      <c r="F6321" t="s">
        <v>140</v>
      </c>
      <c r="G6321" t="s">
        <v>135</v>
      </c>
      <c r="H6321" t="str">
        <f t="shared" si="98"/>
        <v>Bangalore40 - 600 - 50200 - 500Asian Cuisine</v>
      </c>
      <c r="I6321" t="s">
        <v>234</v>
      </c>
      <c r="J6321">
        <v>300</v>
      </c>
    </row>
    <row r="6322" spans="1:10">
      <c r="A6322">
        <v>6321</v>
      </c>
      <c r="B6322" t="s">
        <v>137</v>
      </c>
      <c r="C6322">
        <v>4.0999999999999996</v>
      </c>
      <c r="D6322" t="s">
        <v>136</v>
      </c>
      <c r="E6322" t="s">
        <v>142</v>
      </c>
      <c r="F6322" t="s">
        <v>131</v>
      </c>
      <c r="G6322" t="s">
        <v>135</v>
      </c>
      <c r="H6322" t="str">
        <f t="shared" si="98"/>
        <v>Bangalore40 - 6050 -200&lt;= 200Indian Cuisine</v>
      </c>
      <c r="I6322">
        <v>17</v>
      </c>
      <c r="J6322">
        <v>200</v>
      </c>
    </row>
    <row r="6323" spans="1:10">
      <c r="A6323">
        <v>6322</v>
      </c>
      <c r="B6323" t="s">
        <v>139</v>
      </c>
      <c r="C6323">
        <v>4.2</v>
      </c>
      <c r="D6323" t="s">
        <v>133</v>
      </c>
      <c r="E6323" t="s">
        <v>142</v>
      </c>
      <c r="F6323" t="s">
        <v>140</v>
      </c>
      <c r="G6323" t="s">
        <v>135</v>
      </c>
      <c r="H6323" t="str">
        <f t="shared" si="98"/>
        <v>Chennai40 - 600 - 50&lt;= 200Asian Cuisine</v>
      </c>
      <c r="I6323" t="s">
        <v>234</v>
      </c>
      <c r="J6323">
        <v>100</v>
      </c>
    </row>
    <row r="6324" spans="1:10">
      <c r="A6324">
        <v>6323</v>
      </c>
      <c r="B6324" t="s">
        <v>141</v>
      </c>
      <c r="C6324">
        <v>4.0999999999999996</v>
      </c>
      <c r="D6324" t="s">
        <v>133</v>
      </c>
      <c r="E6324" t="s">
        <v>142</v>
      </c>
      <c r="F6324" t="s">
        <v>147</v>
      </c>
      <c r="G6324" t="s">
        <v>130</v>
      </c>
      <c r="H6324" t="str">
        <f t="shared" si="98"/>
        <v>Pune60+200+&lt;= 200Asian Cuisine</v>
      </c>
      <c r="I6324" t="s">
        <v>234</v>
      </c>
      <c r="J6324">
        <v>200</v>
      </c>
    </row>
    <row r="6325" spans="1:10">
      <c r="A6325">
        <v>6324</v>
      </c>
      <c r="B6325" t="s">
        <v>139</v>
      </c>
      <c r="C6325">
        <v>2.9</v>
      </c>
      <c r="D6325" t="s">
        <v>236</v>
      </c>
      <c r="E6325" t="s">
        <v>132</v>
      </c>
      <c r="F6325" t="s">
        <v>131</v>
      </c>
      <c r="G6325" t="s">
        <v>130</v>
      </c>
      <c r="H6325" t="str">
        <f t="shared" si="98"/>
        <v>Chennai60+50 -200200 - 500European Cuisine</v>
      </c>
      <c r="I6325" t="s">
        <v>234</v>
      </c>
      <c r="J6325">
        <v>300</v>
      </c>
    </row>
    <row r="6326" spans="1:10">
      <c r="A6326">
        <v>6325</v>
      </c>
      <c r="B6326" t="s">
        <v>146</v>
      </c>
      <c r="C6326">
        <v>3.9</v>
      </c>
      <c r="D6326" t="s">
        <v>136</v>
      </c>
      <c r="E6326" t="s">
        <v>142</v>
      </c>
      <c r="F6326" t="s">
        <v>140</v>
      </c>
      <c r="G6326" t="s">
        <v>135</v>
      </c>
      <c r="H6326" t="str">
        <f t="shared" si="98"/>
        <v>Hyderabad40 - 600 - 50&lt;= 200Indian Cuisine</v>
      </c>
      <c r="I6326" t="s">
        <v>234</v>
      </c>
      <c r="J6326">
        <v>150</v>
      </c>
    </row>
    <row r="6327" spans="1:10">
      <c r="A6327">
        <v>6326</v>
      </c>
      <c r="B6327" t="s">
        <v>139</v>
      </c>
      <c r="C6327">
        <v>2.9</v>
      </c>
      <c r="D6327" t="s">
        <v>136</v>
      </c>
      <c r="E6327" t="s">
        <v>142</v>
      </c>
      <c r="F6327" t="s">
        <v>131</v>
      </c>
      <c r="G6327" t="s">
        <v>135</v>
      </c>
      <c r="H6327" t="str">
        <f t="shared" si="98"/>
        <v>Chennai40 - 6050 -200&lt;= 200Indian Cuisine</v>
      </c>
      <c r="I6327">
        <v>44</v>
      </c>
      <c r="J6327">
        <v>200</v>
      </c>
    </row>
    <row r="6328" spans="1:10">
      <c r="A6328">
        <v>6327</v>
      </c>
      <c r="B6328" t="s">
        <v>139</v>
      </c>
      <c r="C6328">
        <v>2.9</v>
      </c>
      <c r="D6328" t="s">
        <v>136</v>
      </c>
      <c r="E6328" t="s">
        <v>132</v>
      </c>
      <c r="F6328" t="s">
        <v>131</v>
      </c>
      <c r="G6328" t="s">
        <v>130</v>
      </c>
      <c r="H6328" t="str">
        <f t="shared" si="98"/>
        <v>Chennai60+50 -200200 - 500Indian Cuisine</v>
      </c>
      <c r="I6328">
        <v>16</v>
      </c>
      <c r="J6328">
        <v>300</v>
      </c>
    </row>
    <row r="6329" spans="1:10">
      <c r="A6329">
        <v>6328</v>
      </c>
      <c r="B6329" t="s">
        <v>145</v>
      </c>
      <c r="C6329">
        <v>2.9</v>
      </c>
      <c r="D6329" t="s">
        <v>236</v>
      </c>
      <c r="E6329" t="s">
        <v>132</v>
      </c>
      <c r="F6329" t="s">
        <v>131</v>
      </c>
      <c r="G6329" t="s">
        <v>135</v>
      </c>
      <c r="H6329" t="str">
        <f t="shared" si="98"/>
        <v>Ahmedabad40 - 6050 -200200 - 500European Cuisine</v>
      </c>
      <c r="I6329" t="s">
        <v>234</v>
      </c>
      <c r="J6329">
        <v>250</v>
      </c>
    </row>
    <row r="6330" spans="1:10">
      <c r="A6330">
        <v>6329</v>
      </c>
      <c r="B6330" t="s">
        <v>129</v>
      </c>
      <c r="C6330">
        <v>4.3</v>
      </c>
      <c r="D6330" t="s">
        <v>138</v>
      </c>
      <c r="E6330" t="s">
        <v>132</v>
      </c>
      <c r="F6330" t="s">
        <v>140</v>
      </c>
      <c r="G6330" t="s">
        <v>130</v>
      </c>
      <c r="H6330" t="str">
        <f t="shared" si="98"/>
        <v>Kolkata60+0 - 50200 - 500American Cuisine</v>
      </c>
      <c r="I6330">
        <v>50</v>
      </c>
      <c r="J6330">
        <v>500</v>
      </c>
    </row>
    <row r="6331" spans="1:10">
      <c r="A6331">
        <v>6330</v>
      </c>
      <c r="B6331" t="s">
        <v>145</v>
      </c>
      <c r="C6331">
        <v>2.9</v>
      </c>
      <c r="D6331" t="s">
        <v>133</v>
      </c>
      <c r="E6331" t="s">
        <v>132</v>
      </c>
      <c r="F6331" t="s">
        <v>131</v>
      </c>
      <c r="G6331" t="s">
        <v>135</v>
      </c>
      <c r="H6331" t="str">
        <f t="shared" si="98"/>
        <v>Ahmedabad40 - 6050 -200200 - 500Asian Cuisine</v>
      </c>
      <c r="I6331">
        <v>77</v>
      </c>
      <c r="J6331">
        <v>300</v>
      </c>
    </row>
    <row r="6332" spans="1:10">
      <c r="A6332">
        <v>6331</v>
      </c>
      <c r="B6332" t="s">
        <v>137</v>
      </c>
      <c r="C6332">
        <v>4.5999999999999996</v>
      </c>
      <c r="D6332" t="s">
        <v>136</v>
      </c>
      <c r="E6332" t="s">
        <v>132</v>
      </c>
      <c r="F6332" t="s">
        <v>140</v>
      </c>
      <c r="G6332" t="s">
        <v>135</v>
      </c>
      <c r="H6332" t="str">
        <f t="shared" si="98"/>
        <v>Bangalore40 - 600 - 50200 - 500Indian Cuisine</v>
      </c>
      <c r="I6332">
        <v>51</v>
      </c>
      <c r="J6332">
        <v>500</v>
      </c>
    </row>
    <row r="6333" spans="1:10">
      <c r="A6333">
        <v>6332</v>
      </c>
      <c r="B6333" t="s">
        <v>129</v>
      </c>
      <c r="C6333">
        <v>2.9</v>
      </c>
      <c r="D6333" t="s">
        <v>138</v>
      </c>
      <c r="E6333" t="s">
        <v>132</v>
      </c>
      <c r="F6333" t="s">
        <v>131</v>
      </c>
      <c r="G6333" t="s">
        <v>130</v>
      </c>
      <c r="H6333" t="str">
        <f t="shared" si="98"/>
        <v>Kolkata60+50 -200200 - 500American Cuisine</v>
      </c>
      <c r="I6333">
        <v>11</v>
      </c>
      <c r="J6333">
        <v>500</v>
      </c>
    </row>
    <row r="6334" spans="1:10">
      <c r="A6334">
        <v>6333</v>
      </c>
      <c r="B6334" t="s">
        <v>145</v>
      </c>
      <c r="C6334">
        <v>2.9</v>
      </c>
      <c r="D6334" t="s">
        <v>236</v>
      </c>
      <c r="E6334" t="s">
        <v>132</v>
      </c>
      <c r="F6334" t="s">
        <v>131</v>
      </c>
      <c r="G6334" t="s">
        <v>135</v>
      </c>
      <c r="H6334" t="str">
        <f t="shared" si="98"/>
        <v>Ahmedabad40 - 6050 -200200 - 500European Cuisine</v>
      </c>
      <c r="I6334" t="s">
        <v>234</v>
      </c>
      <c r="J6334">
        <v>300</v>
      </c>
    </row>
    <row r="6335" spans="1:10">
      <c r="A6335">
        <v>6334</v>
      </c>
      <c r="B6335" t="s">
        <v>143</v>
      </c>
      <c r="C6335">
        <v>3.6</v>
      </c>
      <c r="D6335" t="s">
        <v>136</v>
      </c>
      <c r="E6335" t="s">
        <v>142</v>
      </c>
      <c r="F6335" t="s">
        <v>131</v>
      </c>
      <c r="G6335" t="s">
        <v>135</v>
      </c>
      <c r="H6335" t="str">
        <f t="shared" si="98"/>
        <v>Delhi40 - 6050 -200&lt;= 200Indian Cuisine</v>
      </c>
      <c r="I6335" t="s">
        <v>234</v>
      </c>
      <c r="J6335">
        <v>200</v>
      </c>
    </row>
    <row r="6336" spans="1:10">
      <c r="A6336">
        <v>6335</v>
      </c>
      <c r="B6336" t="s">
        <v>143</v>
      </c>
      <c r="C6336">
        <v>2.9</v>
      </c>
      <c r="D6336" t="s">
        <v>136</v>
      </c>
      <c r="E6336" t="s">
        <v>142</v>
      </c>
      <c r="F6336" t="s">
        <v>131</v>
      </c>
      <c r="G6336" t="s">
        <v>130</v>
      </c>
      <c r="H6336" t="str">
        <f t="shared" si="98"/>
        <v>Delhi60+50 -200&lt;= 200Indian Cuisine</v>
      </c>
      <c r="I6336" t="s">
        <v>234</v>
      </c>
      <c r="J6336">
        <v>150</v>
      </c>
    </row>
    <row r="6337" spans="1:10">
      <c r="A6337">
        <v>6336</v>
      </c>
      <c r="B6337" t="s">
        <v>137</v>
      </c>
      <c r="C6337">
        <v>4.9000000000000004</v>
      </c>
      <c r="D6337" t="s">
        <v>138</v>
      </c>
      <c r="E6337" t="s">
        <v>142</v>
      </c>
      <c r="F6337" t="s">
        <v>140</v>
      </c>
      <c r="G6337" t="s">
        <v>135</v>
      </c>
      <c r="H6337" t="str">
        <f t="shared" si="98"/>
        <v>Bangalore40 - 600 - 50&lt;= 200American Cuisine</v>
      </c>
      <c r="I6337" t="s">
        <v>234</v>
      </c>
      <c r="J6337">
        <v>150</v>
      </c>
    </row>
    <row r="6338" spans="1:10">
      <c r="A6338">
        <v>6337</v>
      </c>
      <c r="B6338" t="s">
        <v>146</v>
      </c>
      <c r="C6338">
        <v>4.2</v>
      </c>
      <c r="D6338" t="s">
        <v>133</v>
      </c>
      <c r="E6338" t="s">
        <v>132</v>
      </c>
      <c r="F6338" t="s">
        <v>131</v>
      </c>
      <c r="G6338" t="s">
        <v>135</v>
      </c>
      <c r="H6338" t="str">
        <f t="shared" si="98"/>
        <v>Hyderabad40 - 6050 -200200 - 500Asian Cuisine</v>
      </c>
      <c r="I6338">
        <v>43</v>
      </c>
      <c r="J6338">
        <v>250</v>
      </c>
    </row>
    <row r="6339" spans="1:10">
      <c r="A6339">
        <v>6338</v>
      </c>
      <c r="B6339" t="s">
        <v>134</v>
      </c>
      <c r="C6339">
        <v>4.5</v>
      </c>
      <c r="D6339" t="s">
        <v>236</v>
      </c>
      <c r="E6339" t="s">
        <v>132</v>
      </c>
      <c r="F6339" t="s">
        <v>140</v>
      </c>
      <c r="G6339" t="s">
        <v>135</v>
      </c>
      <c r="H6339" t="str">
        <f t="shared" ref="H6339:H6402" si="99">_xlfn.CONCAT(B6339,G6339,F6339,E6339,D6339)</f>
        <v>Mumbai40 - 600 - 50200 - 500European Cuisine</v>
      </c>
      <c r="I6339" t="s">
        <v>234</v>
      </c>
      <c r="J6339">
        <v>250</v>
      </c>
    </row>
    <row r="6340" spans="1:10">
      <c r="A6340">
        <v>6339</v>
      </c>
      <c r="B6340" t="s">
        <v>145</v>
      </c>
      <c r="C6340">
        <v>2.9</v>
      </c>
      <c r="D6340" t="s">
        <v>138</v>
      </c>
      <c r="E6340" t="s">
        <v>142</v>
      </c>
      <c r="F6340" t="s">
        <v>131</v>
      </c>
      <c r="G6340" t="s">
        <v>130</v>
      </c>
      <c r="H6340" t="str">
        <f t="shared" si="99"/>
        <v>Ahmedabad60+50 -200&lt;= 200American Cuisine</v>
      </c>
      <c r="I6340" t="s">
        <v>234</v>
      </c>
      <c r="J6340">
        <v>200</v>
      </c>
    </row>
    <row r="6341" spans="1:10">
      <c r="A6341">
        <v>6340</v>
      </c>
      <c r="B6341" t="s">
        <v>145</v>
      </c>
      <c r="C6341">
        <v>4.7</v>
      </c>
      <c r="D6341" t="s">
        <v>136</v>
      </c>
      <c r="E6341" t="s">
        <v>142</v>
      </c>
      <c r="F6341" t="s">
        <v>140</v>
      </c>
      <c r="G6341" t="s">
        <v>135</v>
      </c>
      <c r="H6341" t="str">
        <f t="shared" si="99"/>
        <v>Ahmedabad40 - 600 - 50&lt;= 200Indian Cuisine</v>
      </c>
      <c r="I6341" t="s">
        <v>234</v>
      </c>
      <c r="J6341">
        <v>80</v>
      </c>
    </row>
    <row r="6342" spans="1:10">
      <c r="A6342">
        <v>6341</v>
      </c>
      <c r="B6342" t="s">
        <v>149</v>
      </c>
      <c r="C6342">
        <v>2.9</v>
      </c>
      <c r="D6342" t="s">
        <v>138</v>
      </c>
      <c r="E6342" t="s">
        <v>132</v>
      </c>
      <c r="F6342" t="s">
        <v>131</v>
      </c>
      <c r="G6342" t="s">
        <v>135</v>
      </c>
      <c r="H6342" t="str">
        <f t="shared" si="99"/>
        <v>Surat40 - 6050 -200200 - 500American Cuisine</v>
      </c>
      <c r="I6342">
        <v>33</v>
      </c>
      <c r="J6342">
        <v>400</v>
      </c>
    </row>
    <row r="6343" spans="1:10">
      <c r="A6343">
        <v>6342</v>
      </c>
      <c r="B6343" t="s">
        <v>145</v>
      </c>
      <c r="C6343">
        <v>2.9</v>
      </c>
      <c r="D6343" t="s">
        <v>138</v>
      </c>
      <c r="E6343" t="s">
        <v>132</v>
      </c>
      <c r="F6343" t="s">
        <v>131</v>
      </c>
      <c r="G6343" t="s">
        <v>135</v>
      </c>
      <c r="H6343" t="str">
        <f t="shared" si="99"/>
        <v>Ahmedabad40 - 6050 -200200 - 500American Cuisine</v>
      </c>
      <c r="I6343">
        <v>30</v>
      </c>
      <c r="J6343">
        <v>250</v>
      </c>
    </row>
    <row r="6344" spans="1:10">
      <c r="A6344">
        <v>6343</v>
      </c>
      <c r="B6344" t="s">
        <v>141</v>
      </c>
      <c r="C6344">
        <v>2.9</v>
      </c>
      <c r="D6344" t="s">
        <v>138</v>
      </c>
      <c r="E6344" t="s">
        <v>132</v>
      </c>
      <c r="F6344" t="s">
        <v>131</v>
      </c>
      <c r="G6344" t="s">
        <v>130</v>
      </c>
      <c r="H6344" t="str">
        <f t="shared" si="99"/>
        <v>Pune60+50 -200200 - 500American Cuisine</v>
      </c>
      <c r="I6344">
        <v>8</v>
      </c>
      <c r="J6344">
        <v>225</v>
      </c>
    </row>
    <row r="6345" spans="1:10">
      <c r="A6345">
        <v>6344</v>
      </c>
      <c r="B6345" t="s">
        <v>145</v>
      </c>
      <c r="C6345">
        <v>2.9</v>
      </c>
      <c r="D6345" t="s">
        <v>236</v>
      </c>
      <c r="E6345" t="s">
        <v>148</v>
      </c>
      <c r="F6345" t="s">
        <v>131</v>
      </c>
      <c r="G6345" t="s">
        <v>144</v>
      </c>
      <c r="H6345" t="str">
        <f t="shared" si="99"/>
        <v>Ahmedabad0 - 4050 -200500 - 1000European Cuisine</v>
      </c>
      <c r="I6345" t="s">
        <v>234</v>
      </c>
      <c r="J6345">
        <v>700</v>
      </c>
    </row>
    <row r="6346" spans="1:10">
      <c r="A6346">
        <v>6345</v>
      </c>
      <c r="B6346" t="s">
        <v>134</v>
      </c>
      <c r="C6346">
        <v>2.9</v>
      </c>
      <c r="D6346" t="s">
        <v>136</v>
      </c>
      <c r="E6346" t="s">
        <v>142</v>
      </c>
      <c r="F6346" t="s">
        <v>131</v>
      </c>
      <c r="G6346" t="s">
        <v>135</v>
      </c>
      <c r="H6346" t="str">
        <f t="shared" si="99"/>
        <v>Mumbai40 - 6050 -200&lt;= 200Indian Cuisine</v>
      </c>
      <c r="I6346">
        <v>32</v>
      </c>
      <c r="J6346">
        <v>60</v>
      </c>
    </row>
    <row r="6347" spans="1:10">
      <c r="A6347">
        <v>6346</v>
      </c>
      <c r="B6347" t="s">
        <v>146</v>
      </c>
      <c r="C6347">
        <v>2.9</v>
      </c>
      <c r="D6347" t="s">
        <v>136</v>
      </c>
      <c r="E6347" t="s">
        <v>132</v>
      </c>
      <c r="F6347" t="s">
        <v>131</v>
      </c>
      <c r="G6347" t="s">
        <v>135</v>
      </c>
      <c r="H6347" t="str">
        <f t="shared" si="99"/>
        <v>Hyderabad40 - 6050 -200200 - 500Indian Cuisine</v>
      </c>
      <c r="I6347" t="s">
        <v>234</v>
      </c>
      <c r="J6347">
        <v>300</v>
      </c>
    </row>
    <row r="6348" spans="1:10">
      <c r="A6348">
        <v>6347</v>
      </c>
      <c r="B6348" t="s">
        <v>141</v>
      </c>
      <c r="C6348">
        <v>4.2</v>
      </c>
      <c r="D6348" t="s">
        <v>136</v>
      </c>
      <c r="E6348" t="s">
        <v>142</v>
      </c>
      <c r="F6348" t="s">
        <v>140</v>
      </c>
      <c r="G6348" t="s">
        <v>135</v>
      </c>
      <c r="H6348" t="str">
        <f t="shared" si="99"/>
        <v>Pune40 - 600 - 50&lt;= 200Indian Cuisine</v>
      </c>
      <c r="I6348" t="s">
        <v>234</v>
      </c>
      <c r="J6348">
        <v>199</v>
      </c>
    </row>
    <row r="6349" spans="1:10">
      <c r="A6349">
        <v>6348</v>
      </c>
      <c r="B6349" t="s">
        <v>145</v>
      </c>
      <c r="C6349">
        <v>2.9</v>
      </c>
      <c r="D6349" t="s">
        <v>236</v>
      </c>
      <c r="E6349" t="s">
        <v>142</v>
      </c>
      <c r="F6349" t="s">
        <v>131</v>
      </c>
      <c r="G6349" t="s">
        <v>135</v>
      </c>
      <c r="H6349" t="str">
        <f t="shared" si="99"/>
        <v>Ahmedabad40 - 6050 -200&lt;= 200European Cuisine</v>
      </c>
      <c r="I6349" t="s">
        <v>234</v>
      </c>
      <c r="J6349">
        <v>200</v>
      </c>
    </row>
    <row r="6350" spans="1:10">
      <c r="A6350">
        <v>6349</v>
      </c>
      <c r="B6350" t="s">
        <v>145</v>
      </c>
      <c r="C6350">
        <v>4.2</v>
      </c>
      <c r="D6350" t="s">
        <v>236</v>
      </c>
      <c r="E6350" t="s">
        <v>132</v>
      </c>
      <c r="F6350" t="s">
        <v>131</v>
      </c>
      <c r="G6350" t="s">
        <v>144</v>
      </c>
      <c r="H6350" t="str">
        <f t="shared" si="99"/>
        <v>Ahmedabad0 - 4050 -200200 - 500European Cuisine</v>
      </c>
      <c r="I6350" t="s">
        <v>234</v>
      </c>
      <c r="J6350">
        <v>250</v>
      </c>
    </row>
    <row r="6351" spans="1:10">
      <c r="A6351">
        <v>6350</v>
      </c>
      <c r="B6351" t="s">
        <v>149</v>
      </c>
      <c r="C6351">
        <v>2.9</v>
      </c>
      <c r="D6351" t="s">
        <v>236</v>
      </c>
      <c r="E6351" t="s">
        <v>132</v>
      </c>
      <c r="F6351" t="s">
        <v>131</v>
      </c>
      <c r="G6351" t="s">
        <v>130</v>
      </c>
      <c r="H6351" t="str">
        <f t="shared" si="99"/>
        <v>Surat60+50 -200200 - 500European Cuisine</v>
      </c>
      <c r="I6351" t="s">
        <v>234</v>
      </c>
      <c r="J6351">
        <v>250</v>
      </c>
    </row>
    <row r="6352" spans="1:10">
      <c r="A6352">
        <v>6351</v>
      </c>
      <c r="B6352" t="s">
        <v>134</v>
      </c>
      <c r="C6352">
        <v>2.9</v>
      </c>
      <c r="D6352" t="s">
        <v>236</v>
      </c>
      <c r="E6352" t="s">
        <v>132</v>
      </c>
      <c r="F6352" t="s">
        <v>131</v>
      </c>
      <c r="G6352" t="s">
        <v>135</v>
      </c>
      <c r="H6352" t="str">
        <f t="shared" si="99"/>
        <v>Mumbai40 - 6050 -200200 - 500European Cuisine</v>
      </c>
      <c r="I6352" t="s">
        <v>234</v>
      </c>
      <c r="J6352">
        <v>300</v>
      </c>
    </row>
    <row r="6353" spans="1:10">
      <c r="A6353">
        <v>6352</v>
      </c>
      <c r="B6353" t="s">
        <v>145</v>
      </c>
      <c r="C6353">
        <v>2.9</v>
      </c>
      <c r="D6353" t="s">
        <v>133</v>
      </c>
      <c r="E6353" t="s">
        <v>132</v>
      </c>
      <c r="F6353" t="s">
        <v>131</v>
      </c>
      <c r="G6353" t="s">
        <v>135</v>
      </c>
      <c r="H6353" t="str">
        <f t="shared" si="99"/>
        <v>Ahmedabad40 - 6050 -200200 - 500Asian Cuisine</v>
      </c>
      <c r="I6353">
        <v>77</v>
      </c>
      <c r="J6353">
        <v>250</v>
      </c>
    </row>
    <row r="6354" spans="1:10">
      <c r="A6354">
        <v>6353</v>
      </c>
      <c r="B6354" t="s">
        <v>145</v>
      </c>
      <c r="C6354">
        <v>2.9</v>
      </c>
      <c r="D6354" t="s">
        <v>138</v>
      </c>
      <c r="E6354" t="s">
        <v>142</v>
      </c>
      <c r="F6354" t="s">
        <v>131</v>
      </c>
      <c r="G6354" t="s">
        <v>135</v>
      </c>
      <c r="H6354" t="str">
        <f t="shared" si="99"/>
        <v>Ahmedabad40 - 6050 -200&lt;= 200American Cuisine</v>
      </c>
      <c r="I6354">
        <v>26</v>
      </c>
      <c r="J6354">
        <v>200</v>
      </c>
    </row>
    <row r="6355" spans="1:10">
      <c r="A6355">
        <v>6354</v>
      </c>
      <c r="B6355" t="s">
        <v>146</v>
      </c>
      <c r="C6355">
        <v>3.9</v>
      </c>
      <c r="D6355" t="s">
        <v>136</v>
      </c>
      <c r="E6355" t="s">
        <v>142</v>
      </c>
      <c r="F6355" t="s">
        <v>131</v>
      </c>
      <c r="G6355" t="s">
        <v>135</v>
      </c>
      <c r="H6355" t="str">
        <f t="shared" si="99"/>
        <v>Hyderabad40 - 6050 -200&lt;= 200Indian Cuisine</v>
      </c>
      <c r="I6355" t="s">
        <v>234</v>
      </c>
      <c r="J6355">
        <v>150</v>
      </c>
    </row>
    <row r="6356" spans="1:10">
      <c r="A6356">
        <v>6355</v>
      </c>
      <c r="B6356" t="s">
        <v>149</v>
      </c>
      <c r="C6356">
        <v>2.9</v>
      </c>
      <c r="D6356" t="s">
        <v>138</v>
      </c>
      <c r="E6356" t="s">
        <v>142</v>
      </c>
      <c r="F6356" t="s">
        <v>131</v>
      </c>
      <c r="G6356" t="s">
        <v>130</v>
      </c>
      <c r="H6356" t="str">
        <f t="shared" si="99"/>
        <v>Surat60+50 -200&lt;= 200American Cuisine</v>
      </c>
      <c r="I6356" t="s">
        <v>234</v>
      </c>
      <c r="J6356">
        <v>200</v>
      </c>
    </row>
    <row r="6357" spans="1:10">
      <c r="A6357">
        <v>6356</v>
      </c>
      <c r="B6357" t="s">
        <v>143</v>
      </c>
      <c r="C6357">
        <v>2.9</v>
      </c>
      <c r="D6357" t="s">
        <v>133</v>
      </c>
      <c r="E6357" t="s">
        <v>132</v>
      </c>
      <c r="F6357" t="s">
        <v>131</v>
      </c>
      <c r="G6357" t="s">
        <v>144</v>
      </c>
      <c r="H6357" t="str">
        <f t="shared" si="99"/>
        <v>Delhi0 - 4050 -200200 - 500Asian Cuisine</v>
      </c>
      <c r="I6357">
        <v>74</v>
      </c>
      <c r="J6357">
        <v>300</v>
      </c>
    </row>
    <row r="6358" spans="1:10">
      <c r="A6358">
        <v>6357</v>
      </c>
      <c r="B6358" t="s">
        <v>139</v>
      </c>
      <c r="C6358">
        <v>2.9</v>
      </c>
      <c r="D6358" t="s">
        <v>138</v>
      </c>
      <c r="E6358" t="s">
        <v>132</v>
      </c>
      <c r="F6358" t="s">
        <v>131</v>
      </c>
      <c r="G6358" t="s">
        <v>130</v>
      </c>
      <c r="H6358" t="str">
        <f t="shared" si="99"/>
        <v>Chennai60+50 -200200 - 500American Cuisine</v>
      </c>
      <c r="I6358">
        <v>63</v>
      </c>
      <c r="J6358">
        <v>300</v>
      </c>
    </row>
    <row r="6359" spans="1:10">
      <c r="A6359">
        <v>6358</v>
      </c>
      <c r="B6359" t="s">
        <v>139</v>
      </c>
      <c r="C6359">
        <v>4.5999999999999996</v>
      </c>
      <c r="D6359" t="s">
        <v>136</v>
      </c>
      <c r="E6359" t="s">
        <v>132</v>
      </c>
      <c r="F6359" t="s">
        <v>140</v>
      </c>
      <c r="G6359" t="s">
        <v>135</v>
      </c>
      <c r="H6359" t="str">
        <f t="shared" si="99"/>
        <v>Chennai40 - 600 - 50200 - 500Indian Cuisine</v>
      </c>
      <c r="I6359" t="s">
        <v>234</v>
      </c>
      <c r="J6359">
        <v>250</v>
      </c>
    </row>
    <row r="6360" spans="1:10">
      <c r="A6360">
        <v>6359</v>
      </c>
      <c r="B6360" t="s">
        <v>137</v>
      </c>
      <c r="C6360">
        <v>2.9</v>
      </c>
      <c r="D6360" t="s">
        <v>138</v>
      </c>
      <c r="E6360" t="s">
        <v>142</v>
      </c>
      <c r="F6360" t="s">
        <v>131</v>
      </c>
      <c r="G6360" t="s">
        <v>135</v>
      </c>
      <c r="H6360" t="str">
        <f t="shared" si="99"/>
        <v>Bangalore40 - 6050 -200&lt;= 200American Cuisine</v>
      </c>
      <c r="I6360">
        <v>55</v>
      </c>
      <c r="J6360">
        <v>180</v>
      </c>
    </row>
    <row r="6361" spans="1:10">
      <c r="A6361">
        <v>6360</v>
      </c>
      <c r="B6361" t="s">
        <v>137</v>
      </c>
      <c r="C6361">
        <v>3.6</v>
      </c>
      <c r="D6361" t="s">
        <v>136</v>
      </c>
      <c r="E6361" t="s">
        <v>132</v>
      </c>
      <c r="F6361" t="s">
        <v>140</v>
      </c>
      <c r="G6361" t="s">
        <v>135</v>
      </c>
      <c r="H6361" t="str">
        <f t="shared" si="99"/>
        <v>Bangalore40 - 600 - 50200 - 500Indian Cuisine</v>
      </c>
      <c r="I6361">
        <v>51</v>
      </c>
      <c r="J6361">
        <v>225</v>
      </c>
    </row>
    <row r="6362" spans="1:10">
      <c r="A6362">
        <v>6361</v>
      </c>
      <c r="B6362" t="s">
        <v>137</v>
      </c>
      <c r="C6362">
        <v>2.9</v>
      </c>
      <c r="D6362" t="s">
        <v>136</v>
      </c>
      <c r="E6362" t="s">
        <v>142</v>
      </c>
      <c r="F6362" t="s">
        <v>131</v>
      </c>
      <c r="G6362" t="s">
        <v>144</v>
      </c>
      <c r="H6362" t="str">
        <f t="shared" si="99"/>
        <v>Bangalore0 - 4050 -200&lt;= 200Indian Cuisine</v>
      </c>
      <c r="I6362" t="s">
        <v>234</v>
      </c>
      <c r="J6362">
        <v>200</v>
      </c>
    </row>
    <row r="6363" spans="1:10">
      <c r="A6363">
        <v>6362</v>
      </c>
      <c r="B6363" t="s">
        <v>145</v>
      </c>
      <c r="C6363">
        <v>2.9</v>
      </c>
      <c r="D6363" t="s">
        <v>138</v>
      </c>
      <c r="E6363" t="s">
        <v>142</v>
      </c>
      <c r="F6363" t="s">
        <v>131</v>
      </c>
      <c r="G6363" t="s">
        <v>135</v>
      </c>
      <c r="H6363" t="str">
        <f t="shared" si="99"/>
        <v>Ahmedabad40 - 6050 -200&lt;= 200American Cuisine</v>
      </c>
      <c r="I6363">
        <v>26</v>
      </c>
      <c r="J6363">
        <v>200</v>
      </c>
    </row>
    <row r="6364" spans="1:10">
      <c r="A6364">
        <v>6363</v>
      </c>
      <c r="B6364" t="s">
        <v>141</v>
      </c>
      <c r="C6364">
        <v>2.9</v>
      </c>
      <c r="D6364" t="s">
        <v>136</v>
      </c>
      <c r="E6364" t="s">
        <v>148</v>
      </c>
      <c r="F6364" t="s">
        <v>131</v>
      </c>
      <c r="G6364" t="s">
        <v>130</v>
      </c>
      <c r="H6364" t="str">
        <f t="shared" si="99"/>
        <v>Pune60+50 -200500 - 1000Indian Cuisine</v>
      </c>
      <c r="I6364" t="s">
        <v>234</v>
      </c>
      <c r="J6364">
        <v>600</v>
      </c>
    </row>
    <row r="6365" spans="1:10">
      <c r="A6365">
        <v>6364</v>
      </c>
      <c r="B6365" t="s">
        <v>137</v>
      </c>
      <c r="C6365">
        <v>2.9</v>
      </c>
      <c r="D6365" t="s">
        <v>133</v>
      </c>
      <c r="E6365" t="s">
        <v>132</v>
      </c>
      <c r="F6365" t="s">
        <v>131</v>
      </c>
      <c r="G6365" t="s">
        <v>135</v>
      </c>
      <c r="H6365" t="str">
        <f t="shared" si="99"/>
        <v>Bangalore40 - 6050 -200200 - 500Asian Cuisine</v>
      </c>
      <c r="I6365">
        <v>4</v>
      </c>
      <c r="J6365">
        <v>250</v>
      </c>
    </row>
    <row r="6366" spans="1:10">
      <c r="A6366">
        <v>6365</v>
      </c>
      <c r="B6366" t="s">
        <v>139</v>
      </c>
      <c r="C6366">
        <v>3.5</v>
      </c>
      <c r="D6366" t="s">
        <v>133</v>
      </c>
      <c r="E6366" t="s">
        <v>132</v>
      </c>
      <c r="F6366" t="s">
        <v>140</v>
      </c>
      <c r="G6366" t="s">
        <v>130</v>
      </c>
      <c r="H6366" t="str">
        <f t="shared" si="99"/>
        <v>Chennai60+0 - 50200 - 500Asian Cuisine</v>
      </c>
      <c r="I6366">
        <v>40</v>
      </c>
      <c r="J6366">
        <v>250</v>
      </c>
    </row>
    <row r="6367" spans="1:10">
      <c r="A6367">
        <v>6366</v>
      </c>
      <c r="B6367" t="s">
        <v>134</v>
      </c>
      <c r="C6367">
        <v>4.2</v>
      </c>
      <c r="D6367" t="s">
        <v>136</v>
      </c>
      <c r="E6367" t="s">
        <v>142</v>
      </c>
      <c r="F6367" t="s">
        <v>140</v>
      </c>
      <c r="G6367" t="s">
        <v>144</v>
      </c>
      <c r="H6367" t="str">
        <f t="shared" si="99"/>
        <v>Mumbai0 - 400 - 50&lt;= 200Indian Cuisine</v>
      </c>
      <c r="I6367" t="s">
        <v>234</v>
      </c>
      <c r="J6367">
        <v>200</v>
      </c>
    </row>
    <row r="6368" spans="1:10">
      <c r="A6368">
        <v>6367</v>
      </c>
      <c r="B6368" t="s">
        <v>145</v>
      </c>
      <c r="C6368">
        <v>4.0999999999999996</v>
      </c>
      <c r="D6368" t="s">
        <v>136</v>
      </c>
      <c r="E6368" t="s">
        <v>142</v>
      </c>
      <c r="F6368" t="s">
        <v>140</v>
      </c>
      <c r="G6368" t="s">
        <v>144</v>
      </c>
      <c r="H6368" t="str">
        <f t="shared" si="99"/>
        <v>Ahmedabad0 - 400 - 50&lt;= 200Indian Cuisine</v>
      </c>
      <c r="I6368" t="s">
        <v>234</v>
      </c>
      <c r="J6368">
        <v>200</v>
      </c>
    </row>
    <row r="6369" spans="1:10">
      <c r="A6369">
        <v>6368</v>
      </c>
      <c r="B6369" t="s">
        <v>145</v>
      </c>
      <c r="C6369">
        <v>2.9</v>
      </c>
      <c r="D6369" t="s">
        <v>236</v>
      </c>
      <c r="E6369" t="s">
        <v>132</v>
      </c>
      <c r="F6369" t="s">
        <v>131</v>
      </c>
      <c r="G6369" t="s">
        <v>135</v>
      </c>
      <c r="H6369" t="str">
        <f t="shared" si="99"/>
        <v>Ahmedabad40 - 6050 -200200 - 500European Cuisine</v>
      </c>
      <c r="I6369" t="s">
        <v>234</v>
      </c>
      <c r="J6369">
        <v>500</v>
      </c>
    </row>
    <row r="6370" spans="1:10">
      <c r="A6370">
        <v>6369</v>
      </c>
      <c r="B6370" t="s">
        <v>143</v>
      </c>
      <c r="C6370">
        <v>2.9</v>
      </c>
      <c r="D6370" t="s">
        <v>138</v>
      </c>
      <c r="E6370" t="s">
        <v>132</v>
      </c>
      <c r="F6370" t="s">
        <v>131</v>
      </c>
      <c r="G6370" t="s">
        <v>135</v>
      </c>
      <c r="H6370" t="str">
        <f t="shared" si="99"/>
        <v>Delhi40 - 6050 -200200 - 500American Cuisine</v>
      </c>
      <c r="I6370">
        <v>31</v>
      </c>
      <c r="J6370">
        <v>300</v>
      </c>
    </row>
    <row r="6371" spans="1:10">
      <c r="A6371">
        <v>6370</v>
      </c>
      <c r="B6371" t="s">
        <v>145</v>
      </c>
      <c r="C6371">
        <v>2.9</v>
      </c>
      <c r="D6371" t="s">
        <v>138</v>
      </c>
      <c r="E6371" t="s">
        <v>132</v>
      </c>
      <c r="F6371" t="s">
        <v>131</v>
      </c>
      <c r="G6371" t="s">
        <v>144</v>
      </c>
      <c r="H6371" t="str">
        <f t="shared" si="99"/>
        <v>Ahmedabad0 - 4050 -200200 - 500American Cuisine</v>
      </c>
      <c r="I6371" t="s">
        <v>234</v>
      </c>
      <c r="J6371">
        <v>500</v>
      </c>
    </row>
    <row r="6372" spans="1:10">
      <c r="A6372">
        <v>6371</v>
      </c>
      <c r="B6372" t="s">
        <v>145</v>
      </c>
      <c r="C6372">
        <v>2.9</v>
      </c>
      <c r="D6372" t="s">
        <v>138</v>
      </c>
      <c r="E6372" t="s">
        <v>132</v>
      </c>
      <c r="F6372" t="s">
        <v>131</v>
      </c>
      <c r="G6372" t="s">
        <v>135</v>
      </c>
      <c r="H6372" t="str">
        <f t="shared" si="99"/>
        <v>Ahmedabad40 - 6050 -200200 - 500American Cuisine</v>
      </c>
      <c r="I6372">
        <v>30</v>
      </c>
      <c r="J6372">
        <v>240</v>
      </c>
    </row>
    <row r="6373" spans="1:10">
      <c r="A6373">
        <v>6372</v>
      </c>
      <c r="B6373" t="s">
        <v>145</v>
      </c>
      <c r="C6373">
        <v>2.9</v>
      </c>
      <c r="D6373" t="s">
        <v>133</v>
      </c>
      <c r="E6373" t="s">
        <v>132</v>
      </c>
      <c r="F6373" t="s">
        <v>131</v>
      </c>
      <c r="G6373" t="s">
        <v>135</v>
      </c>
      <c r="H6373" t="str">
        <f t="shared" si="99"/>
        <v>Ahmedabad40 - 6050 -200200 - 500Asian Cuisine</v>
      </c>
      <c r="I6373">
        <v>77</v>
      </c>
      <c r="J6373">
        <v>300</v>
      </c>
    </row>
    <row r="6374" spans="1:10">
      <c r="A6374">
        <v>6373</v>
      </c>
      <c r="B6374" t="s">
        <v>149</v>
      </c>
      <c r="C6374">
        <v>3.4</v>
      </c>
      <c r="D6374" t="s">
        <v>136</v>
      </c>
      <c r="E6374" t="s">
        <v>132</v>
      </c>
      <c r="F6374" t="s">
        <v>131</v>
      </c>
      <c r="G6374" t="s">
        <v>135</v>
      </c>
      <c r="H6374" t="str">
        <f t="shared" si="99"/>
        <v>Surat40 - 6050 -200200 - 500Indian Cuisine</v>
      </c>
      <c r="I6374">
        <v>39</v>
      </c>
      <c r="J6374">
        <v>300</v>
      </c>
    </row>
    <row r="6375" spans="1:10">
      <c r="A6375">
        <v>6374</v>
      </c>
      <c r="B6375" t="s">
        <v>149</v>
      </c>
      <c r="C6375">
        <v>4.4000000000000004</v>
      </c>
      <c r="D6375" t="s">
        <v>236</v>
      </c>
      <c r="E6375" t="s">
        <v>132</v>
      </c>
      <c r="F6375" t="s">
        <v>140</v>
      </c>
      <c r="G6375" t="s">
        <v>135</v>
      </c>
      <c r="H6375" t="str">
        <f t="shared" si="99"/>
        <v>Surat40 - 600 - 50200 - 500European Cuisine</v>
      </c>
      <c r="I6375" t="s">
        <v>234</v>
      </c>
      <c r="J6375">
        <v>300</v>
      </c>
    </row>
    <row r="6376" spans="1:10">
      <c r="A6376">
        <v>6375</v>
      </c>
      <c r="B6376" t="s">
        <v>129</v>
      </c>
      <c r="C6376">
        <v>2.9</v>
      </c>
      <c r="D6376" t="s">
        <v>138</v>
      </c>
      <c r="E6376" t="s">
        <v>142</v>
      </c>
      <c r="F6376" t="s">
        <v>131</v>
      </c>
      <c r="G6376" t="s">
        <v>130</v>
      </c>
      <c r="H6376" t="str">
        <f t="shared" si="99"/>
        <v>Kolkata60+50 -200&lt;= 200American Cuisine</v>
      </c>
      <c r="I6376">
        <v>35</v>
      </c>
      <c r="J6376">
        <v>200</v>
      </c>
    </row>
    <row r="6377" spans="1:10">
      <c r="A6377">
        <v>6376</v>
      </c>
      <c r="B6377" t="s">
        <v>143</v>
      </c>
      <c r="C6377">
        <v>2.9</v>
      </c>
      <c r="D6377" t="s">
        <v>136</v>
      </c>
      <c r="E6377" t="s">
        <v>142</v>
      </c>
      <c r="F6377" t="s">
        <v>131</v>
      </c>
      <c r="G6377" t="s">
        <v>130</v>
      </c>
      <c r="H6377" t="str">
        <f t="shared" si="99"/>
        <v>Delhi60+50 -200&lt;= 200Indian Cuisine</v>
      </c>
      <c r="I6377" t="s">
        <v>234</v>
      </c>
      <c r="J6377">
        <v>200</v>
      </c>
    </row>
    <row r="6378" spans="1:10">
      <c r="A6378">
        <v>6377</v>
      </c>
      <c r="B6378" t="s">
        <v>143</v>
      </c>
      <c r="C6378">
        <v>4.2</v>
      </c>
      <c r="D6378" t="s">
        <v>136</v>
      </c>
      <c r="E6378" t="s">
        <v>142</v>
      </c>
      <c r="F6378" t="s">
        <v>140</v>
      </c>
      <c r="G6378" t="s">
        <v>135</v>
      </c>
      <c r="H6378" t="str">
        <f t="shared" si="99"/>
        <v>Delhi40 - 600 - 50&lt;= 200Indian Cuisine</v>
      </c>
      <c r="I6378" t="s">
        <v>234</v>
      </c>
      <c r="J6378">
        <v>200</v>
      </c>
    </row>
    <row r="6379" spans="1:10">
      <c r="A6379">
        <v>6378</v>
      </c>
      <c r="B6379" t="s">
        <v>145</v>
      </c>
      <c r="C6379">
        <v>2.9</v>
      </c>
      <c r="D6379" t="s">
        <v>133</v>
      </c>
      <c r="E6379" t="s">
        <v>142</v>
      </c>
      <c r="F6379" t="s">
        <v>131</v>
      </c>
      <c r="G6379" t="s">
        <v>130</v>
      </c>
      <c r="H6379" t="str">
        <f t="shared" si="99"/>
        <v>Ahmedabad60+50 -200&lt;= 200Asian Cuisine</v>
      </c>
      <c r="I6379" t="s">
        <v>234</v>
      </c>
      <c r="J6379">
        <v>200</v>
      </c>
    </row>
    <row r="6380" spans="1:10">
      <c r="A6380">
        <v>6379</v>
      </c>
      <c r="B6380" t="s">
        <v>129</v>
      </c>
      <c r="C6380">
        <v>2.9</v>
      </c>
      <c r="D6380" t="s">
        <v>136</v>
      </c>
      <c r="E6380" t="s">
        <v>132</v>
      </c>
      <c r="F6380" t="s">
        <v>131</v>
      </c>
      <c r="G6380" t="s">
        <v>130</v>
      </c>
      <c r="H6380" t="str">
        <f t="shared" si="99"/>
        <v>Kolkata60+50 -200200 - 500Indian Cuisine</v>
      </c>
      <c r="I6380">
        <v>3</v>
      </c>
      <c r="J6380">
        <v>300</v>
      </c>
    </row>
    <row r="6381" spans="1:10">
      <c r="A6381">
        <v>6380</v>
      </c>
      <c r="B6381" t="s">
        <v>141</v>
      </c>
      <c r="C6381">
        <v>3.9</v>
      </c>
      <c r="D6381" t="s">
        <v>133</v>
      </c>
      <c r="E6381" t="s">
        <v>142</v>
      </c>
      <c r="F6381" t="s">
        <v>140</v>
      </c>
      <c r="G6381" t="s">
        <v>135</v>
      </c>
      <c r="H6381" t="str">
        <f t="shared" si="99"/>
        <v>Pune40 - 600 - 50&lt;= 200Asian Cuisine</v>
      </c>
      <c r="I6381" t="s">
        <v>234</v>
      </c>
      <c r="J6381">
        <v>200</v>
      </c>
    </row>
    <row r="6382" spans="1:10">
      <c r="A6382">
        <v>6381</v>
      </c>
      <c r="B6382" t="s">
        <v>145</v>
      </c>
      <c r="C6382">
        <v>2.9</v>
      </c>
      <c r="D6382" t="s">
        <v>138</v>
      </c>
      <c r="E6382" t="s">
        <v>142</v>
      </c>
      <c r="F6382" t="s">
        <v>131</v>
      </c>
      <c r="G6382" t="s">
        <v>135</v>
      </c>
      <c r="H6382" t="str">
        <f t="shared" si="99"/>
        <v>Ahmedabad40 - 6050 -200&lt;= 200American Cuisine</v>
      </c>
      <c r="I6382">
        <v>26</v>
      </c>
      <c r="J6382">
        <v>150</v>
      </c>
    </row>
    <row r="6383" spans="1:10">
      <c r="A6383">
        <v>6382</v>
      </c>
      <c r="B6383" t="s">
        <v>137</v>
      </c>
      <c r="C6383">
        <v>2.9</v>
      </c>
      <c r="D6383" t="s">
        <v>138</v>
      </c>
      <c r="E6383" t="s">
        <v>142</v>
      </c>
      <c r="F6383" t="s">
        <v>131</v>
      </c>
      <c r="G6383" t="s">
        <v>135</v>
      </c>
      <c r="H6383" t="str">
        <f t="shared" si="99"/>
        <v>Bangalore40 - 6050 -200&lt;= 200American Cuisine</v>
      </c>
      <c r="I6383">
        <v>55</v>
      </c>
      <c r="J6383">
        <v>150</v>
      </c>
    </row>
    <row r="6384" spans="1:10">
      <c r="A6384">
        <v>6383</v>
      </c>
      <c r="B6384" t="s">
        <v>146</v>
      </c>
      <c r="C6384">
        <v>2.9</v>
      </c>
      <c r="D6384" t="s">
        <v>138</v>
      </c>
      <c r="E6384" t="s">
        <v>132</v>
      </c>
      <c r="F6384" t="s">
        <v>131</v>
      </c>
      <c r="G6384" t="s">
        <v>135</v>
      </c>
      <c r="H6384" t="str">
        <f t="shared" si="99"/>
        <v>Hyderabad40 - 6050 -200200 - 500American Cuisine</v>
      </c>
      <c r="I6384" t="s">
        <v>234</v>
      </c>
      <c r="J6384">
        <v>300</v>
      </c>
    </row>
    <row r="6385" spans="1:10">
      <c r="A6385">
        <v>6384</v>
      </c>
      <c r="B6385" t="s">
        <v>141</v>
      </c>
      <c r="C6385">
        <v>2.9</v>
      </c>
      <c r="D6385" t="s">
        <v>138</v>
      </c>
      <c r="E6385" t="s">
        <v>142</v>
      </c>
      <c r="F6385" t="s">
        <v>131</v>
      </c>
      <c r="G6385" t="s">
        <v>135</v>
      </c>
      <c r="H6385" t="str">
        <f t="shared" si="99"/>
        <v>Pune40 - 6050 -200&lt;= 200American Cuisine</v>
      </c>
      <c r="I6385">
        <v>53</v>
      </c>
      <c r="J6385">
        <v>200</v>
      </c>
    </row>
    <row r="6386" spans="1:10">
      <c r="A6386">
        <v>6385</v>
      </c>
      <c r="B6386" t="s">
        <v>139</v>
      </c>
      <c r="C6386">
        <v>2.9</v>
      </c>
      <c r="D6386" t="s">
        <v>136</v>
      </c>
      <c r="E6386" t="s">
        <v>142</v>
      </c>
      <c r="F6386" t="s">
        <v>131</v>
      </c>
      <c r="G6386" t="s">
        <v>130</v>
      </c>
      <c r="H6386" t="str">
        <f t="shared" si="99"/>
        <v>Chennai60+50 -200&lt;= 200Indian Cuisine</v>
      </c>
      <c r="I6386">
        <v>41</v>
      </c>
      <c r="J6386">
        <v>200</v>
      </c>
    </row>
    <row r="6387" spans="1:10">
      <c r="A6387">
        <v>6386</v>
      </c>
      <c r="B6387" t="s">
        <v>134</v>
      </c>
      <c r="C6387">
        <v>4.2</v>
      </c>
      <c r="D6387" t="s">
        <v>138</v>
      </c>
      <c r="E6387" t="s">
        <v>142</v>
      </c>
      <c r="F6387" t="s">
        <v>140</v>
      </c>
      <c r="G6387" t="s">
        <v>135</v>
      </c>
      <c r="H6387" t="str">
        <f t="shared" si="99"/>
        <v>Mumbai40 - 600 - 50&lt;= 200American Cuisine</v>
      </c>
      <c r="I6387" t="s">
        <v>234</v>
      </c>
      <c r="J6387">
        <v>100</v>
      </c>
    </row>
    <row r="6388" spans="1:10">
      <c r="A6388">
        <v>6387</v>
      </c>
      <c r="B6388" t="s">
        <v>139</v>
      </c>
      <c r="C6388">
        <v>2.9</v>
      </c>
      <c r="D6388" t="s">
        <v>138</v>
      </c>
      <c r="E6388" t="s">
        <v>142</v>
      </c>
      <c r="F6388" t="s">
        <v>131</v>
      </c>
      <c r="G6388" t="s">
        <v>135</v>
      </c>
      <c r="H6388" t="str">
        <f t="shared" si="99"/>
        <v>Chennai40 - 6050 -200&lt;= 200American Cuisine</v>
      </c>
      <c r="I6388" t="s">
        <v>234</v>
      </c>
      <c r="J6388">
        <v>200</v>
      </c>
    </row>
    <row r="6389" spans="1:10">
      <c r="A6389">
        <v>6388</v>
      </c>
      <c r="B6389" t="s">
        <v>149</v>
      </c>
      <c r="C6389">
        <v>2.9</v>
      </c>
      <c r="D6389" t="s">
        <v>133</v>
      </c>
      <c r="E6389" t="s">
        <v>142</v>
      </c>
      <c r="F6389" t="s">
        <v>131</v>
      </c>
      <c r="G6389" t="s">
        <v>135</v>
      </c>
      <c r="H6389" t="str">
        <f t="shared" si="99"/>
        <v>Surat40 - 6050 -200&lt;= 200Asian Cuisine</v>
      </c>
      <c r="I6389" t="s">
        <v>234</v>
      </c>
      <c r="J6389">
        <v>200</v>
      </c>
    </row>
    <row r="6390" spans="1:10">
      <c r="A6390">
        <v>6389</v>
      </c>
      <c r="B6390" t="s">
        <v>146</v>
      </c>
      <c r="C6390">
        <v>2.9</v>
      </c>
      <c r="D6390" t="s">
        <v>136</v>
      </c>
      <c r="E6390" t="s">
        <v>132</v>
      </c>
      <c r="F6390" t="s">
        <v>131</v>
      </c>
      <c r="G6390" t="s">
        <v>135</v>
      </c>
      <c r="H6390" t="str">
        <f t="shared" si="99"/>
        <v>Hyderabad40 - 6050 -200200 - 500Indian Cuisine</v>
      </c>
      <c r="I6390" t="s">
        <v>234</v>
      </c>
      <c r="J6390">
        <v>250</v>
      </c>
    </row>
    <row r="6391" spans="1:10">
      <c r="A6391">
        <v>6390</v>
      </c>
      <c r="B6391" t="s">
        <v>145</v>
      </c>
      <c r="C6391">
        <v>2.9</v>
      </c>
      <c r="D6391" t="s">
        <v>138</v>
      </c>
      <c r="E6391" t="s">
        <v>132</v>
      </c>
      <c r="F6391" t="s">
        <v>131</v>
      </c>
      <c r="G6391" t="s">
        <v>135</v>
      </c>
      <c r="H6391" t="str">
        <f t="shared" si="99"/>
        <v>Ahmedabad40 - 6050 -200200 - 500American Cuisine</v>
      </c>
      <c r="I6391">
        <v>30</v>
      </c>
      <c r="J6391">
        <v>300</v>
      </c>
    </row>
    <row r="6392" spans="1:10">
      <c r="A6392">
        <v>6391</v>
      </c>
      <c r="B6392" t="s">
        <v>134</v>
      </c>
      <c r="C6392">
        <v>2.9</v>
      </c>
      <c r="D6392" t="s">
        <v>136</v>
      </c>
      <c r="E6392" t="s">
        <v>142</v>
      </c>
      <c r="F6392" t="s">
        <v>131</v>
      </c>
      <c r="G6392" t="s">
        <v>135</v>
      </c>
      <c r="H6392" t="str">
        <f t="shared" si="99"/>
        <v>Mumbai40 - 6050 -200&lt;= 200Indian Cuisine</v>
      </c>
      <c r="I6392">
        <v>32</v>
      </c>
      <c r="J6392">
        <v>100</v>
      </c>
    </row>
    <row r="6393" spans="1:10">
      <c r="A6393">
        <v>6392</v>
      </c>
      <c r="B6393" t="s">
        <v>134</v>
      </c>
      <c r="C6393">
        <v>2.9</v>
      </c>
      <c r="D6393" t="s">
        <v>136</v>
      </c>
      <c r="E6393" t="s">
        <v>142</v>
      </c>
      <c r="F6393" t="s">
        <v>131</v>
      </c>
      <c r="G6393" t="s">
        <v>135</v>
      </c>
      <c r="H6393" t="str">
        <f t="shared" si="99"/>
        <v>Mumbai40 - 6050 -200&lt;= 200Indian Cuisine</v>
      </c>
      <c r="I6393">
        <v>32</v>
      </c>
      <c r="J6393">
        <v>100</v>
      </c>
    </row>
    <row r="6394" spans="1:10">
      <c r="A6394">
        <v>6393</v>
      </c>
      <c r="B6394" t="s">
        <v>137</v>
      </c>
      <c r="C6394">
        <v>4.4000000000000004</v>
      </c>
      <c r="D6394" t="s">
        <v>138</v>
      </c>
      <c r="E6394" t="s">
        <v>142</v>
      </c>
      <c r="F6394" t="s">
        <v>140</v>
      </c>
      <c r="G6394" t="s">
        <v>135</v>
      </c>
      <c r="H6394" t="str">
        <f t="shared" si="99"/>
        <v>Bangalore40 - 600 - 50&lt;= 200American Cuisine</v>
      </c>
      <c r="I6394" t="s">
        <v>234</v>
      </c>
      <c r="J6394">
        <v>199</v>
      </c>
    </row>
    <row r="6395" spans="1:10">
      <c r="A6395">
        <v>6394</v>
      </c>
      <c r="B6395" t="s">
        <v>145</v>
      </c>
      <c r="C6395">
        <v>4.2</v>
      </c>
      <c r="D6395" t="s">
        <v>136</v>
      </c>
      <c r="E6395" t="s">
        <v>142</v>
      </c>
      <c r="F6395" t="s">
        <v>140</v>
      </c>
      <c r="G6395" t="s">
        <v>144</v>
      </c>
      <c r="H6395" t="str">
        <f t="shared" si="99"/>
        <v>Ahmedabad0 - 400 - 50&lt;= 200Indian Cuisine</v>
      </c>
      <c r="I6395" t="s">
        <v>234</v>
      </c>
      <c r="J6395">
        <v>100</v>
      </c>
    </row>
    <row r="6396" spans="1:10">
      <c r="A6396">
        <v>6395</v>
      </c>
      <c r="B6396" t="s">
        <v>141</v>
      </c>
      <c r="C6396">
        <v>2.9</v>
      </c>
      <c r="D6396" t="s">
        <v>136</v>
      </c>
      <c r="E6396" t="s">
        <v>132</v>
      </c>
      <c r="F6396" t="s">
        <v>131</v>
      </c>
      <c r="G6396" t="s">
        <v>135</v>
      </c>
      <c r="H6396" t="str">
        <f t="shared" si="99"/>
        <v>Pune40 - 6050 -200200 - 500Indian Cuisine</v>
      </c>
      <c r="I6396">
        <v>23</v>
      </c>
      <c r="J6396">
        <v>300</v>
      </c>
    </row>
    <row r="6397" spans="1:10">
      <c r="A6397">
        <v>6396</v>
      </c>
      <c r="B6397" t="s">
        <v>141</v>
      </c>
      <c r="C6397">
        <v>2.9</v>
      </c>
      <c r="D6397" t="s">
        <v>138</v>
      </c>
      <c r="E6397" t="s">
        <v>142</v>
      </c>
      <c r="F6397" t="s">
        <v>131</v>
      </c>
      <c r="G6397" t="s">
        <v>130</v>
      </c>
      <c r="H6397" t="str">
        <f t="shared" si="99"/>
        <v>Pune60+50 -200&lt;= 200American Cuisine</v>
      </c>
      <c r="I6397">
        <v>37</v>
      </c>
      <c r="J6397">
        <v>200</v>
      </c>
    </row>
    <row r="6398" spans="1:10">
      <c r="A6398">
        <v>6397</v>
      </c>
      <c r="B6398" t="s">
        <v>145</v>
      </c>
      <c r="C6398">
        <v>2.9</v>
      </c>
      <c r="D6398" t="s">
        <v>136</v>
      </c>
      <c r="E6398" t="s">
        <v>132</v>
      </c>
      <c r="F6398" t="s">
        <v>131</v>
      </c>
      <c r="G6398" t="s">
        <v>135</v>
      </c>
      <c r="H6398" t="str">
        <f t="shared" si="99"/>
        <v>Ahmedabad40 - 6050 -200200 - 500Indian Cuisine</v>
      </c>
      <c r="I6398">
        <v>46</v>
      </c>
      <c r="J6398">
        <v>250</v>
      </c>
    </row>
    <row r="6399" spans="1:10">
      <c r="A6399">
        <v>6398</v>
      </c>
      <c r="B6399" t="s">
        <v>143</v>
      </c>
      <c r="C6399">
        <v>2.9</v>
      </c>
      <c r="D6399" t="s">
        <v>133</v>
      </c>
      <c r="E6399" t="s">
        <v>132</v>
      </c>
      <c r="F6399" t="s">
        <v>131</v>
      </c>
      <c r="G6399" t="s">
        <v>144</v>
      </c>
      <c r="H6399" t="str">
        <f t="shared" si="99"/>
        <v>Delhi0 - 4050 -200200 - 500Asian Cuisine</v>
      </c>
      <c r="I6399">
        <v>74</v>
      </c>
      <c r="J6399">
        <v>300</v>
      </c>
    </row>
    <row r="6400" spans="1:10">
      <c r="A6400">
        <v>6399</v>
      </c>
      <c r="B6400" t="s">
        <v>137</v>
      </c>
      <c r="C6400">
        <v>2.9</v>
      </c>
      <c r="D6400" t="s">
        <v>136</v>
      </c>
      <c r="E6400" t="s">
        <v>132</v>
      </c>
      <c r="F6400" t="s">
        <v>131</v>
      </c>
      <c r="G6400" t="s">
        <v>130</v>
      </c>
      <c r="H6400" t="str">
        <f t="shared" si="99"/>
        <v>Bangalore60+50 -200200 - 500Indian Cuisine</v>
      </c>
      <c r="I6400">
        <v>76</v>
      </c>
      <c r="J6400">
        <v>300</v>
      </c>
    </row>
    <row r="6401" spans="1:10">
      <c r="A6401">
        <v>6400</v>
      </c>
      <c r="B6401" t="s">
        <v>137</v>
      </c>
      <c r="C6401">
        <v>2.9</v>
      </c>
      <c r="D6401" t="s">
        <v>136</v>
      </c>
      <c r="E6401" t="s">
        <v>132</v>
      </c>
      <c r="F6401" t="s">
        <v>131</v>
      </c>
      <c r="G6401" t="s">
        <v>130</v>
      </c>
      <c r="H6401" t="str">
        <f t="shared" si="99"/>
        <v>Bangalore60+50 -200200 - 500Indian Cuisine</v>
      </c>
      <c r="I6401">
        <v>76</v>
      </c>
      <c r="J6401">
        <v>320</v>
      </c>
    </row>
    <row r="6402" spans="1:10">
      <c r="A6402">
        <v>6401</v>
      </c>
      <c r="B6402" t="s">
        <v>146</v>
      </c>
      <c r="C6402">
        <v>2.9</v>
      </c>
      <c r="D6402" t="s">
        <v>138</v>
      </c>
      <c r="E6402" t="s">
        <v>142</v>
      </c>
      <c r="F6402" t="s">
        <v>131</v>
      </c>
      <c r="G6402" t="s">
        <v>144</v>
      </c>
      <c r="H6402" t="str">
        <f t="shared" si="99"/>
        <v>Hyderabad0 - 4050 -200&lt;= 200American Cuisine</v>
      </c>
      <c r="I6402" t="s">
        <v>234</v>
      </c>
      <c r="J6402">
        <v>200</v>
      </c>
    </row>
    <row r="6403" spans="1:10">
      <c r="A6403">
        <v>6402</v>
      </c>
      <c r="B6403" t="s">
        <v>143</v>
      </c>
      <c r="C6403">
        <v>3.7</v>
      </c>
      <c r="D6403" t="s">
        <v>136</v>
      </c>
      <c r="E6403" t="s">
        <v>142</v>
      </c>
      <c r="F6403" t="s">
        <v>140</v>
      </c>
      <c r="G6403" t="s">
        <v>135</v>
      </c>
      <c r="H6403" t="str">
        <f t="shared" ref="H6403:H6466" si="100">_xlfn.CONCAT(B6403,G6403,F6403,E6403,D6403)</f>
        <v>Delhi40 - 600 - 50&lt;= 200Indian Cuisine</v>
      </c>
      <c r="I6403" t="s">
        <v>234</v>
      </c>
      <c r="J6403">
        <v>200</v>
      </c>
    </row>
    <row r="6404" spans="1:10">
      <c r="A6404">
        <v>6403</v>
      </c>
      <c r="B6404" t="s">
        <v>134</v>
      </c>
      <c r="C6404">
        <v>2.9</v>
      </c>
      <c r="D6404" t="s">
        <v>236</v>
      </c>
      <c r="E6404" t="s">
        <v>142</v>
      </c>
      <c r="F6404" t="s">
        <v>131</v>
      </c>
      <c r="G6404" t="s">
        <v>135</v>
      </c>
      <c r="H6404" t="str">
        <f t="shared" si="100"/>
        <v>Mumbai40 - 6050 -200&lt;= 200European Cuisine</v>
      </c>
      <c r="I6404" t="s">
        <v>234</v>
      </c>
      <c r="J6404">
        <v>200</v>
      </c>
    </row>
    <row r="6405" spans="1:10">
      <c r="A6405">
        <v>6404</v>
      </c>
      <c r="B6405" t="s">
        <v>143</v>
      </c>
      <c r="C6405">
        <v>2.9</v>
      </c>
      <c r="D6405" t="s">
        <v>138</v>
      </c>
      <c r="E6405" t="s">
        <v>142</v>
      </c>
      <c r="F6405" t="s">
        <v>131</v>
      </c>
      <c r="G6405" t="s">
        <v>135</v>
      </c>
      <c r="H6405" t="str">
        <f t="shared" si="100"/>
        <v>Delhi40 - 6050 -200&lt;= 200American Cuisine</v>
      </c>
      <c r="I6405" t="s">
        <v>234</v>
      </c>
      <c r="J6405">
        <v>200</v>
      </c>
    </row>
    <row r="6406" spans="1:10">
      <c r="A6406">
        <v>6405</v>
      </c>
      <c r="B6406" t="s">
        <v>139</v>
      </c>
      <c r="C6406">
        <v>2.9</v>
      </c>
      <c r="D6406" t="s">
        <v>136</v>
      </c>
      <c r="E6406" t="s">
        <v>132</v>
      </c>
      <c r="F6406" t="s">
        <v>131</v>
      </c>
      <c r="G6406" t="s">
        <v>130</v>
      </c>
      <c r="H6406" t="str">
        <f t="shared" si="100"/>
        <v>Chennai60+50 -200200 - 500Indian Cuisine</v>
      </c>
      <c r="I6406">
        <v>16</v>
      </c>
      <c r="J6406">
        <v>400</v>
      </c>
    </row>
    <row r="6407" spans="1:10">
      <c r="A6407">
        <v>6406</v>
      </c>
      <c r="B6407" t="s">
        <v>129</v>
      </c>
      <c r="C6407">
        <v>2.9</v>
      </c>
      <c r="D6407" t="s">
        <v>133</v>
      </c>
      <c r="E6407" t="s">
        <v>142</v>
      </c>
      <c r="F6407" t="s">
        <v>131</v>
      </c>
      <c r="G6407" t="s">
        <v>130</v>
      </c>
      <c r="H6407" t="str">
        <f t="shared" si="100"/>
        <v>Kolkata60+50 -200&lt;= 200Asian Cuisine</v>
      </c>
      <c r="I6407">
        <v>28</v>
      </c>
      <c r="J6407">
        <v>200</v>
      </c>
    </row>
    <row r="6408" spans="1:10">
      <c r="A6408">
        <v>6407</v>
      </c>
      <c r="B6408" t="s">
        <v>139</v>
      </c>
      <c r="C6408">
        <v>2.9</v>
      </c>
      <c r="D6408" t="s">
        <v>136</v>
      </c>
      <c r="E6408" t="s">
        <v>148</v>
      </c>
      <c r="F6408" t="s">
        <v>131</v>
      </c>
      <c r="G6408" t="s">
        <v>130</v>
      </c>
      <c r="H6408" t="str">
        <f t="shared" si="100"/>
        <v>Chennai60+50 -200500 - 1000Indian Cuisine</v>
      </c>
      <c r="I6408" t="s">
        <v>234</v>
      </c>
      <c r="J6408">
        <v>800</v>
      </c>
    </row>
    <row r="6409" spans="1:10">
      <c r="A6409">
        <v>6408</v>
      </c>
      <c r="B6409" t="s">
        <v>129</v>
      </c>
      <c r="C6409">
        <v>4.8</v>
      </c>
      <c r="D6409" t="s">
        <v>136</v>
      </c>
      <c r="E6409" t="s">
        <v>142</v>
      </c>
      <c r="F6409" t="s">
        <v>140</v>
      </c>
      <c r="G6409" t="s">
        <v>130</v>
      </c>
      <c r="H6409" t="str">
        <f t="shared" si="100"/>
        <v>Kolkata60+0 - 50&lt;= 200Indian Cuisine</v>
      </c>
      <c r="I6409">
        <v>60</v>
      </c>
      <c r="J6409">
        <v>200</v>
      </c>
    </row>
    <row r="6410" spans="1:10">
      <c r="A6410">
        <v>6409</v>
      </c>
      <c r="B6410" t="s">
        <v>129</v>
      </c>
      <c r="C6410">
        <v>2.9</v>
      </c>
      <c r="D6410" t="s">
        <v>136</v>
      </c>
      <c r="E6410" t="s">
        <v>142</v>
      </c>
      <c r="F6410" t="s">
        <v>131</v>
      </c>
      <c r="G6410" t="s">
        <v>130</v>
      </c>
      <c r="H6410" t="str">
        <f t="shared" si="100"/>
        <v>Kolkata60+50 -200&lt;= 200Indian Cuisine</v>
      </c>
      <c r="I6410">
        <v>13</v>
      </c>
      <c r="J6410">
        <v>150</v>
      </c>
    </row>
    <row r="6411" spans="1:10">
      <c r="A6411">
        <v>6410</v>
      </c>
      <c r="B6411" t="s">
        <v>143</v>
      </c>
      <c r="C6411">
        <v>4.3</v>
      </c>
      <c r="D6411" t="s">
        <v>138</v>
      </c>
      <c r="E6411" t="s">
        <v>132</v>
      </c>
      <c r="F6411" t="s">
        <v>140</v>
      </c>
      <c r="G6411" t="s">
        <v>144</v>
      </c>
      <c r="H6411" t="str">
        <f t="shared" si="100"/>
        <v>Delhi0 - 400 - 50200 - 500American Cuisine</v>
      </c>
      <c r="I6411" t="s">
        <v>234</v>
      </c>
      <c r="J6411">
        <v>300</v>
      </c>
    </row>
    <row r="6412" spans="1:10">
      <c r="A6412">
        <v>6411</v>
      </c>
      <c r="B6412" t="s">
        <v>145</v>
      </c>
      <c r="C6412">
        <v>2.9</v>
      </c>
      <c r="D6412" t="s">
        <v>136</v>
      </c>
      <c r="E6412" t="s">
        <v>132</v>
      </c>
      <c r="F6412" t="s">
        <v>131</v>
      </c>
      <c r="G6412" t="s">
        <v>135</v>
      </c>
      <c r="H6412" t="str">
        <f t="shared" si="100"/>
        <v>Ahmedabad40 - 6050 -200200 - 500Indian Cuisine</v>
      </c>
      <c r="I6412">
        <v>46</v>
      </c>
      <c r="J6412">
        <v>300</v>
      </c>
    </row>
    <row r="6413" spans="1:10">
      <c r="A6413">
        <v>6412</v>
      </c>
      <c r="B6413" t="s">
        <v>139</v>
      </c>
      <c r="C6413">
        <v>2.9</v>
      </c>
      <c r="D6413" t="s">
        <v>136</v>
      </c>
      <c r="E6413" t="s">
        <v>132</v>
      </c>
      <c r="F6413" t="s">
        <v>131</v>
      </c>
      <c r="G6413" t="s">
        <v>130</v>
      </c>
      <c r="H6413" t="str">
        <f t="shared" si="100"/>
        <v>Chennai60+50 -200200 - 500Indian Cuisine</v>
      </c>
      <c r="I6413">
        <v>16</v>
      </c>
      <c r="J6413">
        <v>400</v>
      </c>
    </row>
    <row r="6414" spans="1:10">
      <c r="A6414">
        <v>6413</v>
      </c>
      <c r="B6414" t="s">
        <v>139</v>
      </c>
      <c r="C6414">
        <v>2.9</v>
      </c>
      <c r="D6414" t="s">
        <v>138</v>
      </c>
      <c r="E6414" t="s">
        <v>132</v>
      </c>
      <c r="F6414" t="s">
        <v>131</v>
      </c>
      <c r="G6414" t="s">
        <v>130</v>
      </c>
      <c r="H6414" t="str">
        <f t="shared" si="100"/>
        <v>Chennai60+50 -200200 - 500American Cuisine</v>
      </c>
      <c r="I6414">
        <v>63</v>
      </c>
      <c r="J6414">
        <v>250</v>
      </c>
    </row>
    <row r="6415" spans="1:10">
      <c r="A6415">
        <v>6414</v>
      </c>
      <c r="B6415" t="s">
        <v>145</v>
      </c>
      <c r="C6415">
        <v>4.3</v>
      </c>
      <c r="D6415" t="s">
        <v>133</v>
      </c>
      <c r="E6415" t="s">
        <v>142</v>
      </c>
      <c r="F6415" t="s">
        <v>140</v>
      </c>
      <c r="G6415" t="s">
        <v>135</v>
      </c>
      <c r="H6415" t="str">
        <f t="shared" si="100"/>
        <v>Ahmedabad40 - 600 - 50&lt;= 200Asian Cuisine</v>
      </c>
      <c r="I6415" t="s">
        <v>234</v>
      </c>
      <c r="J6415">
        <v>200</v>
      </c>
    </row>
    <row r="6416" spans="1:10">
      <c r="A6416">
        <v>6415</v>
      </c>
      <c r="B6416" t="s">
        <v>129</v>
      </c>
      <c r="C6416">
        <v>2.9</v>
      </c>
      <c r="D6416" t="s">
        <v>133</v>
      </c>
      <c r="E6416" t="s">
        <v>132</v>
      </c>
      <c r="F6416" t="s">
        <v>131</v>
      </c>
      <c r="G6416" t="s">
        <v>130</v>
      </c>
      <c r="H6416" t="str">
        <f t="shared" si="100"/>
        <v>Kolkata60+50 -200200 - 500Asian Cuisine</v>
      </c>
      <c r="I6416">
        <v>1</v>
      </c>
      <c r="J6416">
        <v>300</v>
      </c>
    </row>
    <row r="6417" spans="1:10">
      <c r="A6417">
        <v>6416</v>
      </c>
      <c r="B6417" t="s">
        <v>143</v>
      </c>
      <c r="C6417">
        <v>2.9</v>
      </c>
      <c r="D6417" t="s">
        <v>133</v>
      </c>
      <c r="E6417" t="s">
        <v>142</v>
      </c>
      <c r="F6417" t="s">
        <v>131</v>
      </c>
      <c r="G6417" t="s">
        <v>130</v>
      </c>
      <c r="H6417" t="str">
        <f t="shared" si="100"/>
        <v>Delhi60+50 -200&lt;= 200Asian Cuisine</v>
      </c>
      <c r="I6417" t="s">
        <v>234</v>
      </c>
      <c r="J6417">
        <v>200</v>
      </c>
    </row>
    <row r="6418" spans="1:10">
      <c r="A6418">
        <v>6417</v>
      </c>
      <c r="B6418" t="s">
        <v>149</v>
      </c>
      <c r="C6418">
        <v>2.9</v>
      </c>
      <c r="D6418" t="s">
        <v>138</v>
      </c>
      <c r="E6418" t="s">
        <v>132</v>
      </c>
      <c r="F6418" t="s">
        <v>131</v>
      </c>
      <c r="G6418" t="s">
        <v>130</v>
      </c>
      <c r="H6418" t="str">
        <f t="shared" si="100"/>
        <v>Surat60+50 -200200 - 500American Cuisine</v>
      </c>
      <c r="I6418" t="s">
        <v>234</v>
      </c>
      <c r="J6418">
        <v>300</v>
      </c>
    </row>
    <row r="6419" spans="1:10">
      <c r="A6419">
        <v>6418</v>
      </c>
      <c r="B6419" t="s">
        <v>134</v>
      </c>
      <c r="C6419">
        <v>4.0999999999999996</v>
      </c>
      <c r="D6419" t="s">
        <v>138</v>
      </c>
      <c r="E6419" t="s">
        <v>142</v>
      </c>
      <c r="F6419" t="s">
        <v>140</v>
      </c>
      <c r="G6419" t="s">
        <v>144</v>
      </c>
      <c r="H6419" t="str">
        <f t="shared" si="100"/>
        <v>Mumbai0 - 400 - 50&lt;= 200American Cuisine</v>
      </c>
      <c r="I6419" t="s">
        <v>234</v>
      </c>
      <c r="J6419">
        <v>150</v>
      </c>
    </row>
    <row r="6420" spans="1:10">
      <c r="A6420">
        <v>6419</v>
      </c>
      <c r="B6420" t="s">
        <v>143</v>
      </c>
      <c r="C6420">
        <v>2.9</v>
      </c>
      <c r="D6420" t="s">
        <v>136</v>
      </c>
      <c r="E6420" t="s">
        <v>132</v>
      </c>
      <c r="F6420" t="s">
        <v>131</v>
      </c>
      <c r="G6420" t="s">
        <v>130</v>
      </c>
      <c r="H6420" t="str">
        <f t="shared" si="100"/>
        <v>Delhi60+50 -200200 - 500Indian Cuisine</v>
      </c>
      <c r="I6420" t="s">
        <v>234</v>
      </c>
      <c r="J6420">
        <v>300</v>
      </c>
    </row>
    <row r="6421" spans="1:10">
      <c r="A6421">
        <v>6420</v>
      </c>
      <c r="B6421" t="s">
        <v>145</v>
      </c>
      <c r="C6421">
        <v>2.9</v>
      </c>
      <c r="D6421" t="s">
        <v>236</v>
      </c>
      <c r="E6421" t="s">
        <v>132</v>
      </c>
      <c r="F6421" t="s">
        <v>131</v>
      </c>
      <c r="G6421" t="s">
        <v>135</v>
      </c>
      <c r="H6421" t="str">
        <f t="shared" si="100"/>
        <v>Ahmedabad40 - 6050 -200200 - 500European Cuisine</v>
      </c>
      <c r="I6421" t="s">
        <v>234</v>
      </c>
      <c r="J6421">
        <v>350</v>
      </c>
    </row>
    <row r="6422" spans="1:10">
      <c r="A6422">
        <v>6421</v>
      </c>
      <c r="B6422" t="s">
        <v>139</v>
      </c>
      <c r="C6422">
        <v>4.5999999999999996</v>
      </c>
      <c r="D6422" t="s">
        <v>236</v>
      </c>
      <c r="E6422" t="s">
        <v>142</v>
      </c>
      <c r="F6422" t="s">
        <v>140</v>
      </c>
      <c r="G6422" t="s">
        <v>135</v>
      </c>
      <c r="H6422" t="str">
        <f t="shared" si="100"/>
        <v>Chennai40 - 600 - 50&lt;= 200European Cuisine</v>
      </c>
      <c r="I6422" t="s">
        <v>234</v>
      </c>
      <c r="J6422">
        <v>200</v>
      </c>
    </row>
    <row r="6423" spans="1:10">
      <c r="A6423">
        <v>6422</v>
      </c>
      <c r="B6423" t="s">
        <v>145</v>
      </c>
      <c r="C6423">
        <v>2.9</v>
      </c>
      <c r="D6423" t="s">
        <v>236</v>
      </c>
      <c r="E6423" t="s">
        <v>142</v>
      </c>
      <c r="F6423" t="s">
        <v>131</v>
      </c>
      <c r="G6423" t="s">
        <v>135</v>
      </c>
      <c r="H6423" t="str">
        <f t="shared" si="100"/>
        <v>Ahmedabad40 - 6050 -200&lt;= 200European Cuisine</v>
      </c>
      <c r="I6423" t="s">
        <v>234</v>
      </c>
      <c r="J6423">
        <v>200</v>
      </c>
    </row>
    <row r="6424" spans="1:10">
      <c r="A6424">
        <v>6423</v>
      </c>
      <c r="B6424" t="s">
        <v>129</v>
      </c>
      <c r="C6424">
        <v>2.9</v>
      </c>
      <c r="D6424" t="s">
        <v>138</v>
      </c>
      <c r="E6424" t="s">
        <v>142</v>
      </c>
      <c r="F6424" t="s">
        <v>131</v>
      </c>
      <c r="G6424" t="s">
        <v>130</v>
      </c>
      <c r="H6424" t="str">
        <f t="shared" si="100"/>
        <v>Kolkata60+50 -200&lt;= 200American Cuisine</v>
      </c>
      <c r="I6424">
        <v>35</v>
      </c>
      <c r="J6424">
        <v>100</v>
      </c>
    </row>
    <row r="6425" spans="1:10">
      <c r="A6425">
        <v>6424</v>
      </c>
      <c r="B6425" t="s">
        <v>129</v>
      </c>
      <c r="C6425">
        <v>2.9</v>
      </c>
      <c r="D6425" t="s">
        <v>136</v>
      </c>
      <c r="E6425" t="s">
        <v>142</v>
      </c>
      <c r="F6425" t="s">
        <v>131</v>
      </c>
      <c r="G6425" t="s">
        <v>130</v>
      </c>
      <c r="H6425" t="str">
        <f t="shared" si="100"/>
        <v>Kolkata60+50 -200&lt;= 200Indian Cuisine</v>
      </c>
      <c r="I6425">
        <v>13</v>
      </c>
      <c r="J6425">
        <v>150</v>
      </c>
    </row>
    <row r="6426" spans="1:10">
      <c r="A6426">
        <v>6425</v>
      </c>
      <c r="B6426" t="s">
        <v>139</v>
      </c>
      <c r="C6426">
        <v>2.9</v>
      </c>
      <c r="D6426" t="s">
        <v>136</v>
      </c>
      <c r="E6426" t="s">
        <v>132</v>
      </c>
      <c r="F6426" t="s">
        <v>131</v>
      </c>
      <c r="G6426" t="s">
        <v>130</v>
      </c>
      <c r="H6426" t="str">
        <f t="shared" si="100"/>
        <v>Chennai60+50 -200200 - 500Indian Cuisine</v>
      </c>
      <c r="I6426">
        <v>16</v>
      </c>
      <c r="J6426">
        <v>400</v>
      </c>
    </row>
    <row r="6427" spans="1:10">
      <c r="A6427">
        <v>6426</v>
      </c>
      <c r="B6427" t="s">
        <v>141</v>
      </c>
      <c r="C6427">
        <v>2.9</v>
      </c>
      <c r="D6427" t="s">
        <v>133</v>
      </c>
      <c r="E6427" t="s">
        <v>142</v>
      </c>
      <c r="F6427" t="s">
        <v>131</v>
      </c>
      <c r="G6427" t="s">
        <v>144</v>
      </c>
      <c r="H6427" t="str">
        <f t="shared" si="100"/>
        <v>Pune0 - 4050 -200&lt;= 200Asian Cuisine</v>
      </c>
      <c r="I6427" t="s">
        <v>234</v>
      </c>
      <c r="J6427">
        <v>150</v>
      </c>
    </row>
    <row r="6428" spans="1:10">
      <c r="A6428">
        <v>6427</v>
      </c>
      <c r="B6428" t="s">
        <v>149</v>
      </c>
      <c r="C6428">
        <v>2.9</v>
      </c>
      <c r="D6428" t="s">
        <v>138</v>
      </c>
      <c r="E6428" t="s">
        <v>132</v>
      </c>
      <c r="F6428" t="s">
        <v>131</v>
      </c>
      <c r="G6428" t="s">
        <v>135</v>
      </c>
      <c r="H6428" t="str">
        <f t="shared" si="100"/>
        <v>Surat40 - 6050 -200200 - 500American Cuisine</v>
      </c>
      <c r="I6428">
        <v>33</v>
      </c>
      <c r="J6428">
        <v>300</v>
      </c>
    </row>
    <row r="6429" spans="1:10">
      <c r="A6429">
        <v>6428</v>
      </c>
      <c r="B6429" t="s">
        <v>145</v>
      </c>
      <c r="C6429">
        <v>2.9</v>
      </c>
      <c r="D6429" t="s">
        <v>138</v>
      </c>
      <c r="E6429" t="s">
        <v>132</v>
      </c>
      <c r="F6429" t="s">
        <v>131</v>
      </c>
      <c r="G6429" t="s">
        <v>144</v>
      </c>
      <c r="H6429" t="str">
        <f t="shared" si="100"/>
        <v>Ahmedabad0 - 4050 -200200 - 500American Cuisine</v>
      </c>
      <c r="I6429" t="s">
        <v>234</v>
      </c>
      <c r="J6429">
        <v>250</v>
      </c>
    </row>
    <row r="6430" spans="1:10">
      <c r="A6430">
        <v>6429</v>
      </c>
      <c r="B6430" t="s">
        <v>129</v>
      </c>
      <c r="C6430">
        <v>2.9</v>
      </c>
      <c r="D6430" t="s">
        <v>136</v>
      </c>
      <c r="E6430" t="s">
        <v>142</v>
      </c>
      <c r="F6430" t="s">
        <v>131</v>
      </c>
      <c r="G6430" t="s">
        <v>130</v>
      </c>
      <c r="H6430" t="str">
        <f t="shared" si="100"/>
        <v>Kolkata60+50 -200&lt;= 200Indian Cuisine</v>
      </c>
      <c r="I6430">
        <v>13</v>
      </c>
      <c r="J6430">
        <v>10</v>
      </c>
    </row>
    <row r="6431" spans="1:10">
      <c r="A6431">
        <v>6430</v>
      </c>
      <c r="B6431" t="s">
        <v>139</v>
      </c>
      <c r="C6431">
        <v>3.6</v>
      </c>
      <c r="D6431" t="s">
        <v>138</v>
      </c>
      <c r="E6431" t="s">
        <v>132</v>
      </c>
      <c r="F6431" t="s">
        <v>140</v>
      </c>
      <c r="G6431" t="s">
        <v>135</v>
      </c>
      <c r="H6431" t="str">
        <f t="shared" si="100"/>
        <v>Chennai40 - 600 - 50200 - 500American Cuisine</v>
      </c>
      <c r="I6431" t="s">
        <v>234</v>
      </c>
      <c r="J6431">
        <v>300</v>
      </c>
    </row>
    <row r="6432" spans="1:10">
      <c r="A6432">
        <v>6431</v>
      </c>
      <c r="B6432" t="s">
        <v>141</v>
      </c>
      <c r="C6432">
        <v>2.9</v>
      </c>
      <c r="D6432" t="s">
        <v>138</v>
      </c>
      <c r="E6432" t="s">
        <v>132</v>
      </c>
      <c r="F6432" t="s">
        <v>131</v>
      </c>
      <c r="G6432" t="s">
        <v>135</v>
      </c>
      <c r="H6432" t="str">
        <f t="shared" si="100"/>
        <v>Pune40 - 6050 -200200 - 500American Cuisine</v>
      </c>
      <c r="I6432">
        <v>24</v>
      </c>
      <c r="J6432">
        <v>250</v>
      </c>
    </row>
    <row r="6433" spans="1:10">
      <c r="A6433">
        <v>6432</v>
      </c>
      <c r="B6433" t="s">
        <v>145</v>
      </c>
      <c r="C6433">
        <v>4.2</v>
      </c>
      <c r="D6433" t="s">
        <v>133</v>
      </c>
      <c r="E6433" t="s">
        <v>142</v>
      </c>
      <c r="F6433" t="s">
        <v>140</v>
      </c>
      <c r="G6433" t="s">
        <v>135</v>
      </c>
      <c r="H6433" t="str">
        <f t="shared" si="100"/>
        <v>Ahmedabad40 - 600 - 50&lt;= 200Asian Cuisine</v>
      </c>
      <c r="I6433" t="s">
        <v>234</v>
      </c>
      <c r="J6433">
        <v>200</v>
      </c>
    </row>
    <row r="6434" spans="1:10">
      <c r="A6434">
        <v>6433</v>
      </c>
      <c r="B6434" t="s">
        <v>145</v>
      </c>
      <c r="C6434">
        <v>4.2</v>
      </c>
      <c r="D6434" t="s">
        <v>138</v>
      </c>
      <c r="E6434" t="s">
        <v>142</v>
      </c>
      <c r="F6434" t="s">
        <v>131</v>
      </c>
      <c r="G6434" t="s">
        <v>135</v>
      </c>
      <c r="H6434" t="str">
        <f t="shared" si="100"/>
        <v>Ahmedabad40 - 6050 -200&lt;= 200American Cuisine</v>
      </c>
      <c r="I6434">
        <v>26</v>
      </c>
      <c r="J6434">
        <v>200</v>
      </c>
    </row>
    <row r="6435" spans="1:10">
      <c r="A6435">
        <v>6434</v>
      </c>
      <c r="B6435" t="s">
        <v>145</v>
      </c>
      <c r="C6435">
        <v>2.9</v>
      </c>
      <c r="D6435" t="s">
        <v>138</v>
      </c>
      <c r="E6435" t="s">
        <v>142</v>
      </c>
      <c r="F6435" t="s">
        <v>131</v>
      </c>
      <c r="G6435" t="s">
        <v>135</v>
      </c>
      <c r="H6435" t="str">
        <f t="shared" si="100"/>
        <v>Ahmedabad40 - 6050 -200&lt;= 200American Cuisine</v>
      </c>
      <c r="I6435">
        <v>26</v>
      </c>
      <c r="J6435">
        <v>150</v>
      </c>
    </row>
    <row r="6436" spans="1:10">
      <c r="A6436">
        <v>6435</v>
      </c>
      <c r="B6436" t="s">
        <v>137</v>
      </c>
      <c r="C6436">
        <v>2.9</v>
      </c>
      <c r="D6436" t="s">
        <v>236</v>
      </c>
      <c r="E6436" t="s">
        <v>132</v>
      </c>
      <c r="F6436" t="s">
        <v>131</v>
      </c>
      <c r="G6436" t="s">
        <v>135</v>
      </c>
      <c r="H6436" t="str">
        <f t="shared" si="100"/>
        <v>Bangalore40 - 6050 -200200 - 500European Cuisine</v>
      </c>
      <c r="I6436" t="s">
        <v>234</v>
      </c>
      <c r="J6436">
        <v>350</v>
      </c>
    </row>
    <row r="6437" spans="1:10">
      <c r="A6437">
        <v>6436</v>
      </c>
      <c r="B6437" t="s">
        <v>134</v>
      </c>
      <c r="C6437">
        <v>2.9</v>
      </c>
      <c r="D6437" t="s">
        <v>138</v>
      </c>
      <c r="E6437" t="s">
        <v>132</v>
      </c>
      <c r="F6437" t="s">
        <v>131</v>
      </c>
      <c r="G6437" t="s">
        <v>144</v>
      </c>
      <c r="H6437" t="str">
        <f t="shared" si="100"/>
        <v>Mumbai0 - 4050 -200200 - 500American Cuisine</v>
      </c>
      <c r="I6437" t="s">
        <v>234</v>
      </c>
      <c r="J6437">
        <v>220</v>
      </c>
    </row>
    <row r="6438" spans="1:10">
      <c r="A6438">
        <v>6437</v>
      </c>
      <c r="B6438" t="s">
        <v>137</v>
      </c>
      <c r="C6438">
        <v>4.2</v>
      </c>
      <c r="D6438" t="s">
        <v>136</v>
      </c>
      <c r="E6438" t="s">
        <v>142</v>
      </c>
      <c r="F6438" t="s">
        <v>131</v>
      </c>
      <c r="G6438" t="s">
        <v>135</v>
      </c>
      <c r="H6438" t="str">
        <f t="shared" si="100"/>
        <v>Bangalore40 - 6050 -200&lt;= 200Indian Cuisine</v>
      </c>
      <c r="I6438">
        <v>17</v>
      </c>
      <c r="J6438">
        <v>200</v>
      </c>
    </row>
    <row r="6439" spans="1:10">
      <c r="A6439">
        <v>6438</v>
      </c>
      <c r="B6439" t="s">
        <v>139</v>
      </c>
      <c r="C6439">
        <v>2.9</v>
      </c>
      <c r="D6439" t="s">
        <v>133</v>
      </c>
      <c r="E6439" t="s">
        <v>132</v>
      </c>
      <c r="F6439" t="s">
        <v>131</v>
      </c>
      <c r="G6439" t="s">
        <v>135</v>
      </c>
      <c r="H6439" t="str">
        <f t="shared" si="100"/>
        <v>Chennai40 - 6050 -200200 - 500Asian Cuisine</v>
      </c>
      <c r="I6439">
        <v>25</v>
      </c>
      <c r="J6439">
        <v>300</v>
      </c>
    </row>
    <row r="6440" spans="1:10">
      <c r="A6440">
        <v>6439</v>
      </c>
      <c r="B6440" t="s">
        <v>145</v>
      </c>
      <c r="C6440">
        <v>2.9</v>
      </c>
      <c r="D6440" t="s">
        <v>136</v>
      </c>
      <c r="E6440" t="s">
        <v>142</v>
      </c>
      <c r="F6440" t="s">
        <v>131</v>
      </c>
      <c r="G6440" t="s">
        <v>135</v>
      </c>
      <c r="H6440" t="str">
        <f t="shared" si="100"/>
        <v>Ahmedabad40 - 6050 -200&lt;= 200Indian Cuisine</v>
      </c>
      <c r="I6440">
        <v>45</v>
      </c>
      <c r="J6440">
        <v>200</v>
      </c>
    </row>
    <row r="6441" spans="1:10">
      <c r="A6441">
        <v>6440</v>
      </c>
      <c r="B6441" t="s">
        <v>145</v>
      </c>
      <c r="C6441">
        <v>2.9</v>
      </c>
      <c r="D6441" t="s">
        <v>236</v>
      </c>
      <c r="E6441" t="s">
        <v>142</v>
      </c>
      <c r="F6441" t="s">
        <v>131</v>
      </c>
      <c r="G6441" t="s">
        <v>135</v>
      </c>
      <c r="H6441" t="str">
        <f t="shared" si="100"/>
        <v>Ahmedabad40 - 6050 -200&lt;= 200European Cuisine</v>
      </c>
      <c r="I6441" t="s">
        <v>234</v>
      </c>
      <c r="J6441">
        <v>200</v>
      </c>
    </row>
    <row r="6442" spans="1:10">
      <c r="A6442">
        <v>6441</v>
      </c>
      <c r="B6442" t="s">
        <v>149</v>
      </c>
      <c r="C6442">
        <v>2.9</v>
      </c>
      <c r="D6442" t="s">
        <v>138</v>
      </c>
      <c r="E6442" t="s">
        <v>132</v>
      </c>
      <c r="F6442" t="s">
        <v>131</v>
      </c>
      <c r="G6442" t="s">
        <v>135</v>
      </c>
      <c r="H6442" t="str">
        <f t="shared" si="100"/>
        <v>Surat40 - 6050 -200200 - 500American Cuisine</v>
      </c>
      <c r="I6442">
        <v>33</v>
      </c>
      <c r="J6442">
        <v>500</v>
      </c>
    </row>
    <row r="6443" spans="1:10">
      <c r="A6443">
        <v>6442</v>
      </c>
      <c r="B6443" t="s">
        <v>134</v>
      </c>
      <c r="C6443">
        <v>2.9</v>
      </c>
      <c r="D6443" t="s">
        <v>136</v>
      </c>
      <c r="E6443" t="s">
        <v>142</v>
      </c>
      <c r="F6443" t="s">
        <v>131</v>
      </c>
      <c r="G6443" t="s">
        <v>135</v>
      </c>
      <c r="H6443" t="str">
        <f t="shared" si="100"/>
        <v>Mumbai40 - 6050 -200&lt;= 200Indian Cuisine</v>
      </c>
      <c r="I6443">
        <v>32</v>
      </c>
      <c r="J6443">
        <v>160</v>
      </c>
    </row>
    <row r="6444" spans="1:10">
      <c r="A6444">
        <v>6443</v>
      </c>
      <c r="B6444" t="s">
        <v>145</v>
      </c>
      <c r="C6444">
        <v>2.9</v>
      </c>
      <c r="D6444" t="s">
        <v>136</v>
      </c>
      <c r="E6444" t="s">
        <v>132</v>
      </c>
      <c r="F6444" t="s">
        <v>131</v>
      </c>
      <c r="G6444" t="s">
        <v>135</v>
      </c>
      <c r="H6444" t="str">
        <f t="shared" si="100"/>
        <v>Ahmedabad40 - 6050 -200200 - 500Indian Cuisine</v>
      </c>
      <c r="I6444">
        <v>46</v>
      </c>
      <c r="J6444">
        <v>400</v>
      </c>
    </row>
    <row r="6445" spans="1:10">
      <c r="A6445">
        <v>6444</v>
      </c>
      <c r="B6445" t="s">
        <v>146</v>
      </c>
      <c r="C6445">
        <v>2.9</v>
      </c>
      <c r="D6445" t="s">
        <v>138</v>
      </c>
      <c r="E6445" t="s">
        <v>132</v>
      </c>
      <c r="F6445" t="s">
        <v>131</v>
      </c>
      <c r="G6445" t="s">
        <v>130</v>
      </c>
      <c r="H6445" t="str">
        <f t="shared" si="100"/>
        <v>Hyderabad60+50 -200200 - 500American Cuisine</v>
      </c>
      <c r="I6445" t="s">
        <v>234</v>
      </c>
      <c r="J6445">
        <v>250</v>
      </c>
    </row>
    <row r="6446" spans="1:10">
      <c r="A6446">
        <v>6445</v>
      </c>
      <c r="B6446" t="s">
        <v>145</v>
      </c>
      <c r="C6446">
        <v>3.5</v>
      </c>
      <c r="D6446" t="s">
        <v>138</v>
      </c>
      <c r="E6446" t="s">
        <v>142</v>
      </c>
      <c r="F6446" t="s">
        <v>140</v>
      </c>
      <c r="G6446" t="s">
        <v>144</v>
      </c>
      <c r="H6446" t="str">
        <f t="shared" si="100"/>
        <v>Ahmedabad0 - 400 - 50&lt;= 200American Cuisine</v>
      </c>
      <c r="I6446" t="s">
        <v>234</v>
      </c>
      <c r="J6446">
        <v>149</v>
      </c>
    </row>
    <row r="6447" spans="1:10">
      <c r="A6447">
        <v>6446</v>
      </c>
      <c r="B6447" t="s">
        <v>145</v>
      </c>
      <c r="C6447">
        <v>2.9</v>
      </c>
      <c r="D6447" t="s">
        <v>136</v>
      </c>
      <c r="E6447" t="s">
        <v>142</v>
      </c>
      <c r="F6447" t="s">
        <v>131</v>
      </c>
      <c r="G6447" t="s">
        <v>135</v>
      </c>
      <c r="H6447" t="str">
        <f t="shared" si="100"/>
        <v>Ahmedabad40 - 6050 -200&lt;= 200Indian Cuisine</v>
      </c>
      <c r="I6447">
        <v>45</v>
      </c>
      <c r="J6447">
        <v>200</v>
      </c>
    </row>
    <row r="6448" spans="1:10">
      <c r="A6448">
        <v>6447</v>
      </c>
      <c r="B6448" t="s">
        <v>137</v>
      </c>
      <c r="C6448">
        <v>2.9</v>
      </c>
      <c r="D6448" t="s">
        <v>236</v>
      </c>
      <c r="E6448" t="s">
        <v>235</v>
      </c>
      <c r="F6448" t="s">
        <v>131</v>
      </c>
      <c r="G6448" t="s">
        <v>135</v>
      </c>
      <c r="H6448" t="str">
        <f t="shared" si="100"/>
        <v>Bangalore40 - 6050 -2001000+European Cuisine</v>
      </c>
      <c r="I6448" t="s">
        <v>234</v>
      </c>
      <c r="J6448">
        <v>1200</v>
      </c>
    </row>
    <row r="6449" spans="1:10">
      <c r="A6449">
        <v>6448</v>
      </c>
      <c r="B6449" t="s">
        <v>141</v>
      </c>
      <c r="C6449">
        <v>4.0999999999999996</v>
      </c>
      <c r="D6449" t="s">
        <v>138</v>
      </c>
      <c r="E6449" t="s">
        <v>132</v>
      </c>
      <c r="F6449" t="s">
        <v>140</v>
      </c>
      <c r="G6449" t="s">
        <v>135</v>
      </c>
      <c r="H6449" t="str">
        <f t="shared" si="100"/>
        <v>Pune40 - 600 - 50200 - 500American Cuisine</v>
      </c>
      <c r="I6449" t="s">
        <v>234</v>
      </c>
      <c r="J6449">
        <v>500</v>
      </c>
    </row>
    <row r="6450" spans="1:10">
      <c r="A6450">
        <v>6449</v>
      </c>
      <c r="B6450" t="s">
        <v>141</v>
      </c>
      <c r="C6450">
        <v>2.9</v>
      </c>
      <c r="D6450" t="s">
        <v>138</v>
      </c>
      <c r="E6450" t="s">
        <v>148</v>
      </c>
      <c r="F6450" t="s">
        <v>131</v>
      </c>
      <c r="G6450" t="s">
        <v>135</v>
      </c>
      <c r="H6450" t="str">
        <f t="shared" si="100"/>
        <v>Pune40 - 6050 -200500 - 1000American Cuisine</v>
      </c>
      <c r="I6450" t="s">
        <v>234</v>
      </c>
      <c r="J6450">
        <v>518</v>
      </c>
    </row>
    <row r="6451" spans="1:10">
      <c r="A6451">
        <v>6450</v>
      </c>
      <c r="B6451" t="s">
        <v>141</v>
      </c>
      <c r="C6451">
        <v>2.9</v>
      </c>
      <c r="D6451" t="s">
        <v>136</v>
      </c>
      <c r="E6451" t="s">
        <v>142</v>
      </c>
      <c r="F6451" t="s">
        <v>131</v>
      </c>
      <c r="G6451" t="s">
        <v>135</v>
      </c>
      <c r="H6451" t="str">
        <f t="shared" si="100"/>
        <v>Pune40 - 6050 -200&lt;= 200Indian Cuisine</v>
      </c>
      <c r="I6451" t="s">
        <v>234</v>
      </c>
      <c r="J6451">
        <v>120</v>
      </c>
    </row>
    <row r="6452" spans="1:10">
      <c r="A6452">
        <v>6451</v>
      </c>
      <c r="B6452" t="s">
        <v>145</v>
      </c>
      <c r="C6452">
        <v>4</v>
      </c>
      <c r="D6452" t="s">
        <v>138</v>
      </c>
      <c r="E6452" t="s">
        <v>142</v>
      </c>
      <c r="F6452" t="s">
        <v>140</v>
      </c>
      <c r="G6452" t="s">
        <v>135</v>
      </c>
      <c r="H6452" t="str">
        <f t="shared" si="100"/>
        <v>Ahmedabad40 - 600 - 50&lt;= 200American Cuisine</v>
      </c>
      <c r="I6452" t="s">
        <v>234</v>
      </c>
      <c r="J6452">
        <v>200</v>
      </c>
    </row>
    <row r="6453" spans="1:10">
      <c r="A6453">
        <v>6452</v>
      </c>
      <c r="B6453" t="s">
        <v>143</v>
      </c>
      <c r="C6453">
        <v>2.9</v>
      </c>
      <c r="D6453" t="s">
        <v>133</v>
      </c>
      <c r="E6453" t="s">
        <v>132</v>
      </c>
      <c r="F6453" t="s">
        <v>131</v>
      </c>
      <c r="G6453" t="s">
        <v>135</v>
      </c>
      <c r="H6453" t="str">
        <f t="shared" si="100"/>
        <v>Delhi40 - 6050 -200200 - 500Asian Cuisine</v>
      </c>
      <c r="I6453">
        <v>29</v>
      </c>
      <c r="J6453">
        <v>350</v>
      </c>
    </row>
    <row r="6454" spans="1:10">
      <c r="A6454">
        <v>6453</v>
      </c>
      <c r="B6454" t="s">
        <v>137</v>
      </c>
      <c r="C6454">
        <v>2.9</v>
      </c>
      <c r="D6454" t="s">
        <v>138</v>
      </c>
      <c r="E6454" t="s">
        <v>142</v>
      </c>
      <c r="F6454" t="s">
        <v>131</v>
      </c>
      <c r="G6454" t="s">
        <v>135</v>
      </c>
      <c r="H6454" t="str">
        <f t="shared" si="100"/>
        <v>Bangalore40 - 6050 -200&lt;= 200American Cuisine</v>
      </c>
      <c r="I6454">
        <v>55</v>
      </c>
      <c r="J6454">
        <v>100</v>
      </c>
    </row>
    <row r="6455" spans="1:10">
      <c r="A6455">
        <v>6454</v>
      </c>
      <c r="B6455" t="s">
        <v>137</v>
      </c>
      <c r="C6455">
        <v>2.9</v>
      </c>
      <c r="D6455" t="s">
        <v>136</v>
      </c>
      <c r="E6455" t="s">
        <v>142</v>
      </c>
      <c r="F6455" t="s">
        <v>131</v>
      </c>
      <c r="G6455" t="s">
        <v>144</v>
      </c>
      <c r="H6455" t="str">
        <f t="shared" si="100"/>
        <v>Bangalore0 - 4050 -200&lt;= 200Indian Cuisine</v>
      </c>
      <c r="I6455" t="s">
        <v>234</v>
      </c>
      <c r="J6455">
        <v>149</v>
      </c>
    </row>
    <row r="6456" spans="1:10">
      <c r="A6456">
        <v>6455</v>
      </c>
      <c r="B6456" t="s">
        <v>149</v>
      </c>
      <c r="C6456">
        <v>2.9</v>
      </c>
      <c r="D6456" t="s">
        <v>138</v>
      </c>
      <c r="E6456" t="s">
        <v>142</v>
      </c>
      <c r="F6456" t="s">
        <v>131</v>
      </c>
      <c r="G6456" t="s">
        <v>135</v>
      </c>
      <c r="H6456" t="str">
        <f t="shared" si="100"/>
        <v>Surat40 - 6050 -200&lt;= 200American Cuisine</v>
      </c>
      <c r="I6456">
        <v>52</v>
      </c>
      <c r="J6456">
        <v>200</v>
      </c>
    </row>
    <row r="6457" spans="1:10">
      <c r="A6457">
        <v>6456</v>
      </c>
      <c r="B6457" t="s">
        <v>143</v>
      </c>
      <c r="C6457">
        <v>2.9</v>
      </c>
      <c r="D6457" t="s">
        <v>136</v>
      </c>
      <c r="E6457" t="s">
        <v>142</v>
      </c>
      <c r="F6457" t="s">
        <v>131</v>
      </c>
      <c r="G6457" t="s">
        <v>135</v>
      </c>
      <c r="H6457" t="str">
        <f t="shared" si="100"/>
        <v>Delhi40 - 6050 -200&lt;= 200Indian Cuisine</v>
      </c>
      <c r="I6457" t="s">
        <v>234</v>
      </c>
      <c r="J6457">
        <v>150</v>
      </c>
    </row>
    <row r="6458" spans="1:10">
      <c r="A6458">
        <v>6457</v>
      </c>
      <c r="B6458" t="s">
        <v>141</v>
      </c>
      <c r="C6458">
        <v>2.9</v>
      </c>
      <c r="D6458" t="s">
        <v>136</v>
      </c>
      <c r="E6458" t="s">
        <v>142</v>
      </c>
      <c r="F6458" t="s">
        <v>131</v>
      </c>
      <c r="G6458" t="s">
        <v>130</v>
      </c>
      <c r="H6458" t="str">
        <f t="shared" si="100"/>
        <v>Pune60+50 -200&lt;= 200Indian Cuisine</v>
      </c>
      <c r="I6458">
        <v>65</v>
      </c>
      <c r="J6458">
        <v>150</v>
      </c>
    </row>
    <row r="6459" spans="1:10">
      <c r="A6459">
        <v>6458</v>
      </c>
      <c r="B6459" t="s">
        <v>149</v>
      </c>
      <c r="C6459">
        <v>2.9</v>
      </c>
      <c r="D6459" t="s">
        <v>136</v>
      </c>
      <c r="E6459" t="s">
        <v>142</v>
      </c>
      <c r="F6459" t="s">
        <v>131</v>
      </c>
      <c r="G6459" t="s">
        <v>130</v>
      </c>
      <c r="H6459" t="str">
        <f t="shared" si="100"/>
        <v>Surat60+50 -200&lt;= 200Indian Cuisine</v>
      </c>
      <c r="I6459" t="s">
        <v>234</v>
      </c>
      <c r="J6459">
        <v>200</v>
      </c>
    </row>
    <row r="6460" spans="1:10">
      <c r="A6460">
        <v>6459</v>
      </c>
      <c r="B6460" t="s">
        <v>139</v>
      </c>
      <c r="C6460">
        <v>2.9</v>
      </c>
      <c r="D6460" t="s">
        <v>138</v>
      </c>
      <c r="E6460" t="s">
        <v>142</v>
      </c>
      <c r="F6460" t="s">
        <v>131</v>
      </c>
      <c r="G6460" t="s">
        <v>130</v>
      </c>
      <c r="H6460" t="str">
        <f t="shared" si="100"/>
        <v>Chennai60+50 -200&lt;= 200American Cuisine</v>
      </c>
      <c r="I6460">
        <v>70</v>
      </c>
      <c r="J6460">
        <v>50</v>
      </c>
    </row>
    <row r="6461" spans="1:10">
      <c r="A6461">
        <v>6460</v>
      </c>
      <c r="B6461" t="s">
        <v>149</v>
      </c>
      <c r="C6461">
        <v>2.9</v>
      </c>
      <c r="D6461" t="s">
        <v>138</v>
      </c>
      <c r="E6461" t="s">
        <v>132</v>
      </c>
      <c r="F6461" t="s">
        <v>131</v>
      </c>
      <c r="G6461" t="s">
        <v>135</v>
      </c>
      <c r="H6461" t="str">
        <f t="shared" si="100"/>
        <v>Surat40 - 6050 -200200 - 500American Cuisine</v>
      </c>
      <c r="I6461">
        <v>33</v>
      </c>
      <c r="J6461">
        <v>300</v>
      </c>
    </row>
    <row r="6462" spans="1:10">
      <c r="A6462">
        <v>6461</v>
      </c>
      <c r="B6462" t="s">
        <v>146</v>
      </c>
      <c r="C6462">
        <v>2.9</v>
      </c>
      <c r="D6462" t="s">
        <v>138</v>
      </c>
      <c r="E6462" t="s">
        <v>142</v>
      </c>
      <c r="F6462" t="s">
        <v>131</v>
      </c>
      <c r="G6462" t="s">
        <v>135</v>
      </c>
      <c r="H6462" t="str">
        <f t="shared" si="100"/>
        <v>Hyderabad40 - 6050 -200&lt;= 200American Cuisine</v>
      </c>
      <c r="I6462" t="s">
        <v>234</v>
      </c>
      <c r="J6462">
        <v>100</v>
      </c>
    </row>
    <row r="6463" spans="1:10">
      <c r="A6463">
        <v>6462</v>
      </c>
      <c r="B6463" t="s">
        <v>145</v>
      </c>
      <c r="C6463">
        <v>2.9</v>
      </c>
      <c r="D6463" t="s">
        <v>136</v>
      </c>
      <c r="E6463" t="s">
        <v>142</v>
      </c>
      <c r="F6463" t="s">
        <v>131</v>
      </c>
      <c r="G6463" t="s">
        <v>135</v>
      </c>
      <c r="H6463" t="str">
        <f t="shared" si="100"/>
        <v>Ahmedabad40 - 6050 -200&lt;= 200Indian Cuisine</v>
      </c>
      <c r="I6463">
        <v>45</v>
      </c>
      <c r="J6463">
        <v>200</v>
      </c>
    </row>
    <row r="6464" spans="1:10">
      <c r="A6464">
        <v>6463</v>
      </c>
      <c r="B6464" t="s">
        <v>129</v>
      </c>
      <c r="C6464">
        <v>4.5999999999999996</v>
      </c>
      <c r="D6464" t="s">
        <v>133</v>
      </c>
      <c r="E6464" t="s">
        <v>132</v>
      </c>
      <c r="F6464" t="s">
        <v>140</v>
      </c>
      <c r="G6464" t="s">
        <v>130</v>
      </c>
      <c r="H6464" t="str">
        <f t="shared" si="100"/>
        <v>Kolkata60+0 - 50200 - 500Asian Cuisine</v>
      </c>
      <c r="I6464">
        <v>7</v>
      </c>
      <c r="J6464">
        <v>250</v>
      </c>
    </row>
    <row r="6465" spans="1:10">
      <c r="A6465">
        <v>6464</v>
      </c>
      <c r="B6465" t="s">
        <v>145</v>
      </c>
      <c r="C6465">
        <v>2.9</v>
      </c>
      <c r="D6465" t="s">
        <v>138</v>
      </c>
      <c r="E6465" t="s">
        <v>132</v>
      </c>
      <c r="F6465" t="s">
        <v>131</v>
      </c>
      <c r="G6465" t="s">
        <v>135</v>
      </c>
      <c r="H6465" t="str">
        <f t="shared" si="100"/>
        <v>Ahmedabad40 - 6050 -200200 - 500American Cuisine</v>
      </c>
      <c r="I6465">
        <v>30</v>
      </c>
      <c r="J6465">
        <v>400</v>
      </c>
    </row>
    <row r="6466" spans="1:10">
      <c r="A6466">
        <v>6465</v>
      </c>
      <c r="B6466" t="s">
        <v>141</v>
      </c>
      <c r="C6466">
        <v>2.9</v>
      </c>
      <c r="D6466" t="s">
        <v>138</v>
      </c>
      <c r="E6466" t="s">
        <v>142</v>
      </c>
      <c r="F6466" t="s">
        <v>131</v>
      </c>
      <c r="G6466" t="s">
        <v>130</v>
      </c>
      <c r="H6466" t="str">
        <f t="shared" si="100"/>
        <v>Pune60+50 -200&lt;= 200American Cuisine</v>
      </c>
      <c r="I6466">
        <v>37</v>
      </c>
      <c r="J6466">
        <v>200</v>
      </c>
    </row>
    <row r="6467" spans="1:10">
      <c r="A6467">
        <v>6466</v>
      </c>
      <c r="B6467" t="s">
        <v>129</v>
      </c>
      <c r="C6467">
        <v>4.2</v>
      </c>
      <c r="D6467" t="s">
        <v>133</v>
      </c>
      <c r="E6467" t="s">
        <v>132</v>
      </c>
      <c r="F6467" t="s">
        <v>140</v>
      </c>
      <c r="G6467" t="s">
        <v>130</v>
      </c>
      <c r="H6467" t="str">
        <f t="shared" ref="H6467:H6530" si="101">_xlfn.CONCAT(B6467,G6467,F6467,E6467,D6467)</f>
        <v>Kolkata60+0 - 50200 - 500Asian Cuisine</v>
      </c>
      <c r="I6467">
        <v>7</v>
      </c>
      <c r="J6467">
        <v>250</v>
      </c>
    </row>
    <row r="6468" spans="1:10">
      <c r="A6468">
        <v>6467</v>
      </c>
      <c r="B6468" t="s">
        <v>145</v>
      </c>
      <c r="C6468">
        <v>2.9</v>
      </c>
      <c r="D6468" t="s">
        <v>138</v>
      </c>
      <c r="E6468" t="s">
        <v>132</v>
      </c>
      <c r="F6468" t="s">
        <v>131</v>
      </c>
      <c r="G6468" t="s">
        <v>135</v>
      </c>
      <c r="H6468" t="str">
        <f t="shared" si="101"/>
        <v>Ahmedabad40 - 6050 -200200 - 500American Cuisine</v>
      </c>
      <c r="I6468">
        <v>30</v>
      </c>
      <c r="J6468">
        <v>350</v>
      </c>
    </row>
    <row r="6469" spans="1:10">
      <c r="A6469">
        <v>6468</v>
      </c>
      <c r="B6469" t="s">
        <v>129</v>
      </c>
      <c r="C6469">
        <v>2.9</v>
      </c>
      <c r="D6469" t="s">
        <v>133</v>
      </c>
      <c r="E6469" t="s">
        <v>235</v>
      </c>
      <c r="F6469" t="s">
        <v>131</v>
      </c>
      <c r="G6469" t="s">
        <v>135</v>
      </c>
      <c r="H6469" t="str">
        <f t="shared" si="101"/>
        <v>Kolkata40 - 6050 -2001000+Asian Cuisine</v>
      </c>
      <c r="I6469" t="s">
        <v>234</v>
      </c>
      <c r="J6469">
        <v>1400</v>
      </c>
    </row>
    <row r="6470" spans="1:10">
      <c r="A6470">
        <v>6469</v>
      </c>
      <c r="B6470" t="s">
        <v>145</v>
      </c>
      <c r="C6470">
        <v>2.9</v>
      </c>
      <c r="D6470" t="s">
        <v>138</v>
      </c>
      <c r="E6470" t="s">
        <v>142</v>
      </c>
      <c r="F6470" t="s">
        <v>131</v>
      </c>
      <c r="G6470" t="s">
        <v>144</v>
      </c>
      <c r="H6470" t="str">
        <f t="shared" si="101"/>
        <v>Ahmedabad0 - 4050 -200&lt;= 200American Cuisine</v>
      </c>
      <c r="I6470" t="s">
        <v>234</v>
      </c>
      <c r="J6470">
        <v>130</v>
      </c>
    </row>
    <row r="6471" spans="1:10">
      <c r="A6471">
        <v>6470</v>
      </c>
      <c r="B6471" t="s">
        <v>143</v>
      </c>
      <c r="C6471">
        <v>2.9</v>
      </c>
      <c r="D6471" t="s">
        <v>133</v>
      </c>
      <c r="E6471" t="s">
        <v>132</v>
      </c>
      <c r="F6471" t="s">
        <v>131</v>
      </c>
      <c r="G6471" t="s">
        <v>130</v>
      </c>
      <c r="H6471" t="str">
        <f t="shared" si="101"/>
        <v>Delhi60+50 -200200 - 500Asian Cuisine</v>
      </c>
      <c r="I6471" t="s">
        <v>234</v>
      </c>
      <c r="J6471">
        <v>250</v>
      </c>
    </row>
    <row r="6472" spans="1:10">
      <c r="A6472">
        <v>6471</v>
      </c>
      <c r="B6472" t="s">
        <v>149</v>
      </c>
      <c r="C6472">
        <v>4.0999999999999996</v>
      </c>
      <c r="D6472" t="s">
        <v>138</v>
      </c>
      <c r="E6472" t="s">
        <v>132</v>
      </c>
      <c r="F6472" t="s">
        <v>131</v>
      </c>
      <c r="G6472" t="s">
        <v>135</v>
      </c>
      <c r="H6472" t="str">
        <f t="shared" si="101"/>
        <v>Surat40 - 6050 -200200 - 500American Cuisine</v>
      </c>
      <c r="I6472">
        <v>33</v>
      </c>
      <c r="J6472">
        <v>500</v>
      </c>
    </row>
    <row r="6473" spans="1:10">
      <c r="A6473">
        <v>6472</v>
      </c>
      <c r="B6473" t="s">
        <v>145</v>
      </c>
      <c r="C6473">
        <v>2.9</v>
      </c>
      <c r="D6473" t="s">
        <v>133</v>
      </c>
      <c r="E6473" t="s">
        <v>132</v>
      </c>
      <c r="F6473" t="s">
        <v>131</v>
      </c>
      <c r="G6473" t="s">
        <v>144</v>
      </c>
      <c r="H6473" t="str">
        <f t="shared" si="101"/>
        <v>Ahmedabad0 - 4050 -200200 - 500Asian Cuisine</v>
      </c>
      <c r="I6473" t="s">
        <v>234</v>
      </c>
      <c r="J6473">
        <v>400</v>
      </c>
    </row>
    <row r="6474" spans="1:10">
      <c r="A6474">
        <v>6473</v>
      </c>
      <c r="B6474" t="s">
        <v>149</v>
      </c>
      <c r="C6474">
        <v>2.9</v>
      </c>
      <c r="D6474" t="s">
        <v>133</v>
      </c>
      <c r="E6474" t="s">
        <v>132</v>
      </c>
      <c r="F6474" t="s">
        <v>131</v>
      </c>
      <c r="G6474" t="s">
        <v>135</v>
      </c>
      <c r="H6474" t="str">
        <f t="shared" si="101"/>
        <v>Surat40 - 6050 -200200 - 500Asian Cuisine</v>
      </c>
      <c r="I6474">
        <v>71</v>
      </c>
      <c r="J6474">
        <v>400</v>
      </c>
    </row>
    <row r="6475" spans="1:10">
      <c r="A6475">
        <v>6474</v>
      </c>
      <c r="B6475" t="s">
        <v>139</v>
      </c>
      <c r="C6475">
        <v>2.9</v>
      </c>
      <c r="D6475" t="s">
        <v>136</v>
      </c>
      <c r="E6475" t="s">
        <v>132</v>
      </c>
      <c r="F6475" t="s">
        <v>131</v>
      </c>
      <c r="G6475" t="s">
        <v>130</v>
      </c>
      <c r="H6475" t="str">
        <f t="shared" si="101"/>
        <v>Chennai60+50 -200200 - 500Indian Cuisine</v>
      </c>
      <c r="I6475">
        <v>16</v>
      </c>
      <c r="J6475">
        <v>350</v>
      </c>
    </row>
    <row r="6476" spans="1:10">
      <c r="A6476">
        <v>6475</v>
      </c>
      <c r="B6476" t="s">
        <v>149</v>
      </c>
      <c r="C6476">
        <v>2.9</v>
      </c>
      <c r="D6476" t="s">
        <v>138</v>
      </c>
      <c r="E6476" t="s">
        <v>142</v>
      </c>
      <c r="F6476" t="s">
        <v>131</v>
      </c>
      <c r="G6476" t="s">
        <v>144</v>
      </c>
      <c r="H6476" t="str">
        <f t="shared" si="101"/>
        <v>Surat0 - 4050 -200&lt;= 200American Cuisine</v>
      </c>
      <c r="I6476" t="s">
        <v>234</v>
      </c>
      <c r="J6476">
        <v>150</v>
      </c>
    </row>
    <row r="6477" spans="1:10">
      <c r="A6477">
        <v>6476</v>
      </c>
      <c r="B6477" t="s">
        <v>141</v>
      </c>
      <c r="C6477">
        <v>2.9</v>
      </c>
      <c r="D6477" t="s">
        <v>136</v>
      </c>
      <c r="E6477" t="s">
        <v>142</v>
      </c>
      <c r="F6477" t="s">
        <v>131</v>
      </c>
      <c r="G6477" t="s">
        <v>130</v>
      </c>
      <c r="H6477" t="str">
        <f t="shared" si="101"/>
        <v>Pune60+50 -200&lt;= 200Indian Cuisine</v>
      </c>
      <c r="I6477">
        <v>65</v>
      </c>
      <c r="J6477">
        <v>200</v>
      </c>
    </row>
    <row r="6478" spans="1:10">
      <c r="A6478">
        <v>6477</v>
      </c>
      <c r="B6478" t="s">
        <v>145</v>
      </c>
      <c r="C6478">
        <v>2.9</v>
      </c>
      <c r="D6478" t="s">
        <v>138</v>
      </c>
      <c r="E6478" t="s">
        <v>132</v>
      </c>
      <c r="F6478" t="s">
        <v>131</v>
      </c>
      <c r="G6478" t="s">
        <v>135</v>
      </c>
      <c r="H6478" t="str">
        <f t="shared" si="101"/>
        <v>Ahmedabad40 - 6050 -200200 - 500American Cuisine</v>
      </c>
      <c r="I6478">
        <v>30</v>
      </c>
      <c r="J6478">
        <v>400</v>
      </c>
    </row>
    <row r="6479" spans="1:10">
      <c r="A6479">
        <v>6478</v>
      </c>
      <c r="B6479" t="s">
        <v>141</v>
      </c>
      <c r="C6479">
        <v>2.9</v>
      </c>
      <c r="D6479" t="s">
        <v>138</v>
      </c>
      <c r="E6479" t="s">
        <v>142</v>
      </c>
      <c r="F6479" t="s">
        <v>131</v>
      </c>
      <c r="G6479" t="s">
        <v>144</v>
      </c>
      <c r="H6479" t="str">
        <f t="shared" si="101"/>
        <v>Pune0 - 4050 -200&lt;= 200American Cuisine</v>
      </c>
      <c r="I6479" t="s">
        <v>234</v>
      </c>
      <c r="J6479">
        <v>100</v>
      </c>
    </row>
    <row r="6480" spans="1:10">
      <c r="A6480">
        <v>6479</v>
      </c>
      <c r="B6480" t="s">
        <v>149</v>
      </c>
      <c r="C6480">
        <v>2.9</v>
      </c>
      <c r="D6480" t="s">
        <v>138</v>
      </c>
      <c r="E6480" t="s">
        <v>142</v>
      </c>
      <c r="F6480" t="s">
        <v>131</v>
      </c>
      <c r="G6480" t="s">
        <v>135</v>
      </c>
      <c r="H6480" t="str">
        <f t="shared" si="101"/>
        <v>Surat40 - 6050 -200&lt;= 200American Cuisine</v>
      </c>
      <c r="I6480">
        <v>52</v>
      </c>
      <c r="J6480">
        <v>200</v>
      </c>
    </row>
    <row r="6481" spans="1:10">
      <c r="A6481">
        <v>6480</v>
      </c>
      <c r="B6481" t="s">
        <v>139</v>
      </c>
      <c r="C6481">
        <v>2.9</v>
      </c>
      <c r="D6481" t="s">
        <v>138</v>
      </c>
      <c r="E6481" t="s">
        <v>132</v>
      </c>
      <c r="F6481" t="s">
        <v>131</v>
      </c>
      <c r="G6481" t="s">
        <v>144</v>
      </c>
      <c r="H6481" t="str">
        <f t="shared" si="101"/>
        <v>Chennai0 - 4050 -200200 - 500American Cuisine</v>
      </c>
      <c r="I6481" t="s">
        <v>234</v>
      </c>
      <c r="J6481">
        <v>450</v>
      </c>
    </row>
    <row r="6482" spans="1:10">
      <c r="A6482">
        <v>6481</v>
      </c>
      <c r="B6482" t="s">
        <v>143</v>
      </c>
      <c r="C6482">
        <v>2.9</v>
      </c>
      <c r="D6482" t="s">
        <v>138</v>
      </c>
      <c r="E6482" t="s">
        <v>142</v>
      </c>
      <c r="F6482" t="s">
        <v>131</v>
      </c>
      <c r="G6482" t="s">
        <v>144</v>
      </c>
      <c r="H6482" t="str">
        <f t="shared" si="101"/>
        <v>Delhi0 - 4050 -200&lt;= 200American Cuisine</v>
      </c>
      <c r="I6482" t="s">
        <v>234</v>
      </c>
      <c r="J6482">
        <v>200</v>
      </c>
    </row>
    <row r="6483" spans="1:10">
      <c r="A6483">
        <v>6482</v>
      </c>
      <c r="B6483" t="s">
        <v>145</v>
      </c>
      <c r="C6483">
        <v>4.8</v>
      </c>
      <c r="D6483" t="s">
        <v>138</v>
      </c>
      <c r="E6483" t="s">
        <v>142</v>
      </c>
      <c r="F6483" t="s">
        <v>140</v>
      </c>
      <c r="G6483" t="s">
        <v>135</v>
      </c>
      <c r="H6483" t="str">
        <f t="shared" si="101"/>
        <v>Ahmedabad40 - 600 - 50&lt;= 200American Cuisine</v>
      </c>
      <c r="I6483" t="s">
        <v>234</v>
      </c>
      <c r="J6483">
        <v>200</v>
      </c>
    </row>
    <row r="6484" spans="1:10">
      <c r="A6484">
        <v>6483</v>
      </c>
      <c r="B6484" t="s">
        <v>141</v>
      </c>
      <c r="C6484">
        <v>2.9</v>
      </c>
      <c r="D6484" t="s">
        <v>133</v>
      </c>
      <c r="E6484" t="s">
        <v>142</v>
      </c>
      <c r="F6484" t="s">
        <v>131</v>
      </c>
      <c r="G6484" t="s">
        <v>135</v>
      </c>
      <c r="H6484" t="str">
        <f t="shared" si="101"/>
        <v>Pune40 - 6050 -200&lt;= 200Asian Cuisine</v>
      </c>
      <c r="I6484" t="s">
        <v>234</v>
      </c>
      <c r="J6484">
        <v>150</v>
      </c>
    </row>
    <row r="6485" spans="1:10">
      <c r="A6485">
        <v>6484</v>
      </c>
      <c r="B6485" t="s">
        <v>134</v>
      </c>
      <c r="C6485">
        <v>2.9</v>
      </c>
      <c r="D6485" t="s">
        <v>138</v>
      </c>
      <c r="E6485" t="s">
        <v>142</v>
      </c>
      <c r="F6485" t="s">
        <v>131</v>
      </c>
      <c r="G6485" t="s">
        <v>135</v>
      </c>
      <c r="H6485" t="str">
        <f t="shared" si="101"/>
        <v>Mumbai40 - 6050 -200&lt;= 200American Cuisine</v>
      </c>
      <c r="I6485">
        <v>59</v>
      </c>
      <c r="J6485">
        <v>100</v>
      </c>
    </row>
    <row r="6486" spans="1:10">
      <c r="A6486">
        <v>6485</v>
      </c>
      <c r="B6486" t="s">
        <v>145</v>
      </c>
      <c r="C6486">
        <v>2.9</v>
      </c>
      <c r="D6486" t="s">
        <v>138</v>
      </c>
      <c r="E6486" t="s">
        <v>142</v>
      </c>
      <c r="F6486" t="s">
        <v>131</v>
      </c>
      <c r="G6486" t="s">
        <v>135</v>
      </c>
      <c r="H6486" t="str">
        <f t="shared" si="101"/>
        <v>Ahmedabad40 - 6050 -200&lt;= 200American Cuisine</v>
      </c>
      <c r="I6486">
        <v>26</v>
      </c>
      <c r="J6486">
        <v>200</v>
      </c>
    </row>
    <row r="6487" spans="1:10">
      <c r="A6487">
        <v>6486</v>
      </c>
      <c r="B6487" t="s">
        <v>139</v>
      </c>
      <c r="C6487">
        <v>2.9</v>
      </c>
      <c r="D6487" t="s">
        <v>136</v>
      </c>
      <c r="E6487" t="s">
        <v>142</v>
      </c>
      <c r="F6487" t="s">
        <v>131</v>
      </c>
      <c r="G6487" t="s">
        <v>130</v>
      </c>
      <c r="H6487" t="str">
        <f t="shared" si="101"/>
        <v>Chennai60+50 -200&lt;= 200Indian Cuisine</v>
      </c>
      <c r="I6487">
        <v>41</v>
      </c>
      <c r="J6487">
        <v>200</v>
      </c>
    </row>
    <row r="6488" spans="1:10">
      <c r="A6488">
        <v>6487</v>
      </c>
      <c r="B6488" t="s">
        <v>145</v>
      </c>
      <c r="C6488">
        <v>2.9</v>
      </c>
      <c r="D6488" t="s">
        <v>138</v>
      </c>
      <c r="E6488" t="s">
        <v>142</v>
      </c>
      <c r="F6488" t="s">
        <v>131</v>
      </c>
      <c r="G6488" t="s">
        <v>135</v>
      </c>
      <c r="H6488" t="str">
        <f t="shared" si="101"/>
        <v>Ahmedabad40 - 6050 -200&lt;= 200American Cuisine</v>
      </c>
      <c r="I6488">
        <v>26</v>
      </c>
      <c r="J6488">
        <v>50</v>
      </c>
    </row>
    <row r="6489" spans="1:10">
      <c r="A6489">
        <v>6488</v>
      </c>
      <c r="B6489" t="s">
        <v>134</v>
      </c>
      <c r="C6489">
        <v>2.9</v>
      </c>
      <c r="D6489" t="s">
        <v>138</v>
      </c>
      <c r="E6489" t="s">
        <v>132</v>
      </c>
      <c r="F6489" t="s">
        <v>131</v>
      </c>
      <c r="G6489" t="s">
        <v>135</v>
      </c>
      <c r="H6489" t="str">
        <f t="shared" si="101"/>
        <v>Mumbai40 - 6050 -200200 - 500American Cuisine</v>
      </c>
      <c r="I6489">
        <v>5</v>
      </c>
      <c r="J6489">
        <v>300</v>
      </c>
    </row>
    <row r="6490" spans="1:10">
      <c r="A6490">
        <v>6489</v>
      </c>
      <c r="B6490" t="s">
        <v>145</v>
      </c>
      <c r="C6490">
        <v>4.2</v>
      </c>
      <c r="D6490" t="s">
        <v>136</v>
      </c>
      <c r="E6490" t="s">
        <v>132</v>
      </c>
      <c r="F6490" t="s">
        <v>140</v>
      </c>
      <c r="G6490" t="s">
        <v>135</v>
      </c>
      <c r="H6490" t="str">
        <f t="shared" si="101"/>
        <v>Ahmedabad40 - 600 - 50200 - 500Indian Cuisine</v>
      </c>
      <c r="I6490">
        <v>56</v>
      </c>
      <c r="J6490">
        <v>300</v>
      </c>
    </row>
    <row r="6491" spans="1:10">
      <c r="A6491">
        <v>6490</v>
      </c>
      <c r="B6491" t="s">
        <v>149</v>
      </c>
      <c r="C6491">
        <v>2.9</v>
      </c>
      <c r="D6491" t="s">
        <v>138</v>
      </c>
      <c r="E6491" t="s">
        <v>132</v>
      </c>
      <c r="F6491" t="s">
        <v>131</v>
      </c>
      <c r="G6491" t="s">
        <v>135</v>
      </c>
      <c r="H6491" t="str">
        <f t="shared" si="101"/>
        <v>Surat40 - 6050 -200200 - 500American Cuisine</v>
      </c>
      <c r="I6491">
        <v>33</v>
      </c>
      <c r="J6491">
        <v>250</v>
      </c>
    </row>
    <row r="6492" spans="1:10">
      <c r="A6492">
        <v>6491</v>
      </c>
      <c r="B6492" t="s">
        <v>141</v>
      </c>
      <c r="C6492">
        <v>2.9</v>
      </c>
      <c r="D6492" t="s">
        <v>133</v>
      </c>
      <c r="E6492" t="s">
        <v>142</v>
      </c>
      <c r="F6492" t="s">
        <v>131</v>
      </c>
      <c r="G6492" t="s">
        <v>144</v>
      </c>
      <c r="H6492" t="str">
        <f t="shared" si="101"/>
        <v>Pune0 - 4050 -200&lt;= 200Asian Cuisine</v>
      </c>
      <c r="I6492" t="s">
        <v>234</v>
      </c>
      <c r="J6492">
        <v>150</v>
      </c>
    </row>
    <row r="6493" spans="1:10">
      <c r="A6493">
        <v>6492</v>
      </c>
      <c r="B6493" t="s">
        <v>149</v>
      </c>
      <c r="C6493">
        <v>2.9</v>
      </c>
      <c r="D6493" t="s">
        <v>138</v>
      </c>
      <c r="E6493" t="s">
        <v>132</v>
      </c>
      <c r="F6493" t="s">
        <v>131</v>
      </c>
      <c r="G6493" t="s">
        <v>130</v>
      </c>
      <c r="H6493" t="str">
        <f t="shared" si="101"/>
        <v>Surat60+50 -200200 - 500American Cuisine</v>
      </c>
      <c r="I6493" t="s">
        <v>234</v>
      </c>
      <c r="J6493">
        <v>500</v>
      </c>
    </row>
    <row r="6494" spans="1:10">
      <c r="A6494">
        <v>6493</v>
      </c>
      <c r="B6494" t="s">
        <v>146</v>
      </c>
      <c r="C6494">
        <v>2.9</v>
      </c>
      <c r="D6494" t="s">
        <v>133</v>
      </c>
      <c r="E6494" t="s">
        <v>142</v>
      </c>
      <c r="F6494" t="s">
        <v>131</v>
      </c>
      <c r="G6494" t="s">
        <v>135</v>
      </c>
      <c r="H6494" t="str">
        <f t="shared" si="101"/>
        <v>Hyderabad40 - 6050 -200&lt;= 200Asian Cuisine</v>
      </c>
      <c r="I6494" t="s">
        <v>234</v>
      </c>
      <c r="J6494">
        <v>200</v>
      </c>
    </row>
    <row r="6495" spans="1:10">
      <c r="A6495">
        <v>6494</v>
      </c>
      <c r="B6495" t="s">
        <v>146</v>
      </c>
      <c r="C6495">
        <v>2.9</v>
      </c>
      <c r="D6495" t="s">
        <v>133</v>
      </c>
      <c r="E6495" t="s">
        <v>142</v>
      </c>
      <c r="F6495" t="s">
        <v>131</v>
      </c>
      <c r="G6495" t="s">
        <v>135</v>
      </c>
      <c r="H6495" t="str">
        <f t="shared" si="101"/>
        <v>Hyderabad40 - 6050 -200&lt;= 200Asian Cuisine</v>
      </c>
      <c r="I6495" t="s">
        <v>234</v>
      </c>
      <c r="J6495">
        <v>200</v>
      </c>
    </row>
    <row r="6496" spans="1:10">
      <c r="A6496">
        <v>6495</v>
      </c>
      <c r="B6496" t="s">
        <v>149</v>
      </c>
      <c r="C6496">
        <v>2.9</v>
      </c>
      <c r="D6496" t="s">
        <v>133</v>
      </c>
      <c r="E6496" t="s">
        <v>142</v>
      </c>
      <c r="F6496" t="s">
        <v>131</v>
      </c>
      <c r="G6496" t="s">
        <v>144</v>
      </c>
      <c r="H6496" t="str">
        <f t="shared" si="101"/>
        <v>Surat0 - 4050 -200&lt;= 200Asian Cuisine</v>
      </c>
      <c r="I6496" t="s">
        <v>234</v>
      </c>
      <c r="J6496">
        <v>100</v>
      </c>
    </row>
    <row r="6497" spans="1:10">
      <c r="A6497">
        <v>6496</v>
      </c>
      <c r="B6497" t="s">
        <v>149</v>
      </c>
      <c r="C6497">
        <v>2.9</v>
      </c>
      <c r="D6497" t="s">
        <v>138</v>
      </c>
      <c r="E6497" t="s">
        <v>132</v>
      </c>
      <c r="F6497" t="s">
        <v>131</v>
      </c>
      <c r="G6497" t="s">
        <v>135</v>
      </c>
      <c r="H6497" t="str">
        <f t="shared" si="101"/>
        <v>Surat40 - 6050 -200200 - 500American Cuisine</v>
      </c>
      <c r="I6497">
        <v>33</v>
      </c>
      <c r="J6497">
        <v>500</v>
      </c>
    </row>
    <row r="6498" spans="1:10">
      <c r="A6498">
        <v>6497</v>
      </c>
      <c r="B6498" t="s">
        <v>139</v>
      </c>
      <c r="C6498">
        <v>2.9</v>
      </c>
      <c r="D6498" t="s">
        <v>133</v>
      </c>
      <c r="E6498" t="s">
        <v>148</v>
      </c>
      <c r="F6498" t="s">
        <v>131</v>
      </c>
      <c r="G6498" t="s">
        <v>130</v>
      </c>
      <c r="H6498" t="str">
        <f t="shared" si="101"/>
        <v>Chennai60+50 -200500 - 1000Asian Cuisine</v>
      </c>
      <c r="I6498" t="s">
        <v>234</v>
      </c>
      <c r="J6498">
        <v>600</v>
      </c>
    </row>
    <row r="6499" spans="1:10">
      <c r="A6499">
        <v>6498</v>
      </c>
      <c r="B6499" t="s">
        <v>145</v>
      </c>
      <c r="C6499">
        <v>2.9</v>
      </c>
      <c r="D6499" t="s">
        <v>138</v>
      </c>
      <c r="E6499" t="s">
        <v>142</v>
      </c>
      <c r="F6499" t="s">
        <v>131</v>
      </c>
      <c r="G6499" t="s">
        <v>144</v>
      </c>
      <c r="H6499" t="str">
        <f t="shared" si="101"/>
        <v>Ahmedabad0 - 4050 -200&lt;= 200American Cuisine</v>
      </c>
      <c r="I6499" t="s">
        <v>234</v>
      </c>
      <c r="J6499">
        <v>200</v>
      </c>
    </row>
    <row r="6500" spans="1:10">
      <c r="A6500">
        <v>6499</v>
      </c>
      <c r="B6500" t="s">
        <v>139</v>
      </c>
      <c r="C6500">
        <v>2.9</v>
      </c>
      <c r="D6500" t="s">
        <v>236</v>
      </c>
      <c r="E6500" t="s">
        <v>132</v>
      </c>
      <c r="F6500" t="s">
        <v>131</v>
      </c>
      <c r="G6500" t="s">
        <v>144</v>
      </c>
      <c r="H6500" t="str">
        <f t="shared" si="101"/>
        <v>Chennai0 - 4050 -200200 - 500European Cuisine</v>
      </c>
      <c r="I6500" t="s">
        <v>234</v>
      </c>
      <c r="J6500">
        <v>300</v>
      </c>
    </row>
    <row r="6501" spans="1:10">
      <c r="A6501">
        <v>6500</v>
      </c>
      <c r="B6501" t="s">
        <v>146</v>
      </c>
      <c r="C6501">
        <v>2.9</v>
      </c>
      <c r="D6501" t="s">
        <v>133</v>
      </c>
      <c r="E6501" t="s">
        <v>132</v>
      </c>
      <c r="F6501" t="s">
        <v>131</v>
      </c>
      <c r="G6501" t="s">
        <v>130</v>
      </c>
      <c r="H6501" t="str">
        <f t="shared" si="101"/>
        <v>Hyderabad60+50 -200200 - 500Asian Cuisine</v>
      </c>
      <c r="I6501" t="s">
        <v>234</v>
      </c>
      <c r="J6501">
        <v>250</v>
      </c>
    </row>
    <row r="6502" spans="1:10">
      <c r="A6502">
        <v>6501</v>
      </c>
      <c r="B6502" t="s">
        <v>145</v>
      </c>
      <c r="C6502">
        <v>2.9</v>
      </c>
      <c r="D6502" t="s">
        <v>138</v>
      </c>
      <c r="E6502" t="s">
        <v>142</v>
      </c>
      <c r="F6502" t="s">
        <v>131</v>
      </c>
      <c r="G6502" t="s">
        <v>135</v>
      </c>
      <c r="H6502" t="str">
        <f t="shared" si="101"/>
        <v>Ahmedabad40 - 6050 -200&lt;= 200American Cuisine</v>
      </c>
      <c r="I6502">
        <v>26</v>
      </c>
      <c r="J6502">
        <v>200</v>
      </c>
    </row>
    <row r="6503" spans="1:10">
      <c r="A6503">
        <v>6502</v>
      </c>
      <c r="B6503" t="s">
        <v>145</v>
      </c>
      <c r="C6503">
        <v>4.4000000000000004</v>
      </c>
      <c r="D6503" t="s">
        <v>138</v>
      </c>
      <c r="E6503" t="s">
        <v>142</v>
      </c>
      <c r="F6503" t="s">
        <v>140</v>
      </c>
      <c r="G6503" t="s">
        <v>135</v>
      </c>
      <c r="H6503" t="str">
        <f t="shared" si="101"/>
        <v>Ahmedabad40 - 600 - 50&lt;= 200American Cuisine</v>
      </c>
      <c r="I6503" t="s">
        <v>234</v>
      </c>
      <c r="J6503">
        <v>150</v>
      </c>
    </row>
    <row r="6504" spans="1:10">
      <c r="A6504">
        <v>6503</v>
      </c>
      <c r="B6504" t="s">
        <v>137</v>
      </c>
      <c r="C6504">
        <v>2.9</v>
      </c>
      <c r="D6504" t="s">
        <v>138</v>
      </c>
      <c r="E6504" t="s">
        <v>132</v>
      </c>
      <c r="F6504" t="s">
        <v>131</v>
      </c>
      <c r="G6504" t="s">
        <v>135</v>
      </c>
      <c r="H6504" t="str">
        <f t="shared" si="101"/>
        <v>Bangalore40 - 6050 -200200 - 500American Cuisine</v>
      </c>
      <c r="I6504">
        <v>36</v>
      </c>
      <c r="J6504">
        <v>300</v>
      </c>
    </row>
    <row r="6505" spans="1:10">
      <c r="A6505">
        <v>6504</v>
      </c>
      <c r="B6505" t="s">
        <v>149</v>
      </c>
      <c r="C6505">
        <v>2.9</v>
      </c>
      <c r="D6505" t="s">
        <v>133</v>
      </c>
      <c r="E6505" t="s">
        <v>142</v>
      </c>
      <c r="F6505" t="s">
        <v>131</v>
      </c>
      <c r="G6505" t="s">
        <v>135</v>
      </c>
      <c r="H6505" t="str">
        <f t="shared" si="101"/>
        <v>Surat40 - 6050 -200&lt;= 200Asian Cuisine</v>
      </c>
      <c r="I6505" t="s">
        <v>234</v>
      </c>
      <c r="J6505">
        <v>200</v>
      </c>
    </row>
    <row r="6506" spans="1:10">
      <c r="A6506">
        <v>6505</v>
      </c>
      <c r="B6506" t="s">
        <v>146</v>
      </c>
      <c r="C6506">
        <v>2.9</v>
      </c>
      <c r="D6506" t="s">
        <v>136</v>
      </c>
      <c r="E6506" t="s">
        <v>142</v>
      </c>
      <c r="F6506" t="s">
        <v>131</v>
      </c>
      <c r="G6506" t="s">
        <v>130</v>
      </c>
      <c r="H6506" t="str">
        <f t="shared" si="101"/>
        <v>Hyderabad60+50 -200&lt;= 200Indian Cuisine</v>
      </c>
      <c r="I6506" t="s">
        <v>234</v>
      </c>
      <c r="J6506">
        <v>100</v>
      </c>
    </row>
    <row r="6507" spans="1:10">
      <c r="A6507">
        <v>6506</v>
      </c>
      <c r="B6507" t="s">
        <v>149</v>
      </c>
      <c r="C6507">
        <v>2.9</v>
      </c>
      <c r="D6507" t="s">
        <v>138</v>
      </c>
      <c r="E6507" t="s">
        <v>142</v>
      </c>
      <c r="F6507" t="s">
        <v>131</v>
      </c>
      <c r="G6507" t="s">
        <v>144</v>
      </c>
      <c r="H6507" t="str">
        <f t="shared" si="101"/>
        <v>Surat0 - 4050 -200&lt;= 200American Cuisine</v>
      </c>
      <c r="I6507" t="s">
        <v>234</v>
      </c>
      <c r="J6507">
        <v>200</v>
      </c>
    </row>
    <row r="6508" spans="1:10">
      <c r="A6508">
        <v>6507</v>
      </c>
      <c r="B6508" t="s">
        <v>141</v>
      </c>
      <c r="C6508">
        <v>2.9</v>
      </c>
      <c r="D6508" t="s">
        <v>136</v>
      </c>
      <c r="E6508" t="s">
        <v>142</v>
      </c>
      <c r="F6508" t="s">
        <v>131</v>
      </c>
      <c r="G6508" t="s">
        <v>135</v>
      </c>
      <c r="H6508" t="str">
        <f t="shared" si="101"/>
        <v>Pune40 - 6050 -200&lt;= 200Indian Cuisine</v>
      </c>
      <c r="I6508" t="s">
        <v>234</v>
      </c>
      <c r="J6508">
        <v>200</v>
      </c>
    </row>
    <row r="6509" spans="1:10">
      <c r="A6509">
        <v>6508</v>
      </c>
      <c r="B6509" t="s">
        <v>139</v>
      </c>
      <c r="C6509">
        <v>2.9</v>
      </c>
      <c r="D6509" t="s">
        <v>133</v>
      </c>
      <c r="E6509" t="s">
        <v>132</v>
      </c>
      <c r="F6509" t="s">
        <v>131</v>
      </c>
      <c r="G6509" t="s">
        <v>130</v>
      </c>
      <c r="H6509" t="str">
        <f t="shared" si="101"/>
        <v>Chennai60+50 -200200 - 500Asian Cuisine</v>
      </c>
      <c r="I6509">
        <v>6</v>
      </c>
      <c r="J6509">
        <v>400</v>
      </c>
    </row>
    <row r="6510" spans="1:10">
      <c r="A6510">
        <v>6509</v>
      </c>
      <c r="B6510" t="s">
        <v>146</v>
      </c>
      <c r="C6510">
        <v>2.9</v>
      </c>
      <c r="D6510" t="s">
        <v>136</v>
      </c>
      <c r="E6510" t="s">
        <v>142</v>
      </c>
      <c r="F6510" t="s">
        <v>131</v>
      </c>
      <c r="G6510" t="s">
        <v>130</v>
      </c>
      <c r="H6510" t="str">
        <f t="shared" si="101"/>
        <v>Hyderabad60+50 -200&lt;= 200Indian Cuisine</v>
      </c>
      <c r="I6510" t="s">
        <v>234</v>
      </c>
      <c r="J6510">
        <v>150</v>
      </c>
    </row>
    <row r="6511" spans="1:10">
      <c r="A6511">
        <v>6510</v>
      </c>
      <c r="B6511" t="s">
        <v>149</v>
      </c>
      <c r="C6511">
        <v>2.9</v>
      </c>
      <c r="D6511" t="s">
        <v>136</v>
      </c>
      <c r="E6511" t="s">
        <v>142</v>
      </c>
      <c r="F6511" t="s">
        <v>131</v>
      </c>
      <c r="G6511" t="s">
        <v>135</v>
      </c>
      <c r="H6511" t="str">
        <f t="shared" si="101"/>
        <v>Surat40 - 6050 -200&lt;= 200Indian Cuisine</v>
      </c>
      <c r="I6511" t="s">
        <v>234</v>
      </c>
      <c r="J6511">
        <v>200</v>
      </c>
    </row>
    <row r="6512" spans="1:10">
      <c r="A6512">
        <v>6511</v>
      </c>
      <c r="B6512" t="s">
        <v>141</v>
      </c>
      <c r="C6512">
        <v>2.9</v>
      </c>
      <c r="D6512" t="s">
        <v>138</v>
      </c>
      <c r="E6512" t="s">
        <v>142</v>
      </c>
      <c r="F6512" t="s">
        <v>131</v>
      </c>
      <c r="G6512" t="s">
        <v>130</v>
      </c>
      <c r="H6512" t="str">
        <f t="shared" si="101"/>
        <v>Pune60+50 -200&lt;= 200American Cuisine</v>
      </c>
      <c r="I6512">
        <v>37</v>
      </c>
      <c r="J6512">
        <v>200</v>
      </c>
    </row>
    <row r="6513" spans="1:10">
      <c r="A6513">
        <v>6512</v>
      </c>
      <c r="B6513" t="s">
        <v>145</v>
      </c>
      <c r="C6513">
        <v>2.9</v>
      </c>
      <c r="D6513" t="s">
        <v>138</v>
      </c>
      <c r="E6513" t="s">
        <v>142</v>
      </c>
      <c r="F6513" t="s">
        <v>131</v>
      </c>
      <c r="G6513" t="s">
        <v>144</v>
      </c>
      <c r="H6513" t="str">
        <f t="shared" si="101"/>
        <v>Ahmedabad0 - 4050 -200&lt;= 200American Cuisine</v>
      </c>
      <c r="I6513" t="s">
        <v>234</v>
      </c>
      <c r="J6513">
        <v>200</v>
      </c>
    </row>
    <row r="6514" spans="1:10">
      <c r="A6514">
        <v>6513</v>
      </c>
      <c r="B6514" t="s">
        <v>137</v>
      </c>
      <c r="C6514">
        <v>2.9</v>
      </c>
      <c r="D6514" t="s">
        <v>133</v>
      </c>
      <c r="E6514" t="s">
        <v>142</v>
      </c>
      <c r="F6514" t="s">
        <v>131</v>
      </c>
      <c r="G6514" t="s">
        <v>135</v>
      </c>
      <c r="H6514" t="str">
        <f t="shared" si="101"/>
        <v>Bangalore40 - 6050 -200&lt;= 200Asian Cuisine</v>
      </c>
      <c r="I6514" t="s">
        <v>234</v>
      </c>
      <c r="J6514">
        <v>150</v>
      </c>
    </row>
    <row r="6515" spans="1:10">
      <c r="A6515">
        <v>6514</v>
      </c>
      <c r="B6515" t="s">
        <v>141</v>
      </c>
      <c r="C6515">
        <v>2.9</v>
      </c>
      <c r="D6515" t="s">
        <v>136</v>
      </c>
      <c r="E6515" t="s">
        <v>132</v>
      </c>
      <c r="F6515" t="s">
        <v>131</v>
      </c>
      <c r="G6515" t="s">
        <v>130</v>
      </c>
      <c r="H6515" t="str">
        <f t="shared" si="101"/>
        <v>Pune60+50 -200200 - 500Indian Cuisine</v>
      </c>
      <c r="I6515">
        <v>14</v>
      </c>
      <c r="J6515">
        <v>300</v>
      </c>
    </row>
    <row r="6516" spans="1:10">
      <c r="A6516">
        <v>6515</v>
      </c>
      <c r="B6516" t="s">
        <v>134</v>
      </c>
      <c r="C6516">
        <v>2.9</v>
      </c>
      <c r="D6516" t="s">
        <v>136</v>
      </c>
      <c r="E6516" t="s">
        <v>132</v>
      </c>
      <c r="F6516" t="s">
        <v>131</v>
      </c>
      <c r="G6516" t="s">
        <v>130</v>
      </c>
      <c r="H6516" t="str">
        <f t="shared" si="101"/>
        <v>Mumbai60+50 -200200 - 500Indian Cuisine</v>
      </c>
      <c r="I6516" t="s">
        <v>234</v>
      </c>
      <c r="J6516">
        <v>350</v>
      </c>
    </row>
    <row r="6517" spans="1:10">
      <c r="A6517">
        <v>6516</v>
      </c>
      <c r="B6517" t="s">
        <v>149</v>
      </c>
      <c r="C6517">
        <v>2.9</v>
      </c>
      <c r="D6517" t="s">
        <v>138</v>
      </c>
      <c r="E6517" t="s">
        <v>132</v>
      </c>
      <c r="F6517" t="s">
        <v>131</v>
      </c>
      <c r="G6517" t="s">
        <v>144</v>
      </c>
      <c r="H6517" t="str">
        <f t="shared" si="101"/>
        <v>Surat0 - 4050 -200200 - 500American Cuisine</v>
      </c>
      <c r="I6517" t="s">
        <v>234</v>
      </c>
      <c r="J6517">
        <v>300</v>
      </c>
    </row>
    <row r="6518" spans="1:10">
      <c r="A6518">
        <v>6517</v>
      </c>
      <c r="B6518" t="s">
        <v>145</v>
      </c>
      <c r="C6518">
        <v>2.9</v>
      </c>
      <c r="D6518" t="s">
        <v>133</v>
      </c>
      <c r="E6518" t="s">
        <v>132</v>
      </c>
      <c r="F6518" t="s">
        <v>131</v>
      </c>
      <c r="G6518" t="s">
        <v>130</v>
      </c>
      <c r="H6518" t="str">
        <f t="shared" si="101"/>
        <v>Ahmedabad60+50 -200200 - 500Asian Cuisine</v>
      </c>
      <c r="I6518" t="s">
        <v>234</v>
      </c>
      <c r="J6518">
        <v>300</v>
      </c>
    </row>
    <row r="6519" spans="1:10">
      <c r="A6519">
        <v>6518</v>
      </c>
      <c r="B6519" t="s">
        <v>146</v>
      </c>
      <c r="C6519">
        <v>2.9</v>
      </c>
      <c r="D6519" t="s">
        <v>136</v>
      </c>
      <c r="E6519" t="s">
        <v>132</v>
      </c>
      <c r="F6519" t="s">
        <v>131</v>
      </c>
      <c r="G6519" t="s">
        <v>135</v>
      </c>
      <c r="H6519" t="str">
        <f t="shared" si="101"/>
        <v>Hyderabad40 - 6050 -200200 - 500Indian Cuisine</v>
      </c>
      <c r="I6519" t="s">
        <v>234</v>
      </c>
      <c r="J6519">
        <v>300</v>
      </c>
    </row>
    <row r="6520" spans="1:10">
      <c r="A6520">
        <v>6519</v>
      </c>
      <c r="B6520" t="s">
        <v>149</v>
      </c>
      <c r="C6520">
        <v>2.9</v>
      </c>
      <c r="D6520" t="s">
        <v>136</v>
      </c>
      <c r="E6520" t="s">
        <v>132</v>
      </c>
      <c r="F6520" t="s">
        <v>131</v>
      </c>
      <c r="G6520" t="s">
        <v>135</v>
      </c>
      <c r="H6520" t="str">
        <f t="shared" si="101"/>
        <v>Surat40 - 6050 -200200 - 500Indian Cuisine</v>
      </c>
      <c r="I6520">
        <v>39</v>
      </c>
      <c r="J6520">
        <v>300</v>
      </c>
    </row>
    <row r="6521" spans="1:10">
      <c r="A6521">
        <v>6520</v>
      </c>
      <c r="B6521" t="s">
        <v>139</v>
      </c>
      <c r="C6521">
        <v>2.9</v>
      </c>
      <c r="D6521" t="s">
        <v>138</v>
      </c>
      <c r="E6521" t="s">
        <v>142</v>
      </c>
      <c r="F6521" t="s">
        <v>131</v>
      </c>
      <c r="G6521" t="s">
        <v>130</v>
      </c>
      <c r="H6521" t="str">
        <f t="shared" si="101"/>
        <v>Chennai60+50 -200&lt;= 200American Cuisine</v>
      </c>
      <c r="I6521">
        <v>70</v>
      </c>
      <c r="J6521">
        <v>150</v>
      </c>
    </row>
    <row r="6522" spans="1:10">
      <c r="A6522">
        <v>6521</v>
      </c>
      <c r="B6522" t="s">
        <v>139</v>
      </c>
      <c r="C6522">
        <v>2.9</v>
      </c>
      <c r="D6522" t="s">
        <v>136</v>
      </c>
      <c r="E6522" t="s">
        <v>142</v>
      </c>
      <c r="F6522" t="s">
        <v>131</v>
      </c>
      <c r="G6522" t="s">
        <v>130</v>
      </c>
      <c r="H6522" t="str">
        <f t="shared" si="101"/>
        <v>Chennai60+50 -200&lt;= 200Indian Cuisine</v>
      </c>
      <c r="I6522">
        <v>41</v>
      </c>
      <c r="J6522">
        <v>120</v>
      </c>
    </row>
    <row r="6523" spans="1:10">
      <c r="A6523">
        <v>6522</v>
      </c>
      <c r="B6523" t="s">
        <v>137</v>
      </c>
      <c r="C6523">
        <v>2.9</v>
      </c>
      <c r="D6523" t="s">
        <v>133</v>
      </c>
      <c r="E6523" t="s">
        <v>132</v>
      </c>
      <c r="F6523" t="s">
        <v>131</v>
      </c>
      <c r="G6523" t="s">
        <v>130</v>
      </c>
      <c r="H6523" t="str">
        <f t="shared" si="101"/>
        <v>Bangalore60+50 -200200 - 500Asian Cuisine</v>
      </c>
      <c r="I6523" t="s">
        <v>234</v>
      </c>
      <c r="J6523">
        <v>250</v>
      </c>
    </row>
    <row r="6524" spans="1:10">
      <c r="A6524">
        <v>6523</v>
      </c>
      <c r="B6524" t="s">
        <v>145</v>
      </c>
      <c r="C6524">
        <v>2.9</v>
      </c>
      <c r="D6524" t="s">
        <v>138</v>
      </c>
      <c r="E6524" t="s">
        <v>142</v>
      </c>
      <c r="F6524" t="s">
        <v>131</v>
      </c>
      <c r="G6524" t="s">
        <v>135</v>
      </c>
      <c r="H6524" t="str">
        <f t="shared" si="101"/>
        <v>Ahmedabad40 - 6050 -200&lt;= 200American Cuisine</v>
      </c>
      <c r="I6524">
        <v>26</v>
      </c>
      <c r="J6524">
        <v>200</v>
      </c>
    </row>
    <row r="6525" spans="1:10">
      <c r="A6525">
        <v>6524</v>
      </c>
      <c r="B6525" t="s">
        <v>129</v>
      </c>
      <c r="C6525">
        <v>2.9</v>
      </c>
      <c r="D6525" t="s">
        <v>136</v>
      </c>
      <c r="E6525" t="s">
        <v>142</v>
      </c>
      <c r="F6525" t="s">
        <v>131</v>
      </c>
      <c r="G6525" t="s">
        <v>130</v>
      </c>
      <c r="H6525" t="str">
        <f t="shared" si="101"/>
        <v>Kolkata60+50 -200&lt;= 200Indian Cuisine</v>
      </c>
      <c r="I6525">
        <v>13</v>
      </c>
      <c r="J6525">
        <v>150</v>
      </c>
    </row>
    <row r="6526" spans="1:10">
      <c r="A6526">
        <v>6525</v>
      </c>
      <c r="B6526" t="s">
        <v>146</v>
      </c>
      <c r="C6526">
        <v>2.9</v>
      </c>
      <c r="D6526" t="s">
        <v>136</v>
      </c>
      <c r="E6526" t="s">
        <v>142</v>
      </c>
      <c r="F6526" t="s">
        <v>131</v>
      </c>
      <c r="G6526" t="s">
        <v>130</v>
      </c>
      <c r="H6526" t="str">
        <f t="shared" si="101"/>
        <v>Hyderabad60+50 -200&lt;= 200Indian Cuisine</v>
      </c>
      <c r="I6526" t="s">
        <v>234</v>
      </c>
      <c r="J6526">
        <v>200</v>
      </c>
    </row>
    <row r="6527" spans="1:10">
      <c r="A6527">
        <v>6526</v>
      </c>
      <c r="B6527" t="s">
        <v>146</v>
      </c>
      <c r="C6527">
        <v>2.9</v>
      </c>
      <c r="D6527" t="s">
        <v>138</v>
      </c>
      <c r="E6527" t="s">
        <v>132</v>
      </c>
      <c r="F6527" t="s">
        <v>131</v>
      </c>
      <c r="G6527" t="s">
        <v>130</v>
      </c>
      <c r="H6527" t="str">
        <f t="shared" si="101"/>
        <v>Hyderabad60+50 -200200 - 500American Cuisine</v>
      </c>
      <c r="I6527" t="s">
        <v>234</v>
      </c>
      <c r="J6527">
        <v>400</v>
      </c>
    </row>
    <row r="6528" spans="1:10">
      <c r="A6528">
        <v>6527</v>
      </c>
      <c r="B6528" t="s">
        <v>143</v>
      </c>
      <c r="C6528">
        <v>2.9</v>
      </c>
      <c r="D6528" t="s">
        <v>136</v>
      </c>
      <c r="E6528" t="s">
        <v>142</v>
      </c>
      <c r="F6528" t="s">
        <v>131</v>
      </c>
      <c r="G6528" t="s">
        <v>135</v>
      </c>
      <c r="H6528" t="str">
        <f t="shared" si="101"/>
        <v>Delhi40 - 6050 -200&lt;= 200Indian Cuisine</v>
      </c>
      <c r="I6528" t="s">
        <v>234</v>
      </c>
      <c r="J6528">
        <v>200</v>
      </c>
    </row>
    <row r="6529" spans="1:10">
      <c r="A6529">
        <v>6528</v>
      </c>
      <c r="B6529" t="s">
        <v>149</v>
      </c>
      <c r="C6529">
        <v>2.9</v>
      </c>
      <c r="D6529" t="s">
        <v>133</v>
      </c>
      <c r="E6529" t="s">
        <v>142</v>
      </c>
      <c r="F6529" t="s">
        <v>131</v>
      </c>
      <c r="G6529" t="s">
        <v>135</v>
      </c>
      <c r="H6529" t="str">
        <f t="shared" si="101"/>
        <v>Surat40 - 6050 -200&lt;= 200Asian Cuisine</v>
      </c>
      <c r="I6529" t="s">
        <v>234</v>
      </c>
      <c r="J6529">
        <v>200</v>
      </c>
    </row>
    <row r="6530" spans="1:10">
      <c r="A6530">
        <v>6529</v>
      </c>
      <c r="B6530" t="s">
        <v>149</v>
      </c>
      <c r="C6530">
        <v>2.9</v>
      </c>
      <c r="D6530" t="s">
        <v>138</v>
      </c>
      <c r="E6530" t="s">
        <v>132</v>
      </c>
      <c r="F6530" t="s">
        <v>131</v>
      </c>
      <c r="G6530" t="s">
        <v>130</v>
      </c>
      <c r="H6530" t="str">
        <f t="shared" si="101"/>
        <v>Surat60+50 -200200 - 500American Cuisine</v>
      </c>
      <c r="I6530" t="s">
        <v>234</v>
      </c>
      <c r="J6530">
        <v>300</v>
      </c>
    </row>
    <row r="6531" spans="1:10">
      <c r="A6531">
        <v>6530</v>
      </c>
      <c r="B6531" t="s">
        <v>145</v>
      </c>
      <c r="C6531">
        <v>2.9</v>
      </c>
      <c r="D6531" t="s">
        <v>138</v>
      </c>
      <c r="E6531" t="s">
        <v>132</v>
      </c>
      <c r="F6531" t="s">
        <v>131</v>
      </c>
      <c r="G6531" t="s">
        <v>144</v>
      </c>
      <c r="H6531" t="str">
        <f t="shared" ref="H6531:H6590" si="102">_xlfn.CONCAT(B6531,G6531,F6531,E6531,D6531)</f>
        <v>Ahmedabad0 - 4050 -200200 - 500American Cuisine</v>
      </c>
      <c r="I6531" t="s">
        <v>234</v>
      </c>
      <c r="J6531">
        <v>300</v>
      </c>
    </row>
    <row r="6532" spans="1:10">
      <c r="A6532">
        <v>6531</v>
      </c>
      <c r="B6532" t="s">
        <v>137</v>
      </c>
      <c r="C6532">
        <v>2.9</v>
      </c>
      <c r="D6532" t="s">
        <v>136</v>
      </c>
      <c r="E6532" t="s">
        <v>142</v>
      </c>
      <c r="F6532" t="s">
        <v>131</v>
      </c>
      <c r="G6532" t="s">
        <v>135</v>
      </c>
      <c r="H6532" t="str">
        <f t="shared" si="102"/>
        <v>Bangalore40 - 6050 -200&lt;= 200Indian Cuisine</v>
      </c>
      <c r="I6532">
        <v>17</v>
      </c>
      <c r="J6532">
        <v>200</v>
      </c>
    </row>
    <row r="6533" spans="1:10">
      <c r="A6533">
        <v>6532</v>
      </c>
      <c r="B6533" t="s">
        <v>145</v>
      </c>
      <c r="C6533">
        <v>2.9</v>
      </c>
      <c r="D6533" t="s">
        <v>136</v>
      </c>
      <c r="E6533" t="s">
        <v>142</v>
      </c>
      <c r="F6533" t="s">
        <v>131</v>
      </c>
      <c r="G6533" t="s">
        <v>135</v>
      </c>
      <c r="H6533" t="str">
        <f t="shared" si="102"/>
        <v>Ahmedabad40 - 6050 -200&lt;= 200Indian Cuisine</v>
      </c>
      <c r="I6533">
        <v>45</v>
      </c>
      <c r="J6533">
        <v>200</v>
      </c>
    </row>
    <row r="6534" spans="1:10">
      <c r="A6534">
        <v>6533</v>
      </c>
      <c r="B6534" t="s">
        <v>145</v>
      </c>
      <c r="C6534">
        <v>2.9</v>
      </c>
      <c r="D6534" t="s">
        <v>138</v>
      </c>
      <c r="E6534" t="s">
        <v>148</v>
      </c>
      <c r="F6534" t="s">
        <v>131</v>
      </c>
      <c r="G6534" t="s">
        <v>144</v>
      </c>
      <c r="H6534" t="str">
        <f t="shared" si="102"/>
        <v>Ahmedabad0 - 4050 -200500 - 1000American Cuisine</v>
      </c>
      <c r="I6534" t="s">
        <v>234</v>
      </c>
      <c r="J6534">
        <v>600</v>
      </c>
    </row>
    <row r="6535" spans="1:10">
      <c r="A6535">
        <v>6534</v>
      </c>
      <c r="B6535" t="s">
        <v>149</v>
      </c>
      <c r="C6535">
        <v>2.9</v>
      </c>
      <c r="D6535" t="s">
        <v>138</v>
      </c>
      <c r="E6535" t="s">
        <v>142</v>
      </c>
      <c r="F6535" t="s">
        <v>131</v>
      </c>
      <c r="G6535" t="s">
        <v>135</v>
      </c>
      <c r="H6535" t="str">
        <f t="shared" si="102"/>
        <v>Surat40 - 6050 -200&lt;= 200American Cuisine</v>
      </c>
      <c r="I6535">
        <v>52</v>
      </c>
      <c r="J6535">
        <v>200</v>
      </c>
    </row>
    <row r="6536" spans="1:10">
      <c r="A6536">
        <v>6535</v>
      </c>
      <c r="B6536" t="s">
        <v>149</v>
      </c>
      <c r="C6536">
        <v>2.9</v>
      </c>
      <c r="D6536" t="s">
        <v>138</v>
      </c>
      <c r="E6536" t="s">
        <v>142</v>
      </c>
      <c r="F6536" t="s">
        <v>131</v>
      </c>
      <c r="G6536" t="s">
        <v>130</v>
      </c>
      <c r="H6536" t="str">
        <f t="shared" si="102"/>
        <v>Surat60+50 -200&lt;= 200American Cuisine</v>
      </c>
      <c r="I6536" t="s">
        <v>234</v>
      </c>
      <c r="J6536">
        <v>100</v>
      </c>
    </row>
    <row r="6537" spans="1:10">
      <c r="A6537">
        <v>6536</v>
      </c>
      <c r="B6537" t="s">
        <v>146</v>
      </c>
      <c r="C6537">
        <v>2.9</v>
      </c>
      <c r="D6537" t="s">
        <v>133</v>
      </c>
      <c r="E6537" t="s">
        <v>142</v>
      </c>
      <c r="F6537" t="s">
        <v>131</v>
      </c>
      <c r="G6537" t="s">
        <v>135</v>
      </c>
      <c r="H6537" t="str">
        <f t="shared" si="102"/>
        <v>Hyderabad40 - 6050 -200&lt;= 200Asian Cuisine</v>
      </c>
      <c r="I6537" t="s">
        <v>234</v>
      </c>
      <c r="J6537">
        <v>200</v>
      </c>
    </row>
    <row r="6538" spans="1:10">
      <c r="A6538">
        <v>6537</v>
      </c>
      <c r="B6538" t="s">
        <v>139</v>
      </c>
      <c r="C6538">
        <v>2.9</v>
      </c>
      <c r="D6538" t="s">
        <v>133</v>
      </c>
      <c r="E6538" t="s">
        <v>132</v>
      </c>
      <c r="F6538" t="s">
        <v>131</v>
      </c>
      <c r="G6538" t="s">
        <v>130</v>
      </c>
      <c r="H6538" t="str">
        <f t="shared" si="102"/>
        <v>Chennai60+50 -200200 - 500Asian Cuisine</v>
      </c>
      <c r="I6538">
        <v>6</v>
      </c>
      <c r="J6538">
        <v>300</v>
      </c>
    </row>
    <row r="6539" spans="1:10">
      <c r="A6539">
        <v>6538</v>
      </c>
      <c r="B6539" t="s">
        <v>139</v>
      </c>
      <c r="C6539">
        <v>2.9</v>
      </c>
      <c r="D6539" t="s">
        <v>136</v>
      </c>
      <c r="E6539" t="s">
        <v>142</v>
      </c>
      <c r="F6539" t="s">
        <v>131</v>
      </c>
      <c r="G6539" t="s">
        <v>130</v>
      </c>
      <c r="H6539" t="str">
        <f t="shared" si="102"/>
        <v>Chennai60+50 -200&lt;= 200Indian Cuisine</v>
      </c>
      <c r="I6539">
        <v>41</v>
      </c>
      <c r="J6539">
        <v>190</v>
      </c>
    </row>
    <row r="6540" spans="1:10">
      <c r="A6540">
        <v>6539</v>
      </c>
      <c r="B6540" t="s">
        <v>143</v>
      </c>
      <c r="C6540">
        <v>2.9</v>
      </c>
      <c r="D6540" t="s">
        <v>138</v>
      </c>
      <c r="E6540" t="s">
        <v>142</v>
      </c>
      <c r="F6540" t="s">
        <v>131</v>
      </c>
      <c r="G6540" t="s">
        <v>130</v>
      </c>
      <c r="H6540" t="str">
        <f t="shared" si="102"/>
        <v>Delhi60+50 -200&lt;= 200American Cuisine</v>
      </c>
      <c r="I6540" t="s">
        <v>234</v>
      </c>
      <c r="J6540">
        <v>150</v>
      </c>
    </row>
    <row r="6541" spans="1:10">
      <c r="A6541">
        <v>6540</v>
      </c>
      <c r="B6541" t="s">
        <v>139</v>
      </c>
      <c r="C6541">
        <v>2.9</v>
      </c>
      <c r="D6541" t="s">
        <v>136</v>
      </c>
      <c r="E6541" t="s">
        <v>132</v>
      </c>
      <c r="F6541" t="s">
        <v>131</v>
      </c>
      <c r="G6541" t="s">
        <v>130</v>
      </c>
      <c r="H6541" t="str">
        <f t="shared" si="102"/>
        <v>Chennai60+50 -200200 - 500Indian Cuisine</v>
      </c>
      <c r="I6541">
        <v>16</v>
      </c>
      <c r="J6541">
        <v>250</v>
      </c>
    </row>
    <row r="6542" spans="1:10">
      <c r="A6542">
        <v>6541</v>
      </c>
      <c r="B6542" t="s">
        <v>134</v>
      </c>
      <c r="C6542">
        <v>2.9</v>
      </c>
      <c r="D6542" t="s">
        <v>133</v>
      </c>
      <c r="E6542" t="s">
        <v>132</v>
      </c>
      <c r="F6542" t="s">
        <v>131</v>
      </c>
      <c r="G6542" t="s">
        <v>135</v>
      </c>
      <c r="H6542" t="str">
        <f t="shared" si="102"/>
        <v>Mumbai40 - 6050 -200200 - 500Asian Cuisine</v>
      </c>
      <c r="I6542">
        <v>2</v>
      </c>
      <c r="J6542">
        <v>250</v>
      </c>
    </row>
    <row r="6543" spans="1:10">
      <c r="A6543">
        <v>6542</v>
      </c>
      <c r="B6543" t="s">
        <v>139</v>
      </c>
      <c r="C6543">
        <v>2.9</v>
      </c>
      <c r="D6543" t="s">
        <v>138</v>
      </c>
      <c r="E6543" t="s">
        <v>142</v>
      </c>
      <c r="F6543" t="s">
        <v>131</v>
      </c>
      <c r="G6543" t="s">
        <v>130</v>
      </c>
      <c r="H6543" t="str">
        <f t="shared" si="102"/>
        <v>Chennai60+50 -200&lt;= 200American Cuisine</v>
      </c>
      <c r="I6543">
        <v>70</v>
      </c>
      <c r="J6543">
        <v>200</v>
      </c>
    </row>
    <row r="6544" spans="1:10">
      <c r="A6544">
        <v>6543</v>
      </c>
      <c r="B6544" t="s">
        <v>149</v>
      </c>
      <c r="C6544">
        <v>2.9</v>
      </c>
      <c r="D6544" t="s">
        <v>136</v>
      </c>
      <c r="E6544" t="s">
        <v>142</v>
      </c>
      <c r="F6544" t="s">
        <v>131</v>
      </c>
      <c r="G6544" t="s">
        <v>144</v>
      </c>
      <c r="H6544" t="str">
        <f t="shared" si="102"/>
        <v>Surat0 - 4050 -200&lt;= 200Indian Cuisine</v>
      </c>
      <c r="I6544" t="s">
        <v>234</v>
      </c>
      <c r="J6544">
        <v>100</v>
      </c>
    </row>
    <row r="6545" spans="1:10">
      <c r="A6545">
        <v>6544</v>
      </c>
      <c r="B6545" t="s">
        <v>141</v>
      </c>
      <c r="C6545">
        <v>2.9</v>
      </c>
      <c r="D6545" t="s">
        <v>136</v>
      </c>
      <c r="E6545" t="s">
        <v>132</v>
      </c>
      <c r="F6545" t="s">
        <v>131</v>
      </c>
      <c r="G6545" t="s">
        <v>130</v>
      </c>
      <c r="H6545" t="str">
        <f t="shared" si="102"/>
        <v>Pune60+50 -200200 - 500Indian Cuisine</v>
      </c>
      <c r="I6545">
        <v>14</v>
      </c>
      <c r="J6545">
        <v>300</v>
      </c>
    </row>
    <row r="6546" spans="1:10">
      <c r="A6546">
        <v>6545</v>
      </c>
      <c r="B6546" t="s">
        <v>137</v>
      </c>
      <c r="C6546">
        <v>2.9</v>
      </c>
      <c r="D6546" t="s">
        <v>136</v>
      </c>
      <c r="E6546" t="s">
        <v>142</v>
      </c>
      <c r="F6546" t="s">
        <v>131</v>
      </c>
      <c r="G6546" t="s">
        <v>135</v>
      </c>
      <c r="H6546" t="str">
        <f t="shared" si="102"/>
        <v>Bangalore40 - 6050 -200&lt;= 200Indian Cuisine</v>
      </c>
      <c r="I6546">
        <v>17</v>
      </c>
      <c r="J6546">
        <v>200</v>
      </c>
    </row>
    <row r="6547" spans="1:10">
      <c r="A6547">
        <v>6546</v>
      </c>
      <c r="B6547" t="s">
        <v>149</v>
      </c>
      <c r="C6547">
        <v>2.9</v>
      </c>
      <c r="D6547" t="s">
        <v>133</v>
      </c>
      <c r="E6547" t="s">
        <v>132</v>
      </c>
      <c r="F6547" t="s">
        <v>131</v>
      </c>
      <c r="G6547" t="s">
        <v>135</v>
      </c>
      <c r="H6547" t="str">
        <f t="shared" si="102"/>
        <v>Surat40 - 6050 -200200 - 500Asian Cuisine</v>
      </c>
      <c r="I6547">
        <v>71</v>
      </c>
      <c r="J6547">
        <v>400</v>
      </c>
    </row>
    <row r="6548" spans="1:10">
      <c r="A6548">
        <v>6547</v>
      </c>
      <c r="B6548" t="s">
        <v>137</v>
      </c>
      <c r="C6548">
        <v>2.9</v>
      </c>
      <c r="D6548" t="s">
        <v>136</v>
      </c>
      <c r="E6548" t="s">
        <v>132</v>
      </c>
      <c r="F6548" t="s">
        <v>131</v>
      </c>
      <c r="G6548" t="s">
        <v>130</v>
      </c>
      <c r="H6548" t="str">
        <f t="shared" si="102"/>
        <v>Bangalore60+50 -200200 - 500Indian Cuisine</v>
      </c>
      <c r="I6548">
        <v>76</v>
      </c>
      <c r="J6548">
        <v>300</v>
      </c>
    </row>
    <row r="6549" spans="1:10">
      <c r="A6549">
        <v>6548</v>
      </c>
      <c r="B6549" t="s">
        <v>146</v>
      </c>
      <c r="C6549">
        <v>2.9</v>
      </c>
      <c r="D6549" t="s">
        <v>138</v>
      </c>
      <c r="E6549" t="s">
        <v>142</v>
      </c>
      <c r="F6549" t="s">
        <v>131</v>
      </c>
      <c r="G6549" t="s">
        <v>135</v>
      </c>
      <c r="H6549" t="str">
        <f t="shared" si="102"/>
        <v>Hyderabad40 - 6050 -200&lt;= 200American Cuisine</v>
      </c>
      <c r="I6549" t="s">
        <v>234</v>
      </c>
      <c r="J6549">
        <v>150</v>
      </c>
    </row>
    <row r="6550" spans="1:10">
      <c r="A6550">
        <v>6549</v>
      </c>
      <c r="B6550" t="s">
        <v>134</v>
      </c>
      <c r="C6550">
        <v>2.9</v>
      </c>
      <c r="D6550" t="s">
        <v>138</v>
      </c>
      <c r="E6550" t="s">
        <v>142</v>
      </c>
      <c r="F6550" t="s">
        <v>131</v>
      </c>
      <c r="G6550" t="s">
        <v>135</v>
      </c>
      <c r="H6550" t="str">
        <f t="shared" si="102"/>
        <v>Mumbai40 - 6050 -200&lt;= 200American Cuisine</v>
      </c>
      <c r="I6550">
        <v>59</v>
      </c>
      <c r="J6550">
        <v>150</v>
      </c>
    </row>
    <row r="6551" spans="1:10">
      <c r="A6551">
        <v>6550</v>
      </c>
      <c r="B6551" t="s">
        <v>137</v>
      </c>
      <c r="C6551">
        <v>2.9</v>
      </c>
      <c r="D6551" t="s">
        <v>133</v>
      </c>
      <c r="E6551" t="s">
        <v>132</v>
      </c>
      <c r="F6551" t="s">
        <v>131</v>
      </c>
      <c r="G6551" t="s">
        <v>135</v>
      </c>
      <c r="H6551" t="str">
        <f t="shared" si="102"/>
        <v>Bangalore40 - 6050 -200200 - 500Asian Cuisine</v>
      </c>
      <c r="I6551">
        <v>4</v>
      </c>
      <c r="J6551">
        <v>250</v>
      </c>
    </row>
    <row r="6552" spans="1:10">
      <c r="A6552">
        <v>6551</v>
      </c>
      <c r="B6552" t="s">
        <v>139</v>
      </c>
      <c r="C6552">
        <v>2.9</v>
      </c>
      <c r="D6552" t="s">
        <v>133</v>
      </c>
      <c r="E6552" t="s">
        <v>142</v>
      </c>
      <c r="F6552" t="s">
        <v>131</v>
      </c>
      <c r="G6552" t="s">
        <v>130</v>
      </c>
      <c r="H6552" t="str">
        <f t="shared" si="102"/>
        <v>Chennai60+50 -200&lt;= 200Asian Cuisine</v>
      </c>
      <c r="I6552" t="s">
        <v>234</v>
      </c>
      <c r="J6552">
        <v>200</v>
      </c>
    </row>
    <row r="6553" spans="1:10">
      <c r="A6553">
        <v>6552</v>
      </c>
      <c r="B6553" t="s">
        <v>146</v>
      </c>
      <c r="C6553">
        <v>2.9</v>
      </c>
      <c r="D6553" t="s">
        <v>136</v>
      </c>
      <c r="E6553" t="s">
        <v>132</v>
      </c>
      <c r="F6553" t="s">
        <v>131</v>
      </c>
      <c r="G6553" t="s">
        <v>130</v>
      </c>
      <c r="H6553" t="str">
        <f t="shared" si="102"/>
        <v>Hyderabad60+50 -200200 - 500Indian Cuisine</v>
      </c>
      <c r="I6553" t="s">
        <v>234</v>
      </c>
      <c r="J6553">
        <v>250</v>
      </c>
    </row>
    <row r="6554" spans="1:10">
      <c r="A6554">
        <v>6553</v>
      </c>
      <c r="B6554" t="s">
        <v>141</v>
      </c>
      <c r="C6554">
        <v>2.9</v>
      </c>
      <c r="D6554" t="s">
        <v>136</v>
      </c>
      <c r="E6554" t="s">
        <v>142</v>
      </c>
      <c r="F6554" t="s">
        <v>131</v>
      </c>
      <c r="G6554" t="s">
        <v>130</v>
      </c>
      <c r="H6554" t="str">
        <f t="shared" si="102"/>
        <v>Pune60+50 -200&lt;= 200Indian Cuisine</v>
      </c>
      <c r="I6554">
        <v>65</v>
      </c>
      <c r="J6554">
        <v>150</v>
      </c>
    </row>
    <row r="6555" spans="1:10">
      <c r="A6555">
        <v>6554</v>
      </c>
      <c r="B6555" t="s">
        <v>145</v>
      </c>
      <c r="C6555">
        <v>2.9</v>
      </c>
      <c r="D6555" t="s">
        <v>133</v>
      </c>
      <c r="E6555" t="s">
        <v>142</v>
      </c>
      <c r="F6555" t="s">
        <v>131</v>
      </c>
      <c r="G6555" t="s">
        <v>135</v>
      </c>
      <c r="H6555" t="str">
        <f t="shared" si="102"/>
        <v>Ahmedabad40 - 6050 -200&lt;= 200Asian Cuisine</v>
      </c>
      <c r="I6555" t="s">
        <v>234</v>
      </c>
      <c r="J6555">
        <v>200</v>
      </c>
    </row>
    <row r="6556" spans="1:10">
      <c r="A6556">
        <v>6555</v>
      </c>
      <c r="B6556" t="s">
        <v>141</v>
      </c>
      <c r="C6556">
        <v>2.9</v>
      </c>
      <c r="D6556" t="s">
        <v>136</v>
      </c>
      <c r="E6556" t="s">
        <v>142</v>
      </c>
      <c r="F6556" t="s">
        <v>131</v>
      </c>
      <c r="G6556" t="s">
        <v>135</v>
      </c>
      <c r="H6556" t="str">
        <f t="shared" si="102"/>
        <v>Pune40 - 6050 -200&lt;= 200Indian Cuisine</v>
      </c>
      <c r="I6556" t="s">
        <v>234</v>
      </c>
      <c r="J6556">
        <v>200</v>
      </c>
    </row>
    <row r="6557" spans="1:10">
      <c r="A6557">
        <v>6556</v>
      </c>
      <c r="B6557" t="s">
        <v>145</v>
      </c>
      <c r="C6557">
        <v>2.9</v>
      </c>
      <c r="D6557" t="s">
        <v>133</v>
      </c>
      <c r="E6557" t="s">
        <v>132</v>
      </c>
      <c r="F6557" t="s">
        <v>131</v>
      </c>
      <c r="G6557" t="s">
        <v>144</v>
      </c>
      <c r="H6557" t="str">
        <f t="shared" si="102"/>
        <v>Ahmedabad0 - 4050 -200200 - 500Asian Cuisine</v>
      </c>
      <c r="I6557" t="s">
        <v>234</v>
      </c>
      <c r="J6557">
        <v>250</v>
      </c>
    </row>
    <row r="6558" spans="1:10">
      <c r="A6558">
        <v>6557</v>
      </c>
      <c r="B6558" t="s">
        <v>149</v>
      </c>
      <c r="C6558">
        <v>2.9</v>
      </c>
      <c r="D6558" t="s">
        <v>136</v>
      </c>
      <c r="E6558" t="s">
        <v>142</v>
      </c>
      <c r="F6558" t="s">
        <v>131</v>
      </c>
      <c r="G6558" t="s">
        <v>130</v>
      </c>
      <c r="H6558" t="str">
        <f t="shared" si="102"/>
        <v>Surat60+50 -200&lt;= 200Indian Cuisine</v>
      </c>
      <c r="I6558" t="s">
        <v>234</v>
      </c>
      <c r="J6558">
        <v>200</v>
      </c>
    </row>
    <row r="6559" spans="1:10">
      <c r="A6559">
        <v>6558</v>
      </c>
      <c r="B6559" t="s">
        <v>145</v>
      </c>
      <c r="C6559">
        <v>2.9</v>
      </c>
      <c r="D6559" t="s">
        <v>133</v>
      </c>
      <c r="E6559" t="s">
        <v>132</v>
      </c>
      <c r="F6559" t="s">
        <v>131</v>
      </c>
      <c r="G6559" t="s">
        <v>130</v>
      </c>
      <c r="H6559" t="str">
        <f t="shared" si="102"/>
        <v>Ahmedabad60+50 -200200 - 500Asian Cuisine</v>
      </c>
      <c r="I6559" t="s">
        <v>234</v>
      </c>
      <c r="J6559">
        <v>250</v>
      </c>
    </row>
    <row r="6560" spans="1:10">
      <c r="A6560">
        <v>6559</v>
      </c>
      <c r="B6560" t="s">
        <v>143</v>
      </c>
      <c r="C6560">
        <v>2.9</v>
      </c>
      <c r="D6560" t="s">
        <v>133</v>
      </c>
      <c r="E6560" t="s">
        <v>132</v>
      </c>
      <c r="F6560" t="s">
        <v>131</v>
      </c>
      <c r="G6560" t="s">
        <v>135</v>
      </c>
      <c r="H6560" t="str">
        <f t="shared" si="102"/>
        <v>Delhi40 - 6050 -200200 - 500Asian Cuisine</v>
      </c>
      <c r="I6560">
        <v>29</v>
      </c>
      <c r="J6560">
        <v>400</v>
      </c>
    </row>
    <row r="6561" spans="1:10">
      <c r="A6561">
        <v>6560</v>
      </c>
      <c r="B6561" t="s">
        <v>149</v>
      </c>
      <c r="C6561">
        <v>2.9</v>
      </c>
      <c r="D6561" t="s">
        <v>136</v>
      </c>
      <c r="E6561" t="s">
        <v>132</v>
      </c>
      <c r="F6561" t="s">
        <v>131</v>
      </c>
      <c r="G6561" t="s">
        <v>135</v>
      </c>
      <c r="H6561" t="str">
        <f t="shared" si="102"/>
        <v>Surat40 - 6050 -200200 - 500Indian Cuisine</v>
      </c>
      <c r="I6561">
        <v>39</v>
      </c>
      <c r="J6561">
        <v>250</v>
      </c>
    </row>
    <row r="6562" spans="1:10">
      <c r="A6562">
        <v>6561</v>
      </c>
      <c r="B6562" t="s">
        <v>145</v>
      </c>
      <c r="C6562">
        <v>2.9</v>
      </c>
      <c r="D6562" t="s">
        <v>133</v>
      </c>
      <c r="E6562" t="s">
        <v>132</v>
      </c>
      <c r="F6562" t="s">
        <v>131</v>
      </c>
      <c r="G6562" t="s">
        <v>144</v>
      </c>
      <c r="H6562" t="str">
        <f t="shared" si="102"/>
        <v>Ahmedabad0 - 4050 -200200 - 500Asian Cuisine</v>
      </c>
      <c r="I6562" t="s">
        <v>234</v>
      </c>
      <c r="J6562">
        <v>500</v>
      </c>
    </row>
    <row r="6563" spans="1:10">
      <c r="A6563">
        <v>6562</v>
      </c>
      <c r="B6563" t="s">
        <v>139</v>
      </c>
      <c r="C6563">
        <v>2.9</v>
      </c>
      <c r="D6563" t="s">
        <v>136</v>
      </c>
      <c r="E6563" t="s">
        <v>132</v>
      </c>
      <c r="F6563" t="s">
        <v>131</v>
      </c>
      <c r="G6563" t="s">
        <v>144</v>
      </c>
      <c r="H6563" t="str">
        <f t="shared" si="102"/>
        <v>Chennai0 - 4050 -200200 - 500Indian Cuisine</v>
      </c>
      <c r="I6563" t="s">
        <v>234</v>
      </c>
      <c r="J6563">
        <v>297</v>
      </c>
    </row>
    <row r="6564" spans="1:10">
      <c r="A6564">
        <v>6563</v>
      </c>
      <c r="B6564" t="s">
        <v>134</v>
      </c>
      <c r="C6564">
        <v>2.9</v>
      </c>
      <c r="D6564" t="s">
        <v>136</v>
      </c>
      <c r="E6564" t="s">
        <v>142</v>
      </c>
      <c r="F6564" t="s">
        <v>131</v>
      </c>
      <c r="G6564" t="s">
        <v>135</v>
      </c>
      <c r="H6564" t="str">
        <f t="shared" si="102"/>
        <v>Mumbai40 - 6050 -200&lt;= 200Indian Cuisine</v>
      </c>
      <c r="I6564">
        <v>32</v>
      </c>
      <c r="J6564">
        <v>200</v>
      </c>
    </row>
    <row r="6565" spans="1:10">
      <c r="A6565">
        <v>6564</v>
      </c>
      <c r="B6565" t="s">
        <v>149</v>
      </c>
      <c r="C6565">
        <v>2.9</v>
      </c>
      <c r="D6565" t="s">
        <v>133</v>
      </c>
      <c r="E6565" t="s">
        <v>142</v>
      </c>
      <c r="F6565" t="s">
        <v>131</v>
      </c>
      <c r="G6565" t="s">
        <v>135</v>
      </c>
      <c r="H6565" t="str">
        <f t="shared" si="102"/>
        <v>Surat40 - 6050 -200&lt;= 200Asian Cuisine</v>
      </c>
      <c r="I6565" t="s">
        <v>234</v>
      </c>
      <c r="J6565">
        <v>200</v>
      </c>
    </row>
    <row r="6566" spans="1:10">
      <c r="A6566">
        <v>6565</v>
      </c>
      <c r="B6566" t="s">
        <v>145</v>
      </c>
      <c r="C6566">
        <v>2.9</v>
      </c>
      <c r="D6566" t="s">
        <v>133</v>
      </c>
      <c r="E6566" t="s">
        <v>132</v>
      </c>
      <c r="F6566" t="s">
        <v>131</v>
      </c>
      <c r="G6566" t="s">
        <v>144</v>
      </c>
      <c r="H6566" t="str">
        <f t="shared" si="102"/>
        <v>Ahmedabad0 - 4050 -200200 - 500Asian Cuisine</v>
      </c>
      <c r="I6566" t="s">
        <v>234</v>
      </c>
      <c r="J6566">
        <v>500</v>
      </c>
    </row>
    <row r="6567" spans="1:10">
      <c r="A6567">
        <v>6566</v>
      </c>
      <c r="B6567" t="s">
        <v>137</v>
      </c>
      <c r="C6567">
        <v>2.9</v>
      </c>
      <c r="D6567" t="s">
        <v>136</v>
      </c>
      <c r="E6567" t="s">
        <v>142</v>
      </c>
      <c r="F6567" t="s">
        <v>131</v>
      </c>
      <c r="G6567" t="s">
        <v>135</v>
      </c>
      <c r="H6567" t="str">
        <f t="shared" si="102"/>
        <v>Bangalore40 - 6050 -200&lt;= 200Indian Cuisine</v>
      </c>
      <c r="I6567">
        <v>17</v>
      </c>
      <c r="J6567">
        <v>149</v>
      </c>
    </row>
    <row r="6568" spans="1:10">
      <c r="A6568">
        <v>6567</v>
      </c>
      <c r="B6568" t="s">
        <v>149</v>
      </c>
      <c r="C6568">
        <v>2.9</v>
      </c>
      <c r="D6568" t="s">
        <v>138</v>
      </c>
      <c r="E6568" t="s">
        <v>142</v>
      </c>
      <c r="F6568" t="s">
        <v>131</v>
      </c>
      <c r="G6568" t="s">
        <v>135</v>
      </c>
      <c r="H6568" t="str">
        <f t="shared" si="102"/>
        <v>Surat40 - 6050 -200&lt;= 200American Cuisine</v>
      </c>
      <c r="I6568">
        <v>52</v>
      </c>
      <c r="J6568">
        <v>200</v>
      </c>
    </row>
    <row r="6569" spans="1:10">
      <c r="A6569">
        <v>6568</v>
      </c>
      <c r="B6569" t="s">
        <v>143</v>
      </c>
      <c r="C6569">
        <v>2.9</v>
      </c>
      <c r="D6569" t="s">
        <v>136</v>
      </c>
      <c r="E6569" t="s">
        <v>142</v>
      </c>
      <c r="F6569" t="s">
        <v>131</v>
      </c>
      <c r="G6569" t="s">
        <v>130</v>
      </c>
      <c r="H6569" t="str">
        <f t="shared" si="102"/>
        <v>Delhi60+50 -200&lt;= 200Indian Cuisine</v>
      </c>
      <c r="I6569" t="s">
        <v>234</v>
      </c>
      <c r="J6569">
        <v>200</v>
      </c>
    </row>
    <row r="6570" spans="1:10">
      <c r="A6570">
        <v>6569</v>
      </c>
      <c r="B6570" t="s">
        <v>145</v>
      </c>
      <c r="C6570">
        <v>2.9</v>
      </c>
      <c r="D6570" t="s">
        <v>136</v>
      </c>
      <c r="E6570" t="s">
        <v>132</v>
      </c>
      <c r="F6570" t="s">
        <v>131</v>
      </c>
      <c r="G6570" t="s">
        <v>135</v>
      </c>
      <c r="H6570" t="str">
        <f t="shared" si="102"/>
        <v>Ahmedabad40 - 6050 -200200 - 500Indian Cuisine</v>
      </c>
      <c r="I6570">
        <v>46</v>
      </c>
      <c r="J6570">
        <v>300</v>
      </c>
    </row>
    <row r="6571" spans="1:10">
      <c r="A6571">
        <v>6570</v>
      </c>
      <c r="B6571" t="s">
        <v>149</v>
      </c>
      <c r="C6571">
        <v>2.9</v>
      </c>
      <c r="D6571" t="s">
        <v>136</v>
      </c>
      <c r="E6571" t="s">
        <v>142</v>
      </c>
      <c r="F6571" t="s">
        <v>131</v>
      </c>
      <c r="G6571" t="s">
        <v>144</v>
      </c>
      <c r="H6571" t="str">
        <f t="shared" si="102"/>
        <v>Surat0 - 4050 -200&lt;= 200Indian Cuisine</v>
      </c>
      <c r="I6571" t="s">
        <v>234</v>
      </c>
      <c r="J6571">
        <v>100</v>
      </c>
    </row>
    <row r="6572" spans="1:10">
      <c r="A6572">
        <v>6571</v>
      </c>
      <c r="B6572" t="s">
        <v>145</v>
      </c>
      <c r="C6572">
        <v>2.9</v>
      </c>
      <c r="D6572" t="s">
        <v>136</v>
      </c>
      <c r="E6572" t="s">
        <v>142</v>
      </c>
      <c r="F6572" t="s">
        <v>131</v>
      </c>
      <c r="G6572" t="s">
        <v>135</v>
      </c>
      <c r="H6572" t="str">
        <f t="shared" si="102"/>
        <v>Ahmedabad40 - 6050 -200&lt;= 200Indian Cuisine</v>
      </c>
      <c r="I6572">
        <v>45</v>
      </c>
      <c r="J6572">
        <v>200</v>
      </c>
    </row>
    <row r="6573" spans="1:10">
      <c r="A6573">
        <v>6572</v>
      </c>
      <c r="B6573" t="s">
        <v>129</v>
      </c>
      <c r="C6573">
        <v>2.9</v>
      </c>
      <c r="D6573" t="s">
        <v>136</v>
      </c>
      <c r="E6573" t="s">
        <v>142</v>
      </c>
      <c r="F6573" t="s">
        <v>131</v>
      </c>
      <c r="G6573" t="s">
        <v>130</v>
      </c>
      <c r="H6573" t="str">
        <f t="shared" si="102"/>
        <v>Kolkata60+50 -200&lt;= 200Indian Cuisine</v>
      </c>
      <c r="I6573">
        <v>13</v>
      </c>
      <c r="J6573">
        <v>200</v>
      </c>
    </row>
    <row r="6574" spans="1:10">
      <c r="A6574">
        <v>6573</v>
      </c>
      <c r="B6574" t="s">
        <v>145</v>
      </c>
      <c r="C6574">
        <v>2.9</v>
      </c>
      <c r="D6574" t="s">
        <v>138</v>
      </c>
      <c r="E6574" t="s">
        <v>142</v>
      </c>
      <c r="F6574" t="s">
        <v>131</v>
      </c>
      <c r="G6574" t="s">
        <v>135</v>
      </c>
      <c r="H6574" t="str">
        <f t="shared" si="102"/>
        <v>Ahmedabad40 - 6050 -200&lt;= 200American Cuisine</v>
      </c>
      <c r="I6574">
        <v>26</v>
      </c>
      <c r="J6574">
        <v>100</v>
      </c>
    </row>
    <row r="6575" spans="1:10">
      <c r="A6575">
        <v>6574</v>
      </c>
      <c r="B6575" t="s">
        <v>145</v>
      </c>
      <c r="C6575">
        <v>2.9</v>
      </c>
      <c r="D6575" t="s">
        <v>136</v>
      </c>
      <c r="E6575" t="s">
        <v>142</v>
      </c>
      <c r="F6575" t="s">
        <v>131</v>
      </c>
      <c r="G6575" t="s">
        <v>135</v>
      </c>
      <c r="H6575" t="str">
        <f t="shared" si="102"/>
        <v>Ahmedabad40 - 6050 -200&lt;= 200Indian Cuisine</v>
      </c>
      <c r="I6575">
        <v>45</v>
      </c>
      <c r="J6575">
        <v>5</v>
      </c>
    </row>
    <row r="6576" spans="1:10">
      <c r="A6576">
        <v>6575</v>
      </c>
      <c r="B6576" t="s">
        <v>149</v>
      </c>
      <c r="C6576">
        <v>2.9</v>
      </c>
      <c r="D6576" t="s">
        <v>133</v>
      </c>
      <c r="E6576" t="s">
        <v>142</v>
      </c>
      <c r="F6576" t="s">
        <v>131</v>
      </c>
      <c r="G6576" t="s">
        <v>135</v>
      </c>
      <c r="H6576" t="str">
        <f t="shared" si="102"/>
        <v>Surat40 - 6050 -200&lt;= 200Asian Cuisine</v>
      </c>
      <c r="I6576" t="s">
        <v>234</v>
      </c>
      <c r="J6576">
        <v>200</v>
      </c>
    </row>
    <row r="6577" spans="1:10">
      <c r="A6577">
        <v>6576</v>
      </c>
      <c r="B6577" t="s">
        <v>146</v>
      </c>
      <c r="C6577">
        <v>2.9</v>
      </c>
      <c r="D6577" t="s">
        <v>136</v>
      </c>
      <c r="E6577" t="s">
        <v>132</v>
      </c>
      <c r="F6577" t="s">
        <v>131</v>
      </c>
      <c r="G6577" t="s">
        <v>144</v>
      </c>
      <c r="H6577" t="str">
        <f t="shared" si="102"/>
        <v>Hyderabad0 - 4050 -200200 - 500Indian Cuisine</v>
      </c>
      <c r="I6577">
        <v>73</v>
      </c>
      <c r="J6577">
        <v>250</v>
      </c>
    </row>
    <row r="6578" spans="1:10">
      <c r="A6578">
        <v>6577</v>
      </c>
      <c r="B6578" t="s">
        <v>143</v>
      </c>
      <c r="C6578">
        <v>2.9</v>
      </c>
      <c r="D6578" t="s">
        <v>133</v>
      </c>
      <c r="E6578" t="s">
        <v>132</v>
      </c>
      <c r="F6578" t="s">
        <v>131</v>
      </c>
      <c r="G6578" t="s">
        <v>135</v>
      </c>
      <c r="H6578" t="str">
        <f t="shared" si="102"/>
        <v>Delhi40 - 6050 -200200 - 500Asian Cuisine</v>
      </c>
      <c r="I6578">
        <v>29</v>
      </c>
      <c r="J6578">
        <v>350</v>
      </c>
    </row>
    <row r="6579" spans="1:10">
      <c r="A6579">
        <v>6578</v>
      </c>
      <c r="B6579" t="s">
        <v>141</v>
      </c>
      <c r="C6579">
        <v>2.9</v>
      </c>
      <c r="D6579" t="s">
        <v>133</v>
      </c>
      <c r="E6579" t="s">
        <v>132</v>
      </c>
      <c r="F6579" t="s">
        <v>131</v>
      </c>
      <c r="G6579" t="s">
        <v>135</v>
      </c>
      <c r="H6579" t="str">
        <f t="shared" si="102"/>
        <v>Pune40 - 6050 -200200 - 500Asian Cuisine</v>
      </c>
      <c r="I6579">
        <v>27</v>
      </c>
      <c r="J6579">
        <v>300</v>
      </c>
    </row>
    <row r="6580" spans="1:10">
      <c r="A6580">
        <v>6579</v>
      </c>
      <c r="B6580" t="s">
        <v>145</v>
      </c>
      <c r="C6580">
        <v>2.9</v>
      </c>
      <c r="D6580" t="s">
        <v>236</v>
      </c>
      <c r="E6580" t="s">
        <v>132</v>
      </c>
      <c r="F6580" t="s">
        <v>131</v>
      </c>
      <c r="G6580" t="s">
        <v>135</v>
      </c>
      <c r="H6580" t="str">
        <f t="shared" si="102"/>
        <v>Ahmedabad40 - 6050 -200200 - 500European Cuisine</v>
      </c>
      <c r="I6580" t="s">
        <v>234</v>
      </c>
      <c r="J6580">
        <v>300</v>
      </c>
    </row>
    <row r="6581" spans="1:10">
      <c r="A6581">
        <v>6580</v>
      </c>
      <c r="B6581" t="s">
        <v>139</v>
      </c>
      <c r="C6581">
        <v>2.9</v>
      </c>
      <c r="D6581" t="s">
        <v>138</v>
      </c>
      <c r="E6581" t="s">
        <v>142</v>
      </c>
      <c r="F6581" t="s">
        <v>131</v>
      </c>
      <c r="G6581" t="s">
        <v>135</v>
      </c>
      <c r="H6581" t="str">
        <f t="shared" si="102"/>
        <v>Chennai40 - 6050 -200&lt;= 200American Cuisine</v>
      </c>
      <c r="I6581" t="s">
        <v>234</v>
      </c>
      <c r="J6581">
        <v>170</v>
      </c>
    </row>
    <row r="6582" spans="1:10">
      <c r="A6582">
        <v>6581</v>
      </c>
      <c r="B6582" t="s">
        <v>145</v>
      </c>
      <c r="C6582">
        <v>2.9</v>
      </c>
      <c r="D6582" t="s">
        <v>136</v>
      </c>
      <c r="E6582" t="s">
        <v>142</v>
      </c>
      <c r="F6582" t="s">
        <v>131</v>
      </c>
      <c r="G6582" t="s">
        <v>135</v>
      </c>
      <c r="H6582" t="str">
        <f t="shared" si="102"/>
        <v>Ahmedabad40 - 6050 -200&lt;= 200Indian Cuisine</v>
      </c>
      <c r="I6582">
        <v>45</v>
      </c>
      <c r="J6582">
        <v>180</v>
      </c>
    </row>
    <row r="6583" spans="1:10">
      <c r="A6583">
        <v>6582</v>
      </c>
      <c r="B6583" t="s">
        <v>137</v>
      </c>
      <c r="C6583">
        <v>2.9</v>
      </c>
      <c r="D6583" t="s">
        <v>136</v>
      </c>
      <c r="E6583" t="s">
        <v>142</v>
      </c>
      <c r="F6583" t="s">
        <v>131</v>
      </c>
      <c r="G6583" t="s">
        <v>144</v>
      </c>
      <c r="H6583" t="str">
        <f t="shared" si="102"/>
        <v>Bangalore0 - 4050 -200&lt;= 200Indian Cuisine</v>
      </c>
      <c r="I6583" t="s">
        <v>234</v>
      </c>
      <c r="J6583">
        <v>110</v>
      </c>
    </row>
    <row r="6584" spans="1:10">
      <c r="A6584">
        <v>6583</v>
      </c>
      <c r="B6584" t="s">
        <v>146</v>
      </c>
      <c r="C6584">
        <v>2.9</v>
      </c>
      <c r="D6584" t="s">
        <v>138</v>
      </c>
      <c r="E6584" t="s">
        <v>132</v>
      </c>
      <c r="F6584" t="s">
        <v>131</v>
      </c>
      <c r="G6584" t="s">
        <v>144</v>
      </c>
      <c r="H6584" t="str">
        <f t="shared" si="102"/>
        <v>Hyderabad0 - 4050 -200200 - 500American Cuisine</v>
      </c>
      <c r="I6584" t="s">
        <v>234</v>
      </c>
      <c r="J6584">
        <v>400</v>
      </c>
    </row>
    <row r="6585" spans="1:10">
      <c r="A6585">
        <v>6584</v>
      </c>
      <c r="B6585" t="s">
        <v>134</v>
      </c>
      <c r="C6585">
        <v>2.9</v>
      </c>
      <c r="D6585" t="s">
        <v>133</v>
      </c>
      <c r="E6585" t="s">
        <v>132</v>
      </c>
      <c r="F6585" t="s">
        <v>131</v>
      </c>
      <c r="G6585" t="s">
        <v>135</v>
      </c>
      <c r="H6585" t="str">
        <f t="shared" si="102"/>
        <v>Mumbai40 - 6050 -200200 - 500Asian Cuisine</v>
      </c>
      <c r="I6585">
        <v>2</v>
      </c>
      <c r="J6585">
        <v>300</v>
      </c>
    </row>
    <row r="6586" spans="1:10">
      <c r="A6586">
        <v>6585</v>
      </c>
      <c r="B6586" t="s">
        <v>149</v>
      </c>
      <c r="C6586">
        <v>2.9</v>
      </c>
      <c r="D6586" t="s">
        <v>136</v>
      </c>
      <c r="E6586" t="s">
        <v>132</v>
      </c>
      <c r="F6586" t="s">
        <v>131</v>
      </c>
      <c r="G6586" t="s">
        <v>135</v>
      </c>
      <c r="H6586" t="str">
        <f t="shared" si="102"/>
        <v>Surat40 - 6050 -200200 - 500Indian Cuisine</v>
      </c>
      <c r="I6586">
        <v>39</v>
      </c>
      <c r="J6586">
        <v>250</v>
      </c>
    </row>
    <row r="6587" spans="1:10">
      <c r="A6587">
        <v>6586</v>
      </c>
      <c r="B6587" t="s">
        <v>143</v>
      </c>
      <c r="C6587">
        <v>2.9</v>
      </c>
      <c r="D6587" t="s">
        <v>136</v>
      </c>
      <c r="E6587" t="s">
        <v>142</v>
      </c>
      <c r="F6587" t="s">
        <v>131</v>
      </c>
      <c r="G6587" t="s">
        <v>144</v>
      </c>
      <c r="H6587" t="str">
        <f t="shared" si="102"/>
        <v>Delhi0 - 4050 -200&lt;= 200Indian Cuisine</v>
      </c>
      <c r="I6587" t="s">
        <v>234</v>
      </c>
      <c r="J6587">
        <v>200</v>
      </c>
    </row>
    <row r="6588" spans="1:10">
      <c r="A6588">
        <v>6587</v>
      </c>
      <c r="B6588" t="s">
        <v>143</v>
      </c>
      <c r="C6588">
        <v>2.9</v>
      </c>
      <c r="D6588" t="s">
        <v>133</v>
      </c>
      <c r="E6588" t="s">
        <v>142</v>
      </c>
      <c r="F6588" t="s">
        <v>131</v>
      </c>
      <c r="G6588" t="s">
        <v>135</v>
      </c>
      <c r="H6588" t="str">
        <f t="shared" si="102"/>
        <v>Delhi40 - 6050 -200&lt;= 200Asian Cuisine</v>
      </c>
      <c r="I6588" t="s">
        <v>234</v>
      </c>
      <c r="J6588">
        <v>150</v>
      </c>
    </row>
    <row r="6589" spans="1:10">
      <c r="A6589">
        <v>6588</v>
      </c>
      <c r="B6589" t="s">
        <v>143</v>
      </c>
      <c r="C6589">
        <v>2.9</v>
      </c>
      <c r="D6589" t="s">
        <v>136</v>
      </c>
      <c r="E6589" t="s">
        <v>142</v>
      </c>
      <c r="F6589" t="s">
        <v>131</v>
      </c>
      <c r="G6589" t="s">
        <v>144</v>
      </c>
      <c r="H6589" t="str">
        <f t="shared" si="102"/>
        <v>Delhi0 - 4050 -200&lt;= 200Indian Cuisine</v>
      </c>
      <c r="I6589" t="s">
        <v>234</v>
      </c>
      <c r="J6589">
        <v>150</v>
      </c>
    </row>
    <row r="6590" spans="1:10">
      <c r="A6590">
        <v>6589</v>
      </c>
      <c r="B6590" t="s">
        <v>145</v>
      </c>
      <c r="C6590">
        <v>2.9</v>
      </c>
      <c r="D6590" t="s">
        <v>133</v>
      </c>
      <c r="E6590" t="s">
        <v>132</v>
      </c>
      <c r="F6590" t="s">
        <v>131</v>
      </c>
      <c r="G6590" t="s">
        <v>135</v>
      </c>
      <c r="H6590" t="str">
        <f t="shared" si="102"/>
        <v>Ahmedabad40 - 6050 -200200 - 500Asian Cuisine</v>
      </c>
      <c r="I6590">
        <v>77</v>
      </c>
      <c r="J6590">
        <v>250</v>
      </c>
    </row>
  </sheetData>
  <autoFilter ref="A1:J6590" xr:uid="{00000000-0001-0000-0B00-000000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90"/>
  <sheetViews>
    <sheetView workbookViewId="0"/>
  </sheetViews>
  <sheetFormatPr defaultRowHeight="14.45"/>
  <cols>
    <col min="5" max="5" width="12.28515625" bestFit="1" customWidth="1"/>
  </cols>
  <sheetData>
    <row r="1" spans="1:17">
      <c r="A1" t="s">
        <v>238</v>
      </c>
      <c r="B1" t="s">
        <v>239</v>
      </c>
      <c r="C1" t="s">
        <v>240</v>
      </c>
      <c r="D1" t="s">
        <v>118</v>
      </c>
      <c r="E1" t="s">
        <v>241</v>
      </c>
      <c r="F1" t="s">
        <v>242</v>
      </c>
      <c r="G1" t="s">
        <v>154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115</v>
      </c>
      <c r="N1" t="s">
        <v>248</v>
      </c>
      <c r="O1" t="s">
        <v>249</v>
      </c>
    </row>
    <row r="2" spans="1:17">
      <c r="A2">
        <v>1</v>
      </c>
      <c r="B2">
        <v>211</v>
      </c>
      <c r="C2" t="s">
        <v>250</v>
      </c>
      <c r="D2" t="s">
        <v>137</v>
      </c>
      <c r="E2" t="s">
        <v>251</v>
      </c>
      <c r="F2">
        <v>300</v>
      </c>
      <c r="G2">
        <v>4.4000000000000004</v>
      </c>
      <c r="H2">
        <v>100</v>
      </c>
      <c r="I2" t="s">
        <v>252</v>
      </c>
      <c r="J2" t="s">
        <v>253</v>
      </c>
      <c r="K2">
        <v>59</v>
      </c>
      <c r="L2" t="s">
        <v>133</v>
      </c>
      <c r="M2" t="s">
        <v>132</v>
      </c>
      <c r="N2" t="s">
        <v>131</v>
      </c>
      <c r="O2" t="s">
        <v>135</v>
      </c>
    </row>
    <row r="3" spans="1:17">
      <c r="A3">
        <v>2</v>
      </c>
      <c r="B3">
        <v>221</v>
      </c>
      <c r="C3" t="s">
        <v>250</v>
      </c>
      <c r="D3" t="s">
        <v>137</v>
      </c>
      <c r="E3" t="s">
        <v>254</v>
      </c>
      <c r="F3">
        <v>300</v>
      </c>
      <c r="G3">
        <v>4.0999999999999996</v>
      </c>
      <c r="H3">
        <v>100</v>
      </c>
      <c r="I3" t="s">
        <v>255</v>
      </c>
      <c r="J3" t="s">
        <v>253</v>
      </c>
      <c r="K3">
        <v>56</v>
      </c>
      <c r="L3" t="s">
        <v>136</v>
      </c>
      <c r="M3" t="s">
        <v>132</v>
      </c>
      <c r="N3" t="s">
        <v>131</v>
      </c>
      <c r="O3" t="s">
        <v>135</v>
      </c>
      <c r="Q3" s="1"/>
    </row>
    <row r="4" spans="1:17">
      <c r="A4">
        <v>3</v>
      </c>
      <c r="B4">
        <v>246</v>
      </c>
      <c r="C4" t="s">
        <v>256</v>
      </c>
      <c r="D4" t="s">
        <v>137</v>
      </c>
      <c r="E4" t="s">
        <v>257</v>
      </c>
      <c r="F4">
        <v>650</v>
      </c>
      <c r="G4">
        <v>4.4000000000000004</v>
      </c>
      <c r="H4">
        <v>100</v>
      </c>
      <c r="I4" t="s">
        <v>258</v>
      </c>
      <c r="J4" t="s">
        <v>259</v>
      </c>
      <c r="K4">
        <v>50</v>
      </c>
      <c r="L4" t="s">
        <v>133</v>
      </c>
      <c r="M4" t="s">
        <v>148</v>
      </c>
      <c r="N4" t="s">
        <v>131</v>
      </c>
      <c r="O4" t="s">
        <v>135</v>
      </c>
    </row>
    <row r="5" spans="1:17">
      <c r="A5">
        <v>4</v>
      </c>
      <c r="B5">
        <v>248</v>
      </c>
      <c r="C5" t="s">
        <v>260</v>
      </c>
      <c r="D5" t="s">
        <v>137</v>
      </c>
      <c r="E5" t="s">
        <v>261</v>
      </c>
      <c r="F5">
        <v>250</v>
      </c>
      <c r="G5">
        <v>3.9</v>
      </c>
      <c r="H5">
        <v>500</v>
      </c>
      <c r="I5" t="s">
        <v>262</v>
      </c>
      <c r="J5" t="s">
        <v>263</v>
      </c>
      <c r="K5">
        <v>57</v>
      </c>
      <c r="L5" t="s">
        <v>133</v>
      </c>
      <c r="M5" t="s">
        <v>132</v>
      </c>
      <c r="N5" t="s">
        <v>147</v>
      </c>
      <c r="O5" t="s">
        <v>135</v>
      </c>
    </row>
    <row r="6" spans="1:17">
      <c r="A6">
        <v>5</v>
      </c>
      <c r="B6">
        <v>249</v>
      </c>
      <c r="C6" t="s">
        <v>260</v>
      </c>
      <c r="D6" t="s">
        <v>137</v>
      </c>
      <c r="E6" t="s">
        <v>264</v>
      </c>
      <c r="F6">
        <v>350</v>
      </c>
      <c r="G6">
        <v>4</v>
      </c>
      <c r="H6">
        <v>50</v>
      </c>
      <c r="I6" t="s">
        <v>265</v>
      </c>
      <c r="J6" t="s">
        <v>263</v>
      </c>
      <c r="K6">
        <v>63</v>
      </c>
      <c r="L6" t="s">
        <v>136</v>
      </c>
      <c r="M6" t="s">
        <v>132</v>
      </c>
      <c r="N6" t="s">
        <v>140</v>
      </c>
      <c r="O6" t="s">
        <v>130</v>
      </c>
    </row>
    <row r="7" spans="1:17">
      <c r="A7">
        <v>6</v>
      </c>
      <c r="B7">
        <v>254</v>
      </c>
      <c r="C7" t="s">
        <v>260</v>
      </c>
      <c r="D7" t="s">
        <v>137</v>
      </c>
      <c r="E7" t="s">
        <v>266</v>
      </c>
      <c r="F7">
        <v>800</v>
      </c>
      <c r="G7">
        <v>4.5</v>
      </c>
      <c r="H7">
        <v>100</v>
      </c>
      <c r="I7" t="s">
        <v>267</v>
      </c>
      <c r="J7" t="s">
        <v>268</v>
      </c>
      <c r="K7">
        <v>56</v>
      </c>
      <c r="L7" t="s">
        <v>136</v>
      </c>
      <c r="M7" t="s">
        <v>148</v>
      </c>
      <c r="N7" t="s">
        <v>131</v>
      </c>
      <c r="O7" t="s">
        <v>135</v>
      </c>
    </row>
    <row r="8" spans="1:17">
      <c r="A8">
        <v>7</v>
      </c>
      <c r="B8">
        <v>267</v>
      </c>
      <c r="C8" t="s">
        <v>269</v>
      </c>
      <c r="D8" t="s">
        <v>137</v>
      </c>
      <c r="E8" t="s">
        <v>270</v>
      </c>
      <c r="F8">
        <v>350</v>
      </c>
      <c r="G8">
        <v>4.0999999999999996</v>
      </c>
      <c r="H8">
        <v>100</v>
      </c>
      <c r="I8" t="s">
        <v>271</v>
      </c>
      <c r="J8" t="s">
        <v>259</v>
      </c>
      <c r="K8">
        <v>57</v>
      </c>
      <c r="L8" t="s">
        <v>138</v>
      </c>
      <c r="M8" t="s">
        <v>132</v>
      </c>
      <c r="N8" t="s">
        <v>131</v>
      </c>
      <c r="O8" t="s">
        <v>135</v>
      </c>
    </row>
    <row r="9" spans="1:17">
      <c r="A9">
        <v>8</v>
      </c>
      <c r="B9">
        <v>308</v>
      </c>
      <c r="C9" t="s">
        <v>250</v>
      </c>
      <c r="D9" t="s">
        <v>137</v>
      </c>
      <c r="E9" t="s">
        <v>272</v>
      </c>
      <c r="F9">
        <v>300</v>
      </c>
      <c r="G9">
        <v>4</v>
      </c>
      <c r="H9">
        <v>500</v>
      </c>
      <c r="I9" t="s">
        <v>273</v>
      </c>
      <c r="J9" t="s">
        <v>274</v>
      </c>
      <c r="K9">
        <v>57</v>
      </c>
      <c r="L9" t="s">
        <v>136</v>
      </c>
      <c r="M9" t="s">
        <v>132</v>
      </c>
      <c r="N9" t="s">
        <v>147</v>
      </c>
      <c r="O9" t="s">
        <v>135</v>
      </c>
    </row>
    <row r="10" spans="1:17">
      <c r="A10">
        <v>9</v>
      </c>
      <c r="B10">
        <v>435</v>
      </c>
      <c r="C10" t="s">
        <v>250</v>
      </c>
      <c r="D10" t="s">
        <v>137</v>
      </c>
      <c r="E10" t="s">
        <v>275</v>
      </c>
      <c r="F10">
        <v>400</v>
      </c>
      <c r="G10">
        <v>4.4000000000000004</v>
      </c>
      <c r="H10">
        <v>100</v>
      </c>
      <c r="I10" t="s">
        <v>276</v>
      </c>
      <c r="J10" t="s">
        <v>253</v>
      </c>
      <c r="K10">
        <v>56</v>
      </c>
      <c r="L10" t="s">
        <v>133</v>
      </c>
      <c r="M10" t="s">
        <v>132</v>
      </c>
      <c r="N10" t="s">
        <v>131</v>
      </c>
      <c r="O10" t="s">
        <v>135</v>
      </c>
    </row>
    <row r="11" spans="1:17">
      <c r="A11">
        <v>10</v>
      </c>
      <c r="B11">
        <v>446</v>
      </c>
      <c r="C11" t="s">
        <v>277</v>
      </c>
      <c r="D11" t="s">
        <v>137</v>
      </c>
      <c r="E11" t="s">
        <v>278</v>
      </c>
      <c r="F11">
        <v>250</v>
      </c>
      <c r="G11">
        <v>4.3</v>
      </c>
      <c r="H11">
        <v>500</v>
      </c>
      <c r="I11" t="s">
        <v>279</v>
      </c>
      <c r="J11" t="s">
        <v>277</v>
      </c>
      <c r="K11">
        <v>55</v>
      </c>
      <c r="L11" t="s">
        <v>133</v>
      </c>
      <c r="M11" t="s">
        <v>132</v>
      </c>
      <c r="N11" t="s">
        <v>147</v>
      </c>
      <c r="O11" t="s">
        <v>135</v>
      </c>
    </row>
    <row r="12" spans="1:17">
      <c r="A12">
        <v>11</v>
      </c>
      <c r="B12">
        <v>453</v>
      </c>
      <c r="C12" t="s">
        <v>280</v>
      </c>
      <c r="D12" t="s">
        <v>137</v>
      </c>
      <c r="E12" t="s">
        <v>281</v>
      </c>
      <c r="F12">
        <v>532</v>
      </c>
      <c r="G12">
        <v>4.2</v>
      </c>
      <c r="H12">
        <v>100</v>
      </c>
      <c r="I12" t="s">
        <v>282</v>
      </c>
      <c r="J12" t="s">
        <v>283</v>
      </c>
      <c r="K12">
        <v>54</v>
      </c>
      <c r="L12" t="s">
        <v>136</v>
      </c>
      <c r="M12" t="s">
        <v>148</v>
      </c>
      <c r="N12" t="s">
        <v>131</v>
      </c>
      <c r="O12" t="s">
        <v>135</v>
      </c>
    </row>
    <row r="13" spans="1:17">
      <c r="A13">
        <v>12</v>
      </c>
      <c r="B13">
        <v>464</v>
      </c>
      <c r="C13" t="s">
        <v>284</v>
      </c>
      <c r="D13" t="s">
        <v>137</v>
      </c>
      <c r="E13" t="s">
        <v>285</v>
      </c>
      <c r="F13">
        <v>500</v>
      </c>
      <c r="G13">
        <v>2.9</v>
      </c>
      <c r="H13">
        <v>80</v>
      </c>
      <c r="I13" t="s">
        <v>286</v>
      </c>
      <c r="J13" t="s">
        <v>287</v>
      </c>
      <c r="K13">
        <v>48</v>
      </c>
      <c r="L13" t="s">
        <v>138</v>
      </c>
      <c r="M13" t="s">
        <v>132</v>
      </c>
      <c r="N13" t="s">
        <v>131</v>
      </c>
      <c r="O13" t="s">
        <v>135</v>
      </c>
    </row>
    <row r="14" spans="1:17">
      <c r="A14">
        <v>13</v>
      </c>
      <c r="B14">
        <v>504</v>
      </c>
      <c r="C14" t="s">
        <v>288</v>
      </c>
      <c r="D14" t="s">
        <v>137</v>
      </c>
      <c r="E14" t="s">
        <v>289</v>
      </c>
      <c r="F14">
        <v>150</v>
      </c>
      <c r="G14">
        <v>4.3</v>
      </c>
      <c r="H14">
        <v>100</v>
      </c>
      <c r="I14" t="s">
        <v>290</v>
      </c>
      <c r="J14" t="s">
        <v>291</v>
      </c>
      <c r="K14">
        <v>59</v>
      </c>
      <c r="L14" t="s">
        <v>138</v>
      </c>
      <c r="M14" t="s">
        <v>142</v>
      </c>
      <c r="N14" t="s">
        <v>131</v>
      </c>
      <c r="O14" t="s">
        <v>135</v>
      </c>
    </row>
    <row r="15" spans="1:17">
      <c r="A15">
        <v>14</v>
      </c>
      <c r="B15">
        <v>604</v>
      </c>
      <c r="C15" t="s">
        <v>250</v>
      </c>
      <c r="D15" t="s">
        <v>137</v>
      </c>
      <c r="E15" t="s">
        <v>292</v>
      </c>
      <c r="F15">
        <v>290</v>
      </c>
      <c r="G15">
        <v>4.3</v>
      </c>
      <c r="H15">
        <v>100</v>
      </c>
      <c r="I15" t="s">
        <v>267</v>
      </c>
      <c r="J15" t="s">
        <v>274</v>
      </c>
      <c r="K15">
        <v>52</v>
      </c>
      <c r="L15" t="s">
        <v>136</v>
      </c>
      <c r="M15" t="s">
        <v>132</v>
      </c>
      <c r="N15" t="s">
        <v>131</v>
      </c>
      <c r="O15" t="s">
        <v>135</v>
      </c>
    </row>
    <row r="16" spans="1:17">
      <c r="A16">
        <v>15</v>
      </c>
      <c r="B16">
        <v>621</v>
      </c>
      <c r="C16" t="s">
        <v>260</v>
      </c>
      <c r="D16" t="s">
        <v>137</v>
      </c>
      <c r="E16" t="s">
        <v>293</v>
      </c>
      <c r="F16">
        <v>250</v>
      </c>
      <c r="G16">
        <v>4.4000000000000004</v>
      </c>
      <c r="H16">
        <v>100</v>
      </c>
      <c r="I16" t="s">
        <v>294</v>
      </c>
      <c r="J16" t="s">
        <v>269</v>
      </c>
      <c r="K16">
        <v>55</v>
      </c>
      <c r="L16" t="s">
        <v>138</v>
      </c>
      <c r="M16" t="s">
        <v>132</v>
      </c>
      <c r="N16" t="s">
        <v>131</v>
      </c>
      <c r="O16" t="s">
        <v>135</v>
      </c>
    </row>
    <row r="17" spans="1:15">
      <c r="A17">
        <v>16</v>
      </c>
      <c r="B17">
        <v>1050</v>
      </c>
      <c r="C17" t="s">
        <v>295</v>
      </c>
      <c r="D17" t="s">
        <v>137</v>
      </c>
      <c r="E17" t="s">
        <v>296</v>
      </c>
      <c r="F17">
        <v>800</v>
      </c>
      <c r="G17">
        <v>4.2</v>
      </c>
      <c r="H17">
        <v>1000</v>
      </c>
      <c r="I17" t="s">
        <v>297</v>
      </c>
      <c r="J17" t="s">
        <v>298</v>
      </c>
      <c r="K17">
        <v>48</v>
      </c>
      <c r="L17" t="s">
        <v>136</v>
      </c>
      <c r="M17" t="s">
        <v>148</v>
      </c>
      <c r="N17" t="s">
        <v>147</v>
      </c>
      <c r="O17" t="s">
        <v>135</v>
      </c>
    </row>
    <row r="18" spans="1:15">
      <c r="A18">
        <v>17</v>
      </c>
      <c r="B18">
        <v>1299</v>
      </c>
      <c r="C18" t="s">
        <v>299</v>
      </c>
      <c r="D18" t="s">
        <v>146</v>
      </c>
      <c r="E18" t="s">
        <v>300</v>
      </c>
      <c r="F18">
        <v>800</v>
      </c>
      <c r="G18">
        <v>2.9</v>
      </c>
      <c r="H18">
        <v>80</v>
      </c>
      <c r="I18" t="s">
        <v>301</v>
      </c>
      <c r="J18" t="s">
        <v>302</v>
      </c>
      <c r="K18">
        <v>90</v>
      </c>
      <c r="L18" t="s">
        <v>133</v>
      </c>
      <c r="M18" t="s">
        <v>148</v>
      </c>
      <c r="N18" t="s">
        <v>131</v>
      </c>
      <c r="O18" t="s">
        <v>130</v>
      </c>
    </row>
    <row r="19" spans="1:15">
      <c r="A19">
        <v>18</v>
      </c>
      <c r="B19">
        <v>1304</v>
      </c>
      <c r="C19" t="s">
        <v>260</v>
      </c>
      <c r="D19" t="s">
        <v>137</v>
      </c>
      <c r="E19" t="s">
        <v>303</v>
      </c>
      <c r="F19">
        <v>1200</v>
      </c>
      <c r="G19">
        <v>4.3</v>
      </c>
      <c r="H19">
        <v>100</v>
      </c>
      <c r="I19" t="s">
        <v>304</v>
      </c>
      <c r="J19" t="s">
        <v>305</v>
      </c>
      <c r="K19">
        <v>54</v>
      </c>
      <c r="L19" t="s">
        <v>136</v>
      </c>
      <c r="M19" t="s">
        <v>235</v>
      </c>
      <c r="N19" t="s">
        <v>131</v>
      </c>
      <c r="O19" t="s">
        <v>135</v>
      </c>
    </row>
    <row r="20" spans="1:15">
      <c r="A20">
        <v>19</v>
      </c>
      <c r="B20">
        <v>1457</v>
      </c>
      <c r="C20" t="s">
        <v>306</v>
      </c>
      <c r="D20" t="s">
        <v>137</v>
      </c>
      <c r="E20" t="s">
        <v>307</v>
      </c>
      <c r="F20">
        <v>250</v>
      </c>
      <c r="G20">
        <v>3.8</v>
      </c>
      <c r="H20">
        <v>100</v>
      </c>
      <c r="I20" t="s">
        <v>308</v>
      </c>
      <c r="J20" t="s">
        <v>309</v>
      </c>
      <c r="K20">
        <v>53</v>
      </c>
      <c r="L20" t="s">
        <v>133</v>
      </c>
      <c r="M20" t="s">
        <v>132</v>
      </c>
      <c r="N20" t="s">
        <v>131</v>
      </c>
      <c r="O20" t="s">
        <v>135</v>
      </c>
    </row>
    <row r="21" spans="1:15">
      <c r="A21">
        <v>20</v>
      </c>
      <c r="B21">
        <v>1547</v>
      </c>
      <c r="C21" t="s">
        <v>310</v>
      </c>
      <c r="D21" t="s">
        <v>146</v>
      </c>
      <c r="E21" t="s">
        <v>311</v>
      </c>
      <c r="F21">
        <v>400</v>
      </c>
      <c r="G21">
        <v>4.0999999999999996</v>
      </c>
      <c r="H21">
        <v>500</v>
      </c>
      <c r="I21" t="s">
        <v>312</v>
      </c>
      <c r="J21" t="s">
        <v>313</v>
      </c>
      <c r="K21">
        <v>49</v>
      </c>
      <c r="L21" t="s">
        <v>133</v>
      </c>
      <c r="M21" t="s">
        <v>132</v>
      </c>
      <c r="N21" t="s">
        <v>147</v>
      </c>
      <c r="O21" t="s">
        <v>135</v>
      </c>
    </row>
    <row r="22" spans="1:15">
      <c r="A22">
        <v>21</v>
      </c>
      <c r="B22">
        <v>1590</v>
      </c>
      <c r="C22" t="s">
        <v>314</v>
      </c>
      <c r="D22" t="s">
        <v>146</v>
      </c>
      <c r="E22" t="s">
        <v>315</v>
      </c>
      <c r="F22">
        <v>400</v>
      </c>
      <c r="G22">
        <v>4.0999999999999996</v>
      </c>
      <c r="H22">
        <v>5000</v>
      </c>
      <c r="I22" t="s">
        <v>316</v>
      </c>
      <c r="J22" t="s">
        <v>317</v>
      </c>
      <c r="K22">
        <v>56</v>
      </c>
      <c r="L22" t="s">
        <v>133</v>
      </c>
      <c r="M22" t="s">
        <v>132</v>
      </c>
      <c r="N22" t="s">
        <v>147</v>
      </c>
      <c r="O22" t="s">
        <v>135</v>
      </c>
    </row>
    <row r="23" spans="1:15">
      <c r="A23">
        <v>22</v>
      </c>
      <c r="B23">
        <v>1593</v>
      </c>
      <c r="C23" t="s">
        <v>314</v>
      </c>
      <c r="D23" t="s">
        <v>146</v>
      </c>
      <c r="E23" t="s">
        <v>318</v>
      </c>
      <c r="F23">
        <v>250</v>
      </c>
      <c r="G23">
        <v>4.0999999999999996</v>
      </c>
      <c r="H23">
        <v>100</v>
      </c>
      <c r="I23" t="s">
        <v>319</v>
      </c>
      <c r="J23" t="s">
        <v>320</v>
      </c>
      <c r="K23">
        <v>58</v>
      </c>
      <c r="L23" t="s">
        <v>138</v>
      </c>
      <c r="M23" t="s">
        <v>132</v>
      </c>
      <c r="N23" t="s">
        <v>131</v>
      </c>
      <c r="O23" t="s">
        <v>135</v>
      </c>
    </row>
    <row r="24" spans="1:15">
      <c r="A24">
        <v>23</v>
      </c>
      <c r="B24">
        <v>1617</v>
      </c>
      <c r="C24" t="s">
        <v>321</v>
      </c>
      <c r="D24" t="s">
        <v>134</v>
      </c>
      <c r="E24" t="s">
        <v>322</v>
      </c>
      <c r="F24">
        <v>300</v>
      </c>
      <c r="G24">
        <v>4.2</v>
      </c>
      <c r="H24">
        <v>100</v>
      </c>
      <c r="I24" t="s">
        <v>323</v>
      </c>
      <c r="J24" t="s">
        <v>324</v>
      </c>
      <c r="K24">
        <v>56</v>
      </c>
      <c r="L24" t="s">
        <v>133</v>
      </c>
      <c r="M24" t="s">
        <v>132</v>
      </c>
      <c r="N24" t="s">
        <v>131</v>
      </c>
      <c r="O24" t="s">
        <v>135</v>
      </c>
    </row>
    <row r="25" spans="1:15">
      <c r="A25">
        <v>24</v>
      </c>
      <c r="B25">
        <v>1844</v>
      </c>
      <c r="C25" t="s">
        <v>325</v>
      </c>
      <c r="D25" t="s">
        <v>146</v>
      </c>
      <c r="E25" t="s">
        <v>326</v>
      </c>
      <c r="F25">
        <v>850</v>
      </c>
      <c r="G25">
        <v>4.3</v>
      </c>
      <c r="H25">
        <v>500</v>
      </c>
      <c r="I25" t="s">
        <v>327</v>
      </c>
      <c r="J25" t="s">
        <v>328</v>
      </c>
      <c r="K25">
        <v>64</v>
      </c>
      <c r="L25" t="s">
        <v>133</v>
      </c>
      <c r="M25" t="s">
        <v>148</v>
      </c>
      <c r="N25" t="s">
        <v>147</v>
      </c>
      <c r="O25" t="s">
        <v>130</v>
      </c>
    </row>
    <row r="26" spans="1:15">
      <c r="A26">
        <v>25</v>
      </c>
      <c r="B26">
        <v>1848</v>
      </c>
      <c r="C26" t="s">
        <v>314</v>
      </c>
      <c r="D26" t="s">
        <v>146</v>
      </c>
      <c r="E26" t="s">
        <v>329</v>
      </c>
      <c r="F26">
        <v>1200</v>
      </c>
      <c r="G26">
        <v>4.2</v>
      </c>
      <c r="H26">
        <v>100</v>
      </c>
      <c r="I26" t="s">
        <v>330</v>
      </c>
      <c r="J26" t="s">
        <v>331</v>
      </c>
      <c r="K26">
        <v>69</v>
      </c>
      <c r="L26" t="s">
        <v>138</v>
      </c>
      <c r="M26" t="s">
        <v>235</v>
      </c>
      <c r="N26" t="s">
        <v>131</v>
      </c>
      <c r="O26" t="s">
        <v>130</v>
      </c>
    </row>
    <row r="27" spans="1:15">
      <c r="A27">
        <v>26</v>
      </c>
      <c r="B27">
        <v>1874</v>
      </c>
      <c r="C27" t="s">
        <v>260</v>
      </c>
      <c r="D27" t="s">
        <v>137</v>
      </c>
      <c r="E27" t="s">
        <v>332</v>
      </c>
      <c r="F27">
        <v>900</v>
      </c>
      <c r="G27">
        <v>4.2</v>
      </c>
      <c r="H27">
        <v>100</v>
      </c>
      <c r="I27" t="s">
        <v>333</v>
      </c>
      <c r="J27" t="s">
        <v>332</v>
      </c>
      <c r="K27">
        <v>59</v>
      </c>
      <c r="L27" t="s">
        <v>133</v>
      </c>
      <c r="M27" t="s">
        <v>148</v>
      </c>
      <c r="N27" t="s">
        <v>131</v>
      </c>
      <c r="O27" t="s">
        <v>135</v>
      </c>
    </row>
    <row r="28" spans="1:15">
      <c r="A28">
        <v>27</v>
      </c>
      <c r="B28">
        <v>1884</v>
      </c>
      <c r="C28" t="s">
        <v>321</v>
      </c>
      <c r="D28" t="s">
        <v>134</v>
      </c>
      <c r="E28" t="s">
        <v>334</v>
      </c>
      <c r="F28">
        <v>300</v>
      </c>
      <c r="G28">
        <v>4</v>
      </c>
      <c r="H28">
        <v>100</v>
      </c>
      <c r="I28" t="s">
        <v>335</v>
      </c>
      <c r="J28" t="s">
        <v>336</v>
      </c>
      <c r="K28">
        <v>48</v>
      </c>
      <c r="L28" t="s">
        <v>133</v>
      </c>
      <c r="M28" t="s">
        <v>132</v>
      </c>
      <c r="N28" t="s">
        <v>131</v>
      </c>
      <c r="O28" t="s">
        <v>135</v>
      </c>
    </row>
    <row r="29" spans="1:15">
      <c r="A29">
        <v>28</v>
      </c>
      <c r="B29">
        <v>2008</v>
      </c>
      <c r="C29" t="s">
        <v>260</v>
      </c>
      <c r="D29" t="s">
        <v>137</v>
      </c>
      <c r="E29" t="s">
        <v>337</v>
      </c>
      <c r="F29">
        <v>200</v>
      </c>
      <c r="G29">
        <v>4.3</v>
      </c>
      <c r="H29">
        <v>500</v>
      </c>
      <c r="I29" t="s">
        <v>338</v>
      </c>
      <c r="J29" t="s">
        <v>339</v>
      </c>
      <c r="K29">
        <v>57</v>
      </c>
      <c r="L29" t="s">
        <v>133</v>
      </c>
      <c r="M29" t="s">
        <v>142</v>
      </c>
      <c r="N29" t="s">
        <v>147</v>
      </c>
      <c r="O29" t="s">
        <v>135</v>
      </c>
    </row>
    <row r="30" spans="1:15">
      <c r="A30">
        <v>29</v>
      </c>
      <c r="B30">
        <v>2042</v>
      </c>
      <c r="C30" t="s">
        <v>340</v>
      </c>
      <c r="D30" t="s">
        <v>141</v>
      </c>
      <c r="E30" t="s">
        <v>341</v>
      </c>
      <c r="F30">
        <v>200</v>
      </c>
      <c r="G30">
        <v>4.2</v>
      </c>
      <c r="H30">
        <v>500</v>
      </c>
      <c r="I30" t="s">
        <v>342</v>
      </c>
      <c r="J30" t="s">
        <v>343</v>
      </c>
      <c r="K30">
        <v>60</v>
      </c>
      <c r="L30" t="s">
        <v>136</v>
      </c>
      <c r="M30" t="s">
        <v>142</v>
      </c>
      <c r="N30" t="s">
        <v>147</v>
      </c>
      <c r="O30" t="s">
        <v>135</v>
      </c>
    </row>
    <row r="31" spans="1:15">
      <c r="A31">
        <v>30</v>
      </c>
      <c r="B31">
        <v>2047</v>
      </c>
      <c r="C31" t="s">
        <v>340</v>
      </c>
      <c r="D31" t="s">
        <v>141</v>
      </c>
      <c r="E31" t="s">
        <v>344</v>
      </c>
      <c r="F31">
        <v>400</v>
      </c>
      <c r="G31">
        <v>4.2</v>
      </c>
      <c r="H31">
        <v>1000</v>
      </c>
      <c r="I31" t="s">
        <v>345</v>
      </c>
      <c r="J31" t="s">
        <v>346</v>
      </c>
      <c r="K31">
        <v>58</v>
      </c>
      <c r="L31" t="s">
        <v>133</v>
      </c>
      <c r="M31" t="s">
        <v>132</v>
      </c>
      <c r="N31" t="s">
        <v>147</v>
      </c>
      <c r="O31" t="s">
        <v>135</v>
      </c>
    </row>
    <row r="32" spans="1:15">
      <c r="A32">
        <v>31</v>
      </c>
      <c r="B32">
        <v>2102</v>
      </c>
      <c r="C32" t="s">
        <v>340</v>
      </c>
      <c r="D32" t="s">
        <v>141</v>
      </c>
      <c r="E32" t="s">
        <v>347</v>
      </c>
      <c r="F32">
        <v>400</v>
      </c>
      <c r="G32">
        <v>4.0999999999999996</v>
      </c>
      <c r="H32">
        <v>50</v>
      </c>
      <c r="I32" t="s">
        <v>348</v>
      </c>
      <c r="J32" t="s">
        <v>349</v>
      </c>
      <c r="K32">
        <v>71</v>
      </c>
      <c r="L32" t="s">
        <v>236</v>
      </c>
      <c r="M32" t="s">
        <v>132</v>
      </c>
      <c r="N32" t="s">
        <v>140</v>
      </c>
      <c r="O32" t="s">
        <v>130</v>
      </c>
    </row>
    <row r="33" spans="1:15">
      <c r="A33">
        <v>32</v>
      </c>
      <c r="B33">
        <v>2250</v>
      </c>
      <c r="C33" t="s">
        <v>350</v>
      </c>
      <c r="D33" t="s">
        <v>141</v>
      </c>
      <c r="E33" t="s">
        <v>351</v>
      </c>
      <c r="F33">
        <v>750</v>
      </c>
      <c r="G33">
        <v>4.0999999999999996</v>
      </c>
      <c r="H33">
        <v>50</v>
      </c>
      <c r="I33" t="s">
        <v>352</v>
      </c>
      <c r="J33" t="s">
        <v>353</v>
      </c>
      <c r="K33">
        <v>72</v>
      </c>
      <c r="L33" t="s">
        <v>133</v>
      </c>
      <c r="M33" t="s">
        <v>148</v>
      </c>
      <c r="N33" t="s">
        <v>140</v>
      </c>
      <c r="O33" t="s">
        <v>130</v>
      </c>
    </row>
    <row r="34" spans="1:15">
      <c r="A34">
        <v>33</v>
      </c>
      <c r="B34">
        <v>2312</v>
      </c>
      <c r="C34" t="s">
        <v>354</v>
      </c>
      <c r="D34" t="s">
        <v>134</v>
      </c>
      <c r="E34" t="s">
        <v>355</v>
      </c>
      <c r="F34">
        <v>500</v>
      </c>
      <c r="G34">
        <v>4.4000000000000004</v>
      </c>
      <c r="H34">
        <v>500</v>
      </c>
      <c r="I34" t="s">
        <v>356</v>
      </c>
      <c r="J34" t="s">
        <v>357</v>
      </c>
      <c r="K34">
        <v>65</v>
      </c>
      <c r="L34" t="s">
        <v>136</v>
      </c>
      <c r="M34" t="s">
        <v>132</v>
      </c>
      <c r="N34" t="s">
        <v>147</v>
      </c>
      <c r="O34" t="s">
        <v>130</v>
      </c>
    </row>
    <row r="35" spans="1:15">
      <c r="A35">
        <v>34</v>
      </c>
      <c r="B35">
        <v>2516</v>
      </c>
      <c r="C35" t="s">
        <v>340</v>
      </c>
      <c r="D35" t="s">
        <v>141</v>
      </c>
      <c r="E35" t="s">
        <v>358</v>
      </c>
      <c r="F35">
        <v>1100</v>
      </c>
      <c r="G35">
        <v>4.4000000000000004</v>
      </c>
      <c r="H35">
        <v>100</v>
      </c>
      <c r="I35" t="s">
        <v>359</v>
      </c>
      <c r="J35" t="s">
        <v>360</v>
      </c>
      <c r="K35">
        <v>67</v>
      </c>
      <c r="L35" t="s">
        <v>136</v>
      </c>
      <c r="M35" t="s">
        <v>235</v>
      </c>
      <c r="N35" t="s">
        <v>131</v>
      </c>
      <c r="O35" t="s">
        <v>130</v>
      </c>
    </row>
    <row r="36" spans="1:15">
      <c r="A36">
        <v>35</v>
      </c>
      <c r="B36">
        <v>2776</v>
      </c>
      <c r="C36" t="s">
        <v>361</v>
      </c>
      <c r="D36" t="s">
        <v>146</v>
      </c>
      <c r="E36" t="s">
        <v>362</v>
      </c>
      <c r="F36">
        <v>600</v>
      </c>
      <c r="G36">
        <v>4.2</v>
      </c>
      <c r="H36">
        <v>500</v>
      </c>
      <c r="I36" t="s">
        <v>363</v>
      </c>
      <c r="J36" t="s">
        <v>364</v>
      </c>
      <c r="K36">
        <v>37</v>
      </c>
      <c r="L36" t="s">
        <v>236</v>
      </c>
      <c r="M36" t="s">
        <v>148</v>
      </c>
      <c r="N36" t="s">
        <v>147</v>
      </c>
      <c r="O36" t="s">
        <v>144</v>
      </c>
    </row>
    <row r="37" spans="1:15">
      <c r="A37">
        <v>36</v>
      </c>
      <c r="B37">
        <v>2777</v>
      </c>
      <c r="C37" t="s">
        <v>361</v>
      </c>
      <c r="D37" t="s">
        <v>146</v>
      </c>
      <c r="E37" t="s">
        <v>365</v>
      </c>
      <c r="F37">
        <v>500</v>
      </c>
      <c r="G37">
        <v>4</v>
      </c>
      <c r="H37">
        <v>1000</v>
      </c>
      <c r="I37" t="s">
        <v>258</v>
      </c>
      <c r="J37" t="s">
        <v>364</v>
      </c>
      <c r="K37">
        <v>39</v>
      </c>
      <c r="L37" t="s">
        <v>133</v>
      </c>
      <c r="M37" t="s">
        <v>132</v>
      </c>
      <c r="N37" t="s">
        <v>147</v>
      </c>
      <c r="O37" t="s">
        <v>144</v>
      </c>
    </row>
    <row r="38" spans="1:15">
      <c r="A38">
        <v>37</v>
      </c>
      <c r="B38">
        <v>2795</v>
      </c>
      <c r="C38" t="s">
        <v>366</v>
      </c>
      <c r="D38" t="s">
        <v>146</v>
      </c>
      <c r="E38" t="s">
        <v>367</v>
      </c>
      <c r="F38">
        <v>500</v>
      </c>
      <c r="G38">
        <v>4.3</v>
      </c>
      <c r="H38">
        <v>1000</v>
      </c>
      <c r="I38" t="s">
        <v>368</v>
      </c>
      <c r="J38" t="s">
        <v>369</v>
      </c>
      <c r="K38">
        <v>30</v>
      </c>
      <c r="L38" t="s">
        <v>133</v>
      </c>
      <c r="M38" t="s">
        <v>132</v>
      </c>
      <c r="N38" t="s">
        <v>147</v>
      </c>
      <c r="O38" t="s">
        <v>144</v>
      </c>
    </row>
    <row r="39" spans="1:15">
      <c r="A39">
        <v>38</v>
      </c>
      <c r="B39">
        <v>2796</v>
      </c>
      <c r="C39" t="s">
        <v>366</v>
      </c>
      <c r="D39" t="s">
        <v>146</v>
      </c>
      <c r="E39" t="s">
        <v>370</v>
      </c>
      <c r="F39">
        <v>800</v>
      </c>
      <c r="G39">
        <v>4.0999999999999996</v>
      </c>
      <c r="H39">
        <v>1000</v>
      </c>
      <c r="I39" t="s">
        <v>371</v>
      </c>
      <c r="J39" t="s">
        <v>369</v>
      </c>
      <c r="K39">
        <v>36</v>
      </c>
      <c r="L39" t="s">
        <v>133</v>
      </c>
      <c r="M39" t="s">
        <v>148</v>
      </c>
      <c r="N39" t="s">
        <v>147</v>
      </c>
      <c r="O39" t="s">
        <v>144</v>
      </c>
    </row>
    <row r="40" spans="1:15">
      <c r="A40">
        <v>39</v>
      </c>
      <c r="B40">
        <v>2820</v>
      </c>
      <c r="C40" t="s">
        <v>372</v>
      </c>
      <c r="D40" t="s">
        <v>137</v>
      </c>
      <c r="E40" t="s">
        <v>373</v>
      </c>
      <c r="F40">
        <v>300</v>
      </c>
      <c r="G40">
        <v>4.3</v>
      </c>
      <c r="H40">
        <v>50</v>
      </c>
      <c r="I40" t="s">
        <v>374</v>
      </c>
      <c r="J40" t="s">
        <v>375</v>
      </c>
      <c r="K40">
        <v>39</v>
      </c>
      <c r="L40" t="s">
        <v>136</v>
      </c>
      <c r="M40" t="s">
        <v>132</v>
      </c>
      <c r="N40" t="s">
        <v>140</v>
      </c>
      <c r="O40" t="s">
        <v>144</v>
      </c>
    </row>
    <row r="41" spans="1:15">
      <c r="A41">
        <v>40</v>
      </c>
      <c r="B41">
        <v>2824</v>
      </c>
      <c r="C41" t="s">
        <v>376</v>
      </c>
      <c r="D41" t="s">
        <v>137</v>
      </c>
      <c r="E41" t="s">
        <v>377</v>
      </c>
      <c r="F41">
        <v>300</v>
      </c>
      <c r="G41">
        <v>4.2</v>
      </c>
      <c r="H41">
        <v>500</v>
      </c>
      <c r="I41" t="s">
        <v>378</v>
      </c>
      <c r="J41" t="s">
        <v>379</v>
      </c>
      <c r="K41">
        <v>33</v>
      </c>
      <c r="L41" t="s">
        <v>138</v>
      </c>
      <c r="M41" t="s">
        <v>132</v>
      </c>
      <c r="N41" t="s">
        <v>147</v>
      </c>
      <c r="O41" t="s">
        <v>144</v>
      </c>
    </row>
    <row r="42" spans="1:15">
      <c r="A42">
        <v>41</v>
      </c>
      <c r="B42">
        <v>2827</v>
      </c>
      <c r="C42" t="s">
        <v>376</v>
      </c>
      <c r="D42" t="s">
        <v>137</v>
      </c>
      <c r="E42" t="s">
        <v>380</v>
      </c>
      <c r="F42">
        <v>500</v>
      </c>
      <c r="G42">
        <v>4.3</v>
      </c>
      <c r="H42">
        <v>100</v>
      </c>
      <c r="I42" t="s">
        <v>258</v>
      </c>
      <c r="J42" t="s">
        <v>381</v>
      </c>
      <c r="K42">
        <v>44</v>
      </c>
      <c r="L42" t="s">
        <v>133</v>
      </c>
      <c r="M42" t="s">
        <v>132</v>
      </c>
      <c r="N42" t="s">
        <v>131</v>
      </c>
      <c r="O42" t="s">
        <v>135</v>
      </c>
    </row>
    <row r="43" spans="1:15">
      <c r="A43">
        <v>42</v>
      </c>
      <c r="B43">
        <v>2832</v>
      </c>
      <c r="C43" t="s">
        <v>382</v>
      </c>
      <c r="D43" t="s">
        <v>137</v>
      </c>
      <c r="E43" t="s">
        <v>383</v>
      </c>
      <c r="F43">
        <v>450</v>
      </c>
      <c r="G43">
        <v>4.0999999999999996</v>
      </c>
      <c r="H43">
        <v>100</v>
      </c>
      <c r="I43" t="s">
        <v>384</v>
      </c>
      <c r="J43" t="s">
        <v>385</v>
      </c>
      <c r="K43">
        <v>31</v>
      </c>
      <c r="L43" t="s">
        <v>138</v>
      </c>
      <c r="M43" t="s">
        <v>132</v>
      </c>
      <c r="N43" t="s">
        <v>131</v>
      </c>
      <c r="O43" t="s">
        <v>144</v>
      </c>
    </row>
    <row r="44" spans="1:15">
      <c r="A44">
        <v>43</v>
      </c>
      <c r="B44">
        <v>2839</v>
      </c>
      <c r="C44" t="s">
        <v>382</v>
      </c>
      <c r="D44" t="s">
        <v>137</v>
      </c>
      <c r="E44" t="s">
        <v>386</v>
      </c>
      <c r="F44">
        <v>300</v>
      </c>
      <c r="G44">
        <v>2.9</v>
      </c>
      <c r="H44">
        <v>80</v>
      </c>
      <c r="I44" t="s">
        <v>387</v>
      </c>
      <c r="J44" t="s">
        <v>388</v>
      </c>
      <c r="K44">
        <v>33</v>
      </c>
      <c r="L44" t="s">
        <v>138</v>
      </c>
      <c r="M44" t="s">
        <v>132</v>
      </c>
      <c r="N44" t="s">
        <v>131</v>
      </c>
      <c r="O44" t="s">
        <v>144</v>
      </c>
    </row>
    <row r="45" spans="1:15">
      <c r="A45">
        <v>44</v>
      </c>
      <c r="B45">
        <v>2840</v>
      </c>
      <c r="C45" t="s">
        <v>382</v>
      </c>
      <c r="D45" t="s">
        <v>137</v>
      </c>
      <c r="E45" t="s">
        <v>389</v>
      </c>
      <c r="F45">
        <v>1000</v>
      </c>
      <c r="G45">
        <v>4.4000000000000004</v>
      </c>
      <c r="H45">
        <v>100</v>
      </c>
      <c r="I45" t="s">
        <v>390</v>
      </c>
      <c r="J45" t="s">
        <v>388</v>
      </c>
      <c r="K45">
        <v>35</v>
      </c>
      <c r="L45" t="s">
        <v>136</v>
      </c>
      <c r="M45" t="s">
        <v>148</v>
      </c>
      <c r="N45" t="s">
        <v>131</v>
      </c>
      <c r="O45" t="s">
        <v>144</v>
      </c>
    </row>
    <row r="46" spans="1:15">
      <c r="A46">
        <v>45</v>
      </c>
      <c r="B46">
        <v>2843</v>
      </c>
      <c r="C46" t="s">
        <v>382</v>
      </c>
      <c r="D46" t="s">
        <v>137</v>
      </c>
      <c r="E46" t="s">
        <v>391</v>
      </c>
      <c r="F46">
        <v>300</v>
      </c>
      <c r="G46">
        <v>4.2</v>
      </c>
      <c r="H46">
        <v>100</v>
      </c>
      <c r="I46" t="s">
        <v>392</v>
      </c>
      <c r="J46" t="s">
        <v>388</v>
      </c>
      <c r="K46">
        <v>38</v>
      </c>
      <c r="L46" t="s">
        <v>136</v>
      </c>
      <c r="M46" t="s">
        <v>132</v>
      </c>
      <c r="N46" t="s">
        <v>131</v>
      </c>
      <c r="O46" t="s">
        <v>144</v>
      </c>
    </row>
    <row r="47" spans="1:15">
      <c r="A47">
        <v>46</v>
      </c>
      <c r="B47">
        <v>2915</v>
      </c>
      <c r="C47" t="s">
        <v>393</v>
      </c>
      <c r="D47" t="s">
        <v>137</v>
      </c>
      <c r="E47" t="s">
        <v>394</v>
      </c>
      <c r="F47">
        <v>450</v>
      </c>
      <c r="G47">
        <v>2.9</v>
      </c>
      <c r="H47">
        <v>80</v>
      </c>
      <c r="I47" t="s">
        <v>395</v>
      </c>
      <c r="J47" t="s">
        <v>396</v>
      </c>
      <c r="K47">
        <v>53</v>
      </c>
      <c r="L47" t="s">
        <v>138</v>
      </c>
      <c r="M47" t="s">
        <v>132</v>
      </c>
      <c r="N47" t="s">
        <v>131</v>
      </c>
      <c r="O47" t="s">
        <v>135</v>
      </c>
    </row>
    <row r="48" spans="1:15">
      <c r="A48">
        <v>47</v>
      </c>
      <c r="B48">
        <v>2964</v>
      </c>
      <c r="C48" t="s">
        <v>397</v>
      </c>
      <c r="D48" t="s">
        <v>134</v>
      </c>
      <c r="E48" t="s">
        <v>398</v>
      </c>
      <c r="F48">
        <v>500</v>
      </c>
      <c r="G48">
        <v>4.2</v>
      </c>
      <c r="H48">
        <v>20</v>
      </c>
      <c r="I48" t="s">
        <v>399</v>
      </c>
      <c r="J48" t="s">
        <v>397</v>
      </c>
      <c r="K48">
        <v>63</v>
      </c>
      <c r="L48" t="s">
        <v>133</v>
      </c>
      <c r="M48" t="s">
        <v>132</v>
      </c>
      <c r="N48" t="s">
        <v>140</v>
      </c>
      <c r="O48" t="s">
        <v>130</v>
      </c>
    </row>
    <row r="49" spans="1:15">
      <c r="A49">
        <v>48</v>
      </c>
      <c r="B49">
        <v>3007</v>
      </c>
      <c r="C49" t="s">
        <v>400</v>
      </c>
      <c r="D49" t="s">
        <v>129</v>
      </c>
      <c r="E49" t="s">
        <v>401</v>
      </c>
      <c r="F49">
        <v>500</v>
      </c>
      <c r="G49">
        <v>4.4000000000000004</v>
      </c>
      <c r="H49">
        <v>100</v>
      </c>
      <c r="I49" t="s">
        <v>402</v>
      </c>
      <c r="J49" t="s">
        <v>403</v>
      </c>
      <c r="K49">
        <v>71</v>
      </c>
      <c r="L49" t="s">
        <v>133</v>
      </c>
      <c r="M49" t="s">
        <v>132</v>
      </c>
      <c r="N49" t="s">
        <v>131</v>
      </c>
      <c r="O49" t="s">
        <v>130</v>
      </c>
    </row>
    <row r="50" spans="1:15">
      <c r="A50">
        <v>49</v>
      </c>
      <c r="B50">
        <v>3010</v>
      </c>
      <c r="C50" t="s">
        <v>404</v>
      </c>
      <c r="D50" t="s">
        <v>129</v>
      </c>
      <c r="E50" t="s">
        <v>405</v>
      </c>
      <c r="F50">
        <v>500</v>
      </c>
      <c r="G50">
        <v>4.3</v>
      </c>
      <c r="H50">
        <v>500</v>
      </c>
      <c r="I50" t="s">
        <v>406</v>
      </c>
      <c r="J50" t="s">
        <v>404</v>
      </c>
      <c r="K50">
        <v>59</v>
      </c>
      <c r="L50" t="s">
        <v>133</v>
      </c>
      <c r="M50" t="s">
        <v>132</v>
      </c>
      <c r="N50" t="s">
        <v>147</v>
      </c>
      <c r="O50" t="s">
        <v>135</v>
      </c>
    </row>
    <row r="51" spans="1:15">
      <c r="A51">
        <v>50</v>
      </c>
      <c r="B51">
        <v>3018</v>
      </c>
      <c r="C51" t="s">
        <v>407</v>
      </c>
      <c r="D51" t="s">
        <v>129</v>
      </c>
      <c r="E51" t="s">
        <v>408</v>
      </c>
      <c r="F51">
        <v>500</v>
      </c>
      <c r="G51">
        <v>4.3</v>
      </c>
      <c r="H51">
        <v>100</v>
      </c>
      <c r="I51" t="s">
        <v>273</v>
      </c>
      <c r="J51" t="s">
        <v>409</v>
      </c>
      <c r="K51">
        <v>72</v>
      </c>
      <c r="L51" t="s">
        <v>136</v>
      </c>
      <c r="M51" t="s">
        <v>132</v>
      </c>
      <c r="N51" t="s">
        <v>131</v>
      </c>
      <c r="O51" t="s">
        <v>130</v>
      </c>
    </row>
    <row r="52" spans="1:15">
      <c r="A52">
        <v>51</v>
      </c>
      <c r="B52">
        <v>3020</v>
      </c>
      <c r="C52" t="s">
        <v>404</v>
      </c>
      <c r="D52" t="s">
        <v>129</v>
      </c>
      <c r="E52" t="s">
        <v>410</v>
      </c>
      <c r="F52">
        <v>700</v>
      </c>
      <c r="G52">
        <v>4.3</v>
      </c>
      <c r="H52">
        <v>100</v>
      </c>
      <c r="I52" t="s">
        <v>411</v>
      </c>
      <c r="J52" t="s">
        <v>412</v>
      </c>
      <c r="K52">
        <v>76</v>
      </c>
      <c r="L52" t="s">
        <v>138</v>
      </c>
      <c r="M52" t="s">
        <v>148</v>
      </c>
      <c r="N52" t="s">
        <v>131</v>
      </c>
      <c r="O52" t="s">
        <v>130</v>
      </c>
    </row>
    <row r="53" spans="1:15">
      <c r="A53">
        <v>52</v>
      </c>
      <c r="B53">
        <v>3022</v>
      </c>
      <c r="C53" t="s">
        <v>407</v>
      </c>
      <c r="D53" t="s">
        <v>129</v>
      </c>
      <c r="E53" t="s">
        <v>413</v>
      </c>
      <c r="F53">
        <v>500</v>
      </c>
      <c r="G53">
        <v>4.3</v>
      </c>
      <c r="H53">
        <v>1000</v>
      </c>
      <c r="I53" t="s">
        <v>414</v>
      </c>
      <c r="J53" t="s">
        <v>415</v>
      </c>
      <c r="K53">
        <v>67</v>
      </c>
      <c r="L53" t="s">
        <v>136</v>
      </c>
      <c r="M53" t="s">
        <v>132</v>
      </c>
      <c r="N53" t="s">
        <v>147</v>
      </c>
      <c r="O53" t="s">
        <v>130</v>
      </c>
    </row>
    <row r="54" spans="1:15">
      <c r="A54">
        <v>53</v>
      </c>
      <c r="B54">
        <v>3025</v>
      </c>
      <c r="C54" t="s">
        <v>407</v>
      </c>
      <c r="D54" t="s">
        <v>129</v>
      </c>
      <c r="E54" t="s">
        <v>416</v>
      </c>
      <c r="F54">
        <v>500</v>
      </c>
      <c r="G54">
        <v>2.9</v>
      </c>
      <c r="H54">
        <v>80</v>
      </c>
      <c r="I54" t="s">
        <v>417</v>
      </c>
      <c r="J54" t="s">
        <v>418</v>
      </c>
      <c r="K54">
        <v>70</v>
      </c>
      <c r="L54" t="s">
        <v>133</v>
      </c>
      <c r="M54" t="s">
        <v>132</v>
      </c>
      <c r="N54" t="s">
        <v>131</v>
      </c>
      <c r="O54" t="s">
        <v>130</v>
      </c>
    </row>
    <row r="55" spans="1:15">
      <c r="A55">
        <v>54</v>
      </c>
      <c r="B55">
        <v>3063</v>
      </c>
      <c r="C55" t="s">
        <v>260</v>
      </c>
      <c r="D55" t="s">
        <v>137</v>
      </c>
      <c r="E55" t="s">
        <v>419</v>
      </c>
      <c r="F55">
        <v>200</v>
      </c>
      <c r="G55">
        <v>4.2</v>
      </c>
      <c r="H55">
        <v>100</v>
      </c>
      <c r="I55" t="s">
        <v>420</v>
      </c>
      <c r="J55" t="s">
        <v>339</v>
      </c>
      <c r="K55">
        <v>58</v>
      </c>
      <c r="L55" t="s">
        <v>136</v>
      </c>
      <c r="M55" t="s">
        <v>142</v>
      </c>
      <c r="N55" t="s">
        <v>131</v>
      </c>
      <c r="O55" t="s">
        <v>135</v>
      </c>
    </row>
    <row r="56" spans="1:15">
      <c r="A56">
        <v>55</v>
      </c>
      <c r="B56">
        <v>3071</v>
      </c>
      <c r="C56" t="s">
        <v>400</v>
      </c>
      <c r="D56" t="s">
        <v>129</v>
      </c>
      <c r="E56" t="s">
        <v>421</v>
      </c>
      <c r="F56">
        <v>500</v>
      </c>
      <c r="G56">
        <v>4.3</v>
      </c>
      <c r="H56">
        <v>1000</v>
      </c>
      <c r="I56" t="s">
        <v>422</v>
      </c>
      <c r="J56" t="s">
        <v>423</v>
      </c>
      <c r="K56">
        <v>60</v>
      </c>
      <c r="L56" t="s">
        <v>133</v>
      </c>
      <c r="M56" t="s">
        <v>132</v>
      </c>
      <c r="N56" t="s">
        <v>147</v>
      </c>
      <c r="O56" t="s">
        <v>135</v>
      </c>
    </row>
    <row r="57" spans="1:15">
      <c r="A57">
        <v>56</v>
      </c>
      <c r="B57">
        <v>3074</v>
      </c>
      <c r="C57" t="s">
        <v>424</v>
      </c>
      <c r="D57" t="s">
        <v>129</v>
      </c>
      <c r="E57" t="s">
        <v>425</v>
      </c>
      <c r="F57">
        <v>1100</v>
      </c>
      <c r="G57">
        <v>4.4000000000000004</v>
      </c>
      <c r="H57">
        <v>100</v>
      </c>
      <c r="I57" t="s">
        <v>426</v>
      </c>
      <c r="J57" t="s">
        <v>427</v>
      </c>
      <c r="K57">
        <v>73</v>
      </c>
      <c r="L57" t="s">
        <v>136</v>
      </c>
      <c r="M57" t="s">
        <v>235</v>
      </c>
      <c r="N57" t="s">
        <v>131</v>
      </c>
      <c r="O57" t="s">
        <v>130</v>
      </c>
    </row>
    <row r="58" spans="1:15">
      <c r="A58">
        <v>57</v>
      </c>
      <c r="B58">
        <v>3207</v>
      </c>
      <c r="C58" t="s">
        <v>280</v>
      </c>
      <c r="D58" t="s">
        <v>137</v>
      </c>
      <c r="E58" t="s">
        <v>428</v>
      </c>
      <c r="F58">
        <v>300</v>
      </c>
      <c r="G58">
        <v>4.2</v>
      </c>
      <c r="H58">
        <v>100</v>
      </c>
      <c r="I58" t="s">
        <v>395</v>
      </c>
      <c r="J58" t="s">
        <v>429</v>
      </c>
      <c r="K58">
        <v>47</v>
      </c>
      <c r="L58" t="s">
        <v>138</v>
      </c>
      <c r="M58" t="s">
        <v>132</v>
      </c>
      <c r="N58" t="s">
        <v>131</v>
      </c>
      <c r="O58" t="s">
        <v>135</v>
      </c>
    </row>
    <row r="59" spans="1:15">
      <c r="A59">
        <v>58</v>
      </c>
      <c r="B59">
        <v>3265</v>
      </c>
      <c r="C59" t="s">
        <v>260</v>
      </c>
      <c r="D59" t="s">
        <v>137</v>
      </c>
      <c r="E59" t="s">
        <v>430</v>
      </c>
      <c r="F59">
        <v>200</v>
      </c>
      <c r="G59">
        <v>3.9</v>
      </c>
      <c r="H59">
        <v>50</v>
      </c>
      <c r="I59" t="s">
        <v>431</v>
      </c>
      <c r="J59" t="s">
        <v>432</v>
      </c>
      <c r="K59">
        <v>56</v>
      </c>
      <c r="L59" t="s">
        <v>138</v>
      </c>
      <c r="M59" t="s">
        <v>142</v>
      </c>
      <c r="N59" t="s">
        <v>140</v>
      </c>
      <c r="O59" t="s">
        <v>135</v>
      </c>
    </row>
    <row r="60" spans="1:15">
      <c r="A60">
        <v>59</v>
      </c>
      <c r="B60">
        <v>3279</v>
      </c>
      <c r="C60" t="s">
        <v>354</v>
      </c>
      <c r="D60" t="s">
        <v>134</v>
      </c>
      <c r="E60" t="s">
        <v>433</v>
      </c>
      <c r="F60">
        <v>1100</v>
      </c>
      <c r="G60">
        <v>4.2</v>
      </c>
      <c r="H60">
        <v>500</v>
      </c>
      <c r="I60" t="s">
        <v>434</v>
      </c>
      <c r="J60" t="s">
        <v>354</v>
      </c>
      <c r="K60">
        <v>53</v>
      </c>
      <c r="L60" t="s">
        <v>133</v>
      </c>
      <c r="M60" t="s">
        <v>235</v>
      </c>
      <c r="N60" t="s">
        <v>147</v>
      </c>
      <c r="O60" t="s">
        <v>135</v>
      </c>
    </row>
    <row r="61" spans="1:15">
      <c r="A61">
        <v>60</v>
      </c>
      <c r="B61">
        <v>3326</v>
      </c>
      <c r="C61" t="s">
        <v>435</v>
      </c>
      <c r="D61" t="s">
        <v>134</v>
      </c>
      <c r="E61" t="s">
        <v>436</v>
      </c>
      <c r="F61">
        <v>500</v>
      </c>
      <c r="G61">
        <v>4.3</v>
      </c>
      <c r="H61">
        <v>100</v>
      </c>
      <c r="I61" t="s">
        <v>308</v>
      </c>
      <c r="J61" t="s">
        <v>437</v>
      </c>
      <c r="K61">
        <v>42</v>
      </c>
      <c r="L61" t="s">
        <v>133</v>
      </c>
      <c r="M61" t="s">
        <v>132</v>
      </c>
      <c r="N61" t="s">
        <v>131</v>
      </c>
      <c r="O61" t="s">
        <v>135</v>
      </c>
    </row>
    <row r="62" spans="1:15">
      <c r="A62">
        <v>61</v>
      </c>
      <c r="B62">
        <v>3329</v>
      </c>
      <c r="C62" t="s">
        <v>134</v>
      </c>
      <c r="D62" t="s">
        <v>134</v>
      </c>
      <c r="E62" t="s">
        <v>438</v>
      </c>
      <c r="F62">
        <v>450</v>
      </c>
      <c r="G62">
        <v>4</v>
      </c>
      <c r="H62">
        <v>500</v>
      </c>
      <c r="I62" t="s">
        <v>439</v>
      </c>
      <c r="J62" t="s">
        <v>437</v>
      </c>
      <c r="K62">
        <v>44</v>
      </c>
      <c r="L62" t="s">
        <v>138</v>
      </c>
      <c r="M62" t="s">
        <v>132</v>
      </c>
      <c r="N62" t="s">
        <v>147</v>
      </c>
      <c r="O62" t="s">
        <v>135</v>
      </c>
    </row>
    <row r="63" spans="1:15">
      <c r="A63">
        <v>62</v>
      </c>
      <c r="B63">
        <v>3331</v>
      </c>
      <c r="C63" t="s">
        <v>134</v>
      </c>
      <c r="D63" t="s">
        <v>134</v>
      </c>
      <c r="E63" t="s">
        <v>440</v>
      </c>
      <c r="F63">
        <v>400</v>
      </c>
      <c r="G63">
        <v>3.9</v>
      </c>
      <c r="H63">
        <v>100</v>
      </c>
      <c r="I63" t="s">
        <v>441</v>
      </c>
      <c r="J63" t="s">
        <v>442</v>
      </c>
      <c r="K63">
        <v>48</v>
      </c>
      <c r="L63" t="s">
        <v>138</v>
      </c>
      <c r="M63" t="s">
        <v>132</v>
      </c>
      <c r="N63" t="s">
        <v>131</v>
      </c>
      <c r="O63" t="s">
        <v>135</v>
      </c>
    </row>
    <row r="64" spans="1:15">
      <c r="A64">
        <v>63</v>
      </c>
      <c r="B64">
        <v>3332</v>
      </c>
      <c r="C64" t="s">
        <v>443</v>
      </c>
      <c r="D64" t="s">
        <v>137</v>
      </c>
      <c r="E64" t="s">
        <v>444</v>
      </c>
      <c r="F64">
        <v>400</v>
      </c>
      <c r="G64">
        <v>4.0999999999999996</v>
      </c>
      <c r="H64">
        <v>1000</v>
      </c>
      <c r="I64" t="s">
        <v>445</v>
      </c>
      <c r="J64" t="s">
        <v>446</v>
      </c>
      <c r="K64">
        <v>56</v>
      </c>
      <c r="L64" t="s">
        <v>133</v>
      </c>
      <c r="M64" t="s">
        <v>132</v>
      </c>
      <c r="N64" t="s">
        <v>147</v>
      </c>
      <c r="O64" t="s">
        <v>135</v>
      </c>
    </row>
    <row r="65" spans="1:15">
      <c r="A65">
        <v>64</v>
      </c>
      <c r="B65">
        <v>3350</v>
      </c>
      <c r="C65" t="s">
        <v>280</v>
      </c>
      <c r="D65" t="s">
        <v>137</v>
      </c>
      <c r="E65" t="s">
        <v>447</v>
      </c>
      <c r="F65">
        <v>500</v>
      </c>
      <c r="G65">
        <v>2.9</v>
      </c>
      <c r="H65">
        <v>80</v>
      </c>
      <c r="I65" t="s">
        <v>448</v>
      </c>
      <c r="J65" t="s">
        <v>449</v>
      </c>
      <c r="K65">
        <v>50</v>
      </c>
      <c r="L65" t="s">
        <v>133</v>
      </c>
      <c r="M65" t="s">
        <v>132</v>
      </c>
      <c r="N65" t="s">
        <v>131</v>
      </c>
      <c r="O65" t="s">
        <v>135</v>
      </c>
    </row>
    <row r="66" spans="1:15">
      <c r="A66">
        <v>65</v>
      </c>
      <c r="B66">
        <v>3369</v>
      </c>
      <c r="C66" t="s">
        <v>382</v>
      </c>
      <c r="D66" t="s">
        <v>137</v>
      </c>
      <c r="E66" t="s">
        <v>450</v>
      </c>
      <c r="F66">
        <v>450</v>
      </c>
      <c r="G66">
        <v>4.5</v>
      </c>
      <c r="H66">
        <v>1000</v>
      </c>
      <c r="I66" t="s">
        <v>451</v>
      </c>
      <c r="J66" t="s">
        <v>452</v>
      </c>
      <c r="K66">
        <v>29</v>
      </c>
      <c r="L66" t="s">
        <v>138</v>
      </c>
      <c r="M66" t="s">
        <v>132</v>
      </c>
      <c r="N66" t="s">
        <v>147</v>
      </c>
      <c r="O66" t="s">
        <v>144</v>
      </c>
    </row>
    <row r="67" spans="1:15">
      <c r="A67">
        <v>66</v>
      </c>
      <c r="B67">
        <v>3439</v>
      </c>
      <c r="C67" t="s">
        <v>453</v>
      </c>
      <c r="D67" t="s">
        <v>129</v>
      </c>
      <c r="E67" t="s">
        <v>454</v>
      </c>
      <c r="F67">
        <v>400</v>
      </c>
      <c r="G67">
        <v>4.3</v>
      </c>
      <c r="H67">
        <v>1000</v>
      </c>
      <c r="I67" t="s">
        <v>455</v>
      </c>
      <c r="J67" t="s">
        <v>453</v>
      </c>
      <c r="K67">
        <v>69</v>
      </c>
      <c r="L67" t="s">
        <v>133</v>
      </c>
      <c r="M67" t="s">
        <v>132</v>
      </c>
      <c r="N67" t="s">
        <v>147</v>
      </c>
      <c r="O67" t="s">
        <v>130</v>
      </c>
    </row>
    <row r="68" spans="1:15">
      <c r="A68">
        <v>67</v>
      </c>
      <c r="B68">
        <v>3454</v>
      </c>
      <c r="C68" t="s">
        <v>250</v>
      </c>
      <c r="D68" t="s">
        <v>137</v>
      </c>
      <c r="E68" t="s">
        <v>456</v>
      </c>
      <c r="F68">
        <v>500</v>
      </c>
      <c r="G68">
        <v>4.2</v>
      </c>
      <c r="H68">
        <v>500</v>
      </c>
      <c r="I68" t="s">
        <v>457</v>
      </c>
      <c r="J68" t="s">
        <v>253</v>
      </c>
      <c r="K68">
        <v>55</v>
      </c>
      <c r="L68" t="s">
        <v>136</v>
      </c>
      <c r="M68" t="s">
        <v>132</v>
      </c>
      <c r="N68" t="s">
        <v>147</v>
      </c>
      <c r="O68" t="s">
        <v>135</v>
      </c>
    </row>
    <row r="69" spans="1:15">
      <c r="A69">
        <v>68</v>
      </c>
      <c r="B69">
        <v>3531</v>
      </c>
      <c r="C69" t="s">
        <v>458</v>
      </c>
      <c r="D69" t="s">
        <v>141</v>
      </c>
      <c r="E69" t="s">
        <v>459</v>
      </c>
      <c r="F69">
        <v>300</v>
      </c>
      <c r="G69">
        <v>4</v>
      </c>
      <c r="H69">
        <v>100</v>
      </c>
      <c r="I69" t="s">
        <v>460</v>
      </c>
      <c r="J69" t="s">
        <v>461</v>
      </c>
      <c r="K69">
        <v>46</v>
      </c>
      <c r="L69" t="s">
        <v>136</v>
      </c>
      <c r="M69" t="s">
        <v>132</v>
      </c>
      <c r="N69" t="s">
        <v>131</v>
      </c>
      <c r="O69" t="s">
        <v>135</v>
      </c>
    </row>
    <row r="70" spans="1:15">
      <c r="A70">
        <v>69</v>
      </c>
      <c r="B70">
        <v>3549</v>
      </c>
      <c r="C70" t="s">
        <v>314</v>
      </c>
      <c r="D70" t="s">
        <v>146</v>
      </c>
      <c r="E70" t="s">
        <v>462</v>
      </c>
      <c r="F70">
        <v>150</v>
      </c>
      <c r="G70">
        <v>4.2</v>
      </c>
      <c r="H70">
        <v>500</v>
      </c>
      <c r="I70" t="s">
        <v>463</v>
      </c>
      <c r="J70" t="s">
        <v>464</v>
      </c>
      <c r="K70">
        <v>65</v>
      </c>
      <c r="L70" t="s">
        <v>138</v>
      </c>
      <c r="M70" t="s">
        <v>142</v>
      </c>
      <c r="N70" t="s">
        <v>147</v>
      </c>
      <c r="O70" t="s">
        <v>130</v>
      </c>
    </row>
    <row r="71" spans="1:15">
      <c r="A71">
        <v>70</v>
      </c>
      <c r="B71">
        <v>3813</v>
      </c>
      <c r="C71" t="s">
        <v>407</v>
      </c>
      <c r="D71" t="s">
        <v>129</v>
      </c>
      <c r="E71" t="s">
        <v>465</v>
      </c>
      <c r="F71">
        <v>600</v>
      </c>
      <c r="G71">
        <v>4.4000000000000004</v>
      </c>
      <c r="H71">
        <v>100</v>
      </c>
      <c r="I71" t="s">
        <v>327</v>
      </c>
      <c r="J71" t="s">
        <v>412</v>
      </c>
      <c r="K71">
        <v>69</v>
      </c>
      <c r="L71" t="s">
        <v>133</v>
      </c>
      <c r="M71" t="s">
        <v>148</v>
      </c>
      <c r="N71" t="s">
        <v>131</v>
      </c>
      <c r="O71" t="s">
        <v>130</v>
      </c>
    </row>
    <row r="72" spans="1:15">
      <c r="A72">
        <v>71</v>
      </c>
      <c r="B72">
        <v>3830</v>
      </c>
      <c r="C72" t="s">
        <v>466</v>
      </c>
      <c r="D72" t="s">
        <v>141</v>
      </c>
      <c r="E72" t="s">
        <v>467</v>
      </c>
      <c r="F72">
        <v>1200</v>
      </c>
      <c r="G72">
        <v>4.2</v>
      </c>
      <c r="H72">
        <v>100</v>
      </c>
      <c r="I72" t="s">
        <v>468</v>
      </c>
      <c r="J72" t="s">
        <v>466</v>
      </c>
      <c r="K72">
        <v>53</v>
      </c>
      <c r="L72" t="s">
        <v>133</v>
      </c>
      <c r="M72" t="s">
        <v>235</v>
      </c>
      <c r="N72" t="s">
        <v>131</v>
      </c>
      <c r="O72" t="s">
        <v>135</v>
      </c>
    </row>
    <row r="73" spans="1:15">
      <c r="A73">
        <v>72</v>
      </c>
      <c r="B73">
        <v>3835</v>
      </c>
      <c r="C73" t="s">
        <v>469</v>
      </c>
      <c r="D73" t="s">
        <v>141</v>
      </c>
      <c r="E73" t="s">
        <v>470</v>
      </c>
      <c r="F73">
        <v>450</v>
      </c>
      <c r="G73">
        <v>2.9</v>
      </c>
      <c r="H73">
        <v>80</v>
      </c>
      <c r="I73" t="s">
        <v>471</v>
      </c>
      <c r="J73" t="s">
        <v>461</v>
      </c>
      <c r="K73">
        <v>39</v>
      </c>
      <c r="L73" t="s">
        <v>138</v>
      </c>
      <c r="M73" t="s">
        <v>132</v>
      </c>
      <c r="N73" t="s">
        <v>131</v>
      </c>
      <c r="O73" t="s">
        <v>144</v>
      </c>
    </row>
    <row r="74" spans="1:15">
      <c r="A74">
        <v>73</v>
      </c>
      <c r="B74">
        <v>3855</v>
      </c>
      <c r="C74" t="s">
        <v>466</v>
      </c>
      <c r="D74" t="s">
        <v>141</v>
      </c>
      <c r="E74" t="s">
        <v>472</v>
      </c>
      <c r="F74">
        <v>350</v>
      </c>
      <c r="G74">
        <v>4.0999999999999996</v>
      </c>
      <c r="H74">
        <v>1000</v>
      </c>
      <c r="I74" t="s">
        <v>473</v>
      </c>
      <c r="J74" t="s">
        <v>466</v>
      </c>
      <c r="K74">
        <v>55</v>
      </c>
      <c r="L74" t="s">
        <v>133</v>
      </c>
      <c r="M74" t="s">
        <v>132</v>
      </c>
      <c r="N74" t="s">
        <v>147</v>
      </c>
      <c r="O74" t="s">
        <v>135</v>
      </c>
    </row>
    <row r="75" spans="1:15">
      <c r="A75">
        <v>74</v>
      </c>
      <c r="B75">
        <v>3889</v>
      </c>
      <c r="C75" t="s">
        <v>295</v>
      </c>
      <c r="D75" t="s">
        <v>137</v>
      </c>
      <c r="E75" t="s">
        <v>474</v>
      </c>
      <c r="F75">
        <v>500</v>
      </c>
      <c r="G75">
        <v>3.7</v>
      </c>
      <c r="H75">
        <v>50</v>
      </c>
      <c r="I75" t="s">
        <v>475</v>
      </c>
      <c r="J75" t="s">
        <v>476</v>
      </c>
      <c r="K75">
        <v>51</v>
      </c>
      <c r="L75" t="s">
        <v>133</v>
      </c>
      <c r="M75" t="s">
        <v>132</v>
      </c>
      <c r="N75" t="s">
        <v>140</v>
      </c>
      <c r="O75" t="s">
        <v>135</v>
      </c>
    </row>
    <row r="76" spans="1:15">
      <c r="A76">
        <v>75</v>
      </c>
      <c r="B76">
        <v>4051</v>
      </c>
      <c r="C76" t="s">
        <v>477</v>
      </c>
      <c r="D76" t="s">
        <v>141</v>
      </c>
      <c r="E76" t="s">
        <v>478</v>
      </c>
      <c r="F76">
        <v>250</v>
      </c>
      <c r="G76">
        <v>4.2</v>
      </c>
      <c r="H76">
        <v>20</v>
      </c>
      <c r="I76" t="s">
        <v>479</v>
      </c>
      <c r="J76" t="s">
        <v>480</v>
      </c>
      <c r="K76">
        <v>57</v>
      </c>
      <c r="L76" t="s">
        <v>138</v>
      </c>
      <c r="M76" t="s">
        <v>132</v>
      </c>
      <c r="N76" t="s">
        <v>140</v>
      </c>
      <c r="O76" t="s">
        <v>135</v>
      </c>
    </row>
    <row r="77" spans="1:15">
      <c r="A77">
        <v>76</v>
      </c>
      <c r="B77">
        <v>4064</v>
      </c>
      <c r="C77" t="s">
        <v>466</v>
      </c>
      <c r="D77" t="s">
        <v>141</v>
      </c>
      <c r="E77" t="s">
        <v>481</v>
      </c>
      <c r="F77">
        <v>250</v>
      </c>
      <c r="G77">
        <v>3.9</v>
      </c>
      <c r="H77">
        <v>100</v>
      </c>
      <c r="I77" t="s">
        <v>482</v>
      </c>
      <c r="J77" t="s">
        <v>466</v>
      </c>
      <c r="K77">
        <v>51</v>
      </c>
      <c r="L77" t="s">
        <v>138</v>
      </c>
      <c r="M77" t="s">
        <v>132</v>
      </c>
      <c r="N77" t="s">
        <v>131</v>
      </c>
      <c r="O77" t="s">
        <v>135</v>
      </c>
    </row>
    <row r="78" spans="1:15">
      <c r="A78">
        <v>77</v>
      </c>
      <c r="B78">
        <v>4087</v>
      </c>
      <c r="C78" t="s">
        <v>483</v>
      </c>
      <c r="D78" t="s">
        <v>141</v>
      </c>
      <c r="E78" t="s">
        <v>484</v>
      </c>
      <c r="F78">
        <v>400</v>
      </c>
      <c r="G78">
        <v>4.2</v>
      </c>
      <c r="H78">
        <v>500</v>
      </c>
      <c r="I78" t="s">
        <v>345</v>
      </c>
      <c r="J78" t="s">
        <v>485</v>
      </c>
      <c r="K78">
        <v>35</v>
      </c>
      <c r="L78" t="s">
        <v>133</v>
      </c>
      <c r="M78" t="s">
        <v>132</v>
      </c>
      <c r="N78" t="s">
        <v>147</v>
      </c>
      <c r="O78" t="s">
        <v>144</v>
      </c>
    </row>
    <row r="79" spans="1:15">
      <c r="A79">
        <v>78</v>
      </c>
      <c r="B79">
        <v>4138</v>
      </c>
      <c r="C79" t="s">
        <v>486</v>
      </c>
      <c r="D79" t="s">
        <v>146</v>
      </c>
      <c r="E79" t="s">
        <v>487</v>
      </c>
      <c r="F79">
        <v>300</v>
      </c>
      <c r="G79">
        <v>4.0999999999999996</v>
      </c>
      <c r="H79">
        <v>10000</v>
      </c>
      <c r="I79" t="s">
        <v>488</v>
      </c>
      <c r="J79" t="s">
        <v>489</v>
      </c>
      <c r="K79">
        <v>24</v>
      </c>
      <c r="L79" t="s">
        <v>133</v>
      </c>
      <c r="M79" t="s">
        <v>132</v>
      </c>
      <c r="N79" t="s">
        <v>147</v>
      </c>
      <c r="O79" t="s">
        <v>144</v>
      </c>
    </row>
    <row r="80" spans="1:15">
      <c r="A80">
        <v>79</v>
      </c>
      <c r="B80">
        <v>4248</v>
      </c>
      <c r="C80" t="s">
        <v>490</v>
      </c>
      <c r="D80" t="s">
        <v>146</v>
      </c>
      <c r="E80" t="s">
        <v>491</v>
      </c>
      <c r="F80">
        <v>300</v>
      </c>
      <c r="G80">
        <v>3.9</v>
      </c>
      <c r="H80">
        <v>1000</v>
      </c>
      <c r="I80" t="s">
        <v>492</v>
      </c>
      <c r="J80" t="s">
        <v>493</v>
      </c>
      <c r="K80">
        <v>67</v>
      </c>
      <c r="L80" t="s">
        <v>133</v>
      </c>
      <c r="M80" t="s">
        <v>132</v>
      </c>
      <c r="N80" t="s">
        <v>147</v>
      </c>
      <c r="O80" t="s">
        <v>130</v>
      </c>
    </row>
    <row r="81" spans="1:15">
      <c r="A81">
        <v>80</v>
      </c>
      <c r="B81">
        <v>4252</v>
      </c>
      <c r="C81" t="s">
        <v>494</v>
      </c>
      <c r="D81" t="s">
        <v>146</v>
      </c>
      <c r="E81" t="s">
        <v>495</v>
      </c>
      <c r="F81">
        <v>300</v>
      </c>
      <c r="G81">
        <v>3.8</v>
      </c>
      <c r="H81">
        <v>1000</v>
      </c>
      <c r="I81" t="s">
        <v>492</v>
      </c>
      <c r="J81" t="s">
        <v>496</v>
      </c>
      <c r="K81">
        <v>70</v>
      </c>
      <c r="L81" t="s">
        <v>133</v>
      </c>
      <c r="M81" t="s">
        <v>132</v>
      </c>
      <c r="N81" t="s">
        <v>147</v>
      </c>
      <c r="O81" t="s">
        <v>130</v>
      </c>
    </row>
    <row r="82" spans="1:15">
      <c r="A82">
        <v>81</v>
      </c>
      <c r="B82">
        <v>4256</v>
      </c>
      <c r="C82" t="s">
        <v>497</v>
      </c>
      <c r="D82" t="s">
        <v>146</v>
      </c>
      <c r="E82" t="s">
        <v>498</v>
      </c>
      <c r="F82">
        <v>300</v>
      </c>
      <c r="G82">
        <v>3.8</v>
      </c>
      <c r="H82">
        <v>100</v>
      </c>
      <c r="I82" t="s">
        <v>252</v>
      </c>
      <c r="J82" t="s">
        <v>499</v>
      </c>
      <c r="K82">
        <v>52</v>
      </c>
      <c r="L82" t="s">
        <v>133</v>
      </c>
      <c r="M82" t="s">
        <v>132</v>
      </c>
      <c r="N82" t="s">
        <v>131</v>
      </c>
      <c r="O82" t="s">
        <v>135</v>
      </c>
    </row>
    <row r="83" spans="1:15">
      <c r="A83">
        <v>82</v>
      </c>
      <c r="B83">
        <v>4320</v>
      </c>
      <c r="C83" t="s">
        <v>500</v>
      </c>
      <c r="D83" t="s">
        <v>146</v>
      </c>
      <c r="E83" t="s">
        <v>501</v>
      </c>
      <c r="F83">
        <v>300</v>
      </c>
      <c r="G83">
        <v>3.9</v>
      </c>
      <c r="H83">
        <v>10000</v>
      </c>
      <c r="I83" t="s">
        <v>488</v>
      </c>
      <c r="J83" t="s">
        <v>500</v>
      </c>
      <c r="K83">
        <v>25</v>
      </c>
      <c r="L83" t="s">
        <v>133</v>
      </c>
      <c r="M83" t="s">
        <v>132</v>
      </c>
      <c r="N83" t="s">
        <v>147</v>
      </c>
      <c r="O83" t="s">
        <v>144</v>
      </c>
    </row>
    <row r="84" spans="1:15">
      <c r="A84">
        <v>83</v>
      </c>
      <c r="B84">
        <v>4338</v>
      </c>
      <c r="C84" t="s">
        <v>461</v>
      </c>
      <c r="D84" t="s">
        <v>141</v>
      </c>
      <c r="E84" t="s">
        <v>502</v>
      </c>
      <c r="F84">
        <v>300</v>
      </c>
      <c r="G84">
        <v>4.0999999999999996</v>
      </c>
      <c r="H84">
        <v>100</v>
      </c>
      <c r="I84" t="s">
        <v>503</v>
      </c>
      <c r="J84" t="s">
        <v>504</v>
      </c>
      <c r="K84">
        <v>46</v>
      </c>
      <c r="L84" t="s">
        <v>138</v>
      </c>
      <c r="M84" t="s">
        <v>132</v>
      </c>
      <c r="N84" t="s">
        <v>131</v>
      </c>
      <c r="O84" t="s">
        <v>135</v>
      </c>
    </row>
    <row r="85" spans="1:15">
      <c r="A85">
        <v>84</v>
      </c>
      <c r="B85">
        <v>4430</v>
      </c>
      <c r="C85" t="s">
        <v>505</v>
      </c>
      <c r="D85" t="s">
        <v>129</v>
      </c>
      <c r="E85" t="s">
        <v>506</v>
      </c>
      <c r="F85">
        <v>500</v>
      </c>
      <c r="G85">
        <v>4.4000000000000004</v>
      </c>
      <c r="H85">
        <v>1000</v>
      </c>
      <c r="I85" t="s">
        <v>414</v>
      </c>
      <c r="J85" t="s">
        <v>507</v>
      </c>
      <c r="K85">
        <v>52</v>
      </c>
      <c r="L85" t="s">
        <v>136</v>
      </c>
      <c r="M85" t="s">
        <v>132</v>
      </c>
      <c r="N85" t="s">
        <v>147</v>
      </c>
      <c r="O85" t="s">
        <v>135</v>
      </c>
    </row>
    <row r="86" spans="1:15">
      <c r="A86">
        <v>85</v>
      </c>
      <c r="B86">
        <v>4484</v>
      </c>
      <c r="C86" t="s">
        <v>508</v>
      </c>
      <c r="D86" t="s">
        <v>129</v>
      </c>
      <c r="E86" t="s">
        <v>509</v>
      </c>
      <c r="F86">
        <v>1500</v>
      </c>
      <c r="G86">
        <v>4.4000000000000004</v>
      </c>
      <c r="H86">
        <v>1000</v>
      </c>
      <c r="I86" t="s">
        <v>510</v>
      </c>
      <c r="J86" t="s">
        <v>507</v>
      </c>
      <c r="K86">
        <v>62</v>
      </c>
      <c r="L86" t="s">
        <v>236</v>
      </c>
      <c r="M86" t="s">
        <v>235</v>
      </c>
      <c r="N86" t="s">
        <v>147</v>
      </c>
      <c r="O86" t="s">
        <v>130</v>
      </c>
    </row>
    <row r="87" spans="1:15">
      <c r="A87">
        <v>86</v>
      </c>
      <c r="B87">
        <v>4558</v>
      </c>
      <c r="C87" t="s">
        <v>511</v>
      </c>
      <c r="D87" t="s">
        <v>129</v>
      </c>
      <c r="E87" t="s">
        <v>512</v>
      </c>
      <c r="F87">
        <v>400</v>
      </c>
      <c r="G87">
        <v>4.0999999999999996</v>
      </c>
      <c r="H87">
        <v>100</v>
      </c>
      <c r="I87" t="s">
        <v>439</v>
      </c>
      <c r="J87" t="s">
        <v>513</v>
      </c>
      <c r="K87">
        <v>70</v>
      </c>
      <c r="L87" t="s">
        <v>138</v>
      </c>
      <c r="M87" t="s">
        <v>132</v>
      </c>
      <c r="N87" t="s">
        <v>131</v>
      </c>
      <c r="O87" t="s">
        <v>130</v>
      </c>
    </row>
    <row r="88" spans="1:15">
      <c r="A88">
        <v>87</v>
      </c>
      <c r="B88">
        <v>4565</v>
      </c>
      <c r="C88" t="s">
        <v>511</v>
      </c>
      <c r="D88" t="s">
        <v>129</v>
      </c>
      <c r="E88" t="s">
        <v>514</v>
      </c>
      <c r="F88">
        <v>1600</v>
      </c>
      <c r="G88">
        <v>3.9</v>
      </c>
      <c r="H88">
        <v>50</v>
      </c>
      <c r="I88" t="s">
        <v>267</v>
      </c>
      <c r="J88" t="s">
        <v>513</v>
      </c>
      <c r="K88">
        <v>71</v>
      </c>
      <c r="L88" t="s">
        <v>136</v>
      </c>
      <c r="M88" t="s">
        <v>235</v>
      </c>
      <c r="N88" t="s">
        <v>140</v>
      </c>
      <c r="O88" t="s">
        <v>130</v>
      </c>
    </row>
    <row r="89" spans="1:15">
      <c r="A89">
        <v>88</v>
      </c>
      <c r="B89">
        <v>4587</v>
      </c>
      <c r="C89" t="s">
        <v>511</v>
      </c>
      <c r="D89" t="s">
        <v>129</v>
      </c>
      <c r="E89" t="s">
        <v>515</v>
      </c>
      <c r="F89">
        <v>200</v>
      </c>
      <c r="G89">
        <v>4.2</v>
      </c>
      <c r="H89">
        <v>100</v>
      </c>
      <c r="I89" t="s">
        <v>279</v>
      </c>
      <c r="J89" t="s">
        <v>516</v>
      </c>
      <c r="K89">
        <v>56</v>
      </c>
      <c r="L89" t="s">
        <v>133</v>
      </c>
      <c r="M89" t="s">
        <v>142</v>
      </c>
      <c r="N89" t="s">
        <v>131</v>
      </c>
      <c r="O89" t="s">
        <v>135</v>
      </c>
    </row>
    <row r="90" spans="1:15">
      <c r="A90">
        <v>89</v>
      </c>
      <c r="B90">
        <v>4599</v>
      </c>
      <c r="C90" t="s">
        <v>511</v>
      </c>
      <c r="D90" t="s">
        <v>129</v>
      </c>
      <c r="E90" t="s">
        <v>517</v>
      </c>
      <c r="F90">
        <v>500</v>
      </c>
      <c r="G90">
        <v>4.0999999999999996</v>
      </c>
      <c r="H90">
        <v>1000</v>
      </c>
      <c r="I90" t="s">
        <v>518</v>
      </c>
      <c r="J90" t="s">
        <v>513</v>
      </c>
      <c r="K90">
        <v>59</v>
      </c>
      <c r="L90" t="s">
        <v>136</v>
      </c>
      <c r="M90" t="s">
        <v>132</v>
      </c>
      <c r="N90" t="s">
        <v>147</v>
      </c>
      <c r="O90" t="s">
        <v>135</v>
      </c>
    </row>
    <row r="91" spans="1:15">
      <c r="A91">
        <v>90</v>
      </c>
      <c r="B91">
        <v>4600</v>
      </c>
      <c r="C91" t="s">
        <v>511</v>
      </c>
      <c r="D91" t="s">
        <v>129</v>
      </c>
      <c r="E91" t="s">
        <v>519</v>
      </c>
      <c r="F91">
        <v>600</v>
      </c>
      <c r="G91">
        <v>3.9</v>
      </c>
      <c r="H91">
        <v>50</v>
      </c>
      <c r="I91" t="s">
        <v>520</v>
      </c>
      <c r="J91" t="s">
        <v>513</v>
      </c>
      <c r="K91">
        <v>68</v>
      </c>
      <c r="L91" t="s">
        <v>138</v>
      </c>
      <c r="M91" t="s">
        <v>148</v>
      </c>
      <c r="N91" t="s">
        <v>140</v>
      </c>
      <c r="O91" t="s">
        <v>130</v>
      </c>
    </row>
    <row r="92" spans="1:15">
      <c r="A92">
        <v>91</v>
      </c>
      <c r="B92">
        <v>4614</v>
      </c>
      <c r="C92" t="s">
        <v>366</v>
      </c>
      <c r="D92" t="s">
        <v>146</v>
      </c>
      <c r="E92" t="s">
        <v>521</v>
      </c>
      <c r="F92">
        <v>350</v>
      </c>
      <c r="G92">
        <v>3.9</v>
      </c>
      <c r="H92">
        <v>1000</v>
      </c>
      <c r="I92" t="s">
        <v>522</v>
      </c>
      <c r="J92" t="s">
        <v>523</v>
      </c>
      <c r="K92">
        <v>34</v>
      </c>
      <c r="L92" t="s">
        <v>133</v>
      </c>
      <c r="M92" t="s">
        <v>132</v>
      </c>
      <c r="N92" t="s">
        <v>147</v>
      </c>
      <c r="O92" t="s">
        <v>144</v>
      </c>
    </row>
    <row r="93" spans="1:15">
      <c r="A93">
        <v>92</v>
      </c>
      <c r="B93">
        <v>4650</v>
      </c>
      <c r="C93" t="s">
        <v>524</v>
      </c>
      <c r="D93" t="s">
        <v>146</v>
      </c>
      <c r="E93" t="s">
        <v>525</v>
      </c>
      <c r="F93">
        <v>300</v>
      </c>
      <c r="G93">
        <v>3.9</v>
      </c>
      <c r="H93">
        <v>10000</v>
      </c>
      <c r="I93" t="s">
        <v>316</v>
      </c>
      <c r="J93" t="s">
        <v>523</v>
      </c>
      <c r="K93">
        <v>27</v>
      </c>
      <c r="L93" t="s">
        <v>133</v>
      </c>
      <c r="M93" t="s">
        <v>132</v>
      </c>
      <c r="N93" t="s">
        <v>147</v>
      </c>
      <c r="O93" t="s">
        <v>144</v>
      </c>
    </row>
    <row r="94" spans="1:15">
      <c r="A94">
        <v>93</v>
      </c>
      <c r="B94">
        <v>4739</v>
      </c>
      <c r="C94" t="s">
        <v>284</v>
      </c>
      <c r="D94" t="s">
        <v>137</v>
      </c>
      <c r="E94" t="s">
        <v>526</v>
      </c>
      <c r="F94">
        <v>1100</v>
      </c>
      <c r="G94">
        <v>4.2</v>
      </c>
      <c r="H94">
        <v>100</v>
      </c>
      <c r="I94" t="s">
        <v>527</v>
      </c>
      <c r="J94" t="s">
        <v>528</v>
      </c>
      <c r="K94">
        <v>52</v>
      </c>
      <c r="L94" t="s">
        <v>138</v>
      </c>
      <c r="M94" t="s">
        <v>235</v>
      </c>
      <c r="N94" t="s">
        <v>131</v>
      </c>
      <c r="O94" t="s">
        <v>135</v>
      </c>
    </row>
    <row r="95" spans="1:15">
      <c r="A95">
        <v>94</v>
      </c>
      <c r="B95">
        <v>4774</v>
      </c>
      <c r="C95" t="s">
        <v>529</v>
      </c>
      <c r="D95" t="s">
        <v>146</v>
      </c>
      <c r="E95" t="s">
        <v>530</v>
      </c>
      <c r="F95">
        <v>200</v>
      </c>
      <c r="G95">
        <v>3.2</v>
      </c>
      <c r="H95">
        <v>20</v>
      </c>
      <c r="I95" t="s">
        <v>531</v>
      </c>
      <c r="J95" t="s">
        <v>532</v>
      </c>
      <c r="K95">
        <v>48</v>
      </c>
      <c r="L95" t="s">
        <v>138</v>
      </c>
      <c r="M95" t="s">
        <v>142</v>
      </c>
      <c r="N95" t="s">
        <v>140</v>
      </c>
      <c r="O95" t="s">
        <v>135</v>
      </c>
    </row>
    <row r="96" spans="1:15">
      <c r="A96">
        <v>95</v>
      </c>
      <c r="B96">
        <v>4776</v>
      </c>
      <c r="C96" t="s">
        <v>533</v>
      </c>
      <c r="D96" t="s">
        <v>146</v>
      </c>
      <c r="E96" t="s">
        <v>534</v>
      </c>
      <c r="F96">
        <v>300</v>
      </c>
      <c r="G96">
        <v>4</v>
      </c>
      <c r="H96">
        <v>500</v>
      </c>
      <c r="I96" t="s">
        <v>399</v>
      </c>
      <c r="J96" t="s">
        <v>535</v>
      </c>
      <c r="K96">
        <v>45</v>
      </c>
      <c r="L96" t="s">
        <v>133</v>
      </c>
      <c r="M96" t="s">
        <v>132</v>
      </c>
      <c r="N96" t="s">
        <v>147</v>
      </c>
      <c r="O96" t="s">
        <v>135</v>
      </c>
    </row>
    <row r="97" spans="1:15">
      <c r="A97">
        <v>96</v>
      </c>
      <c r="B97">
        <v>4781</v>
      </c>
      <c r="C97" t="s">
        <v>366</v>
      </c>
      <c r="D97" t="s">
        <v>146</v>
      </c>
      <c r="E97" t="s">
        <v>536</v>
      </c>
      <c r="F97">
        <v>300</v>
      </c>
      <c r="G97">
        <v>4.2</v>
      </c>
      <c r="H97">
        <v>20</v>
      </c>
      <c r="I97" t="s">
        <v>258</v>
      </c>
      <c r="J97" t="s">
        <v>537</v>
      </c>
      <c r="K97">
        <v>34</v>
      </c>
      <c r="L97" t="s">
        <v>133</v>
      </c>
      <c r="M97" t="s">
        <v>132</v>
      </c>
      <c r="N97" t="s">
        <v>140</v>
      </c>
      <c r="O97" t="s">
        <v>144</v>
      </c>
    </row>
    <row r="98" spans="1:15">
      <c r="A98">
        <v>97</v>
      </c>
      <c r="B98">
        <v>4783</v>
      </c>
      <c r="C98" t="s">
        <v>529</v>
      </c>
      <c r="D98" t="s">
        <v>146</v>
      </c>
      <c r="E98" t="s">
        <v>538</v>
      </c>
      <c r="F98">
        <v>200</v>
      </c>
      <c r="G98">
        <v>2.2000000000000002</v>
      </c>
      <c r="H98">
        <v>20</v>
      </c>
      <c r="I98" t="s">
        <v>539</v>
      </c>
      <c r="J98" t="s">
        <v>532</v>
      </c>
      <c r="K98">
        <v>43</v>
      </c>
      <c r="L98" t="s">
        <v>138</v>
      </c>
      <c r="M98" t="s">
        <v>142</v>
      </c>
      <c r="N98" t="s">
        <v>140</v>
      </c>
      <c r="O98" t="s">
        <v>135</v>
      </c>
    </row>
    <row r="99" spans="1:15">
      <c r="A99">
        <v>98</v>
      </c>
      <c r="B99">
        <v>4810</v>
      </c>
      <c r="C99" t="s">
        <v>314</v>
      </c>
      <c r="D99" t="s">
        <v>146</v>
      </c>
      <c r="E99" t="s">
        <v>540</v>
      </c>
      <c r="F99">
        <v>300</v>
      </c>
      <c r="G99">
        <v>3.6</v>
      </c>
      <c r="H99">
        <v>100</v>
      </c>
      <c r="I99" t="s">
        <v>492</v>
      </c>
      <c r="J99" t="s">
        <v>541</v>
      </c>
      <c r="K99">
        <v>62</v>
      </c>
      <c r="L99" t="s">
        <v>133</v>
      </c>
      <c r="M99" t="s">
        <v>132</v>
      </c>
      <c r="N99" t="s">
        <v>131</v>
      </c>
      <c r="O99" t="s">
        <v>130</v>
      </c>
    </row>
    <row r="100" spans="1:15">
      <c r="A100">
        <v>99</v>
      </c>
      <c r="B100">
        <v>4841</v>
      </c>
      <c r="C100" t="s">
        <v>542</v>
      </c>
      <c r="D100" t="s">
        <v>141</v>
      </c>
      <c r="E100" t="s">
        <v>543</v>
      </c>
      <c r="F100">
        <v>500</v>
      </c>
      <c r="G100">
        <v>3.9</v>
      </c>
      <c r="H100">
        <v>100</v>
      </c>
      <c r="I100" t="s">
        <v>544</v>
      </c>
      <c r="J100" t="s">
        <v>545</v>
      </c>
      <c r="K100">
        <v>52</v>
      </c>
      <c r="L100" t="s">
        <v>138</v>
      </c>
      <c r="M100" t="s">
        <v>132</v>
      </c>
      <c r="N100" t="s">
        <v>131</v>
      </c>
      <c r="O100" t="s">
        <v>135</v>
      </c>
    </row>
    <row r="101" spans="1:15">
      <c r="A101">
        <v>100</v>
      </c>
      <c r="B101">
        <v>4853</v>
      </c>
      <c r="C101" t="s">
        <v>269</v>
      </c>
      <c r="D101" t="s">
        <v>137</v>
      </c>
      <c r="E101" t="s">
        <v>546</v>
      </c>
      <c r="F101">
        <v>200</v>
      </c>
      <c r="G101">
        <v>4.0999999999999996</v>
      </c>
      <c r="H101">
        <v>500</v>
      </c>
      <c r="I101" t="s">
        <v>547</v>
      </c>
      <c r="J101" t="s">
        <v>548</v>
      </c>
      <c r="K101">
        <v>49</v>
      </c>
      <c r="L101" t="s">
        <v>136</v>
      </c>
      <c r="M101" t="s">
        <v>142</v>
      </c>
      <c r="N101" t="s">
        <v>147</v>
      </c>
      <c r="O101" t="s">
        <v>135</v>
      </c>
    </row>
    <row r="102" spans="1:15">
      <c r="A102">
        <v>101</v>
      </c>
      <c r="B102">
        <v>5107</v>
      </c>
      <c r="C102" t="s">
        <v>549</v>
      </c>
      <c r="D102" t="s">
        <v>141</v>
      </c>
      <c r="E102" t="s">
        <v>550</v>
      </c>
      <c r="F102">
        <v>1000</v>
      </c>
      <c r="G102">
        <v>4.2</v>
      </c>
      <c r="H102">
        <v>1000</v>
      </c>
      <c r="I102" t="s">
        <v>551</v>
      </c>
      <c r="J102" t="s">
        <v>552</v>
      </c>
      <c r="K102">
        <v>31</v>
      </c>
      <c r="L102" t="s">
        <v>133</v>
      </c>
      <c r="M102" t="s">
        <v>148</v>
      </c>
      <c r="N102" t="s">
        <v>147</v>
      </c>
      <c r="O102" t="s">
        <v>144</v>
      </c>
    </row>
    <row r="103" spans="1:15">
      <c r="A103">
        <v>102</v>
      </c>
      <c r="B103">
        <v>5119</v>
      </c>
      <c r="C103" t="s">
        <v>466</v>
      </c>
      <c r="D103" t="s">
        <v>141</v>
      </c>
      <c r="E103" t="s">
        <v>553</v>
      </c>
      <c r="F103">
        <v>800</v>
      </c>
      <c r="G103">
        <v>4.3</v>
      </c>
      <c r="H103">
        <v>100</v>
      </c>
      <c r="I103" t="s">
        <v>554</v>
      </c>
      <c r="J103" t="s">
        <v>555</v>
      </c>
      <c r="K103">
        <v>56</v>
      </c>
      <c r="L103" t="s">
        <v>236</v>
      </c>
      <c r="M103" t="s">
        <v>148</v>
      </c>
      <c r="N103" t="s">
        <v>131</v>
      </c>
      <c r="O103" t="s">
        <v>135</v>
      </c>
    </row>
    <row r="104" spans="1:15">
      <c r="A104">
        <v>103</v>
      </c>
      <c r="B104">
        <v>5120</v>
      </c>
      <c r="C104" t="s">
        <v>556</v>
      </c>
      <c r="D104" t="s">
        <v>141</v>
      </c>
      <c r="E104" t="s">
        <v>557</v>
      </c>
      <c r="F104">
        <v>1000</v>
      </c>
      <c r="G104">
        <v>4.2</v>
      </c>
      <c r="H104">
        <v>100</v>
      </c>
      <c r="I104" t="s">
        <v>558</v>
      </c>
      <c r="J104" t="s">
        <v>559</v>
      </c>
      <c r="K104">
        <v>64</v>
      </c>
      <c r="L104" t="s">
        <v>133</v>
      </c>
      <c r="M104" t="s">
        <v>148</v>
      </c>
      <c r="N104" t="s">
        <v>131</v>
      </c>
      <c r="O104" t="s">
        <v>130</v>
      </c>
    </row>
    <row r="105" spans="1:15">
      <c r="A105">
        <v>104</v>
      </c>
      <c r="B105">
        <v>5139</v>
      </c>
      <c r="C105" t="s">
        <v>458</v>
      </c>
      <c r="D105" t="s">
        <v>141</v>
      </c>
      <c r="E105" t="s">
        <v>560</v>
      </c>
      <c r="F105">
        <v>400</v>
      </c>
      <c r="G105">
        <v>4</v>
      </c>
      <c r="H105">
        <v>50</v>
      </c>
      <c r="I105" t="s">
        <v>503</v>
      </c>
      <c r="J105" t="s">
        <v>561</v>
      </c>
      <c r="K105">
        <v>35</v>
      </c>
      <c r="L105" t="s">
        <v>138</v>
      </c>
      <c r="M105" t="s">
        <v>132</v>
      </c>
      <c r="N105" t="s">
        <v>140</v>
      </c>
      <c r="O105" t="s">
        <v>144</v>
      </c>
    </row>
    <row r="106" spans="1:15">
      <c r="A106">
        <v>105</v>
      </c>
      <c r="B106">
        <v>5150</v>
      </c>
      <c r="C106" t="s">
        <v>562</v>
      </c>
      <c r="D106" t="s">
        <v>141</v>
      </c>
      <c r="E106" t="s">
        <v>563</v>
      </c>
      <c r="F106">
        <v>250</v>
      </c>
      <c r="G106">
        <v>4</v>
      </c>
      <c r="H106">
        <v>50</v>
      </c>
      <c r="I106" t="s">
        <v>395</v>
      </c>
      <c r="J106" t="s">
        <v>564</v>
      </c>
      <c r="K106">
        <v>73</v>
      </c>
      <c r="L106" t="s">
        <v>138</v>
      </c>
      <c r="M106" t="s">
        <v>132</v>
      </c>
      <c r="N106" t="s">
        <v>140</v>
      </c>
      <c r="O106" t="s">
        <v>130</v>
      </c>
    </row>
    <row r="107" spans="1:15">
      <c r="A107">
        <v>106</v>
      </c>
      <c r="B107">
        <v>5157</v>
      </c>
      <c r="C107" t="s">
        <v>458</v>
      </c>
      <c r="D107" t="s">
        <v>141</v>
      </c>
      <c r="E107" t="s">
        <v>565</v>
      </c>
      <c r="F107">
        <v>850</v>
      </c>
      <c r="G107">
        <v>4.4000000000000004</v>
      </c>
      <c r="H107">
        <v>100</v>
      </c>
      <c r="I107" t="s">
        <v>566</v>
      </c>
      <c r="J107" t="s">
        <v>567</v>
      </c>
      <c r="K107">
        <v>53</v>
      </c>
      <c r="L107" t="s">
        <v>133</v>
      </c>
      <c r="M107" t="s">
        <v>148</v>
      </c>
      <c r="N107" t="s">
        <v>131</v>
      </c>
      <c r="O107" t="s">
        <v>135</v>
      </c>
    </row>
    <row r="108" spans="1:15">
      <c r="A108">
        <v>107</v>
      </c>
      <c r="B108">
        <v>5208</v>
      </c>
      <c r="C108" t="s">
        <v>568</v>
      </c>
      <c r="D108" t="s">
        <v>143</v>
      </c>
      <c r="E108" t="s">
        <v>569</v>
      </c>
      <c r="F108">
        <v>400</v>
      </c>
      <c r="G108">
        <v>2.9</v>
      </c>
      <c r="H108">
        <v>80</v>
      </c>
      <c r="I108" t="s">
        <v>570</v>
      </c>
      <c r="J108" t="s">
        <v>571</v>
      </c>
      <c r="K108">
        <v>60</v>
      </c>
      <c r="L108" t="s">
        <v>138</v>
      </c>
      <c r="M108" t="s">
        <v>132</v>
      </c>
      <c r="N108" t="s">
        <v>131</v>
      </c>
      <c r="O108" t="s">
        <v>135</v>
      </c>
    </row>
    <row r="109" spans="1:15">
      <c r="A109">
        <v>108</v>
      </c>
      <c r="B109">
        <v>5221</v>
      </c>
      <c r="C109" t="s">
        <v>572</v>
      </c>
      <c r="D109" t="s">
        <v>137</v>
      </c>
      <c r="E109" t="s">
        <v>573</v>
      </c>
      <c r="F109">
        <v>326</v>
      </c>
      <c r="G109">
        <v>3.9</v>
      </c>
      <c r="H109">
        <v>100</v>
      </c>
      <c r="I109" t="s">
        <v>574</v>
      </c>
      <c r="J109" t="s">
        <v>572</v>
      </c>
      <c r="K109">
        <v>53</v>
      </c>
      <c r="L109" t="s">
        <v>138</v>
      </c>
      <c r="M109" t="s">
        <v>132</v>
      </c>
      <c r="N109" t="s">
        <v>131</v>
      </c>
      <c r="O109" t="s">
        <v>135</v>
      </c>
    </row>
    <row r="110" spans="1:15">
      <c r="A110">
        <v>109</v>
      </c>
      <c r="B110">
        <v>5251</v>
      </c>
      <c r="C110" t="s">
        <v>424</v>
      </c>
      <c r="D110" t="s">
        <v>129</v>
      </c>
      <c r="E110" t="s">
        <v>575</v>
      </c>
      <c r="F110">
        <v>250</v>
      </c>
      <c r="G110">
        <v>4.3</v>
      </c>
      <c r="H110">
        <v>5000</v>
      </c>
      <c r="I110" t="s">
        <v>279</v>
      </c>
      <c r="J110" t="s">
        <v>576</v>
      </c>
      <c r="K110">
        <v>61</v>
      </c>
      <c r="L110" t="s">
        <v>133</v>
      </c>
      <c r="M110" t="s">
        <v>132</v>
      </c>
      <c r="N110" t="s">
        <v>147</v>
      </c>
      <c r="O110" t="s">
        <v>130</v>
      </c>
    </row>
    <row r="111" spans="1:15">
      <c r="A111">
        <v>110</v>
      </c>
      <c r="B111">
        <v>5255</v>
      </c>
      <c r="C111" t="s">
        <v>404</v>
      </c>
      <c r="D111" t="s">
        <v>129</v>
      </c>
      <c r="E111" t="s">
        <v>565</v>
      </c>
      <c r="F111">
        <v>850</v>
      </c>
      <c r="G111">
        <v>4.5</v>
      </c>
      <c r="H111">
        <v>100</v>
      </c>
      <c r="I111" t="s">
        <v>566</v>
      </c>
      <c r="J111" t="s">
        <v>404</v>
      </c>
      <c r="K111">
        <v>64</v>
      </c>
      <c r="L111" t="s">
        <v>133</v>
      </c>
      <c r="M111" t="s">
        <v>148</v>
      </c>
      <c r="N111" t="s">
        <v>131</v>
      </c>
      <c r="O111" t="s">
        <v>130</v>
      </c>
    </row>
    <row r="112" spans="1:15">
      <c r="A112">
        <v>111</v>
      </c>
      <c r="B112">
        <v>5285</v>
      </c>
      <c r="C112" t="s">
        <v>577</v>
      </c>
      <c r="D112" t="s">
        <v>146</v>
      </c>
      <c r="E112" t="s">
        <v>578</v>
      </c>
      <c r="F112">
        <v>200</v>
      </c>
      <c r="G112">
        <v>3.8</v>
      </c>
      <c r="H112">
        <v>500</v>
      </c>
      <c r="I112" t="s">
        <v>579</v>
      </c>
      <c r="J112" t="s">
        <v>580</v>
      </c>
      <c r="K112">
        <v>40</v>
      </c>
      <c r="L112" t="s">
        <v>136</v>
      </c>
      <c r="M112" t="s">
        <v>142</v>
      </c>
      <c r="N112" t="s">
        <v>147</v>
      </c>
      <c r="O112" t="s">
        <v>144</v>
      </c>
    </row>
    <row r="113" spans="1:15">
      <c r="A113">
        <v>112</v>
      </c>
      <c r="B113">
        <v>5297</v>
      </c>
      <c r="C113" t="s">
        <v>469</v>
      </c>
      <c r="D113" t="s">
        <v>141</v>
      </c>
      <c r="E113" t="s">
        <v>581</v>
      </c>
      <c r="F113">
        <v>1000</v>
      </c>
      <c r="G113">
        <v>4.5</v>
      </c>
      <c r="H113">
        <v>500</v>
      </c>
      <c r="I113" t="s">
        <v>582</v>
      </c>
      <c r="J113" t="s">
        <v>583</v>
      </c>
      <c r="K113">
        <v>40</v>
      </c>
      <c r="L113" t="s">
        <v>236</v>
      </c>
      <c r="M113" t="s">
        <v>148</v>
      </c>
      <c r="N113" t="s">
        <v>147</v>
      </c>
      <c r="O113" t="s">
        <v>144</v>
      </c>
    </row>
    <row r="114" spans="1:15">
      <c r="A114">
        <v>113</v>
      </c>
      <c r="B114">
        <v>5370</v>
      </c>
      <c r="C114" t="s">
        <v>469</v>
      </c>
      <c r="D114" t="s">
        <v>141</v>
      </c>
      <c r="E114" t="s">
        <v>584</v>
      </c>
      <c r="F114">
        <v>200</v>
      </c>
      <c r="G114">
        <v>4.4000000000000004</v>
      </c>
      <c r="H114">
        <v>100</v>
      </c>
      <c r="I114" t="s">
        <v>585</v>
      </c>
      <c r="J114" t="s">
        <v>458</v>
      </c>
      <c r="K114">
        <v>35</v>
      </c>
      <c r="L114" t="s">
        <v>138</v>
      </c>
      <c r="M114" t="s">
        <v>142</v>
      </c>
      <c r="N114" t="s">
        <v>131</v>
      </c>
      <c r="O114" t="s">
        <v>144</v>
      </c>
    </row>
    <row r="115" spans="1:15">
      <c r="A115">
        <v>114</v>
      </c>
      <c r="B115">
        <v>5408</v>
      </c>
      <c r="C115" t="s">
        <v>586</v>
      </c>
      <c r="D115" t="s">
        <v>141</v>
      </c>
      <c r="E115" t="s">
        <v>587</v>
      </c>
      <c r="F115">
        <v>600</v>
      </c>
      <c r="G115">
        <v>4.3</v>
      </c>
      <c r="H115">
        <v>1000</v>
      </c>
      <c r="I115" t="s">
        <v>588</v>
      </c>
      <c r="J115" t="s">
        <v>589</v>
      </c>
      <c r="K115">
        <v>33</v>
      </c>
      <c r="L115" t="s">
        <v>138</v>
      </c>
      <c r="M115" t="s">
        <v>148</v>
      </c>
      <c r="N115" t="s">
        <v>147</v>
      </c>
      <c r="O115" t="s">
        <v>144</v>
      </c>
    </row>
    <row r="116" spans="1:15">
      <c r="A116">
        <v>115</v>
      </c>
      <c r="B116">
        <v>5496</v>
      </c>
      <c r="C116" t="s">
        <v>586</v>
      </c>
      <c r="D116" t="s">
        <v>141</v>
      </c>
      <c r="E116" t="s">
        <v>590</v>
      </c>
      <c r="F116">
        <v>200</v>
      </c>
      <c r="G116">
        <v>4.4000000000000004</v>
      </c>
      <c r="H116">
        <v>1000</v>
      </c>
      <c r="I116" t="s">
        <v>591</v>
      </c>
      <c r="J116" t="s">
        <v>385</v>
      </c>
      <c r="K116">
        <v>33</v>
      </c>
      <c r="L116" t="s">
        <v>138</v>
      </c>
      <c r="M116" t="s">
        <v>142</v>
      </c>
      <c r="N116" t="s">
        <v>147</v>
      </c>
      <c r="O116" t="s">
        <v>144</v>
      </c>
    </row>
    <row r="117" spans="1:15">
      <c r="A117">
        <v>116</v>
      </c>
      <c r="B117">
        <v>5504</v>
      </c>
      <c r="C117" t="s">
        <v>592</v>
      </c>
      <c r="D117" t="s">
        <v>134</v>
      </c>
      <c r="E117" t="s">
        <v>593</v>
      </c>
      <c r="F117">
        <v>350</v>
      </c>
      <c r="G117">
        <v>3.9</v>
      </c>
      <c r="H117">
        <v>50</v>
      </c>
      <c r="I117" t="s">
        <v>258</v>
      </c>
      <c r="J117" t="s">
        <v>592</v>
      </c>
      <c r="K117">
        <v>57</v>
      </c>
      <c r="L117" t="s">
        <v>133</v>
      </c>
      <c r="M117" t="s">
        <v>132</v>
      </c>
      <c r="N117" t="s">
        <v>140</v>
      </c>
      <c r="O117" t="s">
        <v>135</v>
      </c>
    </row>
    <row r="118" spans="1:15">
      <c r="A118">
        <v>117</v>
      </c>
      <c r="B118">
        <v>5538</v>
      </c>
      <c r="C118" t="s">
        <v>497</v>
      </c>
      <c r="D118" t="s">
        <v>146</v>
      </c>
      <c r="E118" t="s">
        <v>594</v>
      </c>
      <c r="F118">
        <v>750</v>
      </c>
      <c r="G118">
        <v>3.9</v>
      </c>
      <c r="H118">
        <v>1000</v>
      </c>
      <c r="I118" t="s">
        <v>475</v>
      </c>
      <c r="J118" t="s">
        <v>595</v>
      </c>
      <c r="K118">
        <v>58</v>
      </c>
      <c r="L118" t="s">
        <v>133</v>
      </c>
      <c r="M118" t="s">
        <v>148</v>
      </c>
      <c r="N118" t="s">
        <v>147</v>
      </c>
      <c r="O118" t="s">
        <v>135</v>
      </c>
    </row>
    <row r="119" spans="1:15">
      <c r="A119">
        <v>118</v>
      </c>
      <c r="B119">
        <v>5549</v>
      </c>
      <c r="C119" t="s">
        <v>596</v>
      </c>
      <c r="D119" t="s">
        <v>137</v>
      </c>
      <c r="E119" t="s">
        <v>597</v>
      </c>
      <c r="F119">
        <v>150</v>
      </c>
      <c r="G119">
        <v>4.5</v>
      </c>
      <c r="H119">
        <v>100</v>
      </c>
      <c r="I119" t="s">
        <v>356</v>
      </c>
      <c r="J119" t="s">
        <v>598</v>
      </c>
      <c r="K119">
        <v>54</v>
      </c>
      <c r="L119" t="s">
        <v>136</v>
      </c>
      <c r="M119" t="s">
        <v>142</v>
      </c>
      <c r="N119" t="s">
        <v>131</v>
      </c>
      <c r="O119" t="s">
        <v>135</v>
      </c>
    </row>
    <row r="120" spans="1:15">
      <c r="A120">
        <v>119</v>
      </c>
      <c r="B120">
        <v>5573</v>
      </c>
      <c r="C120" t="s">
        <v>382</v>
      </c>
      <c r="D120" t="s">
        <v>137</v>
      </c>
      <c r="E120" t="s">
        <v>565</v>
      </c>
      <c r="F120">
        <v>850</v>
      </c>
      <c r="G120">
        <v>4.3</v>
      </c>
      <c r="H120">
        <v>100</v>
      </c>
      <c r="I120" t="s">
        <v>566</v>
      </c>
      <c r="J120" t="s">
        <v>388</v>
      </c>
      <c r="K120">
        <v>40</v>
      </c>
      <c r="L120" t="s">
        <v>133</v>
      </c>
      <c r="M120" t="s">
        <v>148</v>
      </c>
      <c r="N120" t="s">
        <v>131</v>
      </c>
      <c r="O120" t="s">
        <v>144</v>
      </c>
    </row>
    <row r="121" spans="1:15">
      <c r="A121">
        <v>120</v>
      </c>
      <c r="B121">
        <v>5582</v>
      </c>
      <c r="C121" t="s">
        <v>393</v>
      </c>
      <c r="D121" t="s">
        <v>137</v>
      </c>
      <c r="E121" t="s">
        <v>599</v>
      </c>
      <c r="F121">
        <v>600</v>
      </c>
      <c r="G121">
        <v>4.3</v>
      </c>
      <c r="H121">
        <v>100</v>
      </c>
      <c r="I121" t="s">
        <v>600</v>
      </c>
      <c r="J121" t="s">
        <v>601</v>
      </c>
      <c r="K121">
        <v>44</v>
      </c>
      <c r="L121" t="s">
        <v>133</v>
      </c>
      <c r="M121" t="s">
        <v>148</v>
      </c>
      <c r="N121" t="s">
        <v>131</v>
      </c>
      <c r="O121" t="s">
        <v>135</v>
      </c>
    </row>
    <row r="122" spans="1:15">
      <c r="A122">
        <v>121</v>
      </c>
      <c r="B122">
        <v>5624</v>
      </c>
      <c r="C122" t="s">
        <v>469</v>
      </c>
      <c r="D122" t="s">
        <v>141</v>
      </c>
      <c r="E122" t="s">
        <v>602</v>
      </c>
      <c r="F122">
        <v>350</v>
      </c>
      <c r="G122">
        <v>4.4000000000000004</v>
      </c>
      <c r="H122">
        <v>100</v>
      </c>
      <c r="I122" t="s">
        <v>603</v>
      </c>
      <c r="J122" t="s">
        <v>461</v>
      </c>
      <c r="K122">
        <v>35</v>
      </c>
      <c r="L122" t="s">
        <v>138</v>
      </c>
      <c r="M122" t="s">
        <v>132</v>
      </c>
      <c r="N122" t="s">
        <v>131</v>
      </c>
      <c r="O122" t="s">
        <v>144</v>
      </c>
    </row>
    <row r="123" spans="1:15">
      <c r="A123">
        <v>122</v>
      </c>
      <c r="B123">
        <v>5691</v>
      </c>
      <c r="C123" t="s">
        <v>604</v>
      </c>
      <c r="D123" t="s">
        <v>134</v>
      </c>
      <c r="E123" t="s">
        <v>605</v>
      </c>
      <c r="F123">
        <v>600</v>
      </c>
      <c r="G123">
        <v>4.4000000000000004</v>
      </c>
      <c r="H123">
        <v>100</v>
      </c>
      <c r="I123" t="s">
        <v>606</v>
      </c>
      <c r="J123" t="s">
        <v>604</v>
      </c>
      <c r="K123">
        <v>48</v>
      </c>
      <c r="L123" t="s">
        <v>138</v>
      </c>
      <c r="M123" t="s">
        <v>148</v>
      </c>
      <c r="N123" t="s">
        <v>131</v>
      </c>
      <c r="O123" t="s">
        <v>135</v>
      </c>
    </row>
    <row r="124" spans="1:15">
      <c r="A124">
        <v>123</v>
      </c>
      <c r="B124">
        <v>5743</v>
      </c>
      <c r="C124" t="s">
        <v>607</v>
      </c>
      <c r="D124" t="s">
        <v>141</v>
      </c>
      <c r="E124" t="s">
        <v>608</v>
      </c>
      <c r="F124">
        <v>200</v>
      </c>
      <c r="G124">
        <v>4</v>
      </c>
      <c r="H124">
        <v>500</v>
      </c>
      <c r="I124" t="s">
        <v>352</v>
      </c>
      <c r="J124" t="s">
        <v>609</v>
      </c>
      <c r="K124">
        <v>34</v>
      </c>
      <c r="L124" t="s">
        <v>133</v>
      </c>
      <c r="M124" t="s">
        <v>142</v>
      </c>
      <c r="N124" t="s">
        <v>147</v>
      </c>
      <c r="O124" t="s">
        <v>144</v>
      </c>
    </row>
    <row r="125" spans="1:15">
      <c r="A125">
        <v>124</v>
      </c>
      <c r="B125">
        <v>5802</v>
      </c>
      <c r="C125" t="s">
        <v>511</v>
      </c>
      <c r="D125" t="s">
        <v>129</v>
      </c>
      <c r="E125" t="s">
        <v>610</v>
      </c>
      <c r="F125">
        <v>800</v>
      </c>
      <c r="G125">
        <v>4.5</v>
      </c>
      <c r="H125">
        <v>20</v>
      </c>
      <c r="I125" t="s">
        <v>611</v>
      </c>
      <c r="J125" t="s">
        <v>516</v>
      </c>
      <c r="K125">
        <v>69</v>
      </c>
      <c r="L125" t="s">
        <v>133</v>
      </c>
      <c r="M125" t="s">
        <v>148</v>
      </c>
      <c r="N125" t="s">
        <v>140</v>
      </c>
      <c r="O125" t="s">
        <v>130</v>
      </c>
    </row>
    <row r="126" spans="1:15">
      <c r="A126">
        <v>125</v>
      </c>
      <c r="B126">
        <v>5862</v>
      </c>
      <c r="C126" t="s">
        <v>612</v>
      </c>
      <c r="D126" t="s">
        <v>146</v>
      </c>
      <c r="E126" t="s">
        <v>613</v>
      </c>
      <c r="F126">
        <v>500</v>
      </c>
      <c r="G126">
        <v>4.4000000000000004</v>
      </c>
      <c r="H126">
        <v>1000</v>
      </c>
      <c r="I126" t="s">
        <v>279</v>
      </c>
      <c r="J126" t="s">
        <v>614</v>
      </c>
      <c r="K126">
        <v>32</v>
      </c>
      <c r="L126" t="s">
        <v>133</v>
      </c>
      <c r="M126" t="s">
        <v>132</v>
      </c>
      <c r="N126" t="s">
        <v>147</v>
      </c>
      <c r="O126" t="s">
        <v>144</v>
      </c>
    </row>
    <row r="127" spans="1:15">
      <c r="A127">
        <v>126</v>
      </c>
      <c r="B127">
        <v>5878</v>
      </c>
      <c r="C127" t="s">
        <v>615</v>
      </c>
      <c r="D127" t="s">
        <v>141</v>
      </c>
      <c r="E127" t="s">
        <v>616</v>
      </c>
      <c r="F127">
        <v>300</v>
      </c>
      <c r="G127">
        <v>4.3</v>
      </c>
      <c r="H127">
        <v>100</v>
      </c>
      <c r="I127" t="s">
        <v>617</v>
      </c>
      <c r="J127" t="s">
        <v>618</v>
      </c>
      <c r="K127">
        <v>63</v>
      </c>
      <c r="L127" t="s">
        <v>138</v>
      </c>
      <c r="M127" t="s">
        <v>132</v>
      </c>
      <c r="N127" t="s">
        <v>131</v>
      </c>
      <c r="O127" t="s">
        <v>130</v>
      </c>
    </row>
    <row r="128" spans="1:15">
      <c r="A128">
        <v>127</v>
      </c>
      <c r="B128">
        <v>5882</v>
      </c>
      <c r="C128" t="s">
        <v>382</v>
      </c>
      <c r="D128" t="s">
        <v>137</v>
      </c>
      <c r="E128" t="s">
        <v>619</v>
      </c>
      <c r="F128">
        <v>800</v>
      </c>
      <c r="G128">
        <v>4.3</v>
      </c>
      <c r="H128">
        <v>100</v>
      </c>
      <c r="I128" t="s">
        <v>273</v>
      </c>
      <c r="J128" t="s">
        <v>388</v>
      </c>
      <c r="K128">
        <v>36</v>
      </c>
      <c r="L128" t="s">
        <v>136</v>
      </c>
      <c r="M128" t="s">
        <v>148</v>
      </c>
      <c r="N128" t="s">
        <v>131</v>
      </c>
      <c r="O128" t="s">
        <v>144</v>
      </c>
    </row>
    <row r="129" spans="1:15">
      <c r="A129">
        <v>128</v>
      </c>
      <c r="B129">
        <v>5893</v>
      </c>
      <c r="C129" t="s">
        <v>620</v>
      </c>
      <c r="D129" t="s">
        <v>137</v>
      </c>
      <c r="E129" t="s">
        <v>621</v>
      </c>
      <c r="F129">
        <v>300</v>
      </c>
      <c r="G129">
        <v>4.5</v>
      </c>
      <c r="H129">
        <v>100</v>
      </c>
      <c r="I129" t="s">
        <v>622</v>
      </c>
      <c r="J129" t="s">
        <v>623</v>
      </c>
      <c r="K129">
        <v>38</v>
      </c>
      <c r="L129" t="s">
        <v>138</v>
      </c>
      <c r="M129" t="s">
        <v>132</v>
      </c>
      <c r="N129" t="s">
        <v>131</v>
      </c>
      <c r="O129" t="s">
        <v>144</v>
      </c>
    </row>
    <row r="130" spans="1:15">
      <c r="A130">
        <v>129</v>
      </c>
      <c r="B130">
        <v>5908</v>
      </c>
      <c r="C130" t="s">
        <v>393</v>
      </c>
      <c r="D130" t="s">
        <v>137</v>
      </c>
      <c r="E130" t="s">
        <v>624</v>
      </c>
      <c r="F130">
        <v>1100</v>
      </c>
      <c r="G130">
        <v>4.4000000000000004</v>
      </c>
      <c r="H130">
        <v>100</v>
      </c>
      <c r="I130" t="s">
        <v>625</v>
      </c>
      <c r="J130" t="s">
        <v>601</v>
      </c>
      <c r="K130">
        <v>47</v>
      </c>
      <c r="L130" t="s">
        <v>138</v>
      </c>
      <c r="M130" t="s">
        <v>235</v>
      </c>
      <c r="N130" t="s">
        <v>131</v>
      </c>
      <c r="O130" t="s">
        <v>135</v>
      </c>
    </row>
    <row r="131" spans="1:15">
      <c r="A131">
        <v>130</v>
      </c>
      <c r="B131">
        <v>5916</v>
      </c>
      <c r="C131" t="s">
        <v>284</v>
      </c>
      <c r="D131" t="s">
        <v>137</v>
      </c>
      <c r="E131" t="s">
        <v>626</v>
      </c>
      <c r="F131">
        <v>500</v>
      </c>
      <c r="G131">
        <v>4.0999999999999996</v>
      </c>
      <c r="H131">
        <v>100</v>
      </c>
      <c r="I131" t="s">
        <v>627</v>
      </c>
      <c r="J131" t="s">
        <v>528</v>
      </c>
      <c r="K131">
        <v>48</v>
      </c>
      <c r="L131" t="s">
        <v>236</v>
      </c>
      <c r="M131" t="s">
        <v>132</v>
      </c>
      <c r="N131" t="s">
        <v>131</v>
      </c>
      <c r="O131" t="s">
        <v>135</v>
      </c>
    </row>
    <row r="132" spans="1:15">
      <c r="A132">
        <v>131</v>
      </c>
      <c r="B132">
        <v>5994</v>
      </c>
      <c r="C132" t="s">
        <v>511</v>
      </c>
      <c r="D132" t="s">
        <v>129</v>
      </c>
      <c r="E132" t="s">
        <v>628</v>
      </c>
      <c r="F132">
        <v>500</v>
      </c>
      <c r="G132">
        <v>4</v>
      </c>
      <c r="H132">
        <v>100</v>
      </c>
      <c r="I132" t="s">
        <v>629</v>
      </c>
      <c r="J132" t="s">
        <v>630</v>
      </c>
      <c r="K132">
        <v>73</v>
      </c>
      <c r="L132" t="s">
        <v>133</v>
      </c>
      <c r="M132" t="s">
        <v>132</v>
      </c>
      <c r="N132" t="s">
        <v>131</v>
      </c>
      <c r="O132" t="s">
        <v>130</v>
      </c>
    </row>
    <row r="133" spans="1:15">
      <c r="A133">
        <v>132</v>
      </c>
      <c r="B133">
        <v>6075</v>
      </c>
      <c r="C133" t="s">
        <v>568</v>
      </c>
      <c r="D133" t="s">
        <v>143</v>
      </c>
      <c r="E133" t="s">
        <v>631</v>
      </c>
      <c r="F133">
        <v>500</v>
      </c>
      <c r="G133">
        <v>4</v>
      </c>
      <c r="H133">
        <v>1000</v>
      </c>
      <c r="I133" t="s">
        <v>632</v>
      </c>
      <c r="J133" t="s">
        <v>568</v>
      </c>
      <c r="K133">
        <v>50</v>
      </c>
      <c r="L133" t="s">
        <v>138</v>
      </c>
      <c r="M133" t="s">
        <v>132</v>
      </c>
      <c r="N133" t="s">
        <v>147</v>
      </c>
      <c r="O133" t="s">
        <v>135</v>
      </c>
    </row>
    <row r="134" spans="1:15">
      <c r="A134">
        <v>133</v>
      </c>
      <c r="B134">
        <v>6328</v>
      </c>
      <c r="C134" t="s">
        <v>134</v>
      </c>
      <c r="D134" t="s">
        <v>134</v>
      </c>
      <c r="E134" t="s">
        <v>633</v>
      </c>
      <c r="F134">
        <v>300</v>
      </c>
      <c r="G134">
        <v>3.9</v>
      </c>
      <c r="H134">
        <v>100</v>
      </c>
      <c r="I134" t="s">
        <v>399</v>
      </c>
      <c r="J134" t="s">
        <v>634</v>
      </c>
      <c r="K134">
        <v>38</v>
      </c>
      <c r="L134" t="s">
        <v>133</v>
      </c>
      <c r="M134" t="s">
        <v>132</v>
      </c>
      <c r="N134" t="s">
        <v>131</v>
      </c>
      <c r="O134" t="s">
        <v>144</v>
      </c>
    </row>
    <row r="135" spans="1:15">
      <c r="A135">
        <v>134</v>
      </c>
      <c r="B135">
        <v>6329</v>
      </c>
      <c r="C135" t="s">
        <v>635</v>
      </c>
      <c r="D135" t="s">
        <v>134</v>
      </c>
      <c r="E135" t="s">
        <v>636</v>
      </c>
      <c r="F135">
        <v>300</v>
      </c>
      <c r="G135">
        <v>3.7</v>
      </c>
      <c r="H135">
        <v>500</v>
      </c>
      <c r="I135" t="s">
        <v>399</v>
      </c>
      <c r="J135" t="s">
        <v>634</v>
      </c>
      <c r="K135">
        <v>40</v>
      </c>
      <c r="L135" t="s">
        <v>133</v>
      </c>
      <c r="M135" t="s">
        <v>132</v>
      </c>
      <c r="N135" t="s">
        <v>147</v>
      </c>
      <c r="O135" t="s">
        <v>144</v>
      </c>
    </row>
    <row r="136" spans="1:15">
      <c r="A136">
        <v>135</v>
      </c>
      <c r="B136">
        <v>6332</v>
      </c>
      <c r="C136" t="s">
        <v>637</v>
      </c>
      <c r="D136" t="s">
        <v>134</v>
      </c>
      <c r="E136" t="s">
        <v>638</v>
      </c>
      <c r="F136">
        <v>750</v>
      </c>
      <c r="G136">
        <v>4.0999999999999996</v>
      </c>
      <c r="H136">
        <v>500</v>
      </c>
      <c r="I136" t="s">
        <v>639</v>
      </c>
      <c r="J136" t="s">
        <v>635</v>
      </c>
      <c r="K136">
        <v>39</v>
      </c>
      <c r="L136" t="s">
        <v>133</v>
      </c>
      <c r="M136" t="s">
        <v>148</v>
      </c>
      <c r="N136" t="s">
        <v>147</v>
      </c>
      <c r="O136" t="s">
        <v>144</v>
      </c>
    </row>
    <row r="137" spans="1:15">
      <c r="A137">
        <v>136</v>
      </c>
      <c r="B137">
        <v>6345</v>
      </c>
      <c r="C137" t="s">
        <v>640</v>
      </c>
      <c r="D137" t="s">
        <v>139</v>
      </c>
      <c r="E137" t="s">
        <v>641</v>
      </c>
      <c r="F137">
        <v>650</v>
      </c>
      <c r="G137">
        <v>4.2</v>
      </c>
      <c r="H137">
        <v>100</v>
      </c>
      <c r="I137" t="s">
        <v>642</v>
      </c>
      <c r="J137" t="s">
        <v>643</v>
      </c>
      <c r="K137">
        <v>53</v>
      </c>
      <c r="L137" t="s">
        <v>133</v>
      </c>
      <c r="M137" t="s">
        <v>148</v>
      </c>
      <c r="N137" t="s">
        <v>131</v>
      </c>
      <c r="O137" t="s">
        <v>135</v>
      </c>
    </row>
    <row r="138" spans="1:15">
      <c r="A138">
        <v>137</v>
      </c>
      <c r="B138">
        <v>6358</v>
      </c>
      <c r="C138" t="s">
        <v>644</v>
      </c>
      <c r="D138" t="s">
        <v>139</v>
      </c>
      <c r="E138" t="s">
        <v>645</v>
      </c>
      <c r="F138">
        <v>500</v>
      </c>
      <c r="G138">
        <v>4.5</v>
      </c>
      <c r="H138">
        <v>100</v>
      </c>
      <c r="I138" t="s">
        <v>646</v>
      </c>
      <c r="J138" t="s">
        <v>647</v>
      </c>
      <c r="K138">
        <v>69</v>
      </c>
      <c r="L138" t="s">
        <v>138</v>
      </c>
      <c r="M138" t="s">
        <v>132</v>
      </c>
      <c r="N138" t="s">
        <v>131</v>
      </c>
      <c r="O138" t="s">
        <v>130</v>
      </c>
    </row>
    <row r="139" spans="1:15">
      <c r="A139">
        <v>138</v>
      </c>
      <c r="B139">
        <v>6493</v>
      </c>
      <c r="C139" t="s">
        <v>443</v>
      </c>
      <c r="D139" t="s">
        <v>137</v>
      </c>
      <c r="E139" t="s">
        <v>648</v>
      </c>
      <c r="F139">
        <v>400</v>
      </c>
      <c r="G139">
        <v>3.9</v>
      </c>
      <c r="H139">
        <v>20</v>
      </c>
      <c r="I139" t="s">
        <v>649</v>
      </c>
      <c r="J139" t="s">
        <v>446</v>
      </c>
      <c r="K139">
        <v>59</v>
      </c>
      <c r="L139" t="s">
        <v>133</v>
      </c>
      <c r="M139" t="s">
        <v>132</v>
      </c>
      <c r="N139" t="s">
        <v>140</v>
      </c>
      <c r="O139" t="s">
        <v>135</v>
      </c>
    </row>
    <row r="140" spans="1:15">
      <c r="A140">
        <v>139</v>
      </c>
      <c r="B140">
        <v>6518</v>
      </c>
      <c r="C140" t="s">
        <v>650</v>
      </c>
      <c r="D140" t="s">
        <v>137</v>
      </c>
      <c r="E140" t="s">
        <v>651</v>
      </c>
      <c r="F140">
        <v>200</v>
      </c>
      <c r="G140">
        <v>4.4000000000000004</v>
      </c>
      <c r="H140">
        <v>500</v>
      </c>
      <c r="I140" t="s">
        <v>395</v>
      </c>
      <c r="J140" t="s">
        <v>652</v>
      </c>
      <c r="K140">
        <v>35</v>
      </c>
      <c r="L140" t="s">
        <v>138</v>
      </c>
      <c r="M140" t="s">
        <v>142</v>
      </c>
      <c r="N140" t="s">
        <v>147</v>
      </c>
      <c r="O140" t="s">
        <v>144</v>
      </c>
    </row>
    <row r="141" spans="1:15">
      <c r="A141">
        <v>140</v>
      </c>
      <c r="B141">
        <v>6577</v>
      </c>
      <c r="C141" t="s">
        <v>325</v>
      </c>
      <c r="D141" t="s">
        <v>146</v>
      </c>
      <c r="E141" t="s">
        <v>653</v>
      </c>
      <c r="F141">
        <v>200</v>
      </c>
      <c r="G141">
        <v>4</v>
      </c>
      <c r="H141">
        <v>500</v>
      </c>
      <c r="I141" t="s">
        <v>406</v>
      </c>
      <c r="J141" t="s">
        <v>325</v>
      </c>
      <c r="K141">
        <v>55</v>
      </c>
      <c r="L141" t="s">
        <v>133</v>
      </c>
      <c r="M141" t="s">
        <v>142</v>
      </c>
      <c r="N141" t="s">
        <v>147</v>
      </c>
      <c r="O141" t="s">
        <v>135</v>
      </c>
    </row>
    <row r="142" spans="1:15">
      <c r="A142">
        <v>141</v>
      </c>
      <c r="B142">
        <v>6663</v>
      </c>
      <c r="C142" t="s">
        <v>635</v>
      </c>
      <c r="D142" t="s">
        <v>134</v>
      </c>
      <c r="E142" t="s">
        <v>654</v>
      </c>
      <c r="F142">
        <v>500</v>
      </c>
      <c r="G142">
        <v>4</v>
      </c>
      <c r="H142">
        <v>20</v>
      </c>
      <c r="I142" t="s">
        <v>639</v>
      </c>
      <c r="J142" t="s">
        <v>655</v>
      </c>
      <c r="K142">
        <v>36</v>
      </c>
      <c r="L142" t="s">
        <v>133</v>
      </c>
      <c r="M142" t="s">
        <v>132</v>
      </c>
      <c r="N142" t="s">
        <v>140</v>
      </c>
      <c r="O142" t="s">
        <v>144</v>
      </c>
    </row>
    <row r="143" spans="1:15">
      <c r="A143">
        <v>142</v>
      </c>
      <c r="B143">
        <v>6723</v>
      </c>
      <c r="C143" t="s">
        <v>469</v>
      </c>
      <c r="D143" t="s">
        <v>141</v>
      </c>
      <c r="E143" t="s">
        <v>656</v>
      </c>
      <c r="F143">
        <v>500</v>
      </c>
      <c r="G143">
        <v>4.3</v>
      </c>
      <c r="H143">
        <v>100</v>
      </c>
      <c r="I143" t="s">
        <v>657</v>
      </c>
      <c r="J143" t="s">
        <v>658</v>
      </c>
      <c r="K143">
        <v>39</v>
      </c>
      <c r="L143" t="s">
        <v>133</v>
      </c>
      <c r="M143" t="s">
        <v>132</v>
      </c>
      <c r="N143" t="s">
        <v>131</v>
      </c>
      <c r="O143" t="s">
        <v>144</v>
      </c>
    </row>
    <row r="144" spans="1:15">
      <c r="A144">
        <v>143</v>
      </c>
      <c r="B144">
        <v>6775</v>
      </c>
      <c r="C144" t="s">
        <v>424</v>
      </c>
      <c r="D144" t="s">
        <v>129</v>
      </c>
      <c r="E144" t="s">
        <v>659</v>
      </c>
      <c r="F144">
        <v>350</v>
      </c>
      <c r="G144">
        <v>4</v>
      </c>
      <c r="H144">
        <v>20</v>
      </c>
      <c r="I144" t="s">
        <v>660</v>
      </c>
      <c r="J144" t="s">
        <v>661</v>
      </c>
      <c r="K144">
        <v>70</v>
      </c>
      <c r="L144" t="s">
        <v>138</v>
      </c>
      <c r="M144" t="s">
        <v>132</v>
      </c>
      <c r="N144" t="s">
        <v>140</v>
      </c>
      <c r="O144" t="s">
        <v>130</v>
      </c>
    </row>
    <row r="145" spans="1:15">
      <c r="A145">
        <v>144</v>
      </c>
      <c r="B145">
        <v>6850</v>
      </c>
      <c r="C145" t="s">
        <v>572</v>
      </c>
      <c r="D145" t="s">
        <v>137</v>
      </c>
      <c r="E145" t="s">
        <v>662</v>
      </c>
      <c r="F145">
        <v>200</v>
      </c>
      <c r="G145">
        <v>4</v>
      </c>
      <c r="H145">
        <v>100</v>
      </c>
      <c r="I145" t="s">
        <v>441</v>
      </c>
      <c r="J145" t="s">
        <v>663</v>
      </c>
      <c r="K145">
        <v>57</v>
      </c>
      <c r="L145" t="s">
        <v>138</v>
      </c>
      <c r="M145" t="s">
        <v>142</v>
      </c>
      <c r="N145" t="s">
        <v>131</v>
      </c>
      <c r="O145" t="s">
        <v>135</v>
      </c>
    </row>
    <row r="146" spans="1:15">
      <c r="A146">
        <v>145</v>
      </c>
      <c r="B146">
        <v>6851</v>
      </c>
      <c r="C146" t="s">
        <v>664</v>
      </c>
      <c r="D146" t="s">
        <v>146</v>
      </c>
      <c r="E146" t="s">
        <v>665</v>
      </c>
      <c r="F146">
        <v>250</v>
      </c>
      <c r="G146">
        <v>4.3</v>
      </c>
      <c r="H146">
        <v>100</v>
      </c>
      <c r="I146" t="s">
        <v>666</v>
      </c>
      <c r="J146" t="s">
        <v>667</v>
      </c>
      <c r="K146">
        <v>27</v>
      </c>
      <c r="L146" t="s">
        <v>138</v>
      </c>
      <c r="M146" t="s">
        <v>132</v>
      </c>
      <c r="N146" t="s">
        <v>131</v>
      </c>
      <c r="O146" t="s">
        <v>144</v>
      </c>
    </row>
    <row r="147" spans="1:15">
      <c r="A147">
        <v>146</v>
      </c>
      <c r="B147">
        <v>6924</v>
      </c>
      <c r="C147" t="s">
        <v>376</v>
      </c>
      <c r="D147" t="s">
        <v>137</v>
      </c>
      <c r="E147" t="s">
        <v>668</v>
      </c>
      <c r="F147">
        <v>250</v>
      </c>
      <c r="G147">
        <v>4.0999999999999996</v>
      </c>
      <c r="H147">
        <v>1000</v>
      </c>
      <c r="I147" t="s">
        <v>669</v>
      </c>
      <c r="J147" t="s">
        <v>670</v>
      </c>
      <c r="K147">
        <v>38</v>
      </c>
      <c r="L147" t="s">
        <v>138</v>
      </c>
      <c r="M147" t="s">
        <v>132</v>
      </c>
      <c r="N147" t="s">
        <v>147</v>
      </c>
      <c r="O147" t="s">
        <v>144</v>
      </c>
    </row>
    <row r="148" spans="1:15">
      <c r="A148">
        <v>147</v>
      </c>
      <c r="B148">
        <v>7002</v>
      </c>
      <c r="C148" t="s">
        <v>366</v>
      </c>
      <c r="D148" t="s">
        <v>146</v>
      </c>
      <c r="E148" t="s">
        <v>671</v>
      </c>
      <c r="F148">
        <v>250</v>
      </c>
      <c r="G148">
        <v>3.9</v>
      </c>
      <c r="H148">
        <v>100</v>
      </c>
      <c r="I148" t="s">
        <v>672</v>
      </c>
      <c r="J148" t="s">
        <v>673</v>
      </c>
      <c r="K148">
        <v>33</v>
      </c>
      <c r="L148" t="s">
        <v>133</v>
      </c>
      <c r="M148" t="s">
        <v>132</v>
      </c>
      <c r="N148" t="s">
        <v>131</v>
      </c>
      <c r="O148" t="s">
        <v>144</v>
      </c>
    </row>
    <row r="149" spans="1:15">
      <c r="A149">
        <v>148</v>
      </c>
      <c r="B149">
        <v>7029</v>
      </c>
      <c r="C149" t="s">
        <v>674</v>
      </c>
      <c r="D149" t="s">
        <v>134</v>
      </c>
      <c r="E149" t="s">
        <v>675</v>
      </c>
      <c r="F149">
        <v>1000</v>
      </c>
      <c r="G149">
        <v>2.9</v>
      </c>
      <c r="H149">
        <v>80</v>
      </c>
      <c r="I149" t="s">
        <v>611</v>
      </c>
      <c r="J149" t="s">
        <v>674</v>
      </c>
      <c r="K149">
        <v>56</v>
      </c>
      <c r="L149" t="s">
        <v>133</v>
      </c>
      <c r="M149" t="s">
        <v>148</v>
      </c>
      <c r="N149" t="s">
        <v>131</v>
      </c>
      <c r="O149" t="s">
        <v>135</v>
      </c>
    </row>
    <row r="150" spans="1:15">
      <c r="A150">
        <v>149</v>
      </c>
      <c r="B150">
        <v>7199</v>
      </c>
      <c r="C150" t="s">
        <v>511</v>
      </c>
      <c r="D150" t="s">
        <v>129</v>
      </c>
      <c r="E150" t="s">
        <v>676</v>
      </c>
      <c r="F150">
        <v>700</v>
      </c>
      <c r="G150">
        <v>4.3</v>
      </c>
      <c r="H150">
        <v>50</v>
      </c>
      <c r="I150" t="s">
        <v>677</v>
      </c>
      <c r="J150" t="s">
        <v>513</v>
      </c>
      <c r="K150">
        <v>67</v>
      </c>
      <c r="L150" t="s">
        <v>138</v>
      </c>
      <c r="M150" t="s">
        <v>148</v>
      </c>
      <c r="N150" t="s">
        <v>140</v>
      </c>
      <c r="O150" t="s">
        <v>130</v>
      </c>
    </row>
    <row r="151" spans="1:15">
      <c r="A151">
        <v>150</v>
      </c>
      <c r="B151">
        <v>7204</v>
      </c>
      <c r="C151" t="s">
        <v>511</v>
      </c>
      <c r="D151" t="s">
        <v>129</v>
      </c>
      <c r="E151" t="s">
        <v>678</v>
      </c>
      <c r="F151">
        <v>850</v>
      </c>
      <c r="G151">
        <v>3.9</v>
      </c>
      <c r="H151">
        <v>50</v>
      </c>
      <c r="I151" t="s">
        <v>679</v>
      </c>
      <c r="J151" t="s">
        <v>680</v>
      </c>
      <c r="K151">
        <v>75</v>
      </c>
      <c r="L151" t="s">
        <v>236</v>
      </c>
      <c r="M151" t="s">
        <v>148</v>
      </c>
      <c r="N151" t="s">
        <v>140</v>
      </c>
      <c r="O151" t="s">
        <v>130</v>
      </c>
    </row>
    <row r="152" spans="1:15">
      <c r="A152">
        <v>151</v>
      </c>
      <c r="B152">
        <v>7341</v>
      </c>
      <c r="C152" t="s">
        <v>382</v>
      </c>
      <c r="D152" t="s">
        <v>137</v>
      </c>
      <c r="E152" t="s">
        <v>681</v>
      </c>
      <c r="F152">
        <v>1400</v>
      </c>
      <c r="G152">
        <v>4.4000000000000004</v>
      </c>
      <c r="H152">
        <v>100</v>
      </c>
      <c r="I152" t="s">
        <v>682</v>
      </c>
      <c r="J152" t="s">
        <v>683</v>
      </c>
      <c r="K152">
        <v>44</v>
      </c>
      <c r="L152" t="s">
        <v>133</v>
      </c>
      <c r="M152" t="s">
        <v>235</v>
      </c>
      <c r="N152" t="s">
        <v>131</v>
      </c>
      <c r="O152" t="s">
        <v>135</v>
      </c>
    </row>
    <row r="153" spans="1:15">
      <c r="A153">
        <v>152</v>
      </c>
      <c r="B153">
        <v>7415</v>
      </c>
      <c r="C153" t="s">
        <v>340</v>
      </c>
      <c r="D153" t="s">
        <v>141</v>
      </c>
      <c r="E153" t="s">
        <v>684</v>
      </c>
      <c r="F153">
        <v>300</v>
      </c>
      <c r="G153">
        <v>4</v>
      </c>
      <c r="H153">
        <v>100</v>
      </c>
      <c r="I153" t="s">
        <v>685</v>
      </c>
      <c r="J153" t="s">
        <v>686</v>
      </c>
      <c r="K153">
        <v>69</v>
      </c>
      <c r="L153" t="s">
        <v>136</v>
      </c>
      <c r="M153" t="s">
        <v>132</v>
      </c>
      <c r="N153" t="s">
        <v>131</v>
      </c>
      <c r="O153" t="s">
        <v>130</v>
      </c>
    </row>
    <row r="154" spans="1:15">
      <c r="A154">
        <v>153</v>
      </c>
      <c r="B154">
        <v>7626</v>
      </c>
      <c r="C154" t="s">
        <v>687</v>
      </c>
      <c r="D154" t="s">
        <v>143</v>
      </c>
      <c r="E154" t="s">
        <v>688</v>
      </c>
      <c r="F154">
        <v>300</v>
      </c>
      <c r="G154">
        <v>4</v>
      </c>
      <c r="H154">
        <v>1000</v>
      </c>
      <c r="I154" t="s">
        <v>356</v>
      </c>
      <c r="J154" t="s">
        <v>689</v>
      </c>
      <c r="K154">
        <v>63</v>
      </c>
      <c r="L154" t="s">
        <v>136</v>
      </c>
      <c r="M154" t="s">
        <v>132</v>
      </c>
      <c r="N154" t="s">
        <v>147</v>
      </c>
      <c r="O154" t="s">
        <v>130</v>
      </c>
    </row>
    <row r="155" spans="1:15">
      <c r="A155">
        <v>154</v>
      </c>
      <c r="B155">
        <v>7689</v>
      </c>
      <c r="C155" t="s">
        <v>690</v>
      </c>
      <c r="D155" t="s">
        <v>129</v>
      </c>
      <c r="E155" t="s">
        <v>691</v>
      </c>
      <c r="F155">
        <v>300</v>
      </c>
      <c r="G155">
        <v>3.7</v>
      </c>
      <c r="H155">
        <v>1000</v>
      </c>
      <c r="I155" t="s">
        <v>692</v>
      </c>
      <c r="J155" t="s">
        <v>693</v>
      </c>
      <c r="K155">
        <v>74</v>
      </c>
      <c r="L155" t="s">
        <v>138</v>
      </c>
      <c r="M155" t="s">
        <v>132</v>
      </c>
      <c r="N155" t="s">
        <v>147</v>
      </c>
      <c r="O155" t="s">
        <v>130</v>
      </c>
    </row>
    <row r="156" spans="1:15">
      <c r="A156">
        <v>155</v>
      </c>
      <c r="B156">
        <v>7784</v>
      </c>
      <c r="C156" t="s">
        <v>354</v>
      </c>
      <c r="D156" t="s">
        <v>134</v>
      </c>
      <c r="E156" t="s">
        <v>694</v>
      </c>
      <c r="F156">
        <v>850</v>
      </c>
      <c r="G156">
        <v>4.3</v>
      </c>
      <c r="H156">
        <v>100</v>
      </c>
      <c r="I156" t="s">
        <v>695</v>
      </c>
      <c r="J156" t="s">
        <v>354</v>
      </c>
      <c r="K156">
        <v>55</v>
      </c>
      <c r="L156" t="s">
        <v>133</v>
      </c>
      <c r="M156" t="s">
        <v>148</v>
      </c>
      <c r="N156" t="s">
        <v>131</v>
      </c>
      <c r="O156" t="s">
        <v>135</v>
      </c>
    </row>
    <row r="157" spans="1:15">
      <c r="A157">
        <v>156</v>
      </c>
      <c r="B157">
        <v>7826</v>
      </c>
      <c r="C157" t="s">
        <v>696</v>
      </c>
      <c r="D157" t="s">
        <v>139</v>
      </c>
      <c r="E157" t="s">
        <v>697</v>
      </c>
      <c r="F157">
        <v>1500</v>
      </c>
      <c r="G157">
        <v>4.5999999999999996</v>
      </c>
      <c r="H157">
        <v>100</v>
      </c>
      <c r="I157" t="s">
        <v>698</v>
      </c>
      <c r="J157" t="s">
        <v>699</v>
      </c>
      <c r="K157">
        <v>68</v>
      </c>
      <c r="L157" t="s">
        <v>133</v>
      </c>
      <c r="M157" t="s">
        <v>235</v>
      </c>
      <c r="N157" t="s">
        <v>131</v>
      </c>
      <c r="O157" t="s">
        <v>130</v>
      </c>
    </row>
    <row r="158" spans="1:15">
      <c r="A158">
        <v>157</v>
      </c>
      <c r="B158">
        <v>7859</v>
      </c>
      <c r="C158" t="s">
        <v>700</v>
      </c>
      <c r="D158" t="s">
        <v>143</v>
      </c>
      <c r="E158" t="s">
        <v>701</v>
      </c>
      <c r="F158">
        <v>1500</v>
      </c>
      <c r="G158">
        <v>4.5</v>
      </c>
      <c r="H158">
        <v>50</v>
      </c>
      <c r="I158" t="s">
        <v>702</v>
      </c>
      <c r="J158" t="s">
        <v>571</v>
      </c>
      <c r="K158">
        <v>72</v>
      </c>
      <c r="L158" t="s">
        <v>133</v>
      </c>
      <c r="M158" t="s">
        <v>235</v>
      </c>
      <c r="N158" t="s">
        <v>140</v>
      </c>
      <c r="O158" t="s">
        <v>130</v>
      </c>
    </row>
    <row r="159" spans="1:15">
      <c r="A159">
        <v>158</v>
      </c>
      <c r="B159">
        <v>7898</v>
      </c>
      <c r="C159" t="s">
        <v>453</v>
      </c>
      <c r="D159" t="s">
        <v>129</v>
      </c>
      <c r="E159" t="s">
        <v>703</v>
      </c>
      <c r="F159">
        <v>350</v>
      </c>
      <c r="G159">
        <v>4.0999999999999996</v>
      </c>
      <c r="H159">
        <v>50</v>
      </c>
      <c r="I159" t="s">
        <v>704</v>
      </c>
      <c r="J159" t="s">
        <v>453</v>
      </c>
      <c r="K159">
        <v>71</v>
      </c>
      <c r="L159" t="s">
        <v>133</v>
      </c>
      <c r="M159" t="s">
        <v>132</v>
      </c>
      <c r="N159" t="s">
        <v>140</v>
      </c>
      <c r="O159" t="s">
        <v>130</v>
      </c>
    </row>
    <row r="160" spans="1:15">
      <c r="A160">
        <v>159</v>
      </c>
      <c r="B160">
        <v>8009</v>
      </c>
      <c r="C160" t="s">
        <v>705</v>
      </c>
      <c r="D160" t="s">
        <v>141</v>
      </c>
      <c r="E160" t="s">
        <v>706</v>
      </c>
      <c r="F160">
        <v>400</v>
      </c>
      <c r="G160">
        <v>4.5</v>
      </c>
      <c r="H160">
        <v>20</v>
      </c>
      <c r="I160" t="s">
        <v>707</v>
      </c>
      <c r="J160" t="s">
        <v>708</v>
      </c>
      <c r="K160">
        <v>68</v>
      </c>
      <c r="L160" t="s">
        <v>133</v>
      </c>
      <c r="M160" t="s">
        <v>132</v>
      </c>
      <c r="N160" t="s">
        <v>140</v>
      </c>
      <c r="O160" t="s">
        <v>130</v>
      </c>
    </row>
    <row r="161" spans="1:15">
      <c r="A161">
        <v>160</v>
      </c>
      <c r="B161">
        <v>8040</v>
      </c>
      <c r="C161" t="s">
        <v>709</v>
      </c>
      <c r="D161" t="s">
        <v>129</v>
      </c>
      <c r="E161" t="s">
        <v>710</v>
      </c>
      <c r="F161">
        <v>500</v>
      </c>
      <c r="G161">
        <v>2.9</v>
      </c>
      <c r="H161">
        <v>80</v>
      </c>
      <c r="I161" t="s">
        <v>711</v>
      </c>
      <c r="J161" t="s">
        <v>712</v>
      </c>
      <c r="K161">
        <v>84</v>
      </c>
      <c r="L161" t="s">
        <v>133</v>
      </c>
      <c r="M161" t="s">
        <v>132</v>
      </c>
      <c r="N161" t="s">
        <v>131</v>
      </c>
      <c r="O161" t="s">
        <v>130</v>
      </c>
    </row>
    <row r="162" spans="1:15">
      <c r="A162">
        <v>161</v>
      </c>
      <c r="B162">
        <v>8046</v>
      </c>
      <c r="C162" t="s">
        <v>407</v>
      </c>
      <c r="D162" t="s">
        <v>129</v>
      </c>
      <c r="E162" t="s">
        <v>713</v>
      </c>
      <c r="F162">
        <v>1200</v>
      </c>
      <c r="G162">
        <v>4.3</v>
      </c>
      <c r="H162">
        <v>100</v>
      </c>
      <c r="I162" t="s">
        <v>714</v>
      </c>
      <c r="J162" t="s">
        <v>715</v>
      </c>
      <c r="K162">
        <v>80</v>
      </c>
      <c r="L162" t="s">
        <v>133</v>
      </c>
      <c r="M162" t="s">
        <v>235</v>
      </c>
      <c r="N162" t="s">
        <v>131</v>
      </c>
      <c r="O162" t="s">
        <v>130</v>
      </c>
    </row>
    <row r="163" spans="1:15">
      <c r="A163">
        <v>162</v>
      </c>
      <c r="B163">
        <v>8093</v>
      </c>
      <c r="C163" t="s">
        <v>325</v>
      </c>
      <c r="D163" t="s">
        <v>146</v>
      </c>
      <c r="E163" t="s">
        <v>716</v>
      </c>
      <c r="F163">
        <v>250</v>
      </c>
      <c r="G163">
        <v>4.3</v>
      </c>
      <c r="H163">
        <v>1000</v>
      </c>
      <c r="I163" t="s">
        <v>717</v>
      </c>
      <c r="J163" t="s">
        <v>718</v>
      </c>
      <c r="K163">
        <v>53</v>
      </c>
      <c r="L163" t="s">
        <v>136</v>
      </c>
      <c r="M163" t="s">
        <v>132</v>
      </c>
      <c r="N163" t="s">
        <v>147</v>
      </c>
      <c r="O163" t="s">
        <v>135</v>
      </c>
    </row>
    <row r="164" spans="1:15">
      <c r="A164">
        <v>163</v>
      </c>
      <c r="B164">
        <v>8139</v>
      </c>
      <c r="C164" t="s">
        <v>719</v>
      </c>
      <c r="D164" t="s">
        <v>139</v>
      </c>
      <c r="E164" t="s">
        <v>720</v>
      </c>
      <c r="F164">
        <v>1100</v>
      </c>
      <c r="G164">
        <v>4.4000000000000004</v>
      </c>
      <c r="H164">
        <v>1000</v>
      </c>
      <c r="I164" t="s">
        <v>721</v>
      </c>
      <c r="J164" t="s">
        <v>696</v>
      </c>
      <c r="K164">
        <v>71</v>
      </c>
      <c r="L164" t="s">
        <v>236</v>
      </c>
      <c r="M164" t="s">
        <v>235</v>
      </c>
      <c r="N164" t="s">
        <v>147</v>
      </c>
      <c r="O164" t="s">
        <v>130</v>
      </c>
    </row>
    <row r="165" spans="1:15">
      <c r="A165">
        <v>164</v>
      </c>
      <c r="B165">
        <v>8175</v>
      </c>
      <c r="C165" t="s">
        <v>568</v>
      </c>
      <c r="D165" t="s">
        <v>143</v>
      </c>
      <c r="E165" t="s">
        <v>722</v>
      </c>
      <c r="F165">
        <v>500</v>
      </c>
      <c r="G165">
        <v>3.8</v>
      </c>
      <c r="H165">
        <v>500</v>
      </c>
      <c r="I165" t="s">
        <v>723</v>
      </c>
      <c r="J165" t="s">
        <v>571</v>
      </c>
      <c r="K165">
        <v>48</v>
      </c>
      <c r="L165" t="s">
        <v>138</v>
      </c>
      <c r="M165" t="s">
        <v>132</v>
      </c>
      <c r="N165" t="s">
        <v>147</v>
      </c>
      <c r="O165" t="s">
        <v>135</v>
      </c>
    </row>
    <row r="166" spans="1:15">
      <c r="A166">
        <v>165</v>
      </c>
      <c r="B166">
        <v>8205</v>
      </c>
      <c r="C166" t="s">
        <v>724</v>
      </c>
      <c r="D166" t="s">
        <v>146</v>
      </c>
      <c r="E166" t="s">
        <v>725</v>
      </c>
      <c r="F166">
        <v>600</v>
      </c>
      <c r="G166">
        <v>4.2</v>
      </c>
      <c r="H166">
        <v>20</v>
      </c>
      <c r="I166" t="s">
        <v>611</v>
      </c>
      <c r="J166" t="s">
        <v>726</v>
      </c>
      <c r="K166">
        <v>67</v>
      </c>
      <c r="L166" t="s">
        <v>133</v>
      </c>
      <c r="M166" t="s">
        <v>148</v>
      </c>
      <c r="N166" t="s">
        <v>140</v>
      </c>
      <c r="O166" t="s">
        <v>130</v>
      </c>
    </row>
    <row r="167" spans="1:15">
      <c r="A167">
        <v>166</v>
      </c>
      <c r="B167">
        <v>8213</v>
      </c>
      <c r="C167" t="s">
        <v>727</v>
      </c>
      <c r="D167" t="s">
        <v>146</v>
      </c>
      <c r="E167" t="s">
        <v>728</v>
      </c>
      <c r="F167">
        <v>150</v>
      </c>
      <c r="G167">
        <v>3.8</v>
      </c>
      <c r="H167">
        <v>20</v>
      </c>
      <c r="I167" t="s">
        <v>646</v>
      </c>
      <c r="J167" t="s">
        <v>729</v>
      </c>
      <c r="K167">
        <v>72</v>
      </c>
      <c r="L167" t="s">
        <v>138</v>
      </c>
      <c r="M167" t="s">
        <v>142</v>
      </c>
      <c r="N167" t="s">
        <v>140</v>
      </c>
      <c r="O167" t="s">
        <v>130</v>
      </c>
    </row>
    <row r="168" spans="1:15">
      <c r="A168">
        <v>167</v>
      </c>
      <c r="B168">
        <v>8241</v>
      </c>
      <c r="C168" t="s">
        <v>260</v>
      </c>
      <c r="D168" t="s">
        <v>137</v>
      </c>
      <c r="E168" t="s">
        <v>730</v>
      </c>
      <c r="F168">
        <v>450</v>
      </c>
      <c r="G168">
        <v>4.4000000000000004</v>
      </c>
      <c r="H168">
        <v>1000</v>
      </c>
      <c r="I168" t="s">
        <v>731</v>
      </c>
      <c r="J168" t="s">
        <v>732</v>
      </c>
      <c r="K168">
        <v>57</v>
      </c>
      <c r="L168" t="s">
        <v>236</v>
      </c>
      <c r="M168" t="s">
        <v>132</v>
      </c>
      <c r="N168" t="s">
        <v>147</v>
      </c>
      <c r="O168" t="s">
        <v>135</v>
      </c>
    </row>
    <row r="169" spans="1:15">
      <c r="A169">
        <v>168</v>
      </c>
      <c r="B169">
        <v>8272</v>
      </c>
      <c r="C169" t="s">
        <v>696</v>
      </c>
      <c r="D169" t="s">
        <v>139</v>
      </c>
      <c r="E169" t="s">
        <v>733</v>
      </c>
      <c r="F169">
        <v>500</v>
      </c>
      <c r="G169">
        <v>4.0999999999999996</v>
      </c>
      <c r="H169">
        <v>20</v>
      </c>
      <c r="I169" t="s">
        <v>734</v>
      </c>
      <c r="J169" t="s">
        <v>696</v>
      </c>
      <c r="K169">
        <v>69</v>
      </c>
      <c r="L169" t="s">
        <v>133</v>
      </c>
      <c r="M169" t="s">
        <v>132</v>
      </c>
      <c r="N169" t="s">
        <v>140</v>
      </c>
      <c r="O169" t="s">
        <v>130</v>
      </c>
    </row>
    <row r="170" spans="1:15">
      <c r="A170">
        <v>169</v>
      </c>
      <c r="B170">
        <v>8275</v>
      </c>
      <c r="C170" t="s">
        <v>696</v>
      </c>
      <c r="D170" t="s">
        <v>139</v>
      </c>
      <c r="E170" t="s">
        <v>735</v>
      </c>
      <c r="F170">
        <v>350</v>
      </c>
      <c r="G170">
        <v>4.2</v>
      </c>
      <c r="H170">
        <v>50</v>
      </c>
      <c r="I170" t="s">
        <v>258</v>
      </c>
      <c r="J170" t="s">
        <v>736</v>
      </c>
      <c r="K170">
        <v>65</v>
      </c>
      <c r="L170" t="s">
        <v>133</v>
      </c>
      <c r="M170" t="s">
        <v>132</v>
      </c>
      <c r="N170" t="s">
        <v>140</v>
      </c>
      <c r="O170" t="s">
        <v>130</v>
      </c>
    </row>
    <row r="171" spans="1:15">
      <c r="A171">
        <v>170</v>
      </c>
      <c r="B171">
        <v>8323</v>
      </c>
      <c r="C171" t="s">
        <v>571</v>
      </c>
      <c r="D171" t="s">
        <v>143</v>
      </c>
      <c r="E171" t="s">
        <v>737</v>
      </c>
      <c r="F171">
        <v>600</v>
      </c>
      <c r="G171">
        <v>3.9</v>
      </c>
      <c r="H171">
        <v>100</v>
      </c>
      <c r="I171" t="s">
        <v>738</v>
      </c>
      <c r="J171" t="s">
        <v>571</v>
      </c>
      <c r="K171">
        <v>68</v>
      </c>
      <c r="L171" t="s">
        <v>138</v>
      </c>
      <c r="M171" t="s">
        <v>148</v>
      </c>
      <c r="N171" t="s">
        <v>131</v>
      </c>
      <c r="O171" t="s">
        <v>130</v>
      </c>
    </row>
    <row r="172" spans="1:15">
      <c r="A172">
        <v>171</v>
      </c>
      <c r="B172">
        <v>8469</v>
      </c>
      <c r="C172" t="s">
        <v>739</v>
      </c>
      <c r="D172" t="s">
        <v>129</v>
      </c>
      <c r="E172" t="s">
        <v>740</v>
      </c>
      <c r="F172">
        <v>350</v>
      </c>
      <c r="G172">
        <v>4.3</v>
      </c>
      <c r="H172">
        <v>50</v>
      </c>
      <c r="I172" t="s">
        <v>279</v>
      </c>
      <c r="J172" t="s">
        <v>739</v>
      </c>
      <c r="K172">
        <v>68</v>
      </c>
      <c r="L172" t="s">
        <v>133</v>
      </c>
      <c r="M172" t="s">
        <v>132</v>
      </c>
      <c r="N172" t="s">
        <v>140</v>
      </c>
      <c r="O172" t="s">
        <v>130</v>
      </c>
    </row>
    <row r="173" spans="1:15">
      <c r="A173">
        <v>172</v>
      </c>
      <c r="B173">
        <v>8501</v>
      </c>
      <c r="C173" t="s">
        <v>696</v>
      </c>
      <c r="D173" t="s">
        <v>139</v>
      </c>
      <c r="E173" t="s">
        <v>741</v>
      </c>
      <c r="F173">
        <v>500</v>
      </c>
      <c r="G173">
        <v>4</v>
      </c>
      <c r="H173">
        <v>100</v>
      </c>
      <c r="I173" t="s">
        <v>742</v>
      </c>
      <c r="J173" t="s">
        <v>743</v>
      </c>
      <c r="K173">
        <v>62</v>
      </c>
      <c r="L173" t="s">
        <v>133</v>
      </c>
      <c r="M173" t="s">
        <v>132</v>
      </c>
      <c r="N173" t="s">
        <v>131</v>
      </c>
      <c r="O173" t="s">
        <v>130</v>
      </c>
    </row>
    <row r="174" spans="1:15">
      <c r="A174">
        <v>173</v>
      </c>
      <c r="B174">
        <v>8587</v>
      </c>
      <c r="C174" t="s">
        <v>744</v>
      </c>
      <c r="D174" t="s">
        <v>129</v>
      </c>
      <c r="E174" t="s">
        <v>745</v>
      </c>
      <c r="F174">
        <v>450</v>
      </c>
      <c r="G174">
        <v>4.3</v>
      </c>
      <c r="H174">
        <v>1000</v>
      </c>
      <c r="I174" t="s">
        <v>746</v>
      </c>
      <c r="J174" t="s">
        <v>747</v>
      </c>
      <c r="K174">
        <v>36</v>
      </c>
      <c r="L174" t="s">
        <v>136</v>
      </c>
      <c r="M174" t="s">
        <v>132</v>
      </c>
      <c r="N174" t="s">
        <v>147</v>
      </c>
      <c r="O174" t="s">
        <v>144</v>
      </c>
    </row>
    <row r="175" spans="1:15">
      <c r="A175">
        <v>174</v>
      </c>
      <c r="B175">
        <v>8687</v>
      </c>
      <c r="C175" t="s">
        <v>748</v>
      </c>
      <c r="D175" t="s">
        <v>129</v>
      </c>
      <c r="E175" t="s">
        <v>749</v>
      </c>
      <c r="F175">
        <v>350</v>
      </c>
      <c r="G175">
        <v>4.2</v>
      </c>
      <c r="H175">
        <v>20</v>
      </c>
      <c r="I175" t="s">
        <v>750</v>
      </c>
      <c r="J175" t="s">
        <v>751</v>
      </c>
      <c r="K175">
        <v>46</v>
      </c>
      <c r="L175" t="s">
        <v>133</v>
      </c>
      <c r="M175" t="s">
        <v>132</v>
      </c>
      <c r="N175" t="s">
        <v>140</v>
      </c>
      <c r="O175" t="s">
        <v>135</v>
      </c>
    </row>
    <row r="176" spans="1:15">
      <c r="A176">
        <v>175</v>
      </c>
      <c r="B176">
        <v>8688</v>
      </c>
      <c r="C176" t="s">
        <v>325</v>
      </c>
      <c r="D176" t="s">
        <v>146</v>
      </c>
      <c r="E176" t="s">
        <v>752</v>
      </c>
      <c r="F176">
        <v>200</v>
      </c>
      <c r="G176">
        <v>4.3</v>
      </c>
      <c r="H176">
        <v>100</v>
      </c>
      <c r="I176" t="s">
        <v>753</v>
      </c>
      <c r="J176" t="s">
        <v>754</v>
      </c>
      <c r="K176">
        <v>61</v>
      </c>
      <c r="L176" t="s">
        <v>237</v>
      </c>
      <c r="M176" t="s">
        <v>142</v>
      </c>
      <c r="N176" t="s">
        <v>131</v>
      </c>
      <c r="O176" t="s">
        <v>130</v>
      </c>
    </row>
    <row r="177" spans="1:15">
      <c r="A177">
        <v>176</v>
      </c>
      <c r="B177">
        <v>8698</v>
      </c>
      <c r="C177" t="s">
        <v>755</v>
      </c>
      <c r="D177" t="s">
        <v>129</v>
      </c>
      <c r="E177" t="s">
        <v>756</v>
      </c>
      <c r="F177">
        <v>400</v>
      </c>
      <c r="G177">
        <v>3.9</v>
      </c>
      <c r="H177">
        <v>1000</v>
      </c>
      <c r="I177" t="s">
        <v>279</v>
      </c>
      <c r="J177" t="s">
        <v>755</v>
      </c>
      <c r="K177">
        <v>42</v>
      </c>
      <c r="L177" t="s">
        <v>133</v>
      </c>
      <c r="M177" t="s">
        <v>132</v>
      </c>
      <c r="N177" t="s">
        <v>147</v>
      </c>
      <c r="O177" t="s">
        <v>135</v>
      </c>
    </row>
    <row r="178" spans="1:15">
      <c r="A178">
        <v>177</v>
      </c>
      <c r="B178">
        <v>8708</v>
      </c>
      <c r="C178" t="s">
        <v>303</v>
      </c>
      <c r="D178" t="s">
        <v>129</v>
      </c>
      <c r="E178" t="s">
        <v>757</v>
      </c>
      <c r="F178">
        <v>300</v>
      </c>
      <c r="G178">
        <v>4.0999999999999996</v>
      </c>
      <c r="H178">
        <v>100</v>
      </c>
      <c r="I178" t="s">
        <v>258</v>
      </c>
      <c r="J178" t="s">
        <v>758</v>
      </c>
      <c r="K178">
        <v>50</v>
      </c>
      <c r="L178" t="s">
        <v>133</v>
      </c>
      <c r="M178" t="s">
        <v>132</v>
      </c>
      <c r="N178" t="s">
        <v>131</v>
      </c>
      <c r="O178" t="s">
        <v>135</v>
      </c>
    </row>
    <row r="179" spans="1:15">
      <c r="A179">
        <v>178</v>
      </c>
      <c r="B179">
        <v>8751</v>
      </c>
      <c r="C179" t="s">
        <v>759</v>
      </c>
      <c r="D179" t="s">
        <v>129</v>
      </c>
      <c r="E179" t="s">
        <v>760</v>
      </c>
      <c r="F179">
        <v>500</v>
      </c>
      <c r="G179">
        <v>3.9</v>
      </c>
      <c r="H179">
        <v>100</v>
      </c>
      <c r="I179" t="s">
        <v>761</v>
      </c>
      <c r="J179" t="s">
        <v>762</v>
      </c>
      <c r="K179">
        <v>59</v>
      </c>
      <c r="L179" t="s">
        <v>133</v>
      </c>
      <c r="M179" t="s">
        <v>132</v>
      </c>
      <c r="N179" t="s">
        <v>131</v>
      </c>
      <c r="O179" t="s">
        <v>135</v>
      </c>
    </row>
    <row r="180" spans="1:15">
      <c r="A180">
        <v>179</v>
      </c>
      <c r="B180">
        <v>8766</v>
      </c>
      <c r="C180" t="s">
        <v>382</v>
      </c>
      <c r="D180" t="s">
        <v>137</v>
      </c>
      <c r="E180" t="s">
        <v>763</v>
      </c>
      <c r="F180">
        <v>450</v>
      </c>
      <c r="G180">
        <v>4.2</v>
      </c>
      <c r="H180">
        <v>500</v>
      </c>
      <c r="I180" t="s">
        <v>258</v>
      </c>
      <c r="J180" t="s">
        <v>764</v>
      </c>
      <c r="K180">
        <v>33</v>
      </c>
      <c r="L180" t="s">
        <v>133</v>
      </c>
      <c r="M180" t="s">
        <v>132</v>
      </c>
      <c r="N180" t="s">
        <v>147</v>
      </c>
      <c r="O180" t="s">
        <v>144</v>
      </c>
    </row>
    <row r="181" spans="1:15">
      <c r="A181">
        <v>180</v>
      </c>
      <c r="B181">
        <v>8856</v>
      </c>
      <c r="C181" t="s">
        <v>765</v>
      </c>
      <c r="D181" t="s">
        <v>139</v>
      </c>
      <c r="E181" t="s">
        <v>766</v>
      </c>
      <c r="F181">
        <v>500</v>
      </c>
      <c r="G181">
        <v>4.4000000000000004</v>
      </c>
      <c r="H181">
        <v>50</v>
      </c>
      <c r="I181" t="s">
        <v>767</v>
      </c>
      <c r="J181" t="s">
        <v>768</v>
      </c>
      <c r="K181">
        <v>55</v>
      </c>
      <c r="L181" t="s">
        <v>236</v>
      </c>
      <c r="M181" t="s">
        <v>132</v>
      </c>
      <c r="N181" t="s">
        <v>140</v>
      </c>
      <c r="O181" t="s">
        <v>135</v>
      </c>
    </row>
    <row r="182" spans="1:15">
      <c r="A182">
        <v>181</v>
      </c>
      <c r="B182">
        <v>8952</v>
      </c>
      <c r="C182" t="s">
        <v>696</v>
      </c>
      <c r="D182" t="s">
        <v>139</v>
      </c>
      <c r="E182" t="s">
        <v>769</v>
      </c>
      <c r="F182">
        <v>1400</v>
      </c>
      <c r="G182">
        <v>4.4000000000000004</v>
      </c>
      <c r="H182">
        <v>100</v>
      </c>
      <c r="I182" t="s">
        <v>770</v>
      </c>
      <c r="J182" t="s">
        <v>640</v>
      </c>
      <c r="K182">
        <v>71</v>
      </c>
      <c r="L182" t="s">
        <v>133</v>
      </c>
      <c r="M182" t="s">
        <v>235</v>
      </c>
      <c r="N182" t="s">
        <v>131</v>
      </c>
      <c r="O182" t="s">
        <v>130</v>
      </c>
    </row>
    <row r="183" spans="1:15">
      <c r="A183">
        <v>182</v>
      </c>
      <c r="B183">
        <v>9035</v>
      </c>
      <c r="C183" t="s">
        <v>771</v>
      </c>
      <c r="D183" t="s">
        <v>134</v>
      </c>
      <c r="E183" t="s">
        <v>772</v>
      </c>
      <c r="F183">
        <v>200</v>
      </c>
      <c r="G183">
        <v>4.0999999999999996</v>
      </c>
      <c r="H183">
        <v>100</v>
      </c>
      <c r="I183" t="s">
        <v>773</v>
      </c>
      <c r="J183" t="s">
        <v>397</v>
      </c>
      <c r="K183">
        <v>48</v>
      </c>
      <c r="L183" t="s">
        <v>133</v>
      </c>
      <c r="M183" t="s">
        <v>142</v>
      </c>
      <c r="N183" t="s">
        <v>131</v>
      </c>
      <c r="O183" t="s">
        <v>135</v>
      </c>
    </row>
    <row r="184" spans="1:15">
      <c r="A184">
        <v>183</v>
      </c>
      <c r="B184">
        <v>9052</v>
      </c>
      <c r="C184" t="s">
        <v>674</v>
      </c>
      <c r="D184" t="s">
        <v>134</v>
      </c>
      <c r="E184" t="s">
        <v>602</v>
      </c>
      <c r="F184">
        <v>350</v>
      </c>
      <c r="G184">
        <v>4.4000000000000004</v>
      </c>
      <c r="H184">
        <v>500</v>
      </c>
      <c r="I184" t="s">
        <v>774</v>
      </c>
      <c r="J184" t="s">
        <v>775</v>
      </c>
      <c r="K184">
        <v>29</v>
      </c>
      <c r="L184" t="s">
        <v>138</v>
      </c>
      <c r="M184" t="s">
        <v>132</v>
      </c>
      <c r="N184" t="s">
        <v>147</v>
      </c>
      <c r="O184" t="s">
        <v>144</v>
      </c>
    </row>
    <row r="185" spans="1:15">
      <c r="A185">
        <v>184</v>
      </c>
      <c r="B185">
        <v>9058</v>
      </c>
      <c r="C185" t="s">
        <v>765</v>
      </c>
      <c r="D185" t="s">
        <v>139</v>
      </c>
      <c r="E185" t="s">
        <v>776</v>
      </c>
      <c r="F185">
        <v>700</v>
      </c>
      <c r="G185">
        <v>4.3</v>
      </c>
      <c r="H185">
        <v>500</v>
      </c>
      <c r="I185" t="s">
        <v>777</v>
      </c>
      <c r="J185" t="s">
        <v>778</v>
      </c>
      <c r="K185">
        <v>54</v>
      </c>
      <c r="L185" t="s">
        <v>236</v>
      </c>
      <c r="M185" t="s">
        <v>148</v>
      </c>
      <c r="N185" t="s">
        <v>147</v>
      </c>
      <c r="O185" t="s">
        <v>135</v>
      </c>
    </row>
    <row r="186" spans="1:15">
      <c r="A186">
        <v>185</v>
      </c>
      <c r="B186">
        <v>9098</v>
      </c>
      <c r="C186" t="s">
        <v>779</v>
      </c>
      <c r="D186" t="s">
        <v>139</v>
      </c>
      <c r="E186" t="s">
        <v>780</v>
      </c>
      <c r="F186">
        <v>800</v>
      </c>
      <c r="G186">
        <v>3.9</v>
      </c>
      <c r="H186">
        <v>20</v>
      </c>
      <c r="I186" t="s">
        <v>781</v>
      </c>
      <c r="J186" t="s">
        <v>779</v>
      </c>
      <c r="K186">
        <v>64</v>
      </c>
      <c r="L186" t="s">
        <v>236</v>
      </c>
      <c r="M186" t="s">
        <v>148</v>
      </c>
      <c r="N186" t="s">
        <v>140</v>
      </c>
      <c r="O186" t="s">
        <v>130</v>
      </c>
    </row>
    <row r="187" spans="1:15">
      <c r="A187">
        <v>186</v>
      </c>
      <c r="B187">
        <v>9104</v>
      </c>
      <c r="C187" t="s">
        <v>393</v>
      </c>
      <c r="D187" t="s">
        <v>137</v>
      </c>
      <c r="E187" t="s">
        <v>782</v>
      </c>
      <c r="F187">
        <v>300</v>
      </c>
      <c r="G187">
        <v>4.3</v>
      </c>
      <c r="H187">
        <v>100</v>
      </c>
      <c r="I187" t="s">
        <v>395</v>
      </c>
      <c r="J187" t="s">
        <v>601</v>
      </c>
      <c r="K187">
        <v>38</v>
      </c>
      <c r="L187" t="s">
        <v>138</v>
      </c>
      <c r="M187" t="s">
        <v>132</v>
      </c>
      <c r="N187" t="s">
        <v>131</v>
      </c>
      <c r="O187" t="s">
        <v>144</v>
      </c>
    </row>
    <row r="188" spans="1:15">
      <c r="A188">
        <v>187</v>
      </c>
      <c r="B188">
        <v>9113</v>
      </c>
      <c r="C188" t="s">
        <v>765</v>
      </c>
      <c r="D188" t="s">
        <v>139</v>
      </c>
      <c r="E188" t="s">
        <v>783</v>
      </c>
      <c r="F188">
        <v>1200</v>
      </c>
      <c r="G188">
        <v>4.0999999999999996</v>
      </c>
      <c r="H188">
        <v>50</v>
      </c>
      <c r="I188" t="s">
        <v>784</v>
      </c>
      <c r="J188" t="s">
        <v>785</v>
      </c>
      <c r="K188">
        <v>60</v>
      </c>
      <c r="L188" t="s">
        <v>236</v>
      </c>
      <c r="M188" t="s">
        <v>235</v>
      </c>
      <c r="N188" t="s">
        <v>140</v>
      </c>
      <c r="O188" t="s">
        <v>135</v>
      </c>
    </row>
    <row r="189" spans="1:15">
      <c r="A189">
        <v>188</v>
      </c>
      <c r="B189">
        <v>9121</v>
      </c>
      <c r="C189" t="s">
        <v>765</v>
      </c>
      <c r="D189" t="s">
        <v>139</v>
      </c>
      <c r="E189" t="s">
        <v>332</v>
      </c>
      <c r="F189">
        <v>900</v>
      </c>
      <c r="G189">
        <v>4.3</v>
      </c>
      <c r="H189">
        <v>100</v>
      </c>
      <c r="I189" t="s">
        <v>333</v>
      </c>
      <c r="J189" t="s">
        <v>785</v>
      </c>
      <c r="K189">
        <v>55</v>
      </c>
      <c r="L189" t="s">
        <v>133</v>
      </c>
      <c r="M189" t="s">
        <v>148</v>
      </c>
      <c r="N189" t="s">
        <v>131</v>
      </c>
      <c r="O189" t="s">
        <v>135</v>
      </c>
    </row>
    <row r="190" spans="1:15">
      <c r="A190">
        <v>189</v>
      </c>
      <c r="B190">
        <v>9127</v>
      </c>
      <c r="C190" t="s">
        <v>779</v>
      </c>
      <c r="D190" t="s">
        <v>139</v>
      </c>
      <c r="E190" t="s">
        <v>786</v>
      </c>
      <c r="F190">
        <v>600</v>
      </c>
      <c r="G190">
        <v>4.0999999999999996</v>
      </c>
      <c r="H190">
        <v>20</v>
      </c>
      <c r="I190" t="s">
        <v>787</v>
      </c>
      <c r="J190" t="s">
        <v>785</v>
      </c>
      <c r="K190">
        <v>58</v>
      </c>
      <c r="L190" t="s">
        <v>236</v>
      </c>
      <c r="M190" t="s">
        <v>148</v>
      </c>
      <c r="N190" t="s">
        <v>140</v>
      </c>
      <c r="O190" t="s">
        <v>135</v>
      </c>
    </row>
    <row r="191" spans="1:15">
      <c r="A191">
        <v>190</v>
      </c>
      <c r="B191">
        <v>9215</v>
      </c>
      <c r="C191" t="s">
        <v>511</v>
      </c>
      <c r="D191" t="s">
        <v>129</v>
      </c>
      <c r="E191" t="s">
        <v>788</v>
      </c>
      <c r="F191">
        <v>100</v>
      </c>
      <c r="G191">
        <v>4</v>
      </c>
      <c r="H191">
        <v>100</v>
      </c>
      <c r="I191" t="s">
        <v>789</v>
      </c>
      <c r="J191" t="s">
        <v>790</v>
      </c>
      <c r="K191">
        <v>58</v>
      </c>
      <c r="L191" t="s">
        <v>133</v>
      </c>
      <c r="M191" t="s">
        <v>142</v>
      </c>
      <c r="N191" t="s">
        <v>131</v>
      </c>
      <c r="O191" t="s">
        <v>135</v>
      </c>
    </row>
    <row r="192" spans="1:15">
      <c r="A192">
        <v>191</v>
      </c>
      <c r="B192">
        <v>9235</v>
      </c>
      <c r="C192" t="s">
        <v>739</v>
      </c>
      <c r="D192" t="s">
        <v>129</v>
      </c>
      <c r="E192" t="s">
        <v>791</v>
      </c>
      <c r="F192">
        <v>250</v>
      </c>
      <c r="G192">
        <v>4.4000000000000004</v>
      </c>
      <c r="H192">
        <v>100</v>
      </c>
      <c r="I192" t="s">
        <v>792</v>
      </c>
      <c r="J192" t="s">
        <v>793</v>
      </c>
      <c r="K192">
        <v>68</v>
      </c>
      <c r="L192" t="s">
        <v>138</v>
      </c>
      <c r="M192" t="s">
        <v>132</v>
      </c>
      <c r="N192" t="s">
        <v>131</v>
      </c>
      <c r="O192" t="s">
        <v>130</v>
      </c>
    </row>
    <row r="193" spans="1:15">
      <c r="A193">
        <v>192</v>
      </c>
      <c r="B193">
        <v>9250</v>
      </c>
      <c r="C193" t="s">
        <v>794</v>
      </c>
      <c r="D193" t="s">
        <v>139</v>
      </c>
      <c r="E193" t="s">
        <v>795</v>
      </c>
      <c r="F193">
        <v>250</v>
      </c>
      <c r="G193">
        <v>4.4000000000000004</v>
      </c>
      <c r="H193">
        <v>100</v>
      </c>
      <c r="I193" t="s">
        <v>796</v>
      </c>
      <c r="J193" t="s">
        <v>794</v>
      </c>
      <c r="K193">
        <v>55</v>
      </c>
      <c r="L193" t="s">
        <v>136</v>
      </c>
      <c r="M193" t="s">
        <v>132</v>
      </c>
      <c r="N193" t="s">
        <v>131</v>
      </c>
      <c r="O193" t="s">
        <v>135</v>
      </c>
    </row>
    <row r="194" spans="1:15">
      <c r="A194">
        <v>193</v>
      </c>
      <c r="B194">
        <v>9292</v>
      </c>
      <c r="C194" t="s">
        <v>797</v>
      </c>
      <c r="D194" t="s">
        <v>146</v>
      </c>
      <c r="E194" t="s">
        <v>798</v>
      </c>
      <c r="F194">
        <v>300</v>
      </c>
      <c r="G194">
        <v>4</v>
      </c>
      <c r="H194">
        <v>500</v>
      </c>
      <c r="I194" t="s">
        <v>799</v>
      </c>
      <c r="J194" t="s">
        <v>800</v>
      </c>
      <c r="K194">
        <v>46</v>
      </c>
      <c r="L194" t="s">
        <v>133</v>
      </c>
      <c r="M194" t="s">
        <v>132</v>
      </c>
      <c r="N194" t="s">
        <v>147</v>
      </c>
      <c r="O194" t="s">
        <v>135</v>
      </c>
    </row>
    <row r="195" spans="1:15">
      <c r="A195">
        <v>194</v>
      </c>
      <c r="B195">
        <v>9304</v>
      </c>
      <c r="C195" t="s">
        <v>801</v>
      </c>
      <c r="D195" t="s">
        <v>146</v>
      </c>
      <c r="E195" t="s">
        <v>802</v>
      </c>
      <c r="F195">
        <v>450</v>
      </c>
      <c r="G195">
        <v>4</v>
      </c>
      <c r="H195">
        <v>500</v>
      </c>
      <c r="I195" t="s">
        <v>803</v>
      </c>
      <c r="J195" t="s">
        <v>577</v>
      </c>
      <c r="K195">
        <v>39</v>
      </c>
      <c r="L195" t="s">
        <v>136</v>
      </c>
      <c r="M195" t="s">
        <v>132</v>
      </c>
      <c r="N195" t="s">
        <v>147</v>
      </c>
      <c r="O195" t="s">
        <v>144</v>
      </c>
    </row>
    <row r="196" spans="1:15">
      <c r="A196">
        <v>195</v>
      </c>
      <c r="B196">
        <v>9317</v>
      </c>
      <c r="C196" t="s">
        <v>397</v>
      </c>
      <c r="D196" t="s">
        <v>134</v>
      </c>
      <c r="E196" t="s">
        <v>804</v>
      </c>
      <c r="F196">
        <v>550</v>
      </c>
      <c r="G196">
        <v>4</v>
      </c>
      <c r="H196">
        <v>500</v>
      </c>
      <c r="I196" t="s">
        <v>639</v>
      </c>
      <c r="J196" t="s">
        <v>397</v>
      </c>
      <c r="K196">
        <v>52</v>
      </c>
      <c r="L196" t="s">
        <v>133</v>
      </c>
      <c r="M196" t="s">
        <v>148</v>
      </c>
      <c r="N196" t="s">
        <v>147</v>
      </c>
      <c r="O196" t="s">
        <v>135</v>
      </c>
    </row>
    <row r="197" spans="1:15">
      <c r="A197">
        <v>196</v>
      </c>
      <c r="B197">
        <v>9344</v>
      </c>
      <c r="C197" t="s">
        <v>805</v>
      </c>
      <c r="D197" t="s">
        <v>139</v>
      </c>
      <c r="E197" t="s">
        <v>806</v>
      </c>
      <c r="F197">
        <v>200</v>
      </c>
      <c r="G197">
        <v>4.3</v>
      </c>
      <c r="H197">
        <v>100</v>
      </c>
      <c r="I197" t="s">
        <v>395</v>
      </c>
      <c r="J197" t="s">
        <v>807</v>
      </c>
      <c r="K197">
        <v>71</v>
      </c>
      <c r="L197" t="s">
        <v>138</v>
      </c>
      <c r="M197" t="s">
        <v>142</v>
      </c>
      <c r="N197" t="s">
        <v>131</v>
      </c>
      <c r="O197" t="s">
        <v>130</v>
      </c>
    </row>
    <row r="198" spans="1:15">
      <c r="A198">
        <v>197</v>
      </c>
      <c r="B198">
        <v>9368</v>
      </c>
      <c r="C198" t="s">
        <v>696</v>
      </c>
      <c r="D198" t="s">
        <v>139</v>
      </c>
      <c r="E198" t="s">
        <v>808</v>
      </c>
      <c r="F198">
        <v>500</v>
      </c>
      <c r="G198">
        <v>4.0999999999999996</v>
      </c>
      <c r="H198">
        <v>50</v>
      </c>
      <c r="I198" t="s">
        <v>742</v>
      </c>
      <c r="J198" t="s">
        <v>809</v>
      </c>
      <c r="K198">
        <v>69</v>
      </c>
      <c r="L198" t="s">
        <v>133</v>
      </c>
      <c r="M198" t="s">
        <v>132</v>
      </c>
      <c r="N198" t="s">
        <v>140</v>
      </c>
      <c r="O198" t="s">
        <v>130</v>
      </c>
    </row>
    <row r="199" spans="1:15">
      <c r="A199">
        <v>198</v>
      </c>
      <c r="B199">
        <v>9371</v>
      </c>
      <c r="C199" t="s">
        <v>562</v>
      </c>
      <c r="D199" t="s">
        <v>141</v>
      </c>
      <c r="E199" t="s">
        <v>810</v>
      </c>
      <c r="F199">
        <v>250</v>
      </c>
      <c r="G199">
        <v>4.0999999999999996</v>
      </c>
      <c r="H199">
        <v>1000</v>
      </c>
      <c r="I199" t="s">
        <v>811</v>
      </c>
      <c r="J199" t="s">
        <v>812</v>
      </c>
      <c r="K199">
        <v>70</v>
      </c>
      <c r="L199" t="s">
        <v>138</v>
      </c>
      <c r="M199" t="s">
        <v>132</v>
      </c>
      <c r="N199" t="s">
        <v>147</v>
      </c>
      <c r="O199" t="s">
        <v>130</v>
      </c>
    </row>
    <row r="200" spans="1:15">
      <c r="A200">
        <v>199</v>
      </c>
      <c r="B200">
        <v>9390</v>
      </c>
      <c r="C200" t="s">
        <v>813</v>
      </c>
      <c r="D200" t="s">
        <v>129</v>
      </c>
      <c r="E200" t="s">
        <v>814</v>
      </c>
      <c r="F200">
        <v>200</v>
      </c>
      <c r="G200">
        <v>4.2</v>
      </c>
      <c r="H200">
        <v>100</v>
      </c>
      <c r="I200" t="s">
        <v>815</v>
      </c>
      <c r="J200" t="s">
        <v>816</v>
      </c>
      <c r="K200">
        <v>88</v>
      </c>
      <c r="L200" t="s">
        <v>133</v>
      </c>
      <c r="M200" t="s">
        <v>142</v>
      </c>
      <c r="N200" t="s">
        <v>131</v>
      </c>
      <c r="O200" t="s">
        <v>130</v>
      </c>
    </row>
    <row r="201" spans="1:15">
      <c r="A201">
        <v>200</v>
      </c>
      <c r="B201">
        <v>9415</v>
      </c>
      <c r="C201" t="s">
        <v>382</v>
      </c>
      <c r="D201" t="s">
        <v>137</v>
      </c>
      <c r="E201" t="s">
        <v>817</v>
      </c>
      <c r="F201">
        <v>300</v>
      </c>
      <c r="G201">
        <v>4.3</v>
      </c>
      <c r="H201">
        <v>100</v>
      </c>
      <c r="I201" t="s">
        <v>818</v>
      </c>
      <c r="J201" t="s">
        <v>819</v>
      </c>
      <c r="K201">
        <v>49</v>
      </c>
      <c r="L201" t="s">
        <v>133</v>
      </c>
      <c r="M201" t="s">
        <v>132</v>
      </c>
      <c r="N201" t="s">
        <v>131</v>
      </c>
      <c r="O201" t="s">
        <v>135</v>
      </c>
    </row>
    <row r="202" spans="1:15">
      <c r="A202">
        <v>201</v>
      </c>
      <c r="B202">
        <v>9454</v>
      </c>
      <c r="C202" t="s">
        <v>477</v>
      </c>
      <c r="D202" t="s">
        <v>141</v>
      </c>
      <c r="E202" t="s">
        <v>820</v>
      </c>
      <c r="F202">
        <v>700</v>
      </c>
      <c r="G202">
        <v>4.4000000000000004</v>
      </c>
      <c r="H202">
        <v>50</v>
      </c>
      <c r="I202" t="s">
        <v>821</v>
      </c>
      <c r="J202" t="s">
        <v>822</v>
      </c>
      <c r="K202">
        <v>58</v>
      </c>
      <c r="L202" t="s">
        <v>236</v>
      </c>
      <c r="M202" t="s">
        <v>148</v>
      </c>
      <c r="N202" t="s">
        <v>140</v>
      </c>
      <c r="O202" t="s">
        <v>135</v>
      </c>
    </row>
    <row r="203" spans="1:15">
      <c r="A203">
        <v>202</v>
      </c>
      <c r="B203">
        <v>9476</v>
      </c>
      <c r="C203" t="s">
        <v>823</v>
      </c>
      <c r="D203" t="s">
        <v>141</v>
      </c>
      <c r="E203" t="s">
        <v>824</v>
      </c>
      <c r="F203">
        <v>300</v>
      </c>
      <c r="G203">
        <v>3.9</v>
      </c>
      <c r="H203">
        <v>20</v>
      </c>
      <c r="I203" t="s">
        <v>544</v>
      </c>
      <c r="J203" t="s">
        <v>812</v>
      </c>
      <c r="K203">
        <v>72</v>
      </c>
      <c r="L203" t="s">
        <v>138</v>
      </c>
      <c r="M203" t="s">
        <v>132</v>
      </c>
      <c r="N203" t="s">
        <v>140</v>
      </c>
      <c r="O203" t="s">
        <v>130</v>
      </c>
    </row>
    <row r="204" spans="1:15">
      <c r="A204">
        <v>203</v>
      </c>
      <c r="B204">
        <v>9502</v>
      </c>
      <c r="C204" t="s">
        <v>825</v>
      </c>
      <c r="D204" t="s">
        <v>139</v>
      </c>
      <c r="E204" t="s">
        <v>826</v>
      </c>
      <c r="F204">
        <v>1000</v>
      </c>
      <c r="G204">
        <v>4</v>
      </c>
      <c r="H204">
        <v>20</v>
      </c>
      <c r="I204" t="s">
        <v>827</v>
      </c>
      <c r="J204" t="s">
        <v>828</v>
      </c>
      <c r="K204">
        <v>77</v>
      </c>
      <c r="L204" t="s">
        <v>236</v>
      </c>
      <c r="M204" t="s">
        <v>148</v>
      </c>
      <c r="N204" t="s">
        <v>140</v>
      </c>
      <c r="O204" t="s">
        <v>130</v>
      </c>
    </row>
    <row r="205" spans="1:15">
      <c r="A205">
        <v>204</v>
      </c>
      <c r="B205">
        <v>9577</v>
      </c>
      <c r="C205" t="s">
        <v>829</v>
      </c>
      <c r="D205" t="s">
        <v>134</v>
      </c>
      <c r="E205" t="s">
        <v>830</v>
      </c>
      <c r="F205">
        <v>1300</v>
      </c>
      <c r="G205">
        <v>2.9</v>
      </c>
      <c r="H205">
        <v>80</v>
      </c>
      <c r="I205" t="s">
        <v>831</v>
      </c>
      <c r="J205" t="s">
        <v>397</v>
      </c>
      <c r="K205">
        <v>59</v>
      </c>
      <c r="L205" t="s">
        <v>236</v>
      </c>
      <c r="M205" t="s">
        <v>235</v>
      </c>
      <c r="N205" t="s">
        <v>131</v>
      </c>
      <c r="O205" t="s">
        <v>135</v>
      </c>
    </row>
    <row r="206" spans="1:15">
      <c r="A206">
        <v>205</v>
      </c>
      <c r="B206">
        <v>9739</v>
      </c>
      <c r="C206" t="s">
        <v>832</v>
      </c>
      <c r="D206" t="s">
        <v>143</v>
      </c>
      <c r="E206" t="s">
        <v>833</v>
      </c>
      <c r="F206">
        <v>250</v>
      </c>
      <c r="G206">
        <v>4</v>
      </c>
      <c r="H206">
        <v>100</v>
      </c>
      <c r="I206" t="s">
        <v>834</v>
      </c>
      <c r="J206" t="s">
        <v>835</v>
      </c>
      <c r="K206">
        <v>53</v>
      </c>
      <c r="L206" t="s">
        <v>136</v>
      </c>
      <c r="M206" t="s">
        <v>132</v>
      </c>
      <c r="N206" t="s">
        <v>131</v>
      </c>
      <c r="O206" t="s">
        <v>135</v>
      </c>
    </row>
    <row r="207" spans="1:15">
      <c r="A207">
        <v>206</v>
      </c>
      <c r="B207">
        <v>9755</v>
      </c>
      <c r="C207" t="s">
        <v>836</v>
      </c>
      <c r="D207" t="s">
        <v>143</v>
      </c>
      <c r="E207" t="s">
        <v>837</v>
      </c>
      <c r="F207">
        <v>250</v>
      </c>
      <c r="G207">
        <v>3.9</v>
      </c>
      <c r="H207">
        <v>50</v>
      </c>
      <c r="I207" t="s">
        <v>838</v>
      </c>
      <c r="J207" t="s">
        <v>839</v>
      </c>
      <c r="K207">
        <v>50</v>
      </c>
      <c r="L207" t="s">
        <v>138</v>
      </c>
      <c r="M207" t="s">
        <v>132</v>
      </c>
      <c r="N207" t="s">
        <v>140</v>
      </c>
      <c r="O207" t="s">
        <v>135</v>
      </c>
    </row>
    <row r="208" spans="1:15">
      <c r="A208">
        <v>207</v>
      </c>
      <c r="B208">
        <v>9757</v>
      </c>
      <c r="C208" t="s">
        <v>836</v>
      </c>
      <c r="D208" t="s">
        <v>143</v>
      </c>
      <c r="E208" t="s">
        <v>840</v>
      </c>
      <c r="F208">
        <v>250</v>
      </c>
      <c r="G208">
        <v>4.0999999999999996</v>
      </c>
      <c r="H208">
        <v>100</v>
      </c>
      <c r="I208" t="s">
        <v>841</v>
      </c>
      <c r="J208" t="s">
        <v>835</v>
      </c>
      <c r="K208">
        <v>27</v>
      </c>
      <c r="L208" t="s">
        <v>136</v>
      </c>
      <c r="M208" t="s">
        <v>132</v>
      </c>
      <c r="N208" t="s">
        <v>131</v>
      </c>
      <c r="O208" t="s">
        <v>144</v>
      </c>
    </row>
    <row r="209" spans="1:15">
      <c r="A209">
        <v>208</v>
      </c>
      <c r="B209">
        <v>9777</v>
      </c>
      <c r="C209" t="s">
        <v>842</v>
      </c>
      <c r="D209" t="s">
        <v>129</v>
      </c>
      <c r="E209" t="s">
        <v>843</v>
      </c>
      <c r="F209">
        <v>500</v>
      </c>
      <c r="G209">
        <v>4.4000000000000004</v>
      </c>
      <c r="H209">
        <v>100</v>
      </c>
      <c r="I209" t="s">
        <v>273</v>
      </c>
      <c r="J209" t="s">
        <v>842</v>
      </c>
      <c r="K209">
        <v>43</v>
      </c>
      <c r="L209" t="s">
        <v>136</v>
      </c>
      <c r="M209" t="s">
        <v>132</v>
      </c>
      <c r="N209" t="s">
        <v>131</v>
      </c>
      <c r="O209" t="s">
        <v>135</v>
      </c>
    </row>
    <row r="210" spans="1:15">
      <c r="A210">
        <v>209</v>
      </c>
      <c r="B210">
        <v>9781</v>
      </c>
      <c r="C210" t="s">
        <v>400</v>
      </c>
      <c r="D210" t="s">
        <v>129</v>
      </c>
      <c r="E210" t="s">
        <v>844</v>
      </c>
      <c r="F210">
        <v>1100</v>
      </c>
      <c r="G210">
        <v>4.2</v>
      </c>
      <c r="H210">
        <v>100</v>
      </c>
      <c r="I210" t="s">
        <v>845</v>
      </c>
      <c r="J210" t="s">
        <v>846</v>
      </c>
      <c r="K210">
        <v>65</v>
      </c>
      <c r="L210" t="s">
        <v>236</v>
      </c>
      <c r="M210" t="s">
        <v>235</v>
      </c>
      <c r="N210" t="s">
        <v>131</v>
      </c>
      <c r="O210" t="s">
        <v>130</v>
      </c>
    </row>
    <row r="211" spans="1:15">
      <c r="A211">
        <v>210</v>
      </c>
      <c r="B211">
        <v>9782</v>
      </c>
      <c r="C211" t="s">
        <v>511</v>
      </c>
      <c r="D211" t="s">
        <v>129</v>
      </c>
      <c r="E211" t="s">
        <v>847</v>
      </c>
      <c r="F211">
        <v>400</v>
      </c>
      <c r="G211">
        <v>4.0999999999999996</v>
      </c>
      <c r="H211">
        <v>100</v>
      </c>
      <c r="I211" t="s">
        <v>848</v>
      </c>
      <c r="J211" t="s">
        <v>849</v>
      </c>
      <c r="K211">
        <v>80</v>
      </c>
      <c r="L211" t="s">
        <v>138</v>
      </c>
      <c r="M211" t="s">
        <v>132</v>
      </c>
      <c r="N211" t="s">
        <v>131</v>
      </c>
      <c r="O211" t="s">
        <v>130</v>
      </c>
    </row>
    <row r="212" spans="1:15">
      <c r="A212">
        <v>211</v>
      </c>
      <c r="B212">
        <v>9786</v>
      </c>
      <c r="C212" t="s">
        <v>850</v>
      </c>
      <c r="D212" t="s">
        <v>129</v>
      </c>
      <c r="E212" t="s">
        <v>851</v>
      </c>
      <c r="F212">
        <v>450</v>
      </c>
      <c r="G212">
        <v>4.5</v>
      </c>
      <c r="H212">
        <v>500</v>
      </c>
      <c r="I212" t="s">
        <v>258</v>
      </c>
      <c r="J212" t="s">
        <v>852</v>
      </c>
      <c r="K212">
        <v>76</v>
      </c>
      <c r="L212" t="s">
        <v>133</v>
      </c>
      <c r="M212" t="s">
        <v>132</v>
      </c>
      <c r="N212" t="s">
        <v>147</v>
      </c>
      <c r="O212" t="s">
        <v>130</v>
      </c>
    </row>
    <row r="213" spans="1:15">
      <c r="A213">
        <v>212</v>
      </c>
      <c r="B213">
        <v>9862</v>
      </c>
      <c r="C213" t="s">
        <v>674</v>
      </c>
      <c r="D213" t="s">
        <v>134</v>
      </c>
      <c r="E213" t="s">
        <v>853</v>
      </c>
      <c r="F213">
        <v>300</v>
      </c>
      <c r="G213">
        <v>3.8</v>
      </c>
      <c r="H213">
        <v>500</v>
      </c>
      <c r="I213" t="s">
        <v>854</v>
      </c>
      <c r="J213" t="s">
        <v>855</v>
      </c>
      <c r="K213">
        <v>33</v>
      </c>
      <c r="L213" t="s">
        <v>138</v>
      </c>
      <c r="M213" t="s">
        <v>132</v>
      </c>
      <c r="N213" t="s">
        <v>147</v>
      </c>
      <c r="O213" t="s">
        <v>144</v>
      </c>
    </row>
    <row r="214" spans="1:15">
      <c r="A214">
        <v>213</v>
      </c>
      <c r="B214">
        <v>9883</v>
      </c>
      <c r="C214" t="s">
        <v>805</v>
      </c>
      <c r="D214" t="s">
        <v>139</v>
      </c>
      <c r="E214" t="s">
        <v>856</v>
      </c>
      <c r="F214">
        <v>400</v>
      </c>
      <c r="G214">
        <v>4.2</v>
      </c>
      <c r="H214">
        <v>1000</v>
      </c>
      <c r="I214" t="s">
        <v>857</v>
      </c>
      <c r="J214" t="s">
        <v>805</v>
      </c>
      <c r="K214">
        <v>77</v>
      </c>
      <c r="L214" t="s">
        <v>133</v>
      </c>
      <c r="M214" t="s">
        <v>132</v>
      </c>
      <c r="N214" t="s">
        <v>147</v>
      </c>
      <c r="O214" t="s">
        <v>130</v>
      </c>
    </row>
    <row r="215" spans="1:15">
      <c r="A215">
        <v>214</v>
      </c>
      <c r="B215">
        <v>9911</v>
      </c>
      <c r="C215" t="s">
        <v>382</v>
      </c>
      <c r="D215" t="s">
        <v>137</v>
      </c>
      <c r="E215" t="s">
        <v>858</v>
      </c>
      <c r="F215">
        <v>1000</v>
      </c>
      <c r="G215">
        <v>4.2</v>
      </c>
      <c r="H215">
        <v>100</v>
      </c>
      <c r="I215" t="s">
        <v>859</v>
      </c>
      <c r="J215" t="s">
        <v>860</v>
      </c>
      <c r="K215">
        <v>33</v>
      </c>
      <c r="L215" t="s">
        <v>236</v>
      </c>
      <c r="M215" t="s">
        <v>148</v>
      </c>
      <c r="N215" t="s">
        <v>131</v>
      </c>
      <c r="O215" t="s">
        <v>144</v>
      </c>
    </row>
    <row r="216" spans="1:15">
      <c r="A216">
        <v>215</v>
      </c>
      <c r="B216">
        <v>9923</v>
      </c>
      <c r="C216" t="s">
        <v>765</v>
      </c>
      <c r="D216" t="s">
        <v>139</v>
      </c>
      <c r="E216" t="s">
        <v>861</v>
      </c>
      <c r="F216">
        <v>900</v>
      </c>
      <c r="G216">
        <v>4.3</v>
      </c>
      <c r="H216">
        <v>100</v>
      </c>
      <c r="I216" t="s">
        <v>841</v>
      </c>
      <c r="J216" t="s">
        <v>785</v>
      </c>
      <c r="K216">
        <v>48</v>
      </c>
      <c r="L216" t="s">
        <v>136</v>
      </c>
      <c r="M216" t="s">
        <v>148</v>
      </c>
      <c r="N216" t="s">
        <v>131</v>
      </c>
      <c r="O216" t="s">
        <v>135</v>
      </c>
    </row>
    <row r="217" spans="1:15">
      <c r="A217">
        <v>216</v>
      </c>
      <c r="B217">
        <v>9932</v>
      </c>
      <c r="C217" t="s">
        <v>862</v>
      </c>
      <c r="D217" t="s">
        <v>139</v>
      </c>
      <c r="E217" t="s">
        <v>863</v>
      </c>
      <c r="F217">
        <v>900</v>
      </c>
      <c r="G217">
        <v>4.5</v>
      </c>
      <c r="H217">
        <v>100</v>
      </c>
      <c r="I217" t="s">
        <v>864</v>
      </c>
      <c r="J217" t="s">
        <v>865</v>
      </c>
      <c r="K217">
        <v>63</v>
      </c>
      <c r="L217" t="s">
        <v>133</v>
      </c>
      <c r="M217" t="s">
        <v>148</v>
      </c>
      <c r="N217" t="s">
        <v>131</v>
      </c>
      <c r="O217" t="s">
        <v>130</v>
      </c>
    </row>
    <row r="218" spans="1:15">
      <c r="A218">
        <v>217</v>
      </c>
      <c r="B218">
        <v>9979</v>
      </c>
      <c r="C218" t="s">
        <v>709</v>
      </c>
      <c r="D218" t="s">
        <v>129</v>
      </c>
      <c r="E218" t="s">
        <v>866</v>
      </c>
      <c r="F218">
        <v>400</v>
      </c>
      <c r="G218">
        <v>3.7</v>
      </c>
      <c r="H218">
        <v>100</v>
      </c>
      <c r="I218" t="s">
        <v>258</v>
      </c>
      <c r="J218" t="s">
        <v>709</v>
      </c>
      <c r="K218">
        <v>64</v>
      </c>
      <c r="L218" t="s">
        <v>133</v>
      </c>
      <c r="M218" t="s">
        <v>132</v>
      </c>
      <c r="N218" t="s">
        <v>131</v>
      </c>
      <c r="O218" t="s">
        <v>130</v>
      </c>
    </row>
    <row r="219" spans="1:15">
      <c r="A219">
        <v>218</v>
      </c>
      <c r="B219">
        <v>9984</v>
      </c>
      <c r="C219" t="s">
        <v>690</v>
      </c>
      <c r="D219" t="s">
        <v>129</v>
      </c>
      <c r="E219" t="s">
        <v>867</v>
      </c>
      <c r="F219">
        <v>300</v>
      </c>
      <c r="G219">
        <v>4.0999999999999996</v>
      </c>
      <c r="H219">
        <v>500</v>
      </c>
      <c r="I219" t="s">
        <v>868</v>
      </c>
      <c r="J219" t="s">
        <v>869</v>
      </c>
      <c r="K219">
        <v>74</v>
      </c>
      <c r="L219" t="s">
        <v>133</v>
      </c>
      <c r="M219" t="s">
        <v>132</v>
      </c>
      <c r="N219" t="s">
        <v>147</v>
      </c>
      <c r="O219" t="s">
        <v>130</v>
      </c>
    </row>
    <row r="220" spans="1:15">
      <c r="A220">
        <v>219</v>
      </c>
      <c r="B220">
        <v>10062</v>
      </c>
      <c r="C220" t="s">
        <v>870</v>
      </c>
      <c r="D220" t="s">
        <v>146</v>
      </c>
      <c r="E220" t="s">
        <v>871</v>
      </c>
      <c r="F220">
        <v>500</v>
      </c>
      <c r="G220">
        <v>4</v>
      </c>
      <c r="H220">
        <v>1000</v>
      </c>
      <c r="I220" t="s">
        <v>872</v>
      </c>
      <c r="J220" t="s">
        <v>870</v>
      </c>
      <c r="K220">
        <v>52</v>
      </c>
      <c r="L220" t="s">
        <v>133</v>
      </c>
      <c r="M220" t="s">
        <v>132</v>
      </c>
      <c r="N220" t="s">
        <v>147</v>
      </c>
      <c r="O220" t="s">
        <v>135</v>
      </c>
    </row>
    <row r="221" spans="1:15">
      <c r="A221">
        <v>220</v>
      </c>
      <c r="B221">
        <v>10094</v>
      </c>
      <c r="C221" t="s">
        <v>280</v>
      </c>
      <c r="D221" t="s">
        <v>137</v>
      </c>
      <c r="E221" t="s">
        <v>873</v>
      </c>
      <c r="F221">
        <v>400</v>
      </c>
      <c r="G221">
        <v>4.2</v>
      </c>
      <c r="H221">
        <v>500</v>
      </c>
      <c r="I221" t="s">
        <v>874</v>
      </c>
      <c r="J221" t="s">
        <v>875</v>
      </c>
      <c r="K221">
        <v>56</v>
      </c>
      <c r="L221" t="s">
        <v>133</v>
      </c>
      <c r="M221" t="s">
        <v>132</v>
      </c>
      <c r="N221" t="s">
        <v>147</v>
      </c>
      <c r="O221" t="s">
        <v>135</v>
      </c>
    </row>
    <row r="222" spans="1:15">
      <c r="A222">
        <v>221</v>
      </c>
      <c r="B222">
        <v>10186</v>
      </c>
      <c r="C222" t="s">
        <v>876</v>
      </c>
      <c r="D222" t="s">
        <v>139</v>
      </c>
      <c r="E222" t="s">
        <v>877</v>
      </c>
      <c r="F222">
        <v>350</v>
      </c>
      <c r="G222">
        <v>4.0999999999999996</v>
      </c>
      <c r="H222">
        <v>100</v>
      </c>
      <c r="I222" t="s">
        <v>878</v>
      </c>
      <c r="J222" t="s">
        <v>879</v>
      </c>
      <c r="K222">
        <v>46</v>
      </c>
      <c r="L222" t="s">
        <v>138</v>
      </c>
      <c r="M222" t="s">
        <v>132</v>
      </c>
      <c r="N222" t="s">
        <v>131</v>
      </c>
      <c r="O222" t="s">
        <v>135</v>
      </c>
    </row>
    <row r="223" spans="1:15">
      <c r="A223">
        <v>222</v>
      </c>
      <c r="B223">
        <v>10208</v>
      </c>
      <c r="C223" t="s">
        <v>880</v>
      </c>
      <c r="D223" t="s">
        <v>143</v>
      </c>
      <c r="E223" t="s">
        <v>881</v>
      </c>
      <c r="F223">
        <v>350</v>
      </c>
      <c r="G223">
        <v>4.3</v>
      </c>
      <c r="H223">
        <v>1000</v>
      </c>
      <c r="I223" t="s">
        <v>503</v>
      </c>
      <c r="J223" t="s">
        <v>882</v>
      </c>
      <c r="K223">
        <v>35</v>
      </c>
      <c r="L223" t="s">
        <v>138</v>
      </c>
      <c r="M223" t="s">
        <v>132</v>
      </c>
      <c r="N223" t="s">
        <v>147</v>
      </c>
      <c r="O223" t="s">
        <v>144</v>
      </c>
    </row>
    <row r="224" spans="1:15">
      <c r="A224">
        <v>223</v>
      </c>
      <c r="B224">
        <v>10212</v>
      </c>
      <c r="C224" t="s">
        <v>382</v>
      </c>
      <c r="D224" t="s">
        <v>137</v>
      </c>
      <c r="E224" t="s">
        <v>883</v>
      </c>
      <c r="F224">
        <v>400</v>
      </c>
      <c r="G224">
        <v>4.4000000000000004</v>
      </c>
      <c r="H224">
        <v>100</v>
      </c>
      <c r="I224" t="s">
        <v>884</v>
      </c>
      <c r="J224" t="s">
        <v>885</v>
      </c>
      <c r="K224">
        <v>35</v>
      </c>
      <c r="L224" t="s">
        <v>133</v>
      </c>
      <c r="M224" t="s">
        <v>132</v>
      </c>
      <c r="N224" t="s">
        <v>131</v>
      </c>
      <c r="O224" t="s">
        <v>144</v>
      </c>
    </row>
    <row r="225" spans="1:15">
      <c r="A225">
        <v>224</v>
      </c>
      <c r="B225">
        <v>10238</v>
      </c>
      <c r="C225" t="s">
        <v>382</v>
      </c>
      <c r="D225" t="s">
        <v>137</v>
      </c>
      <c r="E225" t="s">
        <v>605</v>
      </c>
      <c r="F225">
        <v>800</v>
      </c>
      <c r="G225">
        <v>4.5</v>
      </c>
      <c r="H225">
        <v>500</v>
      </c>
      <c r="I225" t="s">
        <v>606</v>
      </c>
      <c r="J225" t="s">
        <v>886</v>
      </c>
      <c r="K225">
        <v>39</v>
      </c>
      <c r="L225" t="s">
        <v>138</v>
      </c>
      <c r="M225" t="s">
        <v>148</v>
      </c>
      <c r="N225" t="s">
        <v>147</v>
      </c>
      <c r="O225" t="s">
        <v>144</v>
      </c>
    </row>
    <row r="226" spans="1:15">
      <c r="A226">
        <v>225</v>
      </c>
      <c r="B226">
        <v>10275</v>
      </c>
      <c r="C226" t="s">
        <v>887</v>
      </c>
      <c r="D226" t="s">
        <v>139</v>
      </c>
      <c r="E226" t="s">
        <v>888</v>
      </c>
      <c r="F226">
        <v>800</v>
      </c>
      <c r="G226">
        <v>4.4000000000000004</v>
      </c>
      <c r="H226">
        <v>500</v>
      </c>
      <c r="I226" t="s">
        <v>258</v>
      </c>
      <c r="J226" t="s">
        <v>889</v>
      </c>
      <c r="K226">
        <v>64</v>
      </c>
      <c r="L226" t="s">
        <v>133</v>
      </c>
      <c r="M226" t="s">
        <v>148</v>
      </c>
      <c r="N226" t="s">
        <v>147</v>
      </c>
      <c r="O226" t="s">
        <v>130</v>
      </c>
    </row>
    <row r="227" spans="1:15">
      <c r="A227">
        <v>226</v>
      </c>
      <c r="B227">
        <v>10285</v>
      </c>
      <c r="C227" t="s">
        <v>880</v>
      </c>
      <c r="D227" t="s">
        <v>143</v>
      </c>
      <c r="E227" t="s">
        <v>890</v>
      </c>
      <c r="F227">
        <v>300</v>
      </c>
      <c r="G227">
        <v>2.9</v>
      </c>
      <c r="H227">
        <v>80</v>
      </c>
      <c r="I227" t="s">
        <v>258</v>
      </c>
      <c r="J227" t="s">
        <v>891</v>
      </c>
      <c r="K227">
        <v>61</v>
      </c>
      <c r="L227" t="s">
        <v>133</v>
      </c>
      <c r="M227" t="s">
        <v>132</v>
      </c>
      <c r="N227" t="s">
        <v>131</v>
      </c>
      <c r="O227" t="s">
        <v>130</v>
      </c>
    </row>
    <row r="228" spans="1:15">
      <c r="A228">
        <v>227</v>
      </c>
      <c r="B228">
        <v>10298</v>
      </c>
      <c r="C228" t="s">
        <v>892</v>
      </c>
      <c r="D228" t="s">
        <v>143</v>
      </c>
      <c r="E228" t="s">
        <v>893</v>
      </c>
      <c r="F228">
        <v>200</v>
      </c>
      <c r="G228">
        <v>3.8</v>
      </c>
      <c r="H228">
        <v>100</v>
      </c>
      <c r="I228" t="s">
        <v>894</v>
      </c>
      <c r="J228" t="s">
        <v>895</v>
      </c>
      <c r="K228">
        <v>36</v>
      </c>
      <c r="L228" t="s">
        <v>138</v>
      </c>
      <c r="M228" t="s">
        <v>142</v>
      </c>
      <c r="N228" t="s">
        <v>131</v>
      </c>
      <c r="O228" t="s">
        <v>144</v>
      </c>
    </row>
    <row r="229" spans="1:15">
      <c r="A229">
        <v>228</v>
      </c>
      <c r="B229">
        <v>10312</v>
      </c>
      <c r="C229" t="s">
        <v>896</v>
      </c>
      <c r="D229" t="s">
        <v>143</v>
      </c>
      <c r="E229" t="s">
        <v>897</v>
      </c>
      <c r="F229">
        <v>400</v>
      </c>
      <c r="G229">
        <v>4.0999999999999996</v>
      </c>
      <c r="H229">
        <v>100</v>
      </c>
      <c r="I229" t="s">
        <v>898</v>
      </c>
      <c r="J229" t="s">
        <v>899</v>
      </c>
      <c r="K229">
        <v>36</v>
      </c>
      <c r="L229" t="s">
        <v>136</v>
      </c>
      <c r="M229" t="s">
        <v>132</v>
      </c>
      <c r="N229" t="s">
        <v>131</v>
      </c>
      <c r="O229" t="s">
        <v>144</v>
      </c>
    </row>
    <row r="230" spans="1:15">
      <c r="A230">
        <v>229</v>
      </c>
      <c r="B230">
        <v>10323</v>
      </c>
      <c r="C230" t="s">
        <v>900</v>
      </c>
      <c r="D230" t="s">
        <v>143</v>
      </c>
      <c r="E230" t="s">
        <v>602</v>
      </c>
      <c r="F230">
        <v>350</v>
      </c>
      <c r="G230">
        <v>4.0999999999999996</v>
      </c>
      <c r="H230">
        <v>500</v>
      </c>
      <c r="I230" t="s">
        <v>774</v>
      </c>
      <c r="J230" t="s">
        <v>901</v>
      </c>
      <c r="K230">
        <v>53</v>
      </c>
      <c r="L230" t="s">
        <v>138</v>
      </c>
      <c r="M230" t="s">
        <v>132</v>
      </c>
      <c r="N230" t="s">
        <v>147</v>
      </c>
      <c r="O230" t="s">
        <v>135</v>
      </c>
    </row>
    <row r="231" spans="1:15">
      <c r="A231">
        <v>230</v>
      </c>
      <c r="B231">
        <v>10327</v>
      </c>
      <c r="C231" t="s">
        <v>902</v>
      </c>
      <c r="D231" t="s">
        <v>143</v>
      </c>
      <c r="E231" t="s">
        <v>903</v>
      </c>
      <c r="F231">
        <v>250</v>
      </c>
      <c r="G231">
        <v>4</v>
      </c>
      <c r="H231">
        <v>100</v>
      </c>
      <c r="I231" t="s">
        <v>279</v>
      </c>
      <c r="J231" t="s">
        <v>904</v>
      </c>
      <c r="K231">
        <v>48</v>
      </c>
      <c r="L231" t="s">
        <v>133</v>
      </c>
      <c r="M231" t="s">
        <v>132</v>
      </c>
      <c r="N231" t="s">
        <v>131</v>
      </c>
      <c r="O231" t="s">
        <v>135</v>
      </c>
    </row>
    <row r="232" spans="1:15">
      <c r="A232">
        <v>231</v>
      </c>
      <c r="B232">
        <v>10336</v>
      </c>
      <c r="C232" t="s">
        <v>880</v>
      </c>
      <c r="D232" t="s">
        <v>143</v>
      </c>
      <c r="E232" t="s">
        <v>905</v>
      </c>
      <c r="F232">
        <v>300</v>
      </c>
      <c r="G232">
        <v>4.3</v>
      </c>
      <c r="H232">
        <v>20</v>
      </c>
      <c r="I232" t="s">
        <v>279</v>
      </c>
      <c r="J232" t="s">
        <v>906</v>
      </c>
      <c r="K232">
        <v>50</v>
      </c>
      <c r="L232" t="s">
        <v>133</v>
      </c>
      <c r="M232" t="s">
        <v>132</v>
      </c>
      <c r="N232" t="s">
        <v>140</v>
      </c>
      <c r="O232" t="s">
        <v>135</v>
      </c>
    </row>
    <row r="233" spans="1:15">
      <c r="A233">
        <v>232</v>
      </c>
      <c r="B233">
        <v>10362</v>
      </c>
      <c r="C233" t="s">
        <v>907</v>
      </c>
      <c r="D233" t="s">
        <v>129</v>
      </c>
      <c r="E233" t="s">
        <v>908</v>
      </c>
      <c r="F233">
        <v>500</v>
      </c>
      <c r="G233">
        <v>4.3</v>
      </c>
      <c r="H233">
        <v>1000</v>
      </c>
      <c r="I233" t="s">
        <v>414</v>
      </c>
      <c r="J233" t="s">
        <v>909</v>
      </c>
      <c r="K233">
        <v>50</v>
      </c>
      <c r="L233" t="s">
        <v>136</v>
      </c>
      <c r="M233" t="s">
        <v>132</v>
      </c>
      <c r="N233" t="s">
        <v>147</v>
      </c>
      <c r="O233" t="s">
        <v>135</v>
      </c>
    </row>
    <row r="234" spans="1:15">
      <c r="A234">
        <v>233</v>
      </c>
      <c r="B234">
        <v>10376</v>
      </c>
      <c r="C234" t="s">
        <v>910</v>
      </c>
      <c r="D234" t="s">
        <v>129</v>
      </c>
      <c r="E234" t="s">
        <v>911</v>
      </c>
      <c r="F234">
        <v>350</v>
      </c>
      <c r="G234">
        <v>4.3</v>
      </c>
      <c r="H234">
        <v>500</v>
      </c>
      <c r="I234" t="s">
        <v>912</v>
      </c>
      <c r="J234" t="s">
        <v>913</v>
      </c>
      <c r="K234">
        <v>84</v>
      </c>
      <c r="L234" t="s">
        <v>136</v>
      </c>
      <c r="M234" t="s">
        <v>132</v>
      </c>
      <c r="N234" t="s">
        <v>147</v>
      </c>
      <c r="O234" t="s">
        <v>130</v>
      </c>
    </row>
    <row r="235" spans="1:15">
      <c r="A235">
        <v>234</v>
      </c>
      <c r="B235">
        <v>10389</v>
      </c>
      <c r="C235" t="s">
        <v>900</v>
      </c>
      <c r="D235" t="s">
        <v>143</v>
      </c>
      <c r="E235" t="s">
        <v>914</v>
      </c>
      <c r="F235">
        <v>400</v>
      </c>
      <c r="G235">
        <v>4.2</v>
      </c>
      <c r="H235">
        <v>100</v>
      </c>
      <c r="I235" t="s">
        <v>841</v>
      </c>
      <c r="J235" t="s">
        <v>891</v>
      </c>
      <c r="K235">
        <v>57</v>
      </c>
      <c r="L235" t="s">
        <v>136</v>
      </c>
      <c r="M235" t="s">
        <v>132</v>
      </c>
      <c r="N235" t="s">
        <v>131</v>
      </c>
      <c r="O235" t="s">
        <v>135</v>
      </c>
    </row>
    <row r="236" spans="1:15">
      <c r="A236">
        <v>235</v>
      </c>
      <c r="B236">
        <v>10485</v>
      </c>
      <c r="C236" t="s">
        <v>915</v>
      </c>
      <c r="D236" t="s">
        <v>141</v>
      </c>
      <c r="E236" t="s">
        <v>916</v>
      </c>
      <c r="F236">
        <v>300</v>
      </c>
      <c r="G236">
        <v>3.8</v>
      </c>
      <c r="H236">
        <v>500</v>
      </c>
      <c r="I236" t="s">
        <v>639</v>
      </c>
      <c r="J236" t="s">
        <v>917</v>
      </c>
      <c r="K236">
        <v>62</v>
      </c>
      <c r="L236" t="s">
        <v>133</v>
      </c>
      <c r="M236" t="s">
        <v>132</v>
      </c>
      <c r="N236" t="s">
        <v>147</v>
      </c>
      <c r="O236" t="s">
        <v>130</v>
      </c>
    </row>
    <row r="237" spans="1:15">
      <c r="A237">
        <v>236</v>
      </c>
      <c r="B237">
        <v>10502</v>
      </c>
      <c r="C237" t="s">
        <v>915</v>
      </c>
      <c r="D237" t="s">
        <v>141</v>
      </c>
      <c r="E237" t="s">
        <v>918</v>
      </c>
      <c r="F237">
        <v>300</v>
      </c>
      <c r="G237">
        <v>4</v>
      </c>
      <c r="H237">
        <v>100</v>
      </c>
      <c r="I237" t="s">
        <v>395</v>
      </c>
      <c r="J237" t="s">
        <v>919</v>
      </c>
      <c r="K237">
        <v>65</v>
      </c>
      <c r="L237" t="s">
        <v>138</v>
      </c>
      <c r="M237" t="s">
        <v>132</v>
      </c>
      <c r="N237" t="s">
        <v>131</v>
      </c>
      <c r="O237" t="s">
        <v>130</v>
      </c>
    </row>
    <row r="238" spans="1:15">
      <c r="A238">
        <v>237</v>
      </c>
      <c r="B238">
        <v>10522</v>
      </c>
      <c r="C238" t="s">
        <v>508</v>
      </c>
      <c r="D238" t="s">
        <v>129</v>
      </c>
      <c r="E238" t="s">
        <v>920</v>
      </c>
      <c r="F238">
        <v>1000</v>
      </c>
      <c r="G238">
        <v>4.5</v>
      </c>
      <c r="H238">
        <v>100</v>
      </c>
      <c r="I238" t="s">
        <v>921</v>
      </c>
      <c r="J238" t="s">
        <v>507</v>
      </c>
      <c r="K238">
        <v>45</v>
      </c>
      <c r="L238" t="s">
        <v>236</v>
      </c>
      <c r="M238" t="s">
        <v>148</v>
      </c>
      <c r="N238" t="s">
        <v>131</v>
      </c>
      <c r="O238" t="s">
        <v>135</v>
      </c>
    </row>
    <row r="239" spans="1:15">
      <c r="A239">
        <v>238</v>
      </c>
      <c r="B239">
        <v>10525</v>
      </c>
      <c r="C239" t="s">
        <v>404</v>
      </c>
      <c r="D239" t="s">
        <v>129</v>
      </c>
      <c r="E239" t="s">
        <v>922</v>
      </c>
      <c r="F239">
        <v>1300</v>
      </c>
      <c r="G239">
        <v>4.0999999999999996</v>
      </c>
      <c r="H239">
        <v>100</v>
      </c>
      <c r="I239" t="s">
        <v>923</v>
      </c>
      <c r="J239" t="s">
        <v>712</v>
      </c>
      <c r="K239">
        <v>75</v>
      </c>
      <c r="L239" t="s">
        <v>133</v>
      </c>
      <c r="M239" t="s">
        <v>235</v>
      </c>
      <c r="N239" t="s">
        <v>131</v>
      </c>
      <c r="O239" t="s">
        <v>130</v>
      </c>
    </row>
    <row r="240" spans="1:15">
      <c r="A240">
        <v>239</v>
      </c>
      <c r="B240">
        <v>10537</v>
      </c>
      <c r="C240" t="s">
        <v>862</v>
      </c>
      <c r="D240" t="s">
        <v>139</v>
      </c>
      <c r="E240" t="s">
        <v>924</v>
      </c>
      <c r="F240">
        <v>600</v>
      </c>
      <c r="G240">
        <v>4.3</v>
      </c>
      <c r="H240">
        <v>100</v>
      </c>
      <c r="I240" t="s">
        <v>925</v>
      </c>
      <c r="J240" t="s">
        <v>926</v>
      </c>
      <c r="K240">
        <v>58</v>
      </c>
      <c r="L240" t="s">
        <v>133</v>
      </c>
      <c r="M240" t="s">
        <v>148</v>
      </c>
      <c r="N240" t="s">
        <v>131</v>
      </c>
      <c r="O240" t="s">
        <v>135</v>
      </c>
    </row>
    <row r="241" spans="1:15">
      <c r="A241">
        <v>240</v>
      </c>
      <c r="B241">
        <v>10575</v>
      </c>
      <c r="C241" t="s">
        <v>650</v>
      </c>
      <c r="D241" t="s">
        <v>137</v>
      </c>
      <c r="E241" t="s">
        <v>853</v>
      </c>
      <c r="F241">
        <v>600</v>
      </c>
      <c r="G241">
        <v>3.8</v>
      </c>
      <c r="H241">
        <v>100</v>
      </c>
      <c r="I241" t="s">
        <v>854</v>
      </c>
      <c r="J241" t="s">
        <v>927</v>
      </c>
      <c r="K241">
        <v>36</v>
      </c>
      <c r="L241" t="s">
        <v>138</v>
      </c>
      <c r="M241" t="s">
        <v>148</v>
      </c>
      <c r="N241" t="s">
        <v>131</v>
      </c>
      <c r="O241" t="s">
        <v>144</v>
      </c>
    </row>
    <row r="242" spans="1:15">
      <c r="A242">
        <v>241</v>
      </c>
      <c r="B242">
        <v>10601</v>
      </c>
      <c r="C242" t="s">
        <v>404</v>
      </c>
      <c r="D242" t="s">
        <v>129</v>
      </c>
      <c r="E242" t="s">
        <v>928</v>
      </c>
      <c r="F242">
        <v>1000</v>
      </c>
      <c r="G242">
        <v>4.5</v>
      </c>
      <c r="H242">
        <v>100</v>
      </c>
      <c r="I242" t="s">
        <v>273</v>
      </c>
      <c r="J242" t="s">
        <v>404</v>
      </c>
      <c r="K242">
        <v>71</v>
      </c>
      <c r="L242" t="s">
        <v>136</v>
      </c>
      <c r="M242" t="s">
        <v>148</v>
      </c>
      <c r="N242" t="s">
        <v>131</v>
      </c>
      <c r="O242" t="s">
        <v>130</v>
      </c>
    </row>
    <row r="243" spans="1:15">
      <c r="A243">
        <v>242</v>
      </c>
      <c r="B243">
        <v>10730</v>
      </c>
      <c r="C243" t="s">
        <v>314</v>
      </c>
      <c r="D243" t="s">
        <v>146</v>
      </c>
      <c r="E243" t="s">
        <v>929</v>
      </c>
      <c r="F243">
        <v>1200</v>
      </c>
      <c r="G243">
        <v>3.7</v>
      </c>
      <c r="H243">
        <v>20</v>
      </c>
      <c r="I243" t="s">
        <v>930</v>
      </c>
      <c r="J243" t="s">
        <v>931</v>
      </c>
      <c r="K243">
        <v>82</v>
      </c>
      <c r="L243" t="s">
        <v>133</v>
      </c>
      <c r="M243" t="s">
        <v>235</v>
      </c>
      <c r="N243" t="s">
        <v>140</v>
      </c>
      <c r="O243" t="s">
        <v>130</v>
      </c>
    </row>
    <row r="244" spans="1:15">
      <c r="A244">
        <v>243</v>
      </c>
      <c r="B244">
        <v>10750</v>
      </c>
      <c r="C244" t="s">
        <v>577</v>
      </c>
      <c r="D244" t="s">
        <v>146</v>
      </c>
      <c r="E244" t="s">
        <v>932</v>
      </c>
      <c r="F244">
        <v>400</v>
      </c>
      <c r="G244">
        <v>4.3</v>
      </c>
      <c r="H244">
        <v>100</v>
      </c>
      <c r="I244" t="s">
        <v>279</v>
      </c>
      <c r="J244" t="s">
        <v>933</v>
      </c>
      <c r="K244">
        <v>44</v>
      </c>
      <c r="L244" t="s">
        <v>133</v>
      </c>
      <c r="M244" t="s">
        <v>132</v>
      </c>
      <c r="N244" t="s">
        <v>131</v>
      </c>
      <c r="O244" t="s">
        <v>135</v>
      </c>
    </row>
    <row r="245" spans="1:15">
      <c r="A245">
        <v>244</v>
      </c>
      <c r="B245">
        <v>10834</v>
      </c>
      <c r="C245" t="s">
        <v>825</v>
      </c>
      <c r="D245" t="s">
        <v>139</v>
      </c>
      <c r="E245" t="s">
        <v>934</v>
      </c>
      <c r="F245">
        <v>1500</v>
      </c>
      <c r="G245">
        <v>4.0999999999999996</v>
      </c>
      <c r="H245">
        <v>50</v>
      </c>
      <c r="I245" t="s">
        <v>935</v>
      </c>
      <c r="J245" t="s">
        <v>936</v>
      </c>
      <c r="K245">
        <v>63</v>
      </c>
      <c r="L245" t="s">
        <v>236</v>
      </c>
      <c r="M245" t="s">
        <v>235</v>
      </c>
      <c r="N245" t="s">
        <v>140</v>
      </c>
      <c r="O245" t="s">
        <v>130</v>
      </c>
    </row>
    <row r="246" spans="1:15">
      <c r="A246">
        <v>245</v>
      </c>
      <c r="B246">
        <v>10847</v>
      </c>
      <c r="C246" t="s">
        <v>937</v>
      </c>
      <c r="D246" t="s">
        <v>141</v>
      </c>
      <c r="E246" t="s">
        <v>938</v>
      </c>
      <c r="F246">
        <v>500</v>
      </c>
      <c r="G246">
        <v>4.2</v>
      </c>
      <c r="H246">
        <v>100</v>
      </c>
      <c r="I246" t="s">
        <v>939</v>
      </c>
      <c r="J246" t="s">
        <v>940</v>
      </c>
      <c r="K246">
        <v>52</v>
      </c>
      <c r="L246" t="s">
        <v>136</v>
      </c>
      <c r="M246" t="s">
        <v>132</v>
      </c>
      <c r="N246" t="s">
        <v>131</v>
      </c>
      <c r="O246" t="s">
        <v>135</v>
      </c>
    </row>
    <row r="247" spans="1:15">
      <c r="A247">
        <v>246</v>
      </c>
      <c r="B247">
        <v>10852</v>
      </c>
      <c r="C247" t="s">
        <v>941</v>
      </c>
      <c r="D247" t="s">
        <v>141</v>
      </c>
      <c r="E247" t="s">
        <v>942</v>
      </c>
      <c r="F247">
        <v>300</v>
      </c>
      <c r="G247">
        <v>3.9</v>
      </c>
      <c r="H247">
        <v>500</v>
      </c>
      <c r="I247" t="s">
        <v>943</v>
      </c>
      <c r="J247" t="s">
        <v>944</v>
      </c>
      <c r="K247">
        <v>76</v>
      </c>
      <c r="L247" t="s">
        <v>133</v>
      </c>
      <c r="M247" t="s">
        <v>132</v>
      </c>
      <c r="N247" t="s">
        <v>147</v>
      </c>
      <c r="O247" t="s">
        <v>130</v>
      </c>
    </row>
    <row r="248" spans="1:15">
      <c r="A248">
        <v>247</v>
      </c>
      <c r="B248">
        <v>10855</v>
      </c>
      <c r="C248" t="s">
        <v>404</v>
      </c>
      <c r="D248" t="s">
        <v>129</v>
      </c>
      <c r="E248" t="s">
        <v>945</v>
      </c>
      <c r="F248">
        <v>1000</v>
      </c>
      <c r="G248">
        <v>4</v>
      </c>
      <c r="H248">
        <v>50</v>
      </c>
      <c r="I248" t="s">
        <v>946</v>
      </c>
      <c r="J248" t="s">
        <v>409</v>
      </c>
      <c r="K248">
        <v>75</v>
      </c>
      <c r="L248" t="s">
        <v>236</v>
      </c>
      <c r="M248" t="s">
        <v>148</v>
      </c>
      <c r="N248" t="s">
        <v>140</v>
      </c>
      <c r="O248" t="s">
        <v>130</v>
      </c>
    </row>
    <row r="249" spans="1:15">
      <c r="A249">
        <v>248</v>
      </c>
      <c r="B249">
        <v>10951</v>
      </c>
      <c r="C249" t="s">
        <v>134</v>
      </c>
      <c r="D249" t="s">
        <v>134</v>
      </c>
      <c r="E249" t="s">
        <v>947</v>
      </c>
      <c r="F249">
        <v>700</v>
      </c>
      <c r="G249">
        <v>4.5</v>
      </c>
      <c r="H249">
        <v>100</v>
      </c>
      <c r="I249" t="s">
        <v>948</v>
      </c>
      <c r="J249" t="s">
        <v>949</v>
      </c>
      <c r="K249">
        <v>45</v>
      </c>
      <c r="L249" t="s">
        <v>138</v>
      </c>
      <c r="M249" t="s">
        <v>148</v>
      </c>
      <c r="N249" t="s">
        <v>131</v>
      </c>
      <c r="O249" t="s">
        <v>135</v>
      </c>
    </row>
    <row r="250" spans="1:15">
      <c r="A250">
        <v>249</v>
      </c>
      <c r="B250">
        <v>11051</v>
      </c>
      <c r="C250" t="s">
        <v>807</v>
      </c>
      <c r="D250" t="s">
        <v>139</v>
      </c>
      <c r="E250" t="s">
        <v>950</v>
      </c>
      <c r="F250">
        <v>300</v>
      </c>
      <c r="G250">
        <v>3.8</v>
      </c>
      <c r="H250">
        <v>50</v>
      </c>
      <c r="I250" t="s">
        <v>475</v>
      </c>
      <c r="J250" t="s">
        <v>951</v>
      </c>
      <c r="K250">
        <v>73</v>
      </c>
      <c r="L250" t="s">
        <v>133</v>
      </c>
      <c r="M250" t="s">
        <v>132</v>
      </c>
      <c r="N250" t="s">
        <v>140</v>
      </c>
      <c r="O250" t="s">
        <v>130</v>
      </c>
    </row>
    <row r="251" spans="1:15">
      <c r="A251">
        <v>250</v>
      </c>
      <c r="B251">
        <v>11092</v>
      </c>
      <c r="C251" t="s">
        <v>314</v>
      </c>
      <c r="D251" t="s">
        <v>146</v>
      </c>
      <c r="E251" t="s">
        <v>952</v>
      </c>
      <c r="F251">
        <v>200</v>
      </c>
      <c r="G251">
        <v>4.0999999999999996</v>
      </c>
      <c r="H251">
        <v>1000</v>
      </c>
      <c r="I251" t="s">
        <v>953</v>
      </c>
      <c r="J251" t="s">
        <v>954</v>
      </c>
      <c r="K251">
        <v>56</v>
      </c>
      <c r="L251" t="s">
        <v>138</v>
      </c>
      <c r="M251" t="s">
        <v>142</v>
      </c>
      <c r="N251" t="s">
        <v>147</v>
      </c>
      <c r="O251" t="s">
        <v>135</v>
      </c>
    </row>
    <row r="252" spans="1:15">
      <c r="A252">
        <v>251</v>
      </c>
      <c r="B252">
        <v>11188</v>
      </c>
      <c r="C252" t="s">
        <v>955</v>
      </c>
      <c r="D252" t="s">
        <v>141</v>
      </c>
      <c r="E252" t="s">
        <v>956</v>
      </c>
      <c r="F252">
        <v>500</v>
      </c>
      <c r="G252">
        <v>4.3</v>
      </c>
      <c r="H252">
        <v>50</v>
      </c>
      <c r="I252" t="s">
        <v>848</v>
      </c>
      <c r="J252" t="s">
        <v>823</v>
      </c>
      <c r="K252">
        <v>56</v>
      </c>
      <c r="L252" t="s">
        <v>138</v>
      </c>
      <c r="M252" t="s">
        <v>132</v>
      </c>
      <c r="N252" t="s">
        <v>140</v>
      </c>
      <c r="O252" t="s">
        <v>135</v>
      </c>
    </row>
    <row r="253" spans="1:15">
      <c r="A253">
        <v>252</v>
      </c>
      <c r="B253">
        <v>11316</v>
      </c>
      <c r="C253" t="s">
        <v>887</v>
      </c>
      <c r="D253" t="s">
        <v>139</v>
      </c>
      <c r="E253" t="s">
        <v>565</v>
      </c>
      <c r="F253">
        <v>850</v>
      </c>
      <c r="G253">
        <v>4.3</v>
      </c>
      <c r="H253">
        <v>500</v>
      </c>
      <c r="I253" t="s">
        <v>566</v>
      </c>
      <c r="J253" t="s">
        <v>957</v>
      </c>
      <c r="K253">
        <v>72</v>
      </c>
      <c r="L253" t="s">
        <v>133</v>
      </c>
      <c r="M253" t="s">
        <v>148</v>
      </c>
      <c r="N253" t="s">
        <v>147</v>
      </c>
      <c r="O253" t="s">
        <v>130</v>
      </c>
    </row>
    <row r="254" spans="1:15">
      <c r="A254">
        <v>253</v>
      </c>
      <c r="B254">
        <v>11553</v>
      </c>
      <c r="C254" t="s">
        <v>724</v>
      </c>
      <c r="D254" t="s">
        <v>146</v>
      </c>
      <c r="E254" t="s">
        <v>958</v>
      </c>
      <c r="F254">
        <v>500</v>
      </c>
      <c r="G254">
        <v>4.2</v>
      </c>
      <c r="H254">
        <v>500</v>
      </c>
      <c r="I254" t="s">
        <v>522</v>
      </c>
      <c r="J254" t="s">
        <v>959</v>
      </c>
      <c r="K254">
        <v>58</v>
      </c>
      <c r="L254" t="s">
        <v>133</v>
      </c>
      <c r="M254" t="s">
        <v>132</v>
      </c>
      <c r="N254" t="s">
        <v>147</v>
      </c>
      <c r="O254" t="s">
        <v>135</v>
      </c>
    </row>
    <row r="255" spans="1:15">
      <c r="A255">
        <v>254</v>
      </c>
      <c r="B255">
        <v>11615</v>
      </c>
      <c r="C255" t="s">
        <v>508</v>
      </c>
      <c r="D255" t="s">
        <v>129</v>
      </c>
      <c r="E255" t="s">
        <v>960</v>
      </c>
      <c r="F255">
        <v>300</v>
      </c>
      <c r="G255">
        <v>3.8</v>
      </c>
      <c r="H255">
        <v>500</v>
      </c>
      <c r="I255" t="s">
        <v>961</v>
      </c>
      <c r="J255" t="s">
        <v>962</v>
      </c>
      <c r="K255">
        <v>54</v>
      </c>
      <c r="L255" t="s">
        <v>133</v>
      </c>
      <c r="M255" t="s">
        <v>132</v>
      </c>
      <c r="N255" t="s">
        <v>147</v>
      </c>
      <c r="O255" t="s">
        <v>135</v>
      </c>
    </row>
    <row r="256" spans="1:15">
      <c r="A256">
        <v>255</v>
      </c>
      <c r="B256">
        <v>11723</v>
      </c>
      <c r="C256" t="s">
        <v>963</v>
      </c>
      <c r="D256" t="s">
        <v>139</v>
      </c>
      <c r="E256" t="s">
        <v>964</v>
      </c>
      <c r="F256">
        <v>1200</v>
      </c>
      <c r="G256">
        <v>2.9</v>
      </c>
      <c r="H256">
        <v>80</v>
      </c>
      <c r="I256" t="s">
        <v>965</v>
      </c>
      <c r="J256" t="s">
        <v>966</v>
      </c>
      <c r="K256">
        <v>50</v>
      </c>
      <c r="L256" t="s">
        <v>133</v>
      </c>
      <c r="M256" t="s">
        <v>235</v>
      </c>
      <c r="N256" t="s">
        <v>131</v>
      </c>
      <c r="O256" t="s">
        <v>135</v>
      </c>
    </row>
    <row r="257" spans="1:15">
      <c r="A257">
        <v>256</v>
      </c>
      <c r="B257">
        <v>11834</v>
      </c>
      <c r="C257" t="s">
        <v>571</v>
      </c>
      <c r="D257" t="s">
        <v>143</v>
      </c>
      <c r="E257" t="s">
        <v>967</v>
      </c>
      <c r="F257">
        <v>500</v>
      </c>
      <c r="G257">
        <v>2.9</v>
      </c>
      <c r="H257">
        <v>80</v>
      </c>
      <c r="I257" t="s">
        <v>968</v>
      </c>
      <c r="J257" t="s">
        <v>969</v>
      </c>
      <c r="K257">
        <v>69</v>
      </c>
      <c r="L257" t="s">
        <v>133</v>
      </c>
      <c r="M257" t="s">
        <v>132</v>
      </c>
      <c r="N257" t="s">
        <v>131</v>
      </c>
      <c r="O257" t="s">
        <v>130</v>
      </c>
    </row>
    <row r="258" spans="1:15">
      <c r="A258">
        <v>257</v>
      </c>
      <c r="B258">
        <v>11858</v>
      </c>
      <c r="C258" t="s">
        <v>404</v>
      </c>
      <c r="D258" t="s">
        <v>129</v>
      </c>
      <c r="E258" t="s">
        <v>970</v>
      </c>
      <c r="F258">
        <v>1100</v>
      </c>
      <c r="G258">
        <v>3.6</v>
      </c>
      <c r="H258">
        <v>20</v>
      </c>
      <c r="I258" t="s">
        <v>971</v>
      </c>
      <c r="J258" t="s">
        <v>972</v>
      </c>
      <c r="K258">
        <v>73</v>
      </c>
      <c r="L258" t="s">
        <v>236</v>
      </c>
      <c r="M258" t="s">
        <v>235</v>
      </c>
      <c r="N258" t="s">
        <v>140</v>
      </c>
      <c r="O258" t="s">
        <v>130</v>
      </c>
    </row>
    <row r="259" spans="1:15">
      <c r="A259">
        <v>258</v>
      </c>
      <c r="B259">
        <v>11941</v>
      </c>
      <c r="C259" t="s">
        <v>973</v>
      </c>
      <c r="D259" t="s">
        <v>134</v>
      </c>
      <c r="E259" t="s">
        <v>974</v>
      </c>
      <c r="F259">
        <v>1200</v>
      </c>
      <c r="G259">
        <v>4.2</v>
      </c>
      <c r="H259">
        <v>50</v>
      </c>
      <c r="I259" t="s">
        <v>327</v>
      </c>
      <c r="J259" t="s">
        <v>975</v>
      </c>
      <c r="K259">
        <v>48</v>
      </c>
      <c r="L259" t="s">
        <v>133</v>
      </c>
      <c r="M259" t="s">
        <v>235</v>
      </c>
      <c r="N259" t="s">
        <v>140</v>
      </c>
      <c r="O259" t="s">
        <v>135</v>
      </c>
    </row>
    <row r="260" spans="1:15">
      <c r="A260">
        <v>259</v>
      </c>
      <c r="B260">
        <v>11943</v>
      </c>
      <c r="C260" t="s">
        <v>973</v>
      </c>
      <c r="D260" t="s">
        <v>134</v>
      </c>
      <c r="E260" t="s">
        <v>976</v>
      </c>
      <c r="F260">
        <v>600</v>
      </c>
      <c r="G260">
        <v>4.0999999999999996</v>
      </c>
      <c r="H260">
        <v>1000</v>
      </c>
      <c r="I260" t="s">
        <v>977</v>
      </c>
      <c r="J260" t="s">
        <v>978</v>
      </c>
      <c r="K260">
        <v>50</v>
      </c>
      <c r="L260" t="s">
        <v>133</v>
      </c>
      <c r="M260" t="s">
        <v>148</v>
      </c>
      <c r="N260" t="s">
        <v>147</v>
      </c>
      <c r="O260" t="s">
        <v>135</v>
      </c>
    </row>
    <row r="261" spans="1:15">
      <c r="A261">
        <v>260</v>
      </c>
      <c r="B261">
        <v>12020</v>
      </c>
      <c r="C261" t="s">
        <v>979</v>
      </c>
      <c r="D261" t="s">
        <v>143</v>
      </c>
      <c r="E261" t="s">
        <v>980</v>
      </c>
      <c r="F261">
        <v>200</v>
      </c>
      <c r="G261">
        <v>3.7</v>
      </c>
      <c r="H261">
        <v>50</v>
      </c>
      <c r="I261" t="s">
        <v>784</v>
      </c>
      <c r="J261" t="s">
        <v>981</v>
      </c>
      <c r="K261">
        <v>56</v>
      </c>
      <c r="L261" t="s">
        <v>236</v>
      </c>
      <c r="M261" t="s">
        <v>142</v>
      </c>
      <c r="N261" t="s">
        <v>140</v>
      </c>
      <c r="O261" t="s">
        <v>135</v>
      </c>
    </row>
    <row r="262" spans="1:15">
      <c r="A262">
        <v>261</v>
      </c>
      <c r="B262">
        <v>12046</v>
      </c>
      <c r="C262" t="s">
        <v>366</v>
      </c>
      <c r="D262" t="s">
        <v>146</v>
      </c>
      <c r="E262" t="s">
        <v>602</v>
      </c>
      <c r="F262">
        <v>350</v>
      </c>
      <c r="G262">
        <v>4.3</v>
      </c>
      <c r="H262">
        <v>500</v>
      </c>
      <c r="I262" t="s">
        <v>774</v>
      </c>
      <c r="J262" t="s">
        <v>369</v>
      </c>
      <c r="K262">
        <v>33</v>
      </c>
      <c r="L262" t="s">
        <v>138</v>
      </c>
      <c r="M262" t="s">
        <v>132</v>
      </c>
      <c r="N262" t="s">
        <v>147</v>
      </c>
      <c r="O262" t="s">
        <v>144</v>
      </c>
    </row>
    <row r="263" spans="1:15">
      <c r="A263">
        <v>262</v>
      </c>
      <c r="B263">
        <v>12054</v>
      </c>
      <c r="C263" t="s">
        <v>982</v>
      </c>
      <c r="D263" t="s">
        <v>141</v>
      </c>
      <c r="E263" t="s">
        <v>983</v>
      </c>
      <c r="F263">
        <v>400</v>
      </c>
      <c r="G263">
        <v>4.3</v>
      </c>
      <c r="H263">
        <v>100</v>
      </c>
      <c r="I263" t="s">
        <v>984</v>
      </c>
      <c r="J263" t="s">
        <v>564</v>
      </c>
      <c r="K263">
        <v>67</v>
      </c>
      <c r="L263" t="s">
        <v>136</v>
      </c>
      <c r="M263" t="s">
        <v>132</v>
      </c>
      <c r="N263" t="s">
        <v>131</v>
      </c>
      <c r="O263" t="s">
        <v>130</v>
      </c>
    </row>
    <row r="264" spans="1:15">
      <c r="A264">
        <v>263</v>
      </c>
      <c r="B264">
        <v>12181</v>
      </c>
      <c r="C264" t="s">
        <v>985</v>
      </c>
      <c r="D264" t="s">
        <v>141</v>
      </c>
      <c r="E264" t="s">
        <v>986</v>
      </c>
      <c r="F264">
        <v>1000</v>
      </c>
      <c r="G264">
        <v>2.9</v>
      </c>
      <c r="H264">
        <v>80</v>
      </c>
      <c r="I264" t="s">
        <v>987</v>
      </c>
      <c r="J264" t="s">
        <v>988</v>
      </c>
      <c r="K264">
        <v>37</v>
      </c>
      <c r="L264" t="s">
        <v>136</v>
      </c>
      <c r="M264" t="s">
        <v>148</v>
      </c>
      <c r="N264" t="s">
        <v>131</v>
      </c>
      <c r="O264" t="s">
        <v>144</v>
      </c>
    </row>
    <row r="265" spans="1:15">
      <c r="A265">
        <v>264</v>
      </c>
      <c r="B265">
        <v>12401</v>
      </c>
      <c r="C265" t="s">
        <v>382</v>
      </c>
      <c r="D265" t="s">
        <v>137</v>
      </c>
      <c r="E265" t="s">
        <v>989</v>
      </c>
      <c r="F265">
        <v>1500</v>
      </c>
      <c r="G265">
        <v>4.0999999999999996</v>
      </c>
      <c r="H265">
        <v>50</v>
      </c>
      <c r="I265" t="s">
        <v>990</v>
      </c>
      <c r="J265" t="s">
        <v>991</v>
      </c>
      <c r="K265">
        <v>45</v>
      </c>
      <c r="L265" t="s">
        <v>138</v>
      </c>
      <c r="M265" t="s">
        <v>235</v>
      </c>
      <c r="N265" t="s">
        <v>140</v>
      </c>
      <c r="O265" t="s">
        <v>135</v>
      </c>
    </row>
    <row r="266" spans="1:15">
      <c r="A266">
        <v>265</v>
      </c>
      <c r="B266">
        <v>12457</v>
      </c>
      <c r="C266" t="s">
        <v>508</v>
      </c>
      <c r="D266" t="s">
        <v>129</v>
      </c>
      <c r="E266" t="s">
        <v>992</v>
      </c>
      <c r="F266">
        <v>1000</v>
      </c>
      <c r="G266">
        <v>4.5</v>
      </c>
      <c r="H266">
        <v>100</v>
      </c>
      <c r="I266" t="s">
        <v>279</v>
      </c>
      <c r="J266" t="s">
        <v>507</v>
      </c>
      <c r="K266">
        <v>67</v>
      </c>
      <c r="L266" t="s">
        <v>133</v>
      </c>
      <c r="M266" t="s">
        <v>148</v>
      </c>
      <c r="N266" t="s">
        <v>131</v>
      </c>
      <c r="O266" t="s">
        <v>130</v>
      </c>
    </row>
    <row r="267" spans="1:15">
      <c r="A267">
        <v>266</v>
      </c>
      <c r="B267">
        <v>12458</v>
      </c>
      <c r="C267" t="s">
        <v>508</v>
      </c>
      <c r="D267" t="s">
        <v>129</v>
      </c>
      <c r="E267" t="s">
        <v>993</v>
      </c>
      <c r="F267">
        <v>800</v>
      </c>
      <c r="G267">
        <v>4.5999999999999996</v>
      </c>
      <c r="H267">
        <v>100</v>
      </c>
      <c r="I267" t="s">
        <v>921</v>
      </c>
      <c r="J267" t="s">
        <v>507</v>
      </c>
      <c r="K267">
        <v>61</v>
      </c>
      <c r="L267" t="s">
        <v>236</v>
      </c>
      <c r="M267" t="s">
        <v>148</v>
      </c>
      <c r="N267" t="s">
        <v>131</v>
      </c>
      <c r="O267" t="s">
        <v>130</v>
      </c>
    </row>
    <row r="268" spans="1:15">
      <c r="A268">
        <v>267</v>
      </c>
      <c r="B268">
        <v>12468</v>
      </c>
      <c r="C268" t="s">
        <v>862</v>
      </c>
      <c r="D268" t="s">
        <v>139</v>
      </c>
      <c r="E268" t="s">
        <v>994</v>
      </c>
      <c r="F268">
        <v>700</v>
      </c>
      <c r="G268">
        <v>4.7</v>
      </c>
      <c r="H268">
        <v>50</v>
      </c>
      <c r="I268" t="s">
        <v>921</v>
      </c>
      <c r="J268" t="s">
        <v>926</v>
      </c>
      <c r="K268">
        <v>56</v>
      </c>
      <c r="L268" t="s">
        <v>236</v>
      </c>
      <c r="M268" t="s">
        <v>148</v>
      </c>
      <c r="N268" t="s">
        <v>140</v>
      </c>
      <c r="O268" t="s">
        <v>135</v>
      </c>
    </row>
    <row r="269" spans="1:15">
      <c r="A269">
        <v>268</v>
      </c>
      <c r="B269">
        <v>12614</v>
      </c>
      <c r="C269" t="s">
        <v>995</v>
      </c>
      <c r="D269" t="s">
        <v>139</v>
      </c>
      <c r="E269" t="s">
        <v>996</v>
      </c>
      <c r="F269">
        <v>350</v>
      </c>
      <c r="G269">
        <v>4.4000000000000004</v>
      </c>
      <c r="H269">
        <v>100</v>
      </c>
      <c r="I269" t="s">
        <v>997</v>
      </c>
      <c r="J269" t="s">
        <v>998</v>
      </c>
      <c r="K269">
        <v>43</v>
      </c>
      <c r="L269" t="s">
        <v>133</v>
      </c>
      <c r="M269" t="s">
        <v>132</v>
      </c>
      <c r="N269" t="s">
        <v>131</v>
      </c>
      <c r="O269" t="s">
        <v>135</v>
      </c>
    </row>
    <row r="270" spans="1:15">
      <c r="A270">
        <v>269</v>
      </c>
      <c r="B270">
        <v>12785</v>
      </c>
      <c r="C270" t="s">
        <v>999</v>
      </c>
      <c r="D270" t="s">
        <v>143</v>
      </c>
      <c r="E270" t="s">
        <v>1000</v>
      </c>
      <c r="F270">
        <v>400</v>
      </c>
      <c r="G270">
        <v>3.8</v>
      </c>
      <c r="H270">
        <v>100</v>
      </c>
      <c r="I270" t="s">
        <v>267</v>
      </c>
      <c r="J270" t="s">
        <v>1001</v>
      </c>
      <c r="K270">
        <v>40</v>
      </c>
      <c r="L270" t="s">
        <v>136</v>
      </c>
      <c r="M270" t="s">
        <v>132</v>
      </c>
      <c r="N270" t="s">
        <v>131</v>
      </c>
      <c r="O270" t="s">
        <v>144</v>
      </c>
    </row>
    <row r="271" spans="1:15">
      <c r="A271">
        <v>270</v>
      </c>
      <c r="B271">
        <v>12952</v>
      </c>
      <c r="C271" t="s">
        <v>404</v>
      </c>
      <c r="D271" t="s">
        <v>129</v>
      </c>
      <c r="E271" t="s">
        <v>1002</v>
      </c>
      <c r="F271">
        <v>400</v>
      </c>
      <c r="G271">
        <v>4.0999999999999996</v>
      </c>
      <c r="H271">
        <v>500</v>
      </c>
      <c r="I271" t="s">
        <v>1003</v>
      </c>
      <c r="J271" t="s">
        <v>1004</v>
      </c>
      <c r="K271">
        <v>63</v>
      </c>
      <c r="L271" t="s">
        <v>136</v>
      </c>
      <c r="M271" t="s">
        <v>132</v>
      </c>
      <c r="N271" t="s">
        <v>147</v>
      </c>
      <c r="O271" t="s">
        <v>130</v>
      </c>
    </row>
    <row r="272" spans="1:15">
      <c r="A272">
        <v>271</v>
      </c>
      <c r="B272">
        <v>13008</v>
      </c>
      <c r="C272" t="s">
        <v>887</v>
      </c>
      <c r="D272" t="s">
        <v>139</v>
      </c>
      <c r="E272" t="s">
        <v>1005</v>
      </c>
      <c r="F272">
        <v>850</v>
      </c>
      <c r="G272">
        <v>4.2</v>
      </c>
      <c r="H272">
        <v>100</v>
      </c>
      <c r="I272" t="s">
        <v>971</v>
      </c>
      <c r="J272" t="s">
        <v>1006</v>
      </c>
      <c r="K272">
        <v>65</v>
      </c>
      <c r="L272" t="s">
        <v>236</v>
      </c>
      <c r="M272" t="s">
        <v>148</v>
      </c>
      <c r="N272" t="s">
        <v>131</v>
      </c>
      <c r="O272" t="s">
        <v>130</v>
      </c>
    </row>
    <row r="273" spans="1:15">
      <c r="A273">
        <v>272</v>
      </c>
      <c r="B273">
        <v>13079</v>
      </c>
      <c r="C273" t="s">
        <v>1007</v>
      </c>
      <c r="D273" t="s">
        <v>143</v>
      </c>
      <c r="E273" t="s">
        <v>1008</v>
      </c>
      <c r="F273">
        <v>400</v>
      </c>
      <c r="G273">
        <v>4.2</v>
      </c>
      <c r="H273">
        <v>50</v>
      </c>
      <c r="I273" t="s">
        <v>279</v>
      </c>
      <c r="J273" t="s">
        <v>1009</v>
      </c>
      <c r="K273">
        <v>64</v>
      </c>
      <c r="L273" t="s">
        <v>133</v>
      </c>
      <c r="M273" t="s">
        <v>132</v>
      </c>
      <c r="N273" t="s">
        <v>140</v>
      </c>
      <c r="O273" t="s">
        <v>130</v>
      </c>
    </row>
    <row r="274" spans="1:15">
      <c r="A274">
        <v>273</v>
      </c>
      <c r="B274">
        <v>13103</v>
      </c>
      <c r="C274" t="s">
        <v>999</v>
      </c>
      <c r="D274" t="s">
        <v>143</v>
      </c>
      <c r="E274" t="s">
        <v>1010</v>
      </c>
      <c r="F274">
        <v>600</v>
      </c>
      <c r="G274">
        <v>4.0999999999999996</v>
      </c>
      <c r="H274">
        <v>100</v>
      </c>
      <c r="I274" t="s">
        <v>1011</v>
      </c>
      <c r="J274" t="s">
        <v>1001</v>
      </c>
      <c r="K274">
        <v>39</v>
      </c>
      <c r="L274" t="s">
        <v>133</v>
      </c>
      <c r="M274" t="s">
        <v>148</v>
      </c>
      <c r="N274" t="s">
        <v>131</v>
      </c>
      <c r="O274" t="s">
        <v>144</v>
      </c>
    </row>
    <row r="275" spans="1:15">
      <c r="A275">
        <v>274</v>
      </c>
      <c r="B275">
        <v>13179</v>
      </c>
      <c r="C275" t="s">
        <v>497</v>
      </c>
      <c r="D275" t="s">
        <v>146</v>
      </c>
      <c r="E275" t="s">
        <v>871</v>
      </c>
      <c r="F275">
        <v>500</v>
      </c>
      <c r="G275">
        <v>4</v>
      </c>
      <c r="H275">
        <v>1000</v>
      </c>
      <c r="I275" t="s">
        <v>872</v>
      </c>
      <c r="J275" t="s">
        <v>1012</v>
      </c>
      <c r="K275">
        <v>49</v>
      </c>
      <c r="L275" t="s">
        <v>133</v>
      </c>
      <c r="M275" t="s">
        <v>132</v>
      </c>
      <c r="N275" t="s">
        <v>147</v>
      </c>
      <c r="O275" t="s">
        <v>135</v>
      </c>
    </row>
    <row r="276" spans="1:15">
      <c r="A276">
        <v>275</v>
      </c>
      <c r="B276">
        <v>13219</v>
      </c>
      <c r="C276" t="s">
        <v>250</v>
      </c>
      <c r="D276" t="s">
        <v>137</v>
      </c>
      <c r="E276" t="s">
        <v>1013</v>
      </c>
      <c r="F276">
        <v>800</v>
      </c>
      <c r="G276">
        <v>4.2</v>
      </c>
      <c r="H276">
        <v>100</v>
      </c>
      <c r="I276" t="s">
        <v>921</v>
      </c>
      <c r="J276" t="s">
        <v>253</v>
      </c>
      <c r="K276">
        <v>59</v>
      </c>
      <c r="L276" t="s">
        <v>236</v>
      </c>
      <c r="M276" t="s">
        <v>148</v>
      </c>
      <c r="N276" t="s">
        <v>131</v>
      </c>
      <c r="O276" t="s">
        <v>135</v>
      </c>
    </row>
    <row r="277" spans="1:15">
      <c r="A277">
        <v>276</v>
      </c>
      <c r="B277">
        <v>13320</v>
      </c>
      <c r="C277" t="s">
        <v>779</v>
      </c>
      <c r="D277" t="s">
        <v>139</v>
      </c>
      <c r="E277" t="s">
        <v>1014</v>
      </c>
      <c r="F277">
        <v>450</v>
      </c>
      <c r="G277">
        <v>4.3</v>
      </c>
      <c r="H277">
        <v>500</v>
      </c>
      <c r="I277" t="s">
        <v>1015</v>
      </c>
      <c r="J277" t="s">
        <v>1016</v>
      </c>
      <c r="K277">
        <v>57</v>
      </c>
      <c r="L277" t="s">
        <v>133</v>
      </c>
      <c r="M277" t="s">
        <v>132</v>
      </c>
      <c r="N277" t="s">
        <v>147</v>
      </c>
      <c r="O277" t="s">
        <v>135</v>
      </c>
    </row>
    <row r="278" spans="1:15">
      <c r="A278">
        <v>277</v>
      </c>
      <c r="B278">
        <v>13434</v>
      </c>
      <c r="C278" t="s">
        <v>310</v>
      </c>
      <c r="D278" t="s">
        <v>146</v>
      </c>
      <c r="E278" t="s">
        <v>1017</v>
      </c>
      <c r="F278">
        <v>300</v>
      </c>
      <c r="G278">
        <v>3.9</v>
      </c>
      <c r="H278">
        <v>5000</v>
      </c>
      <c r="I278" t="s">
        <v>522</v>
      </c>
      <c r="J278" t="s">
        <v>1018</v>
      </c>
      <c r="K278">
        <v>46</v>
      </c>
      <c r="L278" t="s">
        <v>133</v>
      </c>
      <c r="M278" t="s">
        <v>132</v>
      </c>
      <c r="N278" t="s">
        <v>147</v>
      </c>
      <c r="O278" t="s">
        <v>135</v>
      </c>
    </row>
    <row r="279" spans="1:15">
      <c r="A279">
        <v>278</v>
      </c>
      <c r="B279">
        <v>13488</v>
      </c>
      <c r="C279" t="s">
        <v>696</v>
      </c>
      <c r="D279" t="s">
        <v>139</v>
      </c>
      <c r="E279" t="s">
        <v>1019</v>
      </c>
      <c r="F279">
        <v>150</v>
      </c>
      <c r="G279">
        <v>4.0999999999999996</v>
      </c>
      <c r="H279">
        <v>100</v>
      </c>
      <c r="I279" t="s">
        <v>1020</v>
      </c>
      <c r="J279" t="s">
        <v>1021</v>
      </c>
      <c r="K279">
        <v>63</v>
      </c>
      <c r="L279" t="s">
        <v>138</v>
      </c>
      <c r="M279" t="s">
        <v>142</v>
      </c>
      <c r="N279" t="s">
        <v>131</v>
      </c>
      <c r="O279" t="s">
        <v>130</v>
      </c>
    </row>
    <row r="280" spans="1:15">
      <c r="A280">
        <v>279</v>
      </c>
      <c r="B280">
        <v>13500</v>
      </c>
      <c r="C280" t="s">
        <v>794</v>
      </c>
      <c r="D280" t="s">
        <v>139</v>
      </c>
      <c r="E280" t="s">
        <v>1022</v>
      </c>
      <c r="F280">
        <v>350</v>
      </c>
      <c r="G280">
        <v>4</v>
      </c>
      <c r="H280">
        <v>500</v>
      </c>
      <c r="I280" t="s">
        <v>258</v>
      </c>
      <c r="J280" t="s">
        <v>794</v>
      </c>
      <c r="K280">
        <v>55</v>
      </c>
      <c r="L280" t="s">
        <v>133</v>
      </c>
      <c r="M280" t="s">
        <v>132</v>
      </c>
      <c r="N280" t="s">
        <v>147</v>
      </c>
      <c r="O280" t="s">
        <v>135</v>
      </c>
    </row>
    <row r="281" spans="1:15">
      <c r="A281">
        <v>280</v>
      </c>
      <c r="B281">
        <v>13506</v>
      </c>
      <c r="C281" t="s">
        <v>765</v>
      </c>
      <c r="D281" t="s">
        <v>139</v>
      </c>
      <c r="E281" t="s">
        <v>1023</v>
      </c>
      <c r="F281">
        <v>500</v>
      </c>
      <c r="G281">
        <v>4.3</v>
      </c>
      <c r="H281">
        <v>100</v>
      </c>
      <c r="I281" t="s">
        <v>258</v>
      </c>
      <c r="J281" t="s">
        <v>1024</v>
      </c>
      <c r="K281">
        <v>53</v>
      </c>
      <c r="L281" t="s">
        <v>133</v>
      </c>
      <c r="M281" t="s">
        <v>132</v>
      </c>
      <c r="N281" t="s">
        <v>131</v>
      </c>
      <c r="O281" t="s">
        <v>135</v>
      </c>
    </row>
    <row r="282" spans="1:15">
      <c r="A282">
        <v>281</v>
      </c>
      <c r="B282">
        <v>13552</v>
      </c>
      <c r="C282" t="s">
        <v>314</v>
      </c>
      <c r="D282" t="s">
        <v>146</v>
      </c>
      <c r="E282" t="s">
        <v>1025</v>
      </c>
      <c r="F282">
        <v>500</v>
      </c>
      <c r="G282">
        <v>4.0999999999999996</v>
      </c>
      <c r="H282">
        <v>1000</v>
      </c>
      <c r="I282" t="s">
        <v>406</v>
      </c>
      <c r="J282" t="s">
        <v>754</v>
      </c>
      <c r="K282">
        <v>68</v>
      </c>
      <c r="L282" t="s">
        <v>133</v>
      </c>
      <c r="M282" t="s">
        <v>132</v>
      </c>
      <c r="N282" t="s">
        <v>147</v>
      </c>
      <c r="O282" t="s">
        <v>130</v>
      </c>
    </row>
    <row r="283" spans="1:15">
      <c r="A283">
        <v>282</v>
      </c>
      <c r="B283">
        <v>13571</v>
      </c>
      <c r="C283" t="s">
        <v>404</v>
      </c>
      <c r="D283" t="s">
        <v>129</v>
      </c>
      <c r="E283" t="s">
        <v>1026</v>
      </c>
      <c r="F283">
        <v>800</v>
      </c>
      <c r="G283">
        <v>4.2</v>
      </c>
      <c r="H283">
        <v>500</v>
      </c>
      <c r="I283" t="s">
        <v>639</v>
      </c>
      <c r="J283" t="s">
        <v>1027</v>
      </c>
      <c r="K283">
        <v>54</v>
      </c>
      <c r="L283" t="s">
        <v>133</v>
      </c>
      <c r="M283" t="s">
        <v>148</v>
      </c>
      <c r="N283" t="s">
        <v>147</v>
      </c>
      <c r="O283" t="s">
        <v>135</v>
      </c>
    </row>
    <row r="284" spans="1:15">
      <c r="A284">
        <v>283</v>
      </c>
      <c r="B284">
        <v>13578</v>
      </c>
      <c r="C284" t="s">
        <v>511</v>
      </c>
      <c r="D284" t="s">
        <v>129</v>
      </c>
      <c r="E284" t="s">
        <v>1028</v>
      </c>
      <c r="F284">
        <v>1200</v>
      </c>
      <c r="G284">
        <v>2.9</v>
      </c>
      <c r="H284">
        <v>80</v>
      </c>
      <c r="I284" t="s">
        <v>1029</v>
      </c>
      <c r="J284" t="s">
        <v>1030</v>
      </c>
      <c r="K284">
        <v>67</v>
      </c>
      <c r="L284" t="s">
        <v>133</v>
      </c>
      <c r="M284" t="s">
        <v>235</v>
      </c>
      <c r="N284" t="s">
        <v>131</v>
      </c>
      <c r="O284" t="s">
        <v>130</v>
      </c>
    </row>
    <row r="285" spans="1:15">
      <c r="A285">
        <v>284</v>
      </c>
      <c r="B285">
        <v>13713</v>
      </c>
      <c r="C285" t="s">
        <v>765</v>
      </c>
      <c r="D285" t="s">
        <v>139</v>
      </c>
      <c r="E285" t="s">
        <v>1031</v>
      </c>
      <c r="F285">
        <v>1200</v>
      </c>
      <c r="G285">
        <v>4.3</v>
      </c>
      <c r="H285">
        <v>500</v>
      </c>
      <c r="I285" t="s">
        <v>1032</v>
      </c>
      <c r="J285" t="s">
        <v>778</v>
      </c>
      <c r="K285">
        <v>48</v>
      </c>
      <c r="L285" t="s">
        <v>236</v>
      </c>
      <c r="M285" t="s">
        <v>235</v>
      </c>
      <c r="N285" t="s">
        <v>147</v>
      </c>
      <c r="O285" t="s">
        <v>135</v>
      </c>
    </row>
    <row r="286" spans="1:15">
      <c r="A286">
        <v>285</v>
      </c>
      <c r="B286">
        <v>13806</v>
      </c>
      <c r="C286" t="s">
        <v>674</v>
      </c>
      <c r="D286" t="s">
        <v>134</v>
      </c>
      <c r="E286" t="s">
        <v>1033</v>
      </c>
      <c r="F286">
        <v>800</v>
      </c>
      <c r="G286">
        <v>4.4000000000000004</v>
      </c>
      <c r="H286">
        <v>100</v>
      </c>
      <c r="I286" t="s">
        <v>1034</v>
      </c>
      <c r="J286" t="s">
        <v>855</v>
      </c>
      <c r="K286">
        <v>41</v>
      </c>
      <c r="L286" t="s">
        <v>133</v>
      </c>
      <c r="M286" t="s">
        <v>148</v>
      </c>
      <c r="N286" t="s">
        <v>131</v>
      </c>
      <c r="O286" t="s">
        <v>135</v>
      </c>
    </row>
    <row r="287" spans="1:15">
      <c r="A287">
        <v>286</v>
      </c>
      <c r="B287">
        <v>14002</v>
      </c>
      <c r="C287" t="s">
        <v>1035</v>
      </c>
      <c r="D287" t="s">
        <v>137</v>
      </c>
      <c r="E287" t="s">
        <v>1036</v>
      </c>
      <c r="F287">
        <v>300</v>
      </c>
      <c r="G287">
        <v>4.3</v>
      </c>
      <c r="H287">
        <v>50</v>
      </c>
      <c r="I287" t="s">
        <v>547</v>
      </c>
      <c r="J287" t="s">
        <v>1037</v>
      </c>
      <c r="K287">
        <v>46</v>
      </c>
      <c r="L287" t="s">
        <v>136</v>
      </c>
      <c r="M287" t="s">
        <v>132</v>
      </c>
      <c r="N287" t="s">
        <v>140</v>
      </c>
      <c r="O287" t="s">
        <v>135</v>
      </c>
    </row>
    <row r="288" spans="1:15">
      <c r="A288">
        <v>287</v>
      </c>
      <c r="B288">
        <v>14107</v>
      </c>
      <c r="C288" t="s">
        <v>696</v>
      </c>
      <c r="D288" t="s">
        <v>139</v>
      </c>
      <c r="E288" t="s">
        <v>1038</v>
      </c>
      <c r="F288">
        <v>500</v>
      </c>
      <c r="G288">
        <v>2.9</v>
      </c>
      <c r="H288">
        <v>80</v>
      </c>
      <c r="I288" t="s">
        <v>921</v>
      </c>
      <c r="J288" t="s">
        <v>696</v>
      </c>
      <c r="K288">
        <v>69</v>
      </c>
      <c r="L288" t="s">
        <v>236</v>
      </c>
      <c r="M288" t="s">
        <v>132</v>
      </c>
      <c r="N288" t="s">
        <v>131</v>
      </c>
      <c r="O288" t="s">
        <v>130</v>
      </c>
    </row>
    <row r="289" spans="1:15">
      <c r="A289">
        <v>288</v>
      </c>
      <c r="B289">
        <v>14108</v>
      </c>
      <c r="C289" t="s">
        <v>696</v>
      </c>
      <c r="D289" t="s">
        <v>139</v>
      </c>
      <c r="E289" t="s">
        <v>1039</v>
      </c>
      <c r="F289">
        <v>1500</v>
      </c>
      <c r="G289">
        <v>4.4000000000000004</v>
      </c>
      <c r="H289">
        <v>100</v>
      </c>
      <c r="I289" t="s">
        <v>1040</v>
      </c>
      <c r="J289" t="s">
        <v>696</v>
      </c>
      <c r="K289">
        <v>64</v>
      </c>
      <c r="L289" t="s">
        <v>133</v>
      </c>
      <c r="M289" t="s">
        <v>235</v>
      </c>
      <c r="N289" t="s">
        <v>131</v>
      </c>
      <c r="O289" t="s">
        <v>130</v>
      </c>
    </row>
    <row r="290" spans="1:15">
      <c r="A290">
        <v>289</v>
      </c>
      <c r="B290">
        <v>14133</v>
      </c>
      <c r="C290" t="s">
        <v>1041</v>
      </c>
      <c r="D290" t="s">
        <v>129</v>
      </c>
      <c r="E290" t="s">
        <v>1042</v>
      </c>
      <c r="F290">
        <v>300</v>
      </c>
      <c r="G290">
        <v>4.2</v>
      </c>
      <c r="H290">
        <v>1000</v>
      </c>
      <c r="I290" t="s">
        <v>279</v>
      </c>
      <c r="J290" t="s">
        <v>1043</v>
      </c>
      <c r="K290">
        <v>86</v>
      </c>
      <c r="L290" t="s">
        <v>133</v>
      </c>
      <c r="M290" t="s">
        <v>132</v>
      </c>
      <c r="N290" t="s">
        <v>147</v>
      </c>
      <c r="O290" t="s">
        <v>130</v>
      </c>
    </row>
    <row r="291" spans="1:15">
      <c r="A291">
        <v>290</v>
      </c>
      <c r="B291">
        <v>14160</v>
      </c>
      <c r="C291" t="s">
        <v>823</v>
      </c>
      <c r="D291" t="s">
        <v>141</v>
      </c>
      <c r="E291" t="s">
        <v>1044</v>
      </c>
      <c r="F291">
        <v>400</v>
      </c>
      <c r="G291">
        <v>4.3</v>
      </c>
      <c r="H291">
        <v>100</v>
      </c>
      <c r="I291" t="s">
        <v>335</v>
      </c>
      <c r="J291" t="s">
        <v>1045</v>
      </c>
      <c r="K291">
        <v>59</v>
      </c>
      <c r="L291" t="s">
        <v>133</v>
      </c>
      <c r="M291" t="s">
        <v>132</v>
      </c>
      <c r="N291" t="s">
        <v>131</v>
      </c>
      <c r="O291" t="s">
        <v>135</v>
      </c>
    </row>
    <row r="292" spans="1:15">
      <c r="A292">
        <v>291</v>
      </c>
      <c r="B292">
        <v>14725</v>
      </c>
      <c r="C292" t="s">
        <v>1046</v>
      </c>
      <c r="D292" t="s">
        <v>139</v>
      </c>
      <c r="E292" t="s">
        <v>1047</v>
      </c>
      <c r="F292">
        <v>200</v>
      </c>
      <c r="G292">
        <v>4.4000000000000004</v>
      </c>
      <c r="H292">
        <v>20</v>
      </c>
      <c r="I292" t="s">
        <v>781</v>
      </c>
      <c r="J292" t="s">
        <v>1046</v>
      </c>
      <c r="K292">
        <v>57</v>
      </c>
      <c r="L292" t="s">
        <v>236</v>
      </c>
      <c r="M292" t="s">
        <v>142</v>
      </c>
      <c r="N292" t="s">
        <v>140</v>
      </c>
      <c r="O292" t="s">
        <v>135</v>
      </c>
    </row>
    <row r="293" spans="1:15">
      <c r="A293">
        <v>292</v>
      </c>
      <c r="B293">
        <v>14920</v>
      </c>
      <c r="C293" t="s">
        <v>862</v>
      </c>
      <c r="D293" t="s">
        <v>139</v>
      </c>
      <c r="E293" t="s">
        <v>1048</v>
      </c>
      <c r="F293">
        <v>1000</v>
      </c>
      <c r="G293">
        <v>4.0999999999999996</v>
      </c>
      <c r="H293">
        <v>20</v>
      </c>
      <c r="I293" t="s">
        <v>1049</v>
      </c>
      <c r="J293" t="s">
        <v>926</v>
      </c>
      <c r="K293">
        <v>60</v>
      </c>
      <c r="L293" t="s">
        <v>138</v>
      </c>
      <c r="M293" t="s">
        <v>148</v>
      </c>
      <c r="N293" t="s">
        <v>140</v>
      </c>
      <c r="O293" t="s">
        <v>135</v>
      </c>
    </row>
    <row r="294" spans="1:15">
      <c r="A294">
        <v>293</v>
      </c>
      <c r="B294">
        <v>14941</v>
      </c>
      <c r="C294" t="s">
        <v>1050</v>
      </c>
      <c r="D294" t="s">
        <v>139</v>
      </c>
      <c r="E294" t="s">
        <v>1051</v>
      </c>
      <c r="F294">
        <v>250</v>
      </c>
      <c r="G294">
        <v>4.2</v>
      </c>
      <c r="H294">
        <v>20</v>
      </c>
      <c r="I294" t="s">
        <v>395</v>
      </c>
      <c r="J294" t="s">
        <v>1052</v>
      </c>
      <c r="K294">
        <v>66</v>
      </c>
      <c r="L294" t="s">
        <v>138</v>
      </c>
      <c r="M294" t="s">
        <v>132</v>
      </c>
      <c r="N294" t="s">
        <v>140</v>
      </c>
      <c r="O294" t="s">
        <v>130</v>
      </c>
    </row>
    <row r="295" spans="1:15">
      <c r="A295">
        <v>294</v>
      </c>
      <c r="B295">
        <v>15012</v>
      </c>
      <c r="C295" t="s">
        <v>690</v>
      </c>
      <c r="D295" t="s">
        <v>129</v>
      </c>
      <c r="E295" t="s">
        <v>1053</v>
      </c>
      <c r="F295">
        <v>500</v>
      </c>
      <c r="G295">
        <v>4.3</v>
      </c>
      <c r="H295">
        <v>500</v>
      </c>
      <c r="I295" t="s">
        <v>1054</v>
      </c>
      <c r="J295" t="s">
        <v>1055</v>
      </c>
      <c r="K295">
        <v>75</v>
      </c>
      <c r="L295" t="s">
        <v>136</v>
      </c>
      <c r="M295" t="s">
        <v>132</v>
      </c>
      <c r="N295" t="s">
        <v>147</v>
      </c>
      <c r="O295" t="s">
        <v>130</v>
      </c>
    </row>
    <row r="296" spans="1:15">
      <c r="A296">
        <v>295</v>
      </c>
      <c r="B296">
        <v>15071</v>
      </c>
      <c r="C296" t="s">
        <v>982</v>
      </c>
      <c r="D296" t="s">
        <v>141</v>
      </c>
      <c r="E296" t="s">
        <v>1056</v>
      </c>
      <c r="F296">
        <v>500</v>
      </c>
      <c r="G296">
        <v>3.9</v>
      </c>
      <c r="H296">
        <v>20</v>
      </c>
      <c r="I296" t="s">
        <v>1057</v>
      </c>
      <c r="J296" t="s">
        <v>1058</v>
      </c>
      <c r="K296">
        <v>78</v>
      </c>
      <c r="L296" t="s">
        <v>138</v>
      </c>
      <c r="M296" t="s">
        <v>132</v>
      </c>
      <c r="N296" t="s">
        <v>140</v>
      </c>
      <c r="O296" t="s">
        <v>130</v>
      </c>
    </row>
    <row r="297" spans="1:15">
      <c r="A297">
        <v>296</v>
      </c>
      <c r="B297">
        <v>15083</v>
      </c>
      <c r="C297" t="s">
        <v>1059</v>
      </c>
      <c r="D297" t="s">
        <v>141</v>
      </c>
      <c r="E297" t="s">
        <v>1060</v>
      </c>
      <c r="F297">
        <v>300</v>
      </c>
      <c r="G297">
        <v>4.5</v>
      </c>
      <c r="H297">
        <v>100</v>
      </c>
      <c r="I297" t="s">
        <v>1061</v>
      </c>
      <c r="J297" t="s">
        <v>1062</v>
      </c>
      <c r="K297">
        <v>73</v>
      </c>
      <c r="L297" t="s">
        <v>138</v>
      </c>
      <c r="M297" t="s">
        <v>132</v>
      </c>
      <c r="N297" t="s">
        <v>131</v>
      </c>
      <c r="O297" t="s">
        <v>130</v>
      </c>
    </row>
    <row r="298" spans="1:15">
      <c r="A298">
        <v>297</v>
      </c>
      <c r="B298">
        <v>15089</v>
      </c>
      <c r="C298" t="s">
        <v>1063</v>
      </c>
      <c r="D298" t="s">
        <v>141</v>
      </c>
      <c r="E298" t="s">
        <v>1064</v>
      </c>
      <c r="F298">
        <v>250</v>
      </c>
      <c r="G298">
        <v>4.3</v>
      </c>
      <c r="H298">
        <v>100</v>
      </c>
      <c r="I298" t="s">
        <v>1065</v>
      </c>
      <c r="J298" t="s">
        <v>1066</v>
      </c>
      <c r="K298">
        <v>73</v>
      </c>
      <c r="L298" t="s">
        <v>138</v>
      </c>
      <c r="M298" t="s">
        <v>132</v>
      </c>
      <c r="N298" t="s">
        <v>131</v>
      </c>
      <c r="O298" t="s">
        <v>130</v>
      </c>
    </row>
    <row r="299" spans="1:15">
      <c r="A299">
        <v>298</v>
      </c>
      <c r="B299">
        <v>15092</v>
      </c>
      <c r="C299" t="s">
        <v>1063</v>
      </c>
      <c r="D299" t="s">
        <v>141</v>
      </c>
      <c r="E299" t="s">
        <v>1067</v>
      </c>
      <c r="F299">
        <v>500</v>
      </c>
      <c r="G299">
        <v>2.9</v>
      </c>
      <c r="H299">
        <v>80</v>
      </c>
      <c r="I299" t="s">
        <v>544</v>
      </c>
      <c r="J299" t="s">
        <v>1063</v>
      </c>
      <c r="K299">
        <v>65</v>
      </c>
      <c r="L299" t="s">
        <v>138</v>
      </c>
      <c r="M299" t="s">
        <v>132</v>
      </c>
      <c r="N299" t="s">
        <v>131</v>
      </c>
      <c r="O299" t="s">
        <v>130</v>
      </c>
    </row>
    <row r="300" spans="1:15">
      <c r="A300">
        <v>299</v>
      </c>
      <c r="B300">
        <v>15121</v>
      </c>
      <c r="C300" t="s">
        <v>477</v>
      </c>
      <c r="D300" t="s">
        <v>141</v>
      </c>
      <c r="E300" t="s">
        <v>1068</v>
      </c>
      <c r="F300">
        <v>350</v>
      </c>
      <c r="G300">
        <v>4</v>
      </c>
      <c r="H300">
        <v>100</v>
      </c>
      <c r="I300" t="s">
        <v>258</v>
      </c>
      <c r="J300" t="s">
        <v>1066</v>
      </c>
      <c r="K300">
        <v>59</v>
      </c>
      <c r="L300" t="s">
        <v>133</v>
      </c>
      <c r="M300" t="s">
        <v>132</v>
      </c>
      <c r="N300" t="s">
        <v>131</v>
      </c>
      <c r="O300" t="s">
        <v>135</v>
      </c>
    </row>
    <row r="301" spans="1:15">
      <c r="A301">
        <v>300</v>
      </c>
      <c r="B301">
        <v>15234</v>
      </c>
      <c r="C301" t="s">
        <v>568</v>
      </c>
      <c r="D301" t="s">
        <v>143</v>
      </c>
      <c r="E301" t="s">
        <v>1069</v>
      </c>
      <c r="F301">
        <v>450</v>
      </c>
      <c r="G301">
        <v>4.3</v>
      </c>
      <c r="H301">
        <v>100</v>
      </c>
      <c r="I301" t="s">
        <v>874</v>
      </c>
      <c r="J301" t="s">
        <v>1070</v>
      </c>
      <c r="K301">
        <v>50</v>
      </c>
      <c r="L301" t="s">
        <v>133</v>
      </c>
      <c r="M301" t="s">
        <v>132</v>
      </c>
      <c r="N301" t="s">
        <v>131</v>
      </c>
      <c r="O301" t="s">
        <v>135</v>
      </c>
    </row>
    <row r="302" spans="1:15">
      <c r="A302">
        <v>301</v>
      </c>
      <c r="B302">
        <v>15265</v>
      </c>
      <c r="C302" t="s">
        <v>1071</v>
      </c>
      <c r="D302" t="s">
        <v>129</v>
      </c>
      <c r="E302" t="s">
        <v>1072</v>
      </c>
      <c r="F302">
        <v>400</v>
      </c>
      <c r="G302">
        <v>4.2</v>
      </c>
      <c r="H302">
        <v>100</v>
      </c>
      <c r="I302" t="s">
        <v>1073</v>
      </c>
      <c r="J302" t="s">
        <v>1074</v>
      </c>
      <c r="K302">
        <v>49</v>
      </c>
      <c r="L302" t="s">
        <v>138</v>
      </c>
      <c r="M302" t="s">
        <v>132</v>
      </c>
      <c r="N302" t="s">
        <v>131</v>
      </c>
      <c r="O302" t="s">
        <v>135</v>
      </c>
    </row>
    <row r="303" spans="1:15">
      <c r="A303">
        <v>302</v>
      </c>
      <c r="B303">
        <v>15287</v>
      </c>
      <c r="C303" t="s">
        <v>397</v>
      </c>
      <c r="D303" t="s">
        <v>134</v>
      </c>
      <c r="E303" t="s">
        <v>1075</v>
      </c>
      <c r="F303">
        <v>249</v>
      </c>
      <c r="G303">
        <v>3.9</v>
      </c>
      <c r="H303">
        <v>1000</v>
      </c>
      <c r="I303" t="s">
        <v>1076</v>
      </c>
      <c r="J303" t="s">
        <v>1077</v>
      </c>
      <c r="K303">
        <v>48</v>
      </c>
      <c r="L303" t="s">
        <v>136</v>
      </c>
      <c r="M303" t="s">
        <v>132</v>
      </c>
      <c r="N303" t="s">
        <v>147</v>
      </c>
      <c r="O303" t="s">
        <v>135</v>
      </c>
    </row>
    <row r="304" spans="1:15">
      <c r="A304">
        <v>303</v>
      </c>
      <c r="B304">
        <v>15372</v>
      </c>
      <c r="C304" t="s">
        <v>435</v>
      </c>
      <c r="D304" t="s">
        <v>134</v>
      </c>
      <c r="E304" t="s">
        <v>1078</v>
      </c>
      <c r="F304">
        <v>400</v>
      </c>
      <c r="G304">
        <v>4.4000000000000004</v>
      </c>
      <c r="H304">
        <v>100</v>
      </c>
      <c r="I304" t="s">
        <v>308</v>
      </c>
      <c r="J304" t="s">
        <v>1079</v>
      </c>
      <c r="K304">
        <v>47</v>
      </c>
      <c r="L304" t="s">
        <v>133</v>
      </c>
      <c r="M304" t="s">
        <v>132</v>
      </c>
      <c r="N304" t="s">
        <v>131</v>
      </c>
      <c r="O304" t="s">
        <v>135</v>
      </c>
    </row>
    <row r="305" spans="1:15">
      <c r="A305">
        <v>304</v>
      </c>
      <c r="B305">
        <v>15409</v>
      </c>
      <c r="C305" t="s">
        <v>1080</v>
      </c>
      <c r="D305" t="s">
        <v>129</v>
      </c>
      <c r="E305" t="s">
        <v>1081</v>
      </c>
      <c r="F305">
        <v>600</v>
      </c>
      <c r="G305">
        <v>4.0999999999999996</v>
      </c>
      <c r="H305">
        <v>100</v>
      </c>
      <c r="I305" t="s">
        <v>258</v>
      </c>
      <c r="J305" t="s">
        <v>1082</v>
      </c>
      <c r="K305">
        <v>83</v>
      </c>
      <c r="L305" t="s">
        <v>133</v>
      </c>
      <c r="M305" t="s">
        <v>148</v>
      </c>
      <c r="N305" t="s">
        <v>131</v>
      </c>
      <c r="O305" t="s">
        <v>130</v>
      </c>
    </row>
    <row r="306" spans="1:15">
      <c r="A306">
        <v>305</v>
      </c>
      <c r="B306">
        <v>15553</v>
      </c>
      <c r="C306" t="s">
        <v>1083</v>
      </c>
      <c r="D306" t="s">
        <v>139</v>
      </c>
      <c r="E306" t="s">
        <v>1084</v>
      </c>
      <c r="F306">
        <v>600</v>
      </c>
      <c r="G306">
        <v>4</v>
      </c>
      <c r="H306">
        <v>50</v>
      </c>
      <c r="I306" t="s">
        <v>1085</v>
      </c>
      <c r="J306" t="s">
        <v>1086</v>
      </c>
      <c r="K306">
        <v>34</v>
      </c>
      <c r="L306" t="s">
        <v>133</v>
      </c>
      <c r="M306" t="s">
        <v>148</v>
      </c>
      <c r="N306" t="s">
        <v>140</v>
      </c>
      <c r="O306" t="s">
        <v>144</v>
      </c>
    </row>
    <row r="307" spans="1:15">
      <c r="A307">
        <v>306</v>
      </c>
      <c r="B307">
        <v>15567</v>
      </c>
      <c r="C307" t="s">
        <v>1086</v>
      </c>
      <c r="D307" t="s">
        <v>139</v>
      </c>
      <c r="E307" t="s">
        <v>1087</v>
      </c>
      <c r="F307">
        <v>600</v>
      </c>
      <c r="G307">
        <v>4.2</v>
      </c>
      <c r="H307">
        <v>100</v>
      </c>
      <c r="I307" t="s">
        <v>1088</v>
      </c>
      <c r="J307" t="s">
        <v>1089</v>
      </c>
      <c r="K307">
        <v>38</v>
      </c>
      <c r="L307" t="s">
        <v>136</v>
      </c>
      <c r="M307" t="s">
        <v>148</v>
      </c>
      <c r="N307" t="s">
        <v>131</v>
      </c>
      <c r="O307" t="s">
        <v>144</v>
      </c>
    </row>
    <row r="308" spans="1:15">
      <c r="A308">
        <v>307</v>
      </c>
      <c r="B308">
        <v>15617</v>
      </c>
      <c r="C308" t="s">
        <v>1090</v>
      </c>
      <c r="D308" t="s">
        <v>141</v>
      </c>
      <c r="E308" t="s">
        <v>1091</v>
      </c>
      <c r="F308">
        <v>1100</v>
      </c>
      <c r="G308">
        <v>4.0999999999999996</v>
      </c>
      <c r="H308">
        <v>20</v>
      </c>
      <c r="I308" t="s">
        <v>1092</v>
      </c>
      <c r="J308" t="s">
        <v>1090</v>
      </c>
      <c r="K308">
        <v>64</v>
      </c>
      <c r="L308" t="s">
        <v>133</v>
      </c>
      <c r="M308" t="s">
        <v>235</v>
      </c>
      <c r="N308" t="s">
        <v>140</v>
      </c>
      <c r="O308" t="s">
        <v>130</v>
      </c>
    </row>
    <row r="309" spans="1:15">
      <c r="A309">
        <v>308</v>
      </c>
      <c r="B309">
        <v>15666</v>
      </c>
      <c r="C309" t="s">
        <v>880</v>
      </c>
      <c r="D309" t="s">
        <v>143</v>
      </c>
      <c r="E309" t="s">
        <v>1093</v>
      </c>
      <c r="F309">
        <v>500</v>
      </c>
      <c r="G309">
        <v>4.2</v>
      </c>
      <c r="H309">
        <v>500</v>
      </c>
      <c r="I309" t="s">
        <v>1094</v>
      </c>
      <c r="J309" t="s">
        <v>899</v>
      </c>
      <c r="K309">
        <v>38</v>
      </c>
      <c r="L309" t="s">
        <v>136</v>
      </c>
      <c r="M309" t="s">
        <v>132</v>
      </c>
      <c r="N309" t="s">
        <v>147</v>
      </c>
      <c r="O309" t="s">
        <v>144</v>
      </c>
    </row>
    <row r="310" spans="1:15">
      <c r="A310">
        <v>309</v>
      </c>
      <c r="B310">
        <v>15706</v>
      </c>
      <c r="C310" t="s">
        <v>508</v>
      </c>
      <c r="D310" t="s">
        <v>129</v>
      </c>
      <c r="E310" t="s">
        <v>1095</v>
      </c>
      <c r="F310">
        <v>900</v>
      </c>
      <c r="G310">
        <v>4.3</v>
      </c>
      <c r="H310">
        <v>20</v>
      </c>
      <c r="I310" t="s">
        <v>1029</v>
      </c>
      <c r="J310" t="s">
        <v>1096</v>
      </c>
      <c r="K310">
        <v>61</v>
      </c>
      <c r="L310" t="s">
        <v>133</v>
      </c>
      <c r="M310" t="s">
        <v>148</v>
      </c>
      <c r="N310" t="s">
        <v>140</v>
      </c>
      <c r="O310" t="s">
        <v>130</v>
      </c>
    </row>
    <row r="311" spans="1:15">
      <c r="A311">
        <v>310</v>
      </c>
      <c r="B311">
        <v>15837</v>
      </c>
      <c r="C311" t="s">
        <v>604</v>
      </c>
      <c r="D311" t="s">
        <v>134</v>
      </c>
      <c r="E311" t="s">
        <v>1097</v>
      </c>
      <c r="F311">
        <v>1000</v>
      </c>
      <c r="G311">
        <v>4.2</v>
      </c>
      <c r="H311">
        <v>100</v>
      </c>
      <c r="I311" t="s">
        <v>1098</v>
      </c>
      <c r="J311" t="s">
        <v>604</v>
      </c>
      <c r="K311">
        <v>43</v>
      </c>
      <c r="L311" t="s">
        <v>236</v>
      </c>
      <c r="M311" t="s">
        <v>148</v>
      </c>
      <c r="N311" t="s">
        <v>131</v>
      </c>
      <c r="O311" t="s">
        <v>135</v>
      </c>
    </row>
    <row r="312" spans="1:15">
      <c r="A312">
        <v>311</v>
      </c>
      <c r="B312">
        <v>15846</v>
      </c>
      <c r="C312" t="s">
        <v>880</v>
      </c>
      <c r="D312" t="s">
        <v>143</v>
      </c>
      <c r="E312" t="s">
        <v>1099</v>
      </c>
      <c r="F312">
        <v>200</v>
      </c>
      <c r="G312">
        <v>4.0999999999999996</v>
      </c>
      <c r="H312">
        <v>100</v>
      </c>
      <c r="I312" t="s">
        <v>1100</v>
      </c>
      <c r="J312" t="s">
        <v>899</v>
      </c>
      <c r="K312">
        <v>46</v>
      </c>
      <c r="L312" t="s">
        <v>136</v>
      </c>
      <c r="M312" t="s">
        <v>142</v>
      </c>
      <c r="N312" t="s">
        <v>131</v>
      </c>
      <c r="O312" t="s">
        <v>135</v>
      </c>
    </row>
    <row r="313" spans="1:15">
      <c r="A313">
        <v>312</v>
      </c>
      <c r="B313">
        <v>15923</v>
      </c>
      <c r="C313" t="s">
        <v>1101</v>
      </c>
      <c r="D313" t="s">
        <v>139</v>
      </c>
      <c r="E313" t="s">
        <v>1102</v>
      </c>
      <c r="F313">
        <v>450</v>
      </c>
      <c r="G313">
        <v>4.2</v>
      </c>
      <c r="H313">
        <v>20</v>
      </c>
      <c r="I313" t="s">
        <v>1103</v>
      </c>
      <c r="J313" t="s">
        <v>1101</v>
      </c>
      <c r="K313">
        <v>67</v>
      </c>
      <c r="L313" t="s">
        <v>133</v>
      </c>
      <c r="M313" t="s">
        <v>132</v>
      </c>
      <c r="N313" t="s">
        <v>140</v>
      </c>
      <c r="O313" t="s">
        <v>130</v>
      </c>
    </row>
    <row r="314" spans="1:15">
      <c r="A314">
        <v>313</v>
      </c>
      <c r="B314">
        <v>15963</v>
      </c>
      <c r="C314" t="s">
        <v>825</v>
      </c>
      <c r="D314" t="s">
        <v>139</v>
      </c>
      <c r="E314" t="s">
        <v>1104</v>
      </c>
      <c r="F314">
        <v>400</v>
      </c>
      <c r="G314">
        <v>4.4000000000000004</v>
      </c>
      <c r="H314">
        <v>500</v>
      </c>
      <c r="I314" t="s">
        <v>1105</v>
      </c>
      <c r="J314" t="s">
        <v>1106</v>
      </c>
      <c r="K314">
        <v>69</v>
      </c>
      <c r="L314" t="s">
        <v>136</v>
      </c>
      <c r="M314" t="s">
        <v>132</v>
      </c>
      <c r="N314" t="s">
        <v>147</v>
      </c>
      <c r="O314" t="s">
        <v>130</v>
      </c>
    </row>
    <row r="315" spans="1:15">
      <c r="A315">
        <v>314</v>
      </c>
      <c r="B315">
        <v>16022</v>
      </c>
      <c r="C315" t="s">
        <v>524</v>
      </c>
      <c r="D315" t="s">
        <v>146</v>
      </c>
      <c r="E315" t="s">
        <v>1107</v>
      </c>
      <c r="F315">
        <v>450</v>
      </c>
      <c r="G315">
        <v>3.8</v>
      </c>
      <c r="H315">
        <v>100</v>
      </c>
      <c r="I315" t="s">
        <v>1108</v>
      </c>
      <c r="J315" t="s">
        <v>1109</v>
      </c>
      <c r="K315">
        <v>34</v>
      </c>
      <c r="L315" t="s">
        <v>133</v>
      </c>
      <c r="M315" t="s">
        <v>132</v>
      </c>
      <c r="N315" t="s">
        <v>131</v>
      </c>
      <c r="O315" t="s">
        <v>144</v>
      </c>
    </row>
    <row r="316" spans="1:15">
      <c r="A316">
        <v>315</v>
      </c>
      <c r="B316">
        <v>16102</v>
      </c>
      <c r="C316" t="s">
        <v>1110</v>
      </c>
      <c r="D316" t="s">
        <v>129</v>
      </c>
      <c r="E316" t="s">
        <v>1111</v>
      </c>
      <c r="F316">
        <v>500</v>
      </c>
      <c r="G316">
        <v>4.0999999999999996</v>
      </c>
      <c r="H316">
        <v>100</v>
      </c>
      <c r="I316" t="s">
        <v>273</v>
      </c>
      <c r="J316" t="s">
        <v>1112</v>
      </c>
      <c r="K316">
        <v>59</v>
      </c>
      <c r="L316" t="s">
        <v>136</v>
      </c>
      <c r="M316" t="s">
        <v>132</v>
      </c>
      <c r="N316" t="s">
        <v>131</v>
      </c>
      <c r="O316" t="s">
        <v>135</v>
      </c>
    </row>
    <row r="317" spans="1:15">
      <c r="A317">
        <v>316</v>
      </c>
      <c r="B317">
        <v>16107</v>
      </c>
      <c r="C317" t="s">
        <v>404</v>
      </c>
      <c r="D317" t="s">
        <v>129</v>
      </c>
      <c r="E317" t="s">
        <v>1111</v>
      </c>
      <c r="F317">
        <v>500</v>
      </c>
      <c r="G317">
        <v>4.3</v>
      </c>
      <c r="H317">
        <v>500</v>
      </c>
      <c r="I317" t="s">
        <v>273</v>
      </c>
      <c r="J317" t="s">
        <v>1113</v>
      </c>
      <c r="K317">
        <v>72</v>
      </c>
      <c r="L317" t="s">
        <v>136</v>
      </c>
      <c r="M317" t="s">
        <v>132</v>
      </c>
      <c r="N317" t="s">
        <v>147</v>
      </c>
      <c r="O317" t="s">
        <v>130</v>
      </c>
    </row>
    <row r="318" spans="1:15">
      <c r="A318">
        <v>317</v>
      </c>
      <c r="B318">
        <v>16118</v>
      </c>
      <c r="C318" t="s">
        <v>823</v>
      </c>
      <c r="D318" t="s">
        <v>141</v>
      </c>
      <c r="E318" t="s">
        <v>1114</v>
      </c>
      <c r="F318">
        <v>250</v>
      </c>
      <c r="G318">
        <v>4.0999999999999996</v>
      </c>
      <c r="H318">
        <v>1000</v>
      </c>
      <c r="I318" t="s">
        <v>1115</v>
      </c>
      <c r="J318" t="s">
        <v>823</v>
      </c>
      <c r="K318">
        <v>64</v>
      </c>
      <c r="L318" t="s">
        <v>138</v>
      </c>
      <c r="M318" t="s">
        <v>132</v>
      </c>
      <c r="N318" t="s">
        <v>147</v>
      </c>
      <c r="O318" t="s">
        <v>130</v>
      </c>
    </row>
    <row r="319" spans="1:15">
      <c r="A319">
        <v>318</v>
      </c>
      <c r="B319">
        <v>16119</v>
      </c>
      <c r="C319" t="s">
        <v>1063</v>
      </c>
      <c r="D319" t="s">
        <v>141</v>
      </c>
      <c r="E319" t="s">
        <v>1064</v>
      </c>
      <c r="F319">
        <v>250</v>
      </c>
      <c r="G319">
        <v>4.3</v>
      </c>
      <c r="H319">
        <v>100</v>
      </c>
      <c r="I319" t="s">
        <v>1065</v>
      </c>
      <c r="J319" t="s">
        <v>1116</v>
      </c>
      <c r="K319">
        <v>73</v>
      </c>
      <c r="L319" t="s">
        <v>138</v>
      </c>
      <c r="M319" t="s">
        <v>132</v>
      </c>
      <c r="N319" t="s">
        <v>131</v>
      </c>
      <c r="O319" t="s">
        <v>130</v>
      </c>
    </row>
    <row r="320" spans="1:15">
      <c r="A320">
        <v>319</v>
      </c>
      <c r="B320">
        <v>16141</v>
      </c>
      <c r="C320" t="s">
        <v>825</v>
      </c>
      <c r="D320" t="s">
        <v>139</v>
      </c>
      <c r="E320" t="s">
        <v>1117</v>
      </c>
      <c r="F320">
        <v>250</v>
      </c>
      <c r="G320">
        <v>4</v>
      </c>
      <c r="H320">
        <v>1000</v>
      </c>
      <c r="I320" t="s">
        <v>672</v>
      </c>
      <c r="J320" t="s">
        <v>825</v>
      </c>
      <c r="K320">
        <v>66</v>
      </c>
      <c r="L320" t="s">
        <v>133</v>
      </c>
      <c r="M320" t="s">
        <v>132</v>
      </c>
      <c r="N320" t="s">
        <v>147</v>
      </c>
      <c r="O320" t="s">
        <v>130</v>
      </c>
    </row>
    <row r="321" spans="1:15">
      <c r="A321">
        <v>320</v>
      </c>
      <c r="B321">
        <v>16275</v>
      </c>
      <c r="C321" t="s">
        <v>1118</v>
      </c>
      <c r="D321" t="s">
        <v>141</v>
      </c>
      <c r="E321" t="s">
        <v>1119</v>
      </c>
      <c r="F321">
        <v>350</v>
      </c>
      <c r="G321">
        <v>3.8</v>
      </c>
      <c r="H321">
        <v>100</v>
      </c>
      <c r="I321" t="s">
        <v>1120</v>
      </c>
      <c r="J321" t="s">
        <v>686</v>
      </c>
      <c r="K321">
        <v>37</v>
      </c>
      <c r="L321" t="s">
        <v>133</v>
      </c>
      <c r="M321" t="s">
        <v>132</v>
      </c>
      <c r="N321" t="s">
        <v>131</v>
      </c>
      <c r="O321" t="s">
        <v>144</v>
      </c>
    </row>
    <row r="322" spans="1:15">
      <c r="A322">
        <v>321</v>
      </c>
      <c r="B322">
        <v>16281</v>
      </c>
      <c r="C322" t="s">
        <v>458</v>
      </c>
      <c r="D322" t="s">
        <v>141</v>
      </c>
      <c r="E322" t="s">
        <v>1121</v>
      </c>
      <c r="F322">
        <v>500</v>
      </c>
      <c r="G322">
        <v>4.4000000000000004</v>
      </c>
      <c r="H322">
        <v>20</v>
      </c>
      <c r="I322" t="s">
        <v>279</v>
      </c>
      <c r="J322" t="s">
        <v>1122</v>
      </c>
      <c r="K322">
        <v>37</v>
      </c>
      <c r="L322" t="s">
        <v>133</v>
      </c>
      <c r="M322" t="s">
        <v>132</v>
      </c>
      <c r="N322" t="s">
        <v>140</v>
      </c>
      <c r="O322" t="s">
        <v>144</v>
      </c>
    </row>
    <row r="323" spans="1:15">
      <c r="A323">
        <v>322</v>
      </c>
      <c r="B323">
        <v>16296</v>
      </c>
      <c r="C323" t="s">
        <v>794</v>
      </c>
      <c r="D323" t="s">
        <v>139</v>
      </c>
      <c r="E323" t="s">
        <v>1123</v>
      </c>
      <c r="F323">
        <v>1000</v>
      </c>
      <c r="G323">
        <v>4.0999999999999996</v>
      </c>
      <c r="H323">
        <v>20</v>
      </c>
      <c r="I323" t="s">
        <v>1124</v>
      </c>
      <c r="J323" t="s">
        <v>794</v>
      </c>
      <c r="K323">
        <v>60</v>
      </c>
      <c r="L323" t="s">
        <v>133</v>
      </c>
      <c r="M323" t="s">
        <v>148</v>
      </c>
      <c r="N323" t="s">
        <v>140</v>
      </c>
      <c r="O323" t="s">
        <v>135</v>
      </c>
    </row>
    <row r="324" spans="1:15">
      <c r="A324">
        <v>323</v>
      </c>
      <c r="B324">
        <v>16328</v>
      </c>
      <c r="C324" t="s">
        <v>1125</v>
      </c>
      <c r="D324" t="s">
        <v>129</v>
      </c>
      <c r="E324" t="s">
        <v>1126</v>
      </c>
      <c r="F324">
        <v>700</v>
      </c>
      <c r="G324">
        <v>4.2</v>
      </c>
      <c r="H324">
        <v>50</v>
      </c>
      <c r="I324" t="s">
        <v>1127</v>
      </c>
      <c r="J324" t="s">
        <v>1128</v>
      </c>
      <c r="K324">
        <v>57</v>
      </c>
      <c r="L324" t="s">
        <v>236</v>
      </c>
      <c r="M324" t="s">
        <v>148</v>
      </c>
      <c r="N324" t="s">
        <v>140</v>
      </c>
      <c r="O324" t="s">
        <v>135</v>
      </c>
    </row>
    <row r="325" spans="1:15">
      <c r="A325">
        <v>324</v>
      </c>
      <c r="B325">
        <v>16341</v>
      </c>
      <c r="C325" t="s">
        <v>1129</v>
      </c>
      <c r="D325" t="s">
        <v>129</v>
      </c>
      <c r="E325" t="s">
        <v>888</v>
      </c>
      <c r="F325">
        <v>600</v>
      </c>
      <c r="G325">
        <v>4.3</v>
      </c>
      <c r="H325">
        <v>1000</v>
      </c>
      <c r="I325" t="s">
        <v>1130</v>
      </c>
      <c r="J325" t="s">
        <v>1131</v>
      </c>
      <c r="K325">
        <v>63</v>
      </c>
      <c r="L325" t="s">
        <v>133</v>
      </c>
      <c r="M325" t="s">
        <v>148</v>
      </c>
      <c r="N325" t="s">
        <v>147</v>
      </c>
      <c r="O325" t="s">
        <v>130</v>
      </c>
    </row>
    <row r="326" spans="1:15">
      <c r="A326">
        <v>325</v>
      </c>
      <c r="B326">
        <v>16344</v>
      </c>
      <c r="C326" t="s">
        <v>1129</v>
      </c>
      <c r="D326" t="s">
        <v>129</v>
      </c>
      <c r="E326" t="s">
        <v>1132</v>
      </c>
      <c r="F326">
        <v>1200</v>
      </c>
      <c r="G326">
        <v>4.2</v>
      </c>
      <c r="H326">
        <v>1000</v>
      </c>
      <c r="I326" t="s">
        <v>1130</v>
      </c>
      <c r="J326" t="s">
        <v>1131</v>
      </c>
      <c r="K326">
        <v>62</v>
      </c>
      <c r="L326" t="s">
        <v>133</v>
      </c>
      <c r="M326" t="s">
        <v>235</v>
      </c>
      <c r="N326" t="s">
        <v>147</v>
      </c>
      <c r="O326" t="s">
        <v>130</v>
      </c>
    </row>
    <row r="327" spans="1:15">
      <c r="A327">
        <v>326</v>
      </c>
      <c r="B327">
        <v>16392</v>
      </c>
      <c r="C327" t="s">
        <v>376</v>
      </c>
      <c r="D327" t="s">
        <v>137</v>
      </c>
      <c r="E327" t="s">
        <v>1133</v>
      </c>
      <c r="F327">
        <v>400</v>
      </c>
      <c r="G327">
        <v>3.3</v>
      </c>
      <c r="H327">
        <v>100</v>
      </c>
      <c r="I327" t="s">
        <v>279</v>
      </c>
      <c r="J327" t="s">
        <v>379</v>
      </c>
      <c r="K327">
        <v>32</v>
      </c>
      <c r="L327" t="s">
        <v>133</v>
      </c>
      <c r="M327" t="s">
        <v>132</v>
      </c>
      <c r="N327" t="s">
        <v>131</v>
      </c>
      <c r="O327" t="s">
        <v>144</v>
      </c>
    </row>
    <row r="328" spans="1:15">
      <c r="A328">
        <v>327</v>
      </c>
      <c r="B328">
        <v>16394</v>
      </c>
      <c r="C328" t="s">
        <v>314</v>
      </c>
      <c r="D328" t="s">
        <v>146</v>
      </c>
      <c r="E328" t="s">
        <v>1091</v>
      </c>
      <c r="F328">
        <v>1000</v>
      </c>
      <c r="G328">
        <v>4.5</v>
      </c>
      <c r="H328">
        <v>500</v>
      </c>
      <c r="I328" t="s">
        <v>1134</v>
      </c>
      <c r="J328" t="s">
        <v>1135</v>
      </c>
      <c r="K328">
        <v>65</v>
      </c>
      <c r="L328" t="s">
        <v>133</v>
      </c>
      <c r="M328" t="s">
        <v>148</v>
      </c>
      <c r="N328" t="s">
        <v>147</v>
      </c>
      <c r="O328" t="s">
        <v>130</v>
      </c>
    </row>
    <row r="329" spans="1:15">
      <c r="A329">
        <v>328</v>
      </c>
      <c r="B329">
        <v>16448</v>
      </c>
      <c r="C329" t="s">
        <v>477</v>
      </c>
      <c r="D329" t="s">
        <v>141</v>
      </c>
      <c r="E329" t="s">
        <v>1136</v>
      </c>
      <c r="F329">
        <v>800</v>
      </c>
      <c r="G329">
        <v>4.5</v>
      </c>
      <c r="H329">
        <v>100</v>
      </c>
      <c r="I329" t="s">
        <v>279</v>
      </c>
      <c r="J329" t="s">
        <v>1137</v>
      </c>
      <c r="K329">
        <v>63</v>
      </c>
      <c r="L329" t="s">
        <v>133</v>
      </c>
      <c r="M329" t="s">
        <v>148</v>
      </c>
      <c r="N329" t="s">
        <v>131</v>
      </c>
      <c r="O329" t="s">
        <v>130</v>
      </c>
    </row>
    <row r="330" spans="1:15">
      <c r="A330">
        <v>329</v>
      </c>
      <c r="B330">
        <v>16472</v>
      </c>
      <c r="C330" t="s">
        <v>1138</v>
      </c>
      <c r="D330" t="s">
        <v>129</v>
      </c>
      <c r="E330" t="s">
        <v>1139</v>
      </c>
      <c r="F330">
        <v>400</v>
      </c>
      <c r="G330">
        <v>3.5</v>
      </c>
      <c r="H330">
        <v>20</v>
      </c>
      <c r="I330" t="s">
        <v>258</v>
      </c>
      <c r="J330" t="s">
        <v>1138</v>
      </c>
      <c r="K330">
        <v>65</v>
      </c>
      <c r="L330" t="s">
        <v>133</v>
      </c>
      <c r="M330" t="s">
        <v>132</v>
      </c>
      <c r="N330" t="s">
        <v>140</v>
      </c>
      <c r="O330" t="s">
        <v>130</v>
      </c>
    </row>
    <row r="331" spans="1:15">
      <c r="A331">
        <v>330</v>
      </c>
      <c r="B331">
        <v>16489</v>
      </c>
      <c r="C331" t="s">
        <v>1140</v>
      </c>
      <c r="D331" t="s">
        <v>129</v>
      </c>
      <c r="E331" t="s">
        <v>1141</v>
      </c>
      <c r="F331">
        <v>600</v>
      </c>
      <c r="G331">
        <v>4.3</v>
      </c>
      <c r="H331">
        <v>100</v>
      </c>
      <c r="I331" t="s">
        <v>646</v>
      </c>
      <c r="J331" t="s">
        <v>1142</v>
      </c>
      <c r="K331">
        <v>67</v>
      </c>
      <c r="L331" t="s">
        <v>138</v>
      </c>
      <c r="M331" t="s">
        <v>148</v>
      </c>
      <c r="N331" t="s">
        <v>131</v>
      </c>
      <c r="O331" t="s">
        <v>130</v>
      </c>
    </row>
    <row r="332" spans="1:15">
      <c r="A332">
        <v>331</v>
      </c>
      <c r="B332">
        <v>16493</v>
      </c>
      <c r="C332" t="s">
        <v>424</v>
      </c>
      <c r="D332" t="s">
        <v>129</v>
      </c>
      <c r="E332" t="s">
        <v>1143</v>
      </c>
      <c r="F332">
        <v>400</v>
      </c>
      <c r="G332">
        <v>3.9</v>
      </c>
      <c r="H332">
        <v>500</v>
      </c>
      <c r="I332" t="s">
        <v>258</v>
      </c>
      <c r="J332" t="s">
        <v>1144</v>
      </c>
      <c r="K332">
        <v>70</v>
      </c>
      <c r="L332" t="s">
        <v>133</v>
      </c>
      <c r="M332" t="s">
        <v>132</v>
      </c>
      <c r="N332" t="s">
        <v>147</v>
      </c>
      <c r="O332" t="s">
        <v>130</v>
      </c>
    </row>
    <row r="333" spans="1:15">
      <c r="A333">
        <v>332</v>
      </c>
      <c r="B333">
        <v>16498</v>
      </c>
      <c r="C333" t="s">
        <v>443</v>
      </c>
      <c r="D333" t="s">
        <v>137</v>
      </c>
      <c r="E333" t="s">
        <v>1145</v>
      </c>
      <c r="F333">
        <v>200</v>
      </c>
      <c r="G333">
        <v>3.8</v>
      </c>
      <c r="H333">
        <v>100</v>
      </c>
      <c r="I333" t="s">
        <v>1146</v>
      </c>
      <c r="J333" t="s">
        <v>1147</v>
      </c>
      <c r="K333">
        <v>52</v>
      </c>
      <c r="L333" t="s">
        <v>133</v>
      </c>
      <c r="M333" t="s">
        <v>142</v>
      </c>
      <c r="N333" t="s">
        <v>131</v>
      </c>
      <c r="O333" t="s">
        <v>135</v>
      </c>
    </row>
    <row r="334" spans="1:15">
      <c r="A334">
        <v>333</v>
      </c>
      <c r="B334">
        <v>16506</v>
      </c>
      <c r="C334" t="s">
        <v>696</v>
      </c>
      <c r="D334" t="s">
        <v>139</v>
      </c>
      <c r="E334" t="s">
        <v>1148</v>
      </c>
      <c r="F334">
        <v>1200</v>
      </c>
      <c r="G334">
        <v>4.4000000000000004</v>
      </c>
      <c r="H334">
        <v>50</v>
      </c>
      <c r="I334" t="s">
        <v>473</v>
      </c>
      <c r="J334" t="s">
        <v>1149</v>
      </c>
      <c r="K334">
        <v>72</v>
      </c>
      <c r="L334" t="s">
        <v>133</v>
      </c>
      <c r="M334" t="s">
        <v>235</v>
      </c>
      <c r="N334" t="s">
        <v>140</v>
      </c>
      <c r="O334" t="s">
        <v>130</v>
      </c>
    </row>
    <row r="335" spans="1:15">
      <c r="A335">
        <v>334</v>
      </c>
      <c r="B335">
        <v>16536</v>
      </c>
      <c r="C335" t="s">
        <v>466</v>
      </c>
      <c r="D335" t="s">
        <v>141</v>
      </c>
      <c r="E335" t="s">
        <v>1150</v>
      </c>
      <c r="F335">
        <v>1100</v>
      </c>
      <c r="G335">
        <v>3.9</v>
      </c>
      <c r="H335">
        <v>20</v>
      </c>
      <c r="I335" t="s">
        <v>1151</v>
      </c>
      <c r="J335" t="s">
        <v>1152</v>
      </c>
      <c r="K335">
        <v>62</v>
      </c>
      <c r="L335" t="s">
        <v>236</v>
      </c>
      <c r="M335" t="s">
        <v>235</v>
      </c>
      <c r="N335" t="s">
        <v>140</v>
      </c>
      <c r="O335" t="s">
        <v>130</v>
      </c>
    </row>
    <row r="336" spans="1:15">
      <c r="A336">
        <v>335</v>
      </c>
      <c r="B336">
        <v>16561</v>
      </c>
      <c r="C336" t="s">
        <v>1153</v>
      </c>
      <c r="D336" t="s">
        <v>139</v>
      </c>
      <c r="E336" t="s">
        <v>1154</v>
      </c>
      <c r="F336">
        <v>100</v>
      </c>
      <c r="G336">
        <v>3.8</v>
      </c>
      <c r="H336">
        <v>100</v>
      </c>
      <c r="I336" t="s">
        <v>395</v>
      </c>
      <c r="J336" t="s">
        <v>1155</v>
      </c>
      <c r="K336">
        <v>34</v>
      </c>
      <c r="L336" t="s">
        <v>138</v>
      </c>
      <c r="M336" t="s">
        <v>142</v>
      </c>
      <c r="N336" t="s">
        <v>131</v>
      </c>
      <c r="O336" t="s">
        <v>144</v>
      </c>
    </row>
    <row r="337" spans="1:15">
      <c r="A337">
        <v>336</v>
      </c>
      <c r="B337">
        <v>16577</v>
      </c>
      <c r="C337" t="s">
        <v>724</v>
      </c>
      <c r="D337" t="s">
        <v>146</v>
      </c>
      <c r="E337" t="s">
        <v>1156</v>
      </c>
      <c r="F337">
        <v>250</v>
      </c>
      <c r="G337">
        <v>4.0999999999999996</v>
      </c>
      <c r="H337">
        <v>20</v>
      </c>
      <c r="I337" t="s">
        <v>1157</v>
      </c>
      <c r="J337" t="s">
        <v>1158</v>
      </c>
      <c r="K337">
        <v>63</v>
      </c>
      <c r="L337" t="s">
        <v>133</v>
      </c>
      <c r="M337" t="s">
        <v>132</v>
      </c>
      <c r="N337" t="s">
        <v>140</v>
      </c>
      <c r="O337" t="s">
        <v>130</v>
      </c>
    </row>
    <row r="338" spans="1:15">
      <c r="A338">
        <v>337</v>
      </c>
      <c r="B338">
        <v>16617</v>
      </c>
      <c r="C338" t="s">
        <v>1153</v>
      </c>
      <c r="D338" t="s">
        <v>139</v>
      </c>
      <c r="E338" t="s">
        <v>1159</v>
      </c>
      <c r="F338">
        <v>250</v>
      </c>
      <c r="G338">
        <v>4.5</v>
      </c>
      <c r="H338">
        <v>100</v>
      </c>
      <c r="I338" t="s">
        <v>1160</v>
      </c>
      <c r="J338" t="s">
        <v>1161</v>
      </c>
      <c r="K338">
        <v>31</v>
      </c>
      <c r="L338" t="s">
        <v>136</v>
      </c>
      <c r="M338" t="s">
        <v>132</v>
      </c>
      <c r="N338" t="s">
        <v>131</v>
      </c>
      <c r="O338" t="s">
        <v>144</v>
      </c>
    </row>
    <row r="339" spans="1:15">
      <c r="A339">
        <v>338</v>
      </c>
      <c r="B339">
        <v>16637</v>
      </c>
      <c r="C339" t="s">
        <v>604</v>
      </c>
      <c r="D339" t="s">
        <v>134</v>
      </c>
      <c r="E339" t="s">
        <v>1162</v>
      </c>
      <c r="F339">
        <v>500</v>
      </c>
      <c r="G339">
        <v>4.3</v>
      </c>
      <c r="H339">
        <v>100</v>
      </c>
      <c r="I339" t="s">
        <v>1163</v>
      </c>
      <c r="J339" t="s">
        <v>604</v>
      </c>
      <c r="K339">
        <v>46</v>
      </c>
      <c r="L339" t="s">
        <v>138</v>
      </c>
      <c r="M339" t="s">
        <v>132</v>
      </c>
      <c r="N339" t="s">
        <v>131</v>
      </c>
      <c r="O339" t="s">
        <v>135</v>
      </c>
    </row>
    <row r="340" spans="1:15">
      <c r="A340">
        <v>339</v>
      </c>
      <c r="B340">
        <v>16640</v>
      </c>
      <c r="C340" t="s">
        <v>674</v>
      </c>
      <c r="D340" t="s">
        <v>134</v>
      </c>
      <c r="E340" t="s">
        <v>1093</v>
      </c>
      <c r="F340">
        <v>500</v>
      </c>
      <c r="G340">
        <v>4.0999999999999996</v>
      </c>
      <c r="H340">
        <v>100</v>
      </c>
      <c r="I340" t="s">
        <v>1094</v>
      </c>
      <c r="J340" t="s">
        <v>1164</v>
      </c>
      <c r="K340">
        <v>34</v>
      </c>
      <c r="L340" t="s">
        <v>136</v>
      </c>
      <c r="M340" t="s">
        <v>132</v>
      </c>
      <c r="N340" t="s">
        <v>131</v>
      </c>
      <c r="O340" t="s">
        <v>144</v>
      </c>
    </row>
    <row r="341" spans="1:15">
      <c r="A341">
        <v>340</v>
      </c>
      <c r="B341">
        <v>16659</v>
      </c>
      <c r="C341" t="s">
        <v>404</v>
      </c>
      <c r="D341" t="s">
        <v>129</v>
      </c>
      <c r="E341" t="s">
        <v>1165</v>
      </c>
      <c r="F341">
        <v>900</v>
      </c>
      <c r="G341">
        <v>4.4000000000000004</v>
      </c>
      <c r="H341">
        <v>100</v>
      </c>
      <c r="I341" t="s">
        <v>1166</v>
      </c>
      <c r="J341" t="s">
        <v>1167</v>
      </c>
      <c r="K341">
        <v>76</v>
      </c>
      <c r="L341" t="s">
        <v>138</v>
      </c>
      <c r="M341" t="s">
        <v>148</v>
      </c>
      <c r="N341" t="s">
        <v>131</v>
      </c>
      <c r="O341" t="s">
        <v>130</v>
      </c>
    </row>
    <row r="342" spans="1:15">
      <c r="A342">
        <v>341</v>
      </c>
      <c r="B342">
        <v>16696</v>
      </c>
      <c r="C342" t="s">
        <v>407</v>
      </c>
      <c r="D342" t="s">
        <v>129</v>
      </c>
      <c r="E342" t="s">
        <v>1168</v>
      </c>
      <c r="F342">
        <v>450</v>
      </c>
      <c r="G342">
        <v>4.4000000000000004</v>
      </c>
      <c r="H342">
        <v>100</v>
      </c>
      <c r="I342" t="s">
        <v>258</v>
      </c>
      <c r="J342" t="s">
        <v>1169</v>
      </c>
      <c r="K342">
        <v>66</v>
      </c>
      <c r="L342" t="s">
        <v>133</v>
      </c>
      <c r="M342" t="s">
        <v>132</v>
      </c>
      <c r="N342" t="s">
        <v>131</v>
      </c>
      <c r="O342" t="s">
        <v>130</v>
      </c>
    </row>
    <row r="343" spans="1:15">
      <c r="A343">
        <v>342</v>
      </c>
      <c r="B343">
        <v>16770</v>
      </c>
      <c r="C343" t="s">
        <v>486</v>
      </c>
      <c r="D343" t="s">
        <v>146</v>
      </c>
      <c r="E343" t="s">
        <v>1170</v>
      </c>
      <c r="F343">
        <v>1700</v>
      </c>
      <c r="G343">
        <v>3.8</v>
      </c>
      <c r="H343">
        <v>50</v>
      </c>
      <c r="I343" t="s">
        <v>1171</v>
      </c>
      <c r="J343" t="s">
        <v>1172</v>
      </c>
      <c r="K343">
        <v>44</v>
      </c>
      <c r="L343" t="s">
        <v>133</v>
      </c>
      <c r="M343" t="s">
        <v>235</v>
      </c>
      <c r="N343" t="s">
        <v>140</v>
      </c>
      <c r="O343" t="s">
        <v>135</v>
      </c>
    </row>
    <row r="344" spans="1:15">
      <c r="A344">
        <v>343</v>
      </c>
      <c r="B344">
        <v>16930</v>
      </c>
      <c r="C344" t="s">
        <v>404</v>
      </c>
      <c r="D344" t="s">
        <v>129</v>
      </c>
      <c r="E344" t="s">
        <v>1173</v>
      </c>
      <c r="F344">
        <v>400</v>
      </c>
      <c r="G344">
        <v>4.3</v>
      </c>
      <c r="H344">
        <v>1000</v>
      </c>
      <c r="I344" t="s">
        <v>356</v>
      </c>
      <c r="J344" t="s">
        <v>404</v>
      </c>
      <c r="K344">
        <v>62</v>
      </c>
      <c r="L344" t="s">
        <v>136</v>
      </c>
      <c r="M344" t="s">
        <v>132</v>
      </c>
      <c r="N344" t="s">
        <v>147</v>
      </c>
      <c r="O344" t="s">
        <v>130</v>
      </c>
    </row>
    <row r="345" spans="1:15">
      <c r="A345">
        <v>344</v>
      </c>
      <c r="B345">
        <v>16974</v>
      </c>
      <c r="C345" t="s">
        <v>1174</v>
      </c>
      <c r="D345" t="s">
        <v>139</v>
      </c>
      <c r="E345" t="s">
        <v>1175</v>
      </c>
      <c r="F345">
        <v>300</v>
      </c>
      <c r="G345">
        <v>3.6</v>
      </c>
      <c r="H345">
        <v>20</v>
      </c>
      <c r="I345" t="s">
        <v>1176</v>
      </c>
      <c r="J345" t="s">
        <v>1177</v>
      </c>
      <c r="K345">
        <v>78</v>
      </c>
      <c r="L345" t="s">
        <v>133</v>
      </c>
      <c r="M345" t="s">
        <v>132</v>
      </c>
      <c r="N345" t="s">
        <v>140</v>
      </c>
      <c r="O345" t="s">
        <v>130</v>
      </c>
    </row>
    <row r="346" spans="1:15">
      <c r="A346">
        <v>345</v>
      </c>
      <c r="B346">
        <v>17106</v>
      </c>
      <c r="C346" t="s">
        <v>400</v>
      </c>
      <c r="D346" t="s">
        <v>129</v>
      </c>
      <c r="E346" t="s">
        <v>1178</v>
      </c>
      <c r="F346">
        <v>1000</v>
      </c>
      <c r="G346">
        <v>4.2</v>
      </c>
      <c r="H346">
        <v>20</v>
      </c>
      <c r="I346" t="s">
        <v>1057</v>
      </c>
      <c r="J346" t="s">
        <v>1179</v>
      </c>
      <c r="K346">
        <v>67</v>
      </c>
      <c r="L346" t="s">
        <v>138</v>
      </c>
      <c r="M346" t="s">
        <v>148</v>
      </c>
      <c r="N346" t="s">
        <v>140</v>
      </c>
      <c r="O346" t="s">
        <v>130</v>
      </c>
    </row>
    <row r="347" spans="1:15">
      <c r="A347">
        <v>346</v>
      </c>
      <c r="B347">
        <v>17118</v>
      </c>
      <c r="C347" t="s">
        <v>382</v>
      </c>
      <c r="D347" t="s">
        <v>137</v>
      </c>
      <c r="E347" t="s">
        <v>1180</v>
      </c>
      <c r="F347">
        <v>500</v>
      </c>
      <c r="G347">
        <v>4.2</v>
      </c>
      <c r="H347">
        <v>100</v>
      </c>
      <c r="I347" t="s">
        <v>1181</v>
      </c>
      <c r="J347" t="s">
        <v>1182</v>
      </c>
      <c r="K347">
        <v>38</v>
      </c>
      <c r="L347" t="s">
        <v>138</v>
      </c>
      <c r="M347" t="s">
        <v>132</v>
      </c>
      <c r="N347" t="s">
        <v>131</v>
      </c>
      <c r="O347" t="s">
        <v>144</v>
      </c>
    </row>
    <row r="348" spans="1:15">
      <c r="A348">
        <v>347</v>
      </c>
      <c r="B348">
        <v>17150</v>
      </c>
      <c r="C348" t="s">
        <v>1183</v>
      </c>
      <c r="D348" t="s">
        <v>139</v>
      </c>
      <c r="E348" t="s">
        <v>1184</v>
      </c>
      <c r="F348">
        <v>400</v>
      </c>
      <c r="G348">
        <v>3.9</v>
      </c>
      <c r="H348">
        <v>500</v>
      </c>
      <c r="I348" t="s">
        <v>258</v>
      </c>
      <c r="J348" t="s">
        <v>1185</v>
      </c>
      <c r="K348">
        <v>61</v>
      </c>
      <c r="L348" t="s">
        <v>133</v>
      </c>
      <c r="M348" t="s">
        <v>132</v>
      </c>
      <c r="N348" t="s">
        <v>147</v>
      </c>
      <c r="O348" t="s">
        <v>130</v>
      </c>
    </row>
    <row r="349" spans="1:15">
      <c r="A349">
        <v>348</v>
      </c>
      <c r="B349">
        <v>17155</v>
      </c>
      <c r="C349" t="s">
        <v>139</v>
      </c>
      <c r="D349" t="s">
        <v>139</v>
      </c>
      <c r="E349" t="s">
        <v>1186</v>
      </c>
      <c r="F349">
        <v>500</v>
      </c>
      <c r="G349">
        <v>3.8</v>
      </c>
      <c r="H349">
        <v>100</v>
      </c>
      <c r="I349" t="s">
        <v>258</v>
      </c>
      <c r="J349" t="s">
        <v>1086</v>
      </c>
      <c r="K349">
        <v>37</v>
      </c>
      <c r="L349" t="s">
        <v>133</v>
      </c>
      <c r="M349" t="s">
        <v>132</v>
      </c>
      <c r="N349" t="s">
        <v>131</v>
      </c>
      <c r="O349" t="s">
        <v>144</v>
      </c>
    </row>
    <row r="350" spans="1:15">
      <c r="A350">
        <v>349</v>
      </c>
      <c r="B350">
        <v>17167</v>
      </c>
      <c r="C350" t="s">
        <v>260</v>
      </c>
      <c r="D350" t="s">
        <v>137</v>
      </c>
      <c r="E350" t="s">
        <v>1187</v>
      </c>
      <c r="F350">
        <v>800</v>
      </c>
      <c r="G350">
        <v>4.0999999999999996</v>
      </c>
      <c r="H350">
        <v>1000</v>
      </c>
      <c r="I350" t="s">
        <v>356</v>
      </c>
      <c r="J350" t="s">
        <v>339</v>
      </c>
      <c r="K350">
        <v>54</v>
      </c>
      <c r="L350" t="s">
        <v>136</v>
      </c>
      <c r="M350" t="s">
        <v>148</v>
      </c>
      <c r="N350" t="s">
        <v>147</v>
      </c>
      <c r="O350" t="s">
        <v>135</v>
      </c>
    </row>
    <row r="351" spans="1:15">
      <c r="A351">
        <v>350</v>
      </c>
      <c r="B351">
        <v>17182</v>
      </c>
      <c r="C351" t="s">
        <v>490</v>
      </c>
      <c r="D351" t="s">
        <v>146</v>
      </c>
      <c r="E351" t="s">
        <v>1188</v>
      </c>
      <c r="F351">
        <v>500</v>
      </c>
      <c r="G351">
        <v>4.0999999999999996</v>
      </c>
      <c r="H351">
        <v>500</v>
      </c>
      <c r="I351" t="s">
        <v>672</v>
      </c>
      <c r="J351" t="s">
        <v>1189</v>
      </c>
      <c r="K351">
        <v>69</v>
      </c>
      <c r="L351" t="s">
        <v>133</v>
      </c>
      <c r="M351" t="s">
        <v>132</v>
      </c>
      <c r="N351" t="s">
        <v>147</v>
      </c>
      <c r="O351" t="s">
        <v>130</v>
      </c>
    </row>
    <row r="352" spans="1:15">
      <c r="A352">
        <v>351</v>
      </c>
      <c r="B352">
        <v>17183</v>
      </c>
      <c r="C352" t="s">
        <v>497</v>
      </c>
      <c r="D352" t="s">
        <v>146</v>
      </c>
      <c r="E352" t="s">
        <v>1190</v>
      </c>
      <c r="F352">
        <v>500</v>
      </c>
      <c r="G352">
        <v>4</v>
      </c>
      <c r="H352">
        <v>1000</v>
      </c>
      <c r="I352" t="s">
        <v>279</v>
      </c>
      <c r="J352" t="s">
        <v>1191</v>
      </c>
      <c r="K352">
        <v>51</v>
      </c>
      <c r="L352" t="s">
        <v>133</v>
      </c>
      <c r="M352" t="s">
        <v>132</v>
      </c>
      <c r="N352" t="s">
        <v>147</v>
      </c>
      <c r="O352" t="s">
        <v>135</v>
      </c>
    </row>
    <row r="353" spans="1:15">
      <c r="A353">
        <v>352</v>
      </c>
      <c r="B353">
        <v>17304</v>
      </c>
      <c r="C353" t="s">
        <v>1192</v>
      </c>
      <c r="D353" t="s">
        <v>137</v>
      </c>
      <c r="E353" t="s">
        <v>1193</v>
      </c>
      <c r="F353">
        <v>400</v>
      </c>
      <c r="G353">
        <v>3.9</v>
      </c>
      <c r="H353">
        <v>1000</v>
      </c>
      <c r="I353" t="s">
        <v>1194</v>
      </c>
      <c r="J353" t="s">
        <v>1195</v>
      </c>
      <c r="K353">
        <v>53</v>
      </c>
      <c r="L353" t="s">
        <v>138</v>
      </c>
      <c r="M353" t="s">
        <v>132</v>
      </c>
      <c r="N353" t="s">
        <v>147</v>
      </c>
      <c r="O353" t="s">
        <v>135</v>
      </c>
    </row>
    <row r="354" spans="1:15">
      <c r="A354">
        <v>353</v>
      </c>
      <c r="B354">
        <v>17345</v>
      </c>
      <c r="C354" t="s">
        <v>1196</v>
      </c>
      <c r="D354" t="s">
        <v>146</v>
      </c>
      <c r="E354" t="s">
        <v>1197</v>
      </c>
      <c r="F354">
        <v>500</v>
      </c>
      <c r="G354">
        <v>3.9</v>
      </c>
      <c r="H354">
        <v>1000</v>
      </c>
      <c r="I354" t="s">
        <v>1198</v>
      </c>
      <c r="J354" t="s">
        <v>1199</v>
      </c>
      <c r="K354">
        <v>53</v>
      </c>
      <c r="L354" t="s">
        <v>133</v>
      </c>
      <c r="M354" t="s">
        <v>132</v>
      </c>
      <c r="N354" t="s">
        <v>147</v>
      </c>
      <c r="O354" t="s">
        <v>135</v>
      </c>
    </row>
    <row r="355" spans="1:15">
      <c r="A355">
        <v>354</v>
      </c>
      <c r="B355">
        <v>17346</v>
      </c>
      <c r="C355" t="s">
        <v>1196</v>
      </c>
      <c r="D355" t="s">
        <v>146</v>
      </c>
      <c r="E355" t="s">
        <v>1200</v>
      </c>
      <c r="F355">
        <v>500</v>
      </c>
      <c r="G355">
        <v>3.8</v>
      </c>
      <c r="H355">
        <v>1000</v>
      </c>
      <c r="I355" t="s">
        <v>1198</v>
      </c>
      <c r="J355" t="s">
        <v>1201</v>
      </c>
      <c r="K355">
        <v>54</v>
      </c>
      <c r="L355" t="s">
        <v>133</v>
      </c>
      <c r="M355" t="s">
        <v>132</v>
      </c>
      <c r="N355" t="s">
        <v>147</v>
      </c>
      <c r="O355" t="s">
        <v>135</v>
      </c>
    </row>
    <row r="356" spans="1:15">
      <c r="A356">
        <v>355</v>
      </c>
      <c r="B356">
        <v>17407</v>
      </c>
      <c r="C356" t="s">
        <v>260</v>
      </c>
      <c r="D356" t="s">
        <v>137</v>
      </c>
      <c r="E356" t="s">
        <v>1202</v>
      </c>
      <c r="F356">
        <v>299</v>
      </c>
      <c r="G356">
        <v>4.3</v>
      </c>
      <c r="H356">
        <v>100</v>
      </c>
      <c r="I356" t="s">
        <v>921</v>
      </c>
      <c r="J356" t="s">
        <v>1203</v>
      </c>
      <c r="K356">
        <v>54</v>
      </c>
      <c r="L356" t="s">
        <v>236</v>
      </c>
      <c r="M356" t="s">
        <v>132</v>
      </c>
      <c r="N356" t="s">
        <v>131</v>
      </c>
      <c r="O356" t="s">
        <v>135</v>
      </c>
    </row>
    <row r="357" spans="1:15">
      <c r="A357">
        <v>356</v>
      </c>
      <c r="B357">
        <v>17456</v>
      </c>
      <c r="C357" t="s">
        <v>887</v>
      </c>
      <c r="D357" t="s">
        <v>139</v>
      </c>
      <c r="E357" t="s">
        <v>1204</v>
      </c>
      <c r="F357">
        <v>700</v>
      </c>
      <c r="G357">
        <v>4.4000000000000004</v>
      </c>
      <c r="H357">
        <v>100</v>
      </c>
      <c r="I357" t="s">
        <v>1205</v>
      </c>
      <c r="J357" t="s">
        <v>1185</v>
      </c>
      <c r="K357">
        <v>67</v>
      </c>
      <c r="L357" t="s">
        <v>136</v>
      </c>
      <c r="M357" t="s">
        <v>148</v>
      </c>
      <c r="N357" t="s">
        <v>131</v>
      </c>
      <c r="O357" t="s">
        <v>130</v>
      </c>
    </row>
    <row r="358" spans="1:15">
      <c r="A358">
        <v>357</v>
      </c>
      <c r="B358">
        <v>17466</v>
      </c>
      <c r="C358" t="s">
        <v>1206</v>
      </c>
      <c r="D358" t="s">
        <v>143</v>
      </c>
      <c r="E358" t="s">
        <v>1207</v>
      </c>
      <c r="F358">
        <v>450</v>
      </c>
      <c r="G358">
        <v>4.0999999999999996</v>
      </c>
      <c r="H358">
        <v>500</v>
      </c>
      <c r="I358" t="s">
        <v>1208</v>
      </c>
      <c r="J358" t="s">
        <v>1209</v>
      </c>
      <c r="K358">
        <v>69</v>
      </c>
      <c r="L358" t="s">
        <v>138</v>
      </c>
      <c r="M358" t="s">
        <v>132</v>
      </c>
      <c r="N358" t="s">
        <v>147</v>
      </c>
      <c r="O358" t="s">
        <v>130</v>
      </c>
    </row>
    <row r="359" spans="1:15">
      <c r="A359">
        <v>358</v>
      </c>
      <c r="B359">
        <v>17499</v>
      </c>
      <c r="C359" t="s">
        <v>674</v>
      </c>
      <c r="D359" t="s">
        <v>134</v>
      </c>
      <c r="E359" t="s">
        <v>1099</v>
      </c>
      <c r="F359">
        <v>200</v>
      </c>
      <c r="G359">
        <v>4.2</v>
      </c>
      <c r="H359">
        <v>100</v>
      </c>
      <c r="I359" t="s">
        <v>1100</v>
      </c>
      <c r="J359" t="s">
        <v>1164</v>
      </c>
      <c r="K359">
        <v>35</v>
      </c>
      <c r="L359" t="s">
        <v>136</v>
      </c>
      <c r="M359" t="s">
        <v>142</v>
      </c>
      <c r="N359" t="s">
        <v>131</v>
      </c>
      <c r="O359" t="s">
        <v>144</v>
      </c>
    </row>
    <row r="360" spans="1:15">
      <c r="A360">
        <v>359</v>
      </c>
      <c r="B360">
        <v>17595</v>
      </c>
      <c r="C360" t="s">
        <v>1129</v>
      </c>
      <c r="D360" t="s">
        <v>129</v>
      </c>
      <c r="E360" t="s">
        <v>1210</v>
      </c>
      <c r="F360">
        <v>350</v>
      </c>
      <c r="G360">
        <v>4.3</v>
      </c>
      <c r="H360">
        <v>100</v>
      </c>
      <c r="I360" t="s">
        <v>841</v>
      </c>
      <c r="J360" t="s">
        <v>1211</v>
      </c>
      <c r="K360">
        <v>63</v>
      </c>
      <c r="L360" t="s">
        <v>136</v>
      </c>
      <c r="M360" t="s">
        <v>132</v>
      </c>
      <c r="N360" t="s">
        <v>131</v>
      </c>
      <c r="O360" t="s">
        <v>130</v>
      </c>
    </row>
    <row r="361" spans="1:15">
      <c r="A361">
        <v>360</v>
      </c>
      <c r="B361">
        <v>17602</v>
      </c>
      <c r="C361" t="s">
        <v>1110</v>
      </c>
      <c r="D361" t="s">
        <v>129</v>
      </c>
      <c r="E361" t="s">
        <v>1212</v>
      </c>
      <c r="F361">
        <v>1300</v>
      </c>
      <c r="G361">
        <v>4.2</v>
      </c>
      <c r="H361">
        <v>100</v>
      </c>
      <c r="I361" t="s">
        <v>1213</v>
      </c>
      <c r="J361" t="s">
        <v>1214</v>
      </c>
      <c r="K361">
        <v>62</v>
      </c>
      <c r="L361" t="s">
        <v>133</v>
      </c>
      <c r="M361" t="s">
        <v>235</v>
      </c>
      <c r="N361" t="s">
        <v>131</v>
      </c>
      <c r="O361" t="s">
        <v>130</v>
      </c>
    </row>
    <row r="362" spans="1:15">
      <c r="A362">
        <v>361</v>
      </c>
      <c r="B362">
        <v>17629</v>
      </c>
      <c r="C362" t="s">
        <v>596</v>
      </c>
      <c r="D362" t="s">
        <v>137</v>
      </c>
      <c r="E362" t="s">
        <v>1215</v>
      </c>
      <c r="F362">
        <v>400</v>
      </c>
      <c r="G362">
        <v>4.3</v>
      </c>
      <c r="H362">
        <v>1000</v>
      </c>
      <c r="I362" t="s">
        <v>258</v>
      </c>
      <c r="J362" t="s">
        <v>1216</v>
      </c>
      <c r="K362">
        <v>56</v>
      </c>
      <c r="L362" t="s">
        <v>133</v>
      </c>
      <c r="M362" t="s">
        <v>132</v>
      </c>
      <c r="N362" t="s">
        <v>147</v>
      </c>
      <c r="O362" t="s">
        <v>135</v>
      </c>
    </row>
    <row r="363" spans="1:15">
      <c r="A363">
        <v>362</v>
      </c>
      <c r="B363">
        <v>17632</v>
      </c>
      <c r="C363" t="s">
        <v>596</v>
      </c>
      <c r="D363" t="s">
        <v>137</v>
      </c>
      <c r="E363" t="s">
        <v>1217</v>
      </c>
      <c r="F363">
        <v>200</v>
      </c>
      <c r="G363">
        <v>4.2</v>
      </c>
      <c r="H363">
        <v>100</v>
      </c>
      <c r="I363" t="s">
        <v>1218</v>
      </c>
      <c r="J363" t="s">
        <v>1219</v>
      </c>
      <c r="K363">
        <v>57</v>
      </c>
      <c r="L363" t="s">
        <v>236</v>
      </c>
      <c r="M363" t="s">
        <v>142</v>
      </c>
      <c r="N363" t="s">
        <v>131</v>
      </c>
      <c r="O363" t="s">
        <v>135</v>
      </c>
    </row>
    <row r="364" spans="1:15">
      <c r="A364">
        <v>363</v>
      </c>
      <c r="B364">
        <v>17702</v>
      </c>
      <c r="C364" t="s">
        <v>674</v>
      </c>
      <c r="D364" t="s">
        <v>134</v>
      </c>
      <c r="E364" t="s">
        <v>1220</v>
      </c>
      <c r="F364">
        <v>250</v>
      </c>
      <c r="G364">
        <v>3.7</v>
      </c>
      <c r="H364">
        <v>100</v>
      </c>
      <c r="I364" t="s">
        <v>1221</v>
      </c>
      <c r="J364" t="s">
        <v>1222</v>
      </c>
      <c r="K364">
        <v>42</v>
      </c>
      <c r="L364" t="s">
        <v>138</v>
      </c>
      <c r="M364" t="s">
        <v>132</v>
      </c>
      <c r="N364" t="s">
        <v>131</v>
      </c>
      <c r="O364" t="s">
        <v>135</v>
      </c>
    </row>
    <row r="365" spans="1:15">
      <c r="A365">
        <v>364</v>
      </c>
      <c r="B365">
        <v>17895</v>
      </c>
      <c r="C365" t="s">
        <v>1223</v>
      </c>
      <c r="D365" t="s">
        <v>129</v>
      </c>
      <c r="E365" t="s">
        <v>1224</v>
      </c>
      <c r="F365">
        <v>500</v>
      </c>
      <c r="G365">
        <v>4.0999999999999996</v>
      </c>
      <c r="H365">
        <v>100</v>
      </c>
      <c r="I365" t="s">
        <v>874</v>
      </c>
      <c r="J365" t="s">
        <v>1225</v>
      </c>
      <c r="K365">
        <v>63</v>
      </c>
      <c r="L365" t="s">
        <v>133</v>
      </c>
      <c r="M365" t="s">
        <v>132</v>
      </c>
      <c r="N365" t="s">
        <v>131</v>
      </c>
      <c r="O365" t="s">
        <v>130</v>
      </c>
    </row>
    <row r="366" spans="1:15">
      <c r="A366">
        <v>365</v>
      </c>
      <c r="B366">
        <v>17901</v>
      </c>
      <c r="C366" t="s">
        <v>1226</v>
      </c>
      <c r="D366" t="s">
        <v>129</v>
      </c>
      <c r="E366" t="s">
        <v>1227</v>
      </c>
      <c r="F366">
        <v>800</v>
      </c>
      <c r="G366">
        <v>2.9</v>
      </c>
      <c r="H366">
        <v>80</v>
      </c>
      <c r="I366" t="s">
        <v>1029</v>
      </c>
      <c r="J366" t="s">
        <v>1226</v>
      </c>
      <c r="K366">
        <v>64</v>
      </c>
      <c r="L366" t="s">
        <v>133</v>
      </c>
      <c r="M366" t="s">
        <v>148</v>
      </c>
      <c r="N366" t="s">
        <v>131</v>
      </c>
      <c r="O366" t="s">
        <v>130</v>
      </c>
    </row>
    <row r="367" spans="1:15">
      <c r="A367">
        <v>366</v>
      </c>
      <c r="B367">
        <v>17906</v>
      </c>
      <c r="C367" t="s">
        <v>1228</v>
      </c>
      <c r="D367" t="s">
        <v>139</v>
      </c>
      <c r="E367" t="s">
        <v>1229</v>
      </c>
      <c r="F367">
        <v>500</v>
      </c>
      <c r="G367">
        <v>4.3</v>
      </c>
      <c r="H367">
        <v>100</v>
      </c>
      <c r="I367" t="s">
        <v>258</v>
      </c>
      <c r="J367" t="s">
        <v>382</v>
      </c>
      <c r="K367">
        <v>77</v>
      </c>
      <c r="L367" t="s">
        <v>133</v>
      </c>
      <c r="M367" t="s">
        <v>132</v>
      </c>
      <c r="N367" t="s">
        <v>131</v>
      </c>
      <c r="O367" t="s">
        <v>130</v>
      </c>
    </row>
    <row r="368" spans="1:15">
      <c r="A368">
        <v>367</v>
      </c>
      <c r="B368">
        <v>17907</v>
      </c>
      <c r="C368" t="s">
        <v>1086</v>
      </c>
      <c r="D368" t="s">
        <v>139</v>
      </c>
      <c r="E368" t="s">
        <v>1230</v>
      </c>
      <c r="F368">
        <v>700</v>
      </c>
      <c r="G368">
        <v>4.5</v>
      </c>
      <c r="H368">
        <v>100</v>
      </c>
      <c r="I368" t="s">
        <v>1231</v>
      </c>
      <c r="J368" t="s">
        <v>1232</v>
      </c>
      <c r="K368">
        <v>35</v>
      </c>
      <c r="L368" t="s">
        <v>133</v>
      </c>
      <c r="M368" t="s">
        <v>148</v>
      </c>
      <c r="N368" t="s">
        <v>131</v>
      </c>
      <c r="O368" t="s">
        <v>144</v>
      </c>
    </row>
    <row r="369" spans="1:15">
      <c r="A369">
        <v>368</v>
      </c>
      <c r="B369">
        <v>18049</v>
      </c>
      <c r="C369" t="s">
        <v>143</v>
      </c>
      <c r="D369" t="s">
        <v>143</v>
      </c>
      <c r="E369" t="s">
        <v>1233</v>
      </c>
      <c r="F369">
        <v>300</v>
      </c>
      <c r="G369">
        <v>3.9</v>
      </c>
      <c r="H369">
        <v>100</v>
      </c>
      <c r="I369" t="s">
        <v>258</v>
      </c>
      <c r="J369" t="s">
        <v>1234</v>
      </c>
      <c r="K369">
        <v>46</v>
      </c>
      <c r="L369" t="s">
        <v>133</v>
      </c>
      <c r="M369" t="s">
        <v>132</v>
      </c>
      <c r="N369" t="s">
        <v>131</v>
      </c>
      <c r="O369" t="s">
        <v>135</v>
      </c>
    </row>
    <row r="370" spans="1:15">
      <c r="A370">
        <v>369</v>
      </c>
      <c r="B370">
        <v>18085</v>
      </c>
      <c r="C370" t="s">
        <v>1235</v>
      </c>
      <c r="D370" t="s">
        <v>141</v>
      </c>
      <c r="E370" t="s">
        <v>1236</v>
      </c>
      <c r="F370">
        <v>500</v>
      </c>
      <c r="G370">
        <v>4.3</v>
      </c>
      <c r="H370">
        <v>20</v>
      </c>
      <c r="I370" t="s">
        <v>1237</v>
      </c>
      <c r="J370" t="s">
        <v>1238</v>
      </c>
      <c r="K370">
        <v>73</v>
      </c>
      <c r="L370" t="s">
        <v>136</v>
      </c>
      <c r="M370" t="s">
        <v>132</v>
      </c>
      <c r="N370" t="s">
        <v>140</v>
      </c>
      <c r="O370" t="s">
        <v>130</v>
      </c>
    </row>
    <row r="371" spans="1:15">
      <c r="A371">
        <v>370</v>
      </c>
      <c r="B371">
        <v>18086</v>
      </c>
      <c r="C371" t="s">
        <v>823</v>
      </c>
      <c r="D371" t="s">
        <v>141</v>
      </c>
      <c r="E371" t="s">
        <v>1239</v>
      </c>
      <c r="F371">
        <v>800</v>
      </c>
      <c r="G371">
        <v>4</v>
      </c>
      <c r="H371">
        <v>50</v>
      </c>
      <c r="I371" t="s">
        <v>787</v>
      </c>
      <c r="J371" t="s">
        <v>1240</v>
      </c>
      <c r="K371">
        <v>78</v>
      </c>
      <c r="L371" t="s">
        <v>236</v>
      </c>
      <c r="M371" t="s">
        <v>148</v>
      </c>
      <c r="N371" t="s">
        <v>140</v>
      </c>
      <c r="O371" t="s">
        <v>130</v>
      </c>
    </row>
    <row r="372" spans="1:15">
      <c r="A372">
        <v>371</v>
      </c>
      <c r="B372">
        <v>18087</v>
      </c>
      <c r="C372" t="s">
        <v>477</v>
      </c>
      <c r="D372" t="s">
        <v>141</v>
      </c>
      <c r="E372" t="s">
        <v>1241</v>
      </c>
      <c r="F372">
        <v>400</v>
      </c>
      <c r="G372">
        <v>4.0999999999999996</v>
      </c>
      <c r="H372">
        <v>500</v>
      </c>
      <c r="I372" t="s">
        <v>258</v>
      </c>
      <c r="J372" t="s">
        <v>1242</v>
      </c>
      <c r="K372">
        <v>59</v>
      </c>
      <c r="L372" t="s">
        <v>133</v>
      </c>
      <c r="M372" t="s">
        <v>132</v>
      </c>
      <c r="N372" t="s">
        <v>147</v>
      </c>
      <c r="O372" t="s">
        <v>135</v>
      </c>
    </row>
    <row r="373" spans="1:15">
      <c r="A373">
        <v>372</v>
      </c>
      <c r="B373">
        <v>18090</v>
      </c>
      <c r="C373" t="s">
        <v>458</v>
      </c>
      <c r="D373" t="s">
        <v>141</v>
      </c>
      <c r="E373" t="s">
        <v>1243</v>
      </c>
      <c r="F373">
        <v>1000</v>
      </c>
      <c r="G373">
        <v>4</v>
      </c>
      <c r="H373">
        <v>50</v>
      </c>
      <c r="I373" t="s">
        <v>1244</v>
      </c>
      <c r="J373" t="s">
        <v>1245</v>
      </c>
      <c r="K373">
        <v>39</v>
      </c>
      <c r="L373" t="s">
        <v>236</v>
      </c>
      <c r="M373" t="s">
        <v>148</v>
      </c>
      <c r="N373" t="s">
        <v>140</v>
      </c>
      <c r="O373" t="s">
        <v>144</v>
      </c>
    </row>
    <row r="374" spans="1:15">
      <c r="A374">
        <v>373</v>
      </c>
      <c r="B374">
        <v>18107</v>
      </c>
      <c r="C374" t="s">
        <v>1246</v>
      </c>
      <c r="D374" t="s">
        <v>129</v>
      </c>
      <c r="E374" t="s">
        <v>1247</v>
      </c>
      <c r="F374">
        <v>900</v>
      </c>
      <c r="G374">
        <v>4.0999999999999996</v>
      </c>
      <c r="H374">
        <v>100</v>
      </c>
      <c r="I374" t="s">
        <v>273</v>
      </c>
      <c r="J374" t="s">
        <v>1248</v>
      </c>
      <c r="K374">
        <v>42</v>
      </c>
      <c r="L374" t="s">
        <v>136</v>
      </c>
      <c r="M374" t="s">
        <v>148</v>
      </c>
      <c r="N374" t="s">
        <v>131</v>
      </c>
      <c r="O374" t="s">
        <v>135</v>
      </c>
    </row>
    <row r="375" spans="1:15">
      <c r="A375">
        <v>374</v>
      </c>
      <c r="B375">
        <v>18114</v>
      </c>
      <c r="C375" t="s">
        <v>1249</v>
      </c>
      <c r="D375" t="s">
        <v>129</v>
      </c>
      <c r="E375" t="s">
        <v>1250</v>
      </c>
      <c r="F375">
        <v>500</v>
      </c>
      <c r="G375">
        <v>4.2</v>
      </c>
      <c r="H375">
        <v>500</v>
      </c>
      <c r="I375" t="s">
        <v>1251</v>
      </c>
      <c r="J375" t="s">
        <v>1249</v>
      </c>
      <c r="K375">
        <v>55</v>
      </c>
      <c r="L375" t="s">
        <v>138</v>
      </c>
      <c r="M375" t="s">
        <v>132</v>
      </c>
      <c r="N375" t="s">
        <v>147</v>
      </c>
      <c r="O375" t="s">
        <v>135</v>
      </c>
    </row>
    <row r="376" spans="1:15">
      <c r="A376">
        <v>375</v>
      </c>
      <c r="B376">
        <v>18333</v>
      </c>
      <c r="C376" t="s">
        <v>825</v>
      </c>
      <c r="D376" t="s">
        <v>139</v>
      </c>
      <c r="E376" t="s">
        <v>1252</v>
      </c>
      <c r="F376">
        <v>200</v>
      </c>
      <c r="G376">
        <v>4.0999999999999996</v>
      </c>
      <c r="H376">
        <v>20</v>
      </c>
      <c r="I376" t="s">
        <v>1253</v>
      </c>
      <c r="J376" t="s">
        <v>1254</v>
      </c>
      <c r="K376">
        <v>64</v>
      </c>
      <c r="L376" t="s">
        <v>138</v>
      </c>
      <c r="M376" t="s">
        <v>142</v>
      </c>
      <c r="N376" t="s">
        <v>140</v>
      </c>
      <c r="O376" t="s">
        <v>130</v>
      </c>
    </row>
    <row r="377" spans="1:15">
      <c r="A377">
        <v>376</v>
      </c>
      <c r="B377">
        <v>18359</v>
      </c>
      <c r="C377" t="s">
        <v>1255</v>
      </c>
      <c r="D377" t="s">
        <v>129</v>
      </c>
      <c r="E377" t="s">
        <v>1256</v>
      </c>
      <c r="F377">
        <v>300</v>
      </c>
      <c r="G377">
        <v>4.2</v>
      </c>
      <c r="H377">
        <v>1000</v>
      </c>
      <c r="I377" t="s">
        <v>1146</v>
      </c>
      <c r="J377" t="s">
        <v>1255</v>
      </c>
      <c r="K377">
        <v>49</v>
      </c>
      <c r="L377" t="s">
        <v>133</v>
      </c>
      <c r="M377" t="s">
        <v>132</v>
      </c>
      <c r="N377" t="s">
        <v>147</v>
      </c>
      <c r="O377" t="s">
        <v>135</v>
      </c>
    </row>
    <row r="378" spans="1:15">
      <c r="A378">
        <v>377</v>
      </c>
      <c r="B378">
        <v>18464</v>
      </c>
      <c r="C378" t="s">
        <v>260</v>
      </c>
      <c r="D378" t="s">
        <v>137</v>
      </c>
      <c r="E378" t="s">
        <v>1257</v>
      </c>
      <c r="F378">
        <v>200</v>
      </c>
      <c r="G378">
        <v>4.0999999999999996</v>
      </c>
      <c r="H378">
        <v>500</v>
      </c>
      <c r="I378" t="s">
        <v>1258</v>
      </c>
      <c r="J378" t="s">
        <v>1259</v>
      </c>
      <c r="K378">
        <v>53</v>
      </c>
      <c r="L378" t="s">
        <v>138</v>
      </c>
      <c r="M378" t="s">
        <v>142</v>
      </c>
      <c r="N378" t="s">
        <v>147</v>
      </c>
      <c r="O378" t="s">
        <v>135</v>
      </c>
    </row>
    <row r="379" spans="1:15">
      <c r="A379">
        <v>378</v>
      </c>
      <c r="B379">
        <v>18518</v>
      </c>
      <c r="C379" t="s">
        <v>1260</v>
      </c>
      <c r="D379" t="s">
        <v>129</v>
      </c>
      <c r="E379" t="s">
        <v>1261</v>
      </c>
      <c r="F379">
        <v>300</v>
      </c>
      <c r="G379">
        <v>4.3</v>
      </c>
      <c r="H379">
        <v>100</v>
      </c>
      <c r="I379" t="s">
        <v>1262</v>
      </c>
      <c r="J379" t="s">
        <v>1263</v>
      </c>
      <c r="K379">
        <v>38</v>
      </c>
      <c r="L379" t="s">
        <v>133</v>
      </c>
      <c r="M379" t="s">
        <v>132</v>
      </c>
      <c r="N379" t="s">
        <v>131</v>
      </c>
      <c r="O379" t="s">
        <v>144</v>
      </c>
    </row>
    <row r="380" spans="1:15">
      <c r="A380">
        <v>379</v>
      </c>
      <c r="B380">
        <v>18551</v>
      </c>
      <c r="C380" t="s">
        <v>644</v>
      </c>
      <c r="D380" t="s">
        <v>139</v>
      </c>
      <c r="E380" t="s">
        <v>1264</v>
      </c>
      <c r="F380">
        <v>1000</v>
      </c>
      <c r="G380">
        <v>4.5</v>
      </c>
      <c r="H380">
        <v>50</v>
      </c>
      <c r="I380" t="s">
        <v>1265</v>
      </c>
      <c r="J380" t="s">
        <v>1266</v>
      </c>
      <c r="K380">
        <v>66</v>
      </c>
      <c r="L380" t="s">
        <v>236</v>
      </c>
      <c r="M380" t="s">
        <v>148</v>
      </c>
      <c r="N380" t="s">
        <v>140</v>
      </c>
      <c r="O380" t="s">
        <v>130</v>
      </c>
    </row>
    <row r="381" spans="1:15">
      <c r="A381">
        <v>380</v>
      </c>
      <c r="B381">
        <v>18591</v>
      </c>
      <c r="C381" t="s">
        <v>1041</v>
      </c>
      <c r="D381" t="s">
        <v>129</v>
      </c>
      <c r="E381" t="s">
        <v>1267</v>
      </c>
      <c r="F381">
        <v>1000</v>
      </c>
      <c r="G381">
        <v>3.5</v>
      </c>
      <c r="H381">
        <v>50</v>
      </c>
      <c r="I381" t="s">
        <v>1268</v>
      </c>
      <c r="J381" t="s">
        <v>1269</v>
      </c>
      <c r="K381">
        <v>83</v>
      </c>
      <c r="L381" t="s">
        <v>133</v>
      </c>
      <c r="M381" t="s">
        <v>148</v>
      </c>
      <c r="N381" t="s">
        <v>140</v>
      </c>
      <c r="O381" t="s">
        <v>130</v>
      </c>
    </row>
    <row r="382" spans="1:15">
      <c r="A382">
        <v>381</v>
      </c>
      <c r="B382">
        <v>18614</v>
      </c>
      <c r="C382" t="s">
        <v>1270</v>
      </c>
      <c r="D382" t="s">
        <v>141</v>
      </c>
      <c r="E382" t="s">
        <v>1271</v>
      </c>
      <c r="F382">
        <v>1000</v>
      </c>
      <c r="G382">
        <v>2.9</v>
      </c>
      <c r="H382">
        <v>80</v>
      </c>
      <c r="I382" t="s">
        <v>1272</v>
      </c>
      <c r="J382" t="s">
        <v>1273</v>
      </c>
      <c r="K382">
        <v>52</v>
      </c>
      <c r="L382" t="s">
        <v>133</v>
      </c>
      <c r="M382" t="s">
        <v>148</v>
      </c>
      <c r="N382" t="s">
        <v>131</v>
      </c>
      <c r="O382" t="s">
        <v>135</v>
      </c>
    </row>
    <row r="383" spans="1:15">
      <c r="A383">
        <v>382</v>
      </c>
      <c r="B383">
        <v>18620</v>
      </c>
      <c r="C383" t="s">
        <v>1274</v>
      </c>
      <c r="D383" t="s">
        <v>141</v>
      </c>
      <c r="E383" t="s">
        <v>1275</v>
      </c>
      <c r="F383">
        <v>550</v>
      </c>
      <c r="G383">
        <v>2.9</v>
      </c>
      <c r="H383">
        <v>80</v>
      </c>
      <c r="I383" t="s">
        <v>1276</v>
      </c>
      <c r="J383" t="s">
        <v>1277</v>
      </c>
      <c r="K383">
        <v>60</v>
      </c>
      <c r="L383" t="s">
        <v>133</v>
      </c>
      <c r="M383" t="s">
        <v>148</v>
      </c>
      <c r="N383" t="s">
        <v>131</v>
      </c>
      <c r="O383" t="s">
        <v>135</v>
      </c>
    </row>
    <row r="384" spans="1:15">
      <c r="A384">
        <v>383</v>
      </c>
      <c r="B384">
        <v>18808</v>
      </c>
      <c r="C384" t="s">
        <v>1278</v>
      </c>
      <c r="D384" t="s">
        <v>141</v>
      </c>
      <c r="E384" t="s">
        <v>1099</v>
      </c>
      <c r="F384">
        <v>200</v>
      </c>
      <c r="G384">
        <v>4.3</v>
      </c>
      <c r="H384">
        <v>100</v>
      </c>
      <c r="I384" t="s">
        <v>1100</v>
      </c>
      <c r="J384" t="s">
        <v>1278</v>
      </c>
      <c r="K384">
        <v>30</v>
      </c>
      <c r="L384" t="s">
        <v>136</v>
      </c>
      <c r="M384" t="s">
        <v>142</v>
      </c>
      <c r="N384" t="s">
        <v>131</v>
      </c>
      <c r="O384" t="s">
        <v>144</v>
      </c>
    </row>
    <row r="385" spans="1:15">
      <c r="A385">
        <v>384</v>
      </c>
      <c r="B385">
        <v>18828</v>
      </c>
      <c r="C385" t="s">
        <v>823</v>
      </c>
      <c r="D385" t="s">
        <v>141</v>
      </c>
      <c r="E385" t="s">
        <v>1279</v>
      </c>
      <c r="F385">
        <v>200</v>
      </c>
      <c r="G385">
        <v>4.3</v>
      </c>
      <c r="H385">
        <v>100</v>
      </c>
      <c r="I385" t="s">
        <v>1280</v>
      </c>
      <c r="J385" t="s">
        <v>1281</v>
      </c>
      <c r="K385">
        <v>70</v>
      </c>
      <c r="L385" t="s">
        <v>138</v>
      </c>
      <c r="M385" t="s">
        <v>142</v>
      </c>
      <c r="N385" t="s">
        <v>131</v>
      </c>
      <c r="O385" t="s">
        <v>130</v>
      </c>
    </row>
    <row r="386" spans="1:15">
      <c r="A386">
        <v>385</v>
      </c>
      <c r="B386">
        <v>18846</v>
      </c>
      <c r="C386" t="s">
        <v>887</v>
      </c>
      <c r="D386" t="s">
        <v>139</v>
      </c>
      <c r="E386" t="s">
        <v>1282</v>
      </c>
      <c r="F386">
        <v>600</v>
      </c>
      <c r="G386">
        <v>4.2</v>
      </c>
      <c r="H386">
        <v>20</v>
      </c>
      <c r="I386" t="s">
        <v>1283</v>
      </c>
      <c r="J386" t="s">
        <v>1284</v>
      </c>
      <c r="K386">
        <v>63</v>
      </c>
      <c r="L386" t="s">
        <v>136</v>
      </c>
      <c r="M386" t="s">
        <v>148</v>
      </c>
      <c r="N386" t="s">
        <v>140</v>
      </c>
      <c r="O386" t="s">
        <v>130</v>
      </c>
    </row>
    <row r="387" spans="1:15">
      <c r="A387">
        <v>386</v>
      </c>
      <c r="B387">
        <v>18851</v>
      </c>
      <c r="C387" t="s">
        <v>1285</v>
      </c>
      <c r="D387" t="s">
        <v>129</v>
      </c>
      <c r="E387" t="s">
        <v>1286</v>
      </c>
      <c r="F387">
        <v>600</v>
      </c>
      <c r="G387">
        <v>2.9</v>
      </c>
      <c r="H387">
        <v>80</v>
      </c>
      <c r="I387" t="s">
        <v>1146</v>
      </c>
      <c r="J387" t="s">
        <v>1287</v>
      </c>
      <c r="K387">
        <v>45</v>
      </c>
      <c r="L387" t="s">
        <v>133</v>
      </c>
      <c r="M387" t="s">
        <v>148</v>
      </c>
      <c r="N387" t="s">
        <v>131</v>
      </c>
      <c r="O387" t="s">
        <v>135</v>
      </c>
    </row>
    <row r="388" spans="1:15">
      <c r="A388">
        <v>387</v>
      </c>
      <c r="B388">
        <v>18853</v>
      </c>
      <c r="C388" t="s">
        <v>690</v>
      </c>
      <c r="D388" t="s">
        <v>129</v>
      </c>
      <c r="E388" t="s">
        <v>1288</v>
      </c>
      <c r="F388">
        <v>400</v>
      </c>
      <c r="G388">
        <v>2.9</v>
      </c>
      <c r="H388">
        <v>80</v>
      </c>
      <c r="I388" t="s">
        <v>1289</v>
      </c>
      <c r="J388" t="s">
        <v>1290</v>
      </c>
      <c r="K388">
        <v>75</v>
      </c>
      <c r="L388" t="s">
        <v>133</v>
      </c>
      <c r="M388" t="s">
        <v>132</v>
      </c>
      <c r="N388" t="s">
        <v>131</v>
      </c>
      <c r="O388" t="s">
        <v>130</v>
      </c>
    </row>
    <row r="389" spans="1:15">
      <c r="A389">
        <v>388</v>
      </c>
      <c r="B389">
        <v>18856</v>
      </c>
      <c r="C389" t="s">
        <v>1291</v>
      </c>
      <c r="D389" t="s">
        <v>129</v>
      </c>
      <c r="E389" t="s">
        <v>1292</v>
      </c>
      <c r="F389">
        <v>1000</v>
      </c>
      <c r="G389">
        <v>4</v>
      </c>
      <c r="H389">
        <v>20</v>
      </c>
      <c r="I389" t="s">
        <v>279</v>
      </c>
      <c r="J389" t="s">
        <v>1293</v>
      </c>
      <c r="K389">
        <v>82</v>
      </c>
      <c r="L389" t="s">
        <v>133</v>
      </c>
      <c r="M389" t="s">
        <v>148</v>
      </c>
      <c r="N389" t="s">
        <v>140</v>
      </c>
      <c r="O389" t="s">
        <v>130</v>
      </c>
    </row>
    <row r="390" spans="1:15">
      <c r="A390">
        <v>389</v>
      </c>
      <c r="B390">
        <v>18857</v>
      </c>
      <c r="C390" t="s">
        <v>404</v>
      </c>
      <c r="D390" t="s">
        <v>129</v>
      </c>
      <c r="E390" t="s">
        <v>1294</v>
      </c>
      <c r="F390">
        <v>1000</v>
      </c>
      <c r="G390">
        <v>4.4000000000000004</v>
      </c>
      <c r="H390">
        <v>100</v>
      </c>
      <c r="I390" t="s">
        <v>258</v>
      </c>
      <c r="J390" t="s">
        <v>1295</v>
      </c>
      <c r="K390">
        <v>62</v>
      </c>
      <c r="L390" t="s">
        <v>133</v>
      </c>
      <c r="M390" t="s">
        <v>148</v>
      </c>
      <c r="N390" t="s">
        <v>131</v>
      </c>
      <c r="O390" t="s">
        <v>130</v>
      </c>
    </row>
    <row r="391" spans="1:15">
      <c r="A391">
        <v>390</v>
      </c>
      <c r="B391">
        <v>18861</v>
      </c>
      <c r="C391" t="s">
        <v>850</v>
      </c>
      <c r="D391" t="s">
        <v>129</v>
      </c>
      <c r="E391" t="s">
        <v>1296</v>
      </c>
      <c r="F391">
        <v>250</v>
      </c>
      <c r="G391">
        <v>4.2</v>
      </c>
      <c r="H391">
        <v>100</v>
      </c>
      <c r="I391" t="s">
        <v>1297</v>
      </c>
      <c r="J391" t="s">
        <v>1298</v>
      </c>
      <c r="K391">
        <v>77</v>
      </c>
      <c r="L391" t="s">
        <v>138</v>
      </c>
      <c r="M391" t="s">
        <v>132</v>
      </c>
      <c r="N391" t="s">
        <v>131</v>
      </c>
      <c r="O391" t="s">
        <v>130</v>
      </c>
    </row>
    <row r="392" spans="1:15">
      <c r="A392">
        <v>391</v>
      </c>
      <c r="B392">
        <v>18879</v>
      </c>
      <c r="C392" t="s">
        <v>1299</v>
      </c>
      <c r="D392" t="s">
        <v>143</v>
      </c>
      <c r="E392" t="s">
        <v>1300</v>
      </c>
      <c r="F392">
        <v>1100</v>
      </c>
      <c r="G392">
        <v>4</v>
      </c>
      <c r="H392">
        <v>100</v>
      </c>
      <c r="I392" t="s">
        <v>1301</v>
      </c>
      <c r="J392" t="s">
        <v>1302</v>
      </c>
      <c r="K392">
        <v>71</v>
      </c>
      <c r="L392" t="s">
        <v>133</v>
      </c>
      <c r="M392" t="s">
        <v>235</v>
      </c>
      <c r="N392" t="s">
        <v>131</v>
      </c>
      <c r="O392" t="s">
        <v>130</v>
      </c>
    </row>
    <row r="393" spans="1:15">
      <c r="A393">
        <v>392</v>
      </c>
      <c r="B393">
        <v>18945</v>
      </c>
      <c r="C393" t="s">
        <v>1303</v>
      </c>
      <c r="D393" t="s">
        <v>134</v>
      </c>
      <c r="E393" t="s">
        <v>1304</v>
      </c>
      <c r="F393">
        <v>700</v>
      </c>
      <c r="G393">
        <v>4.3</v>
      </c>
      <c r="H393">
        <v>100</v>
      </c>
      <c r="I393" t="s">
        <v>639</v>
      </c>
      <c r="J393" t="s">
        <v>634</v>
      </c>
      <c r="K393">
        <v>53</v>
      </c>
      <c r="L393" t="s">
        <v>133</v>
      </c>
      <c r="M393" t="s">
        <v>148</v>
      </c>
      <c r="N393" t="s">
        <v>131</v>
      </c>
      <c r="O393" t="s">
        <v>135</v>
      </c>
    </row>
    <row r="394" spans="1:15">
      <c r="A394">
        <v>393</v>
      </c>
      <c r="B394">
        <v>18981</v>
      </c>
      <c r="C394" t="s">
        <v>250</v>
      </c>
      <c r="D394" t="s">
        <v>137</v>
      </c>
      <c r="E394" t="s">
        <v>1305</v>
      </c>
      <c r="F394">
        <v>599</v>
      </c>
      <c r="G394">
        <v>4.3</v>
      </c>
      <c r="H394">
        <v>50</v>
      </c>
      <c r="I394" t="s">
        <v>475</v>
      </c>
      <c r="J394" t="s">
        <v>1306</v>
      </c>
      <c r="K394">
        <v>60</v>
      </c>
      <c r="L394" t="s">
        <v>133</v>
      </c>
      <c r="M394" t="s">
        <v>148</v>
      </c>
      <c r="N394" t="s">
        <v>140</v>
      </c>
      <c r="O394" t="s">
        <v>135</v>
      </c>
    </row>
    <row r="395" spans="1:15">
      <c r="A395">
        <v>394</v>
      </c>
      <c r="B395">
        <v>18987</v>
      </c>
      <c r="C395" t="s">
        <v>260</v>
      </c>
      <c r="D395" t="s">
        <v>137</v>
      </c>
      <c r="E395" t="s">
        <v>1307</v>
      </c>
      <c r="F395">
        <v>500</v>
      </c>
      <c r="G395">
        <v>4.0999999999999996</v>
      </c>
      <c r="H395">
        <v>500</v>
      </c>
      <c r="I395" t="s">
        <v>1308</v>
      </c>
      <c r="J395" t="s">
        <v>1309</v>
      </c>
      <c r="K395">
        <v>58</v>
      </c>
      <c r="L395" t="s">
        <v>136</v>
      </c>
      <c r="M395" t="s">
        <v>132</v>
      </c>
      <c r="N395" t="s">
        <v>147</v>
      </c>
      <c r="O395" t="s">
        <v>135</v>
      </c>
    </row>
    <row r="396" spans="1:15">
      <c r="A396">
        <v>395</v>
      </c>
      <c r="B396">
        <v>19000</v>
      </c>
      <c r="C396" t="s">
        <v>887</v>
      </c>
      <c r="D396" t="s">
        <v>139</v>
      </c>
      <c r="E396" t="s">
        <v>1310</v>
      </c>
      <c r="F396">
        <v>700</v>
      </c>
      <c r="G396">
        <v>4.4000000000000004</v>
      </c>
      <c r="H396">
        <v>500</v>
      </c>
      <c r="I396" t="s">
        <v>1311</v>
      </c>
      <c r="J396" t="s">
        <v>1312</v>
      </c>
      <c r="K396">
        <v>60</v>
      </c>
      <c r="L396" t="s">
        <v>236</v>
      </c>
      <c r="M396" t="s">
        <v>148</v>
      </c>
      <c r="N396" t="s">
        <v>147</v>
      </c>
      <c r="O396" t="s">
        <v>135</v>
      </c>
    </row>
    <row r="397" spans="1:15">
      <c r="A397">
        <v>396</v>
      </c>
      <c r="B397">
        <v>19009</v>
      </c>
      <c r="C397" t="s">
        <v>397</v>
      </c>
      <c r="D397" t="s">
        <v>134</v>
      </c>
      <c r="E397" t="s">
        <v>1313</v>
      </c>
      <c r="F397">
        <v>200</v>
      </c>
      <c r="G397">
        <v>4.0999999999999996</v>
      </c>
      <c r="H397">
        <v>100</v>
      </c>
      <c r="I397" t="s">
        <v>1314</v>
      </c>
      <c r="J397" t="s">
        <v>1315</v>
      </c>
      <c r="K397">
        <v>54</v>
      </c>
      <c r="L397" t="s">
        <v>133</v>
      </c>
      <c r="M397" t="s">
        <v>142</v>
      </c>
      <c r="N397" t="s">
        <v>131</v>
      </c>
      <c r="O397" t="s">
        <v>135</v>
      </c>
    </row>
    <row r="398" spans="1:15">
      <c r="A398">
        <v>397</v>
      </c>
      <c r="B398">
        <v>19172</v>
      </c>
      <c r="C398" t="s">
        <v>250</v>
      </c>
      <c r="D398" t="s">
        <v>137</v>
      </c>
      <c r="E398" t="s">
        <v>1316</v>
      </c>
      <c r="F398">
        <v>300</v>
      </c>
      <c r="G398">
        <v>2.9</v>
      </c>
      <c r="H398">
        <v>80</v>
      </c>
      <c r="I398" t="s">
        <v>258</v>
      </c>
      <c r="J398" t="s">
        <v>1317</v>
      </c>
      <c r="K398">
        <v>64</v>
      </c>
      <c r="L398" t="s">
        <v>133</v>
      </c>
      <c r="M398" t="s">
        <v>132</v>
      </c>
      <c r="N398" t="s">
        <v>131</v>
      </c>
      <c r="O398" t="s">
        <v>130</v>
      </c>
    </row>
    <row r="399" spans="1:15">
      <c r="A399">
        <v>398</v>
      </c>
      <c r="B399">
        <v>19187</v>
      </c>
      <c r="C399" t="s">
        <v>1318</v>
      </c>
      <c r="D399" t="s">
        <v>139</v>
      </c>
      <c r="E399" t="s">
        <v>1319</v>
      </c>
      <c r="F399">
        <v>350</v>
      </c>
      <c r="G399">
        <v>4.0999999999999996</v>
      </c>
      <c r="H399">
        <v>20</v>
      </c>
      <c r="I399" t="s">
        <v>1320</v>
      </c>
      <c r="J399" t="s">
        <v>1321</v>
      </c>
      <c r="K399">
        <v>73</v>
      </c>
      <c r="L399" t="s">
        <v>133</v>
      </c>
      <c r="M399" t="s">
        <v>132</v>
      </c>
      <c r="N399" t="s">
        <v>140</v>
      </c>
      <c r="O399" t="s">
        <v>130</v>
      </c>
    </row>
    <row r="400" spans="1:15">
      <c r="A400">
        <v>399</v>
      </c>
      <c r="B400">
        <v>19197</v>
      </c>
      <c r="C400" t="s">
        <v>404</v>
      </c>
      <c r="D400" t="s">
        <v>129</v>
      </c>
      <c r="E400" t="s">
        <v>1322</v>
      </c>
      <c r="F400">
        <v>1000</v>
      </c>
      <c r="G400">
        <v>4.0999999999999996</v>
      </c>
      <c r="H400">
        <v>50</v>
      </c>
      <c r="I400" t="s">
        <v>1146</v>
      </c>
      <c r="J400" t="s">
        <v>1323</v>
      </c>
      <c r="K400">
        <v>73</v>
      </c>
      <c r="L400" t="s">
        <v>133</v>
      </c>
      <c r="M400" t="s">
        <v>148</v>
      </c>
      <c r="N400" t="s">
        <v>140</v>
      </c>
      <c r="O400" t="s">
        <v>130</v>
      </c>
    </row>
    <row r="401" spans="1:15">
      <c r="A401">
        <v>400</v>
      </c>
      <c r="B401">
        <v>19200</v>
      </c>
      <c r="C401" t="s">
        <v>508</v>
      </c>
      <c r="D401" t="s">
        <v>129</v>
      </c>
      <c r="E401" t="s">
        <v>1324</v>
      </c>
      <c r="F401">
        <v>1400</v>
      </c>
      <c r="G401">
        <v>2.9</v>
      </c>
      <c r="H401">
        <v>80</v>
      </c>
      <c r="I401" t="s">
        <v>279</v>
      </c>
      <c r="J401" t="s">
        <v>1325</v>
      </c>
      <c r="K401">
        <v>74</v>
      </c>
      <c r="L401" t="s">
        <v>133</v>
      </c>
      <c r="M401" t="s">
        <v>235</v>
      </c>
      <c r="N401" t="s">
        <v>131</v>
      </c>
      <c r="O401" t="s">
        <v>130</v>
      </c>
    </row>
    <row r="402" spans="1:15">
      <c r="A402">
        <v>401</v>
      </c>
      <c r="B402">
        <v>19212</v>
      </c>
      <c r="C402" t="s">
        <v>143</v>
      </c>
      <c r="D402" t="s">
        <v>143</v>
      </c>
      <c r="E402" t="s">
        <v>1326</v>
      </c>
      <c r="F402">
        <v>200</v>
      </c>
      <c r="G402">
        <v>4.0999999999999996</v>
      </c>
      <c r="H402">
        <v>100</v>
      </c>
      <c r="I402" t="s">
        <v>1327</v>
      </c>
      <c r="J402" t="s">
        <v>1007</v>
      </c>
      <c r="K402">
        <v>64</v>
      </c>
      <c r="L402" t="s">
        <v>138</v>
      </c>
      <c r="M402" t="s">
        <v>142</v>
      </c>
      <c r="N402" t="s">
        <v>131</v>
      </c>
      <c r="O402" t="s">
        <v>130</v>
      </c>
    </row>
    <row r="403" spans="1:15">
      <c r="A403">
        <v>402</v>
      </c>
      <c r="B403">
        <v>19221</v>
      </c>
      <c r="C403" t="s">
        <v>896</v>
      </c>
      <c r="D403" t="s">
        <v>143</v>
      </c>
      <c r="E403" t="s">
        <v>1328</v>
      </c>
      <c r="F403">
        <v>150</v>
      </c>
      <c r="G403">
        <v>2.9</v>
      </c>
      <c r="H403">
        <v>80</v>
      </c>
      <c r="I403" t="s">
        <v>1329</v>
      </c>
      <c r="J403" t="s">
        <v>1330</v>
      </c>
      <c r="K403">
        <v>49</v>
      </c>
      <c r="L403" t="s">
        <v>236</v>
      </c>
      <c r="M403" t="s">
        <v>142</v>
      </c>
      <c r="N403" t="s">
        <v>131</v>
      </c>
      <c r="O403" t="s">
        <v>135</v>
      </c>
    </row>
    <row r="404" spans="1:15">
      <c r="A404">
        <v>403</v>
      </c>
      <c r="B404">
        <v>19228</v>
      </c>
      <c r="C404" t="s">
        <v>568</v>
      </c>
      <c r="D404" t="s">
        <v>143</v>
      </c>
      <c r="E404" t="s">
        <v>1331</v>
      </c>
      <c r="F404">
        <v>300</v>
      </c>
      <c r="G404">
        <v>3.3</v>
      </c>
      <c r="H404">
        <v>100</v>
      </c>
      <c r="I404" t="s">
        <v>395</v>
      </c>
      <c r="J404" t="s">
        <v>568</v>
      </c>
      <c r="K404">
        <v>52</v>
      </c>
      <c r="L404" t="s">
        <v>138</v>
      </c>
      <c r="M404" t="s">
        <v>132</v>
      </c>
      <c r="N404" t="s">
        <v>131</v>
      </c>
      <c r="O404" t="s">
        <v>135</v>
      </c>
    </row>
    <row r="405" spans="1:15">
      <c r="A405">
        <v>404</v>
      </c>
      <c r="B405">
        <v>19344</v>
      </c>
      <c r="C405" t="s">
        <v>1332</v>
      </c>
      <c r="D405" t="s">
        <v>134</v>
      </c>
      <c r="E405" t="s">
        <v>1333</v>
      </c>
      <c r="F405">
        <v>400</v>
      </c>
      <c r="G405">
        <v>4.2</v>
      </c>
      <c r="H405">
        <v>500</v>
      </c>
      <c r="I405" t="s">
        <v>1334</v>
      </c>
      <c r="J405" t="s">
        <v>1332</v>
      </c>
      <c r="K405">
        <v>33</v>
      </c>
      <c r="L405" t="s">
        <v>133</v>
      </c>
      <c r="M405" t="s">
        <v>132</v>
      </c>
      <c r="N405" t="s">
        <v>147</v>
      </c>
      <c r="O405" t="s">
        <v>144</v>
      </c>
    </row>
    <row r="406" spans="1:15">
      <c r="A406">
        <v>405</v>
      </c>
      <c r="B406">
        <v>19450</v>
      </c>
      <c r="C406" t="s">
        <v>407</v>
      </c>
      <c r="D406" t="s">
        <v>129</v>
      </c>
      <c r="E406" t="s">
        <v>1335</v>
      </c>
      <c r="F406">
        <v>350</v>
      </c>
      <c r="G406">
        <v>4.5</v>
      </c>
      <c r="H406">
        <v>1000</v>
      </c>
      <c r="I406" t="s">
        <v>1336</v>
      </c>
      <c r="J406" t="s">
        <v>1337</v>
      </c>
      <c r="K406">
        <v>71</v>
      </c>
      <c r="L406" t="s">
        <v>138</v>
      </c>
      <c r="M406" t="s">
        <v>132</v>
      </c>
      <c r="N406" t="s">
        <v>147</v>
      </c>
      <c r="O406" t="s">
        <v>130</v>
      </c>
    </row>
    <row r="407" spans="1:15">
      <c r="A407">
        <v>406</v>
      </c>
      <c r="B407">
        <v>19515</v>
      </c>
      <c r="C407" t="s">
        <v>1110</v>
      </c>
      <c r="D407" t="s">
        <v>129</v>
      </c>
      <c r="E407" t="s">
        <v>1338</v>
      </c>
      <c r="F407">
        <v>300</v>
      </c>
      <c r="G407">
        <v>3.9</v>
      </c>
      <c r="H407">
        <v>1000</v>
      </c>
      <c r="I407" t="s">
        <v>1339</v>
      </c>
      <c r="J407" t="s">
        <v>1340</v>
      </c>
      <c r="K407">
        <v>48</v>
      </c>
      <c r="L407" t="s">
        <v>133</v>
      </c>
      <c r="M407" t="s">
        <v>132</v>
      </c>
      <c r="N407" t="s">
        <v>147</v>
      </c>
      <c r="O407" t="s">
        <v>135</v>
      </c>
    </row>
    <row r="408" spans="1:15">
      <c r="A408">
        <v>407</v>
      </c>
      <c r="B408">
        <v>19518</v>
      </c>
      <c r="C408" t="s">
        <v>400</v>
      </c>
      <c r="D408" t="s">
        <v>129</v>
      </c>
      <c r="E408" t="s">
        <v>1341</v>
      </c>
      <c r="F408">
        <v>650</v>
      </c>
      <c r="G408">
        <v>4.2</v>
      </c>
      <c r="H408">
        <v>50</v>
      </c>
      <c r="I408" t="s">
        <v>1342</v>
      </c>
      <c r="J408" t="s">
        <v>1343</v>
      </c>
      <c r="K408">
        <v>66</v>
      </c>
      <c r="L408" t="s">
        <v>236</v>
      </c>
      <c r="M408" t="s">
        <v>148</v>
      </c>
      <c r="N408" t="s">
        <v>140</v>
      </c>
      <c r="O408" t="s">
        <v>130</v>
      </c>
    </row>
    <row r="409" spans="1:15">
      <c r="A409">
        <v>408</v>
      </c>
      <c r="B409">
        <v>19532</v>
      </c>
      <c r="C409" t="s">
        <v>340</v>
      </c>
      <c r="D409" t="s">
        <v>141</v>
      </c>
      <c r="E409" t="s">
        <v>1344</v>
      </c>
      <c r="F409">
        <v>1100</v>
      </c>
      <c r="G409">
        <v>4.3</v>
      </c>
      <c r="H409">
        <v>100</v>
      </c>
      <c r="I409" t="s">
        <v>399</v>
      </c>
      <c r="J409" t="s">
        <v>1345</v>
      </c>
      <c r="K409">
        <v>65</v>
      </c>
      <c r="L409" t="s">
        <v>133</v>
      </c>
      <c r="M409" t="s">
        <v>235</v>
      </c>
      <c r="N409" t="s">
        <v>131</v>
      </c>
      <c r="O409" t="s">
        <v>130</v>
      </c>
    </row>
    <row r="410" spans="1:15">
      <c r="A410">
        <v>409</v>
      </c>
      <c r="B410">
        <v>19580</v>
      </c>
      <c r="C410" t="s">
        <v>1346</v>
      </c>
      <c r="D410" t="s">
        <v>141</v>
      </c>
      <c r="E410" t="s">
        <v>1347</v>
      </c>
      <c r="F410">
        <v>300</v>
      </c>
      <c r="G410">
        <v>4</v>
      </c>
      <c r="H410">
        <v>500</v>
      </c>
      <c r="I410" t="s">
        <v>279</v>
      </c>
      <c r="J410" t="s">
        <v>1348</v>
      </c>
      <c r="K410">
        <v>63</v>
      </c>
      <c r="L410" t="s">
        <v>133</v>
      </c>
      <c r="M410" t="s">
        <v>132</v>
      </c>
      <c r="N410" t="s">
        <v>147</v>
      </c>
      <c r="O410" t="s">
        <v>130</v>
      </c>
    </row>
    <row r="411" spans="1:15">
      <c r="A411">
        <v>410</v>
      </c>
      <c r="B411">
        <v>19643</v>
      </c>
      <c r="C411" t="s">
        <v>321</v>
      </c>
      <c r="D411" t="s">
        <v>134</v>
      </c>
      <c r="E411" t="s">
        <v>1349</v>
      </c>
      <c r="F411">
        <v>250</v>
      </c>
      <c r="G411">
        <v>3.7</v>
      </c>
      <c r="H411">
        <v>50</v>
      </c>
      <c r="I411" t="s">
        <v>503</v>
      </c>
      <c r="J411" t="s">
        <v>1350</v>
      </c>
      <c r="K411">
        <v>50</v>
      </c>
      <c r="L411" t="s">
        <v>138</v>
      </c>
      <c r="M411" t="s">
        <v>132</v>
      </c>
      <c r="N411" t="s">
        <v>140</v>
      </c>
      <c r="O411" t="s">
        <v>135</v>
      </c>
    </row>
    <row r="412" spans="1:15">
      <c r="A412">
        <v>411</v>
      </c>
      <c r="B412">
        <v>19870</v>
      </c>
      <c r="C412" t="s">
        <v>973</v>
      </c>
      <c r="D412" t="s">
        <v>134</v>
      </c>
      <c r="E412" t="s">
        <v>1351</v>
      </c>
      <c r="F412">
        <v>250</v>
      </c>
      <c r="G412">
        <v>4.2</v>
      </c>
      <c r="H412">
        <v>50</v>
      </c>
      <c r="I412" t="s">
        <v>1352</v>
      </c>
      <c r="J412" t="s">
        <v>1353</v>
      </c>
      <c r="K412">
        <v>56</v>
      </c>
      <c r="L412" t="s">
        <v>133</v>
      </c>
      <c r="M412" t="s">
        <v>132</v>
      </c>
      <c r="N412" t="s">
        <v>140</v>
      </c>
      <c r="O412" t="s">
        <v>135</v>
      </c>
    </row>
    <row r="413" spans="1:15">
      <c r="A413">
        <v>412</v>
      </c>
      <c r="B413">
        <v>19871</v>
      </c>
      <c r="C413" t="s">
        <v>435</v>
      </c>
      <c r="D413" t="s">
        <v>134</v>
      </c>
      <c r="E413" t="s">
        <v>1354</v>
      </c>
      <c r="F413">
        <v>750</v>
      </c>
      <c r="G413">
        <v>4.5</v>
      </c>
      <c r="H413">
        <v>50</v>
      </c>
      <c r="I413" t="s">
        <v>1355</v>
      </c>
      <c r="J413" t="s">
        <v>1356</v>
      </c>
      <c r="K413">
        <v>50</v>
      </c>
      <c r="L413" t="s">
        <v>133</v>
      </c>
      <c r="M413" t="s">
        <v>148</v>
      </c>
      <c r="N413" t="s">
        <v>140</v>
      </c>
      <c r="O413" t="s">
        <v>135</v>
      </c>
    </row>
    <row r="414" spans="1:15">
      <c r="A414">
        <v>413</v>
      </c>
      <c r="B414">
        <v>19917</v>
      </c>
      <c r="C414" t="s">
        <v>887</v>
      </c>
      <c r="D414" t="s">
        <v>139</v>
      </c>
      <c r="E414" t="s">
        <v>1357</v>
      </c>
      <c r="F414">
        <v>1400</v>
      </c>
      <c r="G414">
        <v>4.5</v>
      </c>
      <c r="H414">
        <v>100</v>
      </c>
      <c r="I414" t="s">
        <v>1314</v>
      </c>
      <c r="J414" t="s">
        <v>1358</v>
      </c>
      <c r="K414">
        <v>66</v>
      </c>
      <c r="L414" t="s">
        <v>133</v>
      </c>
      <c r="M414" t="s">
        <v>235</v>
      </c>
      <c r="N414" t="s">
        <v>131</v>
      </c>
      <c r="O414" t="s">
        <v>130</v>
      </c>
    </row>
    <row r="415" spans="1:15">
      <c r="A415">
        <v>414</v>
      </c>
      <c r="B415">
        <v>19927</v>
      </c>
      <c r="C415" t="s">
        <v>640</v>
      </c>
      <c r="D415" t="s">
        <v>139</v>
      </c>
      <c r="E415" t="s">
        <v>1359</v>
      </c>
      <c r="F415">
        <v>1500</v>
      </c>
      <c r="G415">
        <v>4.3</v>
      </c>
      <c r="H415">
        <v>20</v>
      </c>
      <c r="I415" t="s">
        <v>1360</v>
      </c>
      <c r="J415" t="s">
        <v>1361</v>
      </c>
      <c r="K415">
        <v>64</v>
      </c>
      <c r="L415" t="s">
        <v>133</v>
      </c>
      <c r="M415" t="s">
        <v>235</v>
      </c>
      <c r="N415" t="s">
        <v>140</v>
      </c>
      <c r="O415" t="s">
        <v>130</v>
      </c>
    </row>
    <row r="416" spans="1:15">
      <c r="A416">
        <v>415</v>
      </c>
      <c r="B416">
        <v>19939</v>
      </c>
      <c r="C416" t="s">
        <v>511</v>
      </c>
      <c r="D416" t="s">
        <v>129</v>
      </c>
      <c r="E416" t="s">
        <v>826</v>
      </c>
      <c r="F416">
        <v>1000</v>
      </c>
      <c r="G416">
        <v>4</v>
      </c>
      <c r="H416">
        <v>20</v>
      </c>
      <c r="I416" t="s">
        <v>611</v>
      </c>
      <c r="J416" t="s">
        <v>1362</v>
      </c>
      <c r="K416">
        <v>78</v>
      </c>
      <c r="L416" t="s">
        <v>133</v>
      </c>
      <c r="M416" t="s">
        <v>148</v>
      </c>
      <c r="N416" t="s">
        <v>140</v>
      </c>
      <c r="O416" t="s">
        <v>130</v>
      </c>
    </row>
    <row r="417" spans="1:15">
      <c r="A417">
        <v>416</v>
      </c>
      <c r="B417">
        <v>19940</v>
      </c>
      <c r="C417" t="s">
        <v>511</v>
      </c>
      <c r="D417" t="s">
        <v>129</v>
      </c>
      <c r="E417" t="s">
        <v>1363</v>
      </c>
      <c r="F417">
        <v>550</v>
      </c>
      <c r="G417">
        <v>4.4000000000000004</v>
      </c>
      <c r="H417">
        <v>100</v>
      </c>
      <c r="I417" t="s">
        <v>921</v>
      </c>
      <c r="J417" t="s">
        <v>513</v>
      </c>
      <c r="K417">
        <v>60</v>
      </c>
      <c r="L417" t="s">
        <v>236</v>
      </c>
      <c r="M417" t="s">
        <v>148</v>
      </c>
      <c r="N417" t="s">
        <v>131</v>
      </c>
      <c r="O417" t="s">
        <v>135</v>
      </c>
    </row>
    <row r="418" spans="1:15">
      <c r="A418">
        <v>417</v>
      </c>
      <c r="B418">
        <v>19942</v>
      </c>
      <c r="C418" t="s">
        <v>1364</v>
      </c>
      <c r="D418" t="s">
        <v>129</v>
      </c>
      <c r="E418" t="s">
        <v>1250</v>
      </c>
      <c r="F418">
        <v>400</v>
      </c>
      <c r="G418">
        <v>4.2</v>
      </c>
      <c r="H418">
        <v>100</v>
      </c>
      <c r="I418" t="s">
        <v>1365</v>
      </c>
      <c r="J418" t="s">
        <v>1366</v>
      </c>
      <c r="K418">
        <v>72</v>
      </c>
      <c r="L418" t="s">
        <v>138</v>
      </c>
      <c r="M418" t="s">
        <v>132</v>
      </c>
      <c r="N418" t="s">
        <v>131</v>
      </c>
      <c r="O418" t="s">
        <v>130</v>
      </c>
    </row>
    <row r="419" spans="1:15">
      <c r="A419">
        <v>418</v>
      </c>
      <c r="B419">
        <v>19952</v>
      </c>
      <c r="C419" t="s">
        <v>134</v>
      </c>
      <c r="D419" t="s">
        <v>134</v>
      </c>
      <c r="E419" t="s">
        <v>1367</v>
      </c>
      <c r="F419">
        <v>400</v>
      </c>
      <c r="G419">
        <v>4.0999999999999996</v>
      </c>
      <c r="H419">
        <v>1000</v>
      </c>
      <c r="I419" t="s">
        <v>356</v>
      </c>
      <c r="J419" t="s">
        <v>1368</v>
      </c>
      <c r="K419">
        <v>46</v>
      </c>
      <c r="L419" t="s">
        <v>136</v>
      </c>
      <c r="M419" t="s">
        <v>132</v>
      </c>
      <c r="N419" t="s">
        <v>147</v>
      </c>
      <c r="O419" t="s">
        <v>135</v>
      </c>
    </row>
    <row r="420" spans="1:15">
      <c r="A420">
        <v>419</v>
      </c>
      <c r="B420">
        <v>19981</v>
      </c>
      <c r="C420" t="s">
        <v>1369</v>
      </c>
      <c r="D420" t="s">
        <v>143</v>
      </c>
      <c r="E420" t="s">
        <v>1370</v>
      </c>
      <c r="F420">
        <v>250</v>
      </c>
      <c r="G420">
        <v>4.3</v>
      </c>
      <c r="H420">
        <v>100</v>
      </c>
      <c r="I420" t="s">
        <v>1371</v>
      </c>
      <c r="J420" t="s">
        <v>689</v>
      </c>
      <c r="K420">
        <v>72</v>
      </c>
      <c r="L420" t="s">
        <v>138</v>
      </c>
      <c r="M420" t="s">
        <v>132</v>
      </c>
      <c r="N420" t="s">
        <v>131</v>
      </c>
      <c r="O420" t="s">
        <v>130</v>
      </c>
    </row>
    <row r="421" spans="1:15">
      <c r="A421">
        <v>420</v>
      </c>
      <c r="B421">
        <v>20058</v>
      </c>
      <c r="C421" t="s">
        <v>1372</v>
      </c>
      <c r="D421" t="s">
        <v>141</v>
      </c>
      <c r="E421" t="s">
        <v>1373</v>
      </c>
      <c r="F421">
        <v>600</v>
      </c>
      <c r="G421">
        <v>4.2</v>
      </c>
      <c r="H421">
        <v>500</v>
      </c>
      <c r="I421" t="s">
        <v>1374</v>
      </c>
      <c r="J421" t="s">
        <v>1375</v>
      </c>
      <c r="K421">
        <v>37</v>
      </c>
      <c r="L421" t="s">
        <v>136</v>
      </c>
      <c r="M421" t="s">
        <v>148</v>
      </c>
      <c r="N421" t="s">
        <v>147</v>
      </c>
      <c r="O421" t="s">
        <v>144</v>
      </c>
    </row>
    <row r="422" spans="1:15">
      <c r="A422">
        <v>421</v>
      </c>
      <c r="B422">
        <v>20154</v>
      </c>
      <c r="C422" t="s">
        <v>483</v>
      </c>
      <c r="D422" t="s">
        <v>141</v>
      </c>
      <c r="E422" t="s">
        <v>1376</v>
      </c>
      <c r="F422">
        <v>1200</v>
      </c>
      <c r="G422">
        <v>4.4000000000000004</v>
      </c>
      <c r="H422">
        <v>100</v>
      </c>
      <c r="I422" t="s">
        <v>1377</v>
      </c>
      <c r="J422" t="s">
        <v>1378</v>
      </c>
      <c r="K422">
        <v>48</v>
      </c>
      <c r="L422" t="s">
        <v>136</v>
      </c>
      <c r="M422" t="s">
        <v>235</v>
      </c>
      <c r="N422" t="s">
        <v>131</v>
      </c>
      <c r="O422" t="s">
        <v>135</v>
      </c>
    </row>
    <row r="423" spans="1:15">
      <c r="A423">
        <v>422</v>
      </c>
      <c r="B423">
        <v>20166</v>
      </c>
      <c r="C423" t="s">
        <v>765</v>
      </c>
      <c r="D423" t="s">
        <v>139</v>
      </c>
      <c r="E423" t="s">
        <v>1379</v>
      </c>
      <c r="F423">
        <v>350</v>
      </c>
      <c r="G423">
        <v>4.4000000000000004</v>
      </c>
      <c r="H423">
        <v>100</v>
      </c>
      <c r="I423" t="s">
        <v>267</v>
      </c>
      <c r="J423" t="s">
        <v>779</v>
      </c>
      <c r="K423">
        <v>45</v>
      </c>
      <c r="L423" t="s">
        <v>136</v>
      </c>
      <c r="M423" t="s">
        <v>132</v>
      </c>
      <c r="N423" t="s">
        <v>131</v>
      </c>
      <c r="O423" t="s">
        <v>135</v>
      </c>
    </row>
    <row r="424" spans="1:15">
      <c r="A424">
        <v>423</v>
      </c>
      <c r="B424">
        <v>20194</v>
      </c>
      <c r="C424" t="s">
        <v>542</v>
      </c>
      <c r="D424" t="s">
        <v>141</v>
      </c>
      <c r="E424" t="s">
        <v>1380</v>
      </c>
      <c r="F424">
        <v>300</v>
      </c>
      <c r="G424">
        <v>4.3</v>
      </c>
      <c r="H424">
        <v>100</v>
      </c>
      <c r="I424" t="s">
        <v>279</v>
      </c>
      <c r="J424" t="s">
        <v>1381</v>
      </c>
      <c r="K424">
        <v>61</v>
      </c>
      <c r="L424" t="s">
        <v>133</v>
      </c>
      <c r="M424" t="s">
        <v>132</v>
      </c>
      <c r="N424" t="s">
        <v>131</v>
      </c>
      <c r="O424" t="s">
        <v>130</v>
      </c>
    </row>
    <row r="425" spans="1:15">
      <c r="A425">
        <v>424</v>
      </c>
      <c r="B425">
        <v>20234</v>
      </c>
      <c r="C425" t="s">
        <v>1129</v>
      </c>
      <c r="D425" t="s">
        <v>129</v>
      </c>
      <c r="E425" t="s">
        <v>1382</v>
      </c>
      <c r="F425">
        <v>700</v>
      </c>
      <c r="G425">
        <v>3.8</v>
      </c>
      <c r="H425">
        <v>20</v>
      </c>
      <c r="I425" t="s">
        <v>1383</v>
      </c>
      <c r="J425" t="s">
        <v>1384</v>
      </c>
      <c r="K425">
        <v>77</v>
      </c>
      <c r="L425" t="s">
        <v>136</v>
      </c>
      <c r="M425" t="s">
        <v>148</v>
      </c>
      <c r="N425" t="s">
        <v>140</v>
      </c>
      <c r="O425" t="s">
        <v>130</v>
      </c>
    </row>
    <row r="426" spans="1:15">
      <c r="A426">
        <v>425</v>
      </c>
      <c r="B426">
        <v>20435</v>
      </c>
      <c r="C426" t="s">
        <v>973</v>
      </c>
      <c r="D426" t="s">
        <v>134</v>
      </c>
      <c r="E426" t="s">
        <v>1385</v>
      </c>
      <c r="F426">
        <v>450</v>
      </c>
      <c r="G426">
        <v>4.3</v>
      </c>
      <c r="H426">
        <v>100</v>
      </c>
      <c r="I426" t="s">
        <v>1386</v>
      </c>
      <c r="J426" t="s">
        <v>1387</v>
      </c>
      <c r="K426">
        <v>45</v>
      </c>
      <c r="L426" t="s">
        <v>133</v>
      </c>
      <c r="M426" t="s">
        <v>132</v>
      </c>
      <c r="N426" t="s">
        <v>131</v>
      </c>
      <c r="O426" t="s">
        <v>135</v>
      </c>
    </row>
    <row r="427" spans="1:15">
      <c r="A427">
        <v>426</v>
      </c>
      <c r="B427">
        <v>20438</v>
      </c>
      <c r="C427" t="s">
        <v>973</v>
      </c>
      <c r="D427" t="s">
        <v>134</v>
      </c>
      <c r="E427" t="s">
        <v>1388</v>
      </c>
      <c r="F427">
        <v>400</v>
      </c>
      <c r="G427">
        <v>3.7</v>
      </c>
      <c r="H427">
        <v>20</v>
      </c>
      <c r="I427" t="s">
        <v>1389</v>
      </c>
      <c r="J427" t="s">
        <v>973</v>
      </c>
      <c r="K427">
        <v>47</v>
      </c>
      <c r="L427" t="s">
        <v>133</v>
      </c>
      <c r="M427" t="s">
        <v>132</v>
      </c>
      <c r="N427" t="s">
        <v>140</v>
      </c>
      <c r="O427" t="s">
        <v>135</v>
      </c>
    </row>
    <row r="428" spans="1:15">
      <c r="A428">
        <v>427</v>
      </c>
      <c r="B428">
        <v>20440</v>
      </c>
      <c r="C428" t="s">
        <v>973</v>
      </c>
      <c r="D428" t="s">
        <v>134</v>
      </c>
      <c r="E428" t="s">
        <v>1390</v>
      </c>
      <c r="F428">
        <v>500</v>
      </c>
      <c r="G428">
        <v>3.9</v>
      </c>
      <c r="H428">
        <v>100</v>
      </c>
      <c r="I428" t="s">
        <v>639</v>
      </c>
      <c r="J428" t="s">
        <v>973</v>
      </c>
      <c r="K428">
        <v>53</v>
      </c>
      <c r="L428" t="s">
        <v>133</v>
      </c>
      <c r="M428" t="s">
        <v>132</v>
      </c>
      <c r="N428" t="s">
        <v>131</v>
      </c>
      <c r="O428" t="s">
        <v>135</v>
      </c>
    </row>
    <row r="429" spans="1:15">
      <c r="A429">
        <v>428</v>
      </c>
      <c r="B429">
        <v>20486</v>
      </c>
      <c r="C429" t="s">
        <v>982</v>
      </c>
      <c r="D429" t="s">
        <v>141</v>
      </c>
      <c r="E429" t="s">
        <v>1391</v>
      </c>
      <c r="F429">
        <v>200</v>
      </c>
      <c r="G429">
        <v>4.3</v>
      </c>
      <c r="H429">
        <v>100</v>
      </c>
      <c r="I429" t="s">
        <v>395</v>
      </c>
      <c r="J429" t="s">
        <v>982</v>
      </c>
      <c r="K429">
        <v>64</v>
      </c>
      <c r="L429" t="s">
        <v>138</v>
      </c>
      <c r="M429" t="s">
        <v>142</v>
      </c>
      <c r="N429" t="s">
        <v>131</v>
      </c>
      <c r="O429" t="s">
        <v>130</v>
      </c>
    </row>
    <row r="430" spans="1:15">
      <c r="A430">
        <v>429</v>
      </c>
      <c r="B430">
        <v>20501</v>
      </c>
      <c r="C430" t="s">
        <v>973</v>
      </c>
      <c r="D430" t="s">
        <v>134</v>
      </c>
      <c r="E430" t="s">
        <v>1392</v>
      </c>
      <c r="F430">
        <v>250</v>
      </c>
      <c r="G430">
        <v>3.9</v>
      </c>
      <c r="H430">
        <v>1000</v>
      </c>
      <c r="I430" t="s">
        <v>352</v>
      </c>
      <c r="J430" t="s">
        <v>973</v>
      </c>
      <c r="K430">
        <v>51</v>
      </c>
      <c r="L430" t="s">
        <v>133</v>
      </c>
      <c r="M430" t="s">
        <v>132</v>
      </c>
      <c r="N430" t="s">
        <v>147</v>
      </c>
      <c r="O430" t="s">
        <v>135</v>
      </c>
    </row>
    <row r="431" spans="1:15">
      <c r="A431">
        <v>430</v>
      </c>
      <c r="B431">
        <v>20510</v>
      </c>
      <c r="C431" t="s">
        <v>1260</v>
      </c>
      <c r="D431" t="s">
        <v>129</v>
      </c>
      <c r="E431" t="s">
        <v>1393</v>
      </c>
      <c r="F431">
        <v>500</v>
      </c>
      <c r="G431">
        <v>4.4000000000000004</v>
      </c>
      <c r="H431">
        <v>50</v>
      </c>
      <c r="I431" t="s">
        <v>672</v>
      </c>
      <c r="J431" t="s">
        <v>1394</v>
      </c>
      <c r="K431">
        <v>44</v>
      </c>
      <c r="L431" t="s">
        <v>133</v>
      </c>
      <c r="M431" t="s">
        <v>132</v>
      </c>
      <c r="N431" t="s">
        <v>140</v>
      </c>
      <c r="O431" t="s">
        <v>135</v>
      </c>
    </row>
    <row r="432" spans="1:15">
      <c r="A432">
        <v>431</v>
      </c>
      <c r="B432">
        <v>20513</v>
      </c>
      <c r="C432" t="s">
        <v>1125</v>
      </c>
      <c r="D432" t="s">
        <v>129</v>
      </c>
      <c r="E432" t="s">
        <v>1395</v>
      </c>
      <c r="F432">
        <v>500</v>
      </c>
      <c r="G432">
        <v>4.5999999999999996</v>
      </c>
      <c r="H432">
        <v>100</v>
      </c>
      <c r="I432" t="s">
        <v>672</v>
      </c>
      <c r="J432" t="s">
        <v>1396</v>
      </c>
      <c r="K432">
        <v>44</v>
      </c>
      <c r="L432" t="s">
        <v>133</v>
      </c>
      <c r="M432" t="s">
        <v>132</v>
      </c>
      <c r="N432" t="s">
        <v>131</v>
      </c>
      <c r="O432" t="s">
        <v>135</v>
      </c>
    </row>
    <row r="433" spans="1:15">
      <c r="A433">
        <v>432</v>
      </c>
      <c r="B433">
        <v>20514</v>
      </c>
      <c r="C433" t="s">
        <v>1125</v>
      </c>
      <c r="D433" t="s">
        <v>129</v>
      </c>
      <c r="E433" t="s">
        <v>1397</v>
      </c>
      <c r="F433">
        <v>350</v>
      </c>
      <c r="G433">
        <v>4.4000000000000004</v>
      </c>
      <c r="H433">
        <v>500</v>
      </c>
      <c r="I433" t="s">
        <v>1398</v>
      </c>
      <c r="J433" t="s">
        <v>1399</v>
      </c>
      <c r="K433">
        <v>50</v>
      </c>
      <c r="L433" t="s">
        <v>236</v>
      </c>
      <c r="M433" t="s">
        <v>132</v>
      </c>
      <c r="N433" t="s">
        <v>147</v>
      </c>
      <c r="O433" t="s">
        <v>135</v>
      </c>
    </row>
    <row r="434" spans="1:15">
      <c r="A434">
        <v>433</v>
      </c>
      <c r="B434">
        <v>20526</v>
      </c>
      <c r="C434" t="s">
        <v>1400</v>
      </c>
      <c r="D434" t="s">
        <v>143</v>
      </c>
      <c r="E434" t="s">
        <v>1401</v>
      </c>
      <c r="F434">
        <v>700</v>
      </c>
      <c r="G434">
        <v>4.2</v>
      </c>
      <c r="H434">
        <v>50</v>
      </c>
      <c r="I434" t="s">
        <v>841</v>
      </c>
      <c r="J434" t="s">
        <v>1402</v>
      </c>
      <c r="K434">
        <v>33</v>
      </c>
      <c r="L434" t="s">
        <v>136</v>
      </c>
      <c r="M434" t="s">
        <v>148</v>
      </c>
      <c r="N434" t="s">
        <v>140</v>
      </c>
      <c r="O434" t="s">
        <v>144</v>
      </c>
    </row>
    <row r="435" spans="1:15">
      <c r="A435">
        <v>434</v>
      </c>
      <c r="B435">
        <v>20568</v>
      </c>
      <c r="C435" t="s">
        <v>955</v>
      </c>
      <c r="D435" t="s">
        <v>141</v>
      </c>
      <c r="E435" t="s">
        <v>1403</v>
      </c>
      <c r="F435">
        <v>200</v>
      </c>
      <c r="G435">
        <v>2.9</v>
      </c>
      <c r="H435">
        <v>80</v>
      </c>
      <c r="I435" t="s">
        <v>1404</v>
      </c>
      <c r="J435" t="s">
        <v>1405</v>
      </c>
      <c r="K435">
        <v>72</v>
      </c>
      <c r="L435" t="s">
        <v>236</v>
      </c>
      <c r="M435" t="s">
        <v>142</v>
      </c>
      <c r="N435" t="s">
        <v>131</v>
      </c>
      <c r="O435" t="s">
        <v>130</v>
      </c>
    </row>
    <row r="436" spans="1:15">
      <c r="A436">
        <v>435</v>
      </c>
      <c r="B436">
        <v>20570</v>
      </c>
      <c r="C436" t="s">
        <v>823</v>
      </c>
      <c r="D436" t="s">
        <v>141</v>
      </c>
      <c r="E436" t="s">
        <v>1406</v>
      </c>
      <c r="F436">
        <v>200</v>
      </c>
      <c r="G436">
        <v>4.4000000000000004</v>
      </c>
      <c r="H436">
        <v>100</v>
      </c>
      <c r="I436" t="s">
        <v>356</v>
      </c>
      <c r="J436" t="s">
        <v>823</v>
      </c>
      <c r="K436">
        <v>62</v>
      </c>
      <c r="L436" t="s">
        <v>136</v>
      </c>
      <c r="M436" t="s">
        <v>142</v>
      </c>
      <c r="N436" t="s">
        <v>131</v>
      </c>
      <c r="O436" t="s">
        <v>130</v>
      </c>
    </row>
    <row r="437" spans="1:15">
      <c r="A437">
        <v>436</v>
      </c>
      <c r="B437">
        <v>20637</v>
      </c>
      <c r="C437" t="s">
        <v>306</v>
      </c>
      <c r="D437" t="s">
        <v>137</v>
      </c>
      <c r="E437" t="s">
        <v>1407</v>
      </c>
      <c r="F437">
        <v>500</v>
      </c>
      <c r="G437">
        <v>4.0999999999999996</v>
      </c>
      <c r="H437">
        <v>500</v>
      </c>
      <c r="I437" t="s">
        <v>874</v>
      </c>
      <c r="J437" t="s">
        <v>1408</v>
      </c>
      <c r="K437">
        <v>57</v>
      </c>
      <c r="L437" t="s">
        <v>133</v>
      </c>
      <c r="M437" t="s">
        <v>132</v>
      </c>
      <c r="N437" t="s">
        <v>147</v>
      </c>
      <c r="O437" t="s">
        <v>135</v>
      </c>
    </row>
    <row r="438" spans="1:15">
      <c r="A438">
        <v>437</v>
      </c>
      <c r="B438">
        <v>20653</v>
      </c>
      <c r="C438" t="s">
        <v>1409</v>
      </c>
      <c r="D438" t="s">
        <v>137</v>
      </c>
      <c r="E438" t="s">
        <v>1410</v>
      </c>
      <c r="F438">
        <v>500</v>
      </c>
      <c r="G438">
        <v>4.4000000000000004</v>
      </c>
      <c r="H438">
        <v>50</v>
      </c>
      <c r="I438" t="s">
        <v>1411</v>
      </c>
      <c r="J438" t="s">
        <v>1412</v>
      </c>
      <c r="K438">
        <v>52</v>
      </c>
      <c r="L438" t="s">
        <v>236</v>
      </c>
      <c r="M438" t="s">
        <v>132</v>
      </c>
      <c r="N438" t="s">
        <v>140</v>
      </c>
      <c r="O438" t="s">
        <v>135</v>
      </c>
    </row>
    <row r="439" spans="1:15">
      <c r="A439">
        <v>438</v>
      </c>
      <c r="B439">
        <v>20732</v>
      </c>
      <c r="C439" t="s">
        <v>404</v>
      </c>
      <c r="D439" t="s">
        <v>129</v>
      </c>
      <c r="E439" t="s">
        <v>1413</v>
      </c>
      <c r="F439">
        <v>650</v>
      </c>
      <c r="G439">
        <v>2.9</v>
      </c>
      <c r="H439">
        <v>80</v>
      </c>
      <c r="I439" t="s">
        <v>921</v>
      </c>
      <c r="J439" t="s">
        <v>1414</v>
      </c>
      <c r="K439">
        <v>78</v>
      </c>
      <c r="L439" t="s">
        <v>236</v>
      </c>
      <c r="M439" t="s">
        <v>148</v>
      </c>
      <c r="N439" t="s">
        <v>131</v>
      </c>
      <c r="O439" t="s">
        <v>130</v>
      </c>
    </row>
    <row r="440" spans="1:15">
      <c r="A440">
        <v>439</v>
      </c>
      <c r="B440">
        <v>20747</v>
      </c>
      <c r="C440" t="s">
        <v>825</v>
      </c>
      <c r="D440" t="s">
        <v>139</v>
      </c>
      <c r="E440" t="s">
        <v>1415</v>
      </c>
      <c r="F440">
        <v>250</v>
      </c>
      <c r="G440">
        <v>4.0999999999999996</v>
      </c>
      <c r="H440">
        <v>50</v>
      </c>
      <c r="I440" t="s">
        <v>1416</v>
      </c>
      <c r="J440" t="s">
        <v>1417</v>
      </c>
      <c r="K440">
        <v>68</v>
      </c>
      <c r="L440" t="s">
        <v>136</v>
      </c>
      <c r="M440" t="s">
        <v>132</v>
      </c>
      <c r="N440" t="s">
        <v>140</v>
      </c>
      <c r="O440" t="s">
        <v>130</v>
      </c>
    </row>
    <row r="441" spans="1:15">
      <c r="A441">
        <v>440</v>
      </c>
      <c r="B441">
        <v>20760</v>
      </c>
      <c r="C441" t="s">
        <v>880</v>
      </c>
      <c r="D441" t="s">
        <v>143</v>
      </c>
      <c r="E441" t="s">
        <v>1418</v>
      </c>
      <c r="F441">
        <v>300</v>
      </c>
      <c r="G441">
        <v>4.2</v>
      </c>
      <c r="H441">
        <v>50</v>
      </c>
      <c r="I441" t="s">
        <v>356</v>
      </c>
      <c r="J441" t="s">
        <v>880</v>
      </c>
      <c r="K441">
        <v>55</v>
      </c>
      <c r="L441" t="s">
        <v>136</v>
      </c>
      <c r="M441" t="s">
        <v>132</v>
      </c>
      <c r="N441" t="s">
        <v>140</v>
      </c>
      <c r="O441" t="s">
        <v>135</v>
      </c>
    </row>
    <row r="442" spans="1:15">
      <c r="A442">
        <v>441</v>
      </c>
      <c r="B442">
        <v>20812</v>
      </c>
      <c r="C442" t="s">
        <v>397</v>
      </c>
      <c r="D442" t="s">
        <v>134</v>
      </c>
      <c r="E442" t="s">
        <v>1419</v>
      </c>
      <c r="F442">
        <v>300</v>
      </c>
      <c r="G442">
        <v>4.0999999999999996</v>
      </c>
      <c r="H442">
        <v>100</v>
      </c>
      <c r="I442" t="s">
        <v>479</v>
      </c>
      <c r="J442" t="s">
        <v>1420</v>
      </c>
      <c r="K442">
        <v>56</v>
      </c>
      <c r="L442" t="s">
        <v>138</v>
      </c>
      <c r="M442" t="s">
        <v>132</v>
      </c>
      <c r="N442" t="s">
        <v>131</v>
      </c>
      <c r="O442" t="s">
        <v>135</v>
      </c>
    </row>
    <row r="443" spans="1:15">
      <c r="A443">
        <v>442</v>
      </c>
      <c r="B443">
        <v>20929</v>
      </c>
      <c r="C443" t="s">
        <v>825</v>
      </c>
      <c r="D443" t="s">
        <v>139</v>
      </c>
      <c r="E443" t="s">
        <v>1421</v>
      </c>
      <c r="F443">
        <v>500</v>
      </c>
      <c r="G443">
        <v>4.5</v>
      </c>
      <c r="H443">
        <v>100</v>
      </c>
      <c r="I443" t="s">
        <v>1422</v>
      </c>
      <c r="J443" t="s">
        <v>1423</v>
      </c>
      <c r="K443">
        <v>67</v>
      </c>
      <c r="L443" t="s">
        <v>133</v>
      </c>
      <c r="M443" t="s">
        <v>132</v>
      </c>
      <c r="N443" t="s">
        <v>131</v>
      </c>
      <c r="O443" t="s">
        <v>130</v>
      </c>
    </row>
    <row r="444" spans="1:15">
      <c r="A444">
        <v>443</v>
      </c>
      <c r="B444">
        <v>20961</v>
      </c>
      <c r="C444" t="s">
        <v>562</v>
      </c>
      <c r="D444" t="s">
        <v>141</v>
      </c>
      <c r="E444" t="s">
        <v>1424</v>
      </c>
      <c r="F444">
        <v>350</v>
      </c>
      <c r="G444">
        <v>4.0999999999999996</v>
      </c>
      <c r="H444">
        <v>500</v>
      </c>
      <c r="I444" t="s">
        <v>1425</v>
      </c>
      <c r="J444" t="s">
        <v>823</v>
      </c>
      <c r="K444">
        <v>73</v>
      </c>
      <c r="L444" t="s">
        <v>133</v>
      </c>
      <c r="M444" t="s">
        <v>132</v>
      </c>
      <c r="N444" t="s">
        <v>147</v>
      </c>
      <c r="O444" t="s">
        <v>130</v>
      </c>
    </row>
    <row r="445" spans="1:15">
      <c r="A445">
        <v>444</v>
      </c>
      <c r="B445">
        <v>20970</v>
      </c>
      <c r="C445" t="s">
        <v>880</v>
      </c>
      <c r="D445" t="s">
        <v>143</v>
      </c>
      <c r="E445" t="s">
        <v>1426</v>
      </c>
      <c r="F445">
        <v>600</v>
      </c>
      <c r="G445">
        <v>3.6</v>
      </c>
      <c r="H445">
        <v>100</v>
      </c>
      <c r="I445" t="s">
        <v>1411</v>
      </c>
      <c r="J445" t="s">
        <v>899</v>
      </c>
      <c r="K445">
        <v>47</v>
      </c>
      <c r="L445" t="s">
        <v>236</v>
      </c>
      <c r="M445" t="s">
        <v>148</v>
      </c>
      <c r="N445" t="s">
        <v>131</v>
      </c>
      <c r="O445" t="s">
        <v>135</v>
      </c>
    </row>
    <row r="446" spans="1:15">
      <c r="A446">
        <v>445</v>
      </c>
      <c r="B446">
        <v>21001</v>
      </c>
      <c r="C446" t="s">
        <v>458</v>
      </c>
      <c r="D446" t="s">
        <v>141</v>
      </c>
      <c r="E446" t="s">
        <v>853</v>
      </c>
      <c r="F446">
        <v>350</v>
      </c>
      <c r="G446">
        <v>3.9</v>
      </c>
      <c r="H446">
        <v>100</v>
      </c>
      <c r="I446" t="s">
        <v>854</v>
      </c>
      <c r="J446" t="s">
        <v>1427</v>
      </c>
      <c r="K446">
        <v>36</v>
      </c>
      <c r="L446" t="s">
        <v>138</v>
      </c>
      <c r="M446" t="s">
        <v>132</v>
      </c>
      <c r="N446" t="s">
        <v>131</v>
      </c>
      <c r="O446" t="s">
        <v>144</v>
      </c>
    </row>
    <row r="447" spans="1:15">
      <c r="A447">
        <v>446</v>
      </c>
      <c r="B447">
        <v>21032</v>
      </c>
      <c r="C447" t="s">
        <v>805</v>
      </c>
      <c r="D447" t="s">
        <v>139</v>
      </c>
      <c r="E447" t="s">
        <v>1428</v>
      </c>
      <c r="F447">
        <v>150</v>
      </c>
      <c r="G447">
        <v>3.2</v>
      </c>
      <c r="H447">
        <v>50</v>
      </c>
      <c r="I447" t="s">
        <v>395</v>
      </c>
      <c r="J447" t="s">
        <v>1429</v>
      </c>
      <c r="K447">
        <v>70</v>
      </c>
      <c r="L447" t="s">
        <v>138</v>
      </c>
      <c r="M447" t="s">
        <v>142</v>
      </c>
      <c r="N447" t="s">
        <v>140</v>
      </c>
      <c r="O447" t="s">
        <v>130</v>
      </c>
    </row>
    <row r="448" spans="1:15">
      <c r="A448">
        <v>447</v>
      </c>
      <c r="B448">
        <v>21058</v>
      </c>
      <c r="C448" t="s">
        <v>511</v>
      </c>
      <c r="D448" t="s">
        <v>129</v>
      </c>
      <c r="E448" t="s">
        <v>1430</v>
      </c>
      <c r="F448">
        <v>1100</v>
      </c>
      <c r="G448">
        <v>4.2</v>
      </c>
      <c r="H448">
        <v>100</v>
      </c>
      <c r="I448" t="s">
        <v>946</v>
      </c>
      <c r="J448" t="s">
        <v>1431</v>
      </c>
      <c r="K448">
        <v>65</v>
      </c>
      <c r="L448" t="s">
        <v>236</v>
      </c>
      <c r="M448" t="s">
        <v>235</v>
      </c>
      <c r="N448" t="s">
        <v>131</v>
      </c>
      <c r="O448" t="s">
        <v>130</v>
      </c>
    </row>
    <row r="449" spans="1:15">
      <c r="A449">
        <v>448</v>
      </c>
      <c r="B449">
        <v>21077</v>
      </c>
      <c r="C449" t="s">
        <v>635</v>
      </c>
      <c r="D449" t="s">
        <v>134</v>
      </c>
      <c r="E449" t="s">
        <v>1432</v>
      </c>
      <c r="F449">
        <v>400</v>
      </c>
      <c r="G449">
        <v>2.9</v>
      </c>
      <c r="H449">
        <v>80</v>
      </c>
      <c r="I449" t="s">
        <v>1433</v>
      </c>
      <c r="J449" t="s">
        <v>1332</v>
      </c>
      <c r="K449">
        <v>38</v>
      </c>
      <c r="L449" t="s">
        <v>133</v>
      </c>
      <c r="M449" t="s">
        <v>132</v>
      </c>
      <c r="N449" t="s">
        <v>131</v>
      </c>
      <c r="O449" t="s">
        <v>144</v>
      </c>
    </row>
    <row r="450" spans="1:15">
      <c r="A450">
        <v>449</v>
      </c>
      <c r="B450">
        <v>21105</v>
      </c>
      <c r="C450" t="s">
        <v>1434</v>
      </c>
      <c r="D450" t="s">
        <v>143</v>
      </c>
      <c r="E450" t="s">
        <v>1435</v>
      </c>
      <c r="F450">
        <v>400</v>
      </c>
      <c r="G450">
        <v>4.2</v>
      </c>
      <c r="H450">
        <v>100</v>
      </c>
      <c r="I450" t="s">
        <v>267</v>
      </c>
      <c r="J450" t="s">
        <v>1436</v>
      </c>
      <c r="K450">
        <v>44</v>
      </c>
      <c r="L450" t="s">
        <v>136</v>
      </c>
      <c r="M450" t="s">
        <v>132</v>
      </c>
      <c r="N450" t="s">
        <v>131</v>
      </c>
      <c r="O450" t="s">
        <v>135</v>
      </c>
    </row>
    <row r="451" spans="1:15">
      <c r="A451">
        <v>450</v>
      </c>
      <c r="B451">
        <v>21180</v>
      </c>
      <c r="C451" t="s">
        <v>973</v>
      </c>
      <c r="D451" t="s">
        <v>134</v>
      </c>
      <c r="E451" t="s">
        <v>1437</v>
      </c>
      <c r="F451">
        <v>400</v>
      </c>
      <c r="G451">
        <v>4.2</v>
      </c>
      <c r="H451">
        <v>100</v>
      </c>
      <c r="I451" t="s">
        <v>1438</v>
      </c>
      <c r="J451" t="s">
        <v>973</v>
      </c>
      <c r="K451">
        <v>55</v>
      </c>
      <c r="L451" t="s">
        <v>133</v>
      </c>
      <c r="M451" t="s">
        <v>132</v>
      </c>
      <c r="N451" t="s">
        <v>131</v>
      </c>
      <c r="O451" t="s">
        <v>135</v>
      </c>
    </row>
    <row r="452" spans="1:15">
      <c r="A452">
        <v>451</v>
      </c>
      <c r="B452">
        <v>21227</v>
      </c>
      <c r="C452" t="s">
        <v>973</v>
      </c>
      <c r="D452" t="s">
        <v>134</v>
      </c>
      <c r="E452" t="s">
        <v>1439</v>
      </c>
      <c r="F452">
        <v>1100</v>
      </c>
      <c r="G452">
        <v>4.5</v>
      </c>
      <c r="H452">
        <v>100</v>
      </c>
      <c r="I452" t="s">
        <v>1440</v>
      </c>
      <c r="J452" t="s">
        <v>973</v>
      </c>
      <c r="K452">
        <v>48</v>
      </c>
      <c r="L452" t="s">
        <v>133</v>
      </c>
      <c r="M452" t="s">
        <v>235</v>
      </c>
      <c r="N452" t="s">
        <v>131</v>
      </c>
      <c r="O452" t="s">
        <v>135</v>
      </c>
    </row>
    <row r="453" spans="1:15">
      <c r="A453">
        <v>452</v>
      </c>
      <c r="B453">
        <v>21232</v>
      </c>
      <c r="C453" t="s">
        <v>1441</v>
      </c>
      <c r="D453" t="s">
        <v>139</v>
      </c>
      <c r="E453" t="s">
        <v>1442</v>
      </c>
      <c r="F453">
        <v>400</v>
      </c>
      <c r="G453">
        <v>4</v>
      </c>
      <c r="H453">
        <v>100</v>
      </c>
      <c r="I453" t="s">
        <v>1443</v>
      </c>
      <c r="J453" t="s">
        <v>1444</v>
      </c>
      <c r="K453">
        <v>58</v>
      </c>
      <c r="L453" t="s">
        <v>136</v>
      </c>
      <c r="M453" t="s">
        <v>132</v>
      </c>
      <c r="N453" t="s">
        <v>131</v>
      </c>
      <c r="O453" t="s">
        <v>135</v>
      </c>
    </row>
    <row r="454" spans="1:15">
      <c r="A454">
        <v>453</v>
      </c>
      <c r="B454">
        <v>21238</v>
      </c>
      <c r="C454" t="s">
        <v>765</v>
      </c>
      <c r="D454" t="s">
        <v>139</v>
      </c>
      <c r="E454" t="s">
        <v>1445</v>
      </c>
      <c r="F454">
        <v>900</v>
      </c>
      <c r="G454">
        <v>4.2</v>
      </c>
      <c r="H454">
        <v>100</v>
      </c>
      <c r="I454" t="s">
        <v>1446</v>
      </c>
      <c r="J454" t="s">
        <v>1447</v>
      </c>
      <c r="K454">
        <v>52</v>
      </c>
      <c r="L454" t="s">
        <v>136</v>
      </c>
      <c r="M454" t="s">
        <v>148</v>
      </c>
      <c r="N454" t="s">
        <v>131</v>
      </c>
      <c r="O454" t="s">
        <v>135</v>
      </c>
    </row>
    <row r="455" spans="1:15">
      <c r="A455">
        <v>454</v>
      </c>
      <c r="B455">
        <v>21404</v>
      </c>
      <c r="C455" t="s">
        <v>260</v>
      </c>
      <c r="D455" t="s">
        <v>137</v>
      </c>
      <c r="E455" t="s">
        <v>1445</v>
      </c>
      <c r="F455">
        <v>900</v>
      </c>
      <c r="G455">
        <v>4.2</v>
      </c>
      <c r="H455">
        <v>100</v>
      </c>
      <c r="I455" t="s">
        <v>1446</v>
      </c>
      <c r="J455" t="s">
        <v>1448</v>
      </c>
      <c r="K455">
        <v>58</v>
      </c>
      <c r="L455" t="s">
        <v>136</v>
      </c>
      <c r="M455" t="s">
        <v>148</v>
      </c>
      <c r="N455" t="s">
        <v>131</v>
      </c>
      <c r="O455" t="s">
        <v>135</v>
      </c>
    </row>
    <row r="456" spans="1:15">
      <c r="A456">
        <v>455</v>
      </c>
      <c r="B456">
        <v>21435</v>
      </c>
      <c r="C456" t="s">
        <v>477</v>
      </c>
      <c r="D456" t="s">
        <v>141</v>
      </c>
      <c r="E456" t="s">
        <v>1449</v>
      </c>
      <c r="F456">
        <v>900</v>
      </c>
      <c r="G456">
        <v>2.9</v>
      </c>
      <c r="H456">
        <v>80</v>
      </c>
      <c r="I456" t="s">
        <v>1450</v>
      </c>
      <c r="J456" t="s">
        <v>1451</v>
      </c>
      <c r="K456">
        <v>59</v>
      </c>
      <c r="L456" t="s">
        <v>133</v>
      </c>
      <c r="M456" t="s">
        <v>148</v>
      </c>
      <c r="N456" t="s">
        <v>131</v>
      </c>
      <c r="O456" t="s">
        <v>135</v>
      </c>
    </row>
    <row r="457" spans="1:15">
      <c r="A457">
        <v>456</v>
      </c>
      <c r="B457">
        <v>21545</v>
      </c>
      <c r="C457" t="s">
        <v>466</v>
      </c>
      <c r="D457" t="s">
        <v>141</v>
      </c>
      <c r="E457" t="s">
        <v>1452</v>
      </c>
      <c r="F457">
        <v>1200</v>
      </c>
      <c r="G457">
        <v>4.3</v>
      </c>
      <c r="H457">
        <v>50</v>
      </c>
      <c r="I457" t="s">
        <v>1453</v>
      </c>
      <c r="J457" t="s">
        <v>466</v>
      </c>
      <c r="K457">
        <v>62</v>
      </c>
      <c r="L457" t="s">
        <v>138</v>
      </c>
      <c r="M457" t="s">
        <v>235</v>
      </c>
      <c r="N457" t="s">
        <v>140</v>
      </c>
      <c r="O457" t="s">
        <v>130</v>
      </c>
    </row>
    <row r="458" spans="1:15">
      <c r="A458">
        <v>457</v>
      </c>
      <c r="B458">
        <v>21552</v>
      </c>
      <c r="C458" t="s">
        <v>880</v>
      </c>
      <c r="D458" t="s">
        <v>143</v>
      </c>
      <c r="E458" t="s">
        <v>1454</v>
      </c>
      <c r="F458">
        <v>500</v>
      </c>
      <c r="G458">
        <v>2.9</v>
      </c>
      <c r="H458">
        <v>80</v>
      </c>
      <c r="I458" t="s">
        <v>279</v>
      </c>
      <c r="J458" t="s">
        <v>880</v>
      </c>
      <c r="K458">
        <v>45</v>
      </c>
      <c r="L458" t="s">
        <v>133</v>
      </c>
      <c r="M458" t="s">
        <v>132</v>
      </c>
      <c r="N458" t="s">
        <v>131</v>
      </c>
      <c r="O458" t="s">
        <v>135</v>
      </c>
    </row>
    <row r="459" spans="1:15">
      <c r="A459">
        <v>458</v>
      </c>
      <c r="B459">
        <v>21630</v>
      </c>
      <c r="C459" t="s">
        <v>1455</v>
      </c>
      <c r="D459" t="s">
        <v>146</v>
      </c>
      <c r="E459" t="s">
        <v>1456</v>
      </c>
      <c r="F459">
        <v>200</v>
      </c>
      <c r="G459">
        <v>4.0999999999999996</v>
      </c>
      <c r="H459">
        <v>50</v>
      </c>
      <c r="I459" t="s">
        <v>753</v>
      </c>
      <c r="J459" t="s">
        <v>1457</v>
      </c>
      <c r="K459">
        <v>47</v>
      </c>
      <c r="L459" t="s">
        <v>237</v>
      </c>
      <c r="M459" t="s">
        <v>142</v>
      </c>
      <c r="N459" t="s">
        <v>140</v>
      </c>
      <c r="O459" t="s">
        <v>135</v>
      </c>
    </row>
    <row r="460" spans="1:15">
      <c r="A460">
        <v>459</v>
      </c>
      <c r="B460">
        <v>21633</v>
      </c>
      <c r="C460" t="s">
        <v>1455</v>
      </c>
      <c r="D460" t="s">
        <v>146</v>
      </c>
      <c r="E460" t="s">
        <v>1458</v>
      </c>
      <c r="F460">
        <v>250</v>
      </c>
      <c r="G460">
        <v>4.0999999999999996</v>
      </c>
      <c r="H460">
        <v>500</v>
      </c>
      <c r="I460" t="s">
        <v>1459</v>
      </c>
      <c r="J460" t="s">
        <v>1460</v>
      </c>
      <c r="K460">
        <v>41</v>
      </c>
      <c r="L460" t="s">
        <v>133</v>
      </c>
      <c r="M460" t="s">
        <v>132</v>
      </c>
      <c r="N460" t="s">
        <v>147</v>
      </c>
      <c r="O460" t="s">
        <v>135</v>
      </c>
    </row>
    <row r="461" spans="1:15">
      <c r="A461">
        <v>460</v>
      </c>
      <c r="B461">
        <v>21739</v>
      </c>
      <c r="C461" t="s">
        <v>973</v>
      </c>
      <c r="D461" t="s">
        <v>134</v>
      </c>
      <c r="E461" t="s">
        <v>1461</v>
      </c>
      <c r="F461">
        <v>500</v>
      </c>
      <c r="G461">
        <v>4.3</v>
      </c>
      <c r="H461">
        <v>1000</v>
      </c>
      <c r="I461" t="s">
        <v>1462</v>
      </c>
      <c r="J461" t="s">
        <v>973</v>
      </c>
      <c r="K461">
        <v>45</v>
      </c>
      <c r="L461" t="s">
        <v>133</v>
      </c>
      <c r="M461" t="s">
        <v>132</v>
      </c>
      <c r="N461" t="s">
        <v>147</v>
      </c>
      <c r="O461" t="s">
        <v>135</v>
      </c>
    </row>
    <row r="462" spans="1:15">
      <c r="A462">
        <v>461</v>
      </c>
      <c r="B462">
        <v>21785</v>
      </c>
      <c r="C462" t="s">
        <v>805</v>
      </c>
      <c r="D462" t="s">
        <v>139</v>
      </c>
      <c r="E462" t="s">
        <v>1463</v>
      </c>
      <c r="F462">
        <v>500</v>
      </c>
      <c r="G462">
        <v>3.9</v>
      </c>
      <c r="H462">
        <v>50</v>
      </c>
      <c r="I462" t="s">
        <v>642</v>
      </c>
      <c r="J462" t="s">
        <v>805</v>
      </c>
      <c r="K462">
        <v>80</v>
      </c>
      <c r="L462" t="s">
        <v>133</v>
      </c>
      <c r="M462" t="s">
        <v>132</v>
      </c>
      <c r="N462" t="s">
        <v>140</v>
      </c>
      <c r="O462" t="s">
        <v>130</v>
      </c>
    </row>
    <row r="463" spans="1:15">
      <c r="A463">
        <v>462</v>
      </c>
      <c r="B463">
        <v>21851</v>
      </c>
      <c r="C463" t="s">
        <v>1464</v>
      </c>
      <c r="D463" t="s">
        <v>143</v>
      </c>
      <c r="E463" t="s">
        <v>1465</v>
      </c>
      <c r="F463">
        <v>500</v>
      </c>
      <c r="G463">
        <v>3.6</v>
      </c>
      <c r="H463">
        <v>50</v>
      </c>
      <c r="I463" t="s">
        <v>1466</v>
      </c>
      <c r="J463" t="s">
        <v>1467</v>
      </c>
      <c r="K463">
        <v>71</v>
      </c>
      <c r="L463" t="s">
        <v>236</v>
      </c>
      <c r="M463" t="s">
        <v>132</v>
      </c>
      <c r="N463" t="s">
        <v>140</v>
      </c>
      <c r="O463" t="s">
        <v>130</v>
      </c>
    </row>
    <row r="464" spans="1:15">
      <c r="A464">
        <v>463</v>
      </c>
      <c r="B464">
        <v>21855</v>
      </c>
      <c r="C464" t="s">
        <v>1468</v>
      </c>
      <c r="D464" t="s">
        <v>143</v>
      </c>
      <c r="E464" t="s">
        <v>1469</v>
      </c>
      <c r="F464">
        <v>300</v>
      </c>
      <c r="G464">
        <v>4.0999999999999996</v>
      </c>
      <c r="H464">
        <v>500</v>
      </c>
      <c r="I464" t="s">
        <v>279</v>
      </c>
      <c r="J464" t="s">
        <v>1369</v>
      </c>
      <c r="K464">
        <v>73</v>
      </c>
      <c r="L464" t="s">
        <v>133</v>
      </c>
      <c r="M464" t="s">
        <v>132</v>
      </c>
      <c r="N464" t="s">
        <v>147</v>
      </c>
      <c r="O464" t="s">
        <v>130</v>
      </c>
    </row>
    <row r="465" spans="1:15">
      <c r="A465">
        <v>464</v>
      </c>
      <c r="B465">
        <v>21892</v>
      </c>
      <c r="C465" t="s">
        <v>483</v>
      </c>
      <c r="D465" t="s">
        <v>141</v>
      </c>
      <c r="E465" t="s">
        <v>1470</v>
      </c>
      <c r="F465">
        <v>800</v>
      </c>
      <c r="G465">
        <v>4.3</v>
      </c>
      <c r="H465">
        <v>100</v>
      </c>
      <c r="I465" t="s">
        <v>1471</v>
      </c>
      <c r="J465" t="s">
        <v>483</v>
      </c>
      <c r="K465">
        <v>40</v>
      </c>
      <c r="L465" t="s">
        <v>133</v>
      </c>
      <c r="M465" t="s">
        <v>148</v>
      </c>
      <c r="N465" t="s">
        <v>131</v>
      </c>
      <c r="O465" t="s">
        <v>144</v>
      </c>
    </row>
    <row r="466" spans="1:15">
      <c r="A466">
        <v>465</v>
      </c>
      <c r="B466">
        <v>21921</v>
      </c>
      <c r="C466" t="s">
        <v>1071</v>
      </c>
      <c r="D466" t="s">
        <v>129</v>
      </c>
      <c r="E466" t="s">
        <v>1472</v>
      </c>
      <c r="F466">
        <v>500</v>
      </c>
      <c r="G466">
        <v>4.4000000000000004</v>
      </c>
      <c r="H466">
        <v>100</v>
      </c>
      <c r="I466" t="s">
        <v>672</v>
      </c>
      <c r="J466" t="s">
        <v>1473</v>
      </c>
      <c r="K466">
        <v>57</v>
      </c>
      <c r="L466" t="s">
        <v>133</v>
      </c>
      <c r="M466" t="s">
        <v>132</v>
      </c>
      <c r="N466" t="s">
        <v>131</v>
      </c>
      <c r="O466" t="s">
        <v>135</v>
      </c>
    </row>
    <row r="467" spans="1:15">
      <c r="A467">
        <v>466</v>
      </c>
      <c r="B467">
        <v>21966</v>
      </c>
      <c r="C467" t="s">
        <v>870</v>
      </c>
      <c r="D467" t="s">
        <v>146</v>
      </c>
      <c r="E467" t="s">
        <v>1474</v>
      </c>
      <c r="F467">
        <v>550</v>
      </c>
      <c r="G467">
        <v>4</v>
      </c>
      <c r="H467">
        <v>50</v>
      </c>
      <c r="I467" t="s">
        <v>1475</v>
      </c>
      <c r="J467" t="s">
        <v>1476</v>
      </c>
      <c r="K467">
        <v>58</v>
      </c>
      <c r="L467" t="s">
        <v>133</v>
      </c>
      <c r="M467" t="s">
        <v>148</v>
      </c>
      <c r="N467" t="s">
        <v>140</v>
      </c>
      <c r="O467" t="s">
        <v>135</v>
      </c>
    </row>
    <row r="468" spans="1:15">
      <c r="A468">
        <v>467</v>
      </c>
      <c r="B468">
        <v>22127</v>
      </c>
      <c r="C468" t="s">
        <v>836</v>
      </c>
      <c r="D468" t="s">
        <v>143</v>
      </c>
      <c r="E468" t="s">
        <v>1477</v>
      </c>
      <c r="F468">
        <v>400</v>
      </c>
      <c r="G468">
        <v>4.2</v>
      </c>
      <c r="H468">
        <v>500</v>
      </c>
      <c r="I468" t="s">
        <v>848</v>
      </c>
      <c r="J468" t="s">
        <v>832</v>
      </c>
      <c r="K468">
        <v>40</v>
      </c>
      <c r="L468" t="s">
        <v>138</v>
      </c>
      <c r="M468" t="s">
        <v>132</v>
      </c>
      <c r="N468" t="s">
        <v>147</v>
      </c>
      <c r="O468" t="s">
        <v>144</v>
      </c>
    </row>
    <row r="469" spans="1:15">
      <c r="A469">
        <v>468</v>
      </c>
      <c r="B469">
        <v>22234</v>
      </c>
      <c r="C469" t="s">
        <v>1101</v>
      </c>
      <c r="D469" t="s">
        <v>139</v>
      </c>
      <c r="E469" t="s">
        <v>1478</v>
      </c>
      <c r="F469">
        <v>300</v>
      </c>
      <c r="G469">
        <v>4.3</v>
      </c>
      <c r="H469">
        <v>500</v>
      </c>
      <c r="I469" t="s">
        <v>1479</v>
      </c>
      <c r="J469" t="s">
        <v>1444</v>
      </c>
      <c r="K469">
        <v>52</v>
      </c>
      <c r="L469" t="s">
        <v>133</v>
      </c>
      <c r="M469" t="s">
        <v>132</v>
      </c>
      <c r="N469" t="s">
        <v>147</v>
      </c>
      <c r="O469" t="s">
        <v>135</v>
      </c>
    </row>
    <row r="470" spans="1:15">
      <c r="A470">
        <v>469</v>
      </c>
      <c r="B470">
        <v>22380</v>
      </c>
      <c r="C470" t="s">
        <v>1480</v>
      </c>
      <c r="D470" t="s">
        <v>141</v>
      </c>
      <c r="E470" t="s">
        <v>1481</v>
      </c>
      <c r="F470">
        <v>200</v>
      </c>
      <c r="G470">
        <v>3.3</v>
      </c>
      <c r="H470">
        <v>100</v>
      </c>
      <c r="I470" t="s">
        <v>279</v>
      </c>
      <c r="J470" t="s">
        <v>1482</v>
      </c>
      <c r="K470">
        <v>45</v>
      </c>
      <c r="L470" t="s">
        <v>133</v>
      </c>
      <c r="M470" t="s">
        <v>142</v>
      </c>
      <c r="N470" t="s">
        <v>131</v>
      </c>
      <c r="O470" t="s">
        <v>135</v>
      </c>
    </row>
    <row r="471" spans="1:15">
      <c r="A471">
        <v>470</v>
      </c>
      <c r="B471">
        <v>22382</v>
      </c>
      <c r="C471" t="s">
        <v>1483</v>
      </c>
      <c r="D471" t="s">
        <v>141</v>
      </c>
      <c r="E471" t="s">
        <v>1484</v>
      </c>
      <c r="F471">
        <v>300</v>
      </c>
      <c r="G471">
        <v>4.4000000000000004</v>
      </c>
      <c r="H471">
        <v>100</v>
      </c>
      <c r="I471" t="s">
        <v>1485</v>
      </c>
      <c r="J471" t="s">
        <v>1486</v>
      </c>
      <c r="K471">
        <v>62</v>
      </c>
      <c r="L471" t="s">
        <v>138</v>
      </c>
      <c r="M471" t="s">
        <v>132</v>
      </c>
      <c r="N471" t="s">
        <v>131</v>
      </c>
      <c r="O471" t="s">
        <v>130</v>
      </c>
    </row>
    <row r="472" spans="1:15">
      <c r="A472">
        <v>471</v>
      </c>
      <c r="B472">
        <v>22490</v>
      </c>
      <c r="C472" t="s">
        <v>1400</v>
      </c>
      <c r="D472" t="s">
        <v>143</v>
      </c>
      <c r="E472" t="s">
        <v>1487</v>
      </c>
      <c r="F472">
        <v>600</v>
      </c>
      <c r="G472">
        <v>4.0999999999999996</v>
      </c>
      <c r="H472">
        <v>500</v>
      </c>
      <c r="I472" t="s">
        <v>1488</v>
      </c>
      <c r="J472" t="s">
        <v>880</v>
      </c>
      <c r="K472">
        <v>34</v>
      </c>
      <c r="L472" t="s">
        <v>133</v>
      </c>
      <c r="M472" t="s">
        <v>148</v>
      </c>
      <c r="N472" t="s">
        <v>147</v>
      </c>
      <c r="O472" t="s">
        <v>144</v>
      </c>
    </row>
    <row r="473" spans="1:15">
      <c r="A473">
        <v>472</v>
      </c>
      <c r="B473">
        <v>22512</v>
      </c>
      <c r="C473" t="s">
        <v>836</v>
      </c>
      <c r="D473" t="s">
        <v>143</v>
      </c>
      <c r="E473" t="s">
        <v>1489</v>
      </c>
      <c r="F473">
        <v>200</v>
      </c>
      <c r="G473">
        <v>4.2</v>
      </c>
      <c r="H473">
        <v>500</v>
      </c>
      <c r="I473" t="s">
        <v>1490</v>
      </c>
      <c r="J473" t="s">
        <v>1491</v>
      </c>
      <c r="K473">
        <v>52</v>
      </c>
      <c r="L473" t="s">
        <v>236</v>
      </c>
      <c r="M473" t="s">
        <v>142</v>
      </c>
      <c r="N473" t="s">
        <v>147</v>
      </c>
      <c r="O473" t="s">
        <v>135</v>
      </c>
    </row>
    <row r="474" spans="1:15">
      <c r="A474">
        <v>473</v>
      </c>
      <c r="B474">
        <v>22581</v>
      </c>
      <c r="C474" t="s">
        <v>1332</v>
      </c>
      <c r="D474" t="s">
        <v>134</v>
      </c>
      <c r="E474" t="s">
        <v>1492</v>
      </c>
      <c r="F474">
        <v>300</v>
      </c>
      <c r="G474">
        <v>3.8</v>
      </c>
      <c r="H474">
        <v>500</v>
      </c>
      <c r="I474" t="s">
        <v>1493</v>
      </c>
      <c r="J474" t="s">
        <v>1494</v>
      </c>
      <c r="K474">
        <v>35</v>
      </c>
      <c r="L474" t="s">
        <v>138</v>
      </c>
      <c r="M474" t="s">
        <v>132</v>
      </c>
      <c r="N474" t="s">
        <v>147</v>
      </c>
      <c r="O474" t="s">
        <v>144</v>
      </c>
    </row>
    <row r="475" spans="1:15">
      <c r="A475">
        <v>474</v>
      </c>
      <c r="B475">
        <v>22642</v>
      </c>
      <c r="C475" t="s">
        <v>260</v>
      </c>
      <c r="D475" t="s">
        <v>137</v>
      </c>
      <c r="E475" t="s">
        <v>1207</v>
      </c>
      <c r="F475">
        <v>450</v>
      </c>
      <c r="G475">
        <v>4.3</v>
      </c>
      <c r="H475">
        <v>500</v>
      </c>
      <c r="I475" t="s">
        <v>1208</v>
      </c>
      <c r="J475" t="s">
        <v>1495</v>
      </c>
      <c r="K475">
        <v>53</v>
      </c>
      <c r="L475" t="s">
        <v>138</v>
      </c>
      <c r="M475" t="s">
        <v>132</v>
      </c>
      <c r="N475" t="s">
        <v>147</v>
      </c>
      <c r="O475" t="s">
        <v>135</v>
      </c>
    </row>
    <row r="476" spans="1:15">
      <c r="A476">
        <v>475</v>
      </c>
      <c r="B476">
        <v>22743</v>
      </c>
      <c r="C476" t="s">
        <v>314</v>
      </c>
      <c r="D476" t="s">
        <v>146</v>
      </c>
      <c r="E476" t="s">
        <v>1370</v>
      </c>
      <c r="F476">
        <v>250</v>
      </c>
      <c r="G476">
        <v>4.3</v>
      </c>
      <c r="H476">
        <v>500</v>
      </c>
      <c r="I476" t="s">
        <v>1371</v>
      </c>
      <c r="J476" t="s">
        <v>1496</v>
      </c>
      <c r="K476">
        <v>52</v>
      </c>
      <c r="L476" t="s">
        <v>138</v>
      </c>
      <c r="M476" t="s">
        <v>132</v>
      </c>
      <c r="N476" t="s">
        <v>147</v>
      </c>
      <c r="O476" t="s">
        <v>135</v>
      </c>
    </row>
    <row r="477" spans="1:15">
      <c r="A477">
        <v>476</v>
      </c>
      <c r="B477">
        <v>22766</v>
      </c>
      <c r="C477" t="s">
        <v>1497</v>
      </c>
      <c r="D477" t="s">
        <v>141</v>
      </c>
      <c r="E477" t="s">
        <v>1498</v>
      </c>
      <c r="F477">
        <v>500</v>
      </c>
      <c r="G477">
        <v>2.9</v>
      </c>
      <c r="H477">
        <v>80</v>
      </c>
      <c r="I477" t="s">
        <v>1499</v>
      </c>
      <c r="J477" t="s">
        <v>340</v>
      </c>
      <c r="K477">
        <v>59</v>
      </c>
      <c r="L477" t="s">
        <v>138</v>
      </c>
      <c r="M477" t="s">
        <v>132</v>
      </c>
      <c r="N477" t="s">
        <v>131</v>
      </c>
      <c r="O477" t="s">
        <v>135</v>
      </c>
    </row>
    <row r="478" spans="1:15">
      <c r="A478">
        <v>477</v>
      </c>
      <c r="B478">
        <v>22799</v>
      </c>
      <c r="C478" t="s">
        <v>1500</v>
      </c>
      <c r="D478" t="s">
        <v>129</v>
      </c>
      <c r="E478" t="s">
        <v>1501</v>
      </c>
      <c r="F478">
        <v>300</v>
      </c>
      <c r="G478">
        <v>4</v>
      </c>
      <c r="H478">
        <v>5000</v>
      </c>
      <c r="I478" t="s">
        <v>1502</v>
      </c>
      <c r="J478" t="s">
        <v>1503</v>
      </c>
      <c r="K478">
        <v>60</v>
      </c>
      <c r="L478" t="s">
        <v>133</v>
      </c>
      <c r="M478" t="s">
        <v>132</v>
      </c>
      <c r="N478" t="s">
        <v>147</v>
      </c>
      <c r="O478" t="s">
        <v>135</v>
      </c>
    </row>
    <row r="479" spans="1:15">
      <c r="A479">
        <v>478</v>
      </c>
      <c r="B479">
        <v>22820</v>
      </c>
      <c r="C479" t="s">
        <v>1504</v>
      </c>
      <c r="D479" t="s">
        <v>129</v>
      </c>
      <c r="E479" t="s">
        <v>1505</v>
      </c>
      <c r="F479">
        <v>400</v>
      </c>
      <c r="G479">
        <v>4.0999999999999996</v>
      </c>
      <c r="H479">
        <v>500</v>
      </c>
      <c r="I479" t="s">
        <v>1506</v>
      </c>
      <c r="J479" t="s">
        <v>1507</v>
      </c>
      <c r="K479">
        <v>74</v>
      </c>
      <c r="L479" t="s">
        <v>133</v>
      </c>
      <c r="M479" t="s">
        <v>132</v>
      </c>
      <c r="N479" t="s">
        <v>147</v>
      </c>
      <c r="O479" t="s">
        <v>130</v>
      </c>
    </row>
    <row r="480" spans="1:15">
      <c r="A480">
        <v>479</v>
      </c>
      <c r="B480">
        <v>22823</v>
      </c>
      <c r="C480" t="s">
        <v>1080</v>
      </c>
      <c r="D480" t="s">
        <v>129</v>
      </c>
      <c r="E480" t="s">
        <v>1508</v>
      </c>
      <c r="F480">
        <v>300</v>
      </c>
      <c r="G480">
        <v>4</v>
      </c>
      <c r="H480">
        <v>1000</v>
      </c>
      <c r="I480" t="s">
        <v>1509</v>
      </c>
      <c r="J480" t="s">
        <v>1510</v>
      </c>
      <c r="K480">
        <v>74</v>
      </c>
      <c r="L480" t="s">
        <v>133</v>
      </c>
      <c r="M480" t="s">
        <v>132</v>
      </c>
      <c r="N480" t="s">
        <v>147</v>
      </c>
      <c r="O480" t="s">
        <v>130</v>
      </c>
    </row>
    <row r="481" spans="1:15">
      <c r="A481">
        <v>480</v>
      </c>
      <c r="B481">
        <v>22834</v>
      </c>
      <c r="C481" t="s">
        <v>129</v>
      </c>
      <c r="D481" t="s">
        <v>129</v>
      </c>
      <c r="E481" t="s">
        <v>1511</v>
      </c>
      <c r="F481">
        <v>300</v>
      </c>
      <c r="G481">
        <v>4.3</v>
      </c>
      <c r="H481">
        <v>500</v>
      </c>
      <c r="I481" t="s">
        <v>1512</v>
      </c>
      <c r="J481" t="s">
        <v>1513</v>
      </c>
      <c r="K481">
        <v>81</v>
      </c>
      <c r="L481" t="s">
        <v>133</v>
      </c>
      <c r="M481" t="s">
        <v>132</v>
      </c>
      <c r="N481" t="s">
        <v>147</v>
      </c>
      <c r="O481" t="s">
        <v>130</v>
      </c>
    </row>
    <row r="482" spans="1:15">
      <c r="A482">
        <v>481</v>
      </c>
      <c r="B482">
        <v>22964</v>
      </c>
      <c r="C482" t="s">
        <v>314</v>
      </c>
      <c r="D482" t="s">
        <v>146</v>
      </c>
      <c r="E482" t="s">
        <v>1514</v>
      </c>
      <c r="F482">
        <v>1500</v>
      </c>
      <c r="G482">
        <v>4.4000000000000004</v>
      </c>
      <c r="H482">
        <v>100</v>
      </c>
      <c r="I482" t="s">
        <v>1515</v>
      </c>
      <c r="J482" t="s">
        <v>541</v>
      </c>
      <c r="K482">
        <v>75</v>
      </c>
      <c r="L482" t="s">
        <v>133</v>
      </c>
      <c r="M482" t="s">
        <v>235</v>
      </c>
      <c r="N482" t="s">
        <v>131</v>
      </c>
      <c r="O482" t="s">
        <v>130</v>
      </c>
    </row>
    <row r="483" spans="1:15">
      <c r="A483">
        <v>482</v>
      </c>
      <c r="B483">
        <v>22990</v>
      </c>
      <c r="C483" t="s">
        <v>1516</v>
      </c>
      <c r="D483" t="s">
        <v>146</v>
      </c>
      <c r="E483" t="s">
        <v>1517</v>
      </c>
      <c r="F483">
        <v>200</v>
      </c>
      <c r="G483">
        <v>4</v>
      </c>
      <c r="H483">
        <v>20</v>
      </c>
      <c r="I483" t="s">
        <v>1518</v>
      </c>
      <c r="J483" t="s">
        <v>1519</v>
      </c>
      <c r="K483">
        <v>51</v>
      </c>
      <c r="L483" t="s">
        <v>138</v>
      </c>
      <c r="M483" t="s">
        <v>142</v>
      </c>
      <c r="N483" t="s">
        <v>140</v>
      </c>
      <c r="O483" t="s">
        <v>135</v>
      </c>
    </row>
    <row r="484" spans="1:15">
      <c r="A484">
        <v>483</v>
      </c>
      <c r="B484">
        <v>23065</v>
      </c>
      <c r="C484" t="s">
        <v>295</v>
      </c>
      <c r="D484" t="s">
        <v>137</v>
      </c>
      <c r="E484" t="s">
        <v>1520</v>
      </c>
      <c r="F484">
        <v>1400</v>
      </c>
      <c r="G484">
        <v>2.9</v>
      </c>
      <c r="H484">
        <v>80</v>
      </c>
      <c r="I484" t="s">
        <v>1521</v>
      </c>
      <c r="J484" t="s">
        <v>1522</v>
      </c>
      <c r="K484">
        <v>52</v>
      </c>
      <c r="L484" t="s">
        <v>136</v>
      </c>
      <c r="M484" t="s">
        <v>235</v>
      </c>
      <c r="N484" t="s">
        <v>131</v>
      </c>
      <c r="O484" t="s">
        <v>135</v>
      </c>
    </row>
    <row r="485" spans="1:15">
      <c r="A485">
        <v>484</v>
      </c>
      <c r="B485">
        <v>23090</v>
      </c>
      <c r="C485" t="s">
        <v>759</v>
      </c>
      <c r="D485" t="s">
        <v>129</v>
      </c>
      <c r="E485" t="s">
        <v>1523</v>
      </c>
      <c r="F485">
        <v>1500</v>
      </c>
      <c r="G485">
        <v>4.2</v>
      </c>
      <c r="H485">
        <v>20</v>
      </c>
      <c r="I485" t="s">
        <v>1524</v>
      </c>
      <c r="J485" t="s">
        <v>1525</v>
      </c>
      <c r="K485">
        <v>61</v>
      </c>
      <c r="L485" t="s">
        <v>138</v>
      </c>
      <c r="M485" t="s">
        <v>235</v>
      </c>
      <c r="N485" t="s">
        <v>140</v>
      </c>
      <c r="O485" t="s">
        <v>130</v>
      </c>
    </row>
    <row r="486" spans="1:15">
      <c r="A486">
        <v>485</v>
      </c>
      <c r="B486">
        <v>23093</v>
      </c>
      <c r="C486" t="s">
        <v>382</v>
      </c>
      <c r="D486" t="s">
        <v>137</v>
      </c>
      <c r="E486" t="s">
        <v>1523</v>
      </c>
      <c r="F486">
        <v>600</v>
      </c>
      <c r="G486">
        <v>2.9</v>
      </c>
      <c r="H486">
        <v>80</v>
      </c>
      <c r="I486" t="s">
        <v>1524</v>
      </c>
      <c r="J486" t="s">
        <v>388</v>
      </c>
      <c r="K486">
        <v>34</v>
      </c>
      <c r="L486" t="s">
        <v>138</v>
      </c>
      <c r="M486" t="s">
        <v>148</v>
      </c>
      <c r="N486" t="s">
        <v>131</v>
      </c>
      <c r="O486" t="s">
        <v>144</v>
      </c>
    </row>
    <row r="487" spans="1:15">
      <c r="A487">
        <v>486</v>
      </c>
      <c r="B487">
        <v>23151</v>
      </c>
      <c r="C487" t="s">
        <v>483</v>
      </c>
      <c r="D487" t="s">
        <v>141</v>
      </c>
      <c r="E487" t="s">
        <v>1526</v>
      </c>
      <c r="F487">
        <v>400</v>
      </c>
      <c r="G487">
        <v>4</v>
      </c>
      <c r="H487">
        <v>500</v>
      </c>
      <c r="I487" t="s">
        <v>1527</v>
      </c>
      <c r="J487" t="s">
        <v>542</v>
      </c>
      <c r="K487">
        <v>40</v>
      </c>
      <c r="L487" t="s">
        <v>136</v>
      </c>
      <c r="M487" t="s">
        <v>132</v>
      </c>
      <c r="N487" t="s">
        <v>147</v>
      </c>
      <c r="O487" t="s">
        <v>144</v>
      </c>
    </row>
    <row r="488" spans="1:15">
      <c r="A488">
        <v>487</v>
      </c>
      <c r="B488">
        <v>23180</v>
      </c>
      <c r="C488" t="s">
        <v>340</v>
      </c>
      <c r="D488" t="s">
        <v>141</v>
      </c>
      <c r="E488" t="s">
        <v>1528</v>
      </c>
      <c r="F488">
        <v>1100</v>
      </c>
      <c r="G488">
        <v>4.3</v>
      </c>
      <c r="H488">
        <v>50</v>
      </c>
      <c r="I488" t="s">
        <v>1529</v>
      </c>
      <c r="J488" t="s">
        <v>1530</v>
      </c>
      <c r="K488">
        <v>77</v>
      </c>
      <c r="L488" t="s">
        <v>236</v>
      </c>
      <c r="M488" t="s">
        <v>235</v>
      </c>
      <c r="N488" t="s">
        <v>140</v>
      </c>
      <c r="O488" t="s">
        <v>130</v>
      </c>
    </row>
    <row r="489" spans="1:15">
      <c r="A489">
        <v>488</v>
      </c>
      <c r="B489">
        <v>23210</v>
      </c>
      <c r="C489" t="s">
        <v>1046</v>
      </c>
      <c r="D489" t="s">
        <v>139</v>
      </c>
      <c r="E489" t="s">
        <v>1531</v>
      </c>
      <c r="F489">
        <v>500</v>
      </c>
      <c r="G489">
        <v>4.3</v>
      </c>
      <c r="H489">
        <v>20</v>
      </c>
      <c r="I489" t="s">
        <v>1532</v>
      </c>
      <c r="J489" t="s">
        <v>1232</v>
      </c>
      <c r="K489">
        <v>46</v>
      </c>
      <c r="L489" t="s">
        <v>138</v>
      </c>
      <c r="M489" t="s">
        <v>132</v>
      </c>
      <c r="N489" t="s">
        <v>140</v>
      </c>
      <c r="O489" t="s">
        <v>135</v>
      </c>
    </row>
    <row r="490" spans="1:15">
      <c r="A490">
        <v>489</v>
      </c>
      <c r="B490">
        <v>23226</v>
      </c>
      <c r="C490" t="s">
        <v>508</v>
      </c>
      <c r="D490" t="s">
        <v>129</v>
      </c>
      <c r="E490" t="s">
        <v>1533</v>
      </c>
      <c r="F490">
        <v>500</v>
      </c>
      <c r="G490">
        <v>4.3</v>
      </c>
      <c r="H490">
        <v>100</v>
      </c>
      <c r="I490" t="s">
        <v>279</v>
      </c>
      <c r="J490" t="s">
        <v>1534</v>
      </c>
      <c r="K490">
        <v>55</v>
      </c>
      <c r="L490" t="s">
        <v>133</v>
      </c>
      <c r="M490" t="s">
        <v>132</v>
      </c>
      <c r="N490" t="s">
        <v>131</v>
      </c>
      <c r="O490" t="s">
        <v>135</v>
      </c>
    </row>
    <row r="491" spans="1:15">
      <c r="A491">
        <v>490</v>
      </c>
      <c r="B491">
        <v>23325</v>
      </c>
      <c r="C491" t="s">
        <v>637</v>
      </c>
      <c r="D491" t="s">
        <v>134</v>
      </c>
      <c r="E491" t="s">
        <v>1535</v>
      </c>
      <c r="F491">
        <v>350</v>
      </c>
      <c r="G491">
        <v>2.9</v>
      </c>
      <c r="H491">
        <v>80</v>
      </c>
      <c r="I491" t="s">
        <v>1536</v>
      </c>
      <c r="J491" t="s">
        <v>1537</v>
      </c>
      <c r="K491">
        <v>50</v>
      </c>
      <c r="L491" t="s">
        <v>133</v>
      </c>
      <c r="M491" t="s">
        <v>132</v>
      </c>
      <c r="N491" t="s">
        <v>131</v>
      </c>
      <c r="O491" t="s">
        <v>135</v>
      </c>
    </row>
    <row r="492" spans="1:15">
      <c r="A492">
        <v>491</v>
      </c>
      <c r="B492">
        <v>23341</v>
      </c>
      <c r="C492" t="s">
        <v>973</v>
      </c>
      <c r="D492" t="s">
        <v>134</v>
      </c>
      <c r="E492" t="s">
        <v>1538</v>
      </c>
      <c r="F492">
        <v>1200</v>
      </c>
      <c r="G492">
        <v>4.3</v>
      </c>
      <c r="H492">
        <v>100</v>
      </c>
      <c r="I492" t="s">
        <v>1539</v>
      </c>
      <c r="J492" t="s">
        <v>1540</v>
      </c>
      <c r="K492">
        <v>52</v>
      </c>
      <c r="L492" t="s">
        <v>133</v>
      </c>
      <c r="M492" t="s">
        <v>235</v>
      </c>
      <c r="N492" t="s">
        <v>131</v>
      </c>
      <c r="O492" t="s">
        <v>135</v>
      </c>
    </row>
    <row r="493" spans="1:15">
      <c r="A493">
        <v>492</v>
      </c>
      <c r="B493">
        <v>23342</v>
      </c>
      <c r="C493" t="s">
        <v>973</v>
      </c>
      <c r="D493" t="s">
        <v>134</v>
      </c>
      <c r="E493" t="s">
        <v>1541</v>
      </c>
      <c r="F493">
        <v>1000</v>
      </c>
      <c r="G493">
        <v>4.3</v>
      </c>
      <c r="H493">
        <v>50</v>
      </c>
      <c r="I493" t="s">
        <v>1542</v>
      </c>
      <c r="J493" t="s">
        <v>1543</v>
      </c>
      <c r="K493">
        <v>55</v>
      </c>
      <c r="L493" t="s">
        <v>133</v>
      </c>
      <c r="M493" t="s">
        <v>148</v>
      </c>
      <c r="N493" t="s">
        <v>140</v>
      </c>
      <c r="O493" t="s">
        <v>135</v>
      </c>
    </row>
    <row r="494" spans="1:15">
      <c r="A494">
        <v>493</v>
      </c>
      <c r="B494">
        <v>23490</v>
      </c>
      <c r="C494" t="s">
        <v>1260</v>
      </c>
      <c r="D494" t="s">
        <v>129</v>
      </c>
      <c r="E494" t="s">
        <v>1544</v>
      </c>
      <c r="F494">
        <v>100</v>
      </c>
      <c r="G494">
        <v>4.0999999999999996</v>
      </c>
      <c r="H494">
        <v>1000</v>
      </c>
      <c r="I494" t="s">
        <v>258</v>
      </c>
      <c r="J494" t="s">
        <v>1545</v>
      </c>
      <c r="K494">
        <v>43</v>
      </c>
      <c r="L494" t="s">
        <v>133</v>
      </c>
      <c r="M494" t="s">
        <v>142</v>
      </c>
      <c r="N494" t="s">
        <v>147</v>
      </c>
      <c r="O494" t="s">
        <v>135</v>
      </c>
    </row>
    <row r="495" spans="1:15">
      <c r="A495">
        <v>494</v>
      </c>
      <c r="B495">
        <v>23506</v>
      </c>
      <c r="C495" t="s">
        <v>1546</v>
      </c>
      <c r="D495" t="s">
        <v>141</v>
      </c>
      <c r="E495" t="s">
        <v>1547</v>
      </c>
      <c r="F495">
        <v>500</v>
      </c>
      <c r="G495">
        <v>2.9</v>
      </c>
      <c r="H495">
        <v>80</v>
      </c>
      <c r="I495" t="s">
        <v>279</v>
      </c>
      <c r="J495" t="s">
        <v>955</v>
      </c>
      <c r="K495">
        <v>53</v>
      </c>
      <c r="L495" t="s">
        <v>133</v>
      </c>
      <c r="M495" t="s">
        <v>132</v>
      </c>
      <c r="N495" t="s">
        <v>131</v>
      </c>
      <c r="O495" t="s">
        <v>135</v>
      </c>
    </row>
    <row r="496" spans="1:15">
      <c r="A496">
        <v>495</v>
      </c>
      <c r="B496">
        <v>23548</v>
      </c>
      <c r="C496" t="s">
        <v>973</v>
      </c>
      <c r="D496" t="s">
        <v>134</v>
      </c>
      <c r="E496" t="s">
        <v>1548</v>
      </c>
      <c r="F496">
        <v>500</v>
      </c>
      <c r="G496">
        <v>4.3</v>
      </c>
      <c r="H496">
        <v>100</v>
      </c>
      <c r="I496" t="s">
        <v>1549</v>
      </c>
      <c r="J496" t="s">
        <v>1550</v>
      </c>
      <c r="K496">
        <v>49</v>
      </c>
      <c r="L496" t="s">
        <v>133</v>
      </c>
      <c r="M496" t="s">
        <v>132</v>
      </c>
      <c r="N496" t="s">
        <v>131</v>
      </c>
      <c r="O496" t="s">
        <v>135</v>
      </c>
    </row>
    <row r="497" spans="1:15">
      <c r="A497">
        <v>496</v>
      </c>
      <c r="B497">
        <v>23607</v>
      </c>
      <c r="C497" t="s">
        <v>314</v>
      </c>
      <c r="D497" t="s">
        <v>146</v>
      </c>
      <c r="E497" t="s">
        <v>1551</v>
      </c>
      <c r="F497">
        <v>1500</v>
      </c>
      <c r="G497">
        <v>4.3</v>
      </c>
      <c r="H497">
        <v>100</v>
      </c>
      <c r="I497" t="s">
        <v>787</v>
      </c>
      <c r="J497" t="s">
        <v>1552</v>
      </c>
      <c r="K497">
        <v>76</v>
      </c>
      <c r="L497" t="s">
        <v>236</v>
      </c>
      <c r="M497" t="s">
        <v>235</v>
      </c>
      <c r="N497" t="s">
        <v>131</v>
      </c>
      <c r="O497" t="s">
        <v>130</v>
      </c>
    </row>
    <row r="498" spans="1:15">
      <c r="A498">
        <v>497</v>
      </c>
      <c r="B498">
        <v>23658</v>
      </c>
      <c r="C498" t="s">
        <v>674</v>
      </c>
      <c r="D498" t="s">
        <v>134</v>
      </c>
      <c r="E498" t="s">
        <v>1553</v>
      </c>
      <c r="F498">
        <v>600</v>
      </c>
      <c r="G498">
        <v>4</v>
      </c>
      <c r="H498">
        <v>20</v>
      </c>
      <c r="I498" t="s">
        <v>399</v>
      </c>
      <c r="J498" t="s">
        <v>1554</v>
      </c>
      <c r="K498">
        <v>47</v>
      </c>
      <c r="L498" t="s">
        <v>133</v>
      </c>
      <c r="M498" t="s">
        <v>148</v>
      </c>
      <c r="N498" t="s">
        <v>140</v>
      </c>
      <c r="O498" t="s">
        <v>135</v>
      </c>
    </row>
    <row r="499" spans="1:15">
      <c r="A499">
        <v>498</v>
      </c>
      <c r="B499">
        <v>23707</v>
      </c>
      <c r="C499" t="s">
        <v>366</v>
      </c>
      <c r="D499" t="s">
        <v>146</v>
      </c>
      <c r="E499" t="s">
        <v>1555</v>
      </c>
      <c r="F499">
        <v>400</v>
      </c>
      <c r="G499">
        <v>4.2</v>
      </c>
      <c r="H499">
        <v>1000</v>
      </c>
      <c r="I499" t="s">
        <v>503</v>
      </c>
      <c r="J499" t="s">
        <v>1556</v>
      </c>
      <c r="K499">
        <v>33</v>
      </c>
      <c r="L499" t="s">
        <v>138</v>
      </c>
      <c r="M499" t="s">
        <v>132</v>
      </c>
      <c r="N499" t="s">
        <v>147</v>
      </c>
      <c r="O499" t="s">
        <v>144</v>
      </c>
    </row>
    <row r="500" spans="1:15">
      <c r="A500">
        <v>499</v>
      </c>
      <c r="B500">
        <v>23719</v>
      </c>
      <c r="C500" t="s">
        <v>458</v>
      </c>
      <c r="D500" t="s">
        <v>141</v>
      </c>
      <c r="E500" t="s">
        <v>1555</v>
      </c>
      <c r="F500">
        <v>400</v>
      </c>
      <c r="G500">
        <v>4.3</v>
      </c>
      <c r="H500">
        <v>1000</v>
      </c>
      <c r="I500" t="s">
        <v>503</v>
      </c>
      <c r="J500" t="s">
        <v>561</v>
      </c>
      <c r="K500">
        <v>34</v>
      </c>
      <c r="L500" t="s">
        <v>138</v>
      </c>
      <c r="M500" t="s">
        <v>132</v>
      </c>
      <c r="N500" t="s">
        <v>147</v>
      </c>
      <c r="O500" t="s">
        <v>144</v>
      </c>
    </row>
    <row r="501" spans="1:15">
      <c r="A501">
        <v>500</v>
      </c>
      <c r="B501">
        <v>23777</v>
      </c>
      <c r="C501" t="s">
        <v>1557</v>
      </c>
      <c r="D501" t="s">
        <v>134</v>
      </c>
      <c r="E501" t="s">
        <v>1558</v>
      </c>
      <c r="F501">
        <v>400</v>
      </c>
      <c r="G501">
        <v>4.2</v>
      </c>
      <c r="H501">
        <v>500</v>
      </c>
      <c r="I501" t="s">
        <v>258</v>
      </c>
      <c r="J501" t="s">
        <v>134</v>
      </c>
      <c r="K501">
        <v>52</v>
      </c>
      <c r="L501" t="s">
        <v>133</v>
      </c>
      <c r="M501" t="s">
        <v>132</v>
      </c>
      <c r="N501" t="s">
        <v>147</v>
      </c>
      <c r="O501" t="s">
        <v>135</v>
      </c>
    </row>
    <row r="502" spans="1:15">
      <c r="A502">
        <v>501</v>
      </c>
      <c r="B502">
        <v>23783</v>
      </c>
      <c r="C502" t="s">
        <v>397</v>
      </c>
      <c r="D502" t="s">
        <v>134</v>
      </c>
      <c r="E502" t="s">
        <v>1559</v>
      </c>
      <c r="F502">
        <v>550</v>
      </c>
      <c r="G502">
        <v>4.3</v>
      </c>
      <c r="H502">
        <v>100</v>
      </c>
      <c r="I502" t="s">
        <v>1560</v>
      </c>
      <c r="J502" t="s">
        <v>1561</v>
      </c>
      <c r="K502">
        <v>56</v>
      </c>
      <c r="L502" t="s">
        <v>133</v>
      </c>
      <c r="M502" t="s">
        <v>148</v>
      </c>
      <c r="N502" t="s">
        <v>131</v>
      </c>
      <c r="O502" t="s">
        <v>135</v>
      </c>
    </row>
    <row r="503" spans="1:15">
      <c r="A503">
        <v>502</v>
      </c>
      <c r="B503">
        <v>24030</v>
      </c>
      <c r="C503" t="s">
        <v>511</v>
      </c>
      <c r="D503" t="s">
        <v>129</v>
      </c>
      <c r="E503" t="s">
        <v>1562</v>
      </c>
      <c r="F503">
        <v>1000</v>
      </c>
      <c r="G503">
        <v>4.2</v>
      </c>
      <c r="H503">
        <v>100</v>
      </c>
      <c r="I503" t="s">
        <v>1563</v>
      </c>
      <c r="J503" t="s">
        <v>1564</v>
      </c>
      <c r="K503">
        <v>68</v>
      </c>
      <c r="L503" t="s">
        <v>133</v>
      </c>
      <c r="M503" t="s">
        <v>148</v>
      </c>
      <c r="N503" t="s">
        <v>131</v>
      </c>
      <c r="O503" t="s">
        <v>130</v>
      </c>
    </row>
    <row r="504" spans="1:15">
      <c r="A504">
        <v>503</v>
      </c>
      <c r="B504">
        <v>24052</v>
      </c>
      <c r="C504" t="s">
        <v>404</v>
      </c>
      <c r="D504" t="s">
        <v>129</v>
      </c>
      <c r="E504" t="s">
        <v>1565</v>
      </c>
      <c r="F504">
        <v>600</v>
      </c>
      <c r="G504">
        <v>4.2</v>
      </c>
      <c r="H504">
        <v>100</v>
      </c>
      <c r="I504" t="s">
        <v>1566</v>
      </c>
      <c r="J504" t="s">
        <v>1567</v>
      </c>
      <c r="K504">
        <v>62</v>
      </c>
      <c r="L504" t="s">
        <v>133</v>
      </c>
      <c r="M504" t="s">
        <v>148</v>
      </c>
      <c r="N504" t="s">
        <v>131</v>
      </c>
      <c r="O504" t="s">
        <v>130</v>
      </c>
    </row>
    <row r="505" spans="1:15">
      <c r="A505">
        <v>504</v>
      </c>
      <c r="B505">
        <v>24064</v>
      </c>
      <c r="C505" t="s">
        <v>511</v>
      </c>
      <c r="D505" t="s">
        <v>129</v>
      </c>
      <c r="E505" t="s">
        <v>1568</v>
      </c>
      <c r="F505">
        <v>500</v>
      </c>
      <c r="G505">
        <v>4.4000000000000004</v>
      </c>
      <c r="H505">
        <v>20</v>
      </c>
      <c r="I505" t="s">
        <v>1569</v>
      </c>
      <c r="J505" t="s">
        <v>1570</v>
      </c>
      <c r="K505">
        <v>76</v>
      </c>
      <c r="L505" t="s">
        <v>133</v>
      </c>
      <c r="M505" t="s">
        <v>132</v>
      </c>
      <c r="N505" t="s">
        <v>140</v>
      </c>
      <c r="O505" t="s">
        <v>130</v>
      </c>
    </row>
    <row r="506" spans="1:15">
      <c r="A506">
        <v>505</v>
      </c>
      <c r="B506">
        <v>24075</v>
      </c>
      <c r="C506" t="s">
        <v>1571</v>
      </c>
      <c r="D506" t="s">
        <v>141</v>
      </c>
      <c r="E506" t="s">
        <v>1572</v>
      </c>
      <c r="F506">
        <v>200</v>
      </c>
      <c r="G506">
        <v>4.3</v>
      </c>
      <c r="H506">
        <v>100</v>
      </c>
      <c r="I506" t="s">
        <v>1573</v>
      </c>
      <c r="J506" t="s">
        <v>1574</v>
      </c>
      <c r="K506">
        <v>66</v>
      </c>
      <c r="L506" t="s">
        <v>138</v>
      </c>
      <c r="M506" t="s">
        <v>142</v>
      </c>
      <c r="N506" t="s">
        <v>131</v>
      </c>
      <c r="O506" t="s">
        <v>130</v>
      </c>
    </row>
    <row r="507" spans="1:15">
      <c r="A507">
        <v>506</v>
      </c>
      <c r="B507">
        <v>24086</v>
      </c>
      <c r="C507" t="s">
        <v>1260</v>
      </c>
      <c r="D507" t="s">
        <v>129</v>
      </c>
      <c r="E507" t="s">
        <v>1575</v>
      </c>
      <c r="F507">
        <v>150</v>
      </c>
      <c r="G507">
        <v>4</v>
      </c>
      <c r="H507">
        <v>50</v>
      </c>
      <c r="I507" t="s">
        <v>1576</v>
      </c>
      <c r="J507" t="s">
        <v>1577</v>
      </c>
      <c r="K507">
        <v>38</v>
      </c>
      <c r="L507" t="s">
        <v>136</v>
      </c>
      <c r="M507" t="s">
        <v>142</v>
      </c>
      <c r="N507" t="s">
        <v>140</v>
      </c>
      <c r="O507" t="s">
        <v>144</v>
      </c>
    </row>
    <row r="508" spans="1:15">
      <c r="A508">
        <v>507</v>
      </c>
      <c r="B508">
        <v>24087</v>
      </c>
      <c r="C508" t="s">
        <v>511</v>
      </c>
      <c r="D508" t="s">
        <v>129</v>
      </c>
      <c r="E508" t="s">
        <v>1578</v>
      </c>
      <c r="F508">
        <v>300</v>
      </c>
      <c r="G508">
        <v>4.5999999999999996</v>
      </c>
      <c r="H508">
        <v>50</v>
      </c>
      <c r="I508" t="s">
        <v>921</v>
      </c>
      <c r="J508" t="s">
        <v>1579</v>
      </c>
      <c r="K508">
        <v>74</v>
      </c>
      <c r="L508" t="s">
        <v>236</v>
      </c>
      <c r="M508" t="s">
        <v>132</v>
      </c>
      <c r="N508" t="s">
        <v>140</v>
      </c>
      <c r="O508" t="s">
        <v>130</v>
      </c>
    </row>
    <row r="509" spans="1:15">
      <c r="A509">
        <v>508</v>
      </c>
      <c r="B509">
        <v>24656</v>
      </c>
      <c r="C509" t="s">
        <v>779</v>
      </c>
      <c r="D509" t="s">
        <v>139</v>
      </c>
      <c r="E509" t="s">
        <v>1580</v>
      </c>
      <c r="F509">
        <v>300</v>
      </c>
      <c r="G509">
        <v>4</v>
      </c>
      <c r="H509">
        <v>1000</v>
      </c>
      <c r="I509" t="s">
        <v>1581</v>
      </c>
      <c r="J509" t="s">
        <v>1582</v>
      </c>
      <c r="K509">
        <v>58</v>
      </c>
      <c r="L509" t="s">
        <v>136</v>
      </c>
      <c r="M509" t="s">
        <v>132</v>
      </c>
      <c r="N509" t="s">
        <v>147</v>
      </c>
      <c r="O509" t="s">
        <v>135</v>
      </c>
    </row>
    <row r="510" spans="1:15">
      <c r="A510">
        <v>509</v>
      </c>
      <c r="B510">
        <v>24692</v>
      </c>
      <c r="C510" t="s">
        <v>1483</v>
      </c>
      <c r="D510" t="s">
        <v>141</v>
      </c>
      <c r="E510" t="s">
        <v>1583</v>
      </c>
      <c r="F510">
        <v>300</v>
      </c>
      <c r="G510">
        <v>4</v>
      </c>
      <c r="H510">
        <v>100</v>
      </c>
      <c r="I510" t="s">
        <v>1584</v>
      </c>
      <c r="J510" t="s">
        <v>823</v>
      </c>
      <c r="K510">
        <v>59</v>
      </c>
      <c r="L510" t="s">
        <v>133</v>
      </c>
      <c r="M510" t="s">
        <v>132</v>
      </c>
      <c r="N510" t="s">
        <v>131</v>
      </c>
      <c r="O510" t="s">
        <v>135</v>
      </c>
    </row>
    <row r="511" spans="1:15">
      <c r="A511">
        <v>510</v>
      </c>
      <c r="B511">
        <v>24726</v>
      </c>
      <c r="C511" t="s">
        <v>1585</v>
      </c>
      <c r="D511" t="s">
        <v>129</v>
      </c>
      <c r="E511" t="s">
        <v>1586</v>
      </c>
      <c r="F511">
        <v>200</v>
      </c>
      <c r="G511">
        <v>4</v>
      </c>
      <c r="H511">
        <v>20</v>
      </c>
      <c r="I511" t="s">
        <v>395</v>
      </c>
      <c r="J511" t="s">
        <v>1587</v>
      </c>
      <c r="K511">
        <v>61</v>
      </c>
      <c r="L511" t="s">
        <v>138</v>
      </c>
      <c r="M511" t="s">
        <v>142</v>
      </c>
      <c r="N511" t="s">
        <v>140</v>
      </c>
      <c r="O511" t="s">
        <v>130</v>
      </c>
    </row>
    <row r="512" spans="1:15">
      <c r="A512">
        <v>511</v>
      </c>
      <c r="B512">
        <v>24749</v>
      </c>
      <c r="C512" t="s">
        <v>508</v>
      </c>
      <c r="D512" t="s">
        <v>129</v>
      </c>
      <c r="E512" t="s">
        <v>1588</v>
      </c>
      <c r="F512">
        <v>1400</v>
      </c>
      <c r="G512">
        <v>4.4000000000000004</v>
      </c>
      <c r="H512">
        <v>100</v>
      </c>
      <c r="I512" t="s">
        <v>258</v>
      </c>
      <c r="J512" t="s">
        <v>1589</v>
      </c>
      <c r="K512">
        <v>56</v>
      </c>
      <c r="L512" t="s">
        <v>133</v>
      </c>
      <c r="M512" t="s">
        <v>235</v>
      </c>
      <c r="N512" t="s">
        <v>131</v>
      </c>
      <c r="O512" t="s">
        <v>135</v>
      </c>
    </row>
    <row r="513" spans="1:15">
      <c r="A513">
        <v>512</v>
      </c>
      <c r="B513">
        <v>24784</v>
      </c>
      <c r="C513" t="s">
        <v>973</v>
      </c>
      <c r="D513" t="s">
        <v>134</v>
      </c>
      <c r="E513" t="s">
        <v>1590</v>
      </c>
      <c r="F513">
        <v>350</v>
      </c>
      <c r="G513">
        <v>2.9</v>
      </c>
      <c r="H513">
        <v>80</v>
      </c>
      <c r="I513" t="s">
        <v>258</v>
      </c>
      <c r="J513" t="s">
        <v>1591</v>
      </c>
      <c r="K513">
        <v>52</v>
      </c>
      <c r="L513" t="s">
        <v>133</v>
      </c>
      <c r="M513" t="s">
        <v>132</v>
      </c>
      <c r="N513" t="s">
        <v>131</v>
      </c>
      <c r="O513" t="s">
        <v>135</v>
      </c>
    </row>
    <row r="514" spans="1:15">
      <c r="A514">
        <v>513</v>
      </c>
      <c r="B514">
        <v>24798</v>
      </c>
      <c r="C514" t="s">
        <v>1592</v>
      </c>
      <c r="D514" t="s">
        <v>143</v>
      </c>
      <c r="E514" t="s">
        <v>1593</v>
      </c>
      <c r="F514">
        <v>300</v>
      </c>
      <c r="G514">
        <v>3.7</v>
      </c>
      <c r="H514">
        <v>1000</v>
      </c>
      <c r="I514" t="s">
        <v>639</v>
      </c>
      <c r="J514" t="s">
        <v>1594</v>
      </c>
      <c r="K514">
        <v>46</v>
      </c>
      <c r="L514" t="s">
        <v>133</v>
      </c>
      <c r="M514" t="s">
        <v>132</v>
      </c>
      <c r="N514" t="s">
        <v>147</v>
      </c>
      <c r="O514" t="s">
        <v>135</v>
      </c>
    </row>
    <row r="515" spans="1:15">
      <c r="A515">
        <v>514</v>
      </c>
      <c r="B515">
        <v>24872</v>
      </c>
      <c r="C515" t="s">
        <v>354</v>
      </c>
      <c r="D515" t="s">
        <v>134</v>
      </c>
      <c r="E515" t="s">
        <v>1595</v>
      </c>
      <c r="F515">
        <v>900</v>
      </c>
      <c r="G515">
        <v>4.3</v>
      </c>
      <c r="H515">
        <v>100</v>
      </c>
      <c r="I515" t="s">
        <v>1596</v>
      </c>
      <c r="J515" t="s">
        <v>354</v>
      </c>
      <c r="K515">
        <v>58</v>
      </c>
      <c r="L515" t="s">
        <v>133</v>
      </c>
      <c r="M515" t="s">
        <v>148</v>
      </c>
      <c r="N515" t="s">
        <v>131</v>
      </c>
      <c r="O515" t="s">
        <v>135</v>
      </c>
    </row>
    <row r="516" spans="1:15">
      <c r="A516">
        <v>515</v>
      </c>
      <c r="B516">
        <v>24997</v>
      </c>
      <c r="C516" t="s">
        <v>321</v>
      </c>
      <c r="D516" t="s">
        <v>134</v>
      </c>
      <c r="E516" t="s">
        <v>1597</v>
      </c>
      <c r="F516">
        <v>500</v>
      </c>
      <c r="G516">
        <v>4.3</v>
      </c>
      <c r="H516">
        <v>1000</v>
      </c>
      <c r="I516" t="s">
        <v>1598</v>
      </c>
      <c r="J516" t="s">
        <v>324</v>
      </c>
      <c r="K516">
        <v>50</v>
      </c>
      <c r="L516" t="s">
        <v>133</v>
      </c>
      <c r="M516" t="s">
        <v>132</v>
      </c>
      <c r="N516" t="s">
        <v>147</v>
      </c>
      <c r="O516" t="s">
        <v>135</v>
      </c>
    </row>
    <row r="517" spans="1:15">
      <c r="A517">
        <v>516</v>
      </c>
      <c r="B517">
        <v>25133</v>
      </c>
      <c r="C517" t="s">
        <v>424</v>
      </c>
      <c r="D517" t="s">
        <v>129</v>
      </c>
      <c r="E517" t="s">
        <v>1599</v>
      </c>
      <c r="F517">
        <v>700</v>
      </c>
      <c r="G517">
        <v>4.0999999999999996</v>
      </c>
      <c r="H517">
        <v>50</v>
      </c>
      <c r="I517" t="s">
        <v>1600</v>
      </c>
      <c r="J517" t="s">
        <v>1601</v>
      </c>
      <c r="K517">
        <v>77</v>
      </c>
      <c r="L517" t="s">
        <v>136</v>
      </c>
      <c r="M517" t="s">
        <v>148</v>
      </c>
      <c r="N517" t="s">
        <v>140</v>
      </c>
      <c r="O517" t="s">
        <v>130</v>
      </c>
    </row>
    <row r="518" spans="1:15">
      <c r="A518">
        <v>517</v>
      </c>
      <c r="B518">
        <v>25140</v>
      </c>
      <c r="C518" t="s">
        <v>1602</v>
      </c>
      <c r="D518" t="s">
        <v>129</v>
      </c>
      <c r="E518" t="s">
        <v>1603</v>
      </c>
      <c r="F518">
        <v>200</v>
      </c>
      <c r="G518">
        <v>4.4000000000000004</v>
      </c>
      <c r="H518">
        <v>1000</v>
      </c>
      <c r="I518" t="s">
        <v>1576</v>
      </c>
      <c r="J518" t="s">
        <v>1604</v>
      </c>
      <c r="K518">
        <v>46</v>
      </c>
      <c r="L518" t="s">
        <v>136</v>
      </c>
      <c r="M518" t="s">
        <v>142</v>
      </c>
      <c r="N518" t="s">
        <v>147</v>
      </c>
      <c r="O518" t="s">
        <v>135</v>
      </c>
    </row>
    <row r="519" spans="1:15">
      <c r="A519">
        <v>518</v>
      </c>
      <c r="B519">
        <v>25222</v>
      </c>
      <c r="C519" t="s">
        <v>250</v>
      </c>
      <c r="D519" t="s">
        <v>137</v>
      </c>
      <c r="E519" t="s">
        <v>1605</v>
      </c>
      <c r="F519">
        <v>1100</v>
      </c>
      <c r="G519">
        <v>4.5</v>
      </c>
      <c r="H519">
        <v>1000</v>
      </c>
      <c r="I519" t="s">
        <v>1606</v>
      </c>
      <c r="J519" t="s">
        <v>1607</v>
      </c>
      <c r="K519">
        <v>64</v>
      </c>
      <c r="L519" t="s">
        <v>133</v>
      </c>
      <c r="M519" t="s">
        <v>235</v>
      </c>
      <c r="N519" t="s">
        <v>147</v>
      </c>
      <c r="O519" t="s">
        <v>130</v>
      </c>
    </row>
    <row r="520" spans="1:15">
      <c r="A520">
        <v>519</v>
      </c>
      <c r="B520">
        <v>25232</v>
      </c>
      <c r="C520" t="s">
        <v>1608</v>
      </c>
      <c r="D520" t="s">
        <v>146</v>
      </c>
      <c r="E520" t="s">
        <v>1609</v>
      </c>
      <c r="F520">
        <v>300</v>
      </c>
      <c r="G520">
        <v>3.7</v>
      </c>
      <c r="H520">
        <v>20</v>
      </c>
      <c r="I520" t="s">
        <v>1610</v>
      </c>
      <c r="J520" t="s">
        <v>1611</v>
      </c>
      <c r="K520">
        <v>65</v>
      </c>
      <c r="L520" t="s">
        <v>133</v>
      </c>
      <c r="M520" t="s">
        <v>132</v>
      </c>
      <c r="N520" t="s">
        <v>140</v>
      </c>
      <c r="O520" t="s">
        <v>130</v>
      </c>
    </row>
    <row r="521" spans="1:15">
      <c r="A521">
        <v>520</v>
      </c>
      <c r="B521">
        <v>25251</v>
      </c>
      <c r="C521" t="s">
        <v>325</v>
      </c>
      <c r="D521" t="s">
        <v>146</v>
      </c>
      <c r="E521" t="s">
        <v>1612</v>
      </c>
      <c r="F521">
        <v>400</v>
      </c>
      <c r="G521">
        <v>4.0999999999999996</v>
      </c>
      <c r="H521">
        <v>5000</v>
      </c>
      <c r="I521" t="s">
        <v>1613</v>
      </c>
      <c r="J521" t="s">
        <v>1614</v>
      </c>
      <c r="K521">
        <v>53</v>
      </c>
      <c r="L521" t="s">
        <v>133</v>
      </c>
      <c r="M521" t="s">
        <v>132</v>
      </c>
      <c r="N521" t="s">
        <v>147</v>
      </c>
      <c r="O521" t="s">
        <v>135</v>
      </c>
    </row>
    <row r="522" spans="1:15">
      <c r="A522">
        <v>521</v>
      </c>
      <c r="B522">
        <v>25288</v>
      </c>
      <c r="C522" t="s">
        <v>250</v>
      </c>
      <c r="D522" t="s">
        <v>137</v>
      </c>
      <c r="E522" t="s">
        <v>1615</v>
      </c>
      <c r="F522">
        <v>450</v>
      </c>
      <c r="G522">
        <v>3.6</v>
      </c>
      <c r="H522">
        <v>20</v>
      </c>
      <c r="I522" t="s">
        <v>1616</v>
      </c>
      <c r="J522" t="s">
        <v>253</v>
      </c>
      <c r="K522">
        <v>65</v>
      </c>
      <c r="L522" t="s">
        <v>138</v>
      </c>
      <c r="M522" t="s">
        <v>132</v>
      </c>
      <c r="N522" t="s">
        <v>140</v>
      </c>
      <c r="O522" t="s">
        <v>130</v>
      </c>
    </row>
    <row r="523" spans="1:15">
      <c r="A523">
        <v>522</v>
      </c>
      <c r="B523">
        <v>25312</v>
      </c>
      <c r="C523" t="s">
        <v>139</v>
      </c>
      <c r="D523" t="s">
        <v>139</v>
      </c>
      <c r="E523" t="s">
        <v>1617</v>
      </c>
      <c r="F523">
        <v>400</v>
      </c>
      <c r="G523">
        <v>4.0999999999999996</v>
      </c>
      <c r="H523">
        <v>50</v>
      </c>
      <c r="I523" t="s">
        <v>1618</v>
      </c>
      <c r="J523" t="s">
        <v>1619</v>
      </c>
      <c r="K523">
        <v>68</v>
      </c>
      <c r="L523" t="s">
        <v>138</v>
      </c>
      <c r="M523" t="s">
        <v>132</v>
      </c>
      <c r="N523" t="s">
        <v>140</v>
      </c>
      <c r="O523" t="s">
        <v>130</v>
      </c>
    </row>
    <row r="524" spans="1:15">
      <c r="A524">
        <v>523</v>
      </c>
      <c r="B524">
        <v>25443</v>
      </c>
      <c r="C524" t="s">
        <v>280</v>
      </c>
      <c r="D524" t="s">
        <v>137</v>
      </c>
      <c r="E524" t="s">
        <v>1620</v>
      </c>
      <c r="F524">
        <v>400</v>
      </c>
      <c r="G524">
        <v>4.2</v>
      </c>
      <c r="H524">
        <v>100</v>
      </c>
      <c r="I524" t="s">
        <v>258</v>
      </c>
      <c r="J524" t="s">
        <v>1621</v>
      </c>
      <c r="K524">
        <v>45</v>
      </c>
      <c r="L524" t="s">
        <v>133</v>
      </c>
      <c r="M524" t="s">
        <v>132</v>
      </c>
      <c r="N524" t="s">
        <v>131</v>
      </c>
      <c r="O524" t="s">
        <v>135</v>
      </c>
    </row>
    <row r="525" spans="1:15">
      <c r="A525">
        <v>524</v>
      </c>
      <c r="B525">
        <v>25522</v>
      </c>
      <c r="C525" t="s">
        <v>1622</v>
      </c>
      <c r="D525" t="s">
        <v>141</v>
      </c>
      <c r="E525" t="s">
        <v>1623</v>
      </c>
      <c r="F525">
        <v>350</v>
      </c>
      <c r="G525">
        <v>4.0999999999999996</v>
      </c>
      <c r="H525">
        <v>500</v>
      </c>
      <c r="I525" t="s">
        <v>1624</v>
      </c>
      <c r="J525" t="s">
        <v>1235</v>
      </c>
      <c r="K525">
        <v>77</v>
      </c>
      <c r="L525" t="s">
        <v>136</v>
      </c>
      <c r="M525" t="s">
        <v>132</v>
      </c>
      <c r="N525" t="s">
        <v>147</v>
      </c>
      <c r="O525" t="s">
        <v>130</v>
      </c>
    </row>
    <row r="526" spans="1:15">
      <c r="A526">
        <v>525</v>
      </c>
      <c r="B526">
        <v>25525</v>
      </c>
      <c r="C526" t="s">
        <v>1571</v>
      </c>
      <c r="D526" t="s">
        <v>141</v>
      </c>
      <c r="E526" t="s">
        <v>1625</v>
      </c>
      <c r="F526">
        <v>200</v>
      </c>
      <c r="G526">
        <v>3.6</v>
      </c>
      <c r="H526">
        <v>50</v>
      </c>
      <c r="I526" t="s">
        <v>258</v>
      </c>
      <c r="J526" t="s">
        <v>1571</v>
      </c>
      <c r="K526">
        <v>70</v>
      </c>
      <c r="L526" t="s">
        <v>133</v>
      </c>
      <c r="M526" t="s">
        <v>142</v>
      </c>
      <c r="N526" t="s">
        <v>140</v>
      </c>
      <c r="O526" t="s">
        <v>130</v>
      </c>
    </row>
    <row r="527" spans="1:15">
      <c r="A527">
        <v>526</v>
      </c>
      <c r="B527">
        <v>25726</v>
      </c>
      <c r="C527" t="s">
        <v>995</v>
      </c>
      <c r="D527" t="s">
        <v>139</v>
      </c>
      <c r="E527" t="s">
        <v>1626</v>
      </c>
      <c r="F527">
        <v>300</v>
      </c>
      <c r="G527">
        <v>4.0999999999999996</v>
      </c>
      <c r="H527">
        <v>500</v>
      </c>
      <c r="I527" t="s">
        <v>1627</v>
      </c>
      <c r="J527" t="s">
        <v>779</v>
      </c>
      <c r="K527">
        <v>41</v>
      </c>
      <c r="L527" t="s">
        <v>133</v>
      </c>
      <c r="M527" t="s">
        <v>132</v>
      </c>
      <c r="N527" t="s">
        <v>147</v>
      </c>
      <c r="O527" t="s">
        <v>135</v>
      </c>
    </row>
    <row r="528" spans="1:15">
      <c r="A528">
        <v>527</v>
      </c>
      <c r="B528">
        <v>25804</v>
      </c>
      <c r="C528" t="s">
        <v>973</v>
      </c>
      <c r="D528" t="s">
        <v>134</v>
      </c>
      <c r="E528" t="s">
        <v>1628</v>
      </c>
      <c r="F528">
        <v>500</v>
      </c>
      <c r="G528">
        <v>2.9</v>
      </c>
      <c r="H528">
        <v>80</v>
      </c>
      <c r="I528" t="s">
        <v>1629</v>
      </c>
      <c r="J528" t="s">
        <v>973</v>
      </c>
      <c r="K528">
        <v>57</v>
      </c>
      <c r="L528" t="s">
        <v>133</v>
      </c>
      <c r="M528" t="s">
        <v>132</v>
      </c>
      <c r="N528" t="s">
        <v>131</v>
      </c>
      <c r="O528" t="s">
        <v>135</v>
      </c>
    </row>
    <row r="529" spans="1:15">
      <c r="A529">
        <v>528</v>
      </c>
      <c r="B529">
        <v>25850</v>
      </c>
      <c r="C529" t="s">
        <v>542</v>
      </c>
      <c r="D529" t="s">
        <v>141</v>
      </c>
      <c r="E529" t="s">
        <v>1630</v>
      </c>
      <c r="F529">
        <v>200</v>
      </c>
      <c r="G529">
        <v>3.8</v>
      </c>
      <c r="H529">
        <v>50</v>
      </c>
      <c r="I529" t="s">
        <v>258</v>
      </c>
      <c r="J529" t="s">
        <v>542</v>
      </c>
      <c r="K529">
        <v>56</v>
      </c>
      <c r="L529" t="s">
        <v>133</v>
      </c>
      <c r="M529" t="s">
        <v>142</v>
      </c>
      <c r="N529" t="s">
        <v>140</v>
      </c>
      <c r="O529" t="s">
        <v>135</v>
      </c>
    </row>
    <row r="530" spans="1:15">
      <c r="A530">
        <v>529</v>
      </c>
      <c r="B530">
        <v>25923</v>
      </c>
      <c r="C530" t="s">
        <v>615</v>
      </c>
      <c r="D530" t="s">
        <v>141</v>
      </c>
      <c r="E530" t="s">
        <v>1631</v>
      </c>
      <c r="F530">
        <v>600</v>
      </c>
      <c r="G530">
        <v>2.9</v>
      </c>
      <c r="H530">
        <v>80</v>
      </c>
      <c r="I530" t="s">
        <v>1632</v>
      </c>
      <c r="J530" t="s">
        <v>615</v>
      </c>
      <c r="K530">
        <v>63</v>
      </c>
      <c r="L530" t="s">
        <v>133</v>
      </c>
      <c r="M530" t="s">
        <v>148</v>
      </c>
      <c r="N530" t="s">
        <v>131</v>
      </c>
      <c r="O530" t="s">
        <v>130</v>
      </c>
    </row>
    <row r="531" spans="1:15">
      <c r="A531">
        <v>530</v>
      </c>
      <c r="B531">
        <v>26122</v>
      </c>
      <c r="C531" t="s">
        <v>1633</v>
      </c>
      <c r="D531" t="s">
        <v>141</v>
      </c>
      <c r="E531" t="s">
        <v>1634</v>
      </c>
      <c r="F531">
        <v>200</v>
      </c>
      <c r="G531">
        <v>4</v>
      </c>
      <c r="H531">
        <v>20</v>
      </c>
      <c r="I531" t="s">
        <v>279</v>
      </c>
      <c r="J531" t="s">
        <v>1635</v>
      </c>
      <c r="K531">
        <v>56</v>
      </c>
      <c r="L531" t="s">
        <v>133</v>
      </c>
      <c r="M531" t="s">
        <v>142</v>
      </c>
      <c r="N531" t="s">
        <v>140</v>
      </c>
      <c r="O531" t="s">
        <v>135</v>
      </c>
    </row>
    <row r="532" spans="1:15">
      <c r="A532">
        <v>531</v>
      </c>
      <c r="B532">
        <v>26301</v>
      </c>
      <c r="C532" t="s">
        <v>1636</v>
      </c>
      <c r="D532" t="s">
        <v>146</v>
      </c>
      <c r="E532" t="s">
        <v>1637</v>
      </c>
      <c r="F532">
        <v>400</v>
      </c>
      <c r="G532">
        <v>4.2</v>
      </c>
      <c r="H532">
        <v>50</v>
      </c>
      <c r="I532" t="s">
        <v>1638</v>
      </c>
      <c r="J532" t="s">
        <v>1639</v>
      </c>
      <c r="K532">
        <v>56</v>
      </c>
      <c r="L532" t="s">
        <v>138</v>
      </c>
      <c r="M532" t="s">
        <v>132</v>
      </c>
      <c r="N532" t="s">
        <v>140</v>
      </c>
      <c r="O532" t="s">
        <v>135</v>
      </c>
    </row>
    <row r="533" spans="1:15">
      <c r="A533">
        <v>532</v>
      </c>
      <c r="B533">
        <v>26418</v>
      </c>
      <c r="C533" t="s">
        <v>483</v>
      </c>
      <c r="D533" t="s">
        <v>141</v>
      </c>
      <c r="E533" t="s">
        <v>1640</v>
      </c>
      <c r="F533">
        <v>600</v>
      </c>
      <c r="G533">
        <v>4.4000000000000004</v>
      </c>
      <c r="H533">
        <v>50</v>
      </c>
      <c r="I533" t="s">
        <v>1641</v>
      </c>
      <c r="J533" t="s">
        <v>1642</v>
      </c>
      <c r="K533">
        <v>49</v>
      </c>
      <c r="L533" t="s">
        <v>133</v>
      </c>
      <c r="M533" t="s">
        <v>148</v>
      </c>
      <c r="N533" t="s">
        <v>140</v>
      </c>
      <c r="O533" t="s">
        <v>135</v>
      </c>
    </row>
    <row r="534" spans="1:15">
      <c r="A534">
        <v>533</v>
      </c>
      <c r="B534">
        <v>26467</v>
      </c>
      <c r="C534" t="s">
        <v>400</v>
      </c>
      <c r="D534" t="s">
        <v>129</v>
      </c>
      <c r="E534" t="s">
        <v>1643</v>
      </c>
      <c r="F534">
        <v>400</v>
      </c>
      <c r="G534">
        <v>4.7</v>
      </c>
      <c r="H534">
        <v>50</v>
      </c>
      <c r="I534" t="s">
        <v>1644</v>
      </c>
      <c r="J534" t="s">
        <v>1645</v>
      </c>
      <c r="K534">
        <v>67</v>
      </c>
      <c r="L534" t="s">
        <v>133</v>
      </c>
      <c r="M534" t="s">
        <v>132</v>
      </c>
      <c r="N534" t="s">
        <v>140</v>
      </c>
      <c r="O534" t="s">
        <v>130</v>
      </c>
    </row>
    <row r="535" spans="1:15">
      <c r="A535">
        <v>534</v>
      </c>
      <c r="B535">
        <v>26618</v>
      </c>
      <c r="C535" t="s">
        <v>887</v>
      </c>
      <c r="D535" t="s">
        <v>139</v>
      </c>
      <c r="E535" t="s">
        <v>1646</v>
      </c>
      <c r="F535">
        <v>300</v>
      </c>
      <c r="G535">
        <v>4.0999999999999996</v>
      </c>
      <c r="H535">
        <v>100</v>
      </c>
      <c r="I535" t="s">
        <v>1647</v>
      </c>
      <c r="J535" t="s">
        <v>1185</v>
      </c>
      <c r="K535">
        <v>62</v>
      </c>
      <c r="L535" t="s">
        <v>136</v>
      </c>
      <c r="M535" t="s">
        <v>132</v>
      </c>
      <c r="N535" t="s">
        <v>131</v>
      </c>
      <c r="O535" t="s">
        <v>130</v>
      </c>
    </row>
    <row r="536" spans="1:15">
      <c r="A536">
        <v>535</v>
      </c>
      <c r="B536">
        <v>26619</v>
      </c>
      <c r="C536" t="s">
        <v>1046</v>
      </c>
      <c r="D536" t="s">
        <v>139</v>
      </c>
      <c r="E536" t="s">
        <v>1648</v>
      </c>
      <c r="F536">
        <v>400</v>
      </c>
      <c r="G536">
        <v>3.9</v>
      </c>
      <c r="H536">
        <v>100</v>
      </c>
      <c r="I536" t="s">
        <v>1649</v>
      </c>
      <c r="J536" t="s">
        <v>1650</v>
      </c>
      <c r="K536">
        <v>44</v>
      </c>
      <c r="L536" t="s">
        <v>133</v>
      </c>
      <c r="M536" t="s">
        <v>132</v>
      </c>
      <c r="N536" t="s">
        <v>131</v>
      </c>
      <c r="O536" t="s">
        <v>135</v>
      </c>
    </row>
    <row r="537" spans="1:15">
      <c r="A537">
        <v>536</v>
      </c>
      <c r="B537">
        <v>26723</v>
      </c>
      <c r="C537" t="s">
        <v>880</v>
      </c>
      <c r="D537" t="s">
        <v>143</v>
      </c>
      <c r="E537" t="s">
        <v>1193</v>
      </c>
      <c r="F537">
        <v>400</v>
      </c>
      <c r="G537">
        <v>4.3</v>
      </c>
      <c r="H537">
        <v>100</v>
      </c>
      <c r="I537" t="s">
        <v>1651</v>
      </c>
      <c r="J537" t="s">
        <v>1652</v>
      </c>
      <c r="K537">
        <v>35</v>
      </c>
      <c r="L537" t="s">
        <v>138</v>
      </c>
      <c r="M537" t="s">
        <v>132</v>
      </c>
      <c r="N537" t="s">
        <v>131</v>
      </c>
      <c r="O537" t="s">
        <v>144</v>
      </c>
    </row>
    <row r="538" spans="1:15">
      <c r="A538">
        <v>537</v>
      </c>
      <c r="B538">
        <v>26865</v>
      </c>
      <c r="C538" t="s">
        <v>1483</v>
      </c>
      <c r="D538" t="s">
        <v>141</v>
      </c>
      <c r="E538" t="s">
        <v>1653</v>
      </c>
      <c r="F538">
        <v>300</v>
      </c>
      <c r="G538">
        <v>2.9</v>
      </c>
      <c r="H538">
        <v>80</v>
      </c>
      <c r="I538" t="s">
        <v>279</v>
      </c>
      <c r="J538" t="s">
        <v>823</v>
      </c>
      <c r="K538">
        <v>65</v>
      </c>
      <c r="L538" t="s">
        <v>133</v>
      </c>
      <c r="M538" t="s">
        <v>132</v>
      </c>
      <c r="N538" t="s">
        <v>131</v>
      </c>
      <c r="O538" t="s">
        <v>130</v>
      </c>
    </row>
    <row r="539" spans="1:15">
      <c r="A539">
        <v>538</v>
      </c>
      <c r="B539">
        <v>26869</v>
      </c>
      <c r="C539" t="s">
        <v>556</v>
      </c>
      <c r="D539" t="s">
        <v>141</v>
      </c>
      <c r="E539" t="s">
        <v>1654</v>
      </c>
      <c r="F539">
        <v>600</v>
      </c>
      <c r="G539">
        <v>2.9</v>
      </c>
      <c r="H539">
        <v>80</v>
      </c>
      <c r="I539" t="s">
        <v>1655</v>
      </c>
      <c r="J539" t="s">
        <v>466</v>
      </c>
      <c r="K539">
        <v>61</v>
      </c>
      <c r="L539" t="s">
        <v>136</v>
      </c>
      <c r="M539" t="s">
        <v>148</v>
      </c>
      <c r="N539" t="s">
        <v>131</v>
      </c>
      <c r="O539" t="s">
        <v>130</v>
      </c>
    </row>
    <row r="540" spans="1:15">
      <c r="A540">
        <v>539</v>
      </c>
      <c r="B540">
        <v>26901</v>
      </c>
      <c r="C540" t="s">
        <v>549</v>
      </c>
      <c r="D540" t="s">
        <v>141</v>
      </c>
      <c r="E540" t="s">
        <v>1656</v>
      </c>
      <c r="F540">
        <v>350</v>
      </c>
      <c r="G540">
        <v>4.2</v>
      </c>
      <c r="H540">
        <v>20</v>
      </c>
      <c r="I540" t="s">
        <v>279</v>
      </c>
      <c r="J540" t="s">
        <v>586</v>
      </c>
      <c r="K540">
        <v>37</v>
      </c>
      <c r="L540" t="s">
        <v>133</v>
      </c>
      <c r="M540" t="s">
        <v>132</v>
      </c>
      <c r="N540" t="s">
        <v>140</v>
      </c>
      <c r="O540" t="s">
        <v>144</v>
      </c>
    </row>
    <row r="541" spans="1:15">
      <c r="A541">
        <v>540</v>
      </c>
      <c r="B541">
        <v>26919</v>
      </c>
      <c r="C541" t="s">
        <v>1571</v>
      </c>
      <c r="D541" t="s">
        <v>141</v>
      </c>
      <c r="E541" t="s">
        <v>1657</v>
      </c>
      <c r="F541">
        <v>500</v>
      </c>
      <c r="G541">
        <v>4</v>
      </c>
      <c r="H541">
        <v>100</v>
      </c>
      <c r="I541" t="s">
        <v>1658</v>
      </c>
      <c r="J541" t="s">
        <v>1571</v>
      </c>
      <c r="K541">
        <v>71</v>
      </c>
      <c r="L541" t="s">
        <v>136</v>
      </c>
      <c r="M541" t="s">
        <v>132</v>
      </c>
      <c r="N541" t="s">
        <v>131</v>
      </c>
      <c r="O541" t="s">
        <v>130</v>
      </c>
    </row>
    <row r="542" spans="1:15">
      <c r="A542">
        <v>541</v>
      </c>
      <c r="B542">
        <v>26925</v>
      </c>
      <c r="C542" t="s">
        <v>1659</v>
      </c>
      <c r="D542" t="s">
        <v>129</v>
      </c>
      <c r="E542" t="s">
        <v>1660</v>
      </c>
      <c r="F542">
        <v>250</v>
      </c>
      <c r="G542">
        <v>3.9</v>
      </c>
      <c r="H542">
        <v>100</v>
      </c>
      <c r="I542" t="s">
        <v>273</v>
      </c>
      <c r="J542" t="s">
        <v>1661</v>
      </c>
      <c r="K542">
        <v>77</v>
      </c>
      <c r="L542" t="s">
        <v>136</v>
      </c>
      <c r="M542" t="s">
        <v>132</v>
      </c>
      <c r="N542" t="s">
        <v>131</v>
      </c>
      <c r="O542" t="s">
        <v>130</v>
      </c>
    </row>
    <row r="543" spans="1:15">
      <c r="A543">
        <v>542</v>
      </c>
      <c r="B543">
        <v>27077</v>
      </c>
      <c r="C543" t="s">
        <v>1662</v>
      </c>
      <c r="D543" t="s">
        <v>146</v>
      </c>
      <c r="E543" t="s">
        <v>1663</v>
      </c>
      <c r="F543">
        <v>300</v>
      </c>
      <c r="G543">
        <v>4.2</v>
      </c>
      <c r="H543">
        <v>1000</v>
      </c>
      <c r="I543" t="s">
        <v>1664</v>
      </c>
      <c r="J543" t="s">
        <v>1665</v>
      </c>
      <c r="K543">
        <v>65</v>
      </c>
      <c r="L543" t="s">
        <v>138</v>
      </c>
      <c r="M543" t="s">
        <v>132</v>
      </c>
      <c r="N543" t="s">
        <v>147</v>
      </c>
      <c r="O543" t="s">
        <v>130</v>
      </c>
    </row>
    <row r="544" spans="1:15">
      <c r="A544">
        <v>543</v>
      </c>
      <c r="B544">
        <v>27081</v>
      </c>
      <c r="C544" t="s">
        <v>314</v>
      </c>
      <c r="D544" t="s">
        <v>146</v>
      </c>
      <c r="E544" t="s">
        <v>1666</v>
      </c>
      <c r="F544">
        <v>1000</v>
      </c>
      <c r="G544">
        <v>4.0999999999999996</v>
      </c>
      <c r="H544">
        <v>50</v>
      </c>
      <c r="I544" t="s">
        <v>1667</v>
      </c>
      <c r="J544" t="s">
        <v>954</v>
      </c>
      <c r="K544">
        <v>62</v>
      </c>
      <c r="L544" t="s">
        <v>133</v>
      </c>
      <c r="M544" t="s">
        <v>148</v>
      </c>
      <c r="N544" t="s">
        <v>140</v>
      </c>
      <c r="O544" t="s">
        <v>130</v>
      </c>
    </row>
    <row r="545" spans="1:15">
      <c r="A545">
        <v>544</v>
      </c>
      <c r="B545">
        <v>27259</v>
      </c>
      <c r="C545" t="s">
        <v>400</v>
      </c>
      <c r="D545" t="s">
        <v>129</v>
      </c>
      <c r="E545" t="s">
        <v>1668</v>
      </c>
      <c r="F545">
        <v>1200</v>
      </c>
      <c r="G545">
        <v>4.3</v>
      </c>
      <c r="H545">
        <v>100</v>
      </c>
      <c r="I545" t="s">
        <v>784</v>
      </c>
      <c r="J545" t="s">
        <v>1669</v>
      </c>
      <c r="K545">
        <v>61</v>
      </c>
      <c r="L545" t="s">
        <v>236</v>
      </c>
      <c r="M545" t="s">
        <v>235</v>
      </c>
      <c r="N545" t="s">
        <v>131</v>
      </c>
      <c r="O545" t="s">
        <v>130</v>
      </c>
    </row>
    <row r="546" spans="1:15">
      <c r="A546">
        <v>545</v>
      </c>
      <c r="B546">
        <v>27265</v>
      </c>
      <c r="C546" t="s">
        <v>1670</v>
      </c>
      <c r="D546" t="s">
        <v>129</v>
      </c>
      <c r="E546" t="s">
        <v>1671</v>
      </c>
      <c r="F546">
        <v>1000</v>
      </c>
      <c r="G546">
        <v>2.9</v>
      </c>
      <c r="H546">
        <v>80</v>
      </c>
      <c r="I546" t="s">
        <v>1672</v>
      </c>
      <c r="J546" t="s">
        <v>1673</v>
      </c>
      <c r="K546">
        <v>68</v>
      </c>
      <c r="L546" t="s">
        <v>236</v>
      </c>
      <c r="M546" t="s">
        <v>148</v>
      </c>
      <c r="N546" t="s">
        <v>131</v>
      </c>
      <c r="O546" t="s">
        <v>130</v>
      </c>
    </row>
    <row r="547" spans="1:15">
      <c r="A547">
        <v>546</v>
      </c>
      <c r="B547">
        <v>27274</v>
      </c>
      <c r="C547" t="s">
        <v>382</v>
      </c>
      <c r="D547" t="s">
        <v>141</v>
      </c>
      <c r="E547" t="s">
        <v>1674</v>
      </c>
      <c r="F547">
        <v>300</v>
      </c>
      <c r="G547">
        <v>4.5999999999999996</v>
      </c>
      <c r="H547">
        <v>100</v>
      </c>
      <c r="I547" t="s">
        <v>1029</v>
      </c>
      <c r="J547" t="s">
        <v>1675</v>
      </c>
      <c r="K547">
        <v>49</v>
      </c>
      <c r="L547" t="s">
        <v>133</v>
      </c>
      <c r="M547" t="s">
        <v>132</v>
      </c>
      <c r="N547" t="s">
        <v>131</v>
      </c>
      <c r="O547" t="s">
        <v>135</v>
      </c>
    </row>
    <row r="548" spans="1:15">
      <c r="A548">
        <v>547</v>
      </c>
      <c r="B548">
        <v>27405</v>
      </c>
      <c r="C548" t="s">
        <v>397</v>
      </c>
      <c r="D548" t="s">
        <v>134</v>
      </c>
      <c r="E548" t="s">
        <v>1676</v>
      </c>
      <c r="F548">
        <v>500</v>
      </c>
      <c r="G548">
        <v>4.4000000000000004</v>
      </c>
      <c r="H548">
        <v>50</v>
      </c>
      <c r="I548" t="s">
        <v>841</v>
      </c>
      <c r="J548" t="s">
        <v>1677</v>
      </c>
      <c r="K548">
        <v>55</v>
      </c>
      <c r="L548" t="s">
        <v>136</v>
      </c>
      <c r="M548" t="s">
        <v>132</v>
      </c>
      <c r="N548" t="s">
        <v>140</v>
      </c>
      <c r="O548" t="s">
        <v>135</v>
      </c>
    </row>
    <row r="549" spans="1:15">
      <c r="A549">
        <v>548</v>
      </c>
      <c r="B549">
        <v>27658</v>
      </c>
      <c r="C549" t="s">
        <v>1464</v>
      </c>
      <c r="D549" t="s">
        <v>143</v>
      </c>
      <c r="E549" t="s">
        <v>1678</v>
      </c>
      <c r="F549">
        <v>200</v>
      </c>
      <c r="G549">
        <v>3.5</v>
      </c>
      <c r="H549">
        <v>20</v>
      </c>
      <c r="I549" t="s">
        <v>1679</v>
      </c>
      <c r="J549" t="s">
        <v>1680</v>
      </c>
      <c r="K549">
        <v>73</v>
      </c>
      <c r="L549" t="s">
        <v>138</v>
      </c>
      <c r="M549" t="s">
        <v>142</v>
      </c>
      <c r="N549" t="s">
        <v>140</v>
      </c>
      <c r="O549" t="s">
        <v>130</v>
      </c>
    </row>
    <row r="550" spans="1:15">
      <c r="A550">
        <v>549</v>
      </c>
      <c r="B550">
        <v>27677</v>
      </c>
      <c r="C550" t="s">
        <v>382</v>
      </c>
      <c r="D550" t="s">
        <v>137</v>
      </c>
      <c r="E550" t="s">
        <v>1681</v>
      </c>
      <c r="F550">
        <v>400</v>
      </c>
      <c r="G550">
        <v>4.4000000000000004</v>
      </c>
      <c r="H550">
        <v>1000</v>
      </c>
      <c r="I550" t="s">
        <v>1682</v>
      </c>
      <c r="J550" t="s">
        <v>1683</v>
      </c>
      <c r="K550">
        <v>32</v>
      </c>
      <c r="L550" t="s">
        <v>138</v>
      </c>
      <c r="M550" t="s">
        <v>132</v>
      </c>
      <c r="N550" t="s">
        <v>147</v>
      </c>
      <c r="O550" t="s">
        <v>144</v>
      </c>
    </row>
    <row r="551" spans="1:15">
      <c r="A551">
        <v>550</v>
      </c>
      <c r="B551">
        <v>27690</v>
      </c>
      <c r="C551" t="s">
        <v>1684</v>
      </c>
      <c r="D551" t="s">
        <v>146</v>
      </c>
      <c r="E551" t="s">
        <v>1685</v>
      </c>
      <c r="F551">
        <v>350</v>
      </c>
      <c r="G551">
        <v>2.9</v>
      </c>
      <c r="H551">
        <v>80</v>
      </c>
      <c r="I551" t="s">
        <v>1686</v>
      </c>
      <c r="J551" t="s">
        <v>1687</v>
      </c>
      <c r="K551">
        <v>37</v>
      </c>
      <c r="L551" t="s">
        <v>133</v>
      </c>
      <c r="M551" t="s">
        <v>132</v>
      </c>
      <c r="N551" t="s">
        <v>131</v>
      </c>
      <c r="O551" t="s">
        <v>144</v>
      </c>
    </row>
    <row r="552" spans="1:15">
      <c r="A552">
        <v>551</v>
      </c>
      <c r="B552">
        <v>27926</v>
      </c>
      <c r="C552" t="s">
        <v>477</v>
      </c>
      <c r="D552" t="s">
        <v>141</v>
      </c>
      <c r="E552" t="s">
        <v>1688</v>
      </c>
      <c r="F552">
        <v>300</v>
      </c>
      <c r="G552">
        <v>4.5</v>
      </c>
      <c r="H552">
        <v>500</v>
      </c>
      <c r="I552" t="s">
        <v>395</v>
      </c>
      <c r="J552" t="s">
        <v>477</v>
      </c>
      <c r="K552">
        <v>45</v>
      </c>
      <c r="L552" t="s">
        <v>138</v>
      </c>
      <c r="M552" t="s">
        <v>132</v>
      </c>
      <c r="N552" t="s">
        <v>147</v>
      </c>
      <c r="O552" t="s">
        <v>135</v>
      </c>
    </row>
    <row r="553" spans="1:15">
      <c r="A553">
        <v>552</v>
      </c>
      <c r="B553">
        <v>27934</v>
      </c>
      <c r="C553" t="s">
        <v>340</v>
      </c>
      <c r="D553" t="s">
        <v>141</v>
      </c>
      <c r="E553" t="s">
        <v>1689</v>
      </c>
      <c r="F553">
        <v>200</v>
      </c>
      <c r="G553">
        <v>4.0999999999999996</v>
      </c>
      <c r="H553">
        <v>500</v>
      </c>
      <c r="I553" t="s">
        <v>1690</v>
      </c>
      <c r="J553" t="s">
        <v>1691</v>
      </c>
      <c r="K553">
        <v>60</v>
      </c>
      <c r="L553" t="s">
        <v>136</v>
      </c>
      <c r="M553" t="s">
        <v>142</v>
      </c>
      <c r="N553" t="s">
        <v>147</v>
      </c>
      <c r="O553" t="s">
        <v>135</v>
      </c>
    </row>
    <row r="554" spans="1:15">
      <c r="A554">
        <v>553</v>
      </c>
      <c r="B554">
        <v>27974</v>
      </c>
      <c r="C554" t="s">
        <v>1692</v>
      </c>
      <c r="D554" t="s">
        <v>129</v>
      </c>
      <c r="E554" t="s">
        <v>1693</v>
      </c>
      <c r="F554">
        <v>120</v>
      </c>
      <c r="G554">
        <v>4.4000000000000004</v>
      </c>
      <c r="H554">
        <v>100</v>
      </c>
      <c r="I554" t="s">
        <v>395</v>
      </c>
      <c r="J554" t="s">
        <v>1694</v>
      </c>
      <c r="K554">
        <v>81</v>
      </c>
      <c r="L554" t="s">
        <v>138</v>
      </c>
      <c r="M554" t="s">
        <v>142</v>
      </c>
      <c r="N554" t="s">
        <v>131</v>
      </c>
      <c r="O554" t="s">
        <v>130</v>
      </c>
    </row>
    <row r="555" spans="1:15">
      <c r="A555">
        <v>554</v>
      </c>
      <c r="B555">
        <v>27991</v>
      </c>
      <c r="C555" t="s">
        <v>825</v>
      </c>
      <c r="D555" t="s">
        <v>139</v>
      </c>
      <c r="E555" t="s">
        <v>1695</v>
      </c>
      <c r="F555">
        <v>1400</v>
      </c>
      <c r="G555">
        <v>2.9</v>
      </c>
      <c r="H555">
        <v>80</v>
      </c>
      <c r="I555" t="s">
        <v>1696</v>
      </c>
      <c r="J555" t="s">
        <v>779</v>
      </c>
      <c r="K555">
        <v>84</v>
      </c>
      <c r="L555" t="s">
        <v>236</v>
      </c>
      <c r="M555" t="s">
        <v>235</v>
      </c>
      <c r="N555" t="s">
        <v>131</v>
      </c>
      <c r="O555" t="s">
        <v>130</v>
      </c>
    </row>
    <row r="556" spans="1:15">
      <c r="A556">
        <v>555</v>
      </c>
      <c r="B556">
        <v>28020</v>
      </c>
      <c r="C556" t="s">
        <v>397</v>
      </c>
      <c r="D556" t="s">
        <v>134</v>
      </c>
      <c r="E556" t="s">
        <v>1697</v>
      </c>
      <c r="F556">
        <v>450</v>
      </c>
      <c r="G556">
        <v>3.7</v>
      </c>
      <c r="H556">
        <v>50</v>
      </c>
      <c r="I556" t="s">
        <v>1698</v>
      </c>
      <c r="J556" t="s">
        <v>1561</v>
      </c>
      <c r="K556">
        <v>56</v>
      </c>
      <c r="L556" t="s">
        <v>136</v>
      </c>
      <c r="M556" t="s">
        <v>132</v>
      </c>
      <c r="N556" t="s">
        <v>140</v>
      </c>
      <c r="O556" t="s">
        <v>135</v>
      </c>
    </row>
    <row r="557" spans="1:15">
      <c r="A557">
        <v>556</v>
      </c>
      <c r="B557">
        <v>28037</v>
      </c>
      <c r="C557" t="s">
        <v>836</v>
      </c>
      <c r="D557" t="s">
        <v>143</v>
      </c>
      <c r="E557" t="s">
        <v>1699</v>
      </c>
      <c r="F557">
        <v>250</v>
      </c>
      <c r="G557">
        <v>3.5</v>
      </c>
      <c r="H557">
        <v>50</v>
      </c>
      <c r="I557" t="s">
        <v>1700</v>
      </c>
      <c r="J557" t="s">
        <v>832</v>
      </c>
      <c r="K557">
        <v>56</v>
      </c>
      <c r="L557" t="s">
        <v>138</v>
      </c>
      <c r="M557" t="s">
        <v>132</v>
      </c>
      <c r="N557" t="s">
        <v>140</v>
      </c>
      <c r="O557" t="s">
        <v>135</v>
      </c>
    </row>
    <row r="558" spans="1:15">
      <c r="A558">
        <v>557</v>
      </c>
      <c r="B558">
        <v>28067</v>
      </c>
      <c r="C558" t="s">
        <v>314</v>
      </c>
      <c r="D558" t="s">
        <v>146</v>
      </c>
      <c r="E558" t="s">
        <v>1701</v>
      </c>
      <c r="F558">
        <v>1000</v>
      </c>
      <c r="G558">
        <v>4.2</v>
      </c>
      <c r="H558">
        <v>50</v>
      </c>
      <c r="I558" t="s">
        <v>1383</v>
      </c>
      <c r="J558" t="s">
        <v>1702</v>
      </c>
      <c r="K558">
        <v>66</v>
      </c>
      <c r="L558" t="s">
        <v>136</v>
      </c>
      <c r="M558" t="s">
        <v>148</v>
      </c>
      <c r="N558" t="s">
        <v>140</v>
      </c>
      <c r="O558" t="s">
        <v>130</v>
      </c>
    </row>
    <row r="559" spans="1:15">
      <c r="A559">
        <v>558</v>
      </c>
      <c r="B559">
        <v>28305</v>
      </c>
      <c r="C559" t="s">
        <v>615</v>
      </c>
      <c r="D559" t="s">
        <v>141</v>
      </c>
      <c r="E559" t="s">
        <v>1703</v>
      </c>
      <c r="F559">
        <v>1100</v>
      </c>
      <c r="G559">
        <v>4</v>
      </c>
      <c r="H559">
        <v>20</v>
      </c>
      <c r="I559" t="s">
        <v>1704</v>
      </c>
      <c r="J559" t="s">
        <v>1705</v>
      </c>
      <c r="K559">
        <v>72</v>
      </c>
      <c r="L559" t="s">
        <v>138</v>
      </c>
      <c r="M559" t="s">
        <v>235</v>
      </c>
      <c r="N559" t="s">
        <v>140</v>
      </c>
      <c r="O559" t="s">
        <v>130</v>
      </c>
    </row>
    <row r="560" spans="1:15">
      <c r="A560">
        <v>559</v>
      </c>
      <c r="B560">
        <v>28316</v>
      </c>
      <c r="C560" t="s">
        <v>1706</v>
      </c>
      <c r="D560" t="s">
        <v>141</v>
      </c>
      <c r="E560" t="s">
        <v>1707</v>
      </c>
      <c r="F560">
        <v>600</v>
      </c>
      <c r="G560">
        <v>4.4000000000000004</v>
      </c>
      <c r="H560">
        <v>20</v>
      </c>
      <c r="I560" t="s">
        <v>611</v>
      </c>
      <c r="J560" t="s">
        <v>1706</v>
      </c>
      <c r="K560">
        <v>46</v>
      </c>
      <c r="L560" t="s">
        <v>133</v>
      </c>
      <c r="M560" t="s">
        <v>148</v>
      </c>
      <c r="N560" t="s">
        <v>140</v>
      </c>
      <c r="O560" t="s">
        <v>135</v>
      </c>
    </row>
    <row r="561" spans="1:15">
      <c r="A561">
        <v>560</v>
      </c>
      <c r="B561">
        <v>28358</v>
      </c>
      <c r="C561" t="s">
        <v>1110</v>
      </c>
      <c r="D561" t="s">
        <v>129</v>
      </c>
      <c r="E561" t="s">
        <v>1708</v>
      </c>
      <c r="F561">
        <v>1200</v>
      </c>
      <c r="G561">
        <v>4.4000000000000004</v>
      </c>
      <c r="H561">
        <v>20</v>
      </c>
      <c r="I561" t="s">
        <v>258</v>
      </c>
      <c r="J561" t="s">
        <v>1709</v>
      </c>
      <c r="K561">
        <v>52</v>
      </c>
      <c r="L561" t="s">
        <v>133</v>
      </c>
      <c r="M561" t="s">
        <v>235</v>
      </c>
      <c r="N561" t="s">
        <v>140</v>
      </c>
      <c r="O561" t="s">
        <v>135</v>
      </c>
    </row>
    <row r="562" spans="1:15">
      <c r="A562">
        <v>561</v>
      </c>
      <c r="B562">
        <v>28365</v>
      </c>
      <c r="C562" t="s">
        <v>129</v>
      </c>
      <c r="D562" t="s">
        <v>129</v>
      </c>
      <c r="E562" t="s">
        <v>1710</v>
      </c>
      <c r="F562">
        <v>300</v>
      </c>
      <c r="G562">
        <v>4</v>
      </c>
      <c r="H562">
        <v>1000</v>
      </c>
      <c r="I562" t="s">
        <v>1711</v>
      </c>
      <c r="J562" t="s">
        <v>1712</v>
      </c>
      <c r="K562">
        <v>76</v>
      </c>
      <c r="L562" t="s">
        <v>133</v>
      </c>
      <c r="M562" t="s">
        <v>132</v>
      </c>
      <c r="N562" t="s">
        <v>147</v>
      </c>
      <c r="O562" t="s">
        <v>130</v>
      </c>
    </row>
    <row r="563" spans="1:15">
      <c r="A563">
        <v>562</v>
      </c>
      <c r="B563">
        <v>28370</v>
      </c>
      <c r="C563" t="s">
        <v>1713</v>
      </c>
      <c r="D563" t="s">
        <v>129</v>
      </c>
      <c r="E563" t="s">
        <v>1714</v>
      </c>
      <c r="F563">
        <v>400</v>
      </c>
      <c r="G563">
        <v>4.2</v>
      </c>
      <c r="H563">
        <v>50</v>
      </c>
      <c r="I563" t="s">
        <v>1715</v>
      </c>
      <c r="J563" t="s">
        <v>1716</v>
      </c>
      <c r="K563">
        <v>81</v>
      </c>
      <c r="L563" t="s">
        <v>136</v>
      </c>
      <c r="M563" t="s">
        <v>132</v>
      </c>
      <c r="N563" t="s">
        <v>140</v>
      </c>
      <c r="O563" t="s">
        <v>130</v>
      </c>
    </row>
    <row r="564" spans="1:15">
      <c r="A564">
        <v>563</v>
      </c>
      <c r="B564">
        <v>28376</v>
      </c>
      <c r="C564" t="s">
        <v>1086</v>
      </c>
      <c r="D564" t="s">
        <v>139</v>
      </c>
      <c r="E564" t="s">
        <v>1717</v>
      </c>
      <c r="F564">
        <v>300</v>
      </c>
      <c r="G564">
        <v>4</v>
      </c>
      <c r="H564">
        <v>100</v>
      </c>
      <c r="I564" t="s">
        <v>1718</v>
      </c>
      <c r="J564" t="s">
        <v>1719</v>
      </c>
      <c r="K564">
        <v>33</v>
      </c>
      <c r="L564" t="s">
        <v>237</v>
      </c>
      <c r="M564" t="s">
        <v>132</v>
      </c>
      <c r="N564" t="s">
        <v>131</v>
      </c>
      <c r="O564" t="s">
        <v>144</v>
      </c>
    </row>
    <row r="565" spans="1:15">
      <c r="A565">
        <v>564</v>
      </c>
      <c r="B565">
        <v>28378</v>
      </c>
      <c r="C565" t="s">
        <v>1720</v>
      </c>
      <c r="D565" t="s">
        <v>129</v>
      </c>
      <c r="E565" t="s">
        <v>1721</v>
      </c>
      <c r="F565">
        <v>300</v>
      </c>
      <c r="G565">
        <v>4</v>
      </c>
      <c r="H565">
        <v>500</v>
      </c>
      <c r="I565" t="s">
        <v>1722</v>
      </c>
      <c r="J565" t="s">
        <v>1723</v>
      </c>
      <c r="K565">
        <v>81</v>
      </c>
      <c r="L565" t="s">
        <v>133</v>
      </c>
      <c r="M565" t="s">
        <v>132</v>
      </c>
      <c r="N565" t="s">
        <v>147</v>
      </c>
      <c r="O565" t="s">
        <v>130</v>
      </c>
    </row>
    <row r="566" spans="1:15">
      <c r="A566">
        <v>565</v>
      </c>
      <c r="B566">
        <v>28405</v>
      </c>
      <c r="C566" t="s">
        <v>674</v>
      </c>
      <c r="D566" t="s">
        <v>134</v>
      </c>
      <c r="E566" t="s">
        <v>1724</v>
      </c>
      <c r="F566">
        <v>250</v>
      </c>
      <c r="G566">
        <v>4.0999999999999996</v>
      </c>
      <c r="H566">
        <v>1000</v>
      </c>
      <c r="I566" t="s">
        <v>1725</v>
      </c>
      <c r="J566" t="s">
        <v>1164</v>
      </c>
      <c r="K566">
        <v>32</v>
      </c>
      <c r="L566" t="s">
        <v>133</v>
      </c>
      <c r="M566" t="s">
        <v>132</v>
      </c>
      <c r="N566" t="s">
        <v>147</v>
      </c>
      <c r="O566" t="s">
        <v>144</v>
      </c>
    </row>
    <row r="567" spans="1:15">
      <c r="A567">
        <v>566</v>
      </c>
      <c r="B567">
        <v>28416</v>
      </c>
      <c r="C567" t="s">
        <v>397</v>
      </c>
      <c r="D567" t="s">
        <v>134</v>
      </c>
      <c r="E567" t="s">
        <v>1726</v>
      </c>
      <c r="F567">
        <v>200</v>
      </c>
      <c r="G567">
        <v>4.2</v>
      </c>
      <c r="H567">
        <v>100</v>
      </c>
      <c r="I567" t="s">
        <v>1727</v>
      </c>
      <c r="J567" t="s">
        <v>1728</v>
      </c>
      <c r="K567">
        <v>60</v>
      </c>
      <c r="L567" t="s">
        <v>138</v>
      </c>
      <c r="M567" t="s">
        <v>142</v>
      </c>
      <c r="N567" t="s">
        <v>131</v>
      </c>
      <c r="O567" t="s">
        <v>135</v>
      </c>
    </row>
    <row r="568" spans="1:15">
      <c r="A568">
        <v>567</v>
      </c>
      <c r="B568">
        <v>28541</v>
      </c>
      <c r="C568" t="s">
        <v>314</v>
      </c>
      <c r="D568" t="s">
        <v>146</v>
      </c>
      <c r="E568" t="s">
        <v>1729</v>
      </c>
      <c r="F568">
        <v>300</v>
      </c>
      <c r="G568">
        <v>4.3</v>
      </c>
      <c r="H568">
        <v>100</v>
      </c>
      <c r="I568" t="s">
        <v>1730</v>
      </c>
      <c r="J568" t="s">
        <v>314</v>
      </c>
      <c r="K568">
        <v>59</v>
      </c>
      <c r="L568" t="s">
        <v>236</v>
      </c>
      <c r="M568" t="s">
        <v>132</v>
      </c>
      <c r="N568" t="s">
        <v>131</v>
      </c>
      <c r="O568" t="s">
        <v>135</v>
      </c>
    </row>
    <row r="569" spans="1:15">
      <c r="A569">
        <v>568</v>
      </c>
      <c r="B569">
        <v>28570</v>
      </c>
      <c r="C569" t="s">
        <v>250</v>
      </c>
      <c r="D569" t="s">
        <v>137</v>
      </c>
      <c r="E569" t="s">
        <v>1731</v>
      </c>
      <c r="F569">
        <v>193</v>
      </c>
      <c r="G569">
        <v>4.0999999999999996</v>
      </c>
      <c r="H569">
        <v>500</v>
      </c>
      <c r="I569" t="s">
        <v>1276</v>
      </c>
      <c r="J569" t="s">
        <v>1732</v>
      </c>
      <c r="K569">
        <v>54</v>
      </c>
      <c r="L569" t="s">
        <v>133</v>
      </c>
      <c r="M569" t="s">
        <v>142</v>
      </c>
      <c r="N569" t="s">
        <v>147</v>
      </c>
      <c r="O569" t="s">
        <v>135</v>
      </c>
    </row>
    <row r="570" spans="1:15">
      <c r="A570">
        <v>569</v>
      </c>
      <c r="B570">
        <v>28721</v>
      </c>
      <c r="C570" t="s">
        <v>674</v>
      </c>
      <c r="D570" t="s">
        <v>134</v>
      </c>
      <c r="E570" t="s">
        <v>1426</v>
      </c>
      <c r="F570">
        <v>600</v>
      </c>
      <c r="G570">
        <v>3.8</v>
      </c>
      <c r="H570">
        <v>100</v>
      </c>
      <c r="I570" t="s">
        <v>1411</v>
      </c>
      <c r="J570" t="s">
        <v>1164</v>
      </c>
      <c r="K570">
        <v>37</v>
      </c>
      <c r="L570" t="s">
        <v>236</v>
      </c>
      <c r="M570" t="s">
        <v>148</v>
      </c>
      <c r="N570" t="s">
        <v>131</v>
      </c>
      <c r="O570" t="s">
        <v>144</v>
      </c>
    </row>
    <row r="571" spans="1:15">
      <c r="A571">
        <v>570</v>
      </c>
      <c r="B571">
        <v>28854</v>
      </c>
      <c r="C571" t="s">
        <v>466</v>
      </c>
      <c r="D571" t="s">
        <v>141</v>
      </c>
      <c r="E571" t="s">
        <v>1733</v>
      </c>
      <c r="F571">
        <v>200</v>
      </c>
      <c r="G571">
        <v>4.3</v>
      </c>
      <c r="H571">
        <v>100</v>
      </c>
      <c r="I571" t="s">
        <v>395</v>
      </c>
      <c r="J571" t="s">
        <v>615</v>
      </c>
      <c r="K571">
        <v>54</v>
      </c>
      <c r="L571" t="s">
        <v>138</v>
      </c>
      <c r="M571" t="s">
        <v>142</v>
      </c>
      <c r="N571" t="s">
        <v>131</v>
      </c>
      <c r="O571" t="s">
        <v>135</v>
      </c>
    </row>
    <row r="572" spans="1:15">
      <c r="A572">
        <v>571</v>
      </c>
      <c r="B572">
        <v>28876</v>
      </c>
      <c r="C572" t="s">
        <v>1246</v>
      </c>
      <c r="D572" t="s">
        <v>129</v>
      </c>
      <c r="E572" t="s">
        <v>1734</v>
      </c>
      <c r="F572">
        <v>400</v>
      </c>
      <c r="G572">
        <v>4.4000000000000004</v>
      </c>
      <c r="H572">
        <v>50</v>
      </c>
      <c r="I572" t="s">
        <v>874</v>
      </c>
      <c r="J572" t="s">
        <v>1735</v>
      </c>
      <c r="K572">
        <v>38</v>
      </c>
      <c r="L572" t="s">
        <v>133</v>
      </c>
      <c r="M572" t="s">
        <v>132</v>
      </c>
      <c r="N572" t="s">
        <v>140</v>
      </c>
      <c r="O572" t="s">
        <v>144</v>
      </c>
    </row>
    <row r="573" spans="1:15">
      <c r="A573">
        <v>572</v>
      </c>
      <c r="B573">
        <v>28913</v>
      </c>
      <c r="C573" t="s">
        <v>637</v>
      </c>
      <c r="D573" t="s">
        <v>134</v>
      </c>
      <c r="E573" t="s">
        <v>1736</v>
      </c>
      <c r="F573">
        <v>600</v>
      </c>
      <c r="G573">
        <v>3.4</v>
      </c>
      <c r="H573">
        <v>50</v>
      </c>
      <c r="I573" t="s">
        <v>1737</v>
      </c>
      <c r="J573" t="s">
        <v>1738</v>
      </c>
      <c r="K573">
        <v>53</v>
      </c>
      <c r="L573" t="s">
        <v>236</v>
      </c>
      <c r="M573" t="s">
        <v>148</v>
      </c>
      <c r="N573" t="s">
        <v>140</v>
      </c>
      <c r="O573" t="s">
        <v>135</v>
      </c>
    </row>
    <row r="574" spans="1:15">
      <c r="A574">
        <v>573</v>
      </c>
      <c r="B574">
        <v>28961</v>
      </c>
      <c r="C574" t="s">
        <v>836</v>
      </c>
      <c r="D574" t="s">
        <v>143</v>
      </c>
      <c r="E574" t="s">
        <v>1739</v>
      </c>
      <c r="F574">
        <v>350</v>
      </c>
      <c r="G574">
        <v>4.3</v>
      </c>
      <c r="H574">
        <v>5000</v>
      </c>
      <c r="I574" t="s">
        <v>1740</v>
      </c>
      <c r="J574" t="s">
        <v>832</v>
      </c>
      <c r="K574">
        <v>46</v>
      </c>
      <c r="L574" t="s">
        <v>136</v>
      </c>
      <c r="M574" t="s">
        <v>132</v>
      </c>
      <c r="N574" t="s">
        <v>147</v>
      </c>
      <c r="O574" t="s">
        <v>135</v>
      </c>
    </row>
    <row r="575" spans="1:15">
      <c r="A575">
        <v>574</v>
      </c>
      <c r="B575">
        <v>29023</v>
      </c>
      <c r="C575" t="s">
        <v>1741</v>
      </c>
      <c r="D575" t="s">
        <v>139</v>
      </c>
      <c r="E575" t="s">
        <v>1742</v>
      </c>
      <c r="F575">
        <v>400</v>
      </c>
      <c r="G575">
        <v>3.8</v>
      </c>
      <c r="H575">
        <v>20</v>
      </c>
      <c r="I575" t="s">
        <v>1743</v>
      </c>
      <c r="J575" t="s">
        <v>1744</v>
      </c>
      <c r="K575">
        <v>67</v>
      </c>
      <c r="L575" t="s">
        <v>136</v>
      </c>
      <c r="M575" t="s">
        <v>132</v>
      </c>
      <c r="N575" t="s">
        <v>140</v>
      </c>
      <c r="O575" t="s">
        <v>130</v>
      </c>
    </row>
    <row r="576" spans="1:15">
      <c r="A576">
        <v>575</v>
      </c>
      <c r="B576">
        <v>29063</v>
      </c>
      <c r="C576" t="s">
        <v>382</v>
      </c>
      <c r="D576" t="s">
        <v>137</v>
      </c>
      <c r="E576" t="s">
        <v>1745</v>
      </c>
      <c r="F576">
        <v>1300</v>
      </c>
      <c r="G576">
        <v>4.4000000000000004</v>
      </c>
      <c r="H576">
        <v>100</v>
      </c>
      <c r="I576" t="s">
        <v>1746</v>
      </c>
      <c r="J576" t="s">
        <v>1747</v>
      </c>
      <c r="K576">
        <v>37</v>
      </c>
      <c r="L576" t="s">
        <v>133</v>
      </c>
      <c r="M576" t="s">
        <v>235</v>
      </c>
      <c r="N576" t="s">
        <v>131</v>
      </c>
      <c r="O576" t="s">
        <v>144</v>
      </c>
    </row>
    <row r="577" spans="1:15">
      <c r="A577">
        <v>576</v>
      </c>
      <c r="B577">
        <v>29064</v>
      </c>
      <c r="C577" t="s">
        <v>1106</v>
      </c>
      <c r="D577" t="s">
        <v>139</v>
      </c>
      <c r="E577" t="s">
        <v>1748</v>
      </c>
      <c r="F577">
        <v>850</v>
      </c>
      <c r="G577">
        <v>2.9</v>
      </c>
      <c r="H577">
        <v>80</v>
      </c>
      <c r="I577" t="s">
        <v>1749</v>
      </c>
      <c r="J577" t="s">
        <v>1254</v>
      </c>
      <c r="K577">
        <v>69</v>
      </c>
      <c r="L577" t="s">
        <v>133</v>
      </c>
      <c r="M577" t="s">
        <v>148</v>
      </c>
      <c r="N577" t="s">
        <v>131</v>
      </c>
      <c r="O577" t="s">
        <v>130</v>
      </c>
    </row>
    <row r="578" spans="1:15">
      <c r="A578">
        <v>577</v>
      </c>
      <c r="B578">
        <v>29065</v>
      </c>
      <c r="C578" t="s">
        <v>1174</v>
      </c>
      <c r="D578" t="s">
        <v>139</v>
      </c>
      <c r="E578" t="s">
        <v>1750</v>
      </c>
      <c r="F578">
        <v>300</v>
      </c>
      <c r="G578">
        <v>4.2</v>
      </c>
      <c r="H578">
        <v>50</v>
      </c>
      <c r="I578" t="s">
        <v>395</v>
      </c>
      <c r="J578" t="s">
        <v>1751</v>
      </c>
      <c r="K578">
        <v>75</v>
      </c>
      <c r="L578" t="s">
        <v>138</v>
      </c>
      <c r="M578" t="s">
        <v>132</v>
      </c>
      <c r="N578" t="s">
        <v>140</v>
      </c>
      <c r="O578" t="s">
        <v>130</v>
      </c>
    </row>
    <row r="579" spans="1:15">
      <c r="A579">
        <v>578</v>
      </c>
      <c r="B579">
        <v>29070</v>
      </c>
      <c r="C579" t="s">
        <v>1675</v>
      </c>
      <c r="D579" t="s">
        <v>137</v>
      </c>
      <c r="E579" t="s">
        <v>1752</v>
      </c>
      <c r="F579">
        <v>1000</v>
      </c>
      <c r="G579">
        <v>4.2</v>
      </c>
      <c r="H579">
        <v>100</v>
      </c>
      <c r="I579" t="s">
        <v>1753</v>
      </c>
      <c r="J579" t="s">
        <v>1747</v>
      </c>
      <c r="K579">
        <v>36</v>
      </c>
      <c r="L579" t="s">
        <v>133</v>
      </c>
      <c r="M579" t="s">
        <v>148</v>
      </c>
      <c r="N579" t="s">
        <v>131</v>
      </c>
      <c r="O579" t="s">
        <v>144</v>
      </c>
    </row>
    <row r="580" spans="1:15">
      <c r="A580">
        <v>579</v>
      </c>
      <c r="B580">
        <v>29163</v>
      </c>
      <c r="C580" t="s">
        <v>542</v>
      </c>
      <c r="D580" t="s">
        <v>141</v>
      </c>
      <c r="E580" t="s">
        <v>1754</v>
      </c>
      <c r="F580">
        <v>300</v>
      </c>
      <c r="G580">
        <v>2.9</v>
      </c>
      <c r="H580">
        <v>80</v>
      </c>
      <c r="I580" t="s">
        <v>1755</v>
      </c>
      <c r="J580" t="s">
        <v>542</v>
      </c>
      <c r="K580">
        <v>64</v>
      </c>
      <c r="L580" t="s">
        <v>138</v>
      </c>
      <c r="M580" t="s">
        <v>132</v>
      </c>
      <c r="N580" t="s">
        <v>131</v>
      </c>
      <c r="O580" t="s">
        <v>130</v>
      </c>
    </row>
    <row r="581" spans="1:15">
      <c r="A581">
        <v>580</v>
      </c>
      <c r="B581">
        <v>29425</v>
      </c>
      <c r="C581" t="s">
        <v>511</v>
      </c>
      <c r="D581" t="s">
        <v>129</v>
      </c>
      <c r="E581" t="s">
        <v>1756</v>
      </c>
      <c r="F581">
        <v>350</v>
      </c>
      <c r="G581">
        <v>4.4000000000000004</v>
      </c>
      <c r="H581">
        <v>1000</v>
      </c>
      <c r="I581" t="s">
        <v>1757</v>
      </c>
      <c r="J581" t="s">
        <v>1758</v>
      </c>
      <c r="K581">
        <v>57</v>
      </c>
      <c r="L581" t="s">
        <v>133</v>
      </c>
      <c r="M581" t="s">
        <v>132</v>
      </c>
      <c r="N581" t="s">
        <v>147</v>
      </c>
      <c r="O581" t="s">
        <v>135</v>
      </c>
    </row>
    <row r="582" spans="1:15">
      <c r="A582">
        <v>581</v>
      </c>
      <c r="B582">
        <v>29510</v>
      </c>
      <c r="C582" t="s">
        <v>705</v>
      </c>
      <c r="D582" t="s">
        <v>141</v>
      </c>
      <c r="E582" t="s">
        <v>1759</v>
      </c>
      <c r="F582">
        <v>500</v>
      </c>
      <c r="G582">
        <v>4.4000000000000004</v>
      </c>
      <c r="H582">
        <v>100</v>
      </c>
      <c r="I582" t="s">
        <v>1471</v>
      </c>
      <c r="J582" t="s">
        <v>1760</v>
      </c>
      <c r="K582">
        <v>69</v>
      </c>
      <c r="L582" t="s">
        <v>133</v>
      </c>
      <c r="M582" t="s">
        <v>132</v>
      </c>
      <c r="N582" t="s">
        <v>131</v>
      </c>
      <c r="O582" t="s">
        <v>130</v>
      </c>
    </row>
    <row r="583" spans="1:15">
      <c r="A583">
        <v>582</v>
      </c>
      <c r="B583">
        <v>29534</v>
      </c>
      <c r="C583" t="s">
        <v>1761</v>
      </c>
      <c r="D583" t="s">
        <v>137</v>
      </c>
      <c r="E583" t="s">
        <v>1762</v>
      </c>
      <c r="F583">
        <v>700</v>
      </c>
      <c r="G583">
        <v>4</v>
      </c>
      <c r="H583">
        <v>500</v>
      </c>
      <c r="I583" t="s">
        <v>1763</v>
      </c>
      <c r="J583" t="s">
        <v>1764</v>
      </c>
      <c r="K583">
        <v>49</v>
      </c>
      <c r="L583" t="s">
        <v>133</v>
      </c>
      <c r="M583" t="s">
        <v>148</v>
      </c>
      <c r="N583" t="s">
        <v>147</v>
      </c>
      <c r="O583" t="s">
        <v>135</v>
      </c>
    </row>
    <row r="584" spans="1:15">
      <c r="A584">
        <v>583</v>
      </c>
      <c r="B584">
        <v>29540</v>
      </c>
      <c r="C584" t="s">
        <v>674</v>
      </c>
      <c r="D584" t="s">
        <v>134</v>
      </c>
      <c r="E584" t="s">
        <v>1765</v>
      </c>
      <c r="F584">
        <v>400</v>
      </c>
      <c r="G584">
        <v>4</v>
      </c>
      <c r="H584">
        <v>500</v>
      </c>
      <c r="I584" t="s">
        <v>874</v>
      </c>
      <c r="J584" t="s">
        <v>674</v>
      </c>
      <c r="K584">
        <v>30</v>
      </c>
      <c r="L584" t="s">
        <v>133</v>
      </c>
      <c r="M584" t="s">
        <v>132</v>
      </c>
      <c r="N584" t="s">
        <v>147</v>
      </c>
      <c r="O584" t="s">
        <v>144</v>
      </c>
    </row>
    <row r="585" spans="1:15">
      <c r="A585">
        <v>584</v>
      </c>
      <c r="B585">
        <v>29639</v>
      </c>
      <c r="C585" t="s">
        <v>458</v>
      </c>
      <c r="D585" t="s">
        <v>141</v>
      </c>
      <c r="E585" t="s">
        <v>1766</v>
      </c>
      <c r="F585">
        <v>250</v>
      </c>
      <c r="G585">
        <v>4.2</v>
      </c>
      <c r="H585">
        <v>100</v>
      </c>
      <c r="I585" t="s">
        <v>1767</v>
      </c>
      <c r="J585" t="s">
        <v>1768</v>
      </c>
      <c r="K585">
        <v>32</v>
      </c>
      <c r="L585" t="s">
        <v>138</v>
      </c>
      <c r="M585" t="s">
        <v>132</v>
      </c>
      <c r="N585" t="s">
        <v>131</v>
      </c>
      <c r="O585" t="s">
        <v>144</v>
      </c>
    </row>
    <row r="586" spans="1:15">
      <c r="A586">
        <v>585</v>
      </c>
      <c r="B586">
        <v>29666</v>
      </c>
      <c r="C586" t="s">
        <v>435</v>
      </c>
      <c r="D586" t="s">
        <v>134</v>
      </c>
      <c r="E586" t="s">
        <v>1769</v>
      </c>
      <c r="F586">
        <v>450</v>
      </c>
      <c r="G586">
        <v>4.4000000000000004</v>
      </c>
      <c r="H586">
        <v>100</v>
      </c>
      <c r="I586" t="s">
        <v>1770</v>
      </c>
      <c r="J586" t="s">
        <v>435</v>
      </c>
      <c r="K586">
        <v>45</v>
      </c>
      <c r="L586" t="s">
        <v>133</v>
      </c>
      <c r="M586" t="s">
        <v>132</v>
      </c>
      <c r="N586" t="s">
        <v>131</v>
      </c>
      <c r="O586" t="s">
        <v>135</v>
      </c>
    </row>
    <row r="587" spans="1:15">
      <c r="A587">
        <v>586</v>
      </c>
      <c r="B587">
        <v>29709</v>
      </c>
      <c r="C587" t="s">
        <v>505</v>
      </c>
      <c r="D587" t="s">
        <v>129</v>
      </c>
      <c r="E587" t="s">
        <v>1771</v>
      </c>
      <c r="F587">
        <v>400</v>
      </c>
      <c r="G587">
        <v>4.4000000000000004</v>
      </c>
      <c r="H587">
        <v>100</v>
      </c>
      <c r="I587" t="s">
        <v>1772</v>
      </c>
      <c r="J587" t="s">
        <v>1773</v>
      </c>
      <c r="K587">
        <v>57</v>
      </c>
      <c r="L587" t="s">
        <v>133</v>
      </c>
      <c r="M587" t="s">
        <v>132</v>
      </c>
      <c r="N587" t="s">
        <v>131</v>
      </c>
      <c r="O587" t="s">
        <v>135</v>
      </c>
    </row>
    <row r="588" spans="1:15">
      <c r="A588">
        <v>587</v>
      </c>
      <c r="B588">
        <v>29711</v>
      </c>
      <c r="C588" t="s">
        <v>129</v>
      </c>
      <c r="D588" t="s">
        <v>129</v>
      </c>
      <c r="E588" t="s">
        <v>1774</v>
      </c>
      <c r="F588">
        <v>100</v>
      </c>
      <c r="G588">
        <v>4.2</v>
      </c>
      <c r="H588">
        <v>1000</v>
      </c>
      <c r="I588" t="s">
        <v>1763</v>
      </c>
      <c r="J588" t="s">
        <v>1775</v>
      </c>
      <c r="K588">
        <v>43</v>
      </c>
      <c r="L588" t="s">
        <v>133</v>
      </c>
      <c r="M588" t="s">
        <v>142</v>
      </c>
      <c r="N588" t="s">
        <v>147</v>
      </c>
      <c r="O588" t="s">
        <v>135</v>
      </c>
    </row>
    <row r="589" spans="1:15">
      <c r="A589">
        <v>588</v>
      </c>
      <c r="B589">
        <v>29781</v>
      </c>
      <c r="C589" t="s">
        <v>674</v>
      </c>
      <c r="D589" t="s">
        <v>134</v>
      </c>
      <c r="E589" t="s">
        <v>1776</v>
      </c>
      <c r="F589">
        <v>350</v>
      </c>
      <c r="G589">
        <v>4.3</v>
      </c>
      <c r="H589">
        <v>50</v>
      </c>
      <c r="I589" t="s">
        <v>335</v>
      </c>
      <c r="J589" t="s">
        <v>1164</v>
      </c>
      <c r="K589">
        <v>49</v>
      </c>
      <c r="L589" t="s">
        <v>133</v>
      </c>
      <c r="M589" t="s">
        <v>132</v>
      </c>
      <c r="N589" t="s">
        <v>140</v>
      </c>
      <c r="O589" t="s">
        <v>135</v>
      </c>
    </row>
    <row r="590" spans="1:15">
      <c r="A590">
        <v>589</v>
      </c>
      <c r="B590">
        <v>29784</v>
      </c>
      <c r="C590" t="s">
        <v>269</v>
      </c>
      <c r="D590" t="s">
        <v>137</v>
      </c>
      <c r="E590" t="s">
        <v>1777</v>
      </c>
      <c r="F590">
        <v>200</v>
      </c>
      <c r="G590">
        <v>4.3</v>
      </c>
      <c r="H590">
        <v>500</v>
      </c>
      <c r="I590" t="s">
        <v>1778</v>
      </c>
      <c r="J590" t="s">
        <v>260</v>
      </c>
      <c r="K590">
        <v>55</v>
      </c>
      <c r="L590" t="s">
        <v>136</v>
      </c>
      <c r="M590" t="s">
        <v>142</v>
      </c>
      <c r="N590" t="s">
        <v>147</v>
      </c>
      <c r="O590" t="s">
        <v>135</v>
      </c>
    </row>
    <row r="591" spans="1:15">
      <c r="A591">
        <v>590</v>
      </c>
      <c r="B591">
        <v>29822</v>
      </c>
      <c r="C591" t="s">
        <v>604</v>
      </c>
      <c r="D591" t="s">
        <v>134</v>
      </c>
      <c r="E591" t="s">
        <v>1779</v>
      </c>
      <c r="F591">
        <v>600</v>
      </c>
      <c r="G591">
        <v>4.3</v>
      </c>
      <c r="H591">
        <v>100</v>
      </c>
      <c r="I591" t="s">
        <v>1780</v>
      </c>
      <c r="J591" t="s">
        <v>604</v>
      </c>
      <c r="K591">
        <v>44</v>
      </c>
      <c r="L591" t="s">
        <v>136</v>
      </c>
      <c r="M591" t="s">
        <v>148</v>
      </c>
      <c r="N591" t="s">
        <v>131</v>
      </c>
      <c r="O591" t="s">
        <v>135</v>
      </c>
    </row>
    <row r="592" spans="1:15">
      <c r="A592">
        <v>591</v>
      </c>
      <c r="B592">
        <v>29851</v>
      </c>
      <c r="C592" t="s">
        <v>880</v>
      </c>
      <c r="D592" t="s">
        <v>143</v>
      </c>
      <c r="E592" t="s">
        <v>1781</v>
      </c>
      <c r="F592">
        <v>400</v>
      </c>
      <c r="G592">
        <v>4.0999999999999996</v>
      </c>
      <c r="H592">
        <v>50</v>
      </c>
      <c r="I592" t="s">
        <v>1782</v>
      </c>
      <c r="J592" t="s">
        <v>899</v>
      </c>
      <c r="K592">
        <v>46</v>
      </c>
      <c r="L592" t="s">
        <v>236</v>
      </c>
      <c r="M592" t="s">
        <v>132</v>
      </c>
      <c r="N592" t="s">
        <v>140</v>
      </c>
      <c r="O592" t="s">
        <v>135</v>
      </c>
    </row>
    <row r="593" spans="1:15">
      <c r="A593">
        <v>592</v>
      </c>
      <c r="B593">
        <v>30034</v>
      </c>
      <c r="C593" t="s">
        <v>284</v>
      </c>
      <c r="D593" t="s">
        <v>137</v>
      </c>
      <c r="E593" t="s">
        <v>1783</v>
      </c>
      <c r="F593">
        <v>499</v>
      </c>
      <c r="G593">
        <v>4.3</v>
      </c>
      <c r="H593">
        <v>1000</v>
      </c>
      <c r="I593" t="s">
        <v>547</v>
      </c>
      <c r="J593" t="s">
        <v>1784</v>
      </c>
      <c r="K593">
        <v>40</v>
      </c>
      <c r="L593" t="s">
        <v>136</v>
      </c>
      <c r="M593" t="s">
        <v>132</v>
      </c>
      <c r="N593" t="s">
        <v>147</v>
      </c>
      <c r="O593" t="s">
        <v>144</v>
      </c>
    </row>
    <row r="594" spans="1:15">
      <c r="A594">
        <v>593</v>
      </c>
      <c r="B594">
        <v>30083</v>
      </c>
      <c r="C594" t="s">
        <v>1785</v>
      </c>
      <c r="D594" t="s">
        <v>137</v>
      </c>
      <c r="E594" t="s">
        <v>1786</v>
      </c>
      <c r="F594">
        <v>250</v>
      </c>
      <c r="G594">
        <v>4.5</v>
      </c>
      <c r="H594">
        <v>1000</v>
      </c>
      <c r="I594" t="s">
        <v>1787</v>
      </c>
      <c r="J594" t="s">
        <v>393</v>
      </c>
      <c r="K594">
        <v>35</v>
      </c>
      <c r="L594" t="s">
        <v>138</v>
      </c>
      <c r="M594" t="s">
        <v>132</v>
      </c>
      <c r="N594" t="s">
        <v>147</v>
      </c>
      <c r="O594" t="s">
        <v>144</v>
      </c>
    </row>
    <row r="595" spans="1:15">
      <c r="A595">
        <v>594</v>
      </c>
      <c r="B595">
        <v>30163</v>
      </c>
      <c r="C595" t="s">
        <v>511</v>
      </c>
      <c r="D595" t="s">
        <v>129</v>
      </c>
      <c r="E595" t="s">
        <v>1788</v>
      </c>
      <c r="F595">
        <v>250</v>
      </c>
      <c r="G595">
        <v>4.0999999999999996</v>
      </c>
      <c r="H595">
        <v>500</v>
      </c>
      <c r="I595" t="s">
        <v>1789</v>
      </c>
      <c r="J595" t="s">
        <v>1790</v>
      </c>
      <c r="K595">
        <v>61</v>
      </c>
      <c r="L595" t="s">
        <v>138</v>
      </c>
      <c r="M595" t="s">
        <v>132</v>
      </c>
      <c r="N595" t="s">
        <v>147</v>
      </c>
      <c r="O595" t="s">
        <v>130</v>
      </c>
    </row>
    <row r="596" spans="1:15">
      <c r="A596">
        <v>595</v>
      </c>
      <c r="B596">
        <v>30218</v>
      </c>
      <c r="C596" t="s">
        <v>979</v>
      </c>
      <c r="D596" t="s">
        <v>143</v>
      </c>
      <c r="E596" t="s">
        <v>1791</v>
      </c>
      <c r="F596">
        <v>500</v>
      </c>
      <c r="G596">
        <v>3.8</v>
      </c>
      <c r="H596">
        <v>50</v>
      </c>
      <c r="I596" t="s">
        <v>279</v>
      </c>
      <c r="J596" t="s">
        <v>880</v>
      </c>
      <c r="K596">
        <v>46</v>
      </c>
      <c r="L596" t="s">
        <v>133</v>
      </c>
      <c r="M596" t="s">
        <v>132</v>
      </c>
      <c r="N596" t="s">
        <v>140</v>
      </c>
      <c r="O596" t="s">
        <v>135</v>
      </c>
    </row>
    <row r="597" spans="1:15">
      <c r="A597">
        <v>596</v>
      </c>
      <c r="B597">
        <v>30306</v>
      </c>
      <c r="C597" t="s">
        <v>340</v>
      </c>
      <c r="D597" t="s">
        <v>141</v>
      </c>
      <c r="E597" t="s">
        <v>1792</v>
      </c>
      <c r="F597">
        <v>350</v>
      </c>
      <c r="G597">
        <v>2.9</v>
      </c>
      <c r="H597">
        <v>80</v>
      </c>
      <c r="I597" t="s">
        <v>921</v>
      </c>
      <c r="J597" t="s">
        <v>1530</v>
      </c>
      <c r="K597">
        <v>74</v>
      </c>
      <c r="L597" t="s">
        <v>236</v>
      </c>
      <c r="M597" t="s">
        <v>132</v>
      </c>
      <c r="N597" t="s">
        <v>131</v>
      </c>
      <c r="O597" t="s">
        <v>130</v>
      </c>
    </row>
    <row r="598" spans="1:15">
      <c r="A598">
        <v>597</v>
      </c>
      <c r="B598">
        <v>30529</v>
      </c>
      <c r="C598" t="s">
        <v>280</v>
      </c>
      <c r="D598" t="s">
        <v>137</v>
      </c>
      <c r="E598" t="s">
        <v>1793</v>
      </c>
      <c r="F598">
        <v>400</v>
      </c>
      <c r="G598">
        <v>4.2</v>
      </c>
      <c r="H598">
        <v>500</v>
      </c>
      <c r="I598" t="s">
        <v>1794</v>
      </c>
      <c r="J598" t="s">
        <v>280</v>
      </c>
      <c r="K598">
        <v>58</v>
      </c>
      <c r="L598" t="s">
        <v>136</v>
      </c>
      <c r="M598" t="s">
        <v>132</v>
      </c>
      <c r="N598" t="s">
        <v>147</v>
      </c>
      <c r="O598" t="s">
        <v>135</v>
      </c>
    </row>
    <row r="599" spans="1:15">
      <c r="A599">
        <v>598</v>
      </c>
      <c r="B599">
        <v>30615</v>
      </c>
      <c r="C599" t="s">
        <v>321</v>
      </c>
      <c r="D599" t="s">
        <v>134</v>
      </c>
      <c r="E599" t="s">
        <v>1795</v>
      </c>
      <c r="F599">
        <v>250</v>
      </c>
      <c r="G599">
        <v>2.9</v>
      </c>
      <c r="H599">
        <v>80</v>
      </c>
      <c r="I599" t="s">
        <v>1796</v>
      </c>
      <c r="J599" t="s">
        <v>321</v>
      </c>
      <c r="K599">
        <v>57</v>
      </c>
      <c r="L599" t="s">
        <v>133</v>
      </c>
      <c r="M599" t="s">
        <v>132</v>
      </c>
      <c r="N599" t="s">
        <v>131</v>
      </c>
      <c r="O599" t="s">
        <v>135</v>
      </c>
    </row>
    <row r="600" spans="1:15">
      <c r="A600">
        <v>599</v>
      </c>
      <c r="B600">
        <v>30677</v>
      </c>
      <c r="C600" t="s">
        <v>1797</v>
      </c>
      <c r="D600" t="s">
        <v>143</v>
      </c>
      <c r="E600" t="s">
        <v>1798</v>
      </c>
      <c r="F600">
        <v>300</v>
      </c>
      <c r="G600">
        <v>4</v>
      </c>
      <c r="H600">
        <v>1000</v>
      </c>
      <c r="I600" t="s">
        <v>1799</v>
      </c>
      <c r="J600" t="s">
        <v>1800</v>
      </c>
      <c r="K600">
        <v>37</v>
      </c>
      <c r="L600" t="s">
        <v>133</v>
      </c>
      <c r="M600" t="s">
        <v>132</v>
      </c>
      <c r="N600" t="s">
        <v>147</v>
      </c>
      <c r="O600" t="s">
        <v>144</v>
      </c>
    </row>
    <row r="601" spans="1:15">
      <c r="A601">
        <v>600</v>
      </c>
      <c r="B601">
        <v>30731</v>
      </c>
      <c r="C601" t="s">
        <v>1801</v>
      </c>
      <c r="D601" t="s">
        <v>137</v>
      </c>
      <c r="E601" t="s">
        <v>1802</v>
      </c>
      <c r="F601">
        <v>600</v>
      </c>
      <c r="G601">
        <v>3.7</v>
      </c>
      <c r="H601">
        <v>20</v>
      </c>
      <c r="I601" t="s">
        <v>1803</v>
      </c>
      <c r="J601" t="s">
        <v>572</v>
      </c>
      <c r="K601">
        <v>55</v>
      </c>
      <c r="L601" t="s">
        <v>138</v>
      </c>
      <c r="M601" t="s">
        <v>148</v>
      </c>
      <c r="N601" t="s">
        <v>140</v>
      </c>
      <c r="O601" t="s">
        <v>135</v>
      </c>
    </row>
    <row r="602" spans="1:15">
      <c r="A602">
        <v>601</v>
      </c>
      <c r="B602">
        <v>30732</v>
      </c>
      <c r="C602" t="s">
        <v>250</v>
      </c>
      <c r="D602" t="s">
        <v>137</v>
      </c>
      <c r="E602" t="s">
        <v>1804</v>
      </c>
      <c r="F602">
        <v>600</v>
      </c>
      <c r="G602">
        <v>4</v>
      </c>
      <c r="H602">
        <v>20</v>
      </c>
      <c r="I602" t="s">
        <v>1805</v>
      </c>
      <c r="J602" t="s">
        <v>1806</v>
      </c>
      <c r="K602">
        <v>70</v>
      </c>
      <c r="L602" t="s">
        <v>133</v>
      </c>
      <c r="M602" t="s">
        <v>148</v>
      </c>
      <c r="N602" t="s">
        <v>140</v>
      </c>
      <c r="O602" t="s">
        <v>130</v>
      </c>
    </row>
    <row r="603" spans="1:15">
      <c r="A603">
        <v>602</v>
      </c>
      <c r="B603">
        <v>30791</v>
      </c>
      <c r="C603" t="s">
        <v>1807</v>
      </c>
      <c r="D603" t="s">
        <v>139</v>
      </c>
      <c r="E603" t="s">
        <v>1808</v>
      </c>
      <c r="F603">
        <v>300</v>
      </c>
      <c r="G603">
        <v>4.2</v>
      </c>
      <c r="H603">
        <v>1000</v>
      </c>
      <c r="I603" t="s">
        <v>1809</v>
      </c>
      <c r="J603" t="s">
        <v>1810</v>
      </c>
      <c r="K603">
        <v>62</v>
      </c>
      <c r="L603" t="s">
        <v>138</v>
      </c>
      <c r="M603" t="s">
        <v>132</v>
      </c>
      <c r="N603" t="s">
        <v>147</v>
      </c>
      <c r="O603" t="s">
        <v>130</v>
      </c>
    </row>
    <row r="604" spans="1:15">
      <c r="A604">
        <v>603</v>
      </c>
      <c r="B604">
        <v>30826</v>
      </c>
      <c r="C604" t="s">
        <v>400</v>
      </c>
      <c r="D604" t="s">
        <v>129</v>
      </c>
      <c r="E604" t="s">
        <v>1811</v>
      </c>
      <c r="F604">
        <v>400</v>
      </c>
      <c r="G604">
        <v>4.3</v>
      </c>
      <c r="H604">
        <v>500</v>
      </c>
      <c r="I604" t="s">
        <v>1812</v>
      </c>
      <c r="J604" t="s">
        <v>1813</v>
      </c>
      <c r="K604">
        <v>61</v>
      </c>
      <c r="L604" t="s">
        <v>138</v>
      </c>
      <c r="M604" t="s">
        <v>132</v>
      </c>
      <c r="N604" t="s">
        <v>147</v>
      </c>
      <c r="O604" t="s">
        <v>130</v>
      </c>
    </row>
    <row r="605" spans="1:15">
      <c r="A605">
        <v>604</v>
      </c>
      <c r="B605">
        <v>30864</v>
      </c>
      <c r="C605" t="s">
        <v>1814</v>
      </c>
      <c r="D605" t="s">
        <v>143</v>
      </c>
      <c r="E605" t="s">
        <v>1815</v>
      </c>
      <c r="F605">
        <v>500</v>
      </c>
      <c r="G605">
        <v>4.3</v>
      </c>
      <c r="H605">
        <v>100</v>
      </c>
      <c r="I605" t="s">
        <v>1816</v>
      </c>
      <c r="J605" t="s">
        <v>1817</v>
      </c>
      <c r="K605">
        <v>65</v>
      </c>
      <c r="L605" t="s">
        <v>133</v>
      </c>
      <c r="M605" t="s">
        <v>132</v>
      </c>
      <c r="N605" t="s">
        <v>131</v>
      </c>
      <c r="O605" t="s">
        <v>130</v>
      </c>
    </row>
    <row r="606" spans="1:15">
      <c r="A606">
        <v>605</v>
      </c>
      <c r="B606">
        <v>30947</v>
      </c>
      <c r="C606" t="s">
        <v>1622</v>
      </c>
      <c r="D606" t="s">
        <v>141</v>
      </c>
      <c r="E606" t="s">
        <v>1818</v>
      </c>
      <c r="F606">
        <v>300</v>
      </c>
      <c r="G606">
        <v>3.8</v>
      </c>
      <c r="H606">
        <v>20</v>
      </c>
      <c r="I606" t="s">
        <v>1819</v>
      </c>
      <c r="J606" t="s">
        <v>1270</v>
      </c>
      <c r="K606">
        <v>77</v>
      </c>
      <c r="L606" t="s">
        <v>133</v>
      </c>
      <c r="M606" t="s">
        <v>132</v>
      </c>
      <c r="N606" t="s">
        <v>140</v>
      </c>
      <c r="O606" t="s">
        <v>130</v>
      </c>
    </row>
    <row r="607" spans="1:15">
      <c r="A607">
        <v>606</v>
      </c>
      <c r="B607">
        <v>30962</v>
      </c>
      <c r="C607" t="s">
        <v>1820</v>
      </c>
      <c r="D607" t="s">
        <v>146</v>
      </c>
      <c r="E607" t="s">
        <v>1821</v>
      </c>
      <c r="F607">
        <v>250</v>
      </c>
      <c r="G607">
        <v>3.8</v>
      </c>
      <c r="H607">
        <v>100</v>
      </c>
      <c r="I607" t="s">
        <v>1822</v>
      </c>
      <c r="J607" t="s">
        <v>1823</v>
      </c>
      <c r="K607">
        <v>41</v>
      </c>
      <c r="L607" t="s">
        <v>138</v>
      </c>
      <c r="M607" t="s">
        <v>132</v>
      </c>
      <c r="N607" t="s">
        <v>131</v>
      </c>
      <c r="O607" t="s">
        <v>135</v>
      </c>
    </row>
    <row r="608" spans="1:15">
      <c r="A608">
        <v>607</v>
      </c>
      <c r="B608">
        <v>31017</v>
      </c>
      <c r="C608" t="s">
        <v>477</v>
      </c>
      <c r="D608" t="s">
        <v>141</v>
      </c>
      <c r="E608" t="s">
        <v>1824</v>
      </c>
      <c r="F608">
        <v>500</v>
      </c>
      <c r="G608">
        <v>4.2</v>
      </c>
      <c r="H608">
        <v>100</v>
      </c>
      <c r="I608" t="s">
        <v>1825</v>
      </c>
      <c r="J608" t="s">
        <v>477</v>
      </c>
      <c r="K608">
        <v>54</v>
      </c>
      <c r="L608" t="s">
        <v>138</v>
      </c>
      <c r="M608" t="s">
        <v>132</v>
      </c>
      <c r="N608" t="s">
        <v>131</v>
      </c>
      <c r="O608" t="s">
        <v>135</v>
      </c>
    </row>
    <row r="609" spans="1:15">
      <c r="A609">
        <v>608</v>
      </c>
      <c r="B609">
        <v>31084</v>
      </c>
      <c r="C609" t="s">
        <v>1826</v>
      </c>
      <c r="D609" t="s">
        <v>134</v>
      </c>
      <c r="E609" t="s">
        <v>1827</v>
      </c>
      <c r="F609">
        <v>1000</v>
      </c>
      <c r="G609">
        <v>3.5</v>
      </c>
      <c r="H609">
        <v>20</v>
      </c>
      <c r="I609" t="s">
        <v>1828</v>
      </c>
      <c r="J609" t="s">
        <v>1738</v>
      </c>
      <c r="K609">
        <v>53</v>
      </c>
      <c r="L609" t="s">
        <v>236</v>
      </c>
      <c r="M609" t="s">
        <v>148</v>
      </c>
      <c r="N609" t="s">
        <v>140</v>
      </c>
      <c r="O609" t="s">
        <v>135</v>
      </c>
    </row>
    <row r="610" spans="1:15">
      <c r="A610">
        <v>609</v>
      </c>
      <c r="B610">
        <v>31265</v>
      </c>
      <c r="C610" t="s">
        <v>892</v>
      </c>
      <c r="D610" t="s">
        <v>143</v>
      </c>
      <c r="E610" t="s">
        <v>1829</v>
      </c>
      <c r="F610">
        <v>350</v>
      </c>
      <c r="G610">
        <v>4.0999999999999996</v>
      </c>
      <c r="H610">
        <v>500</v>
      </c>
      <c r="I610" t="s">
        <v>1830</v>
      </c>
      <c r="J610" t="s">
        <v>892</v>
      </c>
      <c r="K610">
        <v>33</v>
      </c>
      <c r="L610" t="s">
        <v>133</v>
      </c>
      <c r="M610" t="s">
        <v>132</v>
      </c>
      <c r="N610" t="s">
        <v>147</v>
      </c>
      <c r="O610" t="s">
        <v>144</v>
      </c>
    </row>
    <row r="611" spans="1:15">
      <c r="A611">
        <v>610</v>
      </c>
      <c r="B611">
        <v>31516</v>
      </c>
      <c r="C611" t="s">
        <v>1369</v>
      </c>
      <c r="D611" t="s">
        <v>143</v>
      </c>
      <c r="E611" t="s">
        <v>1831</v>
      </c>
      <c r="F611">
        <v>350</v>
      </c>
      <c r="G611">
        <v>3.8</v>
      </c>
      <c r="H611">
        <v>100</v>
      </c>
      <c r="I611" t="s">
        <v>1832</v>
      </c>
      <c r="J611" t="s">
        <v>1369</v>
      </c>
      <c r="K611">
        <v>73</v>
      </c>
      <c r="L611" t="s">
        <v>138</v>
      </c>
      <c r="M611" t="s">
        <v>132</v>
      </c>
      <c r="N611" t="s">
        <v>131</v>
      </c>
      <c r="O611" t="s">
        <v>130</v>
      </c>
    </row>
    <row r="612" spans="1:15">
      <c r="A612">
        <v>611</v>
      </c>
      <c r="B612">
        <v>31667</v>
      </c>
      <c r="C612" t="s">
        <v>615</v>
      </c>
      <c r="D612" t="s">
        <v>141</v>
      </c>
      <c r="E612" t="s">
        <v>1833</v>
      </c>
      <c r="F612">
        <v>500</v>
      </c>
      <c r="G612">
        <v>3.9</v>
      </c>
      <c r="H612">
        <v>100</v>
      </c>
      <c r="I612" t="s">
        <v>1834</v>
      </c>
      <c r="J612" t="s">
        <v>615</v>
      </c>
      <c r="K612">
        <v>60</v>
      </c>
      <c r="L612" t="s">
        <v>133</v>
      </c>
      <c r="M612" t="s">
        <v>132</v>
      </c>
      <c r="N612" t="s">
        <v>131</v>
      </c>
      <c r="O612" t="s">
        <v>135</v>
      </c>
    </row>
    <row r="613" spans="1:15">
      <c r="A613">
        <v>612</v>
      </c>
      <c r="B613">
        <v>31696</v>
      </c>
      <c r="C613" t="s">
        <v>620</v>
      </c>
      <c r="D613" t="s">
        <v>137</v>
      </c>
      <c r="E613" t="s">
        <v>1835</v>
      </c>
      <c r="F613">
        <v>300</v>
      </c>
      <c r="G613">
        <v>3.7</v>
      </c>
      <c r="H613">
        <v>20</v>
      </c>
      <c r="I613" t="s">
        <v>1836</v>
      </c>
      <c r="J613" t="s">
        <v>1837</v>
      </c>
      <c r="K613">
        <v>48</v>
      </c>
      <c r="L613" t="s">
        <v>133</v>
      </c>
      <c r="M613" t="s">
        <v>132</v>
      </c>
      <c r="N613" t="s">
        <v>140</v>
      </c>
      <c r="O613" t="s">
        <v>135</v>
      </c>
    </row>
    <row r="614" spans="1:15">
      <c r="A614">
        <v>613</v>
      </c>
      <c r="B614">
        <v>31698</v>
      </c>
      <c r="C614" t="s">
        <v>250</v>
      </c>
      <c r="D614" t="s">
        <v>137</v>
      </c>
      <c r="E614" t="s">
        <v>1838</v>
      </c>
      <c r="F614">
        <v>300</v>
      </c>
      <c r="G614">
        <v>4.0999999999999996</v>
      </c>
      <c r="H614">
        <v>20</v>
      </c>
      <c r="I614" t="s">
        <v>1839</v>
      </c>
      <c r="J614" t="s">
        <v>253</v>
      </c>
      <c r="K614">
        <v>59</v>
      </c>
      <c r="L614" t="s">
        <v>133</v>
      </c>
      <c r="M614" t="s">
        <v>132</v>
      </c>
      <c r="N614" t="s">
        <v>140</v>
      </c>
      <c r="O614" t="s">
        <v>135</v>
      </c>
    </row>
    <row r="615" spans="1:15">
      <c r="A615">
        <v>614</v>
      </c>
      <c r="B615">
        <v>31959</v>
      </c>
      <c r="C615" t="s">
        <v>458</v>
      </c>
      <c r="D615" t="s">
        <v>141</v>
      </c>
      <c r="E615" t="s">
        <v>1840</v>
      </c>
      <c r="F615">
        <v>800</v>
      </c>
      <c r="G615">
        <v>2.9</v>
      </c>
      <c r="H615">
        <v>80</v>
      </c>
      <c r="I615" t="s">
        <v>1841</v>
      </c>
      <c r="J615" t="s">
        <v>461</v>
      </c>
      <c r="K615">
        <v>38</v>
      </c>
      <c r="L615" t="s">
        <v>133</v>
      </c>
      <c r="M615" t="s">
        <v>148</v>
      </c>
      <c r="N615" t="s">
        <v>131</v>
      </c>
      <c r="O615" t="s">
        <v>144</v>
      </c>
    </row>
    <row r="616" spans="1:15">
      <c r="A616">
        <v>615</v>
      </c>
      <c r="B616">
        <v>31965</v>
      </c>
      <c r="C616" t="s">
        <v>637</v>
      </c>
      <c r="D616" t="s">
        <v>134</v>
      </c>
      <c r="E616" t="s">
        <v>1842</v>
      </c>
      <c r="F616">
        <v>300</v>
      </c>
      <c r="G616">
        <v>2.9</v>
      </c>
      <c r="H616">
        <v>80</v>
      </c>
      <c r="I616" t="s">
        <v>1843</v>
      </c>
      <c r="J616" t="s">
        <v>1077</v>
      </c>
      <c r="K616">
        <v>55</v>
      </c>
      <c r="L616" t="s">
        <v>138</v>
      </c>
      <c r="M616" t="s">
        <v>132</v>
      </c>
      <c r="N616" t="s">
        <v>131</v>
      </c>
      <c r="O616" t="s">
        <v>135</v>
      </c>
    </row>
    <row r="617" spans="1:15">
      <c r="A617">
        <v>616</v>
      </c>
      <c r="B617">
        <v>31970</v>
      </c>
      <c r="C617" t="s">
        <v>366</v>
      </c>
      <c r="D617" t="s">
        <v>146</v>
      </c>
      <c r="E617" t="s">
        <v>1844</v>
      </c>
      <c r="F617">
        <v>450</v>
      </c>
      <c r="G617">
        <v>3.9</v>
      </c>
      <c r="H617">
        <v>100</v>
      </c>
      <c r="I617" t="s">
        <v>1845</v>
      </c>
      <c r="J617" t="s">
        <v>1684</v>
      </c>
      <c r="K617">
        <v>32</v>
      </c>
      <c r="L617" t="s">
        <v>133</v>
      </c>
      <c r="M617" t="s">
        <v>132</v>
      </c>
      <c r="N617" t="s">
        <v>131</v>
      </c>
      <c r="O617" t="s">
        <v>144</v>
      </c>
    </row>
    <row r="618" spans="1:15">
      <c r="A618">
        <v>617</v>
      </c>
      <c r="B618">
        <v>31974</v>
      </c>
      <c r="C618" t="s">
        <v>284</v>
      </c>
      <c r="D618" t="s">
        <v>137</v>
      </c>
      <c r="E618" t="s">
        <v>1846</v>
      </c>
      <c r="F618">
        <v>700</v>
      </c>
      <c r="G618">
        <v>4.5</v>
      </c>
      <c r="H618">
        <v>20</v>
      </c>
      <c r="I618" t="s">
        <v>1847</v>
      </c>
      <c r="J618" t="s">
        <v>1848</v>
      </c>
      <c r="K618">
        <v>50</v>
      </c>
      <c r="L618" t="s">
        <v>138</v>
      </c>
      <c r="M618" t="s">
        <v>148</v>
      </c>
      <c r="N618" t="s">
        <v>140</v>
      </c>
      <c r="O618" t="s">
        <v>135</v>
      </c>
    </row>
    <row r="619" spans="1:15">
      <c r="A619">
        <v>618</v>
      </c>
      <c r="B619">
        <v>31990</v>
      </c>
      <c r="C619" t="s">
        <v>404</v>
      </c>
      <c r="D619" t="s">
        <v>129</v>
      </c>
      <c r="E619" t="s">
        <v>1849</v>
      </c>
      <c r="F619">
        <v>500</v>
      </c>
      <c r="G619">
        <v>4.3</v>
      </c>
      <c r="H619">
        <v>100</v>
      </c>
      <c r="I619" t="s">
        <v>1850</v>
      </c>
      <c r="J619" t="s">
        <v>1851</v>
      </c>
      <c r="K619">
        <v>69</v>
      </c>
      <c r="L619" t="s">
        <v>136</v>
      </c>
      <c r="M619" t="s">
        <v>132</v>
      </c>
      <c r="N619" t="s">
        <v>131</v>
      </c>
      <c r="O619" t="s">
        <v>130</v>
      </c>
    </row>
    <row r="620" spans="1:15">
      <c r="A620">
        <v>619</v>
      </c>
      <c r="B620">
        <v>31993</v>
      </c>
      <c r="C620" t="s">
        <v>1852</v>
      </c>
      <c r="D620" t="s">
        <v>129</v>
      </c>
      <c r="E620" t="s">
        <v>1853</v>
      </c>
      <c r="F620">
        <v>300</v>
      </c>
      <c r="G620">
        <v>4.2</v>
      </c>
      <c r="H620">
        <v>100</v>
      </c>
      <c r="I620" t="s">
        <v>874</v>
      </c>
      <c r="J620" t="s">
        <v>1852</v>
      </c>
      <c r="K620">
        <v>60</v>
      </c>
      <c r="L620" t="s">
        <v>133</v>
      </c>
      <c r="M620" t="s">
        <v>132</v>
      </c>
      <c r="N620" t="s">
        <v>131</v>
      </c>
      <c r="O620" t="s">
        <v>135</v>
      </c>
    </row>
    <row r="621" spans="1:15">
      <c r="A621">
        <v>620</v>
      </c>
      <c r="B621">
        <v>32003</v>
      </c>
      <c r="C621" t="s">
        <v>366</v>
      </c>
      <c r="D621" t="s">
        <v>146</v>
      </c>
      <c r="E621" t="s">
        <v>1854</v>
      </c>
      <c r="F621">
        <v>200</v>
      </c>
      <c r="G621">
        <v>4</v>
      </c>
      <c r="H621">
        <v>1000</v>
      </c>
      <c r="I621" t="s">
        <v>426</v>
      </c>
      <c r="J621" t="s">
        <v>1855</v>
      </c>
      <c r="K621">
        <v>28</v>
      </c>
      <c r="L621" t="s">
        <v>136</v>
      </c>
      <c r="M621" t="s">
        <v>142</v>
      </c>
      <c r="N621" t="s">
        <v>147</v>
      </c>
      <c r="O621" t="s">
        <v>144</v>
      </c>
    </row>
    <row r="622" spans="1:15">
      <c r="A622">
        <v>621</v>
      </c>
      <c r="B622">
        <v>32258</v>
      </c>
      <c r="C622" t="s">
        <v>1602</v>
      </c>
      <c r="D622" t="s">
        <v>129</v>
      </c>
      <c r="E622" t="s">
        <v>1856</v>
      </c>
      <c r="F622">
        <v>600</v>
      </c>
      <c r="G622">
        <v>4.3</v>
      </c>
      <c r="H622">
        <v>500</v>
      </c>
      <c r="I622" t="s">
        <v>258</v>
      </c>
      <c r="J622" t="s">
        <v>1857</v>
      </c>
      <c r="K622">
        <v>57</v>
      </c>
      <c r="L622" t="s">
        <v>133</v>
      </c>
      <c r="M622" t="s">
        <v>148</v>
      </c>
      <c r="N622" t="s">
        <v>147</v>
      </c>
      <c r="O622" t="s">
        <v>135</v>
      </c>
    </row>
    <row r="623" spans="1:15">
      <c r="A623">
        <v>622</v>
      </c>
      <c r="B623">
        <v>32263</v>
      </c>
      <c r="C623" t="s">
        <v>1101</v>
      </c>
      <c r="D623" t="s">
        <v>139</v>
      </c>
      <c r="E623" t="s">
        <v>1858</v>
      </c>
      <c r="F623">
        <v>200</v>
      </c>
      <c r="G623">
        <v>4.3</v>
      </c>
      <c r="H623">
        <v>100</v>
      </c>
      <c r="I623" t="s">
        <v>395</v>
      </c>
      <c r="J623" t="s">
        <v>1101</v>
      </c>
      <c r="K623">
        <v>61</v>
      </c>
      <c r="L623" t="s">
        <v>138</v>
      </c>
      <c r="M623" t="s">
        <v>142</v>
      </c>
      <c r="N623" t="s">
        <v>131</v>
      </c>
      <c r="O623" t="s">
        <v>130</v>
      </c>
    </row>
    <row r="624" spans="1:15">
      <c r="A624">
        <v>623</v>
      </c>
      <c r="B624">
        <v>32399</v>
      </c>
      <c r="C624" t="s">
        <v>674</v>
      </c>
      <c r="D624" t="s">
        <v>134</v>
      </c>
      <c r="E624" t="s">
        <v>1555</v>
      </c>
      <c r="F624">
        <v>400</v>
      </c>
      <c r="G624">
        <v>4.3</v>
      </c>
      <c r="H624">
        <v>1000</v>
      </c>
      <c r="I624" t="s">
        <v>1664</v>
      </c>
      <c r="J624" t="s">
        <v>1859</v>
      </c>
      <c r="K624">
        <v>34</v>
      </c>
      <c r="L624" t="s">
        <v>138</v>
      </c>
      <c r="M624" t="s">
        <v>132</v>
      </c>
      <c r="N624" t="s">
        <v>147</v>
      </c>
      <c r="O624" t="s">
        <v>144</v>
      </c>
    </row>
    <row r="625" spans="1:15">
      <c r="A625">
        <v>624</v>
      </c>
      <c r="B625">
        <v>32432</v>
      </c>
      <c r="C625" t="s">
        <v>1332</v>
      </c>
      <c r="D625" t="s">
        <v>134</v>
      </c>
      <c r="E625" t="s">
        <v>1860</v>
      </c>
      <c r="F625">
        <v>300</v>
      </c>
      <c r="G625">
        <v>3.8</v>
      </c>
      <c r="H625">
        <v>100</v>
      </c>
      <c r="I625" t="s">
        <v>1334</v>
      </c>
      <c r="J625" t="s">
        <v>1861</v>
      </c>
      <c r="K625">
        <v>35</v>
      </c>
      <c r="L625" t="s">
        <v>133</v>
      </c>
      <c r="M625" t="s">
        <v>132</v>
      </c>
      <c r="N625" t="s">
        <v>131</v>
      </c>
      <c r="O625" t="s">
        <v>144</v>
      </c>
    </row>
    <row r="626" spans="1:15">
      <c r="A626">
        <v>625</v>
      </c>
      <c r="B626">
        <v>32510</v>
      </c>
      <c r="C626" t="s">
        <v>382</v>
      </c>
      <c r="D626" t="s">
        <v>137</v>
      </c>
      <c r="E626" t="s">
        <v>1862</v>
      </c>
      <c r="F626">
        <v>1200</v>
      </c>
      <c r="G626">
        <v>4.3</v>
      </c>
      <c r="H626">
        <v>100</v>
      </c>
      <c r="I626" t="s">
        <v>1863</v>
      </c>
      <c r="J626" t="s">
        <v>1747</v>
      </c>
      <c r="K626">
        <v>39</v>
      </c>
      <c r="L626" t="s">
        <v>236</v>
      </c>
      <c r="M626" t="s">
        <v>235</v>
      </c>
      <c r="N626" t="s">
        <v>131</v>
      </c>
      <c r="O626" t="s">
        <v>144</v>
      </c>
    </row>
    <row r="627" spans="1:15">
      <c r="A627">
        <v>626</v>
      </c>
      <c r="B627">
        <v>32513</v>
      </c>
      <c r="C627" t="s">
        <v>1864</v>
      </c>
      <c r="D627" t="s">
        <v>137</v>
      </c>
      <c r="E627" t="s">
        <v>1865</v>
      </c>
      <c r="F627">
        <v>200</v>
      </c>
      <c r="G627">
        <v>4</v>
      </c>
      <c r="H627">
        <v>100</v>
      </c>
      <c r="I627" t="s">
        <v>1866</v>
      </c>
      <c r="J627" t="s">
        <v>1867</v>
      </c>
      <c r="K627">
        <v>49</v>
      </c>
      <c r="L627" t="s">
        <v>133</v>
      </c>
      <c r="M627" t="s">
        <v>142</v>
      </c>
      <c r="N627" t="s">
        <v>131</v>
      </c>
      <c r="O627" t="s">
        <v>135</v>
      </c>
    </row>
    <row r="628" spans="1:15">
      <c r="A628">
        <v>627</v>
      </c>
      <c r="B628">
        <v>32566</v>
      </c>
      <c r="C628" t="s">
        <v>1868</v>
      </c>
      <c r="D628" t="s">
        <v>146</v>
      </c>
      <c r="E628" t="s">
        <v>1869</v>
      </c>
      <c r="F628">
        <v>250</v>
      </c>
      <c r="G628">
        <v>2.9</v>
      </c>
      <c r="H628">
        <v>80</v>
      </c>
      <c r="I628" t="s">
        <v>1870</v>
      </c>
      <c r="J628" t="s">
        <v>1871</v>
      </c>
      <c r="K628">
        <v>44</v>
      </c>
      <c r="L628" t="s">
        <v>133</v>
      </c>
      <c r="M628" t="s">
        <v>132</v>
      </c>
      <c r="N628" t="s">
        <v>131</v>
      </c>
      <c r="O628" t="s">
        <v>135</v>
      </c>
    </row>
    <row r="629" spans="1:15">
      <c r="A629">
        <v>628</v>
      </c>
      <c r="B629">
        <v>32611</v>
      </c>
      <c r="C629" t="s">
        <v>1872</v>
      </c>
      <c r="D629" t="s">
        <v>129</v>
      </c>
      <c r="E629" t="s">
        <v>1873</v>
      </c>
      <c r="F629">
        <v>200</v>
      </c>
      <c r="G629">
        <v>4.5</v>
      </c>
      <c r="H629">
        <v>20</v>
      </c>
      <c r="I629" t="s">
        <v>672</v>
      </c>
      <c r="J629" t="s">
        <v>1874</v>
      </c>
      <c r="K629">
        <v>36</v>
      </c>
      <c r="L629" t="s">
        <v>133</v>
      </c>
      <c r="M629" t="s">
        <v>142</v>
      </c>
      <c r="N629" t="s">
        <v>140</v>
      </c>
      <c r="O629" t="s">
        <v>144</v>
      </c>
    </row>
    <row r="630" spans="1:15">
      <c r="A630">
        <v>629</v>
      </c>
      <c r="B630">
        <v>32709</v>
      </c>
      <c r="C630" t="s">
        <v>1875</v>
      </c>
      <c r="D630" t="s">
        <v>134</v>
      </c>
      <c r="E630" t="s">
        <v>1876</v>
      </c>
      <c r="F630">
        <v>500</v>
      </c>
      <c r="G630">
        <v>3.9</v>
      </c>
      <c r="H630">
        <v>20</v>
      </c>
      <c r="I630" t="s">
        <v>1877</v>
      </c>
      <c r="J630" t="s">
        <v>1875</v>
      </c>
      <c r="K630">
        <v>47</v>
      </c>
      <c r="L630" t="s">
        <v>133</v>
      </c>
      <c r="M630" t="s">
        <v>132</v>
      </c>
      <c r="N630" t="s">
        <v>140</v>
      </c>
      <c r="O630" t="s">
        <v>135</v>
      </c>
    </row>
    <row r="631" spans="1:15">
      <c r="A631">
        <v>630</v>
      </c>
      <c r="B631">
        <v>32713</v>
      </c>
      <c r="C631" t="s">
        <v>529</v>
      </c>
      <c r="D631" t="s">
        <v>146</v>
      </c>
      <c r="E631" t="s">
        <v>1878</v>
      </c>
      <c r="F631">
        <v>200</v>
      </c>
      <c r="G631">
        <v>4</v>
      </c>
      <c r="H631">
        <v>100</v>
      </c>
      <c r="I631" t="s">
        <v>395</v>
      </c>
      <c r="J631" t="s">
        <v>1879</v>
      </c>
      <c r="K631">
        <v>35</v>
      </c>
      <c r="L631" t="s">
        <v>138</v>
      </c>
      <c r="M631" t="s">
        <v>142</v>
      </c>
      <c r="N631" t="s">
        <v>131</v>
      </c>
      <c r="O631" t="s">
        <v>144</v>
      </c>
    </row>
    <row r="632" spans="1:15">
      <c r="A632">
        <v>631</v>
      </c>
      <c r="B632">
        <v>32724</v>
      </c>
      <c r="C632" t="s">
        <v>466</v>
      </c>
      <c r="D632" t="s">
        <v>141</v>
      </c>
      <c r="E632" t="s">
        <v>1880</v>
      </c>
      <c r="F632">
        <v>300</v>
      </c>
      <c r="G632">
        <v>4</v>
      </c>
      <c r="H632">
        <v>100</v>
      </c>
      <c r="I632" t="s">
        <v>503</v>
      </c>
      <c r="J632" t="s">
        <v>466</v>
      </c>
      <c r="K632">
        <v>56</v>
      </c>
      <c r="L632" t="s">
        <v>138</v>
      </c>
      <c r="M632" t="s">
        <v>132</v>
      </c>
      <c r="N632" t="s">
        <v>131</v>
      </c>
      <c r="O632" t="s">
        <v>135</v>
      </c>
    </row>
    <row r="633" spans="1:15">
      <c r="A633">
        <v>632</v>
      </c>
      <c r="B633">
        <v>32725</v>
      </c>
      <c r="C633" t="s">
        <v>466</v>
      </c>
      <c r="D633" t="s">
        <v>141</v>
      </c>
      <c r="E633" t="s">
        <v>1881</v>
      </c>
      <c r="F633">
        <v>250</v>
      </c>
      <c r="G633">
        <v>4</v>
      </c>
      <c r="H633">
        <v>50</v>
      </c>
      <c r="I633" t="s">
        <v>258</v>
      </c>
      <c r="J633" t="s">
        <v>466</v>
      </c>
      <c r="K633">
        <v>64</v>
      </c>
      <c r="L633" t="s">
        <v>133</v>
      </c>
      <c r="M633" t="s">
        <v>132</v>
      </c>
      <c r="N633" t="s">
        <v>140</v>
      </c>
      <c r="O633" t="s">
        <v>130</v>
      </c>
    </row>
    <row r="634" spans="1:15">
      <c r="A634">
        <v>633</v>
      </c>
      <c r="B634">
        <v>32734</v>
      </c>
      <c r="C634" t="s">
        <v>1882</v>
      </c>
      <c r="D634" t="s">
        <v>146</v>
      </c>
      <c r="E634" t="s">
        <v>1883</v>
      </c>
      <c r="F634">
        <v>700</v>
      </c>
      <c r="G634">
        <v>4</v>
      </c>
      <c r="H634">
        <v>500</v>
      </c>
      <c r="I634" t="s">
        <v>1627</v>
      </c>
      <c r="J634" t="s">
        <v>1884</v>
      </c>
      <c r="K634">
        <v>60</v>
      </c>
      <c r="L634" t="s">
        <v>133</v>
      </c>
      <c r="M634" t="s">
        <v>148</v>
      </c>
      <c r="N634" t="s">
        <v>147</v>
      </c>
      <c r="O634" t="s">
        <v>135</v>
      </c>
    </row>
    <row r="635" spans="1:15">
      <c r="A635">
        <v>634</v>
      </c>
      <c r="B635">
        <v>32775</v>
      </c>
      <c r="C635" t="s">
        <v>973</v>
      </c>
      <c r="D635" t="s">
        <v>134</v>
      </c>
      <c r="E635" t="s">
        <v>1885</v>
      </c>
      <c r="F635">
        <v>600</v>
      </c>
      <c r="G635">
        <v>4</v>
      </c>
      <c r="H635">
        <v>500</v>
      </c>
      <c r="I635" t="s">
        <v>854</v>
      </c>
      <c r="J635" t="s">
        <v>973</v>
      </c>
      <c r="K635">
        <v>47</v>
      </c>
      <c r="L635" t="s">
        <v>138</v>
      </c>
      <c r="M635" t="s">
        <v>148</v>
      </c>
      <c r="N635" t="s">
        <v>147</v>
      </c>
      <c r="O635" t="s">
        <v>135</v>
      </c>
    </row>
    <row r="636" spans="1:15">
      <c r="A636">
        <v>635</v>
      </c>
      <c r="B636">
        <v>32840</v>
      </c>
      <c r="C636" t="s">
        <v>321</v>
      </c>
      <c r="D636" t="s">
        <v>134</v>
      </c>
      <c r="E636" t="s">
        <v>1886</v>
      </c>
      <c r="F636">
        <v>200</v>
      </c>
      <c r="G636">
        <v>4.2</v>
      </c>
      <c r="H636">
        <v>100</v>
      </c>
      <c r="I636" t="s">
        <v>395</v>
      </c>
      <c r="J636" t="s">
        <v>324</v>
      </c>
      <c r="K636">
        <v>46</v>
      </c>
      <c r="L636" t="s">
        <v>138</v>
      </c>
      <c r="M636" t="s">
        <v>142</v>
      </c>
      <c r="N636" t="s">
        <v>131</v>
      </c>
      <c r="O636" t="s">
        <v>135</v>
      </c>
    </row>
    <row r="637" spans="1:15">
      <c r="A637">
        <v>636</v>
      </c>
      <c r="B637">
        <v>32858</v>
      </c>
      <c r="C637" t="s">
        <v>1797</v>
      </c>
      <c r="D637" t="s">
        <v>143</v>
      </c>
      <c r="E637" t="s">
        <v>1887</v>
      </c>
      <c r="F637">
        <v>250</v>
      </c>
      <c r="G637">
        <v>3.8</v>
      </c>
      <c r="H637">
        <v>500</v>
      </c>
      <c r="I637" t="s">
        <v>878</v>
      </c>
      <c r="J637" t="s">
        <v>1888</v>
      </c>
      <c r="K637">
        <v>37</v>
      </c>
      <c r="L637" t="s">
        <v>138</v>
      </c>
      <c r="M637" t="s">
        <v>132</v>
      </c>
      <c r="N637" t="s">
        <v>147</v>
      </c>
      <c r="O637" t="s">
        <v>144</v>
      </c>
    </row>
    <row r="638" spans="1:15">
      <c r="A638">
        <v>637</v>
      </c>
      <c r="B638">
        <v>32902</v>
      </c>
      <c r="C638" t="s">
        <v>340</v>
      </c>
      <c r="D638" t="s">
        <v>141</v>
      </c>
      <c r="E638" t="s">
        <v>1889</v>
      </c>
      <c r="F638">
        <v>450</v>
      </c>
      <c r="G638">
        <v>2.9</v>
      </c>
      <c r="H638">
        <v>80</v>
      </c>
      <c r="I638" t="s">
        <v>356</v>
      </c>
      <c r="J638" t="s">
        <v>340</v>
      </c>
      <c r="K638">
        <v>69</v>
      </c>
      <c r="L638" t="s">
        <v>136</v>
      </c>
      <c r="M638" t="s">
        <v>132</v>
      </c>
      <c r="N638" t="s">
        <v>131</v>
      </c>
      <c r="O638" t="s">
        <v>130</v>
      </c>
    </row>
    <row r="639" spans="1:15">
      <c r="A639">
        <v>638</v>
      </c>
      <c r="B639">
        <v>32911</v>
      </c>
      <c r="C639" t="s">
        <v>260</v>
      </c>
      <c r="D639" t="s">
        <v>137</v>
      </c>
      <c r="E639" t="s">
        <v>1890</v>
      </c>
      <c r="F639">
        <v>300</v>
      </c>
      <c r="G639">
        <v>4.2</v>
      </c>
      <c r="H639">
        <v>100</v>
      </c>
      <c r="I639" t="s">
        <v>1891</v>
      </c>
      <c r="J639" t="s">
        <v>260</v>
      </c>
      <c r="K639">
        <v>54</v>
      </c>
      <c r="L639" t="s">
        <v>136</v>
      </c>
      <c r="M639" t="s">
        <v>132</v>
      </c>
      <c r="N639" t="s">
        <v>131</v>
      </c>
      <c r="O639" t="s">
        <v>135</v>
      </c>
    </row>
    <row r="640" spans="1:15">
      <c r="A640">
        <v>639</v>
      </c>
      <c r="B640">
        <v>32960</v>
      </c>
      <c r="C640" t="s">
        <v>1602</v>
      </c>
      <c r="D640" t="s">
        <v>129</v>
      </c>
      <c r="E640" t="s">
        <v>1892</v>
      </c>
      <c r="F640">
        <v>250</v>
      </c>
      <c r="G640">
        <v>4.3</v>
      </c>
      <c r="H640">
        <v>100</v>
      </c>
      <c r="I640" t="s">
        <v>1893</v>
      </c>
      <c r="J640" t="s">
        <v>1894</v>
      </c>
      <c r="K640">
        <v>43</v>
      </c>
      <c r="L640" t="s">
        <v>136</v>
      </c>
      <c r="M640" t="s">
        <v>132</v>
      </c>
      <c r="N640" t="s">
        <v>131</v>
      </c>
      <c r="O640" t="s">
        <v>135</v>
      </c>
    </row>
    <row r="641" spans="1:15">
      <c r="A641">
        <v>640</v>
      </c>
      <c r="B641">
        <v>33026</v>
      </c>
      <c r="C641" t="s">
        <v>466</v>
      </c>
      <c r="D641" t="s">
        <v>141</v>
      </c>
      <c r="E641" t="s">
        <v>1895</v>
      </c>
      <c r="F641">
        <v>250</v>
      </c>
      <c r="G641">
        <v>4.5999999999999996</v>
      </c>
      <c r="H641">
        <v>50</v>
      </c>
      <c r="I641" t="s">
        <v>1896</v>
      </c>
      <c r="J641" t="s">
        <v>466</v>
      </c>
      <c r="K641">
        <v>49</v>
      </c>
      <c r="L641" t="s">
        <v>138</v>
      </c>
      <c r="M641" t="s">
        <v>132</v>
      </c>
      <c r="N641" t="s">
        <v>140</v>
      </c>
      <c r="O641" t="s">
        <v>135</v>
      </c>
    </row>
    <row r="642" spans="1:15">
      <c r="A642">
        <v>641</v>
      </c>
      <c r="B642">
        <v>33038</v>
      </c>
      <c r="C642" t="s">
        <v>350</v>
      </c>
      <c r="D642" t="s">
        <v>141</v>
      </c>
      <c r="E642" t="s">
        <v>1897</v>
      </c>
      <c r="F642">
        <v>1000</v>
      </c>
      <c r="G642">
        <v>4.0999999999999996</v>
      </c>
      <c r="H642">
        <v>100</v>
      </c>
      <c r="I642" t="s">
        <v>1898</v>
      </c>
      <c r="J642" t="s">
        <v>350</v>
      </c>
      <c r="K642">
        <v>71</v>
      </c>
      <c r="L642" t="s">
        <v>236</v>
      </c>
      <c r="M642" t="s">
        <v>148</v>
      </c>
      <c r="N642" t="s">
        <v>131</v>
      </c>
      <c r="O642" t="s">
        <v>130</v>
      </c>
    </row>
    <row r="643" spans="1:15">
      <c r="A643">
        <v>642</v>
      </c>
      <c r="B643">
        <v>33093</v>
      </c>
      <c r="C643" t="s">
        <v>1899</v>
      </c>
      <c r="D643" t="s">
        <v>129</v>
      </c>
      <c r="E643" t="s">
        <v>1900</v>
      </c>
      <c r="F643">
        <v>300</v>
      </c>
      <c r="G643">
        <v>3.9</v>
      </c>
      <c r="H643">
        <v>100</v>
      </c>
      <c r="I643" t="s">
        <v>1901</v>
      </c>
      <c r="J643" t="s">
        <v>1902</v>
      </c>
      <c r="K643">
        <v>66</v>
      </c>
      <c r="L643" t="s">
        <v>133</v>
      </c>
      <c r="M643" t="s">
        <v>132</v>
      </c>
      <c r="N643" t="s">
        <v>131</v>
      </c>
      <c r="O643" t="s">
        <v>130</v>
      </c>
    </row>
    <row r="644" spans="1:15">
      <c r="A644">
        <v>643</v>
      </c>
      <c r="B644">
        <v>33121</v>
      </c>
      <c r="C644" t="s">
        <v>765</v>
      </c>
      <c r="D644" t="s">
        <v>139</v>
      </c>
      <c r="E644" t="s">
        <v>1903</v>
      </c>
      <c r="F644">
        <v>1000</v>
      </c>
      <c r="G644">
        <v>4.5999999999999996</v>
      </c>
      <c r="H644">
        <v>50</v>
      </c>
      <c r="I644" t="s">
        <v>971</v>
      </c>
      <c r="J644" t="s">
        <v>995</v>
      </c>
      <c r="K644">
        <v>53</v>
      </c>
      <c r="L644" t="s">
        <v>236</v>
      </c>
      <c r="M644" t="s">
        <v>148</v>
      </c>
      <c r="N644" t="s">
        <v>140</v>
      </c>
      <c r="O644" t="s">
        <v>135</v>
      </c>
    </row>
    <row r="645" spans="1:15">
      <c r="A645">
        <v>644</v>
      </c>
      <c r="B645">
        <v>33127</v>
      </c>
      <c r="C645" t="s">
        <v>1904</v>
      </c>
      <c r="D645" t="s">
        <v>146</v>
      </c>
      <c r="E645" t="s">
        <v>1905</v>
      </c>
      <c r="F645">
        <v>300</v>
      </c>
      <c r="G645">
        <v>3.4</v>
      </c>
      <c r="H645">
        <v>1000</v>
      </c>
      <c r="I645" t="s">
        <v>1906</v>
      </c>
      <c r="J645" t="s">
        <v>1904</v>
      </c>
      <c r="K645">
        <v>41</v>
      </c>
      <c r="L645" t="s">
        <v>136</v>
      </c>
      <c r="M645" t="s">
        <v>132</v>
      </c>
      <c r="N645" t="s">
        <v>147</v>
      </c>
      <c r="O645" t="s">
        <v>135</v>
      </c>
    </row>
    <row r="646" spans="1:15">
      <c r="A646">
        <v>645</v>
      </c>
      <c r="B646">
        <v>33207</v>
      </c>
      <c r="C646" t="s">
        <v>1907</v>
      </c>
      <c r="D646" t="s">
        <v>139</v>
      </c>
      <c r="E646" t="s">
        <v>1908</v>
      </c>
      <c r="F646">
        <v>500</v>
      </c>
      <c r="G646">
        <v>2.9</v>
      </c>
      <c r="H646">
        <v>80</v>
      </c>
      <c r="I646" t="s">
        <v>1909</v>
      </c>
      <c r="J646" t="s">
        <v>1910</v>
      </c>
      <c r="K646">
        <v>50</v>
      </c>
      <c r="L646" t="s">
        <v>138</v>
      </c>
      <c r="M646" t="s">
        <v>132</v>
      </c>
      <c r="N646" t="s">
        <v>131</v>
      </c>
      <c r="O646" t="s">
        <v>135</v>
      </c>
    </row>
    <row r="647" spans="1:15">
      <c r="A647">
        <v>646</v>
      </c>
      <c r="B647">
        <v>33209</v>
      </c>
      <c r="C647" t="s">
        <v>1911</v>
      </c>
      <c r="D647" t="s">
        <v>129</v>
      </c>
      <c r="E647" t="s">
        <v>1912</v>
      </c>
      <c r="F647">
        <v>1000</v>
      </c>
      <c r="G647">
        <v>4.2</v>
      </c>
      <c r="H647">
        <v>100</v>
      </c>
      <c r="I647" t="s">
        <v>1913</v>
      </c>
      <c r="J647" t="s">
        <v>1914</v>
      </c>
      <c r="K647">
        <v>93</v>
      </c>
      <c r="L647" t="s">
        <v>133</v>
      </c>
      <c r="M647" t="s">
        <v>148</v>
      </c>
      <c r="N647" t="s">
        <v>131</v>
      </c>
      <c r="O647" t="s">
        <v>130</v>
      </c>
    </row>
    <row r="648" spans="1:15">
      <c r="A648">
        <v>647</v>
      </c>
      <c r="B648">
        <v>33212</v>
      </c>
      <c r="C648" t="s">
        <v>973</v>
      </c>
      <c r="D648" t="s">
        <v>134</v>
      </c>
      <c r="E648" t="s">
        <v>1915</v>
      </c>
      <c r="F648">
        <v>300</v>
      </c>
      <c r="G648">
        <v>4.4000000000000004</v>
      </c>
      <c r="H648">
        <v>100</v>
      </c>
      <c r="I648" t="s">
        <v>1916</v>
      </c>
      <c r="J648" t="s">
        <v>973</v>
      </c>
      <c r="K648">
        <v>45</v>
      </c>
      <c r="L648" t="s">
        <v>138</v>
      </c>
      <c r="M648" t="s">
        <v>132</v>
      </c>
      <c r="N648" t="s">
        <v>131</v>
      </c>
      <c r="O648" t="s">
        <v>135</v>
      </c>
    </row>
    <row r="649" spans="1:15">
      <c r="A649">
        <v>648</v>
      </c>
      <c r="B649">
        <v>33237</v>
      </c>
      <c r="C649" t="s">
        <v>870</v>
      </c>
      <c r="D649" t="s">
        <v>146</v>
      </c>
      <c r="E649" t="s">
        <v>1917</v>
      </c>
      <c r="F649">
        <v>150</v>
      </c>
      <c r="G649">
        <v>4.4000000000000004</v>
      </c>
      <c r="H649">
        <v>100</v>
      </c>
      <c r="I649" t="s">
        <v>395</v>
      </c>
      <c r="J649" t="s">
        <v>1476</v>
      </c>
      <c r="K649">
        <v>59</v>
      </c>
      <c r="L649" t="s">
        <v>138</v>
      </c>
      <c r="M649" t="s">
        <v>142</v>
      </c>
      <c r="N649" t="s">
        <v>131</v>
      </c>
      <c r="O649" t="s">
        <v>135</v>
      </c>
    </row>
    <row r="650" spans="1:15">
      <c r="A650">
        <v>649</v>
      </c>
      <c r="B650">
        <v>33434</v>
      </c>
      <c r="C650" t="s">
        <v>779</v>
      </c>
      <c r="D650" t="s">
        <v>139</v>
      </c>
      <c r="E650" t="s">
        <v>1918</v>
      </c>
      <c r="F650">
        <v>300</v>
      </c>
      <c r="G650">
        <v>4</v>
      </c>
      <c r="H650">
        <v>100</v>
      </c>
      <c r="I650" t="s">
        <v>1919</v>
      </c>
      <c r="J650" t="s">
        <v>1920</v>
      </c>
      <c r="K650">
        <v>54</v>
      </c>
      <c r="L650" t="s">
        <v>136</v>
      </c>
      <c r="M650" t="s">
        <v>132</v>
      </c>
      <c r="N650" t="s">
        <v>131</v>
      </c>
      <c r="O650" t="s">
        <v>135</v>
      </c>
    </row>
    <row r="651" spans="1:15">
      <c r="A651">
        <v>650</v>
      </c>
      <c r="B651">
        <v>33456</v>
      </c>
      <c r="C651" t="s">
        <v>1713</v>
      </c>
      <c r="D651" t="s">
        <v>129</v>
      </c>
      <c r="E651" t="s">
        <v>1921</v>
      </c>
      <c r="F651">
        <v>600</v>
      </c>
      <c r="G651">
        <v>4.4000000000000004</v>
      </c>
      <c r="H651">
        <v>1000</v>
      </c>
      <c r="I651" t="s">
        <v>1922</v>
      </c>
      <c r="J651" t="s">
        <v>1923</v>
      </c>
      <c r="K651">
        <v>79</v>
      </c>
      <c r="L651" t="s">
        <v>133</v>
      </c>
      <c r="M651" t="s">
        <v>148</v>
      </c>
      <c r="N651" t="s">
        <v>147</v>
      </c>
      <c r="O651" t="s">
        <v>130</v>
      </c>
    </row>
    <row r="652" spans="1:15">
      <c r="A652">
        <v>651</v>
      </c>
      <c r="B652">
        <v>33457</v>
      </c>
      <c r="C652" t="s">
        <v>1153</v>
      </c>
      <c r="D652" t="s">
        <v>139</v>
      </c>
      <c r="E652" t="s">
        <v>1924</v>
      </c>
      <c r="F652">
        <v>600</v>
      </c>
      <c r="G652">
        <v>3.8</v>
      </c>
      <c r="H652">
        <v>1000</v>
      </c>
      <c r="I652" t="s">
        <v>1925</v>
      </c>
      <c r="J652" t="s">
        <v>1926</v>
      </c>
      <c r="K652">
        <v>34</v>
      </c>
      <c r="L652" t="s">
        <v>133</v>
      </c>
      <c r="M652" t="s">
        <v>148</v>
      </c>
      <c r="N652" t="s">
        <v>147</v>
      </c>
      <c r="O652" t="s">
        <v>144</v>
      </c>
    </row>
    <row r="653" spans="1:15">
      <c r="A653">
        <v>652</v>
      </c>
      <c r="B653">
        <v>33514</v>
      </c>
      <c r="C653" t="s">
        <v>1080</v>
      </c>
      <c r="D653" t="s">
        <v>129</v>
      </c>
      <c r="E653" t="s">
        <v>1927</v>
      </c>
      <c r="F653">
        <v>250</v>
      </c>
      <c r="G653">
        <v>3.7</v>
      </c>
      <c r="H653">
        <v>20</v>
      </c>
      <c r="I653" t="s">
        <v>258</v>
      </c>
      <c r="J653" t="s">
        <v>1928</v>
      </c>
      <c r="K653">
        <v>86</v>
      </c>
      <c r="L653" t="s">
        <v>133</v>
      </c>
      <c r="M653" t="s">
        <v>132</v>
      </c>
      <c r="N653" t="s">
        <v>140</v>
      </c>
      <c r="O653" t="s">
        <v>130</v>
      </c>
    </row>
    <row r="654" spans="1:15">
      <c r="A654">
        <v>653</v>
      </c>
      <c r="B654">
        <v>33520</v>
      </c>
      <c r="C654" t="s">
        <v>511</v>
      </c>
      <c r="D654" t="s">
        <v>129</v>
      </c>
      <c r="E654" t="s">
        <v>1929</v>
      </c>
      <c r="F654">
        <v>800</v>
      </c>
      <c r="G654">
        <v>2.9</v>
      </c>
      <c r="H654">
        <v>80</v>
      </c>
      <c r="I654" t="s">
        <v>1029</v>
      </c>
      <c r="J654" t="s">
        <v>1930</v>
      </c>
      <c r="K654">
        <v>69</v>
      </c>
      <c r="L654" t="s">
        <v>133</v>
      </c>
      <c r="M654" t="s">
        <v>148</v>
      </c>
      <c r="N654" t="s">
        <v>131</v>
      </c>
      <c r="O654" t="s">
        <v>130</v>
      </c>
    </row>
    <row r="655" spans="1:15">
      <c r="A655">
        <v>654</v>
      </c>
      <c r="B655">
        <v>33753</v>
      </c>
      <c r="C655" t="s">
        <v>637</v>
      </c>
      <c r="D655" t="s">
        <v>134</v>
      </c>
      <c r="E655" t="s">
        <v>1931</v>
      </c>
      <c r="F655">
        <v>800</v>
      </c>
      <c r="G655">
        <v>3.9</v>
      </c>
      <c r="H655">
        <v>20</v>
      </c>
      <c r="I655" t="s">
        <v>356</v>
      </c>
      <c r="J655" t="s">
        <v>1738</v>
      </c>
      <c r="K655">
        <v>53</v>
      </c>
      <c r="L655" t="s">
        <v>136</v>
      </c>
      <c r="M655" t="s">
        <v>148</v>
      </c>
      <c r="N655" t="s">
        <v>140</v>
      </c>
      <c r="O655" t="s">
        <v>135</v>
      </c>
    </row>
    <row r="656" spans="1:15">
      <c r="A656">
        <v>655</v>
      </c>
      <c r="B656">
        <v>33807</v>
      </c>
      <c r="C656" t="s">
        <v>469</v>
      </c>
      <c r="D656" t="s">
        <v>141</v>
      </c>
      <c r="E656" t="s">
        <v>1932</v>
      </c>
      <c r="F656">
        <v>400</v>
      </c>
      <c r="G656">
        <v>4.5999999999999996</v>
      </c>
      <c r="H656">
        <v>100</v>
      </c>
      <c r="I656" t="s">
        <v>1711</v>
      </c>
      <c r="J656" t="s">
        <v>1675</v>
      </c>
      <c r="K656">
        <v>36</v>
      </c>
      <c r="L656" t="s">
        <v>133</v>
      </c>
      <c r="M656" t="s">
        <v>132</v>
      </c>
      <c r="N656" t="s">
        <v>131</v>
      </c>
      <c r="O656" t="s">
        <v>144</v>
      </c>
    </row>
    <row r="657" spans="1:15">
      <c r="A657">
        <v>656</v>
      </c>
      <c r="B657">
        <v>33849</v>
      </c>
      <c r="C657" t="s">
        <v>350</v>
      </c>
      <c r="D657" t="s">
        <v>141</v>
      </c>
      <c r="E657" t="s">
        <v>1933</v>
      </c>
      <c r="F657">
        <v>400</v>
      </c>
      <c r="G657">
        <v>4.4000000000000004</v>
      </c>
      <c r="H657">
        <v>100</v>
      </c>
      <c r="I657" t="s">
        <v>1934</v>
      </c>
      <c r="J657" t="s">
        <v>350</v>
      </c>
      <c r="K657">
        <v>73</v>
      </c>
      <c r="L657" t="s">
        <v>236</v>
      </c>
      <c r="M657" t="s">
        <v>132</v>
      </c>
      <c r="N657" t="s">
        <v>131</v>
      </c>
      <c r="O657" t="s">
        <v>130</v>
      </c>
    </row>
    <row r="658" spans="1:15">
      <c r="A658">
        <v>657</v>
      </c>
      <c r="B658">
        <v>33913</v>
      </c>
      <c r="C658" t="s">
        <v>637</v>
      </c>
      <c r="D658" t="s">
        <v>134</v>
      </c>
      <c r="E658" t="s">
        <v>1935</v>
      </c>
      <c r="F658">
        <v>400</v>
      </c>
      <c r="G658">
        <v>2.9</v>
      </c>
      <c r="H658">
        <v>80</v>
      </c>
      <c r="I658" t="s">
        <v>395</v>
      </c>
      <c r="J658" t="s">
        <v>1738</v>
      </c>
      <c r="K658">
        <v>47</v>
      </c>
      <c r="L658" t="s">
        <v>138</v>
      </c>
      <c r="M658" t="s">
        <v>132</v>
      </c>
      <c r="N658" t="s">
        <v>131</v>
      </c>
      <c r="O658" t="s">
        <v>135</v>
      </c>
    </row>
    <row r="659" spans="1:15">
      <c r="A659">
        <v>658</v>
      </c>
      <c r="B659">
        <v>33930</v>
      </c>
      <c r="C659" t="s">
        <v>674</v>
      </c>
      <c r="D659" t="s">
        <v>134</v>
      </c>
      <c r="E659" t="s">
        <v>1781</v>
      </c>
      <c r="F659">
        <v>400</v>
      </c>
      <c r="G659">
        <v>2.9</v>
      </c>
      <c r="H659">
        <v>80</v>
      </c>
      <c r="I659" t="s">
        <v>1782</v>
      </c>
      <c r="J659" t="s">
        <v>1936</v>
      </c>
      <c r="K659">
        <v>41</v>
      </c>
      <c r="L659" t="s">
        <v>236</v>
      </c>
      <c r="M659" t="s">
        <v>132</v>
      </c>
      <c r="N659" t="s">
        <v>131</v>
      </c>
      <c r="O659" t="s">
        <v>135</v>
      </c>
    </row>
    <row r="660" spans="1:15">
      <c r="A660">
        <v>659</v>
      </c>
      <c r="B660">
        <v>33938</v>
      </c>
      <c r="C660" t="s">
        <v>1278</v>
      </c>
      <c r="D660" t="s">
        <v>141</v>
      </c>
      <c r="E660" t="s">
        <v>1781</v>
      </c>
      <c r="F660">
        <v>400</v>
      </c>
      <c r="G660">
        <v>4.4000000000000004</v>
      </c>
      <c r="H660">
        <v>20</v>
      </c>
      <c r="I660" t="s">
        <v>1782</v>
      </c>
      <c r="J660" t="s">
        <v>1937</v>
      </c>
      <c r="K660">
        <v>38</v>
      </c>
      <c r="L660" t="s">
        <v>236</v>
      </c>
      <c r="M660" t="s">
        <v>132</v>
      </c>
      <c r="N660" t="s">
        <v>140</v>
      </c>
      <c r="O660" t="s">
        <v>144</v>
      </c>
    </row>
    <row r="661" spans="1:15">
      <c r="A661">
        <v>660</v>
      </c>
      <c r="B661">
        <v>34020</v>
      </c>
      <c r="C661" t="s">
        <v>973</v>
      </c>
      <c r="D661" t="s">
        <v>134</v>
      </c>
      <c r="E661" t="s">
        <v>1938</v>
      </c>
      <c r="F661">
        <v>400</v>
      </c>
      <c r="G661">
        <v>3.9</v>
      </c>
      <c r="H661">
        <v>500</v>
      </c>
      <c r="I661" t="s">
        <v>1939</v>
      </c>
      <c r="J661" t="s">
        <v>973</v>
      </c>
      <c r="K661">
        <v>44</v>
      </c>
      <c r="L661" t="s">
        <v>133</v>
      </c>
      <c r="M661" t="s">
        <v>132</v>
      </c>
      <c r="N661" t="s">
        <v>147</v>
      </c>
      <c r="O661" t="s">
        <v>135</v>
      </c>
    </row>
    <row r="662" spans="1:15">
      <c r="A662">
        <v>661</v>
      </c>
      <c r="B662">
        <v>34058</v>
      </c>
      <c r="C662" t="s">
        <v>823</v>
      </c>
      <c r="D662" t="s">
        <v>141</v>
      </c>
      <c r="E662" t="s">
        <v>1940</v>
      </c>
      <c r="F662">
        <v>300</v>
      </c>
      <c r="G662">
        <v>3.7</v>
      </c>
      <c r="H662">
        <v>100</v>
      </c>
      <c r="I662" t="s">
        <v>1941</v>
      </c>
      <c r="J662" t="s">
        <v>564</v>
      </c>
      <c r="K662">
        <v>63</v>
      </c>
      <c r="L662" t="s">
        <v>136</v>
      </c>
      <c r="M662" t="s">
        <v>132</v>
      </c>
      <c r="N662" t="s">
        <v>131</v>
      </c>
      <c r="O662" t="s">
        <v>130</v>
      </c>
    </row>
    <row r="663" spans="1:15">
      <c r="A663">
        <v>662</v>
      </c>
      <c r="B663">
        <v>34072</v>
      </c>
      <c r="C663" t="s">
        <v>902</v>
      </c>
      <c r="D663" t="s">
        <v>143</v>
      </c>
      <c r="E663" t="s">
        <v>1942</v>
      </c>
      <c r="F663">
        <v>400</v>
      </c>
      <c r="G663">
        <v>3.7</v>
      </c>
      <c r="H663">
        <v>500</v>
      </c>
      <c r="I663" t="s">
        <v>1943</v>
      </c>
      <c r="J663" t="s">
        <v>1944</v>
      </c>
      <c r="K663">
        <v>46</v>
      </c>
      <c r="L663" t="s">
        <v>236</v>
      </c>
      <c r="M663" t="s">
        <v>132</v>
      </c>
      <c r="N663" t="s">
        <v>147</v>
      </c>
      <c r="O663" t="s">
        <v>135</v>
      </c>
    </row>
    <row r="664" spans="1:15">
      <c r="A664">
        <v>663</v>
      </c>
      <c r="B664">
        <v>34166</v>
      </c>
      <c r="C664" t="s">
        <v>779</v>
      </c>
      <c r="D664" t="s">
        <v>139</v>
      </c>
      <c r="E664" t="s">
        <v>1945</v>
      </c>
      <c r="F664">
        <v>350</v>
      </c>
      <c r="G664">
        <v>4.2</v>
      </c>
      <c r="H664">
        <v>100</v>
      </c>
      <c r="I664" t="s">
        <v>1946</v>
      </c>
      <c r="J664" t="s">
        <v>1947</v>
      </c>
      <c r="K664">
        <v>49</v>
      </c>
      <c r="L664" t="s">
        <v>133</v>
      </c>
      <c r="M664" t="s">
        <v>132</v>
      </c>
      <c r="N664" t="s">
        <v>131</v>
      </c>
      <c r="O664" t="s">
        <v>135</v>
      </c>
    </row>
    <row r="665" spans="1:15">
      <c r="A665">
        <v>664</v>
      </c>
      <c r="B665">
        <v>34269</v>
      </c>
      <c r="C665" t="s">
        <v>1675</v>
      </c>
      <c r="D665" t="s">
        <v>137</v>
      </c>
      <c r="E665" t="s">
        <v>1948</v>
      </c>
      <c r="F665">
        <v>300</v>
      </c>
      <c r="G665">
        <v>4.2</v>
      </c>
      <c r="H665">
        <v>1000</v>
      </c>
      <c r="I665" t="s">
        <v>1949</v>
      </c>
      <c r="J665" t="s">
        <v>1747</v>
      </c>
      <c r="K665">
        <v>35</v>
      </c>
      <c r="L665" t="s">
        <v>138</v>
      </c>
      <c r="M665" t="s">
        <v>132</v>
      </c>
      <c r="N665" t="s">
        <v>147</v>
      </c>
      <c r="O665" t="s">
        <v>144</v>
      </c>
    </row>
    <row r="666" spans="1:15">
      <c r="A666">
        <v>665</v>
      </c>
      <c r="B666">
        <v>34312</v>
      </c>
      <c r="C666" t="s">
        <v>825</v>
      </c>
      <c r="D666" t="s">
        <v>139</v>
      </c>
      <c r="E666" t="s">
        <v>1950</v>
      </c>
      <c r="F666">
        <v>1900</v>
      </c>
      <c r="G666">
        <v>4.3</v>
      </c>
      <c r="H666">
        <v>50</v>
      </c>
      <c r="I666" t="s">
        <v>258</v>
      </c>
      <c r="J666" t="s">
        <v>825</v>
      </c>
      <c r="K666">
        <v>72</v>
      </c>
      <c r="L666" t="s">
        <v>133</v>
      </c>
      <c r="M666" t="s">
        <v>235</v>
      </c>
      <c r="N666" t="s">
        <v>140</v>
      </c>
      <c r="O666" t="s">
        <v>130</v>
      </c>
    </row>
    <row r="667" spans="1:15">
      <c r="A667">
        <v>666</v>
      </c>
      <c r="B667">
        <v>34313</v>
      </c>
      <c r="C667" t="s">
        <v>825</v>
      </c>
      <c r="D667" t="s">
        <v>139</v>
      </c>
      <c r="E667" t="s">
        <v>1951</v>
      </c>
      <c r="F667">
        <v>1000</v>
      </c>
      <c r="G667">
        <v>2.9</v>
      </c>
      <c r="H667">
        <v>80</v>
      </c>
      <c r="I667" t="s">
        <v>1952</v>
      </c>
      <c r="J667" t="s">
        <v>825</v>
      </c>
      <c r="K667">
        <v>71</v>
      </c>
      <c r="L667" t="s">
        <v>236</v>
      </c>
      <c r="M667" t="s">
        <v>148</v>
      </c>
      <c r="N667" t="s">
        <v>131</v>
      </c>
      <c r="O667" t="s">
        <v>130</v>
      </c>
    </row>
    <row r="668" spans="1:15">
      <c r="A668">
        <v>667</v>
      </c>
      <c r="B668">
        <v>34715</v>
      </c>
      <c r="C668" t="s">
        <v>469</v>
      </c>
      <c r="D668" t="s">
        <v>141</v>
      </c>
      <c r="E668" t="s">
        <v>1953</v>
      </c>
      <c r="F668">
        <v>250</v>
      </c>
      <c r="G668">
        <v>3.9</v>
      </c>
      <c r="H668">
        <v>100</v>
      </c>
      <c r="I668" t="s">
        <v>1606</v>
      </c>
      <c r="J668" t="s">
        <v>1675</v>
      </c>
      <c r="K668">
        <v>34</v>
      </c>
      <c r="L668" t="s">
        <v>133</v>
      </c>
      <c r="M668" t="s">
        <v>132</v>
      </c>
      <c r="N668" t="s">
        <v>131</v>
      </c>
      <c r="O668" t="s">
        <v>144</v>
      </c>
    </row>
    <row r="669" spans="1:15">
      <c r="A669">
        <v>668</v>
      </c>
      <c r="B669">
        <v>34803</v>
      </c>
      <c r="C669" t="s">
        <v>1332</v>
      </c>
      <c r="D669" t="s">
        <v>134</v>
      </c>
      <c r="E669" t="s">
        <v>1954</v>
      </c>
      <c r="F669">
        <v>300</v>
      </c>
      <c r="G669">
        <v>4.3</v>
      </c>
      <c r="H669">
        <v>100</v>
      </c>
      <c r="I669" t="s">
        <v>1955</v>
      </c>
      <c r="J669" t="s">
        <v>973</v>
      </c>
      <c r="K669">
        <v>40</v>
      </c>
      <c r="L669" t="s">
        <v>236</v>
      </c>
      <c r="M669" t="s">
        <v>132</v>
      </c>
      <c r="N669" t="s">
        <v>131</v>
      </c>
      <c r="O669" t="s">
        <v>144</v>
      </c>
    </row>
    <row r="670" spans="1:15">
      <c r="A670">
        <v>669</v>
      </c>
      <c r="B670">
        <v>35008</v>
      </c>
      <c r="C670" t="s">
        <v>612</v>
      </c>
      <c r="D670" t="s">
        <v>146</v>
      </c>
      <c r="E670" t="s">
        <v>1956</v>
      </c>
      <c r="F670">
        <v>350</v>
      </c>
      <c r="G670">
        <v>4.2</v>
      </c>
      <c r="H670">
        <v>500</v>
      </c>
      <c r="I670" t="s">
        <v>258</v>
      </c>
      <c r="J670" t="s">
        <v>1957</v>
      </c>
      <c r="K670">
        <v>39</v>
      </c>
      <c r="L670" t="s">
        <v>133</v>
      </c>
      <c r="M670" t="s">
        <v>132</v>
      </c>
      <c r="N670" t="s">
        <v>147</v>
      </c>
      <c r="O670" t="s">
        <v>144</v>
      </c>
    </row>
    <row r="671" spans="1:15">
      <c r="A671">
        <v>670</v>
      </c>
      <c r="B671">
        <v>35242</v>
      </c>
      <c r="C671" t="s">
        <v>1797</v>
      </c>
      <c r="D671" t="s">
        <v>143</v>
      </c>
      <c r="E671" t="s">
        <v>1958</v>
      </c>
      <c r="F671">
        <v>400</v>
      </c>
      <c r="G671">
        <v>3.8</v>
      </c>
      <c r="H671">
        <v>100</v>
      </c>
      <c r="I671" t="s">
        <v>279</v>
      </c>
      <c r="J671" t="s">
        <v>1959</v>
      </c>
      <c r="K671">
        <v>37</v>
      </c>
      <c r="L671" t="s">
        <v>133</v>
      </c>
      <c r="M671" t="s">
        <v>132</v>
      </c>
      <c r="N671" t="s">
        <v>131</v>
      </c>
      <c r="O671" t="s">
        <v>144</v>
      </c>
    </row>
    <row r="672" spans="1:15">
      <c r="A672">
        <v>671</v>
      </c>
      <c r="B672">
        <v>35307</v>
      </c>
      <c r="C672" t="s">
        <v>250</v>
      </c>
      <c r="D672" t="s">
        <v>137</v>
      </c>
      <c r="E672" t="s">
        <v>1960</v>
      </c>
      <c r="F672">
        <v>150</v>
      </c>
      <c r="G672">
        <v>2.9</v>
      </c>
      <c r="H672">
        <v>80</v>
      </c>
      <c r="I672" t="s">
        <v>1961</v>
      </c>
      <c r="J672" t="s">
        <v>250</v>
      </c>
      <c r="K672">
        <v>59</v>
      </c>
      <c r="L672" t="s">
        <v>138</v>
      </c>
      <c r="M672" t="s">
        <v>142</v>
      </c>
      <c r="N672" t="s">
        <v>131</v>
      </c>
      <c r="O672" t="s">
        <v>135</v>
      </c>
    </row>
    <row r="673" spans="1:15">
      <c r="A673">
        <v>672</v>
      </c>
      <c r="B673">
        <v>35330</v>
      </c>
      <c r="C673" t="s">
        <v>1962</v>
      </c>
      <c r="D673" t="s">
        <v>129</v>
      </c>
      <c r="E673" t="s">
        <v>1963</v>
      </c>
      <c r="F673">
        <v>200</v>
      </c>
      <c r="G673">
        <v>4.3</v>
      </c>
      <c r="H673">
        <v>500</v>
      </c>
      <c r="I673" t="s">
        <v>1964</v>
      </c>
      <c r="J673" t="s">
        <v>1965</v>
      </c>
      <c r="K673">
        <v>88</v>
      </c>
      <c r="L673" t="s">
        <v>138</v>
      </c>
      <c r="M673" t="s">
        <v>142</v>
      </c>
      <c r="N673" t="s">
        <v>147</v>
      </c>
      <c r="O673" t="s">
        <v>130</v>
      </c>
    </row>
    <row r="674" spans="1:15">
      <c r="A674">
        <v>673</v>
      </c>
      <c r="B674">
        <v>35433</v>
      </c>
      <c r="C674" t="s">
        <v>825</v>
      </c>
      <c r="D674" t="s">
        <v>139</v>
      </c>
      <c r="E674" t="s">
        <v>1966</v>
      </c>
      <c r="F674">
        <v>100</v>
      </c>
      <c r="G674">
        <v>4.0999999999999996</v>
      </c>
      <c r="H674">
        <v>50</v>
      </c>
      <c r="I674" t="s">
        <v>258</v>
      </c>
      <c r="J674" t="s">
        <v>1106</v>
      </c>
      <c r="K674">
        <v>60</v>
      </c>
      <c r="L674" t="s">
        <v>133</v>
      </c>
      <c r="M674" t="s">
        <v>142</v>
      </c>
      <c r="N674" t="s">
        <v>140</v>
      </c>
      <c r="O674" t="s">
        <v>135</v>
      </c>
    </row>
    <row r="675" spans="1:15">
      <c r="A675">
        <v>674</v>
      </c>
      <c r="B675">
        <v>35669</v>
      </c>
      <c r="C675" t="s">
        <v>637</v>
      </c>
      <c r="D675" t="s">
        <v>134</v>
      </c>
      <c r="E675" t="s">
        <v>1967</v>
      </c>
      <c r="F675">
        <v>400</v>
      </c>
      <c r="G675">
        <v>2.9</v>
      </c>
      <c r="H675">
        <v>80</v>
      </c>
      <c r="I675" t="s">
        <v>1968</v>
      </c>
      <c r="J675" t="s">
        <v>1738</v>
      </c>
      <c r="K675">
        <v>39</v>
      </c>
      <c r="L675" t="s">
        <v>138</v>
      </c>
      <c r="M675" t="s">
        <v>132</v>
      </c>
      <c r="N675" t="s">
        <v>131</v>
      </c>
      <c r="O675" t="s">
        <v>144</v>
      </c>
    </row>
    <row r="676" spans="1:15">
      <c r="A676">
        <v>675</v>
      </c>
      <c r="B676">
        <v>35755</v>
      </c>
      <c r="C676" t="s">
        <v>1969</v>
      </c>
      <c r="D676" t="s">
        <v>145</v>
      </c>
      <c r="E676" t="s">
        <v>1970</v>
      </c>
      <c r="F676">
        <v>200</v>
      </c>
      <c r="G676">
        <v>4.3</v>
      </c>
      <c r="H676">
        <v>100</v>
      </c>
      <c r="I676" t="s">
        <v>1971</v>
      </c>
      <c r="J676" t="s">
        <v>1969</v>
      </c>
      <c r="K676">
        <v>48</v>
      </c>
      <c r="L676" t="s">
        <v>138</v>
      </c>
      <c r="M676" t="s">
        <v>142</v>
      </c>
      <c r="N676" t="s">
        <v>131</v>
      </c>
      <c r="O676" t="s">
        <v>135</v>
      </c>
    </row>
    <row r="677" spans="1:15">
      <c r="A677">
        <v>676</v>
      </c>
      <c r="B677">
        <v>35791</v>
      </c>
      <c r="C677" t="s">
        <v>1969</v>
      </c>
      <c r="D677" t="s">
        <v>145</v>
      </c>
      <c r="E677" t="s">
        <v>1972</v>
      </c>
      <c r="F677">
        <v>400</v>
      </c>
      <c r="G677">
        <v>4.5</v>
      </c>
      <c r="H677">
        <v>20</v>
      </c>
      <c r="I677" t="s">
        <v>841</v>
      </c>
      <c r="J677" t="s">
        <v>1969</v>
      </c>
      <c r="K677">
        <v>35</v>
      </c>
      <c r="L677" t="s">
        <v>136</v>
      </c>
      <c r="M677" t="s">
        <v>132</v>
      </c>
      <c r="N677" t="s">
        <v>140</v>
      </c>
      <c r="O677" t="s">
        <v>144</v>
      </c>
    </row>
    <row r="678" spans="1:15">
      <c r="A678">
        <v>677</v>
      </c>
      <c r="B678">
        <v>35954</v>
      </c>
      <c r="C678" t="s">
        <v>511</v>
      </c>
      <c r="D678" t="s">
        <v>129</v>
      </c>
      <c r="E678" t="s">
        <v>1973</v>
      </c>
      <c r="F678">
        <v>300</v>
      </c>
      <c r="G678">
        <v>4.2</v>
      </c>
      <c r="H678">
        <v>100</v>
      </c>
      <c r="I678" t="s">
        <v>1974</v>
      </c>
      <c r="J678" t="s">
        <v>1975</v>
      </c>
      <c r="K678">
        <v>83</v>
      </c>
      <c r="L678" t="s">
        <v>133</v>
      </c>
      <c r="M678" t="s">
        <v>132</v>
      </c>
      <c r="N678" t="s">
        <v>131</v>
      </c>
      <c r="O678" t="s">
        <v>130</v>
      </c>
    </row>
    <row r="679" spans="1:15">
      <c r="A679">
        <v>678</v>
      </c>
      <c r="B679">
        <v>35971</v>
      </c>
      <c r="C679" t="s">
        <v>1976</v>
      </c>
      <c r="D679" t="s">
        <v>145</v>
      </c>
      <c r="E679" t="s">
        <v>1977</v>
      </c>
      <c r="F679">
        <v>800</v>
      </c>
      <c r="G679">
        <v>4</v>
      </c>
      <c r="H679">
        <v>100</v>
      </c>
      <c r="I679" t="s">
        <v>1029</v>
      </c>
      <c r="J679" t="s">
        <v>1978</v>
      </c>
      <c r="K679">
        <v>31</v>
      </c>
      <c r="L679" t="s">
        <v>133</v>
      </c>
      <c r="M679" t="s">
        <v>148</v>
      </c>
      <c r="N679" t="s">
        <v>131</v>
      </c>
      <c r="O679" t="s">
        <v>144</v>
      </c>
    </row>
    <row r="680" spans="1:15">
      <c r="A680">
        <v>679</v>
      </c>
      <c r="B680">
        <v>35981</v>
      </c>
      <c r="C680" t="s">
        <v>1979</v>
      </c>
      <c r="D680" t="s">
        <v>145</v>
      </c>
      <c r="E680" t="s">
        <v>1980</v>
      </c>
      <c r="F680">
        <v>300</v>
      </c>
      <c r="G680">
        <v>4.3</v>
      </c>
      <c r="H680">
        <v>100</v>
      </c>
      <c r="I680" t="s">
        <v>1981</v>
      </c>
      <c r="J680" t="s">
        <v>1982</v>
      </c>
      <c r="K680">
        <v>47</v>
      </c>
      <c r="L680" t="s">
        <v>236</v>
      </c>
      <c r="M680" t="s">
        <v>132</v>
      </c>
      <c r="N680" t="s">
        <v>131</v>
      </c>
      <c r="O680" t="s">
        <v>135</v>
      </c>
    </row>
    <row r="681" spans="1:15">
      <c r="A681">
        <v>680</v>
      </c>
      <c r="B681">
        <v>36092</v>
      </c>
      <c r="C681" t="s">
        <v>1464</v>
      </c>
      <c r="D681" t="s">
        <v>143</v>
      </c>
      <c r="E681" t="s">
        <v>1983</v>
      </c>
      <c r="F681">
        <v>300</v>
      </c>
      <c r="G681">
        <v>3.7</v>
      </c>
      <c r="H681">
        <v>50</v>
      </c>
      <c r="I681" t="s">
        <v>1984</v>
      </c>
      <c r="J681" t="s">
        <v>1985</v>
      </c>
      <c r="K681">
        <v>65</v>
      </c>
      <c r="L681" t="s">
        <v>133</v>
      </c>
      <c r="M681" t="s">
        <v>132</v>
      </c>
      <c r="N681" t="s">
        <v>140</v>
      </c>
      <c r="O681" t="s">
        <v>130</v>
      </c>
    </row>
    <row r="682" spans="1:15">
      <c r="A682">
        <v>681</v>
      </c>
      <c r="B682">
        <v>36159</v>
      </c>
      <c r="C682" t="s">
        <v>855</v>
      </c>
      <c r="D682" t="s">
        <v>134</v>
      </c>
      <c r="E682" t="s">
        <v>1986</v>
      </c>
      <c r="F682">
        <v>200</v>
      </c>
      <c r="G682">
        <v>2.9</v>
      </c>
      <c r="H682">
        <v>80</v>
      </c>
      <c r="I682" t="s">
        <v>395</v>
      </c>
      <c r="J682" t="s">
        <v>1987</v>
      </c>
      <c r="K682">
        <v>47</v>
      </c>
      <c r="L682" t="s">
        <v>138</v>
      </c>
      <c r="M682" t="s">
        <v>142</v>
      </c>
      <c r="N682" t="s">
        <v>131</v>
      </c>
      <c r="O682" t="s">
        <v>135</v>
      </c>
    </row>
    <row r="683" spans="1:15">
      <c r="A683">
        <v>682</v>
      </c>
      <c r="B683">
        <v>36174</v>
      </c>
      <c r="C683" t="s">
        <v>1979</v>
      </c>
      <c r="D683" t="s">
        <v>145</v>
      </c>
      <c r="E683" t="s">
        <v>1988</v>
      </c>
      <c r="F683">
        <v>550</v>
      </c>
      <c r="G683">
        <v>4.3</v>
      </c>
      <c r="H683">
        <v>100</v>
      </c>
      <c r="I683" t="s">
        <v>1989</v>
      </c>
      <c r="J683" t="s">
        <v>1969</v>
      </c>
      <c r="K683">
        <v>44</v>
      </c>
      <c r="L683" t="s">
        <v>236</v>
      </c>
      <c r="M683" t="s">
        <v>148</v>
      </c>
      <c r="N683" t="s">
        <v>131</v>
      </c>
      <c r="O683" t="s">
        <v>135</v>
      </c>
    </row>
    <row r="684" spans="1:15">
      <c r="A684">
        <v>683</v>
      </c>
      <c r="B684">
        <v>36186</v>
      </c>
      <c r="C684" t="s">
        <v>1969</v>
      </c>
      <c r="D684" t="s">
        <v>145</v>
      </c>
      <c r="E684" t="s">
        <v>1990</v>
      </c>
      <c r="F684">
        <v>400</v>
      </c>
      <c r="G684">
        <v>4.4000000000000004</v>
      </c>
      <c r="H684">
        <v>100</v>
      </c>
      <c r="I684" t="s">
        <v>1991</v>
      </c>
      <c r="J684" t="s">
        <v>1969</v>
      </c>
      <c r="K684">
        <v>40</v>
      </c>
      <c r="L684" t="s">
        <v>133</v>
      </c>
      <c r="M684" t="s">
        <v>132</v>
      </c>
      <c r="N684" t="s">
        <v>131</v>
      </c>
      <c r="O684" t="s">
        <v>144</v>
      </c>
    </row>
    <row r="685" spans="1:15">
      <c r="A685">
        <v>684</v>
      </c>
      <c r="B685">
        <v>36191</v>
      </c>
      <c r="C685" t="s">
        <v>1992</v>
      </c>
      <c r="D685" t="s">
        <v>145</v>
      </c>
      <c r="E685" t="s">
        <v>1993</v>
      </c>
      <c r="F685">
        <v>300</v>
      </c>
      <c r="G685">
        <v>4</v>
      </c>
      <c r="H685">
        <v>1000</v>
      </c>
      <c r="I685" t="s">
        <v>1994</v>
      </c>
      <c r="J685" t="s">
        <v>1992</v>
      </c>
      <c r="K685">
        <v>44</v>
      </c>
      <c r="L685" t="s">
        <v>138</v>
      </c>
      <c r="M685" t="s">
        <v>132</v>
      </c>
      <c r="N685" t="s">
        <v>147</v>
      </c>
      <c r="O685" t="s">
        <v>135</v>
      </c>
    </row>
    <row r="686" spans="1:15">
      <c r="A686">
        <v>685</v>
      </c>
      <c r="B686">
        <v>36195</v>
      </c>
      <c r="C686" t="s">
        <v>477</v>
      </c>
      <c r="D686" t="s">
        <v>141</v>
      </c>
      <c r="E686" t="s">
        <v>1995</v>
      </c>
      <c r="F686">
        <v>1100</v>
      </c>
      <c r="G686">
        <v>4.5999999999999996</v>
      </c>
      <c r="H686">
        <v>500</v>
      </c>
      <c r="I686" t="s">
        <v>1996</v>
      </c>
      <c r="J686" t="s">
        <v>477</v>
      </c>
      <c r="K686">
        <v>57</v>
      </c>
      <c r="L686" t="s">
        <v>133</v>
      </c>
      <c r="M686" t="s">
        <v>235</v>
      </c>
      <c r="N686" t="s">
        <v>147</v>
      </c>
      <c r="O686" t="s">
        <v>135</v>
      </c>
    </row>
    <row r="687" spans="1:15">
      <c r="A687">
        <v>686</v>
      </c>
      <c r="B687">
        <v>36333</v>
      </c>
      <c r="C687" t="s">
        <v>1992</v>
      </c>
      <c r="D687" t="s">
        <v>145</v>
      </c>
      <c r="E687" t="s">
        <v>1997</v>
      </c>
      <c r="F687">
        <v>600</v>
      </c>
      <c r="G687">
        <v>4.5</v>
      </c>
      <c r="H687">
        <v>100</v>
      </c>
      <c r="I687" t="s">
        <v>1998</v>
      </c>
      <c r="J687" t="s">
        <v>1992</v>
      </c>
      <c r="K687">
        <v>50</v>
      </c>
      <c r="L687" t="s">
        <v>236</v>
      </c>
      <c r="M687" t="s">
        <v>148</v>
      </c>
      <c r="N687" t="s">
        <v>131</v>
      </c>
      <c r="O687" t="s">
        <v>135</v>
      </c>
    </row>
    <row r="688" spans="1:15">
      <c r="A688">
        <v>687</v>
      </c>
      <c r="B688">
        <v>36520</v>
      </c>
      <c r="C688" t="s">
        <v>880</v>
      </c>
      <c r="D688" t="s">
        <v>143</v>
      </c>
      <c r="E688" t="s">
        <v>1999</v>
      </c>
      <c r="F688">
        <v>150</v>
      </c>
      <c r="G688">
        <v>3.8</v>
      </c>
      <c r="H688">
        <v>50</v>
      </c>
      <c r="I688" t="s">
        <v>258</v>
      </c>
      <c r="J688" t="s">
        <v>2000</v>
      </c>
      <c r="K688">
        <v>45</v>
      </c>
      <c r="L688" t="s">
        <v>133</v>
      </c>
      <c r="M688" t="s">
        <v>142</v>
      </c>
      <c r="N688" t="s">
        <v>140</v>
      </c>
      <c r="O688" t="s">
        <v>135</v>
      </c>
    </row>
    <row r="689" spans="1:15">
      <c r="A689">
        <v>688</v>
      </c>
      <c r="B689">
        <v>36553</v>
      </c>
      <c r="C689" t="s">
        <v>850</v>
      </c>
      <c r="D689" t="s">
        <v>129</v>
      </c>
      <c r="E689" t="s">
        <v>2001</v>
      </c>
      <c r="F689">
        <v>500</v>
      </c>
      <c r="G689">
        <v>3.9</v>
      </c>
      <c r="H689">
        <v>20</v>
      </c>
      <c r="I689" t="s">
        <v>267</v>
      </c>
      <c r="J689" t="s">
        <v>2002</v>
      </c>
      <c r="K689">
        <v>78</v>
      </c>
      <c r="L689" t="s">
        <v>136</v>
      </c>
      <c r="M689" t="s">
        <v>132</v>
      </c>
      <c r="N689" t="s">
        <v>140</v>
      </c>
      <c r="O689" t="s">
        <v>130</v>
      </c>
    </row>
    <row r="690" spans="1:15">
      <c r="A690">
        <v>689</v>
      </c>
      <c r="B690">
        <v>36556</v>
      </c>
      <c r="C690" t="s">
        <v>511</v>
      </c>
      <c r="D690" t="s">
        <v>129</v>
      </c>
      <c r="E690" t="s">
        <v>2003</v>
      </c>
      <c r="F690">
        <v>1100</v>
      </c>
      <c r="G690">
        <v>4.3</v>
      </c>
      <c r="H690">
        <v>100</v>
      </c>
      <c r="I690" t="s">
        <v>2004</v>
      </c>
      <c r="J690" t="s">
        <v>2005</v>
      </c>
      <c r="K690">
        <v>68</v>
      </c>
      <c r="L690" t="s">
        <v>236</v>
      </c>
      <c r="M690" t="s">
        <v>235</v>
      </c>
      <c r="N690" t="s">
        <v>131</v>
      </c>
      <c r="O690" t="s">
        <v>130</v>
      </c>
    </row>
    <row r="691" spans="1:15">
      <c r="A691">
        <v>690</v>
      </c>
      <c r="B691">
        <v>36589</v>
      </c>
      <c r="C691" t="s">
        <v>533</v>
      </c>
      <c r="D691" t="s">
        <v>146</v>
      </c>
      <c r="E691" t="s">
        <v>2006</v>
      </c>
      <c r="F691">
        <v>300</v>
      </c>
      <c r="G691">
        <v>4.0999999999999996</v>
      </c>
      <c r="H691">
        <v>500</v>
      </c>
      <c r="I691" t="s">
        <v>2007</v>
      </c>
      <c r="J691" t="s">
        <v>2008</v>
      </c>
      <c r="K691">
        <v>38</v>
      </c>
      <c r="L691" t="s">
        <v>138</v>
      </c>
      <c r="M691" t="s">
        <v>132</v>
      </c>
      <c r="N691" t="s">
        <v>147</v>
      </c>
      <c r="O691" t="s">
        <v>144</v>
      </c>
    </row>
    <row r="692" spans="1:15">
      <c r="A692">
        <v>691</v>
      </c>
      <c r="B692">
        <v>36654</v>
      </c>
      <c r="C692" t="s">
        <v>2009</v>
      </c>
      <c r="D692" t="s">
        <v>145</v>
      </c>
      <c r="E692" t="s">
        <v>2010</v>
      </c>
      <c r="F692">
        <v>350</v>
      </c>
      <c r="G692">
        <v>4</v>
      </c>
      <c r="H692">
        <v>100</v>
      </c>
      <c r="I692" t="s">
        <v>2011</v>
      </c>
      <c r="J692" t="s">
        <v>2012</v>
      </c>
      <c r="K692">
        <v>48</v>
      </c>
      <c r="L692" t="s">
        <v>136</v>
      </c>
      <c r="M692" t="s">
        <v>132</v>
      </c>
      <c r="N692" t="s">
        <v>131</v>
      </c>
      <c r="O692" t="s">
        <v>135</v>
      </c>
    </row>
    <row r="693" spans="1:15">
      <c r="A693">
        <v>692</v>
      </c>
      <c r="B693">
        <v>36670</v>
      </c>
      <c r="C693" t="s">
        <v>1969</v>
      </c>
      <c r="D693" t="s">
        <v>145</v>
      </c>
      <c r="E693" t="s">
        <v>2013</v>
      </c>
      <c r="F693">
        <v>200</v>
      </c>
      <c r="G693">
        <v>3.8</v>
      </c>
      <c r="H693">
        <v>100</v>
      </c>
      <c r="I693" t="s">
        <v>2014</v>
      </c>
      <c r="J693" t="s">
        <v>1969</v>
      </c>
      <c r="K693">
        <v>33</v>
      </c>
      <c r="L693" t="s">
        <v>138</v>
      </c>
      <c r="M693" t="s">
        <v>142</v>
      </c>
      <c r="N693" t="s">
        <v>131</v>
      </c>
      <c r="O693" t="s">
        <v>144</v>
      </c>
    </row>
    <row r="694" spans="1:15">
      <c r="A694">
        <v>693</v>
      </c>
      <c r="B694">
        <v>36862</v>
      </c>
      <c r="C694" t="s">
        <v>250</v>
      </c>
      <c r="D694" t="s">
        <v>137</v>
      </c>
      <c r="E694" t="s">
        <v>2015</v>
      </c>
      <c r="F694">
        <v>500</v>
      </c>
      <c r="G694">
        <v>4</v>
      </c>
      <c r="H694">
        <v>500</v>
      </c>
      <c r="I694" t="s">
        <v>2016</v>
      </c>
      <c r="J694" t="s">
        <v>2017</v>
      </c>
      <c r="K694">
        <v>57</v>
      </c>
      <c r="L694" t="s">
        <v>138</v>
      </c>
      <c r="M694" t="s">
        <v>132</v>
      </c>
      <c r="N694" t="s">
        <v>147</v>
      </c>
      <c r="O694" t="s">
        <v>135</v>
      </c>
    </row>
    <row r="695" spans="1:15">
      <c r="A695">
        <v>694</v>
      </c>
      <c r="B695">
        <v>36995</v>
      </c>
      <c r="C695" t="s">
        <v>2018</v>
      </c>
      <c r="D695" t="s">
        <v>129</v>
      </c>
      <c r="E695" t="s">
        <v>2019</v>
      </c>
      <c r="F695">
        <v>250</v>
      </c>
      <c r="G695">
        <v>4.4000000000000004</v>
      </c>
      <c r="H695">
        <v>100</v>
      </c>
      <c r="I695" t="s">
        <v>639</v>
      </c>
      <c r="J695" t="s">
        <v>2020</v>
      </c>
      <c r="K695">
        <v>39</v>
      </c>
      <c r="L695" t="s">
        <v>133</v>
      </c>
      <c r="M695" t="s">
        <v>132</v>
      </c>
      <c r="N695" t="s">
        <v>131</v>
      </c>
      <c r="O695" t="s">
        <v>144</v>
      </c>
    </row>
    <row r="696" spans="1:15">
      <c r="A696">
        <v>695</v>
      </c>
      <c r="B696">
        <v>37027</v>
      </c>
      <c r="C696" t="s">
        <v>2021</v>
      </c>
      <c r="D696" t="s">
        <v>137</v>
      </c>
      <c r="E696" t="s">
        <v>2022</v>
      </c>
      <c r="F696">
        <v>350</v>
      </c>
      <c r="G696">
        <v>4.3</v>
      </c>
      <c r="H696">
        <v>500</v>
      </c>
      <c r="I696" t="s">
        <v>1157</v>
      </c>
      <c r="J696" t="s">
        <v>2023</v>
      </c>
      <c r="K696">
        <v>48</v>
      </c>
      <c r="L696" t="s">
        <v>133</v>
      </c>
      <c r="M696" t="s">
        <v>132</v>
      </c>
      <c r="N696" t="s">
        <v>147</v>
      </c>
      <c r="O696" t="s">
        <v>135</v>
      </c>
    </row>
    <row r="697" spans="1:15">
      <c r="A697">
        <v>696</v>
      </c>
      <c r="B697">
        <v>37039</v>
      </c>
      <c r="C697" t="s">
        <v>805</v>
      </c>
      <c r="D697" t="s">
        <v>139</v>
      </c>
      <c r="E697" t="s">
        <v>2024</v>
      </c>
      <c r="F697">
        <v>1500</v>
      </c>
      <c r="G697">
        <v>4.0999999999999996</v>
      </c>
      <c r="H697">
        <v>100</v>
      </c>
      <c r="I697" t="s">
        <v>2025</v>
      </c>
      <c r="J697" t="s">
        <v>2026</v>
      </c>
      <c r="K697">
        <v>84</v>
      </c>
      <c r="L697" t="s">
        <v>136</v>
      </c>
      <c r="M697" t="s">
        <v>235</v>
      </c>
      <c r="N697" t="s">
        <v>131</v>
      </c>
      <c r="O697" t="s">
        <v>130</v>
      </c>
    </row>
    <row r="698" spans="1:15">
      <c r="A698">
        <v>697</v>
      </c>
      <c r="B698">
        <v>37067</v>
      </c>
      <c r="C698" t="s">
        <v>876</v>
      </c>
      <c r="D698" t="s">
        <v>139</v>
      </c>
      <c r="E698" t="s">
        <v>602</v>
      </c>
      <c r="F698">
        <v>350</v>
      </c>
      <c r="G698">
        <v>4.4000000000000004</v>
      </c>
      <c r="H698">
        <v>1000</v>
      </c>
      <c r="I698" t="s">
        <v>774</v>
      </c>
      <c r="J698" t="s">
        <v>876</v>
      </c>
      <c r="K698">
        <v>48</v>
      </c>
      <c r="L698" t="s">
        <v>138</v>
      </c>
      <c r="M698" t="s">
        <v>132</v>
      </c>
      <c r="N698" t="s">
        <v>147</v>
      </c>
      <c r="O698" t="s">
        <v>135</v>
      </c>
    </row>
    <row r="699" spans="1:15">
      <c r="A699">
        <v>698</v>
      </c>
      <c r="B699">
        <v>37086</v>
      </c>
      <c r="C699" t="s">
        <v>2027</v>
      </c>
      <c r="D699" t="s">
        <v>143</v>
      </c>
      <c r="E699" t="s">
        <v>2028</v>
      </c>
      <c r="F699">
        <v>400</v>
      </c>
      <c r="G699">
        <v>3.5</v>
      </c>
      <c r="H699">
        <v>100</v>
      </c>
      <c r="I699" t="s">
        <v>784</v>
      </c>
      <c r="J699" t="s">
        <v>2029</v>
      </c>
      <c r="K699">
        <v>29</v>
      </c>
      <c r="L699" t="s">
        <v>236</v>
      </c>
      <c r="M699" t="s">
        <v>132</v>
      </c>
      <c r="N699" t="s">
        <v>131</v>
      </c>
      <c r="O699" t="s">
        <v>144</v>
      </c>
    </row>
    <row r="700" spans="1:15">
      <c r="A700">
        <v>699</v>
      </c>
      <c r="B700">
        <v>37116</v>
      </c>
      <c r="C700" t="s">
        <v>1976</v>
      </c>
      <c r="D700" t="s">
        <v>145</v>
      </c>
      <c r="E700" t="s">
        <v>2030</v>
      </c>
      <c r="F700">
        <v>450</v>
      </c>
      <c r="G700">
        <v>2.8</v>
      </c>
      <c r="H700">
        <v>20</v>
      </c>
      <c r="I700" t="s">
        <v>2031</v>
      </c>
      <c r="J700" t="s">
        <v>1969</v>
      </c>
      <c r="K700">
        <v>34</v>
      </c>
      <c r="L700" t="s">
        <v>136</v>
      </c>
      <c r="M700" t="s">
        <v>132</v>
      </c>
      <c r="N700" t="s">
        <v>140</v>
      </c>
      <c r="O700" t="s">
        <v>144</v>
      </c>
    </row>
    <row r="701" spans="1:15">
      <c r="A701">
        <v>700</v>
      </c>
      <c r="B701">
        <v>37121</v>
      </c>
      <c r="C701" t="s">
        <v>2032</v>
      </c>
      <c r="D701" t="s">
        <v>145</v>
      </c>
      <c r="E701" t="s">
        <v>565</v>
      </c>
      <c r="F701">
        <v>900</v>
      </c>
      <c r="G701">
        <v>4.3</v>
      </c>
      <c r="H701">
        <v>50</v>
      </c>
      <c r="I701" t="s">
        <v>566</v>
      </c>
      <c r="J701" t="s">
        <v>2033</v>
      </c>
      <c r="K701">
        <v>46</v>
      </c>
      <c r="L701" t="s">
        <v>133</v>
      </c>
      <c r="M701" t="s">
        <v>148</v>
      </c>
      <c r="N701" t="s">
        <v>140</v>
      </c>
      <c r="O701" t="s">
        <v>135</v>
      </c>
    </row>
    <row r="702" spans="1:15">
      <c r="A702">
        <v>701</v>
      </c>
      <c r="B702">
        <v>37122</v>
      </c>
      <c r="C702" t="s">
        <v>1969</v>
      </c>
      <c r="D702" t="s">
        <v>145</v>
      </c>
      <c r="E702" t="s">
        <v>2034</v>
      </c>
      <c r="F702">
        <v>700</v>
      </c>
      <c r="G702">
        <v>2.9</v>
      </c>
      <c r="H702">
        <v>80</v>
      </c>
      <c r="I702" t="s">
        <v>2035</v>
      </c>
      <c r="J702" t="s">
        <v>2036</v>
      </c>
      <c r="K702">
        <v>40</v>
      </c>
      <c r="L702" t="s">
        <v>138</v>
      </c>
      <c r="M702" t="s">
        <v>148</v>
      </c>
      <c r="N702" t="s">
        <v>131</v>
      </c>
      <c r="O702" t="s">
        <v>144</v>
      </c>
    </row>
    <row r="703" spans="1:15">
      <c r="A703">
        <v>702</v>
      </c>
      <c r="B703">
        <v>37136</v>
      </c>
      <c r="C703" t="s">
        <v>687</v>
      </c>
      <c r="D703" t="s">
        <v>143</v>
      </c>
      <c r="E703" t="s">
        <v>2037</v>
      </c>
      <c r="F703">
        <v>500</v>
      </c>
      <c r="G703">
        <v>2.9</v>
      </c>
      <c r="H703">
        <v>80</v>
      </c>
      <c r="I703" t="s">
        <v>2038</v>
      </c>
      <c r="J703" t="s">
        <v>1369</v>
      </c>
      <c r="K703">
        <v>72</v>
      </c>
      <c r="L703" t="s">
        <v>236</v>
      </c>
      <c r="M703" t="s">
        <v>132</v>
      </c>
      <c r="N703" t="s">
        <v>131</v>
      </c>
      <c r="O703" t="s">
        <v>130</v>
      </c>
    </row>
    <row r="704" spans="1:15">
      <c r="A704">
        <v>703</v>
      </c>
      <c r="B704">
        <v>37217</v>
      </c>
      <c r="C704" t="s">
        <v>404</v>
      </c>
      <c r="D704" t="s">
        <v>129</v>
      </c>
      <c r="E704" t="s">
        <v>2039</v>
      </c>
      <c r="F704">
        <v>400</v>
      </c>
      <c r="G704">
        <v>3.8</v>
      </c>
      <c r="H704">
        <v>100</v>
      </c>
      <c r="I704" t="s">
        <v>2040</v>
      </c>
      <c r="J704" t="s">
        <v>2041</v>
      </c>
      <c r="K704">
        <v>60</v>
      </c>
      <c r="L704" t="s">
        <v>133</v>
      </c>
      <c r="M704" t="s">
        <v>132</v>
      </c>
      <c r="N704" t="s">
        <v>131</v>
      </c>
      <c r="O704" t="s">
        <v>135</v>
      </c>
    </row>
    <row r="705" spans="1:15">
      <c r="A705">
        <v>704</v>
      </c>
      <c r="B705">
        <v>37272</v>
      </c>
      <c r="C705" t="s">
        <v>2032</v>
      </c>
      <c r="D705" t="s">
        <v>145</v>
      </c>
      <c r="E705" t="s">
        <v>2042</v>
      </c>
      <c r="F705">
        <v>400</v>
      </c>
      <c r="G705">
        <v>4.3</v>
      </c>
      <c r="H705">
        <v>500</v>
      </c>
      <c r="I705" t="s">
        <v>395</v>
      </c>
      <c r="J705" t="s">
        <v>2043</v>
      </c>
      <c r="K705">
        <v>47</v>
      </c>
      <c r="L705" t="s">
        <v>138</v>
      </c>
      <c r="M705" t="s">
        <v>132</v>
      </c>
      <c r="N705" t="s">
        <v>147</v>
      </c>
      <c r="O705" t="s">
        <v>135</v>
      </c>
    </row>
    <row r="706" spans="1:15">
      <c r="A706">
        <v>705</v>
      </c>
      <c r="B706">
        <v>37298</v>
      </c>
      <c r="C706" t="s">
        <v>2044</v>
      </c>
      <c r="D706" t="s">
        <v>145</v>
      </c>
      <c r="E706" t="s">
        <v>2045</v>
      </c>
      <c r="F706">
        <v>600</v>
      </c>
      <c r="G706">
        <v>2.9</v>
      </c>
      <c r="H706">
        <v>80</v>
      </c>
      <c r="I706" t="s">
        <v>2046</v>
      </c>
      <c r="J706" t="s">
        <v>1978</v>
      </c>
      <c r="K706">
        <v>50</v>
      </c>
      <c r="L706" t="s">
        <v>133</v>
      </c>
      <c r="M706" t="s">
        <v>148</v>
      </c>
      <c r="N706" t="s">
        <v>131</v>
      </c>
      <c r="O706" t="s">
        <v>135</v>
      </c>
    </row>
    <row r="707" spans="1:15">
      <c r="A707">
        <v>706</v>
      </c>
      <c r="B707">
        <v>37352</v>
      </c>
      <c r="C707" t="s">
        <v>2047</v>
      </c>
      <c r="D707" t="s">
        <v>129</v>
      </c>
      <c r="E707" t="s">
        <v>2048</v>
      </c>
      <c r="F707">
        <v>500</v>
      </c>
      <c r="G707">
        <v>4.3</v>
      </c>
      <c r="H707">
        <v>100</v>
      </c>
      <c r="I707" t="s">
        <v>2049</v>
      </c>
      <c r="J707" t="s">
        <v>2050</v>
      </c>
      <c r="K707">
        <v>49</v>
      </c>
      <c r="L707" t="s">
        <v>133</v>
      </c>
      <c r="M707" t="s">
        <v>132</v>
      </c>
      <c r="N707" t="s">
        <v>131</v>
      </c>
      <c r="O707" t="s">
        <v>135</v>
      </c>
    </row>
    <row r="708" spans="1:15">
      <c r="A708">
        <v>707</v>
      </c>
      <c r="B708">
        <v>37474</v>
      </c>
      <c r="C708" t="s">
        <v>1979</v>
      </c>
      <c r="D708" t="s">
        <v>145</v>
      </c>
      <c r="E708" t="s">
        <v>2051</v>
      </c>
      <c r="F708">
        <v>250</v>
      </c>
      <c r="G708">
        <v>4.0999999999999996</v>
      </c>
      <c r="H708">
        <v>100</v>
      </c>
      <c r="I708" t="s">
        <v>258</v>
      </c>
      <c r="J708" t="s">
        <v>2052</v>
      </c>
      <c r="K708">
        <v>37</v>
      </c>
      <c r="L708" t="s">
        <v>133</v>
      </c>
      <c r="M708" t="s">
        <v>132</v>
      </c>
      <c r="N708" t="s">
        <v>131</v>
      </c>
      <c r="O708" t="s">
        <v>144</v>
      </c>
    </row>
    <row r="709" spans="1:15">
      <c r="A709">
        <v>708</v>
      </c>
      <c r="B709">
        <v>37488</v>
      </c>
      <c r="C709" t="s">
        <v>1969</v>
      </c>
      <c r="D709" t="s">
        <v>145</v>
      </c>
      <c r="E709" t="s">
        <v>470</v>
      </c>
      <c r="F709">
        <v>400</v>
      </c>
      <c r="G709">
        <v>3.8</v>
      </c>
      <c r="H709">
        <v>20</v>
      </c>
      <c r="I709" t="s">
        <v>2053</v>
      </c>
      <c r="J709" t="s">
        <v>1969</v>
      </c>
      <c r="K709">
        <v>34</v>
      </c>
      <c r="L709" t="s">
        <v>138</v>
      </c>
      <c r="M709" t="s">
        <v>132</v>
      </c>
      <c r="N709" t="s">
        <v>140</v>
      </c>
      <c r="O709" t="s">
        <v>144</v>
      </c>
    </row>
    <row r="710" spans="1:15">
      <c r="A710">
        <v>709</v>
      </c>
      <c r="B710">
        <v>37618</v>
      </c>
      <c r="C710" t="s">
        <v>910</v>
      </c>
      <c r="D710" t="s">
        <v>129</v>
      </c>
      <c r="E710" t="s">
        <v>2054</v>
      </c>
      <c r="F710">
        <v>550</v>
      </c>
      <c r="G710">
        <v>4.5</v>
      </c>
      <c r="H710">
        <v>100</v>
      </c>
      <c r="I710" t="s">
        <v>395</v>
      </c>
      <c r="J710" t="s">
        <v>910</v>
      </c>
      <c r="K710">
        <v>81</v>
      </c>
      <c r="L710" t="s">
        <v>138</v>
      </c>
      <c r="M710" t="s">
        <v>148</v>
      </c>
      <c r="N710" t="s">
        <v>131</v>
      </c>
      <c r="O710" t="s">
        <v>130</v>
      </c>
    </row>
    <row r="711" spans="1:15">
      <c r="A711">
        <v>710</v>
      </c>
      <c r="B711">
        <v>37684</v>
      </c>
      <c r="C711" t="s">
        <v>1976</v>
      </c>
      <c r="D711" t="s">
        <v>145</v>
      </c>
      <c r="E711" t="s">
        <v>1093</v>
      </c>
      <c r="F711">
        <v>500</v>
      </c>
      <c r="G711">
        <v>4.2</v>
      </c>
      <c r="H711">
        <v>100</v>
      </c>
      <c r="I711" t="s">
        <v>1094</v>
      </c>
      <c r="J711" t="s">
        <v>2055</v>
      </c>
      <c r="K711">
        <v>33</v>
      </c>
      <c r="L711" t="s">
        <v>136</v>
      </c>
      <c r="M711" t="s">
        <v>132</v>
      </c>
      <c r="N711" t="s">
        <v>131</v>
      </c>
      <c r="O711" t="s">
        <v>144</v>
      </c>
    </row>
    <row r="712" spans="1:15">
      <c r="A712">
        <v>711</v>
      </c>
      <c r="B712">
        <v>37689</v>
      </c>
      <c r="C712" t="s">
        <v>1976</v>
      </c>
      <c r="D712" t="s">
        <v>145</v>
      </c>
      <c r="E712" t="s">
        <v>1555</v>
      </c>
      <c r="F712">
        <v>400</v>
      </c>
      <c r="G712">
        <v>4.3</v>
      </c>
      <c r="H712">
        <v>500</v>
      </c>
      <c r="I712" t="s">
        <v>503</v>
      </c>
      <c r="J712" t="s">
        <v>2056</v>
      </c>
      <c r="K712">
        <v>29</v>
      </c>
      <c r="L712" t="s">
        <v>138</v>
      </c>
      <c r="M712" t="s">
        <v>132</v>
      </c>
      <c r="N712" t="s">
        <v>147</v>
      </c>
      <c r="O712" t="s">
        <v>144</v>
      </c>
    </row>
    <row r="713" spans="1:15">
      <c r="A713">
        <v>712</v>
      </c>
      <c r="B713">
        <v>37709</v>
      </c>
      <c r="C713" t="s">
        <v>568</v>
      </c>
      <c r="D713" t="s">
        <v>143</v>
      </c>
      <c r="E713" t="s">
        <v>2057</v>
      </c>
      <c r="F713">
        <v>250</v>
      </c>
      <c r="G713">
        <v>4.0999999999999996</v>
      </c>
      <c r="H713">
        <v>20</v>
      </c>
      <c r="I713" t="s">
        <v>2058</v>
      </c>
      <c r="J713" t="s">
        <v>571</v>
      </c>
      <c r="K713">
        <v>58</v>
      </c>
      <c r="L713" t="s">
        <v>133</v>
      </c>
      <c r="M713" t="s">
        <v>132</v>
      </c>
      <c r="N713" t="s">
        <v>140</v>
      </c>
      <c r="O713" t="s">
        <v>135</v>
      </c>
    </row>
    <row r="714" spans="1:15">
      <c r="A714">
        <v>713</v>
      </c>
      <c r="B714">
        <v>37739</v>
      </c>
      <c r="C714" t="s">
        <v>823</v>
      </c>
      <c r="D714" t="s">
        <v>141</v>
      </c>
      <c r="E714" t="s">
        <v>2059</v>
      </c>
      <c r="F714">
        <v>500</v>
      </c>
      <c r="G714">
        <v>4</v>
      </c>
      <c r="H714">
        <v>100</v>
      </c>
      <c r="I714" t="s">
        <v>2060</v>
      </c>
      <c r="J714" t="s">
        <v>564</v>
      </c>
      <c r="K714">
        <v>66</v>
      </c>
      <c r="L714" t="s">
        <v>138</v>
      </c>
      <c r="M714" t="s">
        <v>132</v>
      </c>
      <c r="N714" t="s">
        <v>131</v>
      </c>
      <c r="O714" t="s">
        <v>130</v>
      </c>
    </row>
    <row r="715" spans="1:15">
      <c r="A715">
        <v>714</v>
      </c>
      <c r="B715">
        <v>37746</v>
      </c>
      <c r="C715" t="s">
        <v>2061</v>
      </c>
      <c r="D715" t="s">
        <v>137</v>
      </c>
      <c r="E715" t="s">
        <v>2062</v>
      </c>
      <c r="F715">
        <v>1300</v>
      </c>
      <c r="G715">
        <v>4.4000000000000004</v>
      </c>
      <c r="H715">
        <v>100</v>
      </c>
      <c r="I715" t="s">
        <v>2063</v>
      </c>
      <c r="J715" t="s">
        <v>250</v>
      </c>
      <c r="K715">
        <v>56</v>
      </c>
      <c r="L715" t="s">
        <v>136</v>
      </c>
      <c r="M715" t="s">
        <v>235</v>
      </c>
      <c r="N715" t="s">
        <v>131</v>
      </c>
      <c r="O715" t="s">
        <v>135</v>
      </c>
    </row>
    <row r="716" spans="1:15">
      <c r="A716">
        <v>715</v>
      </c>
      <c r="B716">
        <v>37933</v>
      </c>
      <c r="C716" t="s">
        <v>1992</v>
      </c>
      <c r="D716" t="s">
        <v>145</v>
      </c>
      <c r="E716" t="s">
        <v>2064</v>
      </c>
      <c r="F716">
        <v>200</v>
      </c>
      <c r="G716">
        <v>4.2</v>
      </c>
      <c r="H716">
        <v>500</v>
      </c>
      <c r="I716" t="s">
        <v>1100</v>
      </c>
      <c r="J716" t="s">
        <v>2065</v>
      </c>
      <c r="K716">
        <v>44</v>
      </c>
      <c r="L716" t="s">
        <v>136</v>
      </c>
      <c r="M716" t="s">
        <v>142</v>
      </c>
      <c r="N716" t="s">
        <v>147</v>
      </c>
      <c r="O716" t="s">
        <v>135</v>
      </c>
    </row>
    <row r="717" spans="1:15">
      <c r="A717">
        <v>716</v>
      </c>
      <c r="B717">
        <v>37972</v>
      </c>
      <c r="C717" t="s">
        <v>1149</v>
      </c>
      <c r="D717" t="s">
        <v>139</v>
      </c>
      <c r="E717" t="s">
        <v>1555</v>
      </c>
      <c r="F717">
        <v>400</v>
      </c>
      <c r="G717">
        <v>4.3</v>
      </c>
      <c r="H717">
        <v>1000</v>
      </c>
      <c r="I717" t="s">
        <v>503</v>
      </c>
      <c r="J717" t="s">
        <v>2066</v>
      </c>
      <c r="K717">
        <v>38</v>
      </c>
      <c r="L717" t="s">
        <v>138</v>
      </c>
      <c r="M717" t="s">
        <v>132</v>
      </c>
      <c r="N717" t="s">
        <v>147</v>
      </c>
      <c r="O717" t="s">
        <v>144</v>
      </c>
    </row>
    <row r="718" spans="1:15">
      <c r="A718">
        <v>717</v>
      </c>
      <c r="B718">
        <v>37998</v>
      </c>
      <c r="C718" t="s">
        <v>1129</v>
      </c>
      <c r="D718" t="s">
        <v>129</v>
      </c>
      <c r="E718" t="s">
        <v>2067</v>
      </c>
      <c r="F718">
        <v>200</v>
      </c>
      <c r="G718">
        <v>3.9</v>
      </c>
      <c r="H718">
        <v>100</v>
      </c>
      <c r="I718" t="s">
        <v>2068</v>
      </c>
      <c r="J718" t="s">
        <v>1211</v>
      </c>
      <c r="K718">
        <v>63</v>
      </c>
      <c r="L718" t="s">
        <v>133</v>
      </c>
      <c r="M718" t="s">
        <v>142</v>
      </c>
      <c r="N718" t="s">
        <v>131</v>
      </c>
      <c r="O718" t="s">
        <v>130</v>
      </c>
    </row>
    <row r="719" spans="1:15">
      <c r="A719">
        <v>718</v>
      </c>
      <c r="B719">
        <v>38127</v>
      </c>
      <c r="C719" t="s">
        <v>705</v>
      </c>
      <c r="D719" t="s">
        <v>141</v>
      </c>
      <c r="E719" t="s">
        <v>2069</v>
      </c>
      <c r="F719">
        <v>1200</v>
      </c>
      <c r="G719">
        <v>4.4000000000000004</v>
      </c>
      <c r="H719">
        <v>500</v>
      </c>
      <c r="I719" t="s">
        <v>2070</v>
      </c>
      <c r="J719" t="s">
        <v>350</v>
      </c>
      <c r="K719">
        <v>63</v>
      </c>
      <c r="L719" t="s">
        <v>133</v>
      </c>
      <c r="M719" t="s">
        <v>235</v>
      </c>
      <c r="N719" t="s">
        <v>147</v>
      </c>
      <c r="O719" t="s">
        <v>130</v>
      </c>
    </row>
    <row r="720" spans="1:15">
      <c r="A720">
        <v>719</v>
      </c>
      <c r="B720">
        <v>38154</v>
      </c>
      <c r="C720" t="s">
        <v>696</v>
      </c>
      <c r="D720" t="s">
        <v>139</v>
      </c>
      <c r="E720" t="s">
        <v>2071</v>
      </c>
      <c r="F720">
        <v>950</v>
      </c>
      <c r="G720">
        <v>4.5999999999999996</v>
      </c>
      <c r="H720">
        <v>500</v>
      </c>
      <c r="I720" t="s">
        <v>2072</v>
      </c>
      <c r="J720" t="s">
        <v>2073</v>
      </c>
      <c r="K720">
        <v>66</v>
      </c>
      <c r="L720" t="s">
        <v>133</v>
      </c>
      <c r="M720" t="s">
        <v>148</v>
      </c>
      <c r="N720" t="s">
        <v>147</v>
      </c>
      <c r="O720" t="s">
        <v>130</v>
      </c>
    </row>
    <row r="721" spans="1:15">
      <c r="A721">
        <v>720</v>
      </c>
      <c r="B721">
        <v>38158</v>
      </c>
      <c r="C721" t="s">
        <v>1807</v>
      </c>
      <c r="D721" t="s">
        <v>139</v>
      </c>
      <c r="E721" t="s">
        <v>2074</v>
      </c>
      <c r="F721">
        <v>400</v>
      </c>
      <c r="G721">
        <v>4.0999999999999996</v>
      </c>
      <c r="H721">
        <v>100</v>
      </c>
      <c r="I721" t="s">
        <v>2075</v>
      </c>
      <c r="J721" t="s">
        <v>1807</v>
      </c>
      <c r="K721">
        <v>64</v>
      </c>
      <c r="L721" t="s">
        <v>133</v>
      </c>
      <c r="M721" t="s">
        <v>132</v>
      </c>
      <c r="N721" t="s">
        <v>131</v>
      </c>
      <c r="O721" t="s">
        <v>130</v>
      </c>
    </row>
    <row r="722" spans="1:15">
      <c r="A722">
        <v>721</v>
      </c>
      <c r="B722">
        <v>38177</v>
      </c>
      <c r="C722" t="s">
        <v>424</v>
      </c>
      <c r="D722" t="s">
        <v>129</v>
      </c>
      <c r="E722" t="s">
        <v>2076</v>
      </c>
      <c r="F722">
        <v>300</v>
      </c>
      <c r="G722">
        <v>2.9</v>
      </c>
      <c r="H722">
        <v>80</v>
      </c>
      <c r="I722" t="s">
        <v>273</v>
      </c>
      <c r="J722" t="s">
        <v>2077</v>
      </c>
      <c r="K722">
        <v>76</v>
      </c>
      <c r="L722" t="s">
        <v>136</v>
      </c>
      <c r="M722" t="s">
        <v>132</v>
      </c>
      <c r="N722" t="s">
        <v>131</v>
      </c>
      <c r="O722" t="s">
        <v>130</v>
      </c>
    </row>
    <row r="723" spans="1:15">
      <c r="A723">
        <v>722</v>
      </c>
      <c r="B723">
        <v>38178</v>
      </c>
      <c r="C723" t="s">
        <v>1899</v>
      </c>
      <c r="D723" t="s">
        <v>129</v>
      </c>
      <c r="E723" t="s">
        <v>2078</v>
      </c>
      <c r="F723">
        <v>250</v>
      </c>
      <c r="G723">
        <v>4.4000000000000004</v>
      </c>
      <c r="H723">
        <v>20</v>
      </c>
      <c r="I723" t="s">
        <v>784</v>
      </c>
      <c r="J723" t="s">
        <v>1902</v>
      </c>
      <c r="K723">
        <v>77</v>
      </c>
      <c r="L723" t="s">
        <v>236</v>
      </c>
      <c r="M723" t="s">
        <v>132</v>
      </c>
      <c r="N723" t="s">
        <v>140</v>
      </c>
      <c r="O723" t="s">
        <v>130</v>
      </c>
    </row>
    <row r="724" spans="1:15">
      <c r="A724">
        <v>723</v>
      </c>
      <c r="B724">
        <v>38179</v>
      </c>
      <c r="C724" t="s">
        <v>508</v>
      </c>
      <c r="D724" t="s">
        <v>129</v>
      </c>
      <c r="E724" t="s">
        <v>2079</v>
      </c>
      <c r="F724">
        <v>300</v>
      </c>
      <c r="G724">
        <v>4.0999999999999996</v>
      </c>
      <c r="H724">
        <v>1000</v>
      </c>
      <c r="I724" t="s">
        <v>2080</v>
      </c>
      <c r="J724" t="s">
        <v>2081</v>
      </c>
      <c r="K724">
        <v>54</v>
      </c>
      <c r="L724" t="s">
        <v>136</v>
      </c>
      <c r="M724" t="s">
        <v>132</v>
      </c>
      <c r="N724" t="s">
        <v>147</v>
      </c>
      <c r="O724" t="s">
        <v>135</v>
      </c>
    </row>
    <row r="725" spans="1:15">
      <c r="A725">
        <v>724</v>
      </c>
      <c r="B725">
        <v>38187</v>
      </c>
      <c r="C725" t="s">
        <v>1050</v>
      </c>
      <c r="D725" t="s">
        <v>139</v>
      </c>
      <c r="E725" t="s">
        <v>2082</v>
      </c>
      <c r="F725">
        <v>250</v>
      </c>
      <c r="G725">
        <v>4.0999999999999996</v>
      </c>
      <c r="H725">
        <v>50</v>
      </c>
      <c r="I725" t="s">
        <v>2083</v>
      </c>
      <c r="J725" t="s">
        <v>2084</v>
      </c>
      <c r="K725">
        <v>54</v>
      </c>
      <c r="L725" t="s">
        <v>136</v>
      </c>
      <c r="M725" t="s">
        <v>132</v>
      </c>
      <c r="N725" t="s">
        <v>140</v>
      </c>
      <c r="O725" t="s">
        <v>135</v>
      </c>
    </row>
    <row r="726" spans="1:15">
      <c r="A726">
        <v>725</v>
      </c>
      <c r="B726">
        <v>38462</v>
      </c>
      <c r="C726" t="s">
        <v>2085</v>
      </c>
      <c r="D726" t="s">
        <v>129</v>
      </c>
      <c r="E726" t="s">
        <v>2086</v>
      </c>
      <c r="F726">
        <v>200</v>
      </c>
      <c r="G726">
        <v>3.7</v>
      </c>
      <c r="H726">
        <v>20</v>
      </c>
      <c r="I726" t="s">
        <v>2087</v>
      </c>
      <c r="J726" t="s">
        <v>2088</v>
      </c>
      <c r="K726">
        <v>87</v>
      </c>
      <c r="L726" t="s">
        <v>136</v>
      </c>
      <c r="M726" t="s">
        <v>142</v>
      </c>
      <c r="N726" t="s">
        <v>140</v>
      </c>
      <c r="O726" t="s">
        <v>130</v>
      </c>
    </row>
    <row r="727" spans="1:15">
      <c r="A727">
        <v>726</v>
      </c>
      <c r="B727">
        <v>38467</v>
      </c>
      <c r="C727" t="s">
        <v>2089</v>
      </c>
      <c r="D727" t="s">
        <v>139</v>
      </c>
      <c r="E727" t="s">
        <v>2090</v>
      </c>
      <c r="F727">
        <v>500</v>
      </c>
      <c r="G727">
        <v>3.9</v>
      </c>
      <c r="H727">
        <v>100</v>
      </c>
      <c r="I727" t="s">
        <v>2091</v>
      </c>
      <c r="J727" t="s">
        <v>2092</v>
      </c>
      <c r="K727">
        <v>53</v>
      </c>
      <c r="L727" t="s">
        <v>136</v>
      </c>
      <c r="M727" t="s">
        <v>132</v>
      </c>
      <c r="N727" t="s">
        <v>131</v>
      </c>
      <c r="O727" t="s">
        <v>135</v>
      </c>
    </row>
    <row r="728" spans="1:15">
      <c r="A728">
        <v>727</v>
      </c>
      <c r="B728">
        <v>38502</v>
      </c>
      <c r="C728" t="s">
        <v>1675</v>
      </c>
      <c r="D728" t="s">
        <v>141</v>
      </c>
      <c r="E728" t="s">
        <v>1827</v>
      </c>
      <c r="F728">
        <v>500</v>
      </c>
      <c r="G728">
        <v>2.9</v>
      </c>
      <c r="H728">
        <v>80</v>
      </c>
      <c r="I728" t="s">
        <v>2093</v>
      </c>
      <c r="J728" t="s">
        <v>1675</v>
      </c>
      <c r="K728">
        <v>47</v>
      </c>
      <c r="L728" t="s">
        <v>133</v>
      </c>
      <c r="M728" t="s">
        <v>132</v>
      </c>
      <c r="N728" t="s">
        <v>131</v>
      </c>
      <c r="O728" t="s">
        <v>135</v>
      </c>
    </row>
    <row r="729" spans="1:15">
      <c r="A729">
        <v>728</v>
      </c>
      <c r="B729">
        <v>38590</v>
      </c>
      <c r="C729" t="s">
        <v>2094</v>
      </c>
      <c r="D729" t="s">
        <v>139</v>
      </c>
      <c r="E729" t="s">
        <v>2095</v>
      </c>
      <c r="F729">
        <v>250</v>
      </c>
      <c r="G729">
        <v>4.0999999999999996</v>
      </c>
      <c r="H729">
        <v>20</v>
      </c>
      <c r="I729" t="s">
        <v>2096</v>
      </c>
      <c r="J729" t="s">
        <v>2097</v>
      </c>
      <c r="K729">
        <v>64</v>
      </c>
      <c r="L729" t="s">
        <v>136</v>
      </c>
      <c r="M729" t="s">
        <v>132</v>
      </c>
      <c r="N729" t="s">
        <v>140</v>
      </c>
      <c r="O729" t="s">
        <v>130</v>
      </c>
    </row>
    <row r="730" spans="1:15">
      <c r="A730">
        <v>729</v>
      </c>
      <c r="B730">
        <v>38633</v>
      </c>
      <c r="C730" t="s">
        <v>2098</v>
      </c>
      <c r="D730" t="s">
        <v>137</v>
      </c>
      <c r="E730" t="s">
        <v>2099</v>
      </c>
      <c r="F730">
        <v>1000</v>
      </c>
      <c r="G730">
        <v>4</v>
      </c>
      <c r="H730">
        <v>20</v>
      </c>
      <c r="I730" t="s">
        <v>2100</v>
      </c>
      <c r="J730" t="s">
        <v>2101</v>
      </c>
      <c r="K730">
        <v>50</v>
      </c>
      <c r="L730" t="s">
        <v>138</v>
      </c>
      <c r="M730" t="s">
        <v>148</v>
      </c>
      <c r="N730" t="s">
        <v>140</v>
      </c>
      <c r="O730" t="s">
        <v>135</v>
      </c>
    </row>
    <row r="731" spans="1:15">
      <c r="A731">
        <v>730</v>
      </c>
      <c r="B731">
        <v>38678</v>
      </c>
      <c r="C731" t="s">
        <v>314</v>
      </c>
      <c r="D731" t="s">
        <v>146</v>
      </c>
      <c r="E731" t="s">
        <v>2102</v>
      </c>
      <c r="F731">
        <v>150</v>
      </c>
      <c r="G731">
        <v>4</v>
      </c>
      <c r="H731">
        <v>1000</v>
      </c>
      <c r="I731" t="s">
        <v>841</v>
      </c>
      <c r="J731" t="s">
        <v>2103</v>
      </c>
      <c r="K731">
        <v>66</v>
      </c>
      <c r="L731" t="s">
        <v>136</v>
      </c>
      <c r="M731" t="s">
        <v>142</v>
      </c>
      <c r="N731" t="s">
        <v>147</v>
      </c>
      <c r="O731" t="s">
        <v>130</v>
      </c>
    </row>
    <row r="732" spans="1:15">
      <c r="A732">
        <v>731</v>
      </c>
      <c r="B732">
        <v>38692</v>
      </c>
      <c r="C732" t="s">
        <v>2104</v>
      </c>
      <c r="D732" t="s">
        <v>139</v>
      </c>
      <c r="E732" t="s">
        <v>1036</v>
      </c>
      <c r="F732">
        <v>350</v>
      </c>
      <c r="G732">
        <v>2.9</v>
      </c>
      <c r="H732">
        <v>80</v>
      </c>
      <c r="I732" t="s">
        <v>395</v>
      </c>
      <c r="J732" t="s">
        <v>2105</v>
      </c>
      <c r="K732">
        <v>46</v>
      </c>
      <c r="L732" t="s">
        <v>138</v>
      </c>
      <c r="M732" t="s">
        <v>132</v>
      </c>
      <c r="N732" t="s">
        <v>131</v>
      </c>
      <c r="O732" t="s">
        <v>135</v>
      </c>
    </row>
    <row r="733" spans="1:15">
      <c r="A733">
        <v>732</v>
      </c>
      <c r="B733">
        <v>38986</v>
      </c>
      <c r="C733" t="s">
        <v>511</v>
      </c>
      <c r="D733" t="s">
        <v>129</v>
      </c>
      <c r="E733" t="s">
        <v>2106</v>
      </c>
      <c r="F733">
        <v>1200</v>
      </c>
      <c r="G733">
        <v>4.2</v>
      </c>
      <c r="H733">
        <v>100</v>
      </c>
      <c r="I733" t="s">
        <v>2107</v>
      </c>
      <c r="J733" t="s">
        <v>2108</v>
      </c>
      <c r="K733">
        <v>62</v>
      </c>
      <c r="L733" t="s">
        <v>133</v>
      </c>
      <c r="M733" t="s">
        <v>235</v>
      </c>
      <c r="N733" t="s">
        <v>131</v>
      </c>
      <c r="O733" t="s">
        <v>130</v>
      </c>
    </row>
    <row r="734" spans="1:15">
      <c r="A734">
        <v>733</v>
      </c>
      <c r="B734">
        <v>39012</v>
      </c>
      <c r="C734" t="s">
        <v>973</v>
      </c>
      <c r="D734" t="s">
        <v>134</v>
      </c>
      <c r="E734" t="s">
        <v>2109</v>
      </c>
      <c r="F734">
        <v>500</v>
      </c>
      <c r="G734">
        <v>2.9</v>
      </c>
      <c r="H734">
        <v>80</v>
      </c>
      <c r="I734" t="s">
        <v>1146</v>
      </c>
      <c r="J734" t="s">
        <v>973</v>
      </c>
      <c r="K734">
        <v>50</v>
      </c>
      <c r="L734" t="s">
        <v>133</v>
      </c>
      <c r="M734" t="s">
        <v>132</v>
      </c>
      <c r="N734" t="s">
        <v>131</v>
      </c>
      <c r="O734" t="s">
        <v>135</v>
      </c>
    </row>
    <row r="735" spans="1:15">
      <c r="A735">
        <v>734</v>
      </c>
      <c r="B735">
        <v>39043</v>
      </c>
      <c r="C735" t="s">
        <v>466</v>
      </c>
      <c r="D735" t="s">
        <v>141</v>
      </c>
      <c r="E735" t="s">
        <v>2110</v>
      </c>
      <c r="F735">
        <v>800</v>
      </c>
      <c r="G735">
        <v>4.4000000000000004</v>
      </c>
      <c r="H735">
        <v>20</v>
      </c>
      <c r="I735" t="s">
        <v>734</v>
      </c>
      <c r="J735" t="s">
        <v>615</v>
      </c>
      <c r="K735">
        <v>59</v>
      </c>
      <c r="L735" t="s">
        <v>133</v>
      </c>
      <c r="M735" t="s">
        <v>148</v>
      </c>
      <c r="N735" t="s">
        <v>140</v>
      </c>
      <c r="O735" t="s">
        <v>135</v>
      </c>
    </row>
    <row r="736" spans="1:15">
      <c r="A736">
        <v>735</v>
      </c>
      <c r="B736">
        <v>39070</v>
      </c>
      <c r="C736" t="s">
        <v>397</v>
      </c>
      <c r="D736" t="s">
        <v>134</v>
      </c>
      <c r="E736" t="s">
        <v>2111</v>
      </c>
      <c r="F736">
        <v>550</v>
      </c>
      <c r="G736">
        <v>2.9</v>
      </c>
      <c r="H736">
        <v>80</v>
      </c>
      <c r="I736" t="s">
        <v>258</v>
      </c>
      <c r="J736" t="s">
        <v>2112</v>
      </c>
      <c r="K736">
        <v>57</v>
      </c>
      <c r="L736" t="s">
        <v>133</v>
      </c>
      <c r="M736" t="s">
        <v>148</v>
      </c>
      <c r="N736" t="s">
        <v>131</v>
      </c>
      <c r="O736" t="s">
        <v>135</v>
      </c>
    </row>
    <row r="737" spans="1:15">
      <c r="A737">
        <v>736</v>
      </c>
      <c r="B737">
        <v>39164</v>
      </c>
      <c r="C737" t="s">
        <v>511</v>
      </c>
      <c r="D737" t="s">
        <v>129</v>
      </c>
      <c r="E737" t="s">
        <v>2113</v>
      </c>
      <c r="F737">
        <v>600</v>
      </c>
      <c r="G737">
        <v>4.4000000000000004</v>
      </c>
      <c r="H737">
        <v>20</v>
      </c>
      <c r="I737" t="s">
        <v>874</v>
      </c>
      <c r="J737" t="s">
        <v>2114</v>
      </c>
      <c r="K737">
        <v>65</v>
      </c>
      <c r="L737" t="s">
        <v>133</v>
      </c>
      <c r="M737" t="s">
        <v>148</v>
      </c>
      <c r="N737" t="s">
        <v>140</v>
      </c>
      <c r="O737" t="s">
        <v>130</v>
      </c>
    </row>
    <row r="738" spans="1:15">
      <c r="A738">
        <v>737</v>
      </c>
      <c r="B738">
        <v>39170</v>
      </c>
      <c r="C738" t="s">
        <v>250</v>
      </c>
      <c r="D738" t="s">
        <v>137</v>
      </c>
      <c r="E738" t="s">
        <v>2115</v>
      </c>
      <c r="F738">
        <v>700</v>
      </c>
      <c r="G738">
        <v>4.3</v>
      </c>
      <c r="H738">
        <v>100</v>
      </c>
      <c r="I738" t="s">
        <v>2116</v>
      </c>
      <c r="J738" t="s">
        <v>274</v>
      </c>
      <c r="K738">
        <v>59</v>
      </c>
      <c r="L738" t="s">
        <v>236</v>
      </c>
      <c r="M738" t="s">
        <v>148</v>
      </c>
      <c r="N738" t="s">
        <v>131</v>
      </c>
      <c r="O738" t="s">
        <v>135</v>
      </c>
    </row>
    <row r="739" spans="1:15">
      <c r="A739">
        <v>738</v>
      </c>
      <c r="B739">
        <v>39272</v>
      </c>
      <c r="C739" t="s">
        <v>1976</v>
      </c>
      <c r="D739" t="s">
        <v>145</v>
      </c>
      <c r="E739" t="s">
        <v>1426</v>
      </c>
      <c r="F739">
        <v>600</v>
      </c>
      <c r="G739">
        <v>4</v>
      </c>
      <c r="H739">
        <v>100</v>
      </c>
      <c r="I739" t="s">
        <v>1411</v>
      </c>
      <c r="J739" t="s">
        <v>2117</v>
      </c>
      <c r="K739">
        <v>36</v>
      </c>
      <c r="L739" t="s">
        <v>236</v>
      </c>
      <c r="M739" t="s">
        <v>148</v>
      </c>
      <c r="N739" t="s">
        <v>131</v>
      </c>
      <c r="O739" t="s">
        <v>144</v>
      </c>
    </row>
    <row r="740" spans="1:15">
      <c r="A740">
        <v>739</v>
      </c>
      <c r="B740">
        <v>39276</v>
      </c>
      <c r="C740" t="s">
        <v>1976</v>
      </c>
      <c r="D740" t="s">
        <v>145</v>
      </c>
      <c r="E740" t="s">
        <v>1781</v>
      </c>
      <c r="F740">
        <v>400</v>
      </c>
      <c r="G740">
        <v>4.2</v>
      </c>
      <c r="H740">
        <v>20</v>
      </c>
      <c r="I740" t="s">
        <v>1782</v>
      </c>
      <c r="J740" t="s">
        <v>2117</v>
      </c>
      <c r="K740">
        <v>38</v>
      </c>
      <c r="L740" t="s">
        <v>236</v>
      </c>
      <c r="M740" t="s">
        <v>132</v>
      </c>
      <c r="N740" t="s">
        <v>140</v>
      </c>
      <c r="O740" t="s">
        <v>144</v>
      </c>
    </row>
    <row r="741" spans="1:15">
      <c r="A741">
        <v>740</v>
      </c>
      <c r="B741">
        <v>39302</v>
      </c>
      <c r="C741" t="s">
        <v>2118</v>
      </c>
      <c r="D741" t="s">
        <v>146</v>
      </c>
      <c r="E741" t="s">
        <v>2119</v>
      </c>
      <c r="F741">
        <v>400</v>
      </c>
      <c r="G741">
        <v>3.9</v>
      </c>
      <c r="H741">
        <v>100</v>
      </c>
      <c r="I741" t="s">
        <v>2120</v>
      </c>
      <c r="J741" t="s">
        <v>2121</v>
      </c>
      <c r="K741">
        <v>34</v>
      </c>
      <c r="L741" t="s">
        <v>138</v>
      </c>
      <c r="M741" t="s">
        <v>132</v>
      </c>
      <c r="N741" t="s">
        <v>131</v>
      </c>
      <c r="O741" t="s">
        <v>144</v>
      </c>
    </row>
    <row r="742" spans="1:15">
      <c r="A742">
        <v>741</v>
      </c>
      <c r="B742">
        <v>39323</v>
      </c>
      <c r="C742" t="s">
        <v>2122</v>
      </c>
      <c r="D742" t="s">
        <v>146</v>
      </c>
      <c r="E742" t="s">
        <v>2123</v>
      </c>
      <c r="F742">
        <v>300</v>
      </c>
      <c r="G742">
        <v>3.4</v>
      </c>
      <c r="H742">
        <v>20</v>
      </c>
      <c r="I742" t="s">
        <v>2124</v>
      </c>
      <c r="J742" t="s">
        <v>2125</v>
      </c>
      <c r="K742">
        <v>39</v>
      </c>
      <c r="L742" t="s">
        <v>138</v>
      </c>
      <c r="M742" t="s">
        <v>132</v>
      </c>
      <c r="N742" t="s">
        <v>140</v>
      </c>
      <c r="O742" t="s">
        <v>144</v>
      </c>
    </row>
    <row r="743" spans="1:15">
      <c r="A743">
        <v>742</v>
      </c>
      <c r="B743">
        <v>39325</v>
      </c>
      <c r="C743" t="s">
        <v>2122</v>
      </c>
      <c r="D743" t="s">
        <v>146</v>
      </c>
      <c r="E743" t="s">
        <v>2126</v>
      </c>
      <c r="F743">
        <v>300</v>
      </c>
      <c r="G743">
        <v>3.9</v>
      </c>
      <c r="H743">
        <v>100</v>
      </c>
      <c r="I743" t="s">
        <v>2127</v>
      </c>
      <c r="J743" t="s">
        <v>2128</v>
      </c>
      <c r="K743">
        <v>36</v>
      </c>
      <c r="L743" t="s">
        <v>133</v>
      </c>
      <c r="M743" t="s">
        <v>132</v>
      </c>
      <c r="N743" t="s">
        <v>131</v>
      </c>
      <c r="O743" t="s">
        <v>144</v>
      </c>
    </row>
    <row r="744" spans="1:15">
      <c r="A744">
        <v>743</v>
      </c>
      <c r="B744">
        <v>39522</v>
      </c>
      <c r="C744" t="s">
        <v>397</v>
      </c>
      <c r="D744" t="s">
        <v>134</v>
      </c>
      <c r="E744" t="s">
        <v>2129</v>
      </c>
      <c r="F744">
        <v>300</v>
      </c>
      <c r="G744">
        <v>4</v>
      </c>
      <c r="H744">
        <v>100</v>
      </c>
      <c r="I744" t="s">
        <v>1146</v>
      </c>
      <c r="J744" t="s">
        <v>2112</v>
      </c>
      <c r="K744">
        <v>47</v>
      </c>
      <c r="L744" t="s">
        <v>133</v>
      </c>
      <c r="M744" t="s">
        <v>132</v>
      </c>
      <c r="N744" t="s">
        <v>131</v>
      </c>
      <c r="O744" t="s">
        <v>135</v>
      </c>
    </row>
    <row r="745" spans="1:15">
      <c r="A745">
        <v>744</v>
      </c>
      <c r="B745">
        <v>39547</v>
      </c>
      <c r="C745" t="s">
        <v>1670</v>
      </c>
      <c r="D745" t="s">
        <v>129</v>
      </c>
      <c r="E745" t="s">
        <v>2130</v>
      </c>
      <c r="F745">
        <v>800</v>
      </c>
      <c r="G745">
        <v>2.9</v>
      </c>
      <c r="H745">
        <v>80</v>
      </c>
      <c r="I745" t="s">
        <v>1952</v>
      </c>
      <c r="J745" t="s">
        <v>2131</v>
      </c>
      <c r="K745">
        <v>60</v>
      </c>
      <c r="L745" t="s">
        <v>236</v>
      </c>
      <c r="M745" t="s">
        <v>148</v>
      </c>
      <c r="N745" t="s">
        <v>131</v>
      </c>
      <c r="O745" t="s">
        <v>135</v>
      </c>
    </row>
    <row r="746" spans="1:15">
      <c r="A746">
        <v>745</v>
      </c>
      <c r="B746">
        <v>39549</v>
      </c>
      <c r="C746" t="s">
        <v>508</v>
      </c>
      <c r="D746" t="s">
        <v>129</v>
      </c>
      <c r="E746" t="s">
        <v>2132</v>
      </c>
      <c r="F746">
        <v>700</v>
      </c>
      <c r="G746">
        <v>3.8</v>
      </c>
      <c r="H746">
        <v>50</v>
      </c>
      <c r="I746" t="s">
        <v>258</v>
      </c>
      <c r="J746" t="s">
        <v>2131</v>
      </c>
      <c r="K746">
        <v>61</v>
      </c>
      <c r="L746" t="s">
        <v>133</v>
      </c>
      <c r="M746" t="s">
        <v>148</v>
      </c>
      <c r="N746" t="s">
        <v>140</v>
      </c>
      <c r="O746" t="s">
        <v>130</v>
      </c>
    </row>
    <row r="747" spans="1:15">
      <c r="A747">
        <v>746</v>
      </c>
      <c r="B747">
        <v>39550</v>
      </c>
      <c r="C747" t="s">
        <v>1110</v>
      </c>
      <c r="D747" t="s">
        <v>129</v>
      </c>
      <c r="E747" t="s">
        <v>2133</v>
      </c>
      <c r="F747">
        <v>800</v>
      </c>
      <c r="G747">
        <v>4.4000000000000004</v>
      </c>
      <c r="H747">
        <v>20</v>
      </c>
      <c r="I747" t="s">
        <v>2134</v>
      </c>
      <c r="J747" t="s">
        <v>1096</v>
      </c>
      <c r="K747">
        <v>62</v>
      </c>
      <c r="L747" t="s">
        <v>236</v>
      </c>
      <c r="M747" t="s">
        <v>148</v>
      </c>
      <c r="N747" t="s">
        <v>140</v>
      </c>
      <c r="O747" t="s">
        <v>130</v>
      </c>
    </row>
    <row r="748" spans="1:15">
      <c r="A748">
        <v>747</v>
      </c>
      <c r="B748">
        <v>39578</v>
      </c>
      <c r="C748" t="s">
        <v>497</v>
      </c>
      <c r="D748" t="s">
        <v>146</v>
      </c>
      <c r="E748" t="s">
        <v>2135</v>
      </c>
      <c r="F748">
        <v>350</v>
      </c>
      <c r="G748">
        <v>3.8</v>
      </c>
      <c r="H748">
        <v>100</v>
      </c>
      <c r="I748" t="s">
        <v>2136</v>
      </c>
      <c r="J748" t="s">
        <v>2137</v>
      </c>
      <c r="K748">
        <v>52</v>
      </c>
      <c r="L748" t="s">
        <v>133</v>
      </c>
      <c r="M748" t="s">
        <v>132</v>
      </c>
      <c r="N748" t="s">
        <v>131</v>
      </c>
      <c r="O748" t="s">
        <v>135</v>
      </c>
    </row>
    <row r="749" spans="1:15">
      <c r="A749">
        <v>748</v>
      </c>
      <c r="B749">
        <v>39579</v>
      </c>
      <c r="C749" t="s">
        <v>314</v>
      </c>
      <c r="D749" t="s">
        <v>146</v>
      </c>
      <c r="E749" t="s">
        <v>2138</v>
      </c>
      <c r="F749">
        <v>1000</v>
      </c>
      <c r="G749">
        <v>3.9</v>
      </c>
      <c r="H749">
        <v>50</v>
      </c>
      <c r="I749" t="s">
        <v>2139</v>
      </c>
      <c r="J749" t="s">
        <v>954</v>
      </c>
      <c r="K749">
        <v>66</v>
      </c>
      <c r="L749" t="s">
        <v>136</v>
      </c>
      <c r="M749" t="s">
        <v>148</v>
      </c>
      <c r="N749" t="s">
        <v>140</v>
      </c>
      <c r="O749" t="s">
        <v>130</v>
      </c>
    </row>
    <row r="750" spans="1:15">
      <c r="A750">
        <v>749</v>
      </c>
      <c r="B750">
        <v>39583</v>
      </c>
      <c r="C750" t="s">
        <v>1807</v>
      </c>
      <c r="D750" t="s">
        <v>139</v>
      </c>
      <c r="E750" t="s">
        <v>2140</v>
      </c>
      <c r="F750">
        <v>300</v>
      </c>
      <c r="G750">
        <v>4</v>
      </c>
      <c r="H750">
        <v>500</v>
      </c>
      <c r="I750" t="s">
        <v>2141</v>
      </c>
      <c r="J750" t="s">
        <v>1807</v>
      </c>
      <c r="K750">
        <v>64</v>
      </c>
      <c r="L750" t="s">
        <v>138</v>
      </c>
      <c r="M750" t="s">
        <v>132</v>
      </c>
      <c r="N750" t="s">
        <v>147</v>
      </c>
      <c r="O750" t="s">
        <v>130</v>
      </c>
    </row>
    <row r="751" spans="1:15">
      <c r="A751">
        <v>750</v>
      </c>
      <c r="B751">
        <v>39721</v>
      </c>
      <c r="C751" t="s">
        <v>404</v>
      </c>
      <c r="D751" t="s">
        <v>129</v>
      </c>
      <c r="E751" t="s">
        <v>2142</v>
      </c>
      <c r="F751">
        <v>200</v>
      </c>
      <c r="G751">
        <v>4.5</v>
      </c>
      <c r="H751">
        <v>100</v>
      </c>
      <c r="I751" t="s">
        <v>395</v>
      </c>
      <c r="J751" t="s">
        <v>2143</v>
      </c>
      <c r="K751">
        <v>62</v>
      </c>
      <c r="L751" t="s">
        <v>138</v>
      </c>
      <c r="M751" t="s">
        <v>142</v>
      </c>
      <c r="N751" t="s">
        <v>131</v>
      </c>
      <c r="O751" t="s">
        <v>130</v>
      </c>
    </row>
    <row r="752" spans="1:15">
      <c r="A752">
        <v>751</v>
      </c>
      <c r="B752">
        <v>39755</v>
      </c>
      <c r="C752" t="s">
        <v>562</v>
      </c>
      <c r="D752" t="s">
        <v>141</v>
      </c>
      <c r="E752" t="s">
        <v>2144</v>
      </c>
      <c r="F752">
        <v>400</v>
      </c>
      <c r="G752">
        <v>4.4000000000000004</v>
      </c>
      <c r="H752">
        <v>100</v>
      </c>
      <c r="I752" t="s">
        <v>2145</v>
      </c>
      <c r="J752" t="s">
        <v>564</v>
      </c>
      <c r="K752">
        <v>71</v>
      </c>
      <c r="L752" t="s">
        <v>138</v>
      </c>
      <c r="M752" t="s">
        <v>132</v>
      </c>
      <c r="N752" t="s">
        <v>131</v>
      </c>
      <c r="O752" t="s">
        <v>130</v>
      </c>
    </row>
    <row r="753" spans="1:15">
      <c r="A753">
        <v>752</v>
      </c>
      <c r="B753">
        <v>39920</v>
      </c>
      <c r="C753" t="s">
        <v>1899</v>
      </c>
      <c r="D753" t="s">
        <v>129</v>
      </c>
      <c r="E753" t="s">
        <v>2146</v>
      </c>
      <c r="F753">
        <v>350</v>
      </c>
      <c r="G753">
        <v>4.0999999999999996</v>
      </c>
      <c r="H753">
        <v>1000</v>
      </c>
      <c r="I753" t="s">
        <v>2147</v>
      </c>
      <c r="J753" t="s">
        <v>2148</v>
      </c>
      <c r="K753">
        <v>61</v>
      </c>
      <c r="L753" t="s">
        <v>133</v>
      </c>
      <c r="M753" t="s">
        <v>132</v>
      </c>
      <c r="N753" t="s">
        <v>147</v>
      </c>
      <c r="O753" t="s">
        <v>130</v>
      </c>
    </row>
    <row r="754" spans="1:15">
      <c r="A754">
        <v>753</v>
      </c>
      <c r="B754">
        <v>40154</v>
      </c>
      <c r="C754" t="s">
        <v>1059</v>
      </c>
      <c r="D754" t="s">
        <v>141</v>
      </c>
      <c r="E754" t="s">
        <v>2149</v>
      </c>
      <c r="F754">
        <v>500</v>
      </c>
      <c r="G754">
        <v>4.5</v>
      </c>
      <c r="H754">
        <v>100</v>
      </c>
      <c r="I754" t="s">
        <v>2150</v>
      </c>
      <c r="J754" t="s">
        <v>2151</v>
      </c>
      <c r="K754">
        <v>73</v>
      </c>
      <c r="L754" t="s">
        <v>138</v>
      </c>
      <c r="M754" t="s">
        <v>132</v>
      </c>
      <c r="N754" t="s">
        <v>131</v>
      </c>
      <c r="O754" t="s">
        <v>130</v>
      </c>
    </row>
    <row r="755" spans="1:15">
      <c r="A755">
        <v>754</v>
      </c>
      <c r="B755">
        <v>40184</v>
      </c>
      <c r="C755" t="s">
        <v>2152</v>
      </c>
      <c r="D755" t="s">
        <v>145</v>
      </c>
      <c r="E755" t="s">
        <v>2153</v>
      </c>
      <c r="F755">
        <v>1200</v>
      </c>
      <c r="G755">
        <v>4.4000000000000004</v>
      </c>
      <c r="H755">
        <v>50</v>
      </c>
      <c r="I755" t="s">
        <v>1029</v>
      </c>
      <c r="J755" t="s">
        <v>2152</v>
      </c>
      <c r="K755">
        <v>47</v>
      </c>
      <c r="L755" t="s">
        <v>133</v>
      </c>
      <c r="M755" t="s">
        <v>235</v>
      </c>
      <c r="N755" t="s">
        <v>140</v>
      </c>
      <c r="O755" t="s">
        <v>135</v>
      </c>
    </row>
    <row r="756" spans="1:15">
      <c r="A756">
        <v>755</v>
      </c>
      <c r="B756">
        <v>40288</v>
      </c>
      <c r="C756" t="s">
        <v>1046</v>
      </c>
      <c r="D756" t="s">
        <v>139</v>
      </c>
      <c r="E756" t="s">
        <v>795</v>
      </c>
      <c r="F756">
        <v>300</v>
      </c>
      <c r="G756">
        <v>4.3</v>
      </c>
      <c r="H756">
        <v>100</v>
      </c>
      <c r="I756" t="s">
        <v>2154</v>
      </c>
      <c r="J756" t="s">
        <v>2155</v>
      </c>
      <c r="K756">
        <v>45</v>
      </c>
      <c r="L756" t="s">
        <v>136</v>
      </c>
      <c r="M756" t="s">
        <v>132</v>
      </c>
      <c r="N756" t="s">
        <v>131</v>
      </c>
      <c r="O756" t="s">
        <v>135</v>
      </c>
    </row>
    <row r="757" spans="1:15">
      <c r="A757">
        <v>756</v>
      </c>
      <c r="B757">
        <v>40297</v>
      </c>
      <c r="C757" t="s">
        <v>759</v>
      </c>
      <c r="D757" t="s">
        <v>129</v>
      </c>
      <c r="E757" t="s">
        <v>2156</v>
      </c>
      <c r="F757">
        <v>250</v>
      </c>
      <c r="G757">
        <v>2.9</v>
      </c>
      <c r="H757">
        <v>80</v>
      </c>
      <c r="I757" t="s">
        <v>2157</v>
      </c>
      <c r="J757" t="s">
        <v>2158</v>
      </c>
      <c r="K757">
        <v>60</v>
      </c>
      <c r="L757" t="s">
        <v>236</v>
      </c>
      <c r="M757" t="s">
        <v>132</v>
      </c>
      <c r="N757" t="s">
        <v>131</v>
      </c>
      <c r="O757" t="s">
        <v>135</v>
      </c>
    </row>
    <row r="758" spans="1:15">
      <c r="A758">
        <v>757</v>
      </c>
      <c r="B758">
        <v>40469</v>
      </c>
      <c r="C758" t="s">
        <v>280</v>
      </c>
      <c r="D758" t="s">
        <v>137</v>
      </c>
      <c r="E758" t="s">
        <v>2159</v>
      </c>
      <c r="F758">
        <v>500</v>
      </c>
      <c r="G758">
        <v>4.0999999999999996</v>
      </c>
      <c r="H758">
        <v>500</v>
      </c>
      <c r="I758" t="s">
        <v>2160</v>
      </c>
      <c r="J758" t="s">
        <v>283</v>
      </c>
      <c r="K758">
        <v>46</v>
      </c>
      <c r="L758" t="s">
        <v>133</v>
      </c>
      <c r="M758" t="s">
        <v>132</v>
      </c>
      <c r="N758" t="s">
        <v>147</v>
      </c>
      <c r="O758" t="s">
        <v>135</v>
      </c>
    </row>
    <row r="759" spans="1:15">
      <c r="A759">
        <v>758</v>
      </c>
      <c r="B759">
        <v>40473</v>
      </c>
      <c r="C759" t="s">
        <v>1807</v>
      </c>
      <c r="D759" t="s">
        <v>139</v>
      </c>
      <c r="E759" t="s">
        <v>2161</v>
      </c>
      <c r="F759">
        <v>250</v>
      </c>
      <c r="G759">
        <v>3.9</v>
      </c>
      <c r="H759">
        <v>50</v>
      </c>
      <c r="I759" t="s">
        <v>2162</v>
      </c>
      <c r="J759" t="s">
        <v>2163</v>
      </c>
      <c r="K759">
        <v>60</v>
      </c>
      <c r="L759" t="s">
        <v>138</v>
      </c>
      <c r="M759" t="s">
        <v>132</v>
      </c>
      <c r="N759" t="s">
        <v>140</v>
      </c>
      <c r="O759" t="s">
        <v>135</v>
      </c>
    </row>
    <row r="760" spans="1:15">
      <c r="A760">
        <v>759</v>
      </c>
      <c r="B760">
        <v>40605</v>
      </c>
      <c r="C760" t="s">
        <v>483</v>
      </c>
      <c r="D760" t="s">
        <v>141</v>
      </c>
      <c r="E760" t="s">
        <v>2164</v>
      </c>
      <c r="F760">
        <v>250</v>
      </c>
      <c r="G760">
        <v>4.0999999999999996</v>
      </c>
      <c r="H760">
        <v>20</v>
      </c>
      <c r="I760" t="s">
        <v>279</v>
      </c>
      <c r="J760" t="s">
        <v>477</v>
      </c>
      <c r="K760">
        <v>45</v>
      </c>
      <c r="L760" t="s">
        <v>133</v>
      </c>
      <c r="M760" t="s">
        <v>132</v>
      </c>
      <c r="N760" t="s">
        <v>140</v>
      </c>
      <c r="O760" t="s">
        <v>135</v>
      </c>
    </row>
    <row r="761" spans="1:15">
      <c r="A761">
        <v>760</v>
      </c>
      <c r="B761">
        <v>40613</v>
      </c>
      <c r="C761" t="s">
        <v>982</v>
      </c>
      <c r="D761" t="s">
        <v>141</v>
      </c>
      <c r="E761" t="s">
        <v>2165</v>
      </c>
      <c r="F761">
        <v>500</v>
      </c>
      <c r="G761">
        <v>2.9</v>
      </c>
      <c r="H761">
        <v>80</v>
      </c>
      <c r="I761" t="s">
        <v>2166</v>
      </c>
      <c r="J761" t="s">
        <v>823</v>
      </c>
      <c r="K761">
        <v>81</v>
      </c>
      <c r="L761" t="s">
        <v>133</v>
      </c>
      <c r="M761" t="s">
        <v>132</v>
      </c>
      <c r="N761" t="s">
        <v>131</v>
      </c>
      <c r="O761" t="s">
        <v>130</v>
      </c>
    </row>
    <row r="762" spans="1:15">
      <c r="A762">
        <v>761</v>
      </c>
      <c r="B762">
        <v>40619</v>
      </c>
      <c r="C762" t="s">
        <v>477</v>
      </c>
      <c r="D762" t="s">
        <v>141</v>
      </c>
      <c r="E762" t="s">
        <v>2167</v>
      </c>
      <c r="F762">
        <v>350</v>
      </c>
      <c r="G762">
        <v>4.0999999999999996</v>
      </c>
      <c r="H762">
        <v>1000</v>
      </c>
      <c r="I762" t="s">
        <v>2168</v>
      </c>
      <c r="J762" t="s">
        <v>477</v>
      </c>
      <c r="K762">
        <v>58</v>
      </c>
      <c r="L762" t="s">
        <v>136</v>
      </c>
      <c r="M762" t="s">
        <v>132</v>
      </c>
      <c r="N762" t="s">
        <v>147</v>
      </c>
      <c r="O762" t="s">
        <v>135</v>
      </c>
    </row>
    <row r="763" spans="1:15">
      <c r="A763">
        <v>762</v>
      </c>
      <c r="B763">
        <v>40707</v>
      </c>
      <c r="C763" t="s">
        <v>2169</v>
      </c>
      <c r="D763" t="s">
        <v>129</v>
      </c>
      <c r="E763" t="s">
        <v>2170</v>
      </c>
      <c r="F763">
        <v>300</v>
      </c>
      <c r="G763">
        <v>4.5</v>
      </c>
      <c r="H763">
        <v>500</v>
      </c>
      <c r="I763" t="s">
        <v>258</v>
      </c>
      <c r="J763" t="s">
        <v>2171</v>
      </c>
      <c r="K763">
        <v>44</v>
      </c>
      <c r="L763" t="s">
        <v>133</v>
      </c>
      <c r="M763" t="s">
        <v>132</v>
      </c>
      <c r="N763" t="s">
        <v>147</v>
      </c>
      <c r="O763" t="s">
        <v>135</v>
      </c>
    </row>
    <row r="764" spans="1:15">
      <c r="A764">
        <v>763</v>
      </c>
      <c r="B764">
        <v>40740</v>
      </c>
      <c r="C764" t="s">
        <v>1546</v>
      </c>
      <c r="D764" t="s">
        <v>141</v>
      </c>
      <c r="E764" t="s">
        <v>2172</v>
      </c>
      <c r="F764">
        <v>400</v>
      </c>
      <c r="G764">
        <v>4.0999999999999996</v>
      </c>
      <c r="H764">
        <v>100</v>
      </c>
      <c r="I764" t="s">
        <v>2173</v>
      </c>
      <c r="J764" t="s">
        <v>955</v>
      </c>
      <c r="K764">
        <v>49</v>
      </c>
      <c r="L764" t="s">
        <v>136</v>
      </c>
      <c r="M764" t="s">
        <v>132</v>
      </c>
      <c r="N764" t="s">
        <v>131</v>
      </c>
      <c r="O764" t="s">
        <v>135</v>
      </c>
    </row>
    <row r="765" spans="1:15">
      <c r="A765">
        <v>764</v>
      </c>
      <c r="B765">
        <v>40803</v>
      </c>
      <c r="C765" t="s">
        <v>635</v>
      </c>
      <c r="D765" t="s">
        <v>134</v>
      </c>
      <c r="E765" t="s">
        <v>2174</v>
      </c>
      <c r="F765">
        <v>800</v>
      </c>
      <c r="G765">
        <v>4</v>
      </c>
      <c r="H765">
        <v>100</v>
      </c>
      <c r="I765" t="s">
        <v>1146</v>
      </c>
      <c r="J765" t="s">
        <v>1332</v>
      </c>
      <c r="K765">
        <v>34</v>
      </c>
      <c r="L765" t="s">
        <v>133</v>
      </c>
      <c r="M765" t="s">
        <v>148</v>
      </c>
      <c r="N765" t="s">
        <v>131</v>
      </c>
      <c r="O765" t="s">
        <v>144</v>
      </c>
    </row>
    <row r="766" spans="1:15">
      <c r="A766">
        <v>765</v>
      </c>
      <c r="B766">
        <v>40819</v>
      </c>
      <c r="C766" t="s">
        <v>571</v>
      </c>
      <c r="D766" t="s">
        <v>143</v>
      </c>
      <c r="E766" t="s">
        <v>2175</v>
      </c>
      <c r="F766">
        <v>200</v>
      </c>
      <c r="G766">
        <v>3.9</v>
      </c>
      <c r="H766">
        <v>100</v>
      </c>
      <c r="I766" t="s">
        <v>258</v>
      </c>
      <c r="J766" t="s">
        <v>571</v>
      </c>
      <c r="K766">
        <v>64</v>
      </c>
      <c r="L766" t="s">
        <v>133</v>
      </c>
      <c r="M766" t="s">
        <v>142</v>
      </c>
      <c r="N766" t="s">
        <v>131</v>
      </c>
      <c r="O766" t="s">
        <v>130</v>
      </c>
    </row>
    <row r="767" spans="1:15">
      <c r="A767">
        <v>766</v>
      </c>
      <c r="B767">
        <v>40831</v>
      </c>
      <c r="C767" t="s">
        <v>1969</v>
      </c>
      <c r="D767" t="s">
        <v>145</v>
      </c>
      <c r="E767" t="s">
        <v>602</v>
      </c>
      <c r="F767">
        <v>350</v>
      </c>
      <c r="G767">
        <v>4</v>
      </c>
      <c r="H767">
        <v>100</v>
      </c>
      <c r="I767" t="s">
        <v>603</v>
      </c>
      <c r="J767" t="s">
        <v>2176</v>
      </c>
      <c r="K767">
        <v>29</v>
      </c>
      <c r="L767" t="s">
        <v>138</v>
      </c>
      <c r="M767" t="s">
        <v>132</v>
      </c>
      <c r="N767" t="s">
        <v>131</v>
      </c>
      <c r="O767" t="s">
        <v>144</v>
      </c>
    </row>
    <row r="768" spans="1:15">
      <c r="A768">
        <v>767</v>
      </c>
      <c r="B768">
        <v>40908</v>
      </c>
      <c r="C768" t="s">
        <v>862</v>
      </c>
      <c r="D768" t="s">
        <v>139</v>
      </c>
      <c r="E768" t="s">
        <v>2177</v>
      </c>
      <c r="F768">
        <v>250</v>
      </c>
      <c r="G768">
        <v>4.0999999999999996</v>
      </c>
      <c r="H768">
        <v>20</v>
      </c>
      <c r="I768" t="s">
        <v>2178</v>
      </c>
      <c r="J768" t="s">
        <v>2179</v>
      </c>
      <c r="K768">
        <v>58</v>
      </c>
      <c r="L768" t="s">
        <v>138</v>
      </c>
      <c r="M768" t="s">
        <v>132</v>
      </c>
      <c r="N768" t="s">
        <v>140</v>
      </c>
      <c r="O768" t="s">
        <v>135</v>
      </c>
    </row>
    <row r="769" spans="1:15">
      <c r="A769">
        <v>768</v>
      </c>
      <c r="B769">
        <v>40928</v>
      </c>
      <c r="C769" t="s">
        <v>637</v>
      </c>
      <c r="D769" t="s">
        <v>134</v>
      </c>
      <c r="E769" t="s">
        <v>2180</v>
      </c>
      <c r="F769">
        <v>300</v>
      </c>
      <c r="G769">
        <v>2.9</v>
      </c>
      <c r="H769">
        <v>80</v>
      </c>
      <c r="I769" t="s">
        <v>395</v>
      </c>
      <c r="J769" t="s">
        <v>1332</v>
      </c>
      <c r="K769">
        <v>42</v>
      </c>
      <c r="L769" t="s">
        <v>138</v>
      </c>
      <c r="M769" t="s">
        <v>132</v>
      </c>
      <c r="N769" t="s">
        <v>131</v>
      </c>
      <c r="O769" t="s">
        <v>135</v>
      </c>
    </row>
    <row r="770" spans="1:15">
      <c r="A770">
        <v>769</v>
      </c>
      <c r="B770">
        <v>40942</v>
      </c>
      <c r="C770" t="s">
        <v>424</v>
      </c>
      <c r="D770" t="s">
        <v>129</v>
      </c>
      <c r="E770" t="s">
        <v>2181</v>
      </c>
      <c r="F770">
        <v>450</v>
      </c>
      <c r="G770">
        <v>4.2</v>
      </c>
      <c r="H770">
        <v>20</v>
      </c>
      <c r="I770" t="s">
        <v>273</v>
      </c>
      <c r="J770" t="s">
        <v>2182</v>
      </c>
      <c r="K770">
        <v>71</v>
      </c>
      <c r="L770" t="s">
        <v>136</v>
      </c>
      <c r="M770" t="s">
        <v>132</v>
      </c>
      <c r="N770" t="s">
        <v>140</v>
      </c>
      <c r="O770" t="s">
        <v>130</v>
      </c>
    </row>
    <row r="771" spans="1:15">
      <c r="A771">
        <v>770</v>
      </c>
      <c r="B771">
        <v>40957</v>
      </c>
      <c r="C771" t="s">
        <v>1110</v>
      </c>
      <c r="D771" t="s">
        <v>129</v>
      </c>
      <c r="E771" t="s">
        <v>2183</v>
      </c>
      <c r="F771">
        <v>200</v>
      </c>
      <c r="G771">
        <v>4.2</v>
      </c>
      <c r="H771">
        <v>100</v>
      </c>
      <c r="I771" t="s">
        <v>457</v>
      </c>
      <c r="J771" t="s">
        <v>2184</v>
      </c>
      <c r="K771">
        <v>53</v>
      </c>
      <c r="L771" t="s">
        <v>136</v>
      </c>
      <c r="M771" t="s">
        <v>142</v>
      </c>
      <c r="N771" t="s">
        <v>131</v>
      </c>
      <c r="O771" t="s">
        <v>135</v>
      </c>
    </row>
    <row r="772" spans="1:15">
      <c r="A772">
        <v>771</v>
      </c>
      <c r="B772">
        <v>41079</v>
      </c>
      <c r="C772" t="s">
        <v>435</v>
      </c>
      <c r="D772" t="s">
        <v>134</v>
      </c>
      <c r="E772" t="s">
        <v>2185</v>
      </c>
      <c r="F772">
        <v>500</v>
      </c>
      <c r="G772">
        <v>3.8</v>
      </c>
      <c r="H772">
        <v>20</v>
      </c>
      <c r="I772" t="s">
        <v>1146</v>
      </c>
      <c r="J772" t="s">
        <v>435</v>
      </c>
      <c r="K772">
        <v>59</v>
      </c>
      <c r="L772" t="s">
        <v>133</v>
      </c>
      <c r="M772" t="s">
        <v>132</v>
      </c>
      <c r="N772" t="s">
        <v>140</v>
      </c>
      <c r="O772" t="s">
        <v>135</v>
      </c>
    </row>
    <row r="773" spans="1:15">
      <c r="A773">
        <v>772</v>
      </c>
      <c r="B773">
        <v>41100</v>
      </c>
      <c r="C773" t="s">
        <v>382</v>
      </c>
      <c r="D773" t="s">
        <v>137</v>
      </c>
      <c r="E773" t="s">
        <v>2186</v>
      </c>
      <c r="F773">
        <v>600</v>
      </c>
      <c r="G773">
        <v>4.4000000000000004</v>
      </c>
      <c r="H773">
        <v>1000</v>
      </c>
      <c r="I773" t="s">
        <v>2187</v>
      </c>
      <c r="J773" t="s">
        <v>2188</v>
      </c>
      <c r="K773">
        <v>32</v>
      </c>
      <c r="L773" t="s">
        <v>136</v>
      </c>
      <c r="M773" t="s">
        <v>148</v>
      </c>
      <c r="N773" t="s">
        <v>147</v>
      </c>
      <c r="O773" t="s">
        <v>144</v>
      </c>
    </row>
    <row r="774" spans="1:15">
      <c r="A774">
        <v>773</v>
      </c>
      <c r="B774">
        <v>41247</v>
      </c>
      <c r="C774" t="s">
        <v>973</v>
      </c>
      <c r="D774" t="s">
        <v>134</v>
      </c>
      <c r="E774" t="s">
        <v>2189</v>
      </c>
      <c r="F774">
        <v>200</v>
      </c>
      <c r="G774">
        <v>4.2</v>
      </c>
      <c r="H774">
        <v>100</v>
      </c>
      <c r="I774" t="s">
        <v>2190</v>
      </c>
      <c r="J774" t="s">
        <v>973</v>
      </c>
      <c r="K774">
        <v>42</v>
      </c>
      <c r="L774" t="s">
        <v>138</v>
      </c>
      <c r="M774" t="s">
        <v>142</v>
      </c>
      <c r="N774" t="s">
        <v>131</v>
      </c>
      <c r="O774" t="s">
        <v>135</v>
      </c>
    </row>
    <row r="775" spans="1:15">
      <c r="A775">
        <v>774</v>
      </c>
      <c r="B775">
        <v>41264</v>
      </c>
      <c r="C775" t="s">
        <v>400</v>
      </c>
      <c r="D775" t="s">
        <v>129</v>
      </c>
      <c r="E775" t="s">
        <v>2191</v>
      </c>
      <c r="F775">
        <v>400</v>
      </c>
      <c r="G775">
        <v>4</v>
      </c>
      <c r="H775">
        <v>20</v>
      </c>
      <c r="I775" t="s">
        <v>279</v>
      </c>
      <c r="J775" t="s">
        <v>2192</v>
      </c>
      <c r="K775">
        <v>68</v>
      </c>
      <c r="L775" t="s">
        <v>133</v>
      </c>
      <c r="M775" t="s">
        <v>132</v>
      </c>
      <c r="N775" t="s">
        <v>140</v>
      </c>
      <c r="O775" t="s">
        <v>130</v>
      </c>
    </row>
    <row r="776" spans="1:15">
      <c r="A776">
        <v>775</v>
      </c>
      <c r="B776">
        <v>41306</v>
      </c>
      <c r="C776" t="s">
        <v>973</v>
      </c>
      <c r="D776" t="s">
        <v>134</v>
      </c>
      <c r="E776" t="s">
        <v>2193</v>
      </c>
      <c r="F776">
        <v>300</v>
      </c>
      <c r="G776">
        <v>4</v>
      </c>
      <c r="H776">
        <v>100</v>
      </c>
      <c r="I776" t="s">
        <v>2194</v>
      </c>
      <c r="J776" t="s">
        <v>973</v>
      </c>
      <c r="K776">
        <v>50</v>
      </c>
      <c r="L776" t="s">
        <v>133</v>
      </c>
      <c r="M776" t="s">
        <v>132</v>
      </c>
      <c r="N776" t="s">
        <v>131</v>
      </c>
      <c r="O776" t="s">
        <v>135</v>
      </c>
    </row>
    <row r="777" spans="1:15">
      <c r="A777">
        <v>776</v>
      </c>
      <c r="B777">
        <v>41471</v>
      </c>
      <c r="C777" t="s">
        <v>637</v>
      </c>
      <c r="D777" t="s">
        <v>134</v>
      </c>
      <c r="E777" t="s">
        <v>1261</v>
      </c>
      <c r="F777">
        <v>300</v>
      </c>
      <c r="G777">
        <v>4</v>
      </c>
      <c r="H777">
        <v>100</v>
      </c>
      <c r="I777" t="s">
        <v>1262</v>
      </c>
      <c r="J777" t="s">
        <v>2195</v>
      </c>
      <c r="K777">
        <v>49</v>
      </c>
      <c r="L777" t="s">
        <v>133</v>
      </c>
      <c r="M777" t="s">
        <v>132</v>
      </c>
      <c r="N777" t="s">
        <v>131</v>
      </c>
      <c r="O777" t="s">
        <v>135</v>
      </c>
    </row>
    <row r="778" spans="1:15">
      <c r="A778">
        <v>777</v>
      </c>
      <c r="B778">
        <v>41635</v>
      </c>
      <c r="C778" t="s">
        <v>674</v>
      </c>
      <c r="D778" t="s">
        <v>134</v>
      </c>
      <c r="E778" t="s">
        <v>2196</v>
      </c>
      <c r="F778">
        <v>250</v>
      </c>
      <c r="G778">
        <v>4.2</v>
      </c>
      <c r="H778">
        <v>100</v>
      </c>
      <c r="I778" t="s">
        <v>2197</v>
      </c>
      <c r="J778" t="s">
        <v>2198</v>
      </c>
      <c r="K778">
        <v>47</v>
      </c>
      <c r="L778" t="s">
        <v>133</v>
      </c>
      <c r="M778" t="s">
        <v>132</v>
      </c>
      <c r="N778" t="s">
        <v>131</v>
      </c>
      <c r="O778" t="s">
        <v>135</v>
      </c>
    </row>
    <row r="779" spans="1:15">
      <c r="A779">
        <v>778</v>
      </c>
      <c r="B779">
        <v>41700</v>
      </c>
      <c r="C779" t="s">
        <v>407</v>
      </c>
      <c r="D779" t="s">
        <v>129</v>
      </c>
      <c r="E779" t="s">
        <v>2199</v>
      </c>
      <c r="F779">
        <v>250</v>
      </c>
      <c r="G779">
        <v>4</v>
      </c>
      <c r="H779">
        <v>100</v>
      </c>
      <c r="I779" t="s">
        <v>2200</v>
      </c>
      <c r="J779" t="s">
        <v>2201</v>
      </c>
      <c r="K779">
        <v>71</v>
      </c>
      <c r="L779" t="s">
        <v>133</v>
      </c>
      <c r="M779" t="s">
        <v>132</v>
      </c>
      <c r="N779" t="s">
        <v>131</v>
      </c>
      <c r="O779" t="s">
        <v>130</v>
      </c>
    </row>
    <row r="780" spans="1:15">
      <c r="A780">
        <v>779</v>
      </c>
      <c r="B780">
        <v>41776</v>
      </c>
      <c r="C780" t="s">
        <v>284</v>
      </c>
      <c r="D780" t="s">
        <v>137</v>
      </c>
      <c r="E780" t="s">
        <v>2202</v>
      </c>
      <c r="F780">
        <v>600</v>
      </c>
      <c r="G780">
        <v>4.2</v>
      </c>
      <c r="H780">
        <v>100</v>
      </c>
      <c r="I780" t="s">
        <v>2083</v>
      </c>
      <c r="J780" t="s">
        <v>1747</v>
      </c>
      <c r="K780">
        <v>44</v>
      </c>
      <c r="L780" t="s">
        <v>136</v>
      </c>
      <c r="M780" t="s">
        <v>148</v>
      </c>
      <c r="N780" t="s">
        <v>131</v>
      </c>
      <c r="O780" t="s">
        <v>135</v>
      </c>
    </row>
    <row r="781" spans="1:15">
      <c r="A781">
        <v>780</v>
      </c>
      <c r="B781">
        <v>41818</v>
      </c>
      <c r="C781" t="s">
        <v>1118</v>
      </c>
      <c r="D781" t="s">
        <v>141</v>
      </c>
      <c r="E781" t="s">
        <v>2203</v>
      </c>
      <c r="F781">
        <v>400</v>
      </c>
      <c r="G781">
        <v>3.7</v>
      </c>
      <c r="H781">
        <v>100</v>
      </c>
      <c r="I781" t="s">
        <v>279</v>
      </c>
      <c r="J781" t="s">
        <v>466</v>
      </c>
      <c r="K781">
        <v>53</v>
      </c>
      <c r="L781" t="s">
        <v>133</v>
      </c>
      <c r="M781" t="s">
        <v>132</v>
      </c>
      <c r="N781" t="s">
        <v>131</v>
      </c>
      <c r="O781" t="s">
        <v>135</v>
      </c>
    </row>
    <row r="782" spans="1:15">
      <c r="A782">
        <v>781</v>
      </c>
      <c r="B782">
        <v>41848</v>
      </c>
      <c r="C782" t="s">
        <v>250</v>
      </c>
      <c r="D782" t="s">
        <v>137</v>
      </c>
      <c r="E782" t="s">
        <v>2204</v>
      </c>
      <c r="F782">
        <v>250</v>
      </c>
      <c r="G782">
        <v>4.2</v>
      </c>
      <c r="H782">
        <v>20</v>
      </c>
      <c r="I782" t="s">
        <v>990</v>
      </c>
      <c r="J782" t="s">
        <v>250</v>
      </c>
      <c r="K782">
        <v>56</v>
      </c>
      <c r="L782" t="s">
        <v>138</v>
      </c>
      <c r="M782" t="s">
        <v>132</v>
      </c>
      <c r="N782" t="s">
        <v>140</v>
      </c>
      <c r="O782" t="s">
        <v>135</v>
      </c>
    </row>
    <row r="783" spans="1:15">
      <c r="A783">
        <v>782</v>
      </c>
      <c r="B783">
        <v>41981</v>
      </c>
      <c r="C783" t="s">
        <v>586</v>
      </c>
      <c r="D783" t="s">
        <v>141</v>
      </c>
      <c r="E783" t="s">
        <v>2205</v>
      </c>
      <c r="F783">
        <v>200</v>
      </c>
      <c r="G783">
        <v>2.9</v>
      </c>
      <c r="H783">
        <v>80</v>
      </c>
      <c r="I783" t="s">
        <v>395</v>
      </c>
      <c r="J783" t="s">
        <v>586</v>
      </c>
      <c r="K783">
        <v>36</v>
      </c>
      <c r="L783" t="s">
        <v>138</v>
      </c>
      <c r="M783" t="s">
        <v>142</v>
      </c>
      <c r="N783" t="s">
        <v>131</v>
      </c>
      <c r="O783" t="s">
        <v>144</v>
      </c>
    </row>
    <row r="784" spans="1:15">
      <c r="A784">
        <v>783</v>
      </c>
      <c r="B784">
        <v>42032</v>
      </c>
      <c r="C784" t="s">
        <v>511</v>
      </c>
      <c r="D784" t="s">
        <v>129</v>
      </c>
      <c r="E784" t="s">
        <v>2206</v>
      </c>
      <c r="F784">
        <v>200</v>
      </c>
      <c r="G784">
        <v>3.7</v>
      </c>
      <c r="H784">
        <v>100</v>
      </c>
      <c r="I784" t="s">
        <v>753</v>
      </c>
      <c r="J784" t="s">
        <v>2207</v>
      </c>
      <c r="K784">
        <v>75</v>
      </c>
      <c r="L784" t="s">
        <v>237</v>
      </c>
      <c r="M784" t="s">
        <v>142</v>
      </c>
      <c r="N784" t="s">
        <v>131</v>
      </c>
      <c r="O784" t="s">
        <v>130</v>
      </c>
    </row>
    <row r="785" spans="1:15">
      <c r="A785">
        <v>784</v>
      </c>
      <c r="B785">
        <v>42116</v>
      </c>
      <c r="C785" t="s">
        <v>2208</v>
      </c>
      <c r="D785" t="s">
        <v>145</v>
      </c>
      <c r="E785" t="s">
        <v>2209</v>
      </c>
      <c r="F785">
        <v>300</v>
      </c>
      <c r="G785">
        <v>4.4000000000000004</v>
      </c>
      <c r="H785">
        <v>100</v>
      </c>
      <c r="I785" t="s">
        <v>2210</v>
      </c>
      <c r="J785" t="s">
        <v>2208</v>
      </c>
      <c r="K785">
        <v>30</v>
      </c>
      <c r="L785" t="s">
        <v>138</v>
      </c>
      <c r="M785" t="s">
        <v>132</v>
      </c>
      <c r="N785" t="s">
        <v>131</v>
      </c>
      <c r="O785" t="s">
        <v>144</v>
      </c>
    </row>
    <row r="786" spans="1:15">
      <c r="A786">
        <v>785</v>
      </c>
      <c r="B786">
        <v>42222</v>
      </c>
      <c r="C786" t="s">
        <v>2211</v>
      </c>
      <c r="D786" t="s">
        <v>145</v>
      </c>
      <c r="E786" t="s">
        <v>2212</v>
      </c>
      <c r="F786">
        <v>400</v>
      </c>
      <c r="G786">
        <v>4.0999999999999996</v>
      </c>
      <c r="H786">
        <v>100</v>
      </c>
      <c r="I786" t="s">
        <v>2213</v>
      </c>
      <c r="J786" t="s">
        <v>2214</v>
      </c>
      <c r="K786">
        <v>44</v>
      </c>
      <c r="L786" t="s">
        <v>133</v>
      </c>
      <c r="M786" t="s">
        <v>132</v>
      </c>
      <c r="N786" t="s">
        <v>131</v>
      </c>
      <c r="O786" t="s">
        <v>135</v>
      </c>
    </row>
    <row r="787" spans="1:15">
      <c r="A787">
        <v>786</v>
      </c>
      <c r="B787">
        <v>42265</v>
      </c>
      <c r="C787" t="s">
        <v>1332</v>
      </c>
      <c r="D787" t="s">
        <v>134</v>
      </c>
      <c r="E787" t="s">
        <v>2215</v>
      </c>
      <c r="F787">
        <v>400</v>
      </c>
      <c r="G787">
        <v>4</v>
      </c>
      <c r="H787">
        <v>50</v>
      </c>
      <c r="I787" t="s">
        <v>2216</v>
      </c>
      <c r="J787" t="s">
        <v>1332</v>
      </c>
      <c r="K787">
        <v>39</v>
      </c>
      <c r="L787" t="s">
        <v>133</v>
      </c>
      <c r="M787" t="s">
        <v>132</v>
      </c>
      <c r="N787" t="s">
        <v>140</v>
      </c>
      <c r="O787" t="s">
        <v>144</v>
      </c>
    </row>
    <row r="788" spans="1:15">
      <c r="A788">
        <v>787</v>
      </c>
      <c r="B788">
        <v>42282</v>
      </c>
      <c r="C788" t="s">
        <v>973</v>
      </c>
      <c r="D788" t="s">
        <v>134</v>
      </c>
      <c r="E788" t="s">
        <v>2217</v>
      </c>
      <c r="F788">
        <v>200</v>
      </c>
      <c r="G788">
        <v>4.4000000000000004</v>
      </c>
      <c r="H788">
        <v>500</v>
      </c>
      <c r="I788" t="s">
        <v>2218</v>
      </c>
      <c r="J788" t="s">
        <v>973</v>
      </c>
      <c r="K788">
        <v>35</v>
      </c>
      <c r="L788" t="s">
        <v>136</v>
      </c>
      <c r="M788" t="s">
        <v>142</v>
      </c>
      <c r="N788" t="s">
        <v>147</v>
      </c>
      <c r="O788" t="s">
        <v>144</v>
      </c>
    </row>
    <row r="789" spans="1:15">
      <c r="A789">
        <v>788</v>
      </c>
      <c r="B789">
        <v>42330</v>
      </c>
      <c r="C789" t="s">
        <v>794</v>
      </c>
      <c r="D789" t="s">
        <v>139</v>
      </c>
      <c r="E789" t="s">
        <v>2219</v>
      </c>
      <c r="F789">
        <v>400</v>
      </c>
      <c r="G789">
        <v>4.0999999999999996</v>
      </c>
      <c r="H789">
        <v>100</v>
      </c>
      <c r="I789" t="s">
        <v>2220</v>
      </c>
      <c r="J789" t="s">
        <v>995</v>
      </c>
      <c r="K789">
        <v>49</v>
      </c>
      <c r="L789" t="s">
        <v>138</v>
      </c>
      <c r="M789" t="s">
        <v>132</v>
      </c>
      <c r="N789" t="s">
        <v>131</v>
      </c>
      <c r="O789" t="s">
        <v>135</v>
      </c>
    </row>
    <row r="790" spans="1:15">
      <c r="A790">
        <v>789</v>
      </c>
      <c r="B790">
        <v>42337</v>
      </c>
      <c r="C790" t="s">
        <v>1741</v>
      </c>
      <c r="D790" t="s">
        <v>139</v>
      </c>
      <c r="E790" t="s">
        <v>2221</v>
      </c>
      <c r="F790">
        <v>1000</v>
      </c>
      <c r="G790">
        <v>4.3</v>
      </c>
      <c r="H790">
        <v>50</v>
      </c>
      <c r="I790" t="s">
        <v>971</v>
      </c>
      <c r="J790" t="s">
        <v>2222</v>
      </c>
      <c r="K790">
        <v>77</v>
      </c>
      <c r="L790" t="s">
        <v>236</v>
      </c>
      <c r="M790" t="s">
        <v>148</v>
      </c>
      <c r="N790" t="s">
        <v>140</v>
      </c>
      <c r="O790" t="s">
        <v>130</v>
      </c>
    </row>
    <row r="791" spans="1:15">
      <c r="A791">
        <v>790</v>
      </c>
      <c r="B791">
        <v>42380</v>
      </c>
      <c r="C791" t="s">
        <v>880</v>
      </c>
      <c r="D791" t="s">
        <v>143</v>
      </c>
      <c r="E791" t="s">
        <v>2223</v>
      </c>
      <c r="F791">
        <v>400</v>
      </c>
      <c r="G791">
        <v>2.9</v>
      </c>
      <c r="H791">
        <v>80</v>
      </c>
      <c r="I791" t="s">
        <v>2224</v>
      </c>
      <c r="J791" t="s">
        <v>2225</v>
      </c>
      <c r="K791">
        <v>44</v>
      </c>
      <c r="L791" t="s">
        <v>138</v>
      </c>
      <c r="M791" t="s">
        <v>132</v>
      </c>
      <c r="N791" t="s">
        <v>131</v>
      </c>
      <c r="O791" t="s">
        <v>135</v>
      </c>
    </row>
    <row r="792" spans="1:15">
      <c r="A792">
        <v>791</v>
      </c>
      <c r="B792">
        <v>42422</v>
      </c>
      <c r="C792" t="s">
        <v>1332</v>
      </c>
      <c r="D792" t="s">
        <v>134</v>
      </c>
      <c r="E792" t="s">
        <v>2226</v>
      </c>
      <c r="F792">
        <v>600</v>
      </c>
      <c r="G792">
        <v>3.3</v>
      </c>
      <c r="H792">
        <v>100</v>
      </c>
      <c r="I792" t="s">
        <v>1146</v>
      </c>
      <c r="J792" t="s">
        <v>1332</v>
      </c>
      <c r="K792">
        <v>37</v>
      </c>
      <c r="L792" t="s">
        <v>133</v>
      </c>
      <c r="M792" t="s">
        <v>148</v>
      </c>
      <c r="N792" t="s">
        <v>131</v>
      </c>
      <c r="O792" t="s">
        <v>144</v>
      </c>
    </row>
    <row r="793" spans="1:15">
      <c r="A793">
        <v>792</v>
      </c>
      <c r="B793">
        <v>42423</v>
      </c>
      <c r="C793" t="s">
        <v>397</v>
      </c>
      <c r="D793" t="s">
        <v>134</v>
      </c>
      <c r="E793" t="s">
        <v>2227</v>
      </c>
      <c r="F793">
        <v>600</v>
      </c>
      <c r="G793">
        <v>4.5</v>
      </c>
      <c r="H793">
        <v>20</v>
      </c>
      <c r="I793" t="s">
        <v>2228</v>
      </c>
      <c r="J793" t="s">
        <v>2229</v>
      </c>
      <c r="K793">
        <v>64</v>
      </c>
      <c r="L793" t="s">
        <v>133</v>
      </c>
      <c r="M793" t="s">
        <v>148</v>
      </c>
      <c r="N793" t="s">
        <v>140</v>
      </c>
      <c r="O793" t="s">
        <v>130</v>
      </c>
    </row>
    <row r="794" spans="1:15">
      <c r="A794">
        <v>793</v>
      </c>
      <c r="B794">
        <v>42439</v>
      </c>
      <c r="C794" t="s">
        <v>397</v>
      </c>
      <c r="D794" t="s">
        <v>134</v>
      </c>
      <c r="E794" t="s">
        <v>2230</v>
      </c>
      <c r="F794">
        <v>400</v>
      </c>
      <c r="G794">
        <v>4.2</v>
      </c>
      <c r="H794">
        <v>50</v>
      </c>
      <c r="I794" t="s">
        <v>2231</v>
      </c>
      <c r="J794" t="s">
        <v>2112</v>
      </c>
      <c r="K794">
        <v>51</v>
      </c>
      <c r="L794" t="s">
        <v>138</v>
      </c>
      <c r="M794" t="s">
        <v>132</v>
      </c>
      <c r="N794" t="s">
        <v>140</v>
      </c>
      <c r="O794" t="s">
        <v>135</v>
      </c>
    </row>
    <row r="795" spans="1:15">
      <c r="A795">
        <v>794</v>
      </c>
      <c r="B795">
        <v>42581</v>
      </c>
      <c r="C795" t="s">
        <v>458</v>
      </c>
      <c r="D795" t="s">
        <v>141</v>
      </c>
      <c r="E795" t="s">
        <v>881</v>
      </c>
      <c r="F795">
        <v>350</v>
      </c>
      <c r="G795">
        <v>4.2</v>
      </c>
      <c r="H795">
        <v>1000</v>
      </c>
      <c r="I795" t="s">
        <v>503</v>
      </c>
      <c r="J795" t="s">
        <v>2232</v>
      </c>
      <c r="K795">
        <v>54</v>
      </c>
      <c r="L795" t="s">
        <v>138</v>
      </c>
      <c r="M795" t="s">
        <v>132</v>
      </c>
      <c r="N795" t="s">
        <v>147</v>
      </c>
      <c r="O795" t="s">
        <v>135</v>
      </c>
    </row>
    <row r="796" spans="1:15">
      <c r="A796">
        <v>795</v>
      </c>
      <c r="B796">
        <v>42784</v>
      </c>
      <c r="C796" t="s">
        <v>542</v>
      </c>
      <c r="D796" t="s">
        <v>141</v>
      </c>
      <c r="E796" t="s">
        <v>2233</v>
      </c>
      <c r="F796">
        <v>400</v>
      </c>
      <c r="G796">
        <v>3.9</v>
      </c>
      <c r="H796">
        <v>100</v>
      </c>
      <c r="I796" t="s">
        <v>279</v>
      </c>
      <c r="J796" t="s">
        <v>477</v>
      </c>
      <c r="K796">
        <v>56</v>
      </c>
      <c r="L796" t="s">
        <v>133</v>
      </c>
      <c r="M796" t="s">
        <v>132</v>
      </c>
      <c r="N796" t="s">
        <v>131</v>
      </c>
      <c r="O796" t="s">
        <v>135</v>
      </c>
    </row>
    <row r="797" spans="1:15">
      <c r="A797">
        <v>796</v>
      </c>
      <c r="B797">
        <v>42832</v>
      </c>
      <c r="C797" t="s">
        <v>1101</v>
      </c>
      <c r="D797" t="s">
        <v>139</v>
      </c>
      <c r="E797" t="s">
        <v>2234</v>
      </c>
      <c r="F797">
        <v>350</v>
      </c>
      <c r="G797">
        <v>3.6</v>
      </c>
      <c r="H797">
        <v>100</v>
      </c>
      <c r="I797" t="s">
        <v>912</v>
      </c>
      <c r="J797" t="s">
        <v>807</v>
      </c>
      <c r="K797">
        <v>79</v>
      </c>
      <c r="L797" t="s">
        <v>136</v>
      </c>
      <c r="M797" t="s">
        <v>132</v>
      </c>
      <c r="N797" t="s">
        <v>131</v>
      </c>
      <c r="O797" t="s">
        <v>130</v>
      </c>
    </row>
    <row r="798" spans="1:15">
      <c r="A798">
        <v>797</v>
      </c>
      <c r="B798">
        <v>42885</v>
      </c>
      <c r="C798" t="s">
        <v>674</v>
      </c>
      <c r="D798" t="s">
        <v>134</v>
      </c>
      <c r="E798" t="s">
        <v>2235</v>
      </c>
      <c r="F798">
        <v>200</v>
      </c>
      <c r="G798">
        <v>4.2</v>
      </c>
      <c r="H798">
        <v>100</v>
      </c>
      <c r="I798" t="s">
        <v>2236</v>
      </c>
      <c r="J798" t="s">
        <v>2237</v>
      </c>
      <c r="K798">
        <v>36</v>
      </c>
      <c r="L798" t="s">
        <v>138</v>
      </c>
      <c r="M798" t="s">
        <v>142</v>
      </c>
      <c r="N798" t="s">
        <v>131</v>
      </c>
      <c r="O798" t="s">
        <v>144</v>
      </c>
    </row>
    <row r="799" spans="1:15">
      <c r="A799">
        <v>798</v>
      </c>
      <c r="B799">
        <v>43128</v>
      </c>
      <c r="C799" t="s">
        <v>823</v>
      </c>
      <c r="D799" t="s">
        <v>141</v>
      </c>
      <c r="E799" t="s">
        <v>2238</v>
      </c>
      <c r="F799">
        <v>200</v>
      </c>
      <c r="G799">
        <v>2.9</v>
      </c>
      <c r="H799">
        <v>80</v>
      </c>
      <c r="I799" t="s">
        <v>395</v>
      </c>
      <c r="J799" t="s">
        <v>823</v>
      </c>
      <c r="K799">
        <v>69</v>
      </c>
      <c r="L799" t="s">
        <v>138</v>
      </c>
      <c r="M799" t="s">
        <v>142</v>
      </c>
      <c r="N799" t="s">
        <v>131</v>
      </c>
      <c r="O799" t="s">
        <v>130</v>
      </c>
    </row>
    <row r="800" spans="1:15">
      <c r="A800">
        <v>799</v>
      </c>
      <c r="B800">
        <v>43131</v>
      </c>
      <c r="C800" t="s">
        <v>350</v>
      </c>
      <c r="D800" t="s">
        <v>141</v>
      </c>
      <c r="E800" t="s">
        <v>2239</v>
      </c>
      <c r="F800">
        <v>450</v>
      </c>
      <c r="G800">
        <v>4.4000000000000004</v>
      </c>
      <c r="H800">
        <v>20</v>
      </c>
      <c r="I800" t="s">
        <v>279</v>
      </c>
      <c r="J800" t="s">
        <v>2240</v>
      </c>
      <c r="K800">
        <v>50</v>
      </c>
      <c r="L800" t="s">
        <v>133</v>
      </c>
      <c r="M800" t="s">
        <v>132</v>
      </c>
      <c r="N800" t="s">
        <v>140</v>
      </c>
      <c r="O800" t="s">
        <v>135</v>
      </c>
    </row>
    <row r="801" spans="1:15">
      <c r="A801">
        <v>800</v>
      </c>
      <c r="B801">
        <v>43142</v>
      </c>
      <c r="C801" t="s">
        <v>2032</v>
      </c>
      <c r="D801" t="s">
        <v>145</v>
      </c>
      <c r="E801" t="s">
        <v>2241</v>
      </c>
      <c r="F801">
        <v>300</v>
      </c>
      <c r="G801">
        <v>2.9</v>
      </c>
      <c r="H801">
        <v>80</v>
      </c>
      <c r="I801" t="s">
        <v>356</v>
      </c>
      <c r="J801" t="s">
        <v>2242</v>
      </c>
      <c r="K801">
        <v>47</v>
      </c>
      <c r="L801" t="s">
        <v>136</v>
      </c>
      <c r="M801" t="s">
        <v>132</v>
      </c>
      <c r="N801" t="s">
        <v>131</v>
      </c>
      <c r="O801" t="s">
        <v>135</v>
      </c>
    </row>
    <row r="802" spans="1:15">
      <c r="A802">
        <v>801</v>
      </c>
      <c r="B802">
        <v>43183</v>
      </c>
      <c r="C802" t="s">
        <v>900</v>
      </c>
      <c r="D802" t="s">
        <v>143</v>
      </c>
      <c r="E802" t="s">
        <v>2243</v>
      </c>
      <c r="F802">
        <v>450</v>
      </c>
      <c r="G802">
        <v>4.2</v>
      </c>
      <c r="H802">
        <v>500</v>
      </c>
      <c r="I802" t="s">
        <v>2244</v>
      </c>
      <c r="J802" t="s">
        <v>891</v>
      </c>
      <c r="K802">
        <v>51</v>
      </c>
      <c r="L802" t="s">
        <v>236</v>
      </c>
      <c r="M802" t="s">
        <v>132</v>
      </c>
      <c r="N802" t="s">
        <v>147</v>
      </c>
      <c r="O802" t="s">
        <v>135</v>
      </c>
    </row>
    <row r="803" spans="1:15">
      <c r="A803">
        <v>802</v>
      </c>
      <c r="B803">
        <v>43185</v>
      </c>
      <c r="C803" t="s">
        <v>1086</v>
      </c>
      <c r="D803" t="s">
        <v>139</v>
      </c>
      <c r="E803" t="s">
        <v>2245</v>
      </c>
      <c r="F803">
        <v>400</v>
      </c>
      <c r="G803">
        <v>4</v>
      </c>
      <c r="H803">
        <v>1000</v>
      </c>
      <c r="I803" t="s">
        <v>2246</v>
      </c>
      <c r="J803" t="s">
        <v>1086</v>
      </c>
      <c r="K803">
        <v>44</v>
      </c>
      <c r="L803" t="s">
        <v>237</v>
      </c>
      <c r="M803" t="s">
        <v>132</v>
      </c>
      <c r="N803" t="s">
        <v>147</v>
      </c>
      <c r="O803" t="s">
        <v>135</v>
      </c>
    </row>
    <row r="804" spans="1:15">
      <c r="A804">
        <v>803</v>
      </c>
      <c r="B804">
        <v>43206</v>
      </c>
      <c r="C804" t="s">
        <v>382</v>
      </c>
      <c r="D804" t="s">
        <v>137</v>
      </c>
      <c r="E804" t="s">
        <v>2247</v>
      </c>
      <c r="F804">
        <v>1000</v>
      </c>
      <c r="G804">
        <v>2.9</v>
      </c>
      <c r="H804">
        <v>80</v>
      </c>
      <c r="I804" t="s">
        <v>2248</v>
      </c>
      <c r="J804" t="s">
        <v>2249</v>
      </c>
      <c r="K804">
        <v>47</v>
      </c>
      <c r="L804" t="s">
        <v>138</v>
      </c>
      <c r="M804" t="s">
        <v>148</v>
      </c>
      <c r="N804" t="s">
        <v>131</v>
      </c>
      <c r="O804" t="s">
        <v>135</v>
      </c>
    </row>
    <row r="805" spans="1:15">
      <c r="A805">
        <v>804</v>
      </c>
      <c r="B805">
        <v>43634</v>
      </c>
      <c r="C805" t="s">
        <v>1633</v>
      </c>
      <c r="D805" t="s">
        <v>141</v>
      </c>
      <c r="E805" t="s">
        <v>2250</v>
      </c>
      <c r="F805">
        <v>500</v>
      </c>
      <c r="G805">
        <v>4.8</v>
      </c>
      <c r="H805">
        <v>20</v>
      </c>
      <c r="I805" t="s">
        <v>787</v>
      </c>
      <c r="J805" t="s">
        <v>340</v>
      </c>
      <c r="K805">
        <v>57</v>
      </c>
      <c r="L805" t="s">
        <v>236</v>
      </c>
      <c r="M805" t="s">
        <v>132</v>
      </c>
      <c r="N805" t="s">
        <v>140</v>
      </c>
      <c r="O805" t="s">
        <v>135</v>
      </c>
    </row>
    <row r="806" spans="1:15">
      <c r="A806">
        <v>805</v>
      </c>
      <c r="B806">
        <v>43652</v>
      </c>
      <c r="C806" t="s">
        <v>497</v>
      </c>
      <c r="D806" t="s">
        <v>146</v>
      </c>
      <c r="E806" t="s">
        <v>2251</v>
      </c>
      <c r="F806">
        <v>300</v>
      </c>
      <c r="G806">
        <v>3.4</v>
      </c>
      <c r="H806">
        <v>50</v>
      </c>
      <c r="I806" t="s">
        <v>2252</v>
      </c>
      <c r="J806" t="s">
        <v>2253</v>
      </c>
      <c r="K806">
        <v>67</v>
      </c>
      <c r="L806" t="s">
        <v>133</v>
      </c>
      <c r="M806" t="s">
        <v>132</v>
      </c>
      <c r="N806" t="s">
        <v>140</v>
      </c>
      <c r="O806" t="s">
        <v>130</v>
      </c>
    </row>
    <row r="807" spans="1:15">
      <c r="A807">
        <v>806</v>
      </c>
      <c r="B807">
        <v>43794</v>
      </c>
      <c r="C807" t="s">
        <v>2254</v>
      </c>
      <c r="D807" t="s">
        <v>146</v>
      </c>
      <c r="E807" t="s">
        <v>2255</v>
      </c>
      <c r="F807">
        <v>300</v>
      </c>
      <c r="G807">
        <v>3.9</v>
      </c>
      <c r="H807">
        <v>1000</v>
      </c>
      <c r="I807" t="s">
        <v>492</v>
      </c>
      <c r="J807" t="s">
        <v>2254</v>
      </c>
      <c r="K807">
        <v>65</v>
      </c>
      <c r="L807" t="s">
        <v>133</v>
      </c>
      <c r="M807" t="s">
        <v>132</v>
      </c>
      <c r="N807" t="s">
        <v>147</v>
      </c>
      <c r="O807" t="s">
        <v>130</v>
      </c>
    </row>
    <row r="808" spans="1:15">
      <c r="A808">
        <v>807</v>
      </c>
      <c r="B808">
        <v>43836</v>
      </c>
      <c r="C808" t="s">
        <v>382</v>
      </c>
      <c r="D808" t="s">
        <v>137</v>
      </c>
      <c r="E808" t="s">
        <v>1555</v>
      </c>
      <c r="F808">
        <v>400</v>
      </c>
      <c r="G808">
        <v>4.2</v>
      </c>
      <c r="H808">
        <v>500</v>
      </c>
      <c r="I808" t="s">
        <v>503</v>
      </c>
      <c r="J808" t="s">
        <v>2256</v>
      </c>
      <c r="K808">
        <v>28</v>
      </c>
      <c r="L808" t="s">
        <v>138</v>
      </c>
      <c r="M808" t="s">
        <v>132</v>
      </c>
      <c r="N808" t="s">
        <v>147</v>
      </c>
      <c r="O808" t="s">
        <v>144</v>
      </c>
    </row>
    <row r="809" spans="1:15">
      <c r="A809">
        <v>808</v>
      </c>
      <c r="B809">
        <v>43863</v>
      </c>
      <c r="C809" t="s">
        <v>2257</v>
      </c>
      <c r="D809" t="s">
        <v>129</v>
      </c>
      <c r="E809" t="s">
        <v>2258</v>
      </c>
      <c r="F809">
        <v>250</v>
      </c>
      <c r="G809">
        <v>4</v>
      </c>
      <c r="H809">
        <v>100</v>
      </c>
      <c r="I809" t="s">
        <v>1146</v>
      </c>
      <c r="J809" t="s">
        <v>2259</v>
      </c>
      <c r="K809">
        <v>84</v>
      </c>
      <c r="L809" t="s">
        <v>133</v>
      </c>
      <c r="M809" t="s">
        <v>132</v>
      </c>
      <c r="N809" t="s">
        <v>131</v>
      </c>
      <c r="O809" t="s">
        <v>130</v>
      </c>
    </row>
    <row r="810" spans="1:15">
      <c r="A810">
        <v>809</v>
      </c>
      <c r="B810">
        <v>43889</v>
      </c>
      <c r="C810" t="s">
        <v>637</v>
      </c>
      <c r="D810" t="s">
        <v>134</v>
      </c>
      <c r="E810" t="s">
        <v>2260</v>
      </c>
      <c r="F810">
        <v>300</v>
      </c>
      <c r="G810">
        <v>4.4000000000000004</v>
      </c>
      <c r="H810">
        <v>100</v>
      </c>
      <c r="I810" t="s">
        <v>2136</v>
      </c>
      <c r="J810" t="s">
        <v>1332</v>
      </c>
      <c r="K810">
        <v>40</v>
      </c>
      <c r="L810" t="s">
        <v>133</v>
      </c>
      <c r="M810" t="s">
        <v>132</v>
      </c>
      <c r="N810" t="s">
        <v>131</v>
      </c>
      <c r="O810" t="s">
        <v>144</v>
      </c>
    </row>
    <row r="811" spans="1:15">
      <c r="A811">
        <v>810</v>
      </c>
      <c r="B811">
        <v>43958</v>
      </c>
      <c r="C811" t="s">
        <v>2261</v>
      </c>
      <c r="D811" t="s">
        <v>146</v>
      </c>
      <c r="E811" t="s">
        <v>2262</v>
      </c>
      <c r="F811">
        <v>500</v>
      </c>
      <c r="G811">
        <v>4.0999999999999996</v>
      </c>
      <c r="H811">
        <v>1000</v>
      </c>
      <c r="I811" t="s">
        <v>2263</v>
      </c>
      <c r="J811" t="s">
        <v>2264</v>
      </c>
      <c r="K811">
        <v>27</v>
      </c>
      <c r="L811" t="s">
        <v>136</v>
      </c>
      <c r="M811" t="s">
        <v>132</v>
      </c>
      <c r="N811" t="s">
        <v>147</v>
      </c>
      <c r="O811" t="s">
        <v>144</v>
      </c>
    </row>
    <row r="812" spans="1:15">
      <c r="A812">
        <v>811</v>
      </c>
      <c r="B812">
        <v>44000</v>
      </c>
      <c r="C812" t="s">
        <v>995</v>
      </c>
      <c r="D812" t="s">
        <v>139</v>
      </c>
      <c r="E812" t="s">
        <v>2265</v>
      </c>
      <c r="F812">
        <v>300</v>
      </c>
      <c r="G812">
        <v>4.2</v>
      </c>
      <c r="H812">
        <v>1000</v>
      </c>
      <c r="I812" t="s">
        <v>2266</v>
      </c>
      <c r="J812" t="s">
        <v>862</v>
      </c>
      <c r="K812">
        <v>49</v>
      </c>
      <c r="L812" t="s">
        <v>136</v>
      </c>
      <c r="M812" t="s">
        <v>132</v>
      </c>
      <c r="N812" t="s">
        <v>147</v>
      </c>
      <c r="O812" t="s">
        <v>135</v>
      </c>
    </row>
    <row r="813" spans="1:15">
      <c r="A813">
        <v>812</v>
      </c>
      <c r="B813">
        <v>44058</v>
      </c>
      <c r="C813" t="s">
        <v>2267</v>
      </c>
      <c r="D813" t="s">
        <v>143</v>
      </c>
      <c r="E813" t="s">
        <v>2268</v>
      </c>
      <c r="F813">
        <v>250</v>
      </c>
      <c r="G813">
        <v>3.8</v>
      </c>
      <c r="H813">
        <v>1000</v>
      </c>
      <c r="I813" t="s">
        <v>1146</v>
      </c>
      <c r="J813" t="s">
        <v>2267</v>
      </c>
      <c r="K813">
        <v>21</v>
      </c>
      <c r="L813" t="s">
        <v>133</v>
      </c>
      <c r="M813" t="s">
        <v>132</v>
      </c>
      <c r="N813" t="s">
        <v>147</v>
      </c>
      <c r="O813" t="s">
        <v>144</v>
      </c>
    </row>
    <row r="814" spans="1:15">
      <c r="A814">
        <v>813</v>
      </c>
      <c r="B814">
        <v>44141</v>
      </c>
      <c r="C814" t="s">
        <v>139</v>
      </c>
      <c r="D814" t="s">
        <v>139</v>
      </c>
      <c r="E814" t="s">
        <v>2269</v>
      </c>
      <c r="F814">
        <v>350</v>
      </c>
      <c r="G814">
        <v>4</v>
      </c>
      <c r="H814">
        <v>1000</v>
      </c>
      <c r="I814" t="s">
        <v>2270</v>
      </c>
      <c r="J814" t="s">
        <v>2271</v>
      </c>
      <c r="K814">
        <v>51</v>
      </c>
      <c r="L814" t="s">
        <v>133</v>
      </c>
      <c r="M814" t="s">
        <v>132</v>
      </c>
      <c r="N814" t="s">
        <v>147</v>
      </c>
      <c r="O814" t="s">
        <v>135</v>
      </c>
    </row>
    <row r="815" spans="1:15">
      <c r="A815">
        <v>814</v>
      </c>
      <c r="B815">
        <v>44184</v>
      </c>
      <c r="C815" t="s">
        <v>458</v>
      </c>
      <c r="D815" t="s">
        <v>141</v>
      </c>
      <c r="E815" t="s">
        <v>2272</v>
      </c>
      <c r="F815">
        <v>450</v>
      </c>
      <c r="G815">
        <v>2.9</v>
      </c>
      <c r="H815">
        <v>80</v>
      </c>
      <c r="I815" t="s">
        <v>279</v>
      </c>
      <c r="J815" t="s">
        <v>1675</v>
      </c>
      <c r="K815">
        <v>38</v>
      </c>
      <c r="L815" t="s">
        <v>133</v>
      </c>
      <c r="M815" t="s">
        <v>132</v>
      </c>
      <c r="N815" t="s">
        <v>131</v>
      </c>
      <c r="O815" t="s">
        <v>144</v>
      </c>
    </row>
    <row r="816" spans="1:15">
      <c r="A816">
        <v>815</v>
      </c>
      <c r="B816">
        <v>44206</v>
      </c>
      <c r="C816" t="s">
        <v>674</v>
      </c>
      <c r="D816" t="s">
        <v>134</v>
      </c>
      <c r="E816" t="s">
        <v>2273</v>
      </c>
      <c r="F816">
        <v>250</v>
      </c>
      <c r="G816">
        <v>3.9</v>
      </c>
      <c r="H816">
        <v>20</v>
      </c>
      <c r="I816" t="s">
        <v>395</v>
      </c>
      <c r="J816" t="s">
        <v>1222</v>
      </c>
      <c r="K816">
        <v>43</v>
      </c>
      <c r="L816" t="s">
        <v>138</v>
      </c>
      <c r="M816" t="s">
        <v>132</v>
      </c>
      <c r="N816" t="s">
        <v>140</v>
      </c>
      <c r="O816" t="s">
        <v>135</v>
      </c>
    </row>
    <row r="817" spans="1:15">
      <c r="A817">
        <v>816</v>
      </c>
      <c r="B817">
        <v>44238</v>
      </c>
      <c r="C817" t="s">
        <v>382</v>
      </c>
      <c r="D817" t="s">
        <v>137</v>
      </c>
      <c r="E817" t="s">
        <v>2274</v>
      </c>
      <c r="F817">
        <v>450</v>
      </c>
      <c r="G817">
        <v>4.2</v>
      </c>
      <c r="H817">
        <v>100</v>
      </c>
      <c r="I817" t="s">
        <v>258</v>
      </c>
      <c r="J817" t="s">
        <v>886</v>
      </c>
      <c r="K817">
        <v>36</v>
      </c>
      <c r="L817" t="s">
        <v>133</v>
      </c>
      <c r="M817" t="s">
        <v>132</v>
      </c>
      <c r="N817" t="s">
        <v>131</v>
      </c>
      <c r="O817" t="s">
        <v>144</v>
      </c>
    </row>
    <row r="818" spans="1:15">
      <c r="A818">
        <v>817</v>
      </c>
      <c r="B818">
        <v>44246</v>
      </c>
      <c r="C818" t="s">
        <v>1183</v>
      </c>
      <c r="D818" t="s">
        <v>139</v>
      </c>
      <c r="E818" t="s">
        <v>2275</v>
      </c>
      <c r="F818">
        <v>250</v>
      </c>
      <c r="G818">
        <v>4.4000000000000004</v>
      </c>
      <c r="H818">
        <v>100</v>
      </c>
      <c r="I818" t="s">
        <v>841</v>
      </c>
      <c r="J818" t="s">
        <v>2276</v>
      </c>
      <c r="K818">
        <v>56</v>
      </c>
      <c r="L818" t="s">
        <v>136</v>
      </c>
      <c r="M818" t="s">
        <v>132</v>
      </c>
      <c r="N818" t="s">
        <v>131</v>
      </c>
      <c r="O818" t="s">
        <v>135</v>
      </c>
    </row>
    <row r="819" spans="1:15">
      <c r="A819">
        <v>818</v>
      </c>
      <c r="B819">
        <v>44255</v>
      </c>
      <c r="C819" t="s">
        <v>1692</v>
      </c>
      <c r="D819" t="s">
        <v>129</v>
      </c>
      <c r="E819" t="s">
        <v>2277</v>
      </c>
      <c r="F819">
        <v>200</v>
      </c>
      <c r="G819">
        <v>4</v>
      </c>
      <c r="H819">
        <v>1000</v>
      </c>
      <c r="I819" t="s">
        <v>1146</v>
      </c>
      <c r="J819" t="s">
        <v>2278</v>
      </c>
      <c r="K819">
        <v>77</v>
      </c>
      <c r="L819" t="s">
        <v>133</v>
      </c>
      <c r="M819" t="s">
        <v>142</v>
      </c>
      <c r="N819" t="s">
        <v>147</v>
      </c>
      <c r="O819" t="s">
        <v>130</v>
      </c>
    </row>
    <row r="820" spans="1:15">
      <c r="A820">
        <v>819</v>
      </c>
      <c r="B820">
        <v>44257</v>
      </c>
      <c r="C820" t="s">
        <v>1692</v>
      </c>
      <c r="D820" t="s">
        <v>129</v>
      </c>
      <c r="E820" t="s">
        <v>2279</v>
      </c>
      <c r="F820">
        <v>150</v>
      </c>
      <c r="G820">
        <v>4.2</v>
      </c>
      <c r="H820">
        <v>1000</v>
      </c>
      <c r="I820" t="s">
        <v>2280</v>
      </c>
      <c r="J820" t="s">
        <v>2281</v>
      </c>
      <c r="K820">
        <v>81</v>
      </c>
      <c r="L820" t="s">
        <v>138</v>
      </c>
      <c r="M820" t="s">
        <v>142</v>
      </c>
      <c r="N820" t="s">
        <v>147</v>
      </c>
      <c r="O820" t="s">
        <v>130</v>
      </c>
    </row>
    <row r="821" spans="1:15">
      <c r="A821">
        <v>820</v>
      </c>
      <c r="B821">
        <v>44261</v>
      </c>
      <c r="C821" t="s">
        <v>887</v>
      </c>
      <c r="D821" t="s">
        <v>139</v>
      </c>
      <c r="E821" t="s">
        <v>2282</v>
      </c>
      <c r="F821">
        <v>1000</v>
      </c>
      <c r="G821">
        <v>4.3</v>
      </c>
      <c r="H821">
        <v>100</v>
      </c>
      <c r="I821" t="s">
        <v>2283</v>
      </c>
      <c r="J821" t="s">
        <v>2284</v>
      </c>
      <c r="K821">
        <v>80</v>
      </c>
      <c r="L821" t="s">
        <v>133</v>
      </c>
      <c r="M821" t="s">
        <v>148</v>
      </c>
      <c r="N821" t="s">
        <v>131</v>
      </c>
      <c r="O821" t="s">
        <v>130</v>
      </c>
    </row>
    <row r="822" spans="1:15">
      <c r="A822">
        <v>821</v>
      </c>
      <c r="B822">
        <v>44282</v>
      </c>
      <c r="C822" t="s">
        <v>1480</v>
      </c>
      <c r="D822" t="s">
        <v>141</v>
      </c>
      <c r="E822" t="s">
        <v>2285</v>
      </c>
      <c r="F822">
        <v>400</v>
      </c>
      <c r="G822">
        <v>2.9</v>
      </c>
      <c r="H822">
        <v>80</v>
      </c>
      <c r="I822" t="s">
        <v>1383</v>
      </c>
      <c r="J822" t="s">
        <v>458</v>
      </c>
      <c r="K822">
        <v>50</v>
      </c>
      <c r="L822" t="s">
        <v>136</v>
      </c>
      <c r="M822" t="s">
        <v>132</v>
      </c>
      <c r="N822" t="s">
        <v>131</v>
      </c>
      <c r="O822" t="s">
        <v>135</v>
      </c>
    </row>
    <row r="823" spans="1:15">
      <c r="A823">
        <v>822</v>
      </c>
      <c r="B823">
        <v>44579</v>
      </c>
      <c r="C823" t="s">
        <v>2286</v>
      </c>
      <c r="D823" t="s">
        <v>129</v>
      </c>
      <c r="E823" t="s">
        <v>2287</v>
      </c>
      <c r="F823">
        <v>300</v>
      </c>
      <c r="G823">
        <v>4.2</v>
      </c>
      <c r="H823">
        <v>500</v>
      </c>
      <c r="I823" t="s">
        <v>2288</v>
      </c>
      <c r="J823" t="s">
        <v>2289</v>
      </c>
      <c r="K823">
        <v>67</v>
      </c>
      <c r="L823" t="s">
        <v>133</v>
      </c>
      <c r="M823" t="s">
        <v>132</v>
      </c>
      <c r="N823" t="s">
        <v>147</v>
      </c>
      <c r="O823" t="s">
        <v>130</v>
      </c>
    </row>
    <row r="824" spans="1:15">
      <c r="A824">
        <v>823</v>
      </c>
      <c r="B824">
        <v>45037</v>
      </c>
      <c r="C824" t="s">
        <v>2036</v>
      </c>
      <c r="D824" t="s">
        <v>145</v>
      </c>
      <c r="E824" t="s">
        <v>2110</v>
      </c>
      <c r="F824">
        <v>700</v>
      </c>
      <c r="G824">
        <v>4.2</v>
      </c>
      <c r="H824">
        <v>100</v>
      </c>
      <c r="I824" t="s">
        <v>2290</v>
      </c>
      <c r="J824" t="s">
        <v>2056</v>
      </c>
      <c r="K824">
        <v>38</v>
      </c>
      <c r="L824" t="s">
        <v>138</v>
      </c>
      <c r="M824" t="s">
        <v>148</v>
      </c>
      <c r="N824" t="s">
        <v>131</v>
      </c>
      <c r="O824" t="s">
        <v>144</v>
      </c>
    </row>
    <row r="825" spans="1:15">
      <c r="A825">
        <v>824</v>
      </c>
      <c r="B825">
        <v>45103</v>
      </c>
      <c r="C825" t="s">
        <v>1110</v>
      </c>
      <c r="D825" t="s">
        <v>129</v>
      </c>
      <c r="E825" t="s">
        <v>1193</v>
      </c>
      <c r="F825">
        <v>450</v>
      </c>
      <c r="G825">
        <v>4.4000000000000004</v>
      </c>
      <c r="H825">
        <v>500</v>
      </c>
      <c r="I825" t="s">
        <v>1651</v>
      </c>
      <c r="J825" t="s">
        <v>2291</v>
      </c>
      <c r="K825">
        <v>48</v>
      </c>
      <c r="L825" t="s">
        <v>138</v>
      </c>
      <c r="M825" t="s">
        <v>132</v>
      </c>
      <c r="N825" t="s">
        <v>147</v>
      </c>
      <c r="O825" t="s">
        <v>135</v>
      </c>
    </row>
    <row r="826" spans="1:15">
      <c r="A826">
        <v>825</v>
      </c>
      <c r="B826">
        <v>45703</v>
      </c>
      <c r="C826" t="s">
        <v>568</v>
      </c>
      <c r="D826" t="s">
        <v>143</v>
      </c>
      <c r="E826" t="s">
        <v>2292</v>
      </c>
      <c r="F826">
        <v>150</v>
      </c>
      <c r="G826">
        <v>4.3</v>
      </c>
      <c r="H826">
        <v>20</v>
      </c>
      <c r="I826" t="s">
        <v>395</v>
      </c>
      <c r="J826" t="s">
        <v>568</v>
      </c>
      <c r="K826">
        <v>57</v>
      </c>
      <c r="L826" t="s">
        <v>138</v>
      </c>
      <c r="M826" t="s">
        <v>142</v>
      </c>
      <c r="N826" t="s">
        <v>140</v>
      </c>
      <c r="O826" t="s">
        <v>135</v>
      </c>
    </row>
    <row r="827" spans="1:15">
      <c r="A827">
        <v>826</v>
      </c>
      <c r="B827">
        <v>45757</v>
      </c>
      <c r="C827" t="s">
        <v>250</v>
      </c>
      <c r="D827" t="s">
        <v>137</v>
      </c>
      <c r="E827" t="s">
        <v>2293</v>
      </c>
      <c r="F827">
        <v>250</v>
      </c>
      <c r="G827">
        <v>4</v>
      </c>
      <c r="H827">
        <v>500</v>
      </c>
      <c r="I827" t="s">
        <v>2294</v>
      </c>
      <c r="J827" t="s">
        <v>2295</v>
      </c>
      <c r="K827">
        <v>59</v>
      </c>
      <c r="L827" t="s">
        <v>138</v>
      </c>
      <c r="M827" t="s">
        <v>132</v>
      </c>
      <c r="N827" t="s">
        <v>147</v>
      </c>
      <c r="O827" t="s">
        <v>135</v>
      </c>
    </row>
    <row r="828" spans="1:15">
      <c r="A828">
        <v>827</v>
      </c>
      <c r="B828">
        <v>45761</v>
      </c>
      <c r="C828" t="s">
        <v>295</v>
      </c>
      <c r="D828" t="s">
        <v>137</v>
      </c>
      <c r="E828" t="s">
        <v>2296</v>
      </c>
      <c r="F828">
        <v>300</v>
      </c>
      <c r="G828">
        <v>3.8</v>
      </c>
      <c r="H828">
        <v>100</v>
      </c>
      <c r="I828" t="s">
        <v>2297</v>
      </c>
      <c r="J828" t="s">
        <v>2298</v>
      </c>
      <c r="K828">
        <v>47</v>
      </c>
      <c r="L828" t="s">
        <v>133</v>
      </c>
      <c r="M828" t="s">
        <v>132</v>
      </c>
      <c r="N828" t="s">
        <v>131</v>
      </c>
      <c r="O828" t="s">
        <v>135</v>
      </c>
    </row>
    <row r="829" spans="1:15">
      <c r="A829">
        <v>828</v>
      </c>
      <c r="B829">
        <v>45830</v>
      </c>
      <c r="C829" t="s">
        <v>458</v>
      </c>
      <c r="D829" t="s">
        <v>141</v>
      </c>
      <c r="E829" t="s">
        <v>2299</v>
      </c>
      <c r="F829">
        <v>300</v>
      </c>
      <c r="G829">
        <v>4</v>
      </c>
      <c r="H829">
        <v>100</v>
      </c>
      <c r="I829" t="s">
        <v>2300</v>
      </c>
      <c r="J829" t="s">
        <v>458</v>
      </c>
      <c r="K829">
        <v>38</v>
      </c>
      <c r="L829" t="s">
        <v>138</v>
      </c>
      <c r="M829" t="s">
        <v>132</v>
      </c>
      <c r="N829" t="s">
        <v>131</v>
      </c>
      <c r="O829" t="s">
        <v>144</v>
      </c>
    </row>
    <row r="830" spans="1:15">
      <c r="A830">
        <v>829</v>
      </c>
      <c r="B830">
        <v>45846</v>
      </c>
      <c r="C830" t="s">
        <v>2301</v>
      </c>
      <c r="D830" t="s">
        <v>134</v>
      </c>
      <c r="E830" t="s">
        <v>2302</v>
      </c>
      <c r="F830">
        <v>650</v>
      </c>
      <c r="G830">
        <v>4.3</v>
      </c>
      <c r="H830">
        <v>50</v>
      </c>
      <c r="I830" t="s">
        <v>1146</v>
      </c>
      <c r="J830" t="s">
        <v>2303</v>
      </c>
      <c r="K830">
        <v>47</v>
      </c>
      <c r="L830" t="s">
        <v>133</v>
      </c>
      <c r="M830" t="s">
        <v>148</v>
      </c>
      <c r="N830" t="s">
        <v>140</v>
      </c>
      <c r="O830" t="s">
        <v>135</v>
      </c>
    </row>
    <row r="831" spans="1:15">
      <c r="A831">
        <v>830</v>
      </c>
      <c r="B831">
        <v>46092</v>
      </c>
      <c r="C831" t="s">
        <v>825</v>
      </c>
      <c r="D831" t="s">
        <v>139</v>
      </c>
      <c r="E831" t="s">
        <v>2304</v>
      </c>
      <c r="F831">
        <v>200</v>
      </c>
      <c r="G831">
        <v>4.0999999999999996</v>
      </c>
      <c r="H831">
        <v>100</v>
      </c>
      <c r="I831" t="s">
        <v>395</v>
      </c>
      <c r="J831" t="s">
        <v>1106</v>
      </c>
      <c r="K831">
        <v>72</v>
      </c>
      <c r="L831" t="s">
        <v>138</v>
      </c>
      <c r="M831" t="s">
        <v>142</v>
      </c>
      <c r="N831" t="s">
        <v>131</v>
      </c>
      <c r="O831" t="s">
        <v>130</v>
      </c>
    </row>
    <row r="832" spans="1:15">
      <c r="A832">
        <v>831</v>
      </c>
      <c r="B832">
        <v>46126</v>
      </c>
      <c r="C832" t="s">
        <v>404</v>
      </c>
      <c r="D832" t="s">
        <v>129</v>
      </c>
      <c r="E832" t="s">
        <v>2305</v>
      </c>
      <c r="F832">
        <v>200</v>
      </c>
      <c r="G832">
        <v>2.9</v>
      </c>
      <c r="H832">
        <v>80</v>
      </c>
      <c r="I832" t="s">
        <v>2306</v>
      </c>
      <c r="J832" t="s">
        <v>2307</v>
      </c>
      <c r="K832">
        <v>80</v>
      </c>
      <c r="L832" t="s">
        <v>136</v>
      </c>
      <c r="M832" t="s">
        <v>142</v>
      </c>
      <c r="N832" t="s">
        <v>131</v>
      </c>
      <c r="O832" t="s">
        <v>130</v>
      </c>
    </row>
    <row r="833" spans="1:15">
      <c r="A833">
        <v>832</v>
      </c>
      <c r="B833">
        <v>46127</v>
      </c>
      <c r="C833" t="s">
        <v>424</v>
      </c>
      <c r="D833" t="s">
        <v>129</v>
      </c>
      <c r="E833" t="s">
        <v>2308</v>
      </c>
      <c r="F833">
        <v>500</v>
      </c>
      <c r="G833">
        <v>3.9</v>
      </c>
      <c r="H833">
        <v>100</v>
      </c>
      <c r="I833" t="s">
        <v>2309</v>
      </c>
      <c r="J833" t="s">
        <v>2310</v>
      </c>
      <c r="K833">
        <v>75</v>
      </c>
      <c r="L833" t="s">
        <v>133</v>
      </c>
      <c r="M833" t="s">
        <v>132</v>
      </c>
      <c r="N833" t="s">
        <v>131</v>
      </c>
      <c r="O833" t="s">
        <v>130</v>
      </c>
    </row>
    <row r="834" spans="1:15">
      <c r="A834">
        <v>833</v>
      </c>
      <c r="B834">
        <v>46137</v>
      </c>
      <c r="C834" t="s">
        <v>1807</v>
      </c>
      <c r="D834" t="s">
        <v>139</v>
      </c>
      <c r="E834" t="s">
        <v>2311</v>
      </c>
      <c r="F834">
        <v>300</v>
      </c>
      <c r="G834">
        <v>4.0999999999999996</v>
      </c>
      <c r="H834">
        <v>100</v>
      </c>
      <c r="I834" t="s">
        <v>2312</v>
      </c>
      <c r="J834" t="s">
        <v>2313</v>
      </c>
      <c r="K834">
        <v>59</v>
      </c>
      <c r="L834" t="s">
        <v>138</v>
      </c>
      <c r="M834" t="s">
        <v>132</v>
      </c>
      <c r="N834" t="s">
        <v>131</v>
      </c>
      <c r="O834" t="s">
        <v>135</v>
      </c>
    </row>
    <row r="835" spans="1:15">
      <c r="A835">
        <v>834</v>
      </c>
      <c r="B835">
        <v>46166</v>
      </c>
      <c r="C835" t="s">
        <v>2314</v>
      </c>
      <c r="D835" t="s">
        <v>141</v>
      </c>
      <c r="E835" t="s">
        <v>2315</v>
      </c>
      <c r="F835">
        <v>600</v>
      </c>
      <c r="G835">
        <v>4.2</v>
      </c>
      <c r="H835">
        <v>100</v>
      </c>
      <c r="I835" t="s">
        <v>279</v>
      </c>
      <c r="J835" t="s">
        <v>2316</v>
      </c>
      <c r="K835">
        <v>72</v>
      </c>
      <c r="L835" t="s">
        <v>133</v>
      </c>
      <c r="M835" t="s">
        <v>148</v>
      </c>
      <c r="N835" t="s">
        <v>131</v>
      </c>
      <c r="O835" t="s">
        <v>130</v>
      </c>
    </row>
    <row r="836" spans="1:15">
      <c r="A836">
        <v>835</v>
      </c>
      <c r="B836">
        <v>46248</v>
      </c>
      <c r="C836" t="s">
        <v>1807</v>
      </c>
      <c r="D836" t="s">
        <v>139</v>
      </c>
      <c r="E836" t="s">
        <v>2317</v>
      </c>
      <c r="F836">
        <v>250</v>
      </c>
      <c r="G836">
        <v>4.2</v>
      </c>
      <c r="H836">
        <v>100</v>
      </c>
      <c r="I836" t="s">
        <v>2318</v>
      </c>
      <c r="J836" t="s">
        <v>2319</v>
      </c>
      <c r="K836">
        <v>52</v>
      </c>
      <c r="L836" t="s">
        <v>138</v>
      </c>
      <c r="M836" t="s">
        <v>132</v>
      </c>
      <c r="N836" t="s">
        <v>131</v>
      </c>
      <c r="O836" t="s">
        <v>135</v>
      </c>
    </row>
    <row r="837" spans="1:15">
      <c r="A837">
        <v>836</v>
      </c>
      <c r="B837">
        <v>46284</v>
      </c>
      <c r="C837" t="s">
        <v>2320</v>
      </c>
      <c r="D837" t="s">
        <v>145</v>
      </c>
      <c r="E837" t="s">
        <v>2321</v>
      </c>
      <c r="F837">
        <v>250</v>
      </c>
      <c r="G837">
        <v>3.8</v>
      </c>
      <c r="H837">
        <v>100</v>
      </c>
      <c r="I837" t="s">
        <v>457</v>
      </c>
      <c r="J837" t="s">
        <v>2322</v>
      </c>
      <c r="K837">
        <v>39</v>
      </c>
      <c r="L837" t="s">
        <v>136</v>
      </c>
      <c r="M837" t="s">
        <v>132</v>
      </c>
      <c r="N837" t="s">
        <v>131</v>
      </c>
      <c r="O837" t="s">
        <v>144</v>
      </c>
    </row>
    <row r="838" spans="1:15">
      <c r="A838">
        <v>837</v>
      </c>
      <c r="B838">
        <v>46377</v>
      </c>
      <c r="C838" t="s">
        <v>145</v>
      </c>
      <c r="D838" t="s">
        <v>145</v>
      </c>
      <c r="E838" t="s">
        <v>2323</v>
      </c>
      <c r="F838">
        <v>350</v>
      </c>
      <c r="G838">
        <v>4.0999999999999996</v>
      </c>
      <c r="H838">
        <v>100</v>
      </c>
      <c r="I838" t="s">
        <v>1029</v>
      </c>
      <c r="J838" t="s">
        <v>2324</v>
      </c>
      <c r="K838">
        <v>44</v>
      </c>
      <c r="L838" t="s">
        <v>133</v>
      </c>
      <c r="M838" t="s">
        <v>132</v>
      </c>
      <c r="N838" t="s">
        <v>131</v>
      </c>
      <c r="O838" t="s">
        <v>135</v>
      </c>
    </row>
    <row r="839" spans="1:15">
      <c r="A839">
        <v>838</v>
      </c>
      <c r="B839">
        <v>46460</v>
      </c>
      <c r="C839" t="s">
        <v>2104</v>
      </c>
      <c r="D839" t="s">
        <v>139</v>
      </c>
      <c r="E839" t="s">
        <v>2325</v>
      </c>
      <c r="F839">
        <v>300</v>
      </c>
      <c r="G839">
        <v>4.0999999999999996</v>
      </c>
      <c r="H839">
        <v>100</v>
      </c>
      <c r="I839" t="s">
        <v>2326</v>
      </c>
      <c r="J839" t="s">
        <v>995</v>
      </c>
      <c r="K839">
        <v>34</v>
      </c>
      <c r="L839" t="s">
        <v>138</v>
      </c>
      <c r="M839" t="s">
        <v>132</v>
      </c>
      <c r="N839" t="s">
        <v>131</v>
      </c>
      <c r="O839" t="s">
        <v>144</v>
      </c>
    </row>
    <row r="840" spans="1:15">
      <c r="A840">
        <v>839</v>
      </c>
      <c r="B840">
        <v>46593</v>
      </c>
      <c r="C840" t="s">
        <v>477</v>
      </c>
      <c r="D840" t="s">
        <v>141</v>
      </c>
      <c r="E840" t="s">
        <v>2327</v>
      </c>
      <c r="F840">
        <v>200</v>
      </c>
      <c r="G840">
        <v>2.9</v>
      </c>
      <c r="H840">
        <v>80</v>
      </c>
      <c r="I840" t="s">
        <v>2328</v>
      </c>
      <c r="J840" t="s">
        <v>477</v>
      </c>
      <c r="K840">
        <v>75</v>
      </c>
      <c r="L840" t="s">
        <v>133</v>
      </c>
      <c r="M840" t="s">
        <v>142</v>
      </c>
      <c r="N840" t="s">
        <v>131</v>
      </c>
      <c r="O840" t="s">
        <v>130</v>
      </c>
    </row>
    <row r="841" spans="1:15">
      <c r="A841">
        <v>840</v>
      </c>
      <c r="B841">
        <v>46650</v>
      </c>
      <c r="C841" t="s">
        <v>1801</v>
      </c>
      <c r="D841" t="s">
        <v>137</v>
      </c>
      <c r="E841" t="s">
        <v>2329</v>
      </c>
      <c r="F841">
        <v>500</v>
      </c>
      <c r="G841">
        <v>4.4000000000000004</v>
      </c>
      <c r="H841">
        <v>500</v>
      </c>
      <c r="I841" t="s">
        <v>2330</v>
      </c>
      <c r="J841" t="s">
        <v>2331</v>
      </c>
      <c r="K841">
        <v>36</v>
      </c>
      <c r="L841" t="s">
        <v>136</v>
      </c>
      <c r="M841" t="s">
        <v>132</v>
      </c>
      <c r="N841" t="s">
        <v>147</v>
      </c>
      <c r="O841" t="s">
        <v>144</v>
      </c>
    </row>
    <row r="842" spans="1:15">
      <c r="A842">
        <v>841</v>
      </c>
      <c r="B842">
        <v>46772</v>
      </c>
      <c r="C842" t="s">
        <v>2332</v>
      </c>
      <c r="D842" t="s">
        <v>129</v>
      </c>
      <c r="E842" t="s">
        <v>2333</v>
      </c>
      <c r="F842">
        <v>1000</v>
      </c>
      <c r="G842">
        <v>4.2</v>
      </c>
      <c r="H842">
        <v>50</v>
      </c>
      <c r="I842" t="s">
        <v>2334</v>
      </c>
      <c r="J842" t="s">
        <v>2335</v>
      </c>
      <c r="K842">
        <v>58</v>
      </c>
      <c r="L842" t="s">
        <v>138</v>
      </c>
      <c r="M842" t="s">
        <v>148</v>
      </c>
      <c r="N842" t="s">
        <v>140</v>
      </c>
      <c r="O842" t="s">
        <v>135</v>
      </c>
    </row>
    <row r="843" spans="1:15">
      <c r="A843">
        <v>842</v>
      </c>
      <c r="B843">
        <v>46864</v>
      </c>
      <c r="C843" t="s">
        <v>880</v>
      </c>
      <c r="D843" t="s">
        <v>143</v>
      </c>
      <c r="E843" t="s">
        <v>2336</v>
      </c>
      <c r="F843">
        <v>250</v>
      </c>
      <c r="G843">
        <v>4.5999999999999996</v>
      </c>
      <c r="H843">
        <v>20</v>
      </c>
      <c r="I843" t="s">
        <v>395</v>
      </c>
      <c r="J843" t="s">
        <v>880</v>
      </c>
      <c r="K843">
        <v>44</v>
      </c>
      <c r="L843" t="s">
        <v>138</v>
      </c>
      <c r="M843" t="s">
        <v>132</v>
      </c>
      <c r="N843" t="s">
        <v>140</v>
      </c>
      <c r="O843" t="s">
        <v>135</v>
      </c>
    </row>
    <row r="844" spans="1:15">
      <c r="A844">
        <v>843</v>
      </c>
      <c r="B844">
        <v>46872</v>
      </c>
      <c r="C844" t="s">
        <v>2122</v>
      </c>
      <c r="D844" t="s">
        <v>146</v>
      </c>
      <c r="E844" t="s">
        <v>2337</v>
      </c>
      <c r="F844">
        <v>400</v>
      </c>
      <c r="G844">
        <v>3.8</v>
      </c>
      <c r="H844">
        <v>100</v>
      </c>
      <c r="I844" t="s">
        <v>522</v>
      </c>
      <c r="J844" t="s">
        <v>2338</v>
      </c>
      <c r="K844">
        <v>36</v>
      </c>
      <c r="L844" t="s">
        <v>133</v>
      </c>
      <c r="M844" t="s">
        <v>132</v>
      </c>
      <c r="N844" t="s">
        <v>131</v>
      </c>
      <c r="O844" t="s">
        <v>144</v>
      </c>
    </row>
    <row r="845" spans="1:15">
      <c r="A845">
        <v>844</v>
      </c>
      <c r="B845">
        <v>46880</v>
      </c>
      <c r="C845" t="s">
        <v>855</v>
      </c>
      <c r="D845" t="s">
        <v>134</v>
      </c>
      <c r="E845" t="s">
        <v>2339</v>
      </c>
      <c r="F845">
        <v>150</v>
      </c>
      <c r="G845">
        <v>4.2</v>
      </c>
      <c r="H845">
        <v>500</v>
      </c>
      <c r="I845" t="s">
        <v>2340</v>
      </c>
      <c r="J845" t="s">
        <v>1861</v>
      </c>
      <c r="K845">
        <v>35</v>
      </c>
      <c r="L845" t="s">
        <v>138</v>
      </c>
      <c r="M845" t="s">
        <v>142</v>
      </c>
      <c r="N845" t="s">
        <v>147</v>
      </c>
      <c r="O845" t="s">
        <v>144</v>
      </c>
    </row>
    <row r="846" spans="1:15">
      <c r="A846">
        <v>845</v>
      </c>
      <c r="B846">
        <v>46909</v>
      </c>
      <c r="C846" t="s">
        <v>779</v>
      </c>
      <c r="D846" t="s">
        <v>139</v>
      </c>
      <c r="E846" t="s">
        <v>2341</v>
      </c>
      <c r="F846">
        <v>450</v>
      </c>
      <c r="G846">
        <v>4.3</v>
      </c>
      <c r="H846">
        <v>1000</v>
      </c>
      <c r="I846" t="s">
        <v>2342</v>
      </c>
      <c r="J846" t="s">
        <v>2343</v>
      </c>
      <c r="K846">
        <v>49</v>
      </c>
      <c r="L846" t="s">
        <v>133</v>
      </c>
      <c r="M846" t="s">
        <v>132</v>
      </c>
      <c r="N846" t="s">
        <v>147</v>
      </c>
      <c r="O846" t="s">
        <v>135</v>
      </c>
    </row>
    <row r="847" spans="1:15">
      <c r="A847">
        <v>846</v>
      </c>
      <c r="B847">
        <v>47004</v>
      </c>
      <c r="C847" t="s">
        <v>1153</v>
      </c>
      <c r="D847" t="s">
        <v>139</v>
      </c>
      <c r="E847" t="s">
        <v>2344</v>
      </c>
      <c r="F847">
        <v>400</v>
      </c>
      <c r="G847">
        <v>4.3</v>
      </c>
      <c r="H847">
        <v>100</v>
      </c>
      <c r="I847" t="s">
        <v>2345</v>
      </c>
      <c r="J847" t="s">
        <v>2346</v>
      </c>
      <c r="K847">
        <v>32</v>
      </c>
      <c r="L847" t="s">
        <v>133</v>
      </c>
      <c r="M847" t="s">
        <v>132</v>
      </c>
      <c r="N847" t="s">
        <v>131</v>
      </c>
      <c r="O847" t="s">
        <v>144</v>
      </c>
    </row>
    <row r="848" spans="1:15">
      <c r="A848">
        <v>847</v>
      </c>
      <c r="B848">
        <v>47009</v>
      </c>
      <c r="C848" t="s">
        <v>1662</v>
      </c>
      <c r="D848" t="s">
        <v>146</v>
      </c>
      <c r="E848" t="s">
        <v>2347</v>
      </c>
      <c r="F848">
        <v>850</v>
      </c>
      <c r="G848">
        <v>4.3</v>
      </c>
      <c r="H848">
        <v>100</v>
      </c>
      <c r="I848" t="s">
        <v>2348</v>
      </c>
      <c r="J848" t="s">
        <v>2349</v>
      </c>
      <c r="K848">
        <v>57</v>
      </c>
      <c r="L848" t="s">
        <v>136</v>
      </c>
      <c r="M848" t="s">
        <v>148</v>
      </c>
      <c r="N848" t="s">
        <v>131</v>
      </c>
      <c r="O848" t="s">
        <v>135</v>
      </c>
    </row>
    <row r="849" spans="1:15">
      <c r="A849">
        <v>848</v>
      </c>
      <c r="B849">
        <v>47022</v>
      </c>
      <c r="C849" t="s">
        <v>321</v>
      </c>
      <c r="D849" t="s">
        <v>134</v>
      </c>
      <c r="E849" t="s">
        <v>2350</v>
      </c>
      <c r="F849">
        <v>300</v>
      </c>
      <c r="G849">
        <v>3.7</v>
      </c>
      <c r="H849">
        <v>20</v>
      </c>
      <c r="I849" t="s">
        <v>2351</v>
      </c>
      <c r="J849" t="s">
        <v>2352</v>
      </c>
      <c r="K849">
        <v>53</v>
      </c>
      <c r="L849" t="s">
        <v>133</v>
      </c>
      <c r="M849" t="s">
        <v>132</v>
      </c>
      <c r="N849" t="s">
        <v>140</v>
      </c>
      <c r="O849" t="s">
        <v>135</v>
      </c>
    </row>
    <row r="850" spans="1:15">
      <c r="A850">
        <v>849</v>
      </c>
      <c r="B850">
        <v>47025</v>
      </c>
      <c r="C850" t="s">
        <v>483</v>
      </c>
      <c r="D850" t="s">
        <v>141</v>
      </c>
      <c r="E850" t="s">
        <v>2353</v>
      </c>
      <c r="F850">
        <v>200</v>
      </c>
      <c r="G850">
        <v>2.9</v>
      </c>
      <c r="H850">
        <v>80</v>
      </c>
      <c r="I850" t="s">
        <v>395</v>
      </c>
      <c r="J850" t="s">
        <v>483</v>
      </c>
      <c r="K850">
        <v>49</v>
      </c>
      <c r="L850" t="s">
        <v>138</v>
      </c>
      <c r="M850" t="s">
        <v>142</v>
      </c>
      <c r="N850" t="s">
        <v>131</v>
      </c>
      <c r="O850" t="s">
        <v>135</v>
      </c>
    </row>
    <row r="851" spans="1:15">
      <c r="A851">
        <v>850</v>
      </c>
      <c r="B851">
        <v>47070</v>
      </c>
      <c r="C851" t="s">
        <v>739</v>
      </c>
      <c r="D851" t="s">
        <v>129</v>
      </c>
      <c r="E851" t="s">
        <v>2354</v>
      </c>
      <c r="F851">
        <v>250</v>
      </c>
      <c r="G851">
        <v>3.7</v>
      </c>
      <c r="H851">
        <v>20</v>
      </c>
      <c r="I851" t="s">
        <v>2355</v>
      </c>
      <c r="J851" t="s">
        <v>2356</v>
      </c>
      <c r="K851">
        <v>78</v>
      </c>
      <c r="L851" t="s">
        <v>136</v>
      </c>
      <c r="M851" t="s">
        <v>132</v>
      </c>
      <c r="N851" t="s">
        <v>140</v>
      </c>
      <c r="O851" t="s">
        <v>130</v>
      </c>
    </row>
    <row r="852" spans="1:15">
      <c r="A852">
        <v>851</v>
      </c>
      <c r="B852">
        <v>47137</v>
      </c>
      <c r="C852" t="s">
        <v>568</v>
      </c>
      <c r="D852" t="s">
        <v>143</v>
      </c>
      <c r="E852" t="s">
        <v>2357</v>
      </c>
      <c r="F852">
        <v>400</v>
      </c>
      <c r="G852">
        <v>3.4</v>
      </c>
      <c r="H852">
        <v>50</v>
      </c>
      <c r="I852" t="s">
        <v>2358</v>
      </c>
      <c r="J852" t="s">
        <v>568</v>
      </c>
      <c r="K852">
        <v>65</v>
      </c>
      <c r="L852" t="s">
        <v>236</v>
      </c>
      <c r="M852" t="s">
        <v>132</v>
      </c>
      <c r="N852" t="s">
        <v>140</v>
      </c>
      <c r="O852" t="s">
        <v>130</v>
      </c>
    </row>
    <row r="853" spans="1:15">
      <c r="A853">
        <v>852</v>
      </c>
      <c r="B853">
        <v>47295</v>
      </c>
      <c r="C853" t="s">
        <v>466</v>
      </c>
      <c r="D853" t="s">
        <v>141</v>
      </c>
      <c r="E853" t="s">
        <v>2359</v>
      </c>
      <c r="F853">
        <v>200</v>
      </c>
      <c r="G853">
        <v>2.9</v>
      </c>
      <c r="H853">
        <v>80</v>
      </c>
      <c r="I853" t="s">
        <v>258</v>
      </c>
      <c r="J853" t="s">
        <v>2360</v>
      </c>
      <c r="K853">
        <v>53</v>
      </c>
      <c r="L853" t="s">
        <v>133</v>
      </c>
      <c r="M853" t="s">
        <v>142</v>
      </c>
      <c r="N853" t="s">
        <v>131</v>
      </c>
      <c r="O853" t="s">
        <v>135</v>
      </c>
    </row>
    <row r="854" spans="1:15">
      <c r="A854">
        <v>853</v>
      </c>
      <c r="B854">
        <v>47314</v>
      </c>
      <c r="C854" t="s">
        <v>586</v>
      </c>
      <c r="D854" t="s">
        <v>141</v>
      </c>
      <c r="E854" t="s">
        <v>2361</v>
      </c>
      <c r="F854">
        <v>400</v>
      </c>
      <c r="G854">
        <v>4.0999999999999996</v>
      </c>
      <c r="H854">
        <v>20</v>
      </c>
      <c r="I854" t="s">
        <v>258</v>
      </c>
      <c r="J854" t="s">
        <v>586</v>
      </c>
      <c r="K854">
        <v>38</v>
      </c>
      <c r="L854" t="s">
        <v>133</v>
      </c>
      <c r="M854" t="s">
        <v>132</v>
      </c>
      <c r="N854" t="s">
        <v>140</v>
      </c>
      <c r="O854" t="s">
        <v>144</v>
      </c>
    </row>
    <row r="855" spans="1:15">
      <c r="A855">
        <v>854</v>
      </c>
      <c r="B855">
        <v>47446</v>
      </c>
      <c r="C855" t="s">
        <v>572</v>
      </c>
      <c r="D855" t="s">
        <v>137</v>
      </c>
      <c r="E855" t="s">
        <v>2362</v>
      </c>
      <c r="F855">
        <v>330</v>
      </c>
      <c r="G855">
        <v>3.9</v>
      </c>
      <c r="H855">
        <v>100</v>
      </c>
      <c r="I855" t="s">
        <v>2363</v>
      </c>
      <c r="J855" t="s">
        <v>2364</v>
      </c>
      <c r="K855">
        <v>52</v>
      </c>
      <c r="L855" t="s">
        <v>133</v>
      </c>
      <c r="M855" t="s">
        <v>132</v>
      </c>
      <c r="N855" t="s">
        <v>131</v>
      </c>
      <c r="O855" t="s">
        <v>135</v>
      </c>
    </row>
    <row r="856" spans="1:15">
      <c r="A856">
        <v>855</v>
      </c>
      <c r="B856">
        <v>47458</v>
      </c>
      <c r="C856" t="s">
        <v>794</v>
      </c>
      <c r="D856" t="s">
        <v>139</v>
      </c>
      <c r="E856" t="s">
        <v>2365</v>
      </c>
      <c r="F856">
        <v>450</v>
      </c>
      <c r="G856">
        <v>4.3</v>
      </c>
      <c r="H856">
        <v>500</v>
      </c>
      <c r="I856" t="s">
        <v>2366</v>
      </c>
      <c r="J856" t="s">
        <v>995</v>
      </c>
      <c r="K856">
        <v>42</v>
      </c>
      <c r="L856" t="s">
        <v>133</v>
      </c>
      <c r="M856" t="s">
        <v>132</v>
      </c>
      <c r="N856" t="s">
        <v>147</v>
      </c>
      <c r="O856" t="s">
        <v>135</v>
      </c>
    </row>
    <row r="857" spans="1:15">
      <c r="A857">
        <v>856</v>
      </c>
      <c r="B857">
        <v>47583</v>
      </c>
      <c r="C857" t="s">
        <v>973</v>
      </c>
      <c r="D857" t="s">
        <v>134</v>
      </c>
      <c r="E857" t="s">
        <v>2367</v>
      </c>
      <c r="F857">
        <v>500</v>
      </c>
      <c r="G857">
        <v>2.9</v>
      </c>
      <c r="H857">
        <v>50</v>
      </c>
      <c r="I857" t="s">
        <v>2368</v>
      </c>
      <c r="J857" t="s">
        <v>973</v>
      </c>
      <c r="K857">
        <v>54</v>
      </c>
      <c r="L857" t="s">
        <v>136</v>
      </c>
      <c r="M857" t="s">
        <v>132</v>
      </c>
      <c r="N857" t="s">
        <v>140</v>
      </c>
      <c r="O857" t="s">
        <v>135</v>
      </c>
    </row>
    <row r="858" spans="1:15">
      <c r="A858">
        <v>857</v>
      </c>
      <c r="B858">
        <v>47587</v>
      </c>
      <c r="C858" t="s">
        <v>2152</v>
      </c>
      <c r="D858" t="s">
        <v>145</v>
      </c>
      <c r="E858" t="s">
        <v>2369</v>
      </c>
      <c r="F858">
        <v>850</v>
      </c>
      <c r="G858">
        <v>4.0999999999999996</v>
      </c>
      <c r="H858">
        <v>100</v>
      </c>
      <c r="I858" t="s">
        <v>1029</v>
      </c>
      <c r="J858" t="s">
        <v>2152</v>
      </c>
      <c r="K858">
        <v>47</v>
      </c>
      <c r="L858" t="s">
        <v>133</v>
      </c>
      <c r="M858" t="s">
        <v>148</v>
      </c>
      <c r="N858" t="s">
        <v>131</v>
      </c>
      <c r="O858" t="s">
        <v>135</v>
      </c>
    </row>
    <row r="859" spans="1:15">
      <c r="A859">
        <v>858</v>
      </c>
      <c r="B859">
        <v>47589</v>
      </c>
      <c r="C859" t="s">
        <v>1969</v>
      </c>
      <c r="D859" t="s">
        <v>145</v>
      </c>
      <c r="E859" t="s">
        <v>853</v>
      </c>
      <c r="F859">
        <v>350</v>
      </c>
      <c r="G859">
        <v>4</v>
      </c>
      <c r="H859">
        <v>100</v>
      </c>
      <c r="I859" t="s">
        <v>2190</v>
      </c>
      <c r="J859" t="s">
        <v>1969</v>
      </c>
      <c r="K859">
        <v>35</v>
      </c>
      <c r="L859" t="s">
        <v>138</v>
      </c>
      <c r="M859" t="s">
        <v>132</v>
      </c>
      <c r="N859" t="s">
        <v>131</v>
      </c>
      <c r="O859" t="s">
        <v>144</v>
      </c>
    </row>
    <row r="860" spans="1:15">
      <c r="A860">
        <v>859</v>
      </c>
      <c r="B860">
        <v>47602</v>
      </c>
      <c r="C860" t="s">
        <v>2152</v>
      </c>
      <c r="D860" t="s">
        <v>145</v>
      </c>
      <c r="E860" t="s">
        <v>2370</v>
      </c>
      <c r="F860">
        <v>1100</v>
      </c>
      <c r="G860">
        <v>4.3</v>
      </c>
      <c r="H860">
        <v>50</v>
      </c>
      <c r="I860" t="s">
        <v>2371</v>
      </c>
      <c r="J860" t="s">
        <v>2152</v>
      </c>
      <c r="K860">
        <v>47</v>
      </c>
      <c r="L860" t="s">
        <v>133</v>
      </c>
      <c r="M860" t="s">
        <v>235</v>
      </c>
      <c r="N860" t="s">
        <v>140</v>
      </c>
      <c r="O860" t="s">
        <v>135</v>
      </c>
    </row>
    <row r="861" spans="1:15">
      <c r="A861">
        <v>860</v>
      </c>
      <c r="B861">
        <v>47696</v>
      </c>
      <c r="C861" t="s">
        <v>1071</v>
      </c>
      <c r="D861" t="s">
        <v>129</v>
      </c>
      <c r="E861" t="s">
        <v>2372</v>
      </c>
      <c r="F861">
        <v>400</v>
      </c>
      <c r="G861">
        <v>4.2</v>
      </c>
      <c r="H861">
        <v>50</v>
      </c>
      <c r="I861" t="s">
        <v>2373</v>
      </c>
      <c r="J861" t="s">
        <v>2374</v>
      </c>
      <c r="K861">
        <v>61</v>
      </c>
      <c r="L861" t="s">
        <v>133</v>
      </c>
      <c r="M861" t="s">
        <v>132</v>
      </c>
      <c r="N861" t="s">
        <v>140</v>
      </c>
      <c r="O861" t="s">
        <v>130</v>
      </c>
    </row>
    <row r="862" spans="1:15">
      <c r="A862">
        <v>861</v>
      </c>
      <c r="B862">
        <v>47697</v>
      </c>
      <c r="C862" t="s">
        <v>511</v>
      </c>
      <c r="D862" t="s">
        <v>129</v>
      </c>
      <c r="E862" t="s">
        <v>2375</v>
      </c>
      <c r="F862">
        <v>1200</v>
      </c>
      <c r="G862">
        <v>2.9</v>
      </c>
      <c r="H862">
        <v>80</v>
      </c>
      <c r="I862" t="s">
        <v>2376</v>
      </c>
      <c r="J862" t="s">
        <v>2377</v>
      </c>
      <c r="K862">
        <v>76</v>
      </c>
      <c r="L862" t="s">
        <v>133</v>
      </c>
      <c r="M862" t="s">
        <v>235</v>
      </c>
      <c r="N862" t="s">
        <v>131</v>
      </c>
      <c r="O862" t="s">
        <v>130</v>
      </c>
    </row>
    <row r="863" spans="1:15">
      <c r="A863">
        <v>862</v>
      </c>
      <c r="B863">
        <v>47771</v>
      </c>
      <c r="C863" t="s">
        <v>823</v>
      </c>
      <c r="D863" t="s">
        <v>141</v>
      </c>
      <c r="E863" t="s">
        <v>2378</v>
      </c>
      <c r="F863">
        <v>200</v>
      </c>
      <c r="G863">
        <v>2.9</v>
      </c>
      <c r="H863">
        <v>80</v>
      </c>
      <c r="I863" t="s">
        <v>395</v>
      </c>
      <c r="J863" t="s">
        <v>982</v>
      </c>
      <c r="K863">
        <v>71</v>
      </c>
      <c r="L863" t="s">
        <v>138</v>
      </c>
      <c r="M863" t="s">
        <v>142</v>
      </c>
      <c r="N863" t="s">
        <v>131</v>
      </c>
      <c r="O863" t="s">
        <v>130</v>
      </c>
    </row>
    <row r="864" spans="1:15">
      <c r="A864">
        <v>863</v>
      </c>
      <c r="B864">
        <v>47788</v>
      </c>
      <c r="C864" t="s">
        <v>1976</v>
      </c>
      <c r="D864" t="s">
        <v>145</v>
      </c>
      <c r="E864" t="s">
        <v>2379</v>
      </c>
      <c r="F864">
        <v>450</v>
      </c>
      <c r="G864">
        <v>4.4000000000000004</v>
      </c>
      <c r="H864">
        <v>100</v>
      </c>
      <c r="I864" t="s">
        <v>1146</v>
      </c>
      <c r="J864" t="s">
        <v>1976</v>
      </c>
      <c r="K864">
        <v>27</v>
      </c>
      <c r="L864" t="s">
        <v>133</v>
      </c>
      <c r="M864" t="s">
        <v>132</v>
      </c>
      <c r="N864" t="s">
        <v>131</v>
      </c>
      <c r="O864" t="s">
        <v>144</v>
      </c>
    </row>
    <row r="865" spans="1:15">
      <c r="A865">
        <v>864</v>
      </c>
      <c r="B865">
        <v>47833</v>
      </c>
      <c r="C865" t="s">
        <v>635</v>
      </c>
      <c r="D865" t="s">
        <v>134</v>
      </c>
      <c r="E865" t="s">
        <v>2380</v>
      </c>
      <c r="F865">
        <v>1100</v>
      </c>
      <c r="G865">
        <v>4</v>
      </c>
      <c r="H865">
        <v>500</v>
      </c>
      <c r="I865" t="s">
        <v>352</v>
      </c>
      <c r="J865" t="s">
        <v>2381</v>
      </c>
      <c r="K865">
        <v>36</v>
      </c>
      <c r="L865" t="s">
        <v>133</v>
      </c>
      <c r="M865" t="s">
        <v>235</v>
      </c>
      <c r="N865" t="s">
        <v>147</v>
      </c>
      <c r="O865" t="s">
        <v>144</v>
      </c>
    </row>
    <row r="866" spans="1:15">
      <c r="A866">
        <v>865</v>
      </c>
      <c r="B866">
        <v>47964</v>
      </c>
      <c r="C866" t="s">
        <v>2382</v>
      </c>
      <c r="D866" t="s">
        <v>129</v>
      </c>
      <c r="E866" t="s">
        <v>2383</v>
      </c>
      <c r="F866">
        <v>200</v>
      </c>
      <c r="G866">
        <v>3.9</v>
      </c>
      <c r="H866">
        <v>50</v>
      </c>
      <c r="I866" t="s">
        <v>2068</v>
      </c>
      <c r="J866" t="s">
        <v>2384</v>
      </c>
      <c r="K866">
        <v>58</v>
      </c>
      <c r="L866" t="s">
        <v>133</v>
      </c>
      <c r="M866" t="s">
        <v>142</v>
      </c>
      <c r="N866" t="s">
        <v>140</v>
      </c>
      <c r="O866" t="s">
        <v>135</v>
      </c>
    </row>
    <row r="867" spans="1:15">
      <c r="A867">
        <v>866</v>
      </c>
      <c r="B867">
        <v>48030</v>
      </c>
      <c r="C867" t="s">
        <v>1332</v>
      </c>
      <c r="D867" t="s">
        <v>134</v>
      </c>
      <c r="E867" t="s">
        <v>2385</v>
      </c>
      <c r="F867">
        <v>650</v>
      </c>
      <c r="G867">
        <v>4.2</v>
      </c>
      <c r="H867">
        <v>500</v>
      </c>
      <c r="I867" t="s">
        <v>2386</v>
      </c>
      <c r="J867" t="s">
        <v>1332</v>
      </c>
      <c r="K867">
        <v>31</v>
      </c>
      <c r="L867" t="s">
        <v>133</v>
      </c>
      <c r="M867" t="s">
        <v>148</v>
      </c>
      <c r="N867" t="s">
        <v>147</v>
      </c>
      <c r="O867" t="s">
        <v>144</v>
      </c>
    </row>
    <row r="868" spans="1:15">
      <c r="A868">
        <v>867</v>
      </c>
      <c r="B868">
        <v>48051</v>
      </c>
      <c r="C868" t="s">
        <v>1090</v>
      </c>
      <c r="D868" t="s">
        <v>141</v>
      </c>
      <c r="E868" t="s">
        <v>2387</v>
      </c>
      <c r="F868">
        <v>300</v>
      </c>
      <c r="G868">
        <v>2.9</v>
      </c>
      <c r="H868">
        <v>80</v>
      </c>
      <c r="I868" t="s">
        <v>1157</v>
      </c>
      <c r="J868" t="s">
        <v>2388</v>
      </c>
      <c r="K868">
        <v>63</v>
      </c>
      <c r="L868" t="s">
        <v>133</v>
      </c>
      <c r="M868" t="s">
        <v>132</v>
      </c>
      <c r="N868" t="s">
        <v>131</v>
      </c>
      <c r="O868" t="s">
        <v>130</v>
      </c>
    </row>
    <row r="869" spans="1:15">
      <c r="A869">
        <v>868</v>
      </c>
      <c r="B869">
        <v>48076</v>
      </c>
      <c r="C869" t="s">
        <v>250</v>
      </c>
      <c r="D869" t="s">
        <v>137</v>
      </c>
      <c r="E869" t="s">
        <v>2389</v>
      </c>
      <c r="F869">
        <v>600</v>
      </c>
      <c r="G869">
        <v>4.4000000000000004</v>
      </c>
      <c r="H869">
        <v>50</v>
      </c>
      <c r="I869" t="s">
        <v>2390</v>
      </c>
      <c r="J869" t="s">
        <v>2391</v>
      </c>
      <c r="K869">
        <v>56</v>
      </c>
      <c r="L869" t="s">
        <v>138</v>
      </c>
      <c r="M869" t="s">
        <v>148</v>
      </c>
      <c r="N869" t="s">
        <v>140</v>
      </c>
      <c r="O869" t="s">
        <v>135</v>
      </c>
    </row>
    <row r="870" spans="1:15">
      <c r="A870">
        <v>869</v>
      </c>
      <c r="B870">
        <v>48127</v>
      </c>
      <c r="C870" t="s">
        <v>397</v>
      </c>
      <c r="D870" t="s">
        <v>134</v>
      </c>
      <c r="E870" t="s">
        <v>2392</v>
      </c>
      <c r="F870">
        <v>350</v>
      </c>
      <c r="G870">
        <v>4</v>
      </c>
      <c r="H870">
        <v>50</v>
      </c>
      <c r="I870" t="s">
        <v>2393</v>
      </c>
      <c r="J870" t="s">
        <v>324</v>
      </c>
      <c r="K870">
        <v>59</v>
      </c>
      <c r="L870" t="s">
        <v>133</v>
      </c>
      <c r="M870" t="s">
        <v>132</v>
      </c>
      <c r="N870" t="s">
        <v>140</v>
      </c>
      <c r="O870" t="s">
        <v>135</v>
      </c>
    </row>
    <row r="871" spans="1:15">
      <c r="A871">
        <v>870</v>
      </c>
      <c r="B871">
        <v>48128</v>
      </c>
      <c r="C871" t="s">
        <v>321</v>
      </c>
      <c r="D871" t="s">
        <v>134</v>
      </c>
      <c r="E871" t="s">
        <v>2394</v>
      </c>
      <c r="F871">
        <v>300</v>
      </c>
      <c r="G871">
        <v>4.3</v>
      </c>
      <c r="H871">
        <v>20</v>
      </c>
      <c r="I871" t="s">
        <v>2395</v>
      </c>
      <c r="J871" t="s">
        <v>2396</v>
      </c>
      <c r="K871">
        <v>51</v>
      </c>
      <c r="L871" t="s">
        <v>138</v>
      </c>
      <c r="M871" t="s">
        <v>132</v>
      </c>
      <c r="N871" t="s">
        <v>140</v>
      </c>
      <c r="O871" t="s">
        <v>135</v>
      </c>
    </row>
    <row r="872" spans="1:15">
      <c r="A872">
        <v>871</v>
      </c>
      <c r="B872">
        <v>48146</v>
      </c>
      <c r="C872" t="s">
        <v>397</v>
      </c>
      <c r="D872" t="s">
        <v>134</v>
      </c>
      <c r="E872" t="s">
        <v>2397</v>
      </c>
      <c r="F872">
        <v>500</v>
      </c>
      <c r="G872">
        <v>4</v>
      </c>
      <c r="H872">
        <v>100</v>
      </c>
      <c r="I872" t="s">
        <v>2398</v>
      </c>
      <c r="J872" t="s">
        <v>2112</v>
      </c>
      <c r="K872">
        <v>50</v>
      </c>
      <c r="L872" t="s">
        <v>236</v>
      </c>
      <c r="M872" t="s">
        <v>132</v>
      </c>
      <c r="N872" t="s">
        <v>131</v>
      </c>
      <c r="O872" t="s">
        <v>135</v>
      </c>
    </row>
    <row r="873" spans="1:15">
      <c r="A873">
        <v>872</v>
      </c>
      <c r="B873">
        <v>48390</v>
      </c>
      <c r="C873" t="s">
        <v>1992</v>
      </c>
      <c r="D873" t="s">
        <v>145</v>
      </c>
      <c r="E873" t="s">
        <v>2399</v>
      </c>
      <c r="F873">
        <v>250</v>
      </c>
      <c r="G873">
        <v>4.0999999999999996</v>
      </c>
      <c r="H873">
        <v>1000</v>
      </c>
      <c r="I873" t="s">
        <v>841</v>
      </c>
      <c r="J873" t="s">
        <v>2152</v>
      </c>
      <c r="K873">
        <v>37</v>
      </c>
      <c r="L873" t="s">
        <v>136</v>
      </c>
      <c r="M873" t="s">
        <v>132</v>
      </c>
      <c r="N873" t="s">
        <v>147</v>
      </c>
      <c r="O873" t="s">
        <v>144</v>
      </c>
    </row>
    <row r="874" spans="1:15">
      <c r="A874">
        <v>873</v>
      </c>
      <c r="B874">
        <v>48446</v>
      </c>
      <c r="C874" t="s">
        <v>400</v>
      </c>
      <c r="D874" t="s">
        <v>129</v>
      </c>
      <c r="E874" t="s">
        <v>2400</v>
      </c>
      <c r="F874">
        <v>600</v>
      </c>
      <c r="G874">
        <v>4.3</v>
      </c>
      <c r="H874">
        <v>20</v>
      </c>
      <c r="I874" t="s">
        <v>2166</v>
      </c>
      <c r="J874" t="s">
        <v>2401</v>
      </c>
      <c r="K874">
        <v>75</v>
      </c>
      <c r="L874" t="s">
        <v>133</v>
      </c>
      <c r="M874" t="s">
        <v>148</v>
      </c>
      <c r="N874" t="s">
        <v>140</v>
      </c>
      <c r="O874" t="s">
        <v>130</v>
      </c>
    </row>
    <row r="875" spans="1:15">
      <c r="A875">
        <v>874</v>
      </c>
      <c r="B875">
        <v>48556</v>
      </c>
      <c r="C875" t="s">
        <v>1675</v>
      </c>
      <c r="D875" t="s">
        <v>137</v>
      </c>
      <c r="E875" t="s">
        <v>2402</v>
      </c>
      <c r="F875">
        <v>400</v>
      </c>
      <c r="G875">
        <v>4.2</v>
      </c>
      <c r="H875">
        <v>100</v>
      </c>
      <c r="I875" t="s">
        <v>2403</v>
      </c>
      <c r="J875" t="s">
        <v>458</v>
      </c>
      <c r="K875">
        <v>33</v>
      </c>
      <c r="L875" t="s">
        <v>133</v>
      </c>
      <c r="M875" t="s">
        <v>132</v>
      </c>
      <c r="N875" t="s">
        <v>131</v>
      </c>
      <c r="O875" t="s">
        <v>144</v>
      </c>
    </row>
    <row r="876" spans="1:15">
      <c r="A876">
        <v>875</v>
      </c>
      <c r="B876">
        <v>48630</v>
      </c>
      <c r="C876" t="s">
        <v>640</v>
      </c>
      <c r="D876" t="s">
        <v>139</v>
      </c>
      <c r="E876" t="s">
        <v>2404</v>
      </c>
      <c r="F876">
        <v>200</v>
      </c>
      <c r="G876">
        <v>3.5</v>
      </c>
      <c r="H876">
        <v>20</v>
      </c>
      <c r="I876" t="s">
        <v>2405</v>
      </c>
      <c r="J876" t="s">
        <v>640</v>
      </c>
      <c r="K876">
        <v>64</v>
      </c>
      <c r="L876" t="s">
        <v>133</v>
      </c>
      <c r="M876" t="s">
        <v>142</v>
      </c>
      <c r="N876" t="s">
        <v>140</v>
      </c>
      <c r="O876" t="s">
        <v>130</v>
      </c>
    </row>
    <row r="877" spans="1:15">
      <c r="A877">
        <v>876</v>
      </c>
      <c r="B877">
        <v>48756</v>
      </c>
      <c r="C877" t="s">
        <v>973</v>
      </c>
      <c r="D877" t="s">
        <v>134</v>
      </c>
      <c r="E877" t="s">
        <v>2406</v>
      </c>
      <c r="F877">
        <v>500</v>
      </c>
      <c r="G877">
        <v>2.9</v>
      </c>
      <c r="H877">
        <v>80</v>
      </c>
      <c r="I877" t="s">
        <v>1146</v>
      </c>
      <c r="J877" t="s">
        <v>2407</v>
      </c>
      <c r="K877">
        <v>47</v>
      </c>
      <c r="L877" t="s">
        <v>133</v>
      </c>
      <c r="M877" t="s">
        <v>132</v>
      </c>
      <c r="N877" t="s">
        <v>131</v>
      </c>
      <c r="O877" t="s">
        <v>135</v>
      </c>
    </row>
    <row r="878" spans="1:15">
      <c r="A878">
        <v>877</v>
      </c>
      <c r="B878">
        <v>48780</v>
      </c>
      <c r="C878" t="s">
        <v>511</v>
      </c>
      <c r="D878" t="s">
        <v>129</v>
      </c>
      <c r="E878" t="s">
        <v>2408</v>
      </c>
      <c r="F878">
        <v>300</v>
      </c>
      <c r="G878">
        <v>4.7</v>
      </c>
      <c r="H878">
        <v>20</v>
      </c>
      <c r="I878" t="s">
        <v>2409</v>
      </c>
      <c r="J878" t="s">
        <v>2410</v>
      </c>
      <c r="K878">
        <v>89</v>
      </c>
      <c r="L878" t="s">
        <v>133</v>
      </c>
      <c r="M878" t="s">
        <v>132</v>
      </c>
      <c r="N878" t="s">
        <v>140</v>
      </c>
      <c r="O878" t="s">
        <v>130</v>
      </c>
    </row>
    <row r="879" spans="1:15">
      <c r="A879">
        <v>878</v>
      </c>
      <c r="B879">
        <v>49025</v>
      </c>
      <c r="C879" t="s">
        <v>604</v>
      </c>
      <c r="D879" t="s">
        <v>134</v>
      </c>
      <c r="E879" t="s">
        <v>2411</v>
      </c>
      <c r="F879">
        <v>1000</v>
      </c>
      <c r="G879">
        <v>4.7</v>
      </c>
      <c r="H879">
        <v>50</v>
      </c>
      <c r="I879" t="s">
        <v>356</v>
      </c>
      <c r="J879" t="s">
        <v>604</v>
      </c>
      <c r="K879">
        <v>47</v>
      </c>
      <c r="L879" t="s">
        <v>136</v>
      </c>
      <c r="M879" t="s">
        <v>148</v>
      </c>
      <c r="N879" t="s">
        <v>140</v>
      </c>
      <c r="O879" t="s">
        <v>135</v>
      </c>
    </row>
    <row r="880" spans="1:15">
      <c r="A880">
        <v>879</v>
      </c>
      <c r="B880">
        <v>49032</v>
      </c>
      <c r="C880" t="s">
        <v>1332</v>
      </c>
      <c r="D880" t="s">
        <v>134</v>
      </c>
      <c r="E880" t="s">
        <v>2412</v>
      </c>
      <c r="F880">
        <v>250</v>
      </c>
      <c r="G880">
        <v>4</v>
      </c>
      <c r="H880">
        <v>50</v>
      </c>
      <c r="I880" t="s">
        <v>2413</v>
      </c>
      <c r="J880" t="s">
        <v>1332</v>
      </c>
      <c r="K880">
        <v>34</v>
      </c>
      <c r="L880" t="s">
        <v>138</v>
      </c>
      <c r="M880" t="s">
        <v>132</v>
      </c>
      <c r="N880" t="s">
        <v>140</v>
      </c>
      <c r="O880" t="s">
        <v>144</v>
      </c>
    </row>
    <row r="881" spans="1:15">
      <c r="A881">
        <v>880</v>
      </c>
      <c r="B881">
        <v>49078</v>
      </c>
      <c r="C881" t="s">
        <v>280</v>
      </c>
      <c r="D881" t="s">
        <v>137</v>
      </c>
      <c r="E881" t="s">
        <v>2414</v>
      </c>
      <c r="F881">
        <v>800</v>
      </c>
      <c r="G881">
        <v>4.5</v>
      </c>
      <c r="H881">
        <v>100</v>
      </c>
      <c r="I881" t="s">
        <v>2415</v>
      </c>
      <c r="J881" t="s">
        <v>2023</v>
      </c>
      <c r="K881">
        <v>54</v>
      </c>
      <c r="L881" t="s">
        <v>138</v>
      </c>
      <c r="M881" t="s">
        <v>148</v>
      </c>
      <c r="N881" t="s">
        <v>131</v>
      </c>
      <c r="O881" t="s">
        <v>135</v>
      </c>
    </row>
    <row r="882" spans="1:15">
      <c r="A882">
        <v>881</v>
      </c>
      <c r="B882">
        <v>49122</v>
      </c>
      <c r="C882" t="s">
        <v>400</v>
      </c>
      <c r="D882" t="s">
        <v>129</v>
      </c>
      <c r="E882" t="s">
        <v>2416</v>
      </c>
      <c r="F882">
        <v>250</v>
      </c>
      <c r="G882">
        <v>4.2</v>
      </c>
      <c r="H882">
        <v>1000</v>
      </c>
      <c r="I882" t="s">
        <v>2417</v>
      </c>
      <c r="J882" t="s">
        <v>2418</v>
      </c>
      <c r="K882">
        <v>67</v>
      </c>
      <c r="L882" t="s">
        <v>133</v>
      </c>
      <c r="M882" t="s">
        <v>132</v>
      </c>
      <c r="N882" t="s">
        <v>147</v>
      </c>
      <c r="O882" t="s">
        <v>130</v>
      </c>
    </row>
    <row r="883" spans="1:15">
      <c r="A883">
        <v>882</v>
      </c>
      <c r="B883">
        <v>49133</v>
      </c>
      <c r="C883" t="s">
        <v>1083</v>
      </c>
      <c r="D883" t="s">
        <v>139</v>
      </c>
      <c r="E883" t="s">
        <v>2419</v>
      </c>
      <c r="F883">
        <v>300</v>
      </c>
      <c r="G883">
        <v>3.8</v>
      </c>
      <c r="H883">
        <v>20</v>
      </c>
      <c r="I883" t="s">
        <v>2420</v>
      </c>
      <c r="J883" t="s">
        <v>2421</v>
      </c>
      <c r="K883">
        <v>32</v>
      </c>
      <c r="L883" t="s">
        <v>136</v>
      </c>
      <c r="M883" t="s">
        <v>132</v>
      </c>
      <c r="N883" t="s">
        <v>140</v>
      </c>
      <c r="O883" t="s">
        <v>144</v>
      </c>
    </row>
    <row r="884" spans="1:15">
      <c r="A884">
        <v>883</v>
      </c>
      <c r="B884">
        <v>49163</v>
      </c>
      <c r="C884" t="s">
        <v>2104</v>
      </c>
      <c r="D884" t="s">
        <v>139</v>
      </c>
      <c r="E884" t="s">
        <v>2422</v>
      </c>
      <c r="F884">
        <v>300</v>
      </c>
      <c r="G884">
        <v>4.0999999999999996</v>
      </c>
      <c r="H884">
        <v>500</v>
      </c>
      <c r="I884" t="s">
        <v>522</v>
      </c>
      <c r="J884" t="s">
        <v>2423</v>
      </c>
      <c r="K884">
        <v>36</v>
      </c>
      <c r="L884" t="s">
        <v>133</v>
      </c>
      <c r="M884" t="s">
        <v>132</v>
      </c>
      <c r="N884" t="s">
        <v>147</v>
      </c>
      <c r="O884" t="s">
        <v>144</v>
      </c>
    </row>
    <row r="885" spans="1:15">
      <c r="A885">
        <v>884</v>
      </c>
      <c r="B885">
        <v>49332</v>
      </c>
      <c r="C885" t="s">
        <v>1992</v>
      </c>
      <c r="D885" t="s">
        <v>145</v>
      </c>
      <c r="E885" t="s">
        <v>2424</v>
      </c>
      <c r="F885">
        <v>450</v>
      </c>
      <c r="G885">
        <v>4.5999999999999996</v>
      </c>
      <c r="H885">
        <v>20</v>
      </c>
      <c r="I885" t="s">
        <v>2425</v>
      </c>
      <c r="J885" t="s">
        <v>1992</v>
      </c>
      <c r="K885">
        <v>48</v>
      </c>
      <c r="L885" t="s">
        <v>133</v>
      </c>
      <c r="M885" t="s">
        <v>132</v>
      </c>
      <c r="N885" t="s">
        <v>140</v>
      </c>
      <c r="O885" t="s">
        <v>135</v>
      </c>
    </row>
    <row r="886" spans="1:15">
      <c r="A886">
        <v>885</v>
      </c>
      <c r="B886">
        <v>49355</v>
      </c>
      <c r="C886" t="s">
        <v>1129</v>
      </c>
      <c r="D886" t="s">
        <v>129</v>
      </c>
      <c r="E886" t="s">
        <v>2426</v>
      </c>
      <c r="F886">
        <v>250</v>
      </c>
      <c r="G886">
        <v>2.9</v>
      </c>
      <c r="H886">
        <v>80</v>
      </c>
      <c r="I886" t="s">
        <v>1146</v>
      </c>
      <c r="J886" t="s">
        <v>2427</v>
      </c>
      <c r="K886">
        <v>63</v>
      </c>
      <c r="L886" t="s">
        <v>133</v>
      </c>
      <c r="M886" t="s">
        <v>132</v>
      </c>
      <c r="N886" t="s">
        <v>131</v>
      </c>
      <c r="O886" t="s">
        <v>130</v>
      </c>
    </row>
    <row r="887" spans="1:15">
      <c r="A887">
        <v>886</v>
      </c>
      <c r="B887">
        <v>49578</v>
      </c>
      <c r="C887" t="s">
        <v>1183</v>
      </c>
      <c r="D887" t="s">
        <v>139</v>
      </c>
      <c r="E887" t="s">
        <v>2428</v>
      </c>
      <c r="F887">
        <v>200</v>
      </c>
      <c r="G887">
        <v>3.8</v>
      </c>
      <c r="H887">
        <v>20</v>
      </c>
      <c r="I887" t="s">
        <v>2429</v>
      </c>
      <c r="J887" t="s">
        <v>2284</v>
      </c>
      <c r="K887">
        <v>62</v>
      </c>
      <c r="L887" t="s">
        <v>138</v>
      </c>
      <c r="M887" t="s">
        <v>142</v>
      </c>
      <c r="N887" t="s">
        <v>140</v>
      </c>
      <c r="O887" t="s">
        <v>130</v>
      </c>
    </row>
    <row r="888" spans="1:15">
      <c r="A888">
        <v>887</v>
      </c>
      <c r="B888">
        <v>49592</v>
      </c>
      <c r="C888" t="s">
        <v>823</v>
      </c>
      <c r="D888" t="s">
        <v>141</v>
      </c>
      <c r="E888" t="s">
        <v>2430</v>
      </c>
      <c r="F888">
        <v>300</v>
      </c>
      <c r="G888">
        <v>2.9</v>
      </c>
      <c r="H888">
        <v>80</v>
      </c>
      <c r="I888" t="s">
        <v>475</v>
      </c>
      <c r="J888" t="s">
        <v>2431</v>
      </c>
      <c r="K888">
        <v>78</v>
      </c>
      <c r="L888" t="s">
        <v>133</v>
      </c>
      <c r="M888" t="s">
        <v>132</v>
      </c>
      <c r="N888" t="s">
        <v>131</v>
      </c>
      <c r="O888" t="s">
        <v>130</v>
      </c>
    </row>
    <row r="889" spans="1:15">
      <c r="A889">
        <v>888</v>
      </c>
      <c r="B889">
        <v>49593</v>
      </c>
      <c r="C889" t="s">
        <v>823</v>
      </c>
      <c r="D889" t="s">
        <v>141</v>
      </c>
      <c r="E889" t="s">
        <v>2432</v>
      </c>
      <c r="F889">
        <v>300</v>
      </c>
      <c r="G889">
        <v>3.2</v>
      </c>
      <c r="H889">
        <v>20</v>
      </c>
      <c r="I889" t="s">
        <v>475</v>
      </c>
      <c r="J889" t="s">
        <v>2431</v>
      </c>
      <c r="K889">
        <v>70</v>
      </c>
      <c r="L889" t="s">
        <v>133</v>
      </c>
      <c r="M889" t="s">
        <v>132</v>
      </c>
      <c r="N889" t="s">
        <v>140</v>
      </c>
      <c r="O889" t="s">
        <v>130</v>
      </c>
    </row>
    <row r="890" spans="1:15">
      <c r="A890">
        <v>889</v>
      </c>
      <c r="B890">
        <v>49628</v>
      </c>
      <c r="C890" t="s">
        <v>1299</v>
      </c>
      <c r="D890" t="s">
        <v>143</v>
      </c>
      <c r="E890" t="s">
        <v>2433</v>
      </c>
      <c r="F890">
        <v>1000</v>
      </c>
      <c r="G890">
        <v>4.3</v>
      </c>
      <c r="H890">
        <v>100</v>
      </c>
      <c r="I890" t="s">
        <v>2434</v>
      </c>
      <c r="J890" t="s">
        <v>1299</v>
      </c>
      <c r="K890">
        <v>65</v>
      </c>
      <c r="L890" t="s">
        <v>133</v>
      </c>
      <c r="M890" t="s">
        <v>148</v>
      </c>
      <c r="N890" t="s">
        <v>131</v>
      </c>
      <c r="O890" t="s">
        <v>130</v>
      </c>
    </row>
    <row r="891" spans="1:15">
      <c r="A891">
        <v>890</v>
      </c>
      <c r="B891">
        <v>49931</v>
      </c>
      <c r="C891" t="s">
        <v>1807</v>
      </c>
      <c r="D891" t="s">
        <v>139</v>
      </c>
      <c r="E891" t="s">
        <v>2435</v>
      </c>
      <c r="F891">
        <v>250</v>
      </c>
      <c r="G891">
        <v>3.8</v>
      </c>
      <c r="H891">
        <v>50</v>
      </c>
      <c r="I891" t="s">
        <v>2436</v>
      </c>
      <c r="J891" t="s">
        <v>1807</v>
      </c>
      <c r="K891">
        <v>62</v>
      </c>
      <c r="L891" t="s">
        <v>133</v>
      </c>
      <c r="M891" t="s">
        <v>132</v>
      </c>
      <c r="N891" t="s">
        <v>140</v>
      </c>
      <c r="O891" t="s">
        <v>130</v>
      </c>
    </row>
    <row r="892" spans="1:15">
      <c r="A892">
        <v>891</v>
      </c>
      <c r="B892">
        <v>49939</v>
      </c>
      <c r="C892" t="s">
        <v>1050</v>
      </c>
      <c r="D892" t="s">
        <v>139</v>
      </c>
      <c r="E892" t="s">
        <v>2437</v>
      </c>
      <c r="F892">
        <v>400</v>
      </c>
      <c r="G892">
        <v>3.8</v>
      </c>
      <c r="H892">
        <v>1000</v>
      </c>
      <c r="I892" t="s">
        <v>2436</v>
      </c>
      <c r="J892" t="s">
        <v>1444</v>
      </c>
      <c r="K892">
        <v>54</v>
      </c>
      <c r="L892" t="s">
        <v>133</v>
      </c>
      <c r="M892" t="s">
        <v>132</v>
      </c>
      <c r="N892" t="s">
        <v>147</v>
      </c>
      <c r="O892" t="s">
        <v>135</v>
      </c>
    </row>
    <row r="893" spans="1:15">
      <c r="A893">
        <v>892</v>
      </c>
      <c r="B893">
        <v>50057</v>
      </c>
      <c r="C893" t="s">
        <v>2438</v>
      </c>
      <c r="D893" t="s">
        <v>146</v>
      </c>
      <c r="E893" t="s">
        <v>2439</v>
      </c>
      <c r="F893">
        <v>250</v>
      </c>
      <c r="G893">
        <v>3.6</v>
      </c>
      <c r="H893">
        <v>100</v>
      </c>
      <c r="I893" t="s">
        <v>2440</v>
      </c>
      <c r="J893" t="s">
        <v>2441</v>
      </c>
      <c r="K893">
        <v>50</v>
      </c>
      <c r="L893" t="s">
        <v>133</v>
      </c>
      <c r="M893" t="s">
        <v>132</v>
      </c>
      <c r="N893" t="s">
        <v>131</v>
      </c>
      <c r="O893" t="s">
        <v>135</v>
      </c>
    </row>
    <row r="894" spans="1:15">
      <c r="A894">
        <v>893</v>
      </c>
      <c r="B894">
        <v>50060</v>
      </c>
      <c r="C894" t="s">
        <v>2442</v>
      </c>
      <c r="D894" t="s">
        <v>141</v>
      </c>
      <c r="E894" t="s">
        <v>2443</v>
      </c>
      <c r="F894">
        <v>200</v>
      </c>
      <c r="G894">
        <v>4.5</v>
      </c>
      <c r="H894">
        <v>100</v>
      </c>
      <c r="I894" t="s">
        <v>2444</v>
      </c>
      <c r="J894" t="s">
        <v>2442</v>
      </c>
      <c r="K894">
        <v>64</v>
      </c>
      <c r="L894" t="s">
        <v>138</v>
      </c>
      <c r="M894" t="s">
        <v>142</v>
      </c>
      <c r="N894" t="s">
        <v>131</v>
      </c>
      <c r="O894" t="s">
        <v>130</v>
      </c>
    </row>
    <row r="895" spans="1:15">
      <c r="A895">
        <v>894</v>
      </c>
      <c r="B895">
        <v>50064</v>
      </c>
      <c r="C895" t="s">
        <v>561</v>
      </c>
      <c r="D895" t="s">
        <v>141</v>
      </c>
      <c r="E895" t="s">
        <v>2445</v>
      </c>
      <c r="F895">
        <v>200</v>
      </c>
      <c r="G895">
        <v>3.7</v>
      </c>
      <c r="H895">
        <v>100</v>
      </c>
      <c r="I895" t="s">
        <v>2446</v>
      </c>
      <c r="J895" t="s">
        <v>2447</v>
      </c>
      <c r="K895">
        <v>35</v>
      </c>
      <c r="L895" t="s">
        <v>136</v>
      </c>
      <c r="M895" t="s">
        <v>142</v>
      </c>
      <c r="N895" t="s">
        <v>131</v>
      </c>
      <c r="O895" t="s">
        <v>144</v>
      </c>
    </row>
    <row r="896" spans="1:15">
      <c r="A896">
        <v>895</v>
      </c>
      <c r="B896">
        <v>50091</v>
      </c>
      <c r="C896" t="s">
        <v>2448</v>
      </c>
      <c r="D896" t="s">
        <v>146</v>
      </c>
      <c r="E896" t="s">
        <v>2449</v>
      </c>
      <c r="F896">
        <v>250</v>
      </c>
      <c r="G896">
        <v>3.7</v>
      </c>
      <c r="H896">
        <v>500</v>
      </c>
      <c r="I896" t="s">
        <v>2450</v>
      </c>
      <c r="J896" t="s">
        <v>2451</v>
      </c>
      <c r="K896">
        <v>39</v>
      </c>
      <c r="L896" t="s">
        <v>138</v>
      </c>
      <c r="M896" t="s">
        <v>132</v>
      </c>
      <c r="N896" t="s">
        <v>147</v>
      </c>
      <c r="O896" t="s">
        <v>144</v>
      </c>
    </row>
    <row r="897" spans="1:15">
      <c r="A897">
        <v>896</v>
      </c>
      <c r="B897">
        <v>50111</v>
      </c>
      <c r="C897" t="s">
        <v>604</v>
      </c>
      <c r="D897" t="s">
        <v>134</v>
      </c>
      <c r="E897" t="s">
        <v>2452</v>
      </c>
      <c r="F897">
        <v>600</v>
      </c>
      <c r="G897">
        <v>4</v>
      </c>
      <c r="H897">
        <v>100</v>
      </c>
      <c r="I897" t="s">
        <v>2453</v>
      </c>
      <c r="J897" t="s">
        <v>604</v>
      </c>
      <c r="K897">
        <v>43</v>
      </c>
      <c r="L897" t="s">
        <v>136</v>
      </c>
      <c r="M897" t="s">
        <v>148</v>
      </c>
      <c r="N897" t="s">
        <v>131</v>
      </c>
      <c r="O897" t="s">
        <v>135</v>
      </c>
    </row>
    <row r="898" spans="1:15">
      <c r="A898">
        <v>897</v>
      </c>
      <c r="B898">
        <v>50119</v>
      </c>
      <c r="C898" t="s">
        <v>604</v>
      </c>
      <c r="D898" t="s">
        <v>134</v>
      </c>
      <c r="E898" t="s">
        <v>2454</v>
      </c>
      <c r="F898">
        <v>800</v>
      </c>
      <c r="G898">
        <v>4.4000000000000004</v>
      </c>
      <c r="H898">
        <v>100</v>
      </c>
      <c r="I898" t="s">
        <v>2455</v>
      </c>
      <c r="J898" t="s">
        <v>604</v>
      </c>
      <c r="K898">
        <v>53</v>
      </c>
      <c r="L898" t="s">
        <v>133</v>
      </c>
      <c r="M898" t="s">
        <v>148</v>
      </c>
      <c r="N898" t="s">
        <v>131</v>
      </c>
      <c r="O898" t="s">
        <v>135</v>
      </c>
    </row>
    <row r="899" spans="1:15">
      <c r="A899">
        <v>898</v>
      </c>
      <c r="B899">
        <v>50148</v>
      </c>
      <c r="C899" t="s">
        <v>1979</v>
      </c>
      <c r="D899" t="s">
        <v>145</v>
      </c>
      <c r="E899" t="s">
        <v>2456</v>
      </c>
      <c r="F899">
        <v>500</v>
      </c>
      <c r="G899">
        <v>4.3</v>
      </c>
      <c r="H899">
        <v>100</v>
      </c>
      <c r="I899" t="s">
        <v>2457</v>
      </c>
      <c r="J899" t="s">
        <v>1969</v>
      </c>
      <c r="K899">
        <v>44</v>
      </c>
      <c r="L899" t="s">
        <v>133</v>
      </c>
      <c r="M899" t="s">
        <v>132</v>
      </c>
      <c r="N899" t="s">
        <v>131</v>
      </c>
      <c r="O899" t="s">
        <v>135</v>
      </c>
    </row>
    <row r="900" spans="1:15">
      <c r="A900">
        <v>899</v>
      </c>
      <c r="B900">
        <v>50158</v>
      </c>
      <c r="C900" t="s">
        <v>2458</v>
      </c>
      <c r="D900" t="s">
        <v>145</v>
      </c>
      <c r="E900" t="s">
        <v>2459</v>
      </c>
      <c r="F900">
        <v>350</v>
      </c>
      <c r="G900">
        <v>4.2</v>
      </c>
      <c r="H900">
        <v>100</v>
      </c>
      <c r="I900" t="s">
        <v>279</v>
      </c>
      <c r="J900" t="s">
        <v>2460</v>
      </c>
      <c r="K900">
        <v>47</v>
      </c>
      <c r="L900" t="s">
        <v>133</v>
      </c>
      <c r="M900" t="s">
        <v>132</v>
      </c>
      <c r="N900" t="s">
        <v>131</v>
      </c>
      <c r="O900" t="s">
        <v>135</v>
      </c>
    </row>
    <row r="901" spans="1:15">
      <c r="A901">
        <v>900</v>
      </c>
      <c r="B901">
        <v>50266</v>
      </c>
      <c r="C901" t="s">
        <v>1455</v>
      </c>
      <c r="D901" t="s">
        <v>146</v>
      </c>
      <c r="E901" t="s">
        <v>2461</v>
      </c>
      <c r="F901">
        <v>200</v>
      </c>
      <c r="G901">
        <v>3.6</v>
      </c>
      <c r="H901">
        <v>500</v>
      </c>
      <c r="I901" t="s">
        <v>2462</v>
      </c>
      <c r="J901" t="s">
        <v>2463</v>
      </c>
      <c r="K901">
        <v>41</v>
      </c>
      <c r="L901" t="s">
        <v>136</v>
      </c>
      <c r="M901" t="s">
        <v>142</v>
      </c>
      <c r="N901" t="s">
        <v>147</v>
      </c>
      <c r="O901" t="s">
        <v>135</v>
      </c>
    </row>
    <row r="902" spans="1:15">
      <c r="A902">
        <v>901</v>
      </c>
      <c r="B902">
        <v>50319</v>
      </c>
      <c r="C902" t="s">
        <v>145</v>
      </c>
      <c r="D902" t="s">
        <v>145</v>
      </c>
      <c r="E902" t="s">
        <v>2464</v>
      </c>
      <c r="F902">
        <v>450</v>
      </c>
      <c r="G902">
        <v>4.5999999999999996</v>
      </c>
      <c r="H902">
        <v>20</v>
      </c>
      <c r="I902" t="s">
        <v>2465</v>
      </c>
      <c r="J902" t="s">
        <v>2466</v>
      </c>
      <c r="K902">
        <v>47</v>
      </c>
      <c r="L902" t="s">
        <v>133</v>
      </c>
      <c r="M902" t="s">
        <v>132</v>
      </c>
      <c r="N902" t="s">
        <v>140</v>
      </c>
      <c r="O902" t="s">
        <v>135</v>
      </c>
    </row>
    <row r="903" spans="1:15">
      <c r="A903">
        <v>902</v>
      </c>
      <c r="B903">
        <v>50356</v>
      </c>
      <c r="C903" t="s">
        <v>1969</v>
      </c>
      <c r="D903" t="s">
        <v>145</v>
      </c>
      <c r="E903" t="s">
        <v>2467</v>
      </c>
      <c r="F903">
        <v>700</v>
      </c>
      <c r="G903">
        <v>4.2</v>
      </c>
      <c r="H903">
        <v>50</v>
      </c>
      <c r="I903" t="s">
        <v>2468</v>
      </c>
      <c r="J903" t="s">
        <v>2469</v>
      </c>
      <c r="K903">
        <v>38</v>
      </c>
      <c r="L903" t="s">
        <v>136</v>
      </c>
      <c r="M903" t="s">
        <v>148</v>
      </c>
      <c r="N903" t="s">
        <v>140</v>
      </c>
      <c r="O903" t="s">
        <v>144</v>
      </c>
    </row>
    <row r="904" spans="1:15">
      <c r="A904">
        <v>903</v>
      </c>
      <c r="B904">
        <v>50363</v>
      </c>
      <c r="C904" t="s">
        <v>1976</v>
      </c>
      <c r="D904" t="s">
        <v>145</v>
      </c>
      <c r="E904" t="s">
        <v>2470</v>
      </c>
      <c r="F904">
        <v>1200</v>
      </c>
      <c r="G904">
        <v>4.4000000000000004</v>
      </c>
      <c r="H904">
        <v>50</v>
      </c>
      <c r="I904" t="s">
        <v>1029</v>
      </c>
      <c r="J904" t="s">
        <v>2469</v>
      </c>
      <c r="K904">
        <v>49</v>
      </c>
      <c r="L904" t="s">
        <v>133</v>
      </c>
      <c r="M904" t="s">
        <v>235</v>
      </c>
      <c r="N904" t="s">
        <v>140</v>
      </c>
      <c r="O904" t="s">
        <v>135</v>
      </c>
    </row>
    <row r="905" spans="1:15">
      <c r="A905">
        <v>904</v>
      </c>
      <c r="B905">
        <v>50461</v>
      </c>
      <c r="C905" t="s">
        <v>2471</v>
      </c>
      <c r="D905" t="s">
        <v>129</v>
      </c>
      <c r="E905" t="s">
        <v>2472</v>
      </c>
      <c r="F905">
        <v>350</v>
      </c>
      <c r="G905">
        <v>4.2</v>
      </c>
      <c r="H905">
        <v>1000</v>
      </c>
      <c r="I905" t="s">
        <v>2473</v>
      </c>
      <c r="J905" t="s">
        <v>2474</v>
      </c>
      <c r="K905">
        <v>63</v>
      </c>
      <c r="L905" t="s">
        <v>133</v>
      </c>
      <c r="M905" t="s">
        <v>132</v>
      </c>
      <c r="N905" t="s">
        <v>147</v>
      </c>
      <c r="O905" t="s">
        <v>130</v>
      </c>
    </row>
    <row r="906" spans="1:15">
      <c r="A906">
        <v>905</v>
      </c>
      <c r="B906">
        <v>50620</v>
      </c>
      <c r="C906" t="s">
        <v>813</v>
      </c>
      <c r="D906" t="s">
        <v>129</v>
      </c>
      <c r="E906" t="s">
        <v>2475</v>
      </c>
      <c r="F906">
        <v>350</v>
      </c>
      <c r="G906">
        <v>4</v>
      </c>
      <c r="H906">
        <v>50</v>
      </c>
      <c r="I906" t="s">
        <v>1411</v>
      </c>
      <c r="J906" t="s">
        <v>2476</v>
      </c>
      <c r="K906">
        <v>86</v>
      </c>
      <c r="L906" t="s">
        <v>236</v>
      </c>
      <c r="M906" t="s">
        <v>132</v>
      </c>
      <c r="N906" t="s">
        <v>140</v>
      </c>
      <c r="O906" t="s">
        <v>130</v>
      </c>
    </row>
    <row r="907" spans="1:15">
      <c r="A907">
        <v>906</v>
      </c>
      <c r="B907">
        <v>50773</v>
      </c>
      <c r="C907" t="s">
        <v>1228</v>
      </c>
      <c r="D907" t="s">
        <v>139</v>
      </c>
      <c r="E907" t="s">
        <v>2477</v>
      </c>
      <c r="F907">
        <v>150</v>
      </c>
      <c r="G907">
        <v>4.3</v>
      </c>
      <c r="H907">
        <v>50</v>
      </c>
      <c r="I907" t="s">
        <v>2478</v>
      </c>
      <c r="J907" t="s">
        <v>1106</v>
      </c>
      <c r="K907">
        <v>77</v>
      </c>
      <c r="L907" t="s">
        <v>133</v>
      </c>
      <c r="M907" t="s">
        <v>142</v>
      </c>
      <c r="N907" t="s">
        <v>140</v>
      </c>
      <c r="O907" t="s">
        <v>130</v>
      </c>
    </row>
    <row r="908" spans="1:15">
      <c r="A908">
        <v>907</v>
      </c>
      <c r="B908">
        <v>50973</v>
      </c>
      <c r="C908" t="s">
        <v>876</v>
      </c>
      <c r="D908" t="s">
        <v>139</v>
      </c>
      <c r="E908" t="s">
        <v>2479</v>
      </c>
      <c r="F908">
        <v>400</v>
      </c>
      <c r="G908">
        <v>4.4000000000000004</v>
      </c>
      <c r="H908">
        <v>100</v>
      </c>
      <c r="I908" t="s">
        <v>522</v>
      </c>
      <c r="J908" t="s">
        <v>2480</v>
      </c>
      <c r="K908">
        <v>45</v>
      </c>
      <c r="L908" t="s">
        <v>133</v>
      </c>
      <c r="M908" t="s">
        <v>132</v>
      </c>
      <c r="N908" t="s">
        <v>131</v>
      </c>
      <c r="O908" t="s">
        <v>135</v>
      </c>
    </row>
    <row r="909" spans="1:15">
      <c r="A909">
        <v>908</v>
      </c>
      <c r="B909">
        <v>51119</v>
      </c>
      <c r="C909" t="s">
        <v>2458</v>
      </c>
      <c r="D909" t="s">
        <v>145</v>
      </c>
      <c r="E909" t="s">
        <v>2481</v>
      </c>
      <c r="F909">
        <v>450</v>
      </c>
      <c r="G909">
        <v>4.2</v>
      </c>
      <c r="H909">
        <v>50</v>
      </c>
      <c r="I909" t="s">
        <v>1029</v>
      </c>
      <c r="J909" t="s">
        <v>2482</v>
      </c>
      <c r="K909">
        <v>54</v>
      </c>
      <c r="L909" t="s">
        <v>133</v>
      </c>
      <c r="M909" t="s">
        <v>132</v>
      </c>
      <c r="N909" t="s">
        <v>140</v>
      </c>
      <c r="O909" t="s">
        <v>135</v>
      </c>
    </row>
    <row r="910" spans="1:15">
      <c r="A910">
        <v>909</v>
      </c>
      <c r="B910">
        <v>51158</v>
      </c>
      <c r="C910" t="s">
        <v>887</v>
      </c>
      <c r="D910" t="s">
        <v>139</v>
      </c>
      <c r="E910" t="s">
        <v>2483</v>
      </c>
      <c r="F910">
        <v>500</v>
      </c>
      <c r="G910">
        <v>3.9</v>
      </c>
      <c r="H910">
        <v>100</v>
      </c>
      <c r="I910" t="s">
        <v>279</v>
      </c>
      <c r="J910" t="s">
        <v>2284</v>
      </c>
      <c r="K910">
        <v>69</v>
      </c>
      <c r="L910" t="s">
        <v>133</v>
      </c>
      <c r="M910" t="s">
        <v>132</v>
      </c>
      <c r="N910" t="s">
        <v>131</v>
      </c>
      <c r="O910" t="s">
        <v>130</v>
      </c>
    </row>
    <row r="911" spans="1:15">
      <c r="A911">
        <v>910</v>
      </c>
      <c r="B911">
        <v>51230</v>
      </c>
      <c r="C911" t="s">
        <v>2104</v>
      </c>
      <c r="D911" t="s">
        <v>139</v>
      </c>
      <c r="E911" t="s">
        <v>2484</v>
      </c>
      <c r="F911">
        <v>400</v>
      </c>
      <c r="G911">
        <v>2.9</v>
      </c>
      <c r="H911">
        <v>80</v>
      </c>
      <c r="I911" t="s">
        <v>2485</v>
      </c>
      <c r="J911" t="s">
        <v>995</v>
      </c>
      <c r="K911">
        <v>34</v>
      </c>
      <c r="L911" t="s">
        <v>133</v>
      </c>
      <c r="M911" t="s">
        <v>132</v>
      </c>
      <c r="N911" t="s">
        <v>131</v>
      </c>
      <c r="O911" t="s">
        <v>144</v>
      </c>
    </row>
    <row r="912" spans="1:15">
      <c r="A912">
        <v>911</v>
      </c>
      <c r="B912">
        <v>51263</v>
      </c>
      <c r="C912" t="s">
        <v>2486</v>
      </c>
      <c r="D912" t="s">
        <v>145</v>
      </c>
      <c r="E912" t="s">
        <v>2487</v>
      </c>
      <c r="F912">
        <v>450</v>
      </c>
      <c r="G912">
        <v>4.2</v>
      </c>
      <c r="H912">
        <v>50</v>
      </c>
      <c r="I912" t="s">
        <v>2488</v>
      </c>
      <c r="J912" t="s">
        <v>2489</v>
      </c>
      <c r="K912">
        <v>44</v>
      </c>
      <c r="L912" t="s">
        <v>138</v>
      </c>
      <c r="M912" t="s">
        <v>132</v>
      </c>
      <c r="N912" t="s">
        <v>140</v>
      </c>
      <c r="O912" t="s">
        <v>135</v>
      </c>
    </row>
    <row r="913" spans="1:15">
      <c r="A913">
        <v>912</v>
      </c>
      <c r="B913">
        <v>51317</v>
      </c>
      <c r="C913" t="s">
        <v>139</v>
      </c>
      <c r="D913" t="s">
        <v>139</v>
      </c>
      <c r="E913" t="s">
        <v>2490</v>
      </c>
      <c r="F913">
        <v>250</v>
      </c>
      <c r="G913">
        <v>3.9</v>
      </c>
      <c r="H913">
        <v>1000</v>
      </c>
      <c r="I913" t="s">
        <v>1320</v>
      </c>
      <c r="J913" t="s">
        <v>1807</v>
      </c>
      <c r="K913">
        <v>53</v>
      </c>
      <c r="L913" t="s">
        <v>133</v>
      </c>
      <c r="M913" t="s">
        <v>132</v>
      </c>
      <c r="N913" t="s">
        <v>147</v>
      </c>
      <c r="O913" t="s">
        <v>135</v>
      </c>
    </row>
    <row r="914" spans="1:15">
      <c r="A914">
        <v>913</v>
      </c>
      <c r="B914">
        <v>51329</v>
      </c>
      <c r="C914" t="s">
        <v>404</v>
      </c>
      <c r="D914" t="s">
        <v>129</v>
      </c>
      <c r="E914" t="s">
        <v>2491</v>
      </c>
      <c r="F914">
        <v>500</v>
      </c>
      <c r="G914">
        <v>4.5999999999999996</v>
      </c>
      <c r="H914">
        <v>100</v>
      </c>
      <c r="I914" t="s">
        <v>258</v>
      </c>
      <c r="J914" t="s">
        <v>404</v>
      </c>
      <c r="K914">
        <v>69</v>
      </c>
      <c r="L914" t="s">
        <v>133</v>
      </c>
      <c r="M914" t="s">
        <v>132</v>
      </c>
      <c r="N914" t="s">
        <v>131</v>
      </c>
      <c r="O914" t="s">
        <v>130</v>
      </c>
    </row>
    <row r="915" spans="1:15">
      <c r="A915">
        <v>914</v>
      </c>
      <c r="B915">
        <v>51492</v>
      </c>
      <c r="C915" t="s">
        <v>1153</v>
      </c>
      <c r="D915" t="s">
        <v>139</v>
      </c>
      <c r="E915" t="s">
        <v>2492</v>
      </c>
      <c r="F915">
        <v>650</v>
      </c>
      <c r="G915">
        <v>2.9</v>
      </c>
      <c r="H915">
        <v>80</v>
      </c>
      <c r="I915" t="s">
        <v>279</v>
      </c>
      <c r="J915" t="s">
        <v>1086</v>
      </c>
      <c r="K915">
        <v>39</v>
      </c>
      <c r="L915" t="s">
        <v>133</v>
      </c>
      <c r="M915" t="s">
        <v>148</v>
      </c>
      <c r="N915" t="s">
        <v>131</v>
      </c>
      <c r="O915" t="s">
        <v>144</v>
      </c>
    </row>
    <row r="916" spans="1:15">
      <c r="A916">
        <v>915</v>
      </c>
      <c r="B916">
        <v>51495</v>
      </c>
      <c r="C916" t="s">
        <v>2493</v>
      </c>
      <c r="D916" t="s">
        <v>129</v>
      </c>
      <c r="E916" t="s">
        <v>2494</v>
      </c>
      <c r="F916">
        <v>200</v>
      </c>
      <c r="G916">
        <v>4.4000000000000004</v>
      </c>
      <c r="H916">
        <v>20</v>
      </c>
      <c r="I916" t="s">
        <v>2495</v>
      </c>
      <c r="J916" t="s">
        <v>2496</v>
      </c>
      <c r="K916">
        <v>94</v>
      </c>
      <c r="L916" t="s">
        <v>138</v>
      </c>
      <c r="M916" t="s">
        <v>142</v>
      </c>
      <c r="N916" t="s">
        <v>140</v>
      </c>
      <c r="O916" t="s">
        <v>130</v>
      </c>
    </row>
    <row r="917" spans="1:15">
      <c r="A917">
        <v>916</v>
      </c>
      <c r="B917">
        <v>51543</v>
      </c>
      <c r="C917" t="s">
        <v>2497</v>
      </c>
      <c r="D917" t="s">
        <v>137</v>
      </c>
      <c r="E917" t="s">
        <v>2498</v>
      </c>
      <c r="F917">
        <v>350</v>
      </c>
      <c r="G917">
        <v>4.2</v>
      </c>
      <c r="H917">
        <v>100</v>
      </c>
      <c r="I917" t="s">
        <v>874</v>
      </c>
      <c r="J917" t="s">
        <v>250</v>
      </c>
      <c r="K917">
        <v>56</v>
      </c>
      <c r="L917" t="s">
        <v>133</v>
      </c>
      <c r="M917" t="s">
        <v>132</v>
      </c>
      <c r="N917" t="s">
        <v>131</v>
      </c>
      <c r="O917" t="s">
        <v>135</v>
      </c>
    </row>
    <row r="918" spans="1:15">
      <c r="A918">
        <v>917</v>
      </c>
      <c r="B918">
        <v>51561</v>
      </c>
      <c r="C918" t="s">
        <v>973</v>
      </c>
      <c r="D918" t="s">
        <v>134</v>
      </c>
      <c r="E918" t="s">
        <v>2499</v>
      </c>
      <c r="F918">
        <v>600</v>
      </c>
      <c r="G918">
        <v>4.3</v>
      </c>
      <c r="H918">
        <v>100</v>
      </c>
      <c r="I918" t="s">
        <v>2500</v>
      </c>
      <c r="J918" t="s">
        <v>973</v>
      </c>
      <c r="K918">
        <v>45</v>
      </c>
      <c r="L918" t="s">
        <v>133</v>
      </c>
      <c r="M918" t="s">
        <v>148</v>
      </c>
      <c r="N918" t="s">
        <v>131</v>
      </c>
      <c r="O918" t="s">
        <v>135</v>
      </c>
    </row>
    <row r="919" spans="1:15">
      <c r="A919">
        <v>918</v>
      </c>
      <c r="B919">
        <v>51621</v>
      </c>
      <c r="C919" t="s">
        <v>779</v>
      </c>
      <c r="D919" t="s">
        <v>139</v>
      </c>
      <c r="E919" t="s">
        <v>2501</v>
      </c>
      <c r="F919">
        <v>750</v>
      </c>
      <c r="G919">
        <v>3.9</v>
      </c>
      <c r="H919">
        <v>20</v>
      </c>
      <c r="I919" t="s">
        <v>2502</v>
      </c>
      <c r="J919" t="s">
        <v>779</v>
      </c>
      <c r="K919">
        <v>54</v>
      </c>
      <c r="L919" t="s">
        <v>133</v>
      </c>
      <c r="M919" t="s">
        <v>148</v>
      </c>
      <c r="N919" t="s">
        <v>140</v>
      </c>
      <c r="O919" t="s">
        <v>135</v>
      </c>
    </row>
    <row r="920" spans="1:15">
      <c r="A920">
        <v>919</v>
      </c>
      <c r="B920">
        <v>51832</v>
      </c>
      <c r="C920" t="s">
        <v>2503</v>
      </c>
      <c r="D920" t="s">
        <v>139</v>
      </c>
      <c r="E920" t="s">
        <v>2504</v>
      </c>
      <c r="F920">
        <v>500</v>
      </c>
      <c r="G920">
        <v>4.0999999999999996</v>
      </c>
      <c r="H920">
        <v>1000</v>
      </c>
      <c r="I920" t="s">
        <v>2505</v>
      </c>
      <c r="J920" t="s">
        <v>2503</v>
      </c>
      <c r="K920">
        <v>67</v>
      </c>
      <c r="L920" t="s">
        <v>133</v>
      </c>
      <c r="M920" t="s">
        <v>132</v>
      </c>
      <c r="N920" t="s">
        <v>147</v>
      </c>
      <c r="O920" t="s">
        <v>130</v>
      </c>
    </row>
    <row r="921" spans="1:15">
      <c r="A921">
        <v>920</v>
      </c>
      <c r="B921">
        <v>51833</v>
      </c>
      <c r="C921" t="s">
        <v>2506</v>
      </c>
      <c r="D921" t="s">
        <v>139</v>
      </c>
      <c r="E921" t="s">
        <v>2507</v>
      </c>
      <c r="F921">
        <v>250</v>
      </c>
      <c r="G921">
        <v>4.3</v>
      </c>
      <c r="H921">
        <v>50</v>
      </c>
      <c r="I921" t="s">
        <v>2508</v>
      </c>
      <c r="J921" t="s">
        <v>2503</v>
      </c>
      <c r="K921">
        <v>61</v>
      </c>
      <c r="L921" t="s">
        <v>138</v>
      </c>
      <c r="M921" t="s">
        <v>132</v>
      </c>
      <c r="N921" t="s">
        <v>140</v>
      </c>
      <c r="O921" t="s">
        <v>130</v>
      </c>
    </row>
    <row r="922" spans="1:15">
      <c r="A922">
        <v>921</v>
      </c>
      <c r="B922">
        <v>51863</v>
      </c>
      <c r="C922" t="s">
        <v>1907</v>
      </c>
      <c r="D922" t="s">
        <v>139</v>
      </c>
      <c r="E922" t="s">
        <v>2509</v>
      </c>
      <c r="F922">
        <v>500</v>
      </c>
      <c r="G922">
        <v>3.8</v>
      </c>
      <c r="H922">
        <v>20</v>
      </c>
      <c r="I922" t="s">
        <v>2510</v>
      </c>
      <c r="J922" t="s">
        <v>2511</v>
      </c>
      <c r="K922">
        <v>39</v>
      </c>
      <c r="L922" t="s">
        <v>133</v>
      </c>
      <c r="M922" t="s">
        <v>132</v>
      </c>
      <c r="N922" t="s">
        <v>140</v>
      </c>
      <c r="O922" t="s">
        <v>144</v>
      </c>
    </row>
    <row r="923" spans="1:15">
      <c r="A923">
        <v>922</v>
      </c>
      <c r="B923">
        <v>51932</v>
      </c>
      <c r="C923" t="s">
        <v>880</v>
      </c>
      <c r="D923" t="s">
        <v>143</v>
      </c>
      <c r="E923" t="s">
        <v>2512</v>
      </c>
      <c r="F923">
        <v>500</v>
      </c>
      <c r="G923">
        <v>2.9</v>
      </c>
      <c r="H923">
        <v>80</v>
      </c>
      <c r="I923" t="s">
        <v>356</v>
      </c>
      <c r="J923" t="s">
        <v>2513</v>
      </c>
      <c r="K923">
        <v>35</v>
      </c>
      <c r="L923" t="s">
        <v>136</v>
      </c>
      <c r="M923" t="s">
        <v>132</v>
      </c>
      <c r="N923" t="s">
        <v>131</v>
      </c>
      <c r="O923" t="s">
        <v>144</v>
      </c>
    </row>
    <row r="924" spans="1:15">
      <c r="A924">
        <v>923</v>
      </c>
      <c r="B924">
        <v>52024</v>
      </c>
      <c r="C924" t="s">
        <v>1907</v>
      </c>
      <c r="D924" t="s">
        <v>139</v>
      </c>
      <c r="E924" t="s">
        <v>2514</v>
      </c>
      <c r="F924">
        <v>300</v>
      </c>
      <c r="G924">
        <v>3.7</v>
      </c>
      <c r="H924">
        <v>100</v>
      </c>
      <c r="I924" t="s">
        <v>2515</v>
      </c>
      <c r="J924" t="s">
        <v>1907</v>
      </c>
      <c r="K924">
        <v>46</v>
      </c>
      <c r="L924" t="s">
        <v>136</v>
      </c>
      <c r="M924" t="s">
        <v>132</v>
      </c>
      <c r="N924" t="s">
        <v>131</v>
      </c>
      <c r="O924" t="s">
        <v>135</v>
      </c>
    </row>
    <row r="925" spans="1:15">
      <c r="A925">
        <v>924</v>
      </c>
      <c r="B925">
        <v>52045</v>
      </c>
      <c r="C925" t="s">
        <v>887</v>
      </c>
      <c r="D925" t="s">
        <v>139</v>
      </c>
      <c r="E925" t="s">
        <v>2516</v>
      </c>
      <c r="F925">
        <v>300</v>
      </c>
      <c r="G925">
        <v>4.3</v>
      </c>
      <c r="H925">
        <v>100</v>
      </c>
      <c r="I925" t="s">
        <v>2517</v>
      </c>
      <c r="J925" t="s">
        <v>2284</v>
      </c>
      <c r="K925">
        <v>65</v>
      </c>
      <c r="L925" t="s">
        <v>138</v>
      </c>
      <c r="M925" t="s">
        <v>132</v>
      </c>
      <c r="N925" t="s">
        <v>131</v>
      </c>
      <c r="O925" t="s">
        <v>130</v>
      </c>
    </row>
    <row r="926" spans="1:15">
      <c r="A926">
        <v>925</v>
      </c>
      <c r="B926">
        <v>52054</v>
      </c>
      <c r="C926" t="s">
        <v>2518</v>
      </c>
      <c r="D926" t="s">
        <v>141</v>
      </c>
      <c r="E926" t="s">
        <v>2519</v>
      </c>
      <c r="F926">
        <v>300</v>
      </c>
      <c r="G926">
        <v>4.3</v>
      </c>
      <c r="H926">
        <v>500</v>
      </c>
      <c r="I926" t="s">
        <v>2520</v>
      </c>
      <c r="J926" t="s">
        <v>2521</v>
      </c>
      <c r="K926">
        <v>66</v>
      </c>
      <c r="L926" t="s">
        <v>138</v>
      </c>
      <c r="M926" t="s">
        <v>132</v>
      </c>
      <c r="N926" t="s">
        <v>147</v>
      </c>
      <c r="O926" t="s">
        <v>130</v>
      </c>
    </row>
    <row r="927" spans="1:15">
      <c r="A927">
        <v>926</v>
      </c>
      <c r="B927">
        <v>52151</v>
      </c>
      <c r="C927" t="s">
        <v>2506</v>
      </c>
      <c r="D927" t="s">
        <v>139</v>
      </c>
      <c r="E927" t="s">
        <v>2522</v>
      </c>
      <c r="F927">
        <v>350</v>
      </c>
      <c r="G927">
        <v>4</v>
      </c>
      <c r="H927">
        <v>100</v>
      </c>
      <c r="I927" t="s">
        <v>2523</v>
      </c>
      <c r="J927" t="s">
        <v>2503</v>
      </c>
      <c r="K927">
        <v>49</v>
      </c>
      <c r="L927" t="s">
        <v>133</v>
      </c>
      <c r="M927" t="s">
        <v>132</v>
      </c>
      <c r="N927" t="s">
        <v>131</v>
      </c>
      <c r="O927" t="s">
        <v>135</v>
      </c>
    </row>
    <row r="928" spans="1:15">
      <c r="A928">
        <v>927</v>
      </c>
      <c r="B928">
        <v>52204</v>
      </c>
      <c r="C928" t="s">
        <v>1882</v>
      </c>
      <c r="D928" t="s">
        <v>146</v>
      </c>
      <c r="E928" t="s">
        <v>2524</v>
      </c>
      <c r="F928">
        <v>400</v>
      </c>
      <c r="G928">
        <v>4</v>
      </c>
      <c r="H928">
        <v>50</v>
      </c>
      <c r="I928" t="s">
        <v>279</v>
      </c>
      <c r="J928" t="s">
        <v>2525</v>
      </c>
      <c r="K928">
        <v>63</v>
      </c>
      <c r="L928" t="s">
        <v>133</v>
      </c>
      <c r="M928" t="s">
        <v>132</v>
      </c>
      <c r="N928" t="s">
        <v>140</v>
      </c>
      <c r="O928" t="s">
        <v>130</v>
      </c>
    </row>
    <row r="929" spans="1:15">
      <c r="A929">
        <v>928</v>
      </c>
      <c r="B929">
        <v>52207</v>
      </c>
      <c r="C929" t="s">
        <v>805</v>
      </c>
      <c r="D929" t="s">
        <v>139</v>
      </c>
      <c r="E929" t="s">
        <v>2526</v>
      </c>
      <c r="F929">
        <v>400</v>
      </c>
      <c r="G929">
        <v>4</v>
      </c>
      <c r="H929">
        <v>100</v>
      </c>
      <c r="I929" t="s">
        <v>2527</v>
      </c>
      <c r="J929" t="s">
        <v>805</v>
      </c>
      <c r="K929">
        <v>73</v>
      </c>
      <c r="L929" t="s">
        <v>133</v>
      </c>
      <c r="M929" t="s">
        <v>132</v>
      </c>
      <c r="N929" t="s">
        <v>131</v>
      </c>
      <c r="O929" t="s">
        <v>130</v>
      </c>
    </row>
    <row r="930" spans="1:15">
      <c r="A930">
        <v>929</v>
      </c>
      <c r="B930">
        <v>52250</v>
      </c>
      <c r="C930" t="s">
        <v>483</v>
      </c>
      <c r="D930" t="s">
        <v>141</v>
      </c>
      <c r="E930" t="s">
        <v>2528</v>
      </c>
      <c r="F930">
        <v>300</v>
      </c>
      <c r="G930">
        <v>2.9</v>
      </c>
      <c r="H930">
        <v>80</v>
      </c>
      <c r="I930" t="s">
        <v>2529</v>
      </c>
      <c r="J930" t="s">
        <v>2530</v>
      </c>
      <c r="K930">
        <v>52</v>
      </c>
      <c r="L930" t="s">
        <v>136</v>
      </c>
      <c r="M930" t="s">
        <v>132</v>
      </c>
      <c r="N930" t="s">
        <v>131</v>
      </c>
      <c r="O930" t="s">
        <v>135</v>
      </c>
    </row>
    <row r="931" spans="1:15">
      <c r="A931">
        <v>930</v>
      </c>
      <c r="B931">
        <v>52338</v>
      </c>
      <c r="C931" t="s">
        <v>568</v>
      </c>
      <c r="D931" t="s">
        <v>143</v>
      </c>
      <c r="E931" t="s">
        <v>2531</v>
      </c>
      <c r="F931">
        <v>400</v>
      </c>
      <c r="G931">
        <v>2.9</v>
      </c>
      <c r="H931">
        <v>80</v>
      </c>
      <c r="I931" t="s">
        <v>854</v>
      </c>
      <c r="J931" t="s">
        <v>568</v>
      </c>
      <c r="K931">
        <v>61</v>
      </c>
      <c r="L931" t="s">
        <v>138</v>
      </c>
      <c r="M931" t="s">
        <v>132</v>
      </c>
      <c r="N931" t="s">
        <v>131</v>
      </c>
      <c r="O931" t="s">
        <v>130</v>
      </c>
    </row>
    <row r="932" spans="1:15">
      <c r="A932">
        <v>931</v>
      </c>
      <c r="B932">
        <v>52344</v>
      </c>
      <c r="C932" t="s">
        <v>511</v>
      </c>
      <c r="D932" t="s">
        <v>129</v>
      </c>
      <c r="E932" t="s">
        <v>2532</v>
      </c>
      <c r="F932">
        <v>300</v>
      </c>
      <c r="G932">
        <v>2.9</v>
      </c>
      <c r="H932">
        <v>80</v>
      </c>
      <c r="I932" t="s">
        <v>2533</v>
      </c>
      <c r="J932" t="s">
        <v>2534</v>
      </c>
      <c r="K932">
        <v>80</v>
      </c>
      <c r="L932" t="s">
        <v>236</v>
      </c>
      <c r="M932" t="s">
        <v>132</v>
      </c>
      <c r="N932" t="s">
        <v>131</v>
      </c>
      <c r="O932" t="s">
        <v>130</v>
      </c>
    </row>
    <row r="933" spans="1:15">
      <c r="A933">
        <v>932</v>
      </c>
      <c r="B933">
        <v>52368</v>
      </c>
      <c r="C933" t="s">
        <v>1059</v>
      </c>
      <c r="D933" t="s">
        <v>141</v>
      </c>
      <c r="E933" t="s">
        <v>2535</v>
      </c>
      <c r="F933">
        <v>500</v>
      </c>
      <c r="G933">
        <v>4.5</v>
      </c>
      <c r="H933">
        <v>100</v>
      </c>
      <c r="I933" t="s">
        <v>2536</v>
      </c>
      <c r="J933" t="s">
        <v>1059</v>
      </c>
      <c r="K933">
        <v>72</v>
      </c>
      <c r="L933" t="s">
        <v>138</v>
      </c>
      <c r="M933" t="s">
        <v>132</v>
      </c>
      <c r="N933" t="s">
        <v>131</v>
      </c>
      <c r="O933" t="s">
        <v>130</v>
      </c>
    </row>
    <row r="934" spans="1:15">
      <c r="A934">
        <v>933</v>
      </c>
      <c r="B934">
        <v>52419</v>
      </c>
      <c r="C934" t="s">
        <v>366</v>
      </c>
      <c r="D934" t="s">
        <v>146</v>
      </c>
      <c r="E934" t="s">
        <v>2537</v>
      </c>
      <c r="F934">
        <v>150</v>
      </c>
      <c r="G934">
        <v>4.0999999999999996</v>
      </c>
      <c r="H934">
        <v>50</v>
      </c>
      <c r="I934" t="s">
        <v>2538</v>
      </c>
      <c r="J934" t="s">
        <v>2539</v>
      </c>
      <c r="K934">
        <v>31</v>
      </c>
      <c r="L934" t="s">
        <v>138</v>
      </c>
      <c r="M934" t="s">
        <v>142</v>
      </c>
      <c r="N934" t="s">
        <v>140</v>
      </c>
      <c r="O934" t="s">
        <v>144</v>
      </c>
    </row>
    <row r="935" spans="1:15">
      <c r="A935">
        <v>934</v>
      </c>
      <c r="B935">
        <v>52460</v>
      </c>
      <c r="C935" t="s">
        <v>511</v>
      </c>
      <c r="D935" t="s">
        <v>129</v>
      </c>
      <c r="E935" t="s">
        <v>2540</v>
      </c>
      <c r="F935">
        <v>400</v>
      </c>
      <c r="G935">
        <v>4.3</v>
      </c>
      <c r="H935">
        <v>20</v>
      </c>
      <c r="I935" t="s">
        <v>1146</v>
      </c>
      <c r="J935" t="s">
        <v>2541</v>
      </c>
      <c r="K935">
        <v>66</v>
      </c>
      <c r="L935" t="s">
        <v>133</v>
      </c>
      <c r="M935" t="s">
        <v>132</v>
      </c>
      <c r="N935" t="s">
        <v>140</v>
      </c>
      <c r="O935" t="s">
        <v>130</v>
      </c>
    </row>
    <row r="936" spans="1:15">
      <c r="A936">
        <v>935</v>
      </c>
      <c r="B936">
        <v>52463</v>
      </c>
      <c r="C936" t="s">
        <v>1675</v>
      </c>
      <c r="D936" t="s">
        <v>137</v>
      </c>
      <c r="E936" t="s">
        <v>2542</v>
      </c>
      <c r="F936">
        <v>500</v>
      </c>
      <c r="G936">
        <v>4.2</v>
      </c>
      <c r="H936">
        <v>100</v>
      </c>
      <c r="I936" t="s">
        <v>2543</v>
      </c>
      <c r="J936" t="s">
        <v>372</v>
      </c>
      <c r="K936">
        <v>51</v>
      </c>
      <c r="L936" t="s">
        <v>133</v>
      </c>
      <c r="M936" t="s">
        <v>132</v>
      </c>
      <c r="N936" t="s">
        <v>131</v>
      </c>
      <c r="O936" t="s">
        <v>135</v>
      </c>
    </row>
    <row r="937" spans="1:15">
      <c r="A937">
        <v>936</v>
      </c>
      <c r="B937">
        <v>52548</v>
      </c>
      <c r="C937" t="s">
        <v>1907</v>
      </c>
      <c r="D937" t="s">
        <v>139</v>
      </c>
      <c r="E937" t="s">
        <v>2544</v>
      </c>
      <c r="F937">
        <v>400</v>
      </c>
      <c r="G937">
        <v>3.9</v>
      </c>
      <c r="H937">
        <v>100</v>
      </c>
      <c r="I937" t="s">
        <v>2545</v>
      </c>
      <c r="J937" t="s">
        <v>2546</v>
      </c>
      <c r="K937">
        <v>50</v>
      </c>
      <c r="L937" t="s">
        <v>133</v>
      </c>
      <c r="M937" t="s">
        <v>132</v>
      </c>
      <c r="N937" t="s">
        <v>131</v>
      </c>
      <c r="O937" t="s">
        <v>135</v>
      </c>
    </row>
    <row r="938" spans="1:15">
      <c r="A938">
        <v>937</v>
      </c>
      <c r="B938">
        <v>52566</v>
      </c>
      <c r="C938" t="s">
        <v>880</v>
      </c>
      <c r="D938" t="s">
        <v>143</v>
      </c>
      <c r="E938" t="s">
        <v>2547</v>
      </c>
      <c r="F938">
        <v>800</v>
      </c>
      <c r="G938">
        <v>2.9</v>
      </c>
      <c r="H938">
        <v>80</v>
      </c>
      <c r="I938" t="s">
        <v>611</v>
      </c>
      <c r="J938" t="s">
        <v>2548</v>
      </c>
      <c r="K938">
        <v>37</v>
      </c>
      <c r="L938" t="s">
        <v>133</v>
      </c>
      <c r="M938" t="s">
        <v>148</v>
      </c>
      <c r="N938" t="s">
        <v>131</v>
      </c>
      <c r="O938" t="s">
        <v>144</v>
      </c>
    </row>
    <row r="939" spans="1:15">
      <c r="A939">
        <v>938</v>
      </c>
      <c r="B939">
        <v>52604</v>
      </c>
      <c r="C939" t="s">
        <v>139</v>
      </c>
      <c r="D939" t="s">
        <v>139</v>
      </c>
      <c r="E939" t="s">
        <v>2549</v>
      </c>
      <c r="F939">
        <v>450</v>
      </c>
      <c r="G939">
        <v>4.0999999999999996</v>
      </c>
      <c r="H939">
        <v>100</v>
      </c>
      <c r="I939" t="s">
        <v>854</v>
      </c>
      <c r="J939" t="s">
        <v>2503</v>
      </c>
      <c r="K939">
        <v>48</v>
      </c>
      <c r="L939" t="s">
        <v>138</v>
      </c>
      <c r="M939" t="s">
        <v>132</v>
      </c>
      <c r="N939" t="s">
        <v>131</v>
      </c>
      <c r="O939" t="s">
        <v>135</v>
      </c>
    </row>
    <row r="940" spans="1:15">
      <c r="A940">
        <v>939</v>
      </c>
      <c r="B940">
        <v>52686</v>
      </c>
      <c r="C940" t="s">
        <v>382</v>
      </c>
      <c r="D940" t="s">
        <v>137</v>
      </c>
      <c r="E940" t="s">
        <v>1762</v>
      </c>
      <c r="F940">
        <v>800</v>
      </c>
      <c r="G940">
        <v>4.3</v>
      </c>
      <c r="H940">
        <v>100</v>
      </c>
      <c r="I940" t="s">
        <v>258</v>
      </c>
      <c r="J940" t="s">
        <v>2550</v>
      </c>
      <c r="K940">
        <v>38</v>
      </c>
      <c r="L940" t="s">
        <v>133</v>
      </c>
      <c r="M940" t="s">
        <v>148</v>
      </c>
      <c r="N940" t="s">
        <v>131</v>
      </c>
      <c r="O940" t="s">
        <v>144</v>
      </c>
    </row>
    <row r="941" spans="1:15">
      <c r="A941">
        <v>940</v>
      </c>
      <c r="B941">
        <v>52712</v>
      </c>
      <c r="C941" t="s">
        <v>2208</v>
      </c>
      <c r="D941" t="s">
        <v>145</v>
      </c>
      <c r="E941" t="s">
        <v>2551</v>
      </c>
      <c r="F941">
        <v>650</v>
      </c>
      <c r="G941">
        <v>2.9</v>
      </c>
      <c r="H941">
        <v>80</v>
      </c>
      <c r="I941" t="s">
        <v>279</v>
      </c>
      <c r="J941" t="s">
        <v>1969</v>
      </c>
      <c r="K941">
        <v>36</v>
      </c>
      <c r="L941" t="s">
        <v>133</v>
      </c>
      <c r="M941" t="s">
        <v>148</v>
      </c>
      <c r="N941" t="s">
        <v>131</v>
      </c>
      <c r="O941" t="s">
        <v>144</v>
      </c>
    </row>
    <row r="942" spans="1:15">
      <c r="A942">
        <v>941</v>
      </c>
      <c r="B942">
        <v>52725</v>
      </c>
      <c r="C942" t="s">
        <v>995</v>
      </c>
      <c r="D942" t="s">
        <v>139</v>
      </c>
      <c r="E942" t="s">
        <v>2552</v>
      </c>
      <c r="F942">
        <v>200</v>
      </c>
      <c r="G942">
        <v>4.4000000000000004</v>
      </c>
      <c r="H942">
        <v>100</v>
      </c>
      <c r="I942" t="s">
        <v>2266</v>
      </c>
      <c r="J942" t="s">
        <v>995</v>
      </c>
      <c r="K942">
        <v>46</v>
      </c>
      <c r="L942" t="s">
        <v>136</v>
      </c>
      <c r="M942" t="s">
        <v>142</v>
      </c>
      <c r="N942" t="s">
        <v>131</v>
      </c>
      <c r="O942" t="s">
        <v>135</v>
      </c>
    </row>
    <row r="943" spans="1:15">
      <c r="A943">
        <v>942</v>
      </c>
      <c r="B943">
        <v>52767</v>
      </c>
      <c r="C943" t="s">
        <v>637</v>
      </c>
      <c r="D943" t="s">
        <v>134</v>
      </c>
      <c r="E943" t="s">
        <v>1193</v>
      </c>
      <c r="F943">
        <v>400</v>
      </c>
      <c r="G943">
        <v>4.3</v>
      </c>
      <c r="H943">
        <v>1000</v>
      </c>
      <c r="I943" t="s">
        <v>1194</v>
      </c>
      <c r="J943" t="s">
        <v>2303</v>
      </c>
      <c r="K943">
        <v>41</v>
      </c>
      <c r="L943" t="s">
        <v>138</v>
      </c>
      <c r="M943" t="s">
        <v>132</v>
      </c>
      <c r="N943" t="s">
        <v>147</v>
      </c>
      <c r="O943" t="s">
        <v>135</v>
      </c>
    </row>
    <row r="944" spans="1:15">
      <c r="A944">
        <v>943</v>
      </c>
      <c r="B944">
        <v>53007</v>
      </c>
      <c r="C944" t="s">
        <v>1636</v>
      </c>
      <c r="D944" t="s">
        <v>146</v>
      </c>
      <c r="E944" t="s">
        <v>2553</v>
      </c>
      <c r="F944">
        <v>200</v>
      </c>
      <c r="G944">
        <v>3.9</v>
      </c>
      <c r="H944">
        <v>1000</v>
      </c>
      <c r="I944" t="s">
        <v>2554</v>
      </c>
      <c r="J944" t="s">
        <v>2555</v>
      </c>
      <c r="K944">
        <v>52</v>
      </c>
      <c r="L944" t="s">
        <v>133</v>
      </c>
      <c r="M944" t="s">
        <v>142</v>
      </c>
      <c r="N944" t="s">
        <v>147</v>
      </c>
      <c r="O944" t="s">
        <v>135</v>
      </c>
    </row>
    <row r="945" spans="1:15">
      <c r="A945">
        <v>944</v>
      </c>
      <c r="B945">
        <v>53009</v>
      </c>
      <c r="C945" t="s">
        <v>2556</v>
      </c>
      <c r="D945" t="s">
        <v>146</v>
      </c>
      <c r="E945" t="s">
        <v>2557</v>
      </c>
      <c r="F945">
        <v>200</v>
      </c>
      <c r="G945">
        <v>4</v>
      </c>
      <c r="H945">
        <v>1000</v>
      </c>
      <c r="I945" t="s">
        <v>2558</v>
      </c>
      <c r="J945" t="s">
        <v>2555</v>
      </c>
      <c r="K945">
        <v>51</v>
      </c>
      <c r="L945" t="s">
        <v>136</v>
      </c>
      <c r="M945" t="s">
        <v>142</v>
      </c>
      <c r="N945" t="s">
        <v>147</v>
      </c>
      <c r="O945" t="s">
        <v>135</v>
      </c>
    </row>
    <row r="946" spans="1:15">
      <c r="A946">
        <v>945</v>
      </c>
      <c r="B946">
        <v>53211</v>
      </c>
      <c r="C946" t="s">
        <v>477</v>
      </c>
      <c r="D946" t="s">
        <v>141</v>
      </c>
      <c r="E946" t="s">
        <v>2559</v>
      </c>
      <c r="F946">
        <v>300</v>
      </c>
      <c r="G946">
        <v>4.3</v>
      </c>
      <c r="H946">
        <v>100</v>
      </c>
      <c r="I946" t="s">
        <v>2560</v>
      </c>
      <c r="J946" t="s">
        <v>477</v>
      </c>
      <c r="K946">
        <v>45</v>
      </c>
      <c r="L946" t="s">
        <v>133</v>
      </c>
      <c r="M946" t="s">
        <v>132</v>
      </c>
      <c r="N946" t="s">
        <v>131</v>
      </c>
      <c r="O946" t="s">
        <v>135</v>
      </c>
    </row>
    <row r="947" spans="1:15">
      <c r="A947">
        <v>946</v>
      </c>
      <c r="B947">
        <v>53261</v>
      </c>
      <c r="C947" t="s">
        <v>1662</v>
      </c>
      <c r="D947" t="s">
        <v>146</v>
      </c>
      <c r="E947" t="s">
        <v>2561</v>
      </c>
      <c r="F947">
        <v>800</v>
      </c>
      <c r="G947">
        <v>4.0999999999999996</v>
      </c>
      <c r="H947">
        <v>500</v>
      </c>
      <c r="I947" t="s">
        <v>2562</v>
      </c>
      <c r="J947" t="s">
        <v>2563</v>
      </c>
      <c r="K947">
        <v>65</v>
      </c>
      <c r="L947" t="s">
        <v>133</v>
      </c>
      <c r="M947" t="s">
        <v>148</v>
      </c>
      <c r="N947" t="s">
        <v>147</v>
      </c>
      <c r="O947" t="s">
        <v>130</v>
      </c>
    </row>
    <row r="948" spans="1:15">
      <c r="A948">
        <v>947</v>
      </c>
      <c r="B948">
        <v>53503</v>
      </c>
      <c r="C948" t="s">
        <v>382</v>
      </c>
      <c r="D948" t="s">
        <v>137</v>
      </c>
      <c r="E948" t="s">
        <v>2564</v>
      </c>
      <c r="F948">
        <v>1000</v>
      </c>
      <c r="G948">
        <v>4.5</v>
      </c>
      <c r="H948">
        <v>100</v>
      </c>
      <c r="I948" t="s">
        <v>2565</v>
      </c>
      <c r="J948" t="s">
        <v>388</v>
      </c>
      <c r="K948">
        <v>35</v>
      </c>
      <c r="L948" t="s">
        <v>236</v>
      </c>
      <c r="M948" t="s">
        <v>148</v>
      </c>
      <c r="N948" t="s">
        <v>131</v>
      </c>
      <c r="O948" t="s">
        <v>144</v>
      </c>
    </row>
    <row r="949" spans="1:15">
      <c r="A949">
        <v>948</v>
      </c>
      <c r="B949">
        <v>53659</v>
      </c>
      <c r="C949" t="s">
        <v>511</v>
      </c>
      <c r="D949" t="s">
        <v>129</v>
      </c>
      <c r="E949" t="s">
        <v>2566</v>
      </c>
      <c r="F949">
        <v>1200</v>
      </c>
      <c r="G949">
        <v>2.9</v>
      </c>
      <c r="H949">
        <v>80</v>
      </c>
      <c r="I949" t="s">
        <v>2567</v>
      </c>
      <c r="J949" t="s">
        <v>2568</v>
      </c>
      <c r="K949">
        <v>80</v>
      </c>
      <c r="L949" t="s">
        <v>133</v>
      </c>
      <c r="M949" t="s">
        <v>235</v>
      </c>
      <c r="N949" t="s">
        <v>131</v>
      </c>
      <c r="O949" t="s">
        <v>130</v>
      </c>
    </row>
    <row r="950" spans="1:15">
      <c r="A950">
        <v>949</v>
      </c>
      <c r="B950">
        <v>53710</v>
      </c>
      <c r="C950" t="s">
        <v>139</v>
      </c>
      <c r="D950" t="s">
        <v>139</v>
      </c>
      <c r="E950" t="s">
        <v>2569</v>
      </c>
      <c r="F950">
        <v>250</v>
      </c>
      <c r="G950">
        <v>4</v>
      </c>
      <c r="H950">
        <v>100</v>
      </c>
      <c r="I950" t="s">
        <v>784</v>
      </c>
      <c r="J950" t="s">
        <v>1106</v>
      </c>
      <c r="K950">
        <v>75</v>
      </c>
      <c r="L950" t="s">
        <v>236</v>
      </c>
      <c r="M950" t="s">
        <v>132</v>
      </c>
      <c r="N950" t="s">
        <v>131</v>
      </c>
      <c r="O950" t="s">
        <v>130</v>
      </c>
    </row>
    <row r="951" spans="1:15">
      <c r="A951">
        <v>950</v>
      </c>
      <c r="B951">
        <v>53815</v>
      </c>
      <c r="C951" t="s">
        <v>1101</v>
      </c>
      <c r="D951" t="s">
        <v>139</v>
      </c>
      <c r="E951" t="s">
        <v>2570</v>
      </c>
      <c r="F951">
        <v>250</v>
      </c>
      <c r="G951">
        <v>3.8</v>
      </c>
      <c r="H951">
        <v>20</v>
      </c>
      <c r="I951" t="s">
        <v>2571</v>
      </c>
      <c r="J951" t="s">
        <v>1101</v>
      </c>
      <c r="K951">
        <v>65</v>
      </c>
      <c r="L951" t="s">
        <v>138</v>
      </c>
      <c r="M951" t="s">
        <v>132</v>
      </c>
      <c r="N951" t="s">
        <v>140</v>
      </c>
      <c r="O951" t="s">
        <v>130</v>
      </c>
    </row>
    <row r="952" spans="1:15">
      <c r="A952">
        <v>951</v>
      </c>
      <c r="B952">
        <v>53884</v>
      </c>
      <c r="C952" t="s">
        <v>876</v>
      </c>
      <c r="D952" t="s">
        <v>139</v>
      </c>
      <c r="E952" t="s">
        <v>2572</v>
      </c>
      <c r="F952">
        <v>150</v>
      </c>
      <c r="G952">
        <v>4.0999999999999996</v>
      </c>
      <c r="H952">
        <v>50</v>
      </c>
      <c r="I952" t="s">
        <v>2573</v>
      </c>
      <c r="J952" t="s">
        <v>876</v>
      </c>
      <c r="K952">
        <v>45</v>
      </c>
      <c r="L952" t="s">
        <v>138</v>
      </c>
      <c r="M952" t="s">
        <v>142</v>
      </c>
      <c r="N952" t="s">
        <v>140</v>
      </c>
      <c r="O952" t="s">
        <v>135</v>
      </c>
    </row>
    <row r="953" spans="1:15">
      <c r="A953">
        <v>952</v>
      </c>
      <c r="B953">
        <v>53985</v>
      </c>
      <c r="C953" t="s">
        <v>2211</v>
      </c>
      <c r="D953" t="s">
        <v>145</v>
      </c>
      <c r="E953" t="s">
        <v>2574</v>
      </c>
      <c r="F953">
        <v>350</v>
      </c>
      <c r="G953">
        <v>3.9</v>
      </c>
      <c r="H953">
        <v>50</v>
      </c>
      <c r="I953" t="s">
        <v>1146</v>
      </c>
      <c r="J953" t="s">
        <v>2575</v>
      </c>
      <c r="K953">
        <v>45</v>
      </c>
      <c r="L953" t="s">
        <v>133</v>
      </c>
      <c r="M953" t="s">
        <v>132</v>
      </c>
      <c r="N953" t="s">
        <v>140</v>
      </c>
      <c r="O953" t="s">
        <v>135</v>
      </c>
    </row>
    <row r="954" spans="1:15">
      <c r="A954">
        <v>953</v>
      </c>
      <c r="B954">
        <v>54309</v>
      </c>
      <c r="C954" t="s">
        <v>1969</v>
      </c>
      <c r="D954" t="s">
        <v>145</v>
      </c>
      <c r="E954" t="s">
        <v>2576</v>
      </c>
      <c r="F954">
        <v>700</v>
      </c>
      <c r="G954">
        <v>4</v>
      </c>
      <c r="H954">
        <v>50</v>
      </c>
      <c r="I954" t="s">
        <v>2577</v>
      </c>
      <c r="J954" t="s">
        <v>1969</v>
      </c>
      <c r="K954">
        <v>40</v>
      </c>
      <c r="L954" t="s">
        <v>133</v>
      </c>
      <c r="M954" t="s">
        <v>148</v>
      </c>
      <c r="N954" t="s">
        <v>140</v>
      </c>
      <c r="O954" t="s">
        <v>144</v>
      </c>
    </row>
    <row r="955" spans="1:15">
      <c r="A955">
        <v>954</v>
      </c>
      <c r="B955">
        <v>54314</v>
      </c>
      <c r="C955" t="s">
        <v>2332</v>
      </c>
      <c r="D955" t="s">
        <v>129</v>
      </c>
      <c r="E955" t="s">
        <v>2578</v>
      </c>
      <c r="F955">
        <v>1200</v>
      </c>
      <c r="G955">
        <v>4.5</v>
      </c>
      <c r="H955">
        <v>50</v>
      </c>
      <c r="I955" t="s">
        <v>1265</v>
      </c>
      <c r="J955" t="s">
        <v>2579</v>
      </c>
      <c r="K955">
        <v>59</v>
      </c>
      <c r="L955" t="s">
        <v>236</v>
      </c>
      <c r="M955" t="s">
        <v>235</v>
      </c>
      <c r="N955" t="s">
        <v>140</v>
      </c>
      <c r="O955" t="s">
        <v>135</v>
      </c>
    </row>
    <row r="956" spans="1:15">
      <c r="A956">
        <v>955</v>
      </c>
      <c r="B956">
        <v>54326</v>
      </c>
      <c r="C956" t="s">
        <v>1962</v>
      </c>
      <c r="D956" t="s">
        <v>129</v>
      </c>
      <c r="E956" t="s">
        <v>2580</v>
      </c>
      <c r="F956">
        <v>250</v>
      </c>
      <c r="G956">
        <v>3.3</v>
      </c>
      <c r="H956">
        <v>100</v>
      </c>
      <c r="I956" t="s">
        <v>921</v>
      </c>
      <c r="J956" t="s">
        <v>2581</v>
      </c>
      <c r="K956">
        <v>75</v>
      </c>
      <c r="L956" t="s">
        <v>236</v>
      </c>
      <c r="M956" t="s">
        <v>132</v>
      </c>
      <c r="N956" t="s">
        <v>131</v>
      </c>
      <c r="O956" t="s">
        <v>130</v>
      </c>
    </row>
    <row r="957" spans="1:15">
      <c r="A957">
        <v>956</v>
      </c>
      <c r="B957">
        <v>54378</v>
      </c>
      <c r="C957" t="s">
        <v>1372</v>
      </c>
      <c r="D957" t="s">
        <v>141</v>
      </c>
      <c r="E957" t="s">
        <v>2582</v>
      </c>
      <c r="F957">
        <v>200</v>
      </c>
      <c r="G957">
        <v>4.0999999999999996</v>
      </c>
      <c r="H957">
        <v>20</v>
      </c>
      <c r="I957" t="s">
        <v>1237</v>
      </c>
      <c r="J957" t="s">
        <v>1372</v>
      </c>
      <c r="K957">
        <v>35</v>
      </c>
      <c r="L957" t="s">
        <v>136</v>
      </c>
      <c r="M957" t="s">
        <v>142</v>
      </c>
      <c r="N957" t="s">
        <v>140</v>
      </c>
      <c r="O957" t="s">
        <v>144</v>
      </c>
    </row>
    <row r="958" spans="1:15">
      <c r="A958">
        <v>957</v>
      </c>
      <c r="B958">
        <v>54488</v>
      </c>
      <c r="C958" t="s">
        <v>397</v>
      </c>
      <c r="D958" t="s">
        <v>134</v>
      </c>
      <c r="E958" t="s">
        <v>2583</v>
      </c>
      <c r="F958">
        <v>350</v>
      </c>
      <c r="G958">
        <v>4.4000000000000004</v>
      </c>
      <c r="H958">
        <v>100</v>
      </c>
      <c r="I958" t="s">
        <v>1664</v>
      </c>
      <c r="J958" t="s">
        <v>2303</v>
      </c>
      <c r="K958">
        <v>52</v>
      </c>
      <c r="L958" t="s">
        <v>138</v>
      </c>
      <c r="M958" t="s">
        <v>132</v>
      </c>
      <c r="N958" t="s">
        <v>131</v>
      </c>
      <c r="O958" t="s">
        <v>135</v>
      </c>
    </row>
    <row r="959" spans="1:15">
      <c r="A959">
        <v>958</v>
      </c>
      <c r="B959">
        <v>54585</v>
      </c>
      <c r="C959" t="s">
        <v>1110</v>
      </c>
      <c r="D959" t="s">
        <v>129</v>
      </c>
      <c r="E959" t="s">
        <v>2584</v>
      </c>
      <c r="F959">
        <v>200</v>
      </c>
      <c r="G959">
        <v>2.9</v>
      </c>
      <c r="H959">
        <v>80</v>
      </c>
      <c r="I959" t="s">
        <v>2280</v>
      </c>
      <c r="J959" t="s">
        <v>2585</v>
      </c>
      <c r="K959">
        <v>50</v>
      </c>
      <c r="L959" t="s">
        <v>138</v>
      </c>
      <c r="M959" t="s">
        <v>142</v>
      </c>
      <c r="N959" t="s">
        <v>131</v>
      </c>
      <c r="O959" t="s">
        <v>135</v>
      </c>
    </row>
    <row r="960" spans="1:15">
      <c r="A960">
        <v>959</v>
      </c>
      <c r="B960">
        <v>54605</v>
      </c>
      <c r="C960" t="s">
        <v>524</v>
      </c>
      <c r="D960" t="s">
        <v>146</v>
      </c>
      <c r="E960" t="s">
        <v>2586</v>
      </c>
      <c r="F960">
        <v>400</v>
      </c>
      <c r="G960">
        <v>4</v>
      </c>
      <c r="H960">
        <v>100</v>
      </c>
      <c r="I960" t="s">
        <v>2436</v>
      </c>
      <c r="J960" t="s">
        <v>2587</v>
      </c>
      <c r="K960">
        <v>38</v>
      </c>
      <c r="L960" t="s">
        <v>133</v>
      </c>
      <c r="M960" t="s">
        <v>132</v>
      </c>
      <c r="N960" t="s">
        <v>131</v>
      </c>
      <c r="O960" t="s">
        <v>144</v>
      </c>
    </row>
    <row r="961" spans="1:15">
      <c r="A961">
        <v>960</v>
      </c>
      <c r="B961">
        <v>54698</v>
      </c>
      <c r="C961" t="s">
        <v>443</v>
      </c>
      <c r="D961" t="s">
        <v>137</v>
      </c>
      <c r="E961" t="s">
        <v>2588</v>
      </c>
      <c r="F961">
        <v>250</v>
      </c>
      <c r="G961">
        <v>3.8</v>
      </c>
      <c r="H961">
        <v>500</v>
      </c>
      <c r="I961" t="s">
        <v>2589</v>
      </c>
      <c r="J961" t="s">
        <v>443</v>
      </c>
      <c r="K961">
        <v>57</v>
      </c>
      <c r="L961" t="s">
        <v>136</v>
      </c>
      <c r="M961" t="s">
        <v>132</v>
      </c>
      <c r="N961" t="s">
        <v>147</v>
      </c>
      <c r="O961" t="s">
        <v>135</v>
      </c>
    </row>
    <row r="962" spans="1:15">
      <c r="A962">
        <v>961</v>
      </c>
      <c r="B962">
        <v>54728</v>
      </c>
      <c r="C962" t="s">
        <v>2590</v>
      </c>
      <c r="D962" t="s">
        <v>134</v>
      </c>
      <c r="E962" t="s">
        <v>2591</v>
      </c>
      <c r="F962">
        <v>450</v>
      </c>
      <c r="G962">
        <v>3.9</v>
      </c>
      <c r="H962">
        <v>20</v>
      </c>
      <c r="I962" t="s">
        <v>1664</v>
      </c>
      <c r="J962" t="s">
        <v>2592</v>
      </c>
      <c r="K962">
        <v>55</v>
      </c>
      <c r="L962" t="s">
        <v>138</v>
      </c>
      <c r="M962" t="s">
        <v>132</v>
      </c>
      <c r="N962" t="s">
        <v>140</v>
      </c>
      <c r="O962" t="s">
        <v>135</v>
      </c>
    </row>
    <row r="963" spans="1:15">
      <c r="A963">
        <v>962</v>
      </c>
      <c r="B963">
        <v>54735</v>
      </c>
      <c r="C963" t="s">
        <v>876</v>
      </c>
      <c r="D963" t="s">
        <v>139</v>
      </c>
      <c r="E963" t="s">
        <v>2593</v>
      </c>
      <c r="F963">
        <v>300</v>
      </c>
      <c r="G963">
        <v>3.6</v>
      </c>
      <c r="H963">
        <v>50</v>
      </c>
      <c r="I963" t="s">
        <v>1157</v>
      </c>
      <c r="J963" t="s">
        <v>2594</v>
      </c>
      <c r="K963">
        <v>40</v>
      </c>
      <c r="L963" t="s">
        <v>133</v>
      </c>
      <c r="M963" t="s">
        <v>132</v>
      </c>
      <c r="N963" t="s">
        <v>140</v>
      </c>
      <c r="O963" t="s">
        <v>144</v>
      </c>
    </row>
    <row r="964" spans="1:15">
      <c r="A964">
        <v>963</v>
      </c>
      <c r="B964">
        <v>54801</v>
      </c>
      <c r="C964" t="s">
        <v>1741</v>
      </c>
      <c r="D964" t="s">
        <v>139</v>
      </c>
      <c r="E964" t="s">
        <v>2595</v>
      </c>
      <c r="F964">
        <v>1100</v>
      </c>
      <c r="G964">
        <v>4.5</v>
      </c>
      <c r="H964">
        <v>50</v>
      </c>
      <c r="I964" t="s">
        <v>1952</v>
      </c>
      <c r="J964" t="s">
        <v>696</v>
      </c>
      <c r="K964">
        <v>79</v>
      </c>
      <c r="L964" t="s">
        <v>236</v>
      </c>
      <c r="M964" t="s">
        <v>235</v>
      </c>
      <c r="N964" t="s">
        <v>140</v>
      </c>
      <c r="O964" t="s">
        <v>130</v>
      </c>
    </row>
    <row r="965" spans="1:15">
      <c r="A965">
        <v>964</v>
      </c>
      <c r="B965">
        <v>54824</v>
      </c>
      <c r="C965" t="s">
        <v>400</v>
      </c>
      <c r="D965" t="s">
        <v>129</v>
      </c>
      <c r="E965" t="s">
        <v>2596</v>
      </c>
      <c r="F965">
        <v>400</v>
      </c>
      <c r="G965">
        <v>4.5999999999999996</v>
      </c>
      <c r="H965">
        <v>100</v>
      </c>
      <c r="I965" t="s">
        <v>395</v>
      </c>
      <c r="J965" t="s">
        <v>2597</v>
      </c>
      <c r="K965">
        <v>47</v>
      </c>
      <c r="L965" t="s">
        <v>138</v>
      </c>
      <c r="M965" t="s">
        <v>132</v>
      </c>
      <c r="N965" t="s">
        <v>131</v>
      </c>
      <c r="O965" t="s">
        <v>135</v>
      </c>
    </row>
    <row r="966" spans="1:15">
      <c r="A966">
        <v>965</v>
      </c>
      <c r="B966">
        <v>54889</v>
      </c>
      <c r="C966" t="s">
        <v>2316</v>
      </c>
      <c r="D966" t="s">
        <v>141</v>
      </c>
      <c r="E966" t="s">
        <v>2598</v>
      </c>
      <c r="F966">
        <v>250</v>
      </c>
      <c r="G966">
        <v>3.5</v>
      </c>
      <c r="H966">
        <v>50</v>
      </c>
      <c r="I966" t="s">
        <v>2599</v>
      </c>
      <c r="J966" t="s">
        <v>2600</v>
      </c>
      <c r="K966">
        <v>59</v>
      </c>
      <c r="L966" t="s">
        <v>133</v>
      </c>
      <c r="M966" t="s">
        <v>132</v>
      </c>
      <c r="N966" t="s">
        <v>140</v>
      </c>
      <c r="O966" t="s">
        <v>135</v>
      </c>
    </row>
    <row r="967" spans="1:15">
      <c r="A967">
        <v>966</v>
      </c>
      <c r="B967">
        <v>54972</v>
      </c>
      <c r="C967" t="s">
        <v>1907</v>
      </c>
      <c r="D967" t="s">
        <v>139</v>
      </c>
      <c r="E967" t="s">
        <v>2601</v>
      </c>
      <c r="F967">
        <v>250</v>
      </c>
      <c r="G967">
        <v>2.9</v>
      </c>
      <c r="H967">
        <v>80</v>
      </c>
      <c r="I967" t="s">
        <v>547</v>
      </c>
      <c r="J967" t="s">
        <v>2602</v>
      </c>
      <c r="K967">
        <v>50</v>
      </c>
      <c r="L967" t="s">
        <v>136</v>
      </c>
      <c r="M967" t="s">
        <v>132</v>
      </c>
      <c r="N967" t="s">
        <v>131</v>
      </c>
      <c r="O967" t="s">
        <v>135</v>
      </c>
    </row>
    <row r="968" spans="1:15">
      <c r="A968">
        <v>967</v>
      </c>
      <c r="B968">
        <v>54973</v>
      </c>
      <c r="C968" t="s">
        <v>995</v>
      </c>
      <c r="D968" t="s">
        <v>139</v>
      </c>
      <c r="E968" t="s">
        <v>2603</v>
      </c>
      <c r="F968">
        <v>250</v>
      </c>
      <c r="G968">
        <v>4.4000000000000004</v>
      </c>
      <c r="H968">
        <v>500</v>
      </c>
      <c r="I968" t="s">
        <v>2604</v>
      </c>
      <c r="J968" t="s">
        <v>2603</v>
      </c>
      <c r="K968">
        <v>44</v>
      </c>
      <c r="L968" t="s">
        <v>138</v>
      </c>
      <c r="M968" t="s">
        <v>132</v>
      </c>
      <c r="N968" t="s">
        <v>147</v>
      </c>
      <c r="O968" t="s">
        <v>135</v>
      </c>
    </row>
    <row r="969" spans="1:15">
      <c r="A969">
        <v>968</v>
      </c>
      <c r="B969">
        <v>55080</v>
      </c>
      <c r="C969" t="s">
        <v>2036</v>
      </c>
      <c r="D969" t="s">
        <v>145</v>
      </c>
      <c r="E969" t="s">
        <v>2605</v>
      </c>
      <c r="F969">
        <v>350</v>
      </c>
      <c r="G969">
        <v>4.4000000000000004</v>
      </c>
      <c r="H969">
        <v>20</v>
      </c>
      <c r="I969" t="s">
        <v>2606</v>
      </c>
      <c r="J969" t="s">
        <v>2036</v>
      </c>
      <c r="K969">
        <v>36</v>
      </c>
      <c r="L969" t="s">
        <v>138</v>
      </c>
      <c r="M969" t="s">
        <v>132</v>
      </c>
      <c r="N969" t="s">
        <v>140</v>
      </c>
      <c r="O969" t="s">
        <v>144</v>
      </c>
    </row>
    <row r="970" spans="1:15">
      <c r="A970">
        <v>969</v>
      </c>
      <c r="B970">
        <v>55192</v>
      </c>
      <c r="C970" t="s">
        <v>1110</v>
      </c>
      <c r="D970" t="s">
        <v>129</v>
      </c>
      <c r="E970" t="s">
        <v>2607</v>
      </c>
      <c r="F970">
        <v>1100</v>
      </c>
      <c r="G970">
        <v>4.3</v>
      </c>
      <c r="H970">
        <v>500</v>
      </c>
      <c r="I970" t="s">
        <v>2608</v>
      </c>
      <c r="J970" t="s">
        <v>2609</v>
      </c>
      <c r="K970">
        <v>54</v>
      </c>
      <c r="L970" t="s">
        <v>136</v>
      </c>
      <c r="M970" t="s">
        <v>235</v>
      </c>
      <c r="N970" t="s">
        <v>147</v>
      </c>
      <c r="O970" t="s">
        <v>135</v>
      </c>
    </row>
    <row r="971" spans="1:15">
      <c r="A971">
        <v>970</v>
      </c>
      <c r="B971">
        <v>55195</v>
      </c>
      <c r="C971" t="s">
        <v>2610</v>
      </c>
      <c r="D971" t="s">
        <v>146</v>
      </c>
      <c r="E971" t="s">
        <v>2611</v>
      </c>
      <c r="F971">
        <v>150</v>
      </c>
      <c r="G971">
        <v>4.0999999999999996</v>
      </c>
      <c r="H971">
        <v>1000</v>
      </c>
      <c r="I971" t="s">
        <v>2612</v>
      </c>
      <c r="J971" t="s">
        <v>2613</v>
      </c>
      <c r="K971">
        <v>57</v>
      </c>
      <c r="L971" t="s">
        <v>136</v>
      </c>
      <c r="M971" t="s">
        <v>142</v>
      </c>
      <c r="N971" t="s">
        <v>147</v>
      </c>
      <c r="O971" t="s">
        <v>135</v>
      </c>
    </row>
    <row r="972" spans="1:15">
      <c r="A972">
        <v>971</v>
      </c>
      <c r="B972">
        <v>55334</v>
      </c>
      <c r="C972" t="s">
        <v>640</v>
      </c>
      <c r="D972" t="s">
        <v>139</v>
      </c>
      <c r="E972" t="s">
        <v>2614</v>
      </c>
      <c r="F972">
        <v>1000</v>
      </c>
      <c r="G972">
        <v>4.3</v>
      </c>
      <c r="H972">
        <v>50</v>
      </c>
      <c r="I972" t="s">
        <v>2615</v>
      </c>
      <c r="J972" t="s">
        <v>696</v>
      </c>
      <c r="K972">
        <v>59</v>
      </c>
      <c r="L972" t="s">
        <v>133</v>
      </c>
      <c r="M972" t="s">
        <v>148</v>
      </c>
      <c r="N972" t="s">
        <v>140</v>
      </c>
      <c r="O972" t="s">
        <v>135</v>
      </c>
    </row>
    <row r="973" spans="1:15">
      <c r="A973">
        <v>972</v>
      </c>
      <c r="B973">
        <v>55369</v>
      </c>
      <c r="C973" t="s">
        <v>466</v>
      </c>
      <c r="D973" t="s">
        <v>141</v>
      </c>
      <c r="E973" t="s">
        <v>2616</v>
      </c>
      <c r="F973">
        <v>800</v>
      </c>
      <c r="G973">
        <v>4.3</v>
      </c>
      <c r="H973">
        <v>50</v>
      </c>
      <c r="I973" t="s">
        <v>2617</v>
      </c>
      <c r="J973" t="s">
        <v>466</v>
      </c>
      <c r="K973">
        <v>63</v>
      </c>
      <c r="L973" t="s">
        <v>138</v>
      </c>
      <c r="M973" t="s">
        <v>148</v>
      </c>
      <c r="N973" t="s">
        <v>140</v>
      </c>
      <c r="O973" t="s">
        <v>130</v>
      </c>
    </row>
    <row r="974" spans="1:15">
      <c r="A974">
        <v>973</v>
      </c>
      <c r="B974">
        <v>55531</v>
      </c>
      <c r="C974" t="s">
        <v>295</v>
      </c>
      <c r="D974" t="s">
        <v>137</v>
      </c>
      <c r="E974" t="s">
        <v>2618</v>
      </c>
      <c r="F974">
        <v>500</v>
      </c>
      <c r="G974">
        <v>4.2</v>
      </c>
      <c r="H974">
        <v>100</v>
      </c>
      <c r="I974" t="s">
        <v>2619</v>
      </c>
      <c r="J974" t="s">
        <v>298</v>
      </c>
      <c r="K974">
        <v>47</v>
      </c>
      <c r="L974" t="s">
        <v>133</v>
      </c>
      <c r="M974" t="s">
        <v>132</v>
      </c>
      <c r="N974" t="s">
        <v>131</v>
      </c>
      <c r="O974" t="s">
        <v>135</v>
      </c>
    </row>
    <row r="975" spans="1:15">
      <c r="A975">
        <v>974</v>
      </c>
      <c r="B975">
        <v>55702</v>
      </c>
      <c r="C975" t="s">
        <v>2620</v>
      </c>
      <c r="D975" t="s">
        <v>146</v>
      </c>
      <c r="E975" t="s">
        <v>2621</v>
      </c>
      <c r="F975">
        <v>150</v>
      </c>
      <c r="G975">
        <v>4.2</v>
      </c>
      <c r="H975">
        <v>50</v>
      </c>
      <c r="I975" t="s">
        <v>2246</v>
      </c>
      <c r="J975" t="s">
        <v>2622</v>
      </c>
      <c r="K975">
        <v>35</v>
      </c>
      <c r="L975" t="s">
        <v>237</v>
      </c>
      <c r="M975" t="s">
        <v>142</v>
      </c>
      <c r="N975" t="s">
        <v>140</v>
      </c>
      <c r="O975" t="s">
        <v>144</v>
      </c>
    </row>
    <row r="976" spans="1:15">
      <c r="A976">
        <v>975</v>
      </c>
      <c r="B976">
        <v>55795</v>
      </c>
      <c r="C976" t="s">
        <v>1369</v>
      </c>
      <c r="D976" t="s">
        <v>143</v>
      </c>
      <c r="E976" t="s">
        <v>1165</v>
      </c>
      <c r="F976">
        <v>900</v>
      </c>
      <c r="G976">
        <v>4.2</v>
      </c>
      <c r="H976">
        <v>100</v>
      </c>
      <c r="I976" t="s">
        <v>1166</v>
      </c>
      <c r="J976" t="s">
        <v>2623</v>
      </c>
      <c r="K976">
        <v>76</v>
      </c>
      <c r="L976" t="s">
        <v>138</v>
      </c>
      <c r="M976" t="s">
        <v>148</v>
      </c>
      <c r="N976" t="s">
        <v>131</v>
      </c>
      <c r="O976" t="s">
        <v>130</v>
      </c>
    </row>
    <row r="977" spans="1:15">
      <c r="A977">
        <v>976</v>
      </c>
      <c r="B977">
        <v>55875</v>
      </c>
      <c r="C977" t="s">
        <v>577</v>
      </c>
      <c r="D977" t="s">
        <v>146</v>
      </c>
      <c r="E977" t="s">
        <v>2624</v>
      </c>
      <c r="F977">
        <v>300</v>
      </c>
      <c r="G977">
        <v>3.9</v>
      </c>
      <c r="H977">
        <v>50</v>
      </c>
      <c r="I977" t="s">
        <v>406</v>
      </c>
      <c r="J977" t="s">
        <v>1516</v>
      </c>
      <c r="K977">
        <v>31</v>
      </c>
      <c r="L977" t="s">
        <v>133</v>
      </c>
      <c r="M977" t="s">
        <v>132</v>
      </c>
      <c r="N977" t="s">
        <v>140</v>
      </c>
      <c r="O977" t="s">
        <v>144</v>
      </c>
    </row>
    <row r="978" spans="1:15">
      <c r="A978">
        <v>977</v>
      </c>
      <c r="B978">
        <v>56066</v>
      </c>
      <c r="C978" t="s">
        <v>973</v>
      </c>
      <c r="D978" t="s">
        <v>134</v>
      </c>
      <c r="E978" t="s">
        <v>2625</v>
      </c>
      <c r="F978">
        <v>450</v>
      </c>
      <c r="G978">
        <v>4</v>
      </c>
      <c r="H978">
        <v>20</v>
      </c>
      <c r="I978" t="s">
        <v>841</v>
      </c>
      <c r="J978" t="s">
        <v>973</v>
      </c>
      <c r="K978">
        <v>47</v>
      </c>
      <c r="L978" t="s">
        <v>136</v>
      </c>
      <c r="M978" t="s">
        <v>132</v>
      </c>
      <c r="N978" t="s">
        <v>140</v>
      </c>
      <c r="O978" t="s">
        <v>135</v>
      </c>
    </row>
    <row r="979" spans="1:15">
      <c r="A979">
        <v>978</v>
      </c>
      <c r="B979">
        <v>56118</v>
      </c>
      <c r="C979" t="s">
        <v>483</v>
      </c>
      <c r="D979" t="s">
        <v>141</v>
      </c>
      <c r="E979" t="s">
        <v>2626</v>
      </c>
      <c r="F979">
        <v>300</v>
      </c>
      <c r="G979">
        <v>4.4000000000000004</v>
      </c>
      <c r="H979">
        <v>20</v>
      </c>
      <c r="I979" t="s">
        <v>2627</v>
      </c>
      <c r="J979" t="s">
        <v>2628</v>
      </c>
      <c r="K979">
        <v>50</v>
      </c>
      <c r="L979" t="s">
        <v>236</v>
      </c>
      <c r="M979" t="s">
        <v>132</v>
      </c>
      <c r="N979" t="s">
        <v>140</v>
      </c>
      <c r="O979" t="s">
        <v>135</v>
      </c>
    </row>
    <row r="980" spans="1:15">
      <c r="A980">
        <v>979</v>
      </c>
      <c r="B980">
        <v>56130</v>
      </c>
      <c r="C980" t="s">
        <v>1183</v>
      </c>
      <c r="D980" t="s">
        <v>139</v>
      </c>
      <c r="E980" t="s">
        <v>2629</v>
      </c>
      <c r="F980">
        <v>250</v>
      </c>
      <c r="G980">
        <v>4.5</v>
      </c>
      <c r="H980">
        <v>1000</v>
      </c>
      <c r="I980" t="s">
        <v>2612</v>
      </c>
      <c r="J980" t="s">
        <v>887</v>
      </c>
      <c r="K980">
        <v>53</v>
      </c>
      <c r="L980" t="s">
        <v>136</v>
      </c>
      <c r="M980" t="s">
        <v>132</v>
      </c>
      <c r="N980" t="s">
        <v>147</v>
      </c>
      <c r="O980" t="s">
        <v>135</v>
      </c>
    </row>
    <row r="981" spans="1:15">
      <c r="A981">
        <v>980</v>
      </c>
      <c r="B981">
        <v>56233</v>
      </c>
      <c r="C981" t="s">
        <v>250</v>
      </c>
      <c r="D981" t="s">
        <v>137</v>
      </c>
      <c r="E981" t="s">
        <v>2630</v>
      </c>
      <c r="F981">
        <v>178</v>
      </c>
      <c r="G981">
        <v>4.5999999999999996</v>
      </c>
      <c r="H981">
        <v>100</v>
      </c>
      <c r="I981" t="s">
        <v>258</v>
      </c>
      <c r="J981" t="s">
        <v>250</v>
      </c>
      <c r="K981">
        <v>53</v>
      </c>
      <c r="L981" t="s">
        <v>133</v>
      </c>
      <c r="M981" t="s">
        <v>142</v>
      </c>
      <c r="N981" t="s">
        <v>131</v>
      </c>
      <c r="O981" t="s">
        <v>135</v>
      </c>
    </row>
    <row r="982" spans="1:15">
      <c r="A982">
        <v>981</v>
      </c>
      <c r="B982">
        <v>56491</v>
      </c>
      <c r="C982" t="s">
        <v>397</v>
      </c>
      <c r="D982" t="s">
        <v>134</v>
      </c>
      <c r="E982" t="s">
        <v>2631</v>
      </c>
      <c r="F982">
        <v>500</v>
      </c>
      <c r="G982">
        <v>3.8</v>
      </c>
      <c r="H982">
        <v>50</v>
      </c>
      <c r="I982" t="s">
        <v>841</v>
      </c>
      <c r="J982" t="s">
        <v>2229</v>
      </c>
      <c r="K982">
        <v>66</v>
      </c>
      <c r="L982" t="s">
        <v>136</v>
      </c>
      <c r="M982" t="s">
        <v>132</v>
      </c>
      <c r="N982" t="s">
        <v>140</v>
      </c>
      <c r="O982" t="s">
        <v>130</v>
      </c>
    </row>
    <row r="983" spans="1:15">
      <c r="A983">
        <v>982</v>
      </c>
      <c r="B983">
        <v>56553</v>
      </c>
      <c r="C983" t="s">
        <v>424</v>
      </c>
      <c r="D983" t="s">
        <v>129</v>
      </c>
      <c r="E983" t="s">
        <v>2632</v>
      </c>
      <c r="F983">
        <v>300</v>
      </c>
      <c r="G983">
        <v>4.2</v>
      </c>
      <c r="H983">
        <v>20</v>
      </c>
      <c r="I983" t="s">
        <v>1146</v>
      </c>
      <c r="J983" t="s">
        <v>2633</v>
      </c>
      <c r="K983">
        <v>75</v>
      </c>
      <c r="L983" t="s">
        <v>133</v>
      </c>
      <c r="M983" t="s">
        <v>132</v>
      </c>
      <c r="N983" t="s">
        <v>140</v>
      </c>
      <c r="O983" t="s">
        <v>130</v>
      </c>
    </row>
    <row r="984" spans="1:15">
      <c r="A984">
        <v>983</v>
      </c>
      <c r="B984">
        <v>56722</v>
      </c>
      <c r="C984" t="s">
        <v>511</v>
      </c>
      <c r="D984" t="s">
        <v>129</v>
      </c>
      <c r="E984" t="s">
        <v>2634</v>
      </c>
      <c r="F984">
        <v>1200</v>
      </c>
      <c r="G984">
        <v>4.2</v>
      </c>
      <c r="H984">
        <v>50</v>
      </c>
      <c r="I984" t="s">
        <v>2635</v>
      </c>
      <c r="J984" t="s">
        <v>2636</v>
      </c>
      <c r="K984">
        <v>79</v>
      </c>
      <c r="L984" t="s">
        <v>133</v>
      </c>
      <c r="M984" t="s">
        <v>235</v>
      </c>
      <c r="N984" t="s">
        <v>140</v>
      </c>
      <c r="O984" t="s">
        <v>130</v>
      </c>
    </row>
    <row r="985" spans="1:15">
      <c r="A985">
        <v>984</v>
      </c>
      <c r="B985">
        <v>56756</v>
      </c>
      <c r="C985" t="s">
        <v>340</v>
      </c>
      <c r="D985" t="s">
        <v>141</v>
      </c>
      <c r="E985" t="s">
        <v>2637</v>
      </c>
      <c r="F985">
        <v>400</v>
      </c>
      <c r="G985">
        <v>2.9</v>
      </c>
      <c r="H985">
        <v>80</v>
      </c>
      <c r="I985" t="s">
        <v>2638</v>
      </c>
      <c r="J985" t="s">
        <v>340</v>
      </c>
      <c r="K985">
        <v>67</v>
      </c>
      <c r="L985" t="s">
        <v>138</v>
      </c>
      <c r="M985" t="s">
        <v>132</v>
      </c>
      <c r="N985" t="s">
        <v>131</v>
      </c>
      <c r="O985" t="s">
        <v>130</v>
      </c>
    </row>
    <row r="986" spans="1:15">
      <c r="A986">
        <v>985</v>
      </c>
      <c r="B986">
        <v>56972</v>
      </c>
      <c r="C986" t="s">
        <v>1602</v>
      </c>
      <c r="D986" t="s">
        <v>129</v>
      </c>
      <c r="E986" t="s">
        <v>2639</v>
      </c>
      <c r="F986">
        <v>200</v>
      </c>
      <c r="G986">
        <v>4</v>
      </c>
      <c r="H986">
        <v>50</v>
      </c>
      <c r="I986" t="s">
        <v>547</v>
      </c>
      <c r="J986" t="s">
        <v>2640</v>
      </c>
      <c r="K986">
        <v>41</v>
      </c>
      <c r="L986" t="s">
        <v>136</v>
      </c>
      <c r="M986" t="s">
        <v>142</v>
      </c>
      <c r="N986" t="s">
        <v>140</v>
      </c>
      <c r="O986" t="s">
        <v>135</v>
      </c>
    </row>
    <row r="987" spans="1:15">
      <c r="A987">
        <v>986</v>
      </c>
      <c r="B987">
        <v>57004</v>
      </c>
      <c r="C987" t="s">
        <v>887</v>
      </c>
      <c r="D987" t="s">
        <v>139</v>
      </c>
      <c r="E987" t="s">
        <v>2641</v>
      </c>
      <c r="F987">
        <v>249</v>
      </c>
      <c r="G987">
        <v>2.9</v>
      </c>
      <c r="H987">
        <v>80</v>
      </c>
      <c r="I987" t="s">
        <v>2642</v>
      </c>
      <c r="J987" t="s">
        <v>2284</v>
      </c>
      <c r="K987">
        <v>67</v>
      </c>
      <c r="L987" t="s">
        <v>133</v>
      </c>
      <c r="M987" t="s">
        <v>132</v>
      </c>
      <c r="N987" t="s">
        <v>131</v>
      </c>
      <c r="O987" t="s">
        <v>130</v>
      </c>
    </row>
    <row r="988" spans="1:15">
      <c r="A988">
        <v>987</v>
      </c>
      <c r="B988">
        <v>57048</v>
      </c>
      <c r="C988" t="s">
        <v>779</v>
      </c>
      <c r="D988" t="s">
        <v>139</v>
      </c>
      <c r="E988" t="s">
        <v>2643</v>
      </c>
      <c r="F988">
        <v>350</v>
      </c>
      <c r="G988">
        <v>4.3</v>
      </c>
      <c r="H988">
        <v>500</v>
      </c>
      <c r="I988" t="s">
        <v>2035</v>
      </c>
      <c r="J988" t="s">
        <v>779</v>
      </c>
      <c r="K988">
        <v>58</v>
      </c>
      <c r="L988" t="s">
        <v>138</v>
      </c>
      <c r="M988" t="s">
        <v>132</v>
      </c>
      <c r="N988" t="s">
        <v>147</v>
      </c>
      <c r="O988" t="s">
        <v>135</v>
      </c>
    </row>
    <row r="989" spans="1:15">
      <c r="A989">
        <v>988</v>
      </c>
      <c r="B989">
        <v>57113</v>
      </c>
      <c r="C989" t="s">
        <v>2644</v>
      </c>
      <c r="D989" t="s">
        <v>139</v>
      </c>
      <c r="E989" t="s">
        <v>2645</v>
      </c>
      <c r="F989">
        <v>350</v>
      </c>
      <c r="G989">
        <v>4</v>
      </c>
      <c r="H989">
        <v>100</v>
      </c>
      <c r="I989" t="s">
        <v>2523</v>
      </c>
      <c r="J989" t="s">
        <v>2506</v>
      </c>
      <c r="K989">
        <v>56</v>
      </c>
      <c r="L989" t="s">
        <v>133</v>
      </c>
      <c r="M989" t="s">
        <v>132</v>
      </c>
      <c r="N989" t="s">
        <v>131</v>
      </c>
      <c r="O989" t="s">
        <v>135</v>
      </c>
    </row>
    <row r="990" spans="1:15">
      <c r="A990">
        <v>989</v>
      </c>
      <c r="B990">
        <v>57224</v>
      </c>
      <c r="C990" t="s">
        <v>973</v>
      </c>
      <c r="D990" t="s">
        <v>134</v>
      </c>
      <c r="E990" t="s">
        <v>2646</v>
      </c>
      <c r="F990">
        <v>900</v>
      </c>
      <c r="G990">
        <v>4.2</v>
      </c>
      <c r="H990">
        <v>100</v>
      </c>
      <c r="I990" t="s">
        <v>2647</v>
      </c>
      <c r="J990" t="s">
        <v>973</v>
      </c>
      <c r="K990">
        <v>47</v>
      </c>
      <c r="L990" t="s">
        <v>138</v>
      </c>
      <c r="M990" t="s">
        <v>148</v>
      </c>
      <c r="N990" t="s">
        <v>131</v>
      </c>
      <c r="O990" t="s">
        <v>135</v>
      </c>
    </row>
    <row r="991" spans="1:15">
      <c r="A991">
        <v>990</v>
      </c>
      <c r="B991">
        <v>57231</v>
      </c>
      <c r="C991" t="s">
        <v>604</v>
      </c>
      <c r="D991" t="s">
        <v>134</v>
      </c>
      <c r="E991" t="s">
        <v>2648</v>
      </c>
      <c r="F991">
        <v>800</v>
      </c>
      <c r="G991">
        <v>4.8</v>
      </c>
      <c r="H991">
        <v>100</v>
      </c>
      <c r="I991" t="s">
        <v>2649</v>
      </c>
      <c r="J991" t="s">
        <v>604</v>
      </c>
      <c r="K991">
        <v>41</v>
      </c>
      <c r="L991" t="s">
        <v>138</v>
      </c>
      <c r="M991" t="s">
        <v>148</v>
      </c>
      <c r="N991" t="s">
        <v>131</v>
      </c>
      <c r="O991" t="s">
        <v>135</v>
      </c>
    </row>
    <row r="992" spans="1:15">
      <c r="A992">
        <v>991</v>
      </c>
      <c r="B992">
        <v>57426</v>
      </c>
      <c r="C992" t="s">
        <v>400</v>
      </c>
      <c r="D992" t="s">
        <v>129</v>
      </c>
      <c r="E992" t="s">
        <v>2650</v>
      </c>
      <c r="F992">
        <v>450</v>
      </c>
      <c r="G992">
        <v>4</v>
      </c>
      <c r="H992">
        <v>100</v>
      </c>
      <c r="I992" t="s">
        <v>2651</v>
      </c>
      <c r="J992" t="s">
        <v>2652</v>
      </c>
      <c r="K992">
        <v>76</v>
      </c>
      <c r="L992" t="s">
        <v>133</v>
      </c>
      <c r="M992" t="s">
        <v>132</v>
      </c>
      <c r="N992" t="s">
        <v>131</v>
      </c>
      <c r="O992" t="s">
        <v>130</v>
      </c>
    </row>
    <row r="993" spans="1:15">
      <c r="A993">
        <v>992</v>
      </c>
      <c r="B993">
        <v>57673</v>
      </c>
      <c r="C993" t="s">
        <v>1153</v>
      </c>
      <c r="D993" t="s">
        <v>139</v>
      </c>
      <c r="E993" t="s">
        <v>2653</v>
      </c>
      <c r="F993">
        <v>300</v>
      </c>
      <c r="G993">
        <v>4.0999999999999996</v>
      </c>
      <c r="H993">
        <v>20</v>
      </c>
      <c r="I993" t="s">
        <v>2266</v>
      </c>
      <c r="J993" t="s">
        <v>876</v>
      </c>
      <c r="K993">
        <v>51</v>
      </c>
      <c r="L993" t="s">
        <v>136</v>
      </c>
      <c r="M993" t="s">
        <v>132</v>
      </c>
      <c r="N993" t="s">
        <v>140</v>
      </c>
      <c r="O993" t="s">
        <v>135</v>
      </c>
    </row>
    <row r="994" spans="1:15">
      <c r="A994">
        <v>993</v>
      </c>
      <c r="B994">
        <v>57856</v>
      </c>
      <c r="C994" t="s">
        <v>887</v>
      </c>
      <c r="D994" t="s">
        <v>139</v>
      </c>
      <c r="E994" t="s">
        <v>2654</v>
      </c>
      <c r="F994">
        <v>500</v>
      </c>
      <c r="G994">
        <v>4.2</v>
      </c>
      <c r="H994">
        <v>20</v>
      </c>
      <c r="I994" t="s">
        <v>854</v>
      </c>
      <c r="J994" t="s">
        <v>887</v>
      </c>
      <c r="K994">
        <v>67</v>
      </c>
      <c r="L994" t="s">
        <v>138</v>
      </c>
      <c r="M994" t="s">
        <v>132</v>
      </c>
      <c r="N994" t="s">
        <v>140</v>
      </c>
      <c r="O994" t="s">
        <v>130</v>
      </c>
    </row>
    <row r="995" spans="1:15">
      <c r="A995">
        <v>994</v>
      </c>
      <c r="B995">
        <v>57868</v>
      </c>
      <c r="C995" t="s">
        <v>862</v>
      </c>
      <c r="D995" t="s">
        <v>139</v>
      </c>
      <c r="E995" t="s">
        <v>2655</v>
      </c>
      <c r="F995">
        <v>200</v>
      </c>
      <c r="G995">
        <v>4.0999999999999996</v>
      </c>
      <c r="H995">
        <v>100</v>
      </c>
      <c r="I995" t="s">
        <v>2266</v>
      </c>
      <c r="J995" t="s">
        <v>862</v>
      </c>
      <c r="K995">
        <v>55</v>
      </c>
      <c r="L995" t="s">
        <v>136</v>
      </c>
      <c r="M995" t="s">
        <v>142</v>
      </c>
      <c r="N995" t="s">
        <v>131</v>
      </c>
      <c r="O995" t="s">
        <v>135</v>
      </c>
    </row>
    <row r="996" spans="1:15">
      <c r="A996">
        <v>995</v>
      </c>
      <c r="B996">
        <v>57903</v>
      </c>
      <c r="C996" t="s">
        <v>2656</v>
      </c>
      <c r="D996" t="s">
        <v>146</v>
      </c>
      <c r="E996" t="s">
        <v>2657</v>
      </c>
      <c r="F996">
        <v>500</v>
      </c>
      <c r="G996">
        <v>3.8</v>
      </c>
      <c r="H996">
        <v>5000</v>
      </c>
      <c r="I996" t="s">
        <v>2658</v>
      </c>
      <c r="J996" t="s">
        <v>2659</v>
      </c>
      <c r="K996">
        <v>33</v>
      </c>
      <c r="L996" t="s">
        <v>133</v>
      </c>
      <c r="M996" t="s">
        <v>132</v>
      </c>
      <c r="N996" t="s">
        <v>147</v>
      </c>
      <c r="O996" t="s">
        <v>144</v>
      </c>
    </row>
    <row r="997" spans="1:15">
      <c r="A997">
        <v>996</v>
      </c>
      <c r="B997">
        <v>58049</v>
      </c>
      <c r="C997" t="s">
        <v>139</v>
      </c>
      <c r="D997" t="s">
        <v>139</v>
      </c>
      <c r="E997" t="s">
        <v>2660</v>
      </c>
      <c r="F997">
        <v>300</v>
      </c>
      <c r="G997">
        <v>4.3</v>
      </c>
      <c r="H997">
        <v>1000</v>
      </c>
      <c r="I997" t="s">
        <v>2612</v>
      </c>
      <c r="J997" t="s">
        <v>2661</v>
      </c>
      <c r="K997">
        <v>55</v>
      </c>
      <c r="L997" t="s">
        <v>136</v>
      </c>
      <c r="M997" t="s">
        <v>132</v>
      </c>
      <c r="N997" t="s">
        <v>147</v>
      </c>
      <c r="O997" t="s">
        <v>135</v>
      </c>
    </row>
    <row r="998" spans="1:15">
      <c r="A998">
        <v>997</v>
      </c>
      <c r="B998">
        <v>58088</v>
      </c>
      <c r="C998" t="s">
        <v>1976</v>
      </c>
      <c r="D998" t="s">
        <v>145</v>
      </c>
      <c r="E998" t="s">
        <v>2662</v>
      </c>
      <c r="F998">
        <v>600</v>
      </c>
      <c r="G998">
        <v>2.9</v>
      </c>
      <c r="H998">
        <v>80</v>
      </c>
      <c r="I998" t="s">
        <v>279</v>
      </c>
      <c r="J998" t="s">
        <v>2663</v>
      </c>
      <c r="K998">
        <v>49</v>
      </c>
      <c r="L998" t="s">
        <v>133</v>
      </c>
      <c r="M998" t="s">
        <v>148</v>
      </c>
      <c r="N998" t="s">
        <v>131</v>
      </c>
      <c r="O998" t="s">
        <v>135</v>
      </c>
    </row>
    <row r="999" spans="1:15">
      <c r="A999">
        <v>998</v>
      </c>
      <c r="B999">
        <v>58119</v>
      </c>
      <c r="C999" t="s">
        <v>340</v>
      </c>
      <c r="D999" t="s">
        <v>141</v>
      </c>
      <c r="E999" t="s">
        <v>2664</v>
      </c>
      <c r="F999">
        <v>800</v>
      </c>
      <c r="G999">
        <v>4.2</v>
      </c>
      <c r="H999">
        <v>50</v>
      </c>
      <c r="I999" t="s">
        <v>2665</v>
      </c>
      <c r="J999" t="s">
        <v>340</v>
      </c>
      <c r="K999">
        <v>76</v>
      </c>
      <c r="L999" t="s">
        <v>236</v>
      </c>
      <c r="M999" t="s">
        <v>148</v>
      </c>
      <c r="N999" t="s">
        <v>140</v>
      </c>
      <c r="O999" t="s">
        <v>130</v>
      </c>
    </row>
    <row r="1000" spans="1:15">
      <c r="A1000">
        <v>999</v>
      </c>
      <c r="B1000">
        <v>58120</v>
      </c>
      <c r="C1000" t="s">
        <v>705</v>
      </c>
      <c r="D1000" t="s">
        <v>141</v>
      </c>
      <c r="E1000" t="s">
        <v>2666</v>
      </c>
      <c r="F1000">
        <v>300</v>
      </c>
      <c r="G1000">
        <v>3.8</v>
      </c>
      <c r="H1000">
        <v>20</v>
      </c>
      <c r="I1000" t="s">
        <v>2667</v>
      </c>
      <c r="J1000" t="s">
        <v>705</v>
      </c>
      <c r="K1000">
        <v>75</v>
      </c>
      <c r="L1000" t="s">
        <v>133</v>
      </c>
      <c r="M1000" t="s">
        <v>132</v>
      </c>
      <c r="N1000" t="s">
        <v>140</v>
      </c>
      <c r="O1000" t="s">
        <v>130</v>
      </c>
    </row>
    <row r="1001" spans="1:15">
      <c r="A1001">
        <v>1000</v>
      </c>
      <c r="B1001">
        <v>58197</v>
      </c>
      <c r="C1001" t="s">
        <v>284</v>
      </c>
      <c r="D1001" t="s">
        <v>137</v>
      </c>
      <c r="E1001" t="s">
        <v>2668</v>
      </c>
      <c r="F1001">
        <v>200</v>
      </c>
      <c r="G1001">
        <v>4.3</v>
      </c>
      <c r="H1001">
        <v>1000</v>
      </c>
      <c r="I1001" t="s">
        <v>2266</v>
      </c>
      <c r="J1001" t="s">
        <v>2098</v>
      </c>
      <c r="K1001">
        <v>48</v>
      </c>
      <c r="L1001" t="s">
        <v>136</v>
      </c>
      <c r="M1001" t="s">
        <v>142</v>
      </c>
      <c r="N1001" t="s">
        <v>147</v>
      </c>
      <c r="O1001" t="s">
        <v>135</v>
      </c>
    </row>
    <row r="1002" spans="1:15">
      <c r="A1002">
        <v>1001</v>
      </c>
      <c r="B1002">
        <v>58289</v>
      </c>
      <c r="C1002" t="s">
        <v>325</v>
      </c>
      <c r="D1002" t="s">
        <v>146</v>
      </c>
      <c r="E1002" t="s">
        <v>2669</v>
      </c>
      <c r="F1002">
        <v>200</v>
      </c>
      <c r="G1002">
        <v>3.8</v>
      </c>
      <c r="H1002">
        <v>100</v>
      </c>
      <c r="I1002" t="s">
        <v>2670</v>
      </c>
      <c r="J1002" t="s">
        <v>2671</v>
      </c>
      <c r="K1002">
        <v>64</v>
      </c>
      <c r="L1002" t="s">
        <v>136</v>
      </c>
      <c r="M1002" t="s">
        <v>142</v>
      </c>
      <c r="N1002" t="s">
        <v>131</v>
      </c>
      <c r="O1002" t="s">
        <v>130</v>
      </c>
    </row>
    <row r="1003" spans="1:15">
      <c r="A1003">
        <v>1002</v>
      </c>
      <c r="B1003">
        <v>58607</v>
      </c>
      <c r="C1003" t="s">
        <v>1303</v>
      </c>
      <c r="D1003" t="s">
        <v>134</v>
      </c>
      <c r="E1003" t="s">
        <v>2672</v>
      </c>
      <c r="F1003">
        <v>600</v>
      </c>
      <c r="G1003">
        <v>4</v>
      </c>
      <c r="H1003">
        <v>100</v>
      </c>
      <c r="I1003" t="s">
        <v>2673</v>
      </c>
      <c r="J1003" t="s">
        <v>1303</v>
      </c>
      <c r="K1003">
        <v>46</v>
      </c>
      <c r="L1003" t="s">
        <v>133</v>
      </c>
      <c r="M1003" t="s">
        <v>148</v>
      </c>
      <c r="N1003" t="s">
        <v>131</v>
      </c>
      <c r="O1003" t="s">
        <v>135</v>
      </c>
    </row>
    <row r="1004" spans="1:15">
      <c r="A1004">
        <v>1003</v>
      </c>
      <c r="B1004">
        <v>58632</v>
      </c>
      <c r="C1004" t="s">
        <v>1101</v>
      </c>
      <c r="D1004" t="s">
        <v>139</v>
      </c>
      <c r="E1004" t="s">
        <v>2674</v>
      </c>
      <c r="F1004">
        <v>250</v>
      </c>
      <c r="G1004">
        <v>4.2</v>
      </c>
      <c r="H1004">
        <v>100</v>
      </c>
      <c r="I1004" t="s">
        <v>1108</v>
      </c>
      <c r="J1004" t="s">
        <v>2675</v>
      </c>
      <c r="K1004">
        <v>53</v>
      </c>
      <c r="L1004" t="s">
        <v>133</v>
      </c>
      <c r="M1004" t="s">
        <v>132</v>
      </c>
      <c r="N1004" t="s">
        <v>131</v>
      </c>
      <c r="O1004" t="s">
        <v>135</v>
      </c>
    </row>
    <row r="1005" spans="1:15">
      <c r="A1005">
        <v>1004</v>
      </c>
      <c r="B1005">
        <v>58818</v>
      </c>
      <c r="C1005" t="s">
        <v>2676</v>
      </c>
      <c r="D1005" t="s">
        <v>145</v>
      </c>
      <c r="E1005" t="s">
        <v>2677</v>
      </c>
      <c r="F1005">
        <v>200</v>
      </c>
      <c r="G1005">
        <v>4.0999999999999996</v>
      </c>
      <c r="H1005">
        <v>100</v>
      </c>
      <c r="I1005" t="s">
        <v>2678</v>
      </c>
      <c r="J1005" t="s">
        <v>2679</v>
      </c>
      <c r="K1005">
        <v>79</v>
      </c>
      <c r="L1005" t="s">
        <v>138</v>
      </c>
      <c r="M1005" t="s">
        <v>142</v>
      </c>
      <c r="N1005" t="s">
        <v>131</v>
      </c>
      <c r="O1005" t="s">
        <v>130</v>
      </c>
    </row>
    <row r="1006" spans="1:15">
      <c r="A1006">
        <v>1005</v>
      </c>
      <c r="B1006">
        <v>58955</v>
      </c>
      <c r="C1006" t="s">
        <v>435</v>
      </c>
      <c r="D1006" t="s">
        <v>134</v>
      </c>
      <c r="E1006" t="s">
        <v>2680</v>
      </c>
      <c r="F1006">
        <v>300</v>
      </c>
      <c r="G1006">
        <v>3.4</v>
      </c>
      <c r="H1006">
        <v>100</v>
      </c>
      <c r="I1006" t="s">
        <v>1146</v>
      </c>
      <c r="J1006" t="s">
        <v>435</v>
      </c>
      <c r="K1006">
        <v>46</v>
      </c>
      <c r="L1006" t="s">
        <v>133</v>
      </c>
      <c r="M1006" t="s">
        <v>132</v>
      </c>
      <c r="N1006" t="s">
        <v>131</v>
      </c>
      <c r="O1006" t="s">
        <v>135</v>
      </c>
    </row>
    <row r="1007" spans="1:15">
      <c r="A1007">
        <v>1006</v>
      </c>
      <c r="B1007">
        <v>58990</v>
      </c>
      <c r="C1007" t="s">
        <v>973</v>
      </c>
      <c r="D1007" t="s">
        <v>134</v>
      </c>
      <c r="E1007" t="s">
        <v>2681</v>
      </c>
      <c r="F1007">
        <v>800</v>
      </c>
      <c r="G1007">
        <v>4.3</v>
      </c>
      <c r="H1007">
        <v>50</v>
      </c>
      <c r="I1007" t="s">
        <v>2682</v>
      </c>
      <c r="J1007" t="s">
        <v>973</v>
      </c>
      <c r="K1007">
        <v>49</v>
      </c>
      <c r="L1007" t="s">
        <v>133</v>
      </c>
      <c r="M1007" t="s">
        <v>148</v>
      </c>
      <c r="N1007" t="s">
        <v>140</v>
      </c>
      <c r="O1007" t="s">
        <v>135</v>
      </c>
    </row>
    <row r="1008" spans="1:15">
      <c r="A1008">
        <v>1007</v>
      </c>
      <c r="B1008">
        <v>59008</v>
      </c>
      <c r="C1008" t="s">
        <v>458</v>
      </c>
      <c r="D1008" t="s">
        <v>141</v>
      </c>
      <c r="E1008" t="s">
        <v>2683</v>
      </c>
      <c r="F1008">
        <v>350</v>
      </c>
      <c r="G1008">
        <v>4.3</v>
      </c>
      <c r="H1008">
        <v>20</v>
      </c>
      <c r="I1008" t="s">
        <v>2684</v>
      </c>
      <c r="J1008" t="s">
        <v>2685</v>
      </c>
      <c r="K1008">
        <v>44</v>
      </c>
      <c r="L1008" t="s">
        <v>237</v>
      </c>
      <c r="M1008" t="s">
        <v>132</v>
      </c>
      <c r="N1008" t="s">
        <v>140</v>
      </c>
      <c r="O1008" t="s">
        <v>135</v>
      </c>
    </row>
    <row r="1009" spans="1:15">
      <c r="A1009">
        <v>1008</v>
      </c>
      <c r="B1009">
        <v>59141</v>
      </c>
      <c r="C1009" t="s">
        <v>382</v>
      </c>
      <c r="D1009" t="s">
        <v>137</v>
      </c>
      <c r="E1009" t="s">
        <v>1261</v>
      </c>
      <c r="F1009">
        <v>250</v>
      </c>
      <c r="G1009">
        <v>4.3</v>
      </c>
      <c r="H1009">
        <v>20</v>
      </c>
      <c r="I1009" t="s">
        <v>2686</v>
      </c>
      <c r="J1009" t="s">
        <v>2687</v>
      </c>
      <c r="K1009">
        <v>38</v>
      </c>
      <c r="L1009" t="s">
        <v>138</v>
      </c>
      <c r="M1009" t="s">
        <v>132</v>
      </c>
      <c r="N1009" t="s">
        <v>140</v>
      </c>
      <c r="O1009" t="s">
        <v>144</v>
      </c>
    </row>
    <row r="1010" spans="1:15">
      <c r="A1010">
        <v>1009</v>
      </c>
      <c r="B1010">
        <v>59662</v>
      </c>
      <c r="C1010" t="s">
        <v>2688</v>
      </c>
      <c r="D1010" t="s">
        <v>145</v>
      </c>
      <c r="E1010" t="s">
        <v>2689</v>
      </c>
      <c r="F1010">
        <v>600</v>
      </c>
      <c r="G1010">
        <v>2.9</v>
      </c>
      <c r="H1010">
        <v>80</v>
      </c>
      <c r="I1010" t="s">
        <v>1952</v>
      </c>
      <c r="J1010" t="s">
        <v>2690</v>
      </c>
      <c r="K1010">
        <v>48</v>
      </c>
      <c r="L1010" t="s">
        <v>236</v>
      </c>
      <c r="M1010" t="s">
        <v>148</v>
      </c>
      <c r="N1010" t="s">
        <v>131</v>
      </c>
      <c r="O1010" t="s">
        <v>135</v>
      </c>
    </row>
    <row r="1011" spans="1:15">
      <c r="A1011">
        <v>1010</v>
      </c>
      <c r="B1011">
        <v>59810</v>
      </c>
      <c r="C1011" t="s">
        <v>2691</v>
      </c>
      <c r="D1011" t="s">
        <v>129</v>
      </c>
      <c r="E1011" t="s">
        <v>2692</v>
      </c>
      <c r="F1011">
        <v>900</v>
      </c>
      <c r="G1011">
        <v>4.0999999999999996</v>
      </c>
      <c r="H1011">
        <v>20</v>
      </c>
      <c r="I1011" t="s">
        <v>2693</v>
      </c>
      <c r="J1011" t="s">
        <v>2694</v>
      </c>
      <c r="K1011">
        <v>80</v>
      </c>
      <c r="L1011" t="s">
        <v>133</v>
      </c>
      <c r="M1011" t="s">
        <v>148</v>
      </c>
      <c r="N1011" t="s">
        <v>140</v>
      </c>
      <c r="O1011" t="s">
        <v>130</v>
      </c>
    </row>
    <row r="1012" spans="1:15">
      <c r="A1012">
        <v>1011</v>
      </c>
      <c r="B1012">
        <v>59815</v>
      </c>
      <c r="C1012" t="s">
        <v>511</v>
      </c>
      <c r="D1012" t="s">
        <v>129</v>
      </c>
      <c r="E1012" t="s">
        <v>2695</v>
      </c>
      <c r="F1012">
        <v>300</v>
      </c>
      <c r="G1012">
        <v>2.9</v>
      </c>
      <c r="H1012">
        <v>80</v>
      </c>
      <c r="I1012" t="s">
        <v>2696</v>
      </c>
      <c r="J1012" t="s">
        <v>2697</v>
      </c>
      <c r="K1012">
        <v>75</v>
      </c>
      <c r="L1012" t="s">
        <v>133</v>
      </c>
      <c r="M1012" t="s">
        <v>132</v>
      </c>
      <c r="N1012" t="s">
        <v>131</v>
      </c>
      <c r="O1012" t="s">
        <v>130</v>
      </c>
    </row>
    <row r="1013" spans="1:15">
      <c r="A1013">
        <v>1012</v>
      </c>
      <c r="B1013">
        <v>59864</v>
      </c>
      <c r="C1013" t="s">
        <v>765</v>
      </c>
      <c r="D1013" t="s">
        <v>139</v>
      </c>
      <c r="E1013" t="s">
        <v>2698</v>
      </c>
      <c r="F1013">
        <v>400</v>
      </c>
      <c r="G1013">
        <v>3.9</v>
      </c>
      <c r="H1013">
        <v>500</v>
      </c>
      <c r="I1013" t="s">
        <v>2699</v>
      </c>
      <c r="J1013" t="s">
        <v>995</v>
      </c>
      <c r="K1013">
        <v>45</v>
      </c>
      <c r="L1013" t="s">
        <v>133</v>
      </c>
      <c r="M1013" t="s">
        <v>132</v>
      </c>
      <c r="N1013" t="s">
        <v>147</v>
      </c>
      <c r="O1013" t="s">
        <v>135</v>
      </c>
    </row>
    <row r="1014" spans="1:15">
      <c r="A1014">
        <v>1013</v>
      </c>
      <c r="B1014">
        <v>59971</v>
      </c>
      <c r="C1014" t="s">
        <v>887</v>
      </c>
      <c r="D1014" t="s">
        <v>139</v>
      </c>
      <c r="E1014" t="s">
        <v>2700</v>
      </c>
      <c r="F1014">
        <v>400</v>
      </c>
      <c r="G1014">
        <v>4.3</v>
      </c>
      <c r="H1014">
        <v>100</v>
      </c>
      <c r="I1014" t="s">
        <v>2701</v>
      </c>
      <c r="J1014" t="s">
        <v>887</v>
      </c>
      <c r="K1014">
        <v>70</v>
      </c>
      <c r="L1014" t="s">
        <v>136</v>
      </c>
      <c r="M1014" t="s">
        <v>132</v>
      </c>
      <c r="N1014" t="s">
        <v>131</v>
      </c>
      <c r="O1014" t="s">
        <v>130</v>
      </c>
    </row>
    <row r="1015" spans="1:15">
      <c r="A1015">
        <v>1014</v>
      </c>
      <c r="B1015">
        <v>60071</v>
      </c>
      <c r="C1015" t="s">
        <v>2118</v>
      </c>
      <c r="D1015" t="s">
        <v>146</v>
      </c>
      <c r="E1015" t="s">
        <v>2702</v>
      </c>
      <c r="F1015">
        <v>400</v>
      </c>
      <c r="G1015">
        <v>4.2</v>
      </c>
      <c r="H1015">
        <v>100</v>
      </c>
      <c r="I1015" t="s">
        <v>2703</v>
      </c>
      <c r="J1015" t="s">
        <v>2704</v>
      </c>
      <c r="K1015">
        <v>38</v>
      </c>
      <c r="L1015" t="s">
        <v>138</v>
      </c>
      <c r="M1015" t="s">
        <v>132</v>
      </c>
      <c r="N1015" t="s">
        <v>131</v>
      </c>
      <c r="O1015" t="s">
        <v>144</v>
      </c>
    </row>
    <row r="1016" spans="1:15">
      <c r="A1016">
        <v>1015</v>
      </c>
      <c r="B1016">
        <v>60074</v>
      </c>
      <c r="C1016" t="s">
        <v>674</v>
      </c>
      <c r="D1016" t="s">
        <v>134</v>
      </c>
      <c r="E1016" t="s">
        <v>2705</v>
      </c>
      <c r="F1016">
        <v>300</v>
      </c>
      <c r="G1016">
        <v>4.2</v>
      </c>
      <c r="H1016">
        <v>20</v>
      </c>
      <c r="I1016" t="s">
        <v>258</v>
      </c>
      <c r="J1016" t="s">
        <v>674</v>
      </c>
      <c r="K1016">
        <v>36</v>
      </c>
      <c r="L1016" t="s">
        <v>133</v>
      </c>
      <c r="M1016" t="s">
        <v>132</v>
      </c>
      <c r="N1016" t="s">
        <v>140</v>
      </c>
      <c r="O1016" t="s">
        <v>144</v>
      </c>
    </row>
    <row r="1017" spans="1:15">
      <c r="A1017">
        <v>1016</v>
      </c>
      <c r="B1017">
        <v>60104</v>
      </c>
      <c r="C1017" t="s">
        <v>1164</v>
      </c>
      <c r="D1017" t="s">
        <v>134</v>
      </c>
      <c r="E1017" t="s">
        <v>2706</v>
      </c>
      <c r="F1017">
        <v>150</v>
      </c>
      <c r="G1017">
        <v>4.3</v>
      </c>
      <c r="H1017">
        <v>20</v>
      </c>
      <c r="I1017" t="s">
        <v>841</v>
      </c>
      <c r="J1017" t="s">
        <v>674</v>
      </c>
      <c r="K1017">
        <v>34</v>
      </c>
      <c r="L1017" t="s">
        <v>136</v>
      </c>
      <c r="M1017" t="s">
        <v>142</v>
      </c>
      <c r="N1017" t="s">
        <v>140</v>
      </c>
      <c r="O1017" t="s">
        <v>144</v>
      </c>
    </row>
    <row r="1018" spans="1:15">
      <c r="A1018">
        <v>1017</v>
      </c>
      <c r="B1018">
        <v>60152</v>
      </c>
      <c r="C1018" t="s">
        <v>896</v>
      </c>
      <c r="D1018" t="s">
        <v>143</v>
      </c>
      <c r="E1018" t="s">
        <v>2707</v>
      </c>
      <c r="F1018">
        <v>150</v>
      </c>
      <c r="G1018">
        <v>3.6</v>
      </c>
      <c r="H1018">
        <v>20</v>
      </c>
      <c r="I1018" t="s">
        <v>2708</v>
      </c>
      <c r="J1018" t="s">
        <v>832</v>
      </c>
      <c r="K1018">
        <v>50</v>
      </c>
      <c r="L1018" t="s">
        <v>133</v>
      </c>
      <c r="M1018" t="s">
        <v>142</v>
      </c>
      <c r="N1018" t="s">
        <v>140</v>
      </c>
      <c r="O1018" t="s">
        <v>135</v>
      </c>
    </row>
    <row r="1019" spans="1:15">
      <c r="A1019">
        <v>1018</v>
      </c>
      <c r="B1019">
        <v>60214</v>
      </c>
      <c r="C1019" t="s">
        <v>2656</v>
      </c>
      <c r="D1019" t="s">
        <v>146</v>
      </c>
      <c r="E1019" t="s">
        <v>2709</v>
      </c>
      <c r="F1019">
        <v>300</v>
      </c>
      <c r="G1019">
        <v>3.2</v>
      </c>
      <c r="H1019">
        <v>100</v>
      </c>
      <c r="I1019" t="s">
        <v>475</v>
      </c>
      <c r="J1019" t="s">
        <v>2710</v>
      </c>
      <c r="K1019">
        <v>35</v>
      </c>
      <c r="L1019" t="s">
        <v>133</v>
      </c>
      <c r="M1019" t="s">
        <v>132</v>
      </c>
      <c r="N1019" t="s">
        <v>131</v>
      </c>
      <c r="O1019" t="s">
        <v>144</v>
      </c>
    </row>
    <row r="1020" spans="1:15">
      <c r="A1020">
        <v>1019</v>
      </c>
      <c r="B1020">
        <v>60303</v>
      </c>
      <c r="C1020" t="s">
        <v>505</v>
      </c>
      <c r="D1020" t="s">
        <v>129</v>
      </c>
      <c r="E1020" t="s">
        <v>2711</v>
      </c>
      <c r="F1020">
        <v>350</v>
      </c>
      <c r="G1020">
        <v>4.0999999999999996</v>
      </c>
      <c r="H1020">
        <v>100</v>
      </c>
      <c r="I1020" t="s">
        <v>2166</v>
      </c>
      <c r="J1020" t="s">
        <v>507</v>
      </c>
      <c r="K1020">
        <v>63</v>
      </c>
      <c r="L1020" t="s">
        <v>133</v>
      </c>
      <c r="M1020" t="s">
        <v>132</v>
      </c>
      <c r="N1020" t="s">
        <v>131</v>
      </c>
      <c r="O1020" t="s">
        <v>130</v>
      </c>
    </row>
    <row r="1021" spans="1:15">
      <c r="A1021">
        <v>1020</v>
      </c>
      <c r="B1021">
        <v>60323</v>
      </c>
      <c r="C1021" t="s">
        <v>1992</v>
      </c>
      <c r="D1021" t="s">
        <v>145</v>
      </c>
      <c r="E1021" t="s">
        <v>2712</v>
      </c>
      <c r="F1021">
        <v>550</v>
      </c>
      <c r="G1021">
        <v>4.2</v>
      </c>
      <c r="H1021">
        <v>100</v>
      </c>
      <c r="I1021" t="s">
        <v>2713</v>
      </c>
      <c r="J1021" t="s">
        <v>1992</v>
      </c>
      <c r="K1021">
        <v>47</v>
      </c>
      <c r="L1021" t="s">
        <v>133</v>
      </c>
      <c r="M1021" t="s">
        <v>148</v>
      </c>
      <c r="N1021" t="s">
        <v>131</v>
      </c>
      <c r="O1021" t="s">
        <v>135</v>
      </c>
    </row>
    <row r="1022" spans="1:15">
      <c r="A1022">
        <v>1021</v>
      </c>
      <c r="B1022">
        <v>60347</v>
      </c>
      <c r="C1022" t="s">
        <v>862</v>
      </c>
      <c r="D1022" t="s">
        <v>139</v>
      </c>
      <c r="E1022" t="s">
        <v>2714</v>
      </c>
      <c r="F1022">
        <v>300</v>
      </c>
      <c r="G1022">
        <v>2.9</v>
      </c>
      <c r="H1022">
        <v>80</v>
      </c>
      <c r="I1022" t="s">
        <v>2715</v>
      </c>
      <c r="J1022" t="s">
        <v>862</v>
      </c>
      <c r="K1022">
        <v>55</v>
      </c>
      <c r="L1022" t="s">
        <v>133</v>
      </c>
      <c r="M1022" t="s">
        <v>132</v>
      </c>
      <c r="N1022" t="s">
        <v>131</v>
      </c>
      <c r="O1022" t="s">
        <v>135</v>
      </c>
    </row>
    <row r="1023" spans="1:15">
      <c r="A1023">
        <v>1022</v>
      </c>
      <c r="B1023">
        <v>60357</v>
      </c>
      <c r="C1023" t="s">
        <v>2716</v>
      </c>
      <c r="D1023" t="s">
        <v>143</v>
      </c>
      <c r="E1023" t="s">
        <v>2717</v>
      </c>
      <c r="F1023">
        <v>300</v>
      </c>
      <c r="G1023">
        <v>4.2</v>
      </c>
      <c r="H1023">
        <v>500</v>
      </c>
      <c r="I1023" t="s">
        <v>2297</v>
      </c>
      <c r="J1023" t="s">
        <v>2718</v>
      </c>
      <c r="K1023">
        <v>70</v>
      </c>
      <c r="L1023" t="s">
        <v>133</v>
      </c>
      <c r="M1023" t="s">
        <v>132</v>
      </c>
      <c r="N1023" t="s">
        <v>147</v>
      </c>
      <c r="O1023" t="s">
        <v>130</v>
      </c>
    </row>
    <row r="1024" spans="1:15">
      <c r="A1024">
        <v>1023</v>
      </c>
      <c r="B1024">
        <v>60555</v>
      </c>
      <c r="C1024" t="s">
        <v>404</v>
      </c>
      <c r="D1024" t="s">
        <v>129</v>
      </c>
      <c r="E1024" t="s">
        <v>2719</v>
      </c>
      <c r="F1024">
        <v>800</v>
      </c>
      <c r="G1024">
        <v>2.9</v>
      </c>
      <c r="H1024">
        <v>80</v>
      </c>
      <c r="I1024" t="s">
        <v>971</v>
      </c>
      <c r="J1024" t="s">
        <v>2720</v>
      </c>
      <c r="K1024">
        <v>70</v>
      </c>
      <c r="L1024" t="s">
        <v>236</v>
      </c>
      <c r="M1024" t="s">
        <v>148</v>
      </c>
      <c r="N1024" t="s">
        <v>131</v>
      </c>
      <c r="O1024" t="s">
        <v>130</v>
      </c>
    </row>
    <row r="1025" spans="1:15">
      <c r="A1025">
        <v>1024</v>
      </c>
      <c r="B1025">
        <v>60794</v>
      </c>
      <c r="C1025" t="s">
        <v>477</v>
      </c>
      <c r="D1025" t="s">
        <v>141</v>
      </c>
      <c r="E1025" t="s">
        <v>2721</v>
      </c>
      <c r="F1025">
        <v>300</v>
      </c>
      <c r="G1025">
        <v>4.3</v>
      </c>
      <c r="H1025">
        <v>1000</v>
      </c>
      <c r="I1025" t="s">
        <v>1819</v>
      </c>
      <c r="J1025" t="s">
        <v>477</v>
      </c>
      <c r="K1025">
        <v>50</v>
      </c>
      <c r="L1025" t="s">
        <v>133</v>
      </c>
      <c r="M1025" t="s">
        <v>132</v>
      </c>
      <c r="N1025" t="s">
        <v>147</v>
      </c>
      <c r="O1025" t="s">
        <v>135</v>
      </c>
    </row>
    <row r="1026" spans="1:15">
      <c r="A1026">
        <v>1025</v>
      </c>
      <c r="B1026">
        <v>61005</v>
      </c>
      <c r="C1026" t="s">
        <v>1962</v>
      </c>
      <c r="D1026" t="s">
        <v>129</v>
      </c>
      <c r="E1026" t="s">
        <v>2722</v>
      </c>
      <c r="F1026">
        <v>300</v>
      </c>
      <c r="G1026">
        <v>4.0999999999999996</v>
      </c>
      <c r="H1026">
        <v>50</v>
      </c>
      <c r="I1026" t="s">
        <v>2723</v>
      </c>
      <c r="J1026" t="s">
        <v>2724</v>
      </c>
      <c r="K1026">
        <v>97</v>
      </c>
      <c r="L1026" t="s">
        <v>133</v>
      </c>
      <c r="M1026" t="s">
        <v>132</v>
      </c>
      <c r="N1026" t="s">
        <v>140</v>
      </c>
      <c r="O1026" t="s">
        <v>130</v>
      </c>
    </row>
    <row r="1027" spans="1:15">
      <c r="A1027">
        <v>1026</v>
      </c>
      <c r="B1027">
        <v>61028</v>
      </c>
      <c r="C1027" t="s">
        <v>1206</v>
      </c>
      <c r="D1027" t="s">
        <v>143</v>
      </c>
      <c r="E1027" t="s">
        <v>2725</v>
      </c>
      <c r="F1027">
        <v>250</v>
      </c>
      <c r="G1027">
        <v>3.8</v>
      </c>
      <c r="H1027">
        <v>50</v>
      </c>
      <c r="I1027" t="s">
        <v>2726</v>
      </c>
      <c r="J1027" t="s">
        <v>2727</v>
      </c>
      <c r="K1027">
        <v>71</v>
      </c>
      <c r="L1027" t="s">
        <v>133</v>
      </c>
      <c r="M1027" t="s">
        <v>132</v>
      </c>
      <c r="N1027" t="s">
        <v>140</v>
      </c>
      <c r="O1027" t="s">
        <v>130</v>
      </c>
    </row>
    <row r="1028" spans="1:15">
      <c r="A1028">
        <v>1027</v>
      </c>
      <c r="B1028">
        <v>61115</v>
      </c>
      <c r="C1028" t="s">
        <v>604</v>
      </c>
      <c r="D1028" t="s">
        <v>134</v>
      </c>
      <c r="E1028" t="s">
        <v>2728</v>
      </c>
      <c r="F1028">
        <v>800</v>
      </c>
      <c r="G1028">
        <v>4.2</v>
      </c>
      <c r="H1028">
        <v>50</v>
      </c>
      <c r="I1028" t="s">
        <v>2729</v>
      </c>
      <c r="J1028" t="s">
        <v>604</v>
      </c>
      <c r="K1028">
        <v>42</v>
      </c>
      <c r="L1028" t="s">
        <v>136</v>
      </c>
      <c r="M1028" t="s">
        <v>148</v>
      </c>
      <c r="N1028" t="s">
        <v>140</v>
      </c>
      <c r="O1028" t="s">
        <v>135</v>
      </c>
    </row>
    <row r="1029" spans="1:15">
      <c r="A1029">
        <v>1028</v>
      </c>
      <c r="B1029">
        <v>61128</v>
      </c>
      <c r="C1029" t="s">
        <v>1332</v>
      </c>
      <c r="D1029" t="s">
        <v>134</v>
      </c>
      <c r="E1029" t="s">
        <v>2730</v>
      </c>
      <c r="F1029">
        <v>700</v>
      </c>
      <c r="G1029">
        <v>4.4000000000000004</v>
      </c>
      <c r="H1029">
        <v>100</v>
      </c>
      <c r="I1029" t="s">
        <v>2731</v>
      </c>
      <c r="J1029" t="s">
        <v>973</v>
      </c>
      <c r="K1029">
        <v>43</v>
      </c>
      <c r="L1029" t="s">
        <v>136</v>
      </c>
      <c r="M1029" t="s">
        <v>148</v>
      </c>
      <c r="N1029" t="s">
        <v>131</v>
      </c>
      <c r="O1029" t="s">
        <v>135</v>
      </c>
    </row>
    <row r="1030" spans="1:15">
      <c r="A1030">
        <v>1029</v>
      </c>
      <c r="B1030">
        <v>61196</v>
      </c>
      <c r="C1030" t="s">
        <v>955</v>
      </c>
      <c r="D1030" t="s">
        <v>141</v>
      </c>
      <c r="E1030" t="s">
        <v>2732</v>
      </c>
      <c r="F1030">
        <v>250</v>
      </c>
      <c r="G1030">
        <v>2.9</v>
      </c>
      <c r="H1030">
        <v>80</v>
      </c>
      <c r="I1030" t="s">
        <v>2733</v>
      </c>
      <c r="J1030" t="s">
        <v>2734</v>
      </c>
      <c r="K1030">
        <v>52</v>
      </c>
      <c r="L1030" t="s">
        <v>136</v>
      </c>
      <c r="M1030" t="s">
        <v>132</v>
      </c>
      <c r="N1030" t="s">
        <v>131</v>
      </c>
      <c r="O1030" t="s">
        <v>135</v>
      </c>
    </row>
    <row r="1031" spans="1:15">
      <c r="A1031">
        <v>1030</v>
      </c>
      <c r="B1031">
        <v>61238</v>
      </c>
      <c r="C1031" t="s">
        <v>568</v>
      </c>
      <c r="D1031" t="s">
        <v>143</v>
      </c>
      <c r="E1031" t="s">
        <v>2735</v>
      </c>
      <c r="F1031">
        <v>300</v>
      </c>
      <c r="G1031">
        <v>3.9</v>
      </c>
      <c r="H1031">
        <v>100</v>
      </c>
      <c r="I1031" t="s">
        <v>2736</v>
      </c>
      <c r="J1031" t="s">
        <v>568</v>
      </c>
      <c r="K1031">
        <v>46</v>
      </c>
      <c r="L1031" t="s">
        <v>138</v>
      </c>
      <c r="M1031" t="s">
        <v>132</v>
      </c>
      <c r="N1031" t="s">
        <v>131</v>
      </c>
      <c r="O1031" t="s">
        <v>135</v>
      </c>
    </row>
    <row r="1032" spans="1:15">
      <c r="A1032">
        <v>1031</v>
      </c>
      <c r="B1032">
        <v>61290</v>
      </c>
      <c r="C1032" t="s">
        <v>1206</v>
      </c>
      <c r="D1032" t="s">
        <v>143</v>
      </c>
      <c r="E1032" t="s">
        <v>2737</v>
      </c>
      <c r="F1032">
        <v>250</v>
      </c>
      <c r="G1032">
        <v>2.9</v>
      </c>
      <c r="H1032">
        <v>80</v>
      </c>
      <c r="I1032" t="s">
        <v>2738</v>
      </c>
      <c r="J1032" t="s">
        <v>568</v>
      </c>
      <c r="K1032">
        <v>78</v>
      </c>
      <c r="L1032" t="s">
        <v>133</v>
      </c>
      <c r="M1032" t="s">
        <v>132</v>
      </c>
      <c r="N1032" t="s">
        <v>131</v>
      </c>
      <c r="O1032" t="s">
        <v>130</v>
      </c>
    </row>
    <row r="1033" spans="1:15">
      <c r="A1033">
        <v>1032</v>
      </c>
      <c r="B1033">
        <v>61315</v>
      </c>
      <c r="C1033" t="s">
        <v>314</v>
      </c>
      <c r="D1033" t="s">
        <v>146</v>
      </c>
      <c r="E1033" t="s">
        <v>2339</v>
      </c>
      <c r="F1033">
        <v>150</v>
      </c>
      <c r="G1033">
        <v>4.2</v>
      </c>
      <c r="H1033">
        <v>500</v>
      </c>
      <c r="I1033" t="s">
        <v>2340</v>
      </c>
      <c r="J1033" t="s">
        <v>2739</v>
      </c>
      <c r="K1033">
        <v>57</v>
      </c>
      <c r="L1033" t="s">
        <v>138</v>
      </c>
      <c r="M1033" t="s">
        <v>142</v>
      </c>
      <c r="N1033" t="s">
        <v>147</v>
      </c>
      <c r="O1033" t="s">
        <v>135</v>
      </c>
    </row>
    <row r="1034" spans="1:15">
      <c r="A1034">
        <v>1033</v>
      </c>
      <c r="B1034">
        <v>61597</v>
      </c>
      <c r="C1034" t="s">
        <v>1801</v>
      </c>
      <c r="D1034" t="s">
        <v>137</v>
      </c>
      <c r="E1034" t="s">
        <v>2740</v>
      </c>
      <c r="F1034">
        <v>500</v>
      </c>
      <c r="G1034">
        <v>4.3</v>
      </c>
      <c r="H1034">
        <v>100</v>
      </c>
      <c r="I1034" t="s">
        <v>2741</v>
      </c>
      <c r="J1034" t="s">
        <v>2742</v>
      </c>
      <c r="K1034">
        <v>54</v>
      </c>
      <c r="L1034" t="s">
        <v>133</v>
      </c>
      <c r="M1034" t="s">
        <v>132</v>
      </c>
      <c r="N1034" t="s">
        <v>131</v>
      </c>
      <c r="O1034" t="s">
        <v>135</v>
      </c>
    </row>
    <row r="1035" spans="1:15">
      <c r="A1035">
        <v>1034</v>
      </c>
      <c r="B1035">
        <v>61607</v>
      </c>
      <c r="C1035" t="s">
        <v>404</v>
      </c>
      <c r="D1035" t="s">
        <v>129</v>
      </c>
      <c r="E1035" t="s">
        <v>2743</v>
      </c>
      <c r="F1035">
        <v>300</v>
      </c>
      <c r="G1035">
        <v>4</v>
      </c>
      <c r="H1035">
        <v>100</v>
      </c>
      <c r="I1035" t="s">
        <v>2744</v>
      </c>
      <c r="J1035" t="s">
        <v>2745</v>
      </c>
      <c r="K1035">
        <v>65</v>
      </c>
      <c r="L1035" t="s">
        <v>138</v>
      </c>
      <c r="M1035" t="s">
        <v>132</v>
      </c>
      <c r="N1035" t="s">
        <v>131</v>
      </c>
      <c r="O1035" t="s">
        <v>130</v>
      </c>
    </row>
    <row r="1036" spans="1:15">
      <c r="A1036">
        <v>1035</v>
      </c>
      <c r="B1036">
        <v>61790</v>
      </c>
      <c r="C1036" t="s">
        <v>250</v>
      </c>
      <c r="D1036" t="s">
        <v>137</v>
      </c>
      <c r="E1036" t="s">
        <v>2746</v>
      </c>
      <c r="F1036">
        <v>350</v>
      </c>
      <c r="G1036">
        <v>4</v>
      </c>
      <c r="H1036">
        <v>500</v>
      </c>
      <c r="I1036" t="s">
        <v>2747</v>
      </c>
      <c r="J1036" t="s">
        <v>250</v>
      </c>
      <c r="K1036">
        <v>55</v>
      </c>
      <c r="L1036" t="s">
        <v>133</v>
      </c>
      <c r="M1036" t="s">
        <v>132</v>
      </c>
      <c r="N1036" t="s">
        <v>147</v>
      </c>
      <c r="O1036" t="s">
        <v>135</v>
      </c>
    </row>
    <row r="1037" spans="1:15">
      <c r="A1037">
        <v>1036</v>
      </c>
      <c r="B1037">
        <v>61834</v>
      </c>
      <c r="C1037" t="s">
        <v>1969</v>
      </c>
      <c r="D1037" t="s">
        <v>145</v>
      </c>
      <c r="E1037" t="s">
        <v>2748</v>
      </c>
      <c r="F1037">
        <v>450</v>
      </c>
      <c r="G1037">
        <v>4.4000000000000004</v>
      </c>
      <c r="H1037">
        <v>20</v>
      </c>
      <c r="I1037" t="s">
        <v>2749</v>
      </c>
      <c r="J1037" t="s">
        <v>1969</v>
      </c>
      <c r="K1037">
        <v>40</v>
      </c>
      <c r="L1037" t="s">
        <v>133</v>
      </c>
      <c r="M1037" t="s">
        <v>132</v>
      </c>
      <c r="N1037" t="s">
        <v>140</v>
      </c>
      <c r="O1037" t="s">
        <v>144</v>
      </c>
    </row>
    <row r="1038" spans="1:15">
      <c r="A1038">
        <v>1037</v>
      </c>
      <c r="B1038">
        <v>61910</v>
      </c>
      <c r="C1038" t="s">
        <v>1083</v>
      </c>
      <c r="D1038" t="s">
        <v>139</v>
      </c>
      <c r="E1038" t="s">
        <v>2750</v>
      </c>
      <c r="F1038">
        <v>300</v>
      </c>
      <c r="G1038">
        <v>4</v>
      </c>
      <c r="H1038">
        <v>20</v>
      </c>
      <c r="I1038" t="s">
        <v>2166</v>
      </c>
      <c r="J1038" t="s">
        <v>2346</v>
      </c>
      <c r="K1038">
        <v>37</v>
      </c>
      <c r="L1038" t="s">
        <v>133</v>
      </c>
      <c r="M1038" t="s">
        <v>132</v>
      </c>
      <c r="N1038" t="s">
        <v>140</v>
      </c>
      <c r="O1038" t="s">
        <v>144</v>
      </c>
    </row>
    <row r="1039" spans="1:15">
      <c r="A1039">
        <v>1038</v>
      </c>
      <c r="B1039">
        <v>61931</v>
      </c>
      <c r="C1039" t="s">
        <v>577</v>
      </c>
      <c r="D1039" t="s">
        <v>146</v>
      </c>
      <c r="E1039" t="s">
        <v>2751</v>
      </c>
      <c r="F1039">
        <v>300</v>
      </c>
      <c r="G1039">
        <v>4.0999999999999996</v>
      </c>
      <c r="H1039">
        <v>50</v>
      </c>
      <c r="I1039" t="s">
        <v>2236</v>
      </c>
      <c r="J1039" t="s">
        <v>1516</v>
      </c>
      <c r="K1039">
        <v>30</v>
      </c>
      <c r="L1039" t="s">
        <v>138</v>
      </c>
      <c r="M1039" t="s">
        <v>132</v>
      </c>
      <c r="N1039" t="s">
        <v>140</v>
      </c>
      <c r="O1039" t="s">
        <v>144</v>
      </c>
    </row>
    <row r="1040" spans="1:15">
      <c r="A1040">
        <v>1039</v>
      </c>
      <c r="B1040">
        <v>62231</v>
      </c>
      <c r="C1040" t="s">
        <v>458</v>
      </c>
      <c r="D1040" t="s">
        <v>141</v>
      </c>
      <c r="E1040" t="s">
        <v>2752</v>
      </c>
      <c r="F1040">
        <v>300</v>
      </c>
      <c r="G1040">
        <v>4.3</v>
      </c>
      <c r="H1040">
        <v>20</v>
      </c>
      <c r="I1040" t="s">
        <v>356</v>
      </c>
      <c r="J1040" t="s">
        <v>1675</v>
      </c>
      <c r="K1040">
        <v>33</v>
      </c>
      <c r="L1040" t="s">
        <v>136</v>
      </c>
      <c r="M1040" t="s">
        <v>132</v>
      </c>
      <c r="N1040" t="s">
        <v>140</v>
      </c>
      <c r="O1040" t="s">
        <v>144</v>
      </c>
    </row>
    <row r="1041" spans="1:15">
      <c r="A1041">
        <v>1040</v>
      </c>
      <c r="B1041">
        <v>62267</v>
      </c>
      <c r="C1041" t="s">
        <v>477</v>
      </c>
      <c r="D1041" t="s">
        <v>141</v>
      </c>
      <c r="E1041" t="s">
        <v>2753</v>
      </c>
      <c r="F1041">
        <v>200</v>
      </c>
      <c r="G1041">
        <v>3.9</v>
      </c>
      <c r="H1041">
        <v>50</v>
      </c>
      <c r="I1041" t="s">
        <v>547</v>
      </c>
      <c r="J1041" t="s">
        <v>2754</v>
      </c>
      <c r="K1041">
        <v>76</v>
      </c>
      <c r="L1041" t="s">
        <v>136</v>
      </c>
      <c r="M1041" t="s">
        <v>142</v>
      </c>
      <c r="N1041" t="s">
        <v>140</v>
      </c>
      <c r="O1041" t="s">
        <v>130</v>
      </c>
    </row>
    <row r="1042" spans="1:15">
      <c r="A1042">
        <v>1041</v>
      </c>
      <c r="B1042">
        <v>62408</v>
      </c>
      <c r="C1042" t="s">
        <v>477</v>
      </c>
      <c r="D1042" t="s">
        <v>141</v>
      </c>
      <c r="E1042" t="s">
        <v>2755</v>
      </c>
      <c r="F1042">
        <v>200</v>
      </c>
      <c r="G1042">
        <v>4.2</v>
      </c>
      <c r="H1042">
        <v>500</v>
      </c>
      <c r="I1042" t="s">
        <v>395</v>
      </c>
      <c r="J1042" t="s">
        <v>542</v>
      </c>
      <c r="K1042">
        <v>51</v>
      </c>
      <c r="L1042" t="s">
        <v>138</v>
      </c>
      <c r="M1042" t="s">
        <v>142</v>
      </c>
      <c r="N1042" t="s">
        <v>147</v>
      </c>
      <c r="O1042" t="s">
        <v>135</v>
      </c>
    </row>
    <row r="1043" spans="1:15">
      <c r="A1043">
        <v>1042</v>
      </c>
      <c r="B1043">
        <v>62482</v>
      </c>
      <c r="C1043" t="s">
        <v>1969</v>
      </c>
      <c r="D1043" t="s">
        <v>145</v>
      </c>
      <c r="E1043" t="s">
        <v>2756</v>
      </c>
      <c r="F1043">
        <v>250</v>
      </c>
      <c r="G1043">
        <v>4.0999999999999996</v>
      </c>
      <c r="H1043">
        <v>20</v>
      </c>
      <c r="I1043" t="s">
        <v>841</v>
      </c>
      <c r="J1043" t="s">
        <v>2757</v>
      </c>
      <c r="K1043">
        <v>35</v>
      </c>
      <c r="L1043" t="s">
        <v>136</v>
      </c>
      <c r="M1043" t="s">
        <v>132</v>
      </c>
      <c r="N1043" t="s">
        <v>140</v>
      </c>
      <c r="O1043" t="s">
        <v>144</v>
      </c>
    </row>
    <row r="1044" spans="1:15">
      <c r="A1044">
        <v>1043</v>
      </c>
      <c r="B1044">
        <v>62557</v>
      </c>
      <c r="C1044" t="s">
        <v>458</v>
      </c>
      <c r="D1044" t="s">
        <v>141</v>
      </c>
      <c r="E1044" t="s">
        <v>1178</v>
      </c>
      <c r="F1044">
        <v>1000</v>
      </c>
      <c r="G1044">
        <v>2.9</v>
      </c>
      <c r="H1044">
        <v>80</v>
      </c>
      <c r="I1044" t="s">
        <v>1057</v>
      </c>
      <c r="J1044" t="s">
        <v>2758</v>
      </c>
      <c r="K1044">
        <v>59</v>
      </c>
      <c r="L1044" t="s">
        <v>138</v>
      </c>
      <c r="M1044" t="s">
        <v>148</v>
      </c>
      <c r="N1044" t="s">
        <v>131</v>
      </c>
      <c r="O1044" t="s">
        <v>135</v>
      </c>
    </row>
    <row r="1045" spans="1:15">
      <c r="A1045">
        <v>1044</v>
      </c>
      <c r="B1045">
        <v>62679</v>
      </c>
      <c r="C1045" t="s">
        <v>887</v>
      </c>
      <c r="D1045" t="s">
        <v>139</v>
      </c>
      <c r="E1045" t="s">
        <v>2759</v>
      </c>
      <c r="F1045">
        <v>500</v>
      </c>
      <c r="G1045">
        <v>4.3</v>
      </c>
      <c r="H1045">
        <v>1000</v>
      </c>
      <c r="I1045" t="s">
        <v>547</v>
      </c>
      <c r="J1045" t="s">
        <v>2760</v>
      </c>
      <c r="K1045">
        <v>58</v>
      </c>
      <c r="L1045" t="s">
        <v>136</v>
      </c>
      <c r="M1045" t="s">
        <v>132</v>
      </c>
      <c r="N1045" t="s">
        <v>147</v>
      </c>
      <c r="O1045" t="s">
        <v>135</v>
      </c>
    </row>
    <row r="1046" spans="1:15">
      <c r="A1046">
        <v>1045</v>
      </c>
      <c r="B1046">
        <v>62695</v>
      </c>
      <c r="C1046" t="s">
        <v>1303</v>
      </c>
      <c r="D1046" t="s">
        <v>134</v>
      </c>
      <c r="E1046" t="s">
        <v>2761</v>
      </c>
      <c r="F1046">
        <v>1000</v>
      </c>
      <c r="G1046">
        <v>4.3</v>
      </c>
      <c r="H1046">
        <v>20</v>
      </c>
      <c r="I1046" t="s">
        <v>2762</v>
      </c>
      <c r="J1046" t="s">
        <v>1303</v>
      </c>
      <c r="K1046">
        <v>40</v>
      </c>
      <c r="L1046" t="s">
        <v>133</v>
      </c>
      <c r="M1046" t="s">
        <v>148</v>
      </c>
      <c r="N1046" t="s">
        <v>140</v>
      </c>
      <c r="O1046" t="s">
        <v>144</v>
      </c>
    </row>
    <row r="1047" spans="1:15">
      <c r="A1047">
        <v>1046</v>
      </c>
      <c r="B1047">
        <v>62758</v>
      </c>
      <c r="C1047" t="s">
        <v>295</v>
      </c>
      <c r="D1047" t="s">
        <v>137</v>
      </c>
      <c r="E1047" t="s">
        <v>2763</v>
      </c>
      <c r="F1047">
        <v>300</v>
      </c>
      <c r="G1047">
        <v>4.0999999999999996</v>
      </c>
      <c r="H1047">
        <v>100</v>
      </c>
      <c r="I1047" t="s">
        <v>2764</v>
      </c>
      <c r="J1047" t="s">
        <v>295</v>
      </c>
      <c r="K1047">
        <v>55</v>
      </c>
      <c r="L1047" t="s">
        <v>136</v>
      </c>
      <c r="M1047" t="s">
        <v>132</v>
      </c>
      <c r="N1047" t="s">
        <v>131</v>
      </c>
      <c r="O1047" t="s">
        <v>135</v>
      </c>
    </row>
    <row r="1048" spans="1:15">
      <c r="A1048">
        <v>1047</v>
      </c>
      <c r="B1048">
        <v>62836</v>
      </c>
      <c r="C1048" t="s">
        <v>2765</v>
      </c>
      <c r="D1048" t="s">
        <v>134</v>
      </c>
      <c r="E1048" t="s">
        <v>2766</v>
      </c>
      <c r="F1048">
        <v>250</v>
      </c>
      <c r="G1048">
        <v>3.2</v>
      </c>
      <c r="H1048">
        <v>20</v>
      </c>
      <c r="I1048" t="s">
        <v>2767</v>
      </c>
      <c r="J1048" t="s">
        <v>2768</v>
      </c>
      <c r="K1048">
        <v>57</v>
      </c>
      <c r="L1048" t="s">
        <v>138</v>
      </c>
      <c r="M1048" t="s">
        <v>132</v>
      </c>
      <c r="N1048" t="s">
        <v>140</v>
      </c>
      <c r="O1048" t="s">
        <v>135</v>
      </c>
    </row>
    <row r="1049" spans="1:15">
      <c r="A1049">
        <v>1048</v>
      </c>
      <c r="B1049">
        <v>62876</v>
      </c>
      <c r="C1049" t="s">
        <v>880</v>
      </c>
      <c r="D1049" t="s">
        <v>143</v>
      </c>
      <c r="E1049" t="s">
        <v>2769</v>
      </c>
      <c r="F1049">
        <v>200</v>
      </c>
      <c r="G1049">
        <v>4.0999999999999996</v>
      </c>
      <c r="H1049">
        <v>100</v>
      </c>
      <c r="I1049" t="s">
        <v>2770</v>
      </c>
      <c r="J1049" t="s">
        <v>899</v>
      </c>
      <c r="K1049">
        <v>40</v>
      </c>
      <c r="L1049" t="s">
        <v>136</v>
      </c>
      <c r="M1049" t="s">
        <v>142</v>
      </c>
      <c r="N1049" t="s">
        <v>131</v>
      </c>
      <c r="O1049" t="s">
        <v>144</v>
      </c>
    </row>
    <row r="1050" spans="1:15">
      <c r="A1050">
        <v>1049</v>
      </c>
      <c r="B1050">
        <v>62894</v>
      </c>
      <c r="C1050" t="s">
        <v>674</v>
      </c>
      <c r="D1050" t="s">
        <v>134</v>
      </c>
      <c r="E1050" t="s">
        <v>2771</v>
      </c>
      <c r="F1050">
        <v>200</v>
      </c>
      <c r="G1050">
        <v>4.2</v>
      </c>
      <c r="H1050">
        <v>100</v>
      </c>
      <c r="I1050" t="s">
        <v>2770</v>
      </c>
      <c r="J1050" t="s">
        <v>1164</v>
      </c>
      <c r="K1050">
        <v>37</v>
      </c>
      <c r="L1050" t="s">
        <v>136</v>
      </c>
      <c r="M1050" t="s">
        <v>142</v>
      </c>
      <c r="N1050" t="s">
        <v>131</v>
      </c>
      <c r="O1050" t="s">
        <v>144</v>
      </c>
    </row>
    <row r="1051" spans="1:15">
      <c r="A1051">
        <v>1050</v>
      </c>
      <c r="B1051">
        <v>62934</v>
      </c>
      <c r="C1051" t="s">
        <v>2772</v>
      </c>
      <c r="D1051" t="s">
        <v>141</v>
      </c>
      <c r="E1051" t="s">
        <v>2769</v>
      </c>
      <c r="F1051">
        <v>200</v>
      </c>
      <c r="G1051">
        <v>4.0999999999999996</v>
      </c>
      <c r="H1051">
        <v>100</v>
      </c>
      <c r="I1051" t="s">
        <v>2770</v>
      </c>
      <c r="J1051" t="s">
        <v>1278</v>
      </c>
      <c r="K1051">
        <v>31</v>
      </c>
      <c r="L1051" t="s">
        <v>136</v>
      </c>
      <c r="M1051" t="s">
        <v>142</v>
      </c>
      <c r="N1051" t="s">
        <v>131</v>
      </c>
      <c r="O1051" t="s">
        <v>144</v>
      </c>
    </row>
    <row r="1052" spans="1:15">
      <c r="A1052">
        <v>1051</v>
      </c>
      <c r="B1052">
        <v>62979</v>
      </c>
      <c r="C1052" t="s">
        <v>1976</v>
      </c>
      <c r="D1052" t="s">
        <v>145</v>
      </c>
      <c r="E1052" t="s">
        <v>2769</v>
      </c>
      <c r="F1052">
        <v>200</v>
      </c>
      <c r="G1052">
        <v>4</v>
      </c>
      <c r="H1052">
        <v>100</v>
      </c>
      <c r="I1052" t="s">
        <v>2770</v>
      </c>
      <c r="J1052" t="s">
        <v>2055</v>
      </c>
      <c r="K1052">
        <v>35</v>
      </c>
      <c r="L1052" t="s">
        <v>136</v>
      </c>
      <c r="M1052" t="s">
        <v>142</v>
      </c>
      <c r="N1052" t="s">
        <v>131</v>
      </c>
      <c r="O1052" t="s">
        <v>144</v>
      </c>
    </row>
    <row r="1053" spans="1:15">
      <c r="A1053">
        <v>1052</v>
      </c>
      <c r="B1053">
        <v>63042</v>
      </c>
      <c r="C1053" t="s">
        <v>604</v>
      </c>
      <c r="D1053" t="s">
        <v>134</v>
      </c>
      <c r="E1053" t="s">
        <v>2773</v>
      </c>
      <c r="F1053">
        <v>900</v>
      </c>
      <c r="G1053">
        <v>2.9</v>
      </c>
      <c r="H1053">
        <v>80</v>
      </c>
      <c r="I1053" t="s">
        <v>2774</v>
      </c>
      <c r="J1053" t="s">
        <v>604</v>
      </c>
      <c r="K1053">
        <v>51</v>
      </c>
      <c r="L1053" t="s">
        <v>236</v>
      </c>
      <c r="M1053" t="s">
        <v>148</v>
      </c>
      <c r="N1053" t="s">
        <v>131</v>
      </c>
      <c r="O1053" t="s">
        <v>135</v>
      </c>
    </row>
    <row r="1054" spans="1:15">
      <c r="A1054">
        <v>1053</v>
      </c>
      <c r="B1054">
        <v>63048</v>
      </c>
      <c r="C1054" t="s">
        <v>280</v>
      </c>
      <c r="D1054" t="s">
        <v>137</v>
      </c>
      <c r="E1054" t="s">
        <v>2775</v>
      </c>
      <c r="F1054">
        <v>400</v>
      </c>
      <c r="G1054">
        <v>4.0999999999999996</v>
      </c>
      <c r="H1054">
        <v>1000</v>
      </c>
      <c r="I1054" t="s">
        <v>2776</v>
      </c>
      <c r="J1054" t="s">
        <v>2777</v>
      </c>
      <c r="K1054">
        <v>48</v>
      </c>
      <c r="L1054" t="s">
        <v>138</v>
      </c>
      <c r="M1054" t="s">
        <v>132</v>
      </c>
      <c r="N1054" t="s">
        <v>147</v>
      </c>
      <c r="O1054" t="s">
        <v>135</v>
      </c>
    </row>
    <row r="1055" spans="1:15">
      <c r="A1055">
        <v>1054</v>
      </c>
      <c r="B1055">
        <v>63049</v>
      </c>
      <c r="C1055" t="s">
        <v>466</v>
      </c>
      <c r="D1055" t="s">
        <v>141</v>
      </c>
      <c r="E1055" t="s">
        <v>2778</v>
      </c>
      <c r="F1055">
        <v>1000</v>
      </c>
      <c r="G1055">
        <v>2.9</v>
      </c>
      <c r="H1055">
        <v>80</v>
      </c>
      <c r="I1055" t="s">
        <v>356</v>
      </c>
      <c r="J1055" t="s">
        <v>615</v>
      </c>
      <c r="K1055">
        <v>58</v>
      </c>
      <c r="L1055" t="s">
        <v>136</v>
      </c>
      <c r="M1055" t="s">
        <v>148</v>
      </c>
      <c r="N1055" t="s">
        <v>131</v>
      </c>
      <c r="O1055" t="s">
        <v>135</v>
      </c>
    </row>
    <row r="1056" spans="1:15">
      <c r="A1056">
        <v>1055</v>
      </c>
      <c r="B1056">
        <v>63156</v>
      </c>
      <c r="C1056" t="s">
        <v>2779</v>
      </c>
      <c r="D1056" t="s">
        <v>139</v>
      </c>
      <c r="E1056" t="s">
        <v>2780</v>
      </c>
      <c r="F1056">
        <v>400</v>
      </c>
      <c r="G1056">
        <v>4.2</v>
      </c>
      <c r="H1056">
        <v>100</v>
      </c>
      <c r="I1056" t="s">
        <v>395</v>
      </c>
      <c r="J1056" t="s">
        <v>1807</v>
      </c>
      <c r="K1056">
        <v>48</v>
      </c>
      <c r="L1056" t="s">
        <v>138</v>
      </c>
      <c r="M1056" t="s">
        <v>132</v>
      </c>
      <c r="N1056" t="s">
        <v>131</v>
      </c>
      <c r="O1056" t="s">
        <v>135</v>
      </c>
    </row>
    <row r="1057" spans="1:15">
      <c r="A1057">
        <v>1056</v>
      </c>
      <c r="B1057">
        <v>63617</v>
      </c>
      <c r="C1057" t="s">
        <v>2781</v>
      </c>
      <c r="D1057" t="s">
        <v>129</v>
      </c>
      <c r="E1057" t="s">
        <v>2782</v>
      </c>
      <c r="F1057">
        <v>300</v>
      </c>
      <c r="G1057">
        <v>4.4000000000000004</v>
      </c>
      <c r="H1057">
        <v>50</v>
      </c>
      <c r="I1057" t="s">
        <v>1146</v>
      </c>
      <c r="J1057" t="s">
        <v>2783</v>
      </c>
      <c r="K1057">
        <v>73</v>
      </c>
      <c r="L1057" t="s">
        <v>133</v>
      </c>
      <c r="M1057" t="s">
        <v>132</v>
      </c>
      <c r="N1057" t="s">
        <v>140</v>
      </c>
      <c r="O1057" t="s">
        <v>130</v>
      </c>
    </row>
    <row r="1058" spans="1:15">
      <c r="A1058">
        <v>1057</v>
      </c>
      <c r="B1058">
        <v>63673</v>
      </c>
      <c r="C1058" t="s">
        <v>466</v>
      </c>
      <c r="D1058" t="s">
        <v>141</v>
      </c>
      <c r="E1058" t="s">
        <v>2784</v>
      </c>
      <c r="F1058">
        <v>400</v>
      </c>
      <c r="G1058">
        <v>4.2</v>
      </c>
      <c r="H1058">
        <v>20</v>
      </c>
      <c r="I1058" t="s">
        <v>2785</v>
      </c>
      <c r="J1058" t="s">
        <v>2786</v>
      </c>
      <c r="K1058">
        <v>66</v>
      </c>
      <c r="L1058" t="s">
        <v>138</v>
      </c>
      <c r="M1058" t="s">
        <v>132</v>
      </c>
      <c r="N1058" t="s">
        <v>140</v>
      </c>
      <c r="O1058" t="s">
        <v>130</v>
      </c>
    </row>
    <row r="1059" spans="1:15">
      <c r="A1059">
        <v>1058</v>
      </c>
      <c r="B1059">
        <v>63705</v>
      </c>
      <c r="C1059" t="s">
        <v>807</v>
      </c>
      <c r="D1059" t="s">
        <v>139</v>
      </c>
      <c r="E1059" t="s">
        <v>2787</v>
      </c>
      <c r="F1059">
        <v>500</v>
      </c>
      <c r="G1059">
        <v>4.3</v>
      </c>
      <c r="H1059">
        <v>100</v>
      </c>
      <c r="I1059" t="s">
        <v>2788</v>
      </c>
      <c r="J1059" t="s">
        <v>807</v>
      </c>
      <c r="K1059">
        <v>66</v>
      </c>
      <c r="L1059" t="s">
        <v>136</v>
      </c>
      <c r="M1059" t="s">
        <v>132</v>
      </c>
      <c r="N1059" t="s">
        <v>131</v>
      </c>
      <c r="O1059" t="s">
        <v>130</v>
      </c>
    </row>
    <row r="1060" spans="1:15">
      <c r="A1060">
        <v>1059</v>
      </c>
      <c r="B1060">
        <v>63957</v>
      </c>
      <c r="C1060" t="s">
        <v>250</v>
      </c>
      <c r="D1060" t="s">
        <v>137</v>
      </c>
      <c r="E1060" t="s">
        <v>2789</v>
      </c>
      <c r="F1060">
        <v>250</v>
      </c>
      <c r="G1060">
        <v>4.0999999999999996</v>
      </c>
      <c r="H1060">
        <v>1000</v>
      </c>
      <c r="I1060" t="s">
        <v>2790</v>
      </c>
      <c r="J1060" t="s">
        <v>2791</v>
      </c>
      <c r="K1060">
        <v>54</v>
      </c>
      <c r="L1060" t="s">
        <v>136</v>
      </c>
      <c r="M1060" t="s">
        <v>132</v>
      </c>
      <c r="N1060" t="s">
        <v>147</v>
      </c>
      <c r="O1060" t="s">
        <v>135</v>
      </c>
    </row>
    <row r="1061" spans="1:15">
      <c r="A1061">
        <v>1060</v>
      </c>
      <c r="B1061">
        <v>63960</v>
      </c>
      <c r="C1061" t="s">
        <v>2792</v>
      </c>
      <c r="D1061" t="s">
        <v>134</v>
      </c>
      <c r="E1061" t="s">
        <v>2793</v>
      </c>
      <c r="F1061">
        <v>400</v>
      </c>
      <c r="G1061">
        <v>4.2</v>
      </c>
      <c r="H1061">
        <v>100</v>
      </c>
      <c r="I1061" t="s">
        <v>1146</v>
      </c>
      <c r="J1061" t="s">
        <v>1332</v>
      </c>
      <c r="K1061">
        <v>46</v>
      </c>
      <c r="L1061" t="s">
        <v>133</v>
      </c>
      <c r="M1061" t="s">
        <v>132</v>
      </c>
      <c r="N1061" t="s">
        <v>131</v>
      </c>
      <c r="O1061" t="s">
        <v>135</v>
      </c>
    </row>
    <row r="1062" spans="1:15">
      <c r="A1062">
        <v>1061</v>
      </c>
      <c r="B1062">
        <v>64234</v>
      </c>
      <c r="C1062" t="s">
        <v>973</v>
      </c>
      <c r="D1062" t="s">
        <v>134</v>
      </c>
      <c r="E1062" t="s">
        <v>2794</v>
      </c>
      <c r="F1062">
        <v>200</v>
      </c>
      <c r="G1062">
        <v>3.9</v>
      </c>
      <c r="H1062">
        <v>50</v>
      </c>
      <c r="I1062" t="s">
        <v>1411</v>
      </c>
      <c r="J1062" t="s">
        <v>2795</v>
      </c>
      <c r="K1062">
        <v>46</v>
      </c>
      <c r="L1062" t="s">
        <v>236</v>
      </c>
      <c r="M1062" t="s">
        <v>142</v>
      </c>
      <c r="N1062" t="s">
        <v>140</v>
      </c>
      <c r="O1062" t="s">
        <v>135</v>
      </c>
    </row>
    <row r="1063" spans="1:15">
      <c r="A1063">
        <v>1062</v>
      </c>
      <c r="B1063">
        <v>64592</v>
      </c>
      <c r="C1063" t="s">
        <v>1332</v>
      </c>
      <c r="D1063" t="s">
        <v>134</v>
      </c>
      <c r="E1063" t="s">
        <v>2796</v>
      </c>
      <c r="F1063">
        <v>450</v>
      </c>
      <c r="G1063">
        <v>4.3</v>
      </c>
      <c r="H1063">
        <v>100</v>
      </c>
      <c r="I1063" t="s">
        <v>279</v>
      </c>
      <c r="J1063" t="s">
        <v>1332</v>
      </c>
      <c r="K1063">
        <v>39</v>
      </c>
      <c r="L1063" t="s">
        <v>133</v>
      </c>
      <c r="M1063" t="s">
        <v>132</v>
      </c>
      <c r="N1063" t="s">
        <v>131</v>
      </c>
      <c r="O1063" t="s">
        <v>144</v>
      </c>
    </row>
    <row r="1064" spans="1:15">
      <c r="A1064">
        <v>1063</v>
      </c>
      <c r="B1064">
        <v>64595</v>
      </c>
      <c r="C1064" t="s">
        <v>500</v>
      </c>
      <c r="D1064" t="s">
        <v>146</v>
      </c>
      <c r="E1064" t="s">
        <v>2797</v>
      </c>
      <c r="F1064">
        <v>300</v>
      </c>
      <c r="G1064">
        <v>3.7</v>
      </c>
      <c r="H1064">
        <v>500</v>
      </c>
      <c r="I1064" t="s">
        <v>2266</v>
      </c>
      <c r="J1064" t="s">
        <v>2798</v>
      </c>
      <c r="K1064">
        <v>33</v>
      </c>
      <c r="L1064" t="s">
        <v>136</v>
      </c>
      <c r="M1064" t="s">
        <v>132</v>
      </c>
      <c r="N1064" t="s">
        <v>147</v>
      </c>
      <c r="O1064" t="s">
        <v>144</v>
      </c>
    </row>
    <row r="1065" spans="1:15">
      <c r="A1065">
        <v>1064</v>
      </c>
      <c r="B1065">
        <v>64640</v>
      </c>
      <c r="C1065" t="s">
        <v>145</v>
      </c>
      <c r="D1065" t="s">
        <v>145</v>
      </c>
      <c r="E1065" t="s">
        <v>2799</v>
      </c>
      <c r="F1065">
        <v>200</v>
      </c>
      <c r="G1065">
        <v>3.6</v>
      </c>
      <c r="H1065">
        <v>20</v>
      </c>
      <c r="I1065" t="s">
        <v>1146</v>
      </c>
      <c r="J1065" t="s">
        <v>2800</v>
      </c>
      <c r="K1065">
        <v>39</v>
      </c>
      <c r="L1065" t="s">
        <v>133</v>
      </c>
      <c r="M1065" t="s">
        <v>142</v>
      </c>
      <c r="N1065" t="s">
        <v>140</v>
      </c>
      <c r="O1065" t="s">
        <v>144</v>
      </c>
    </row>
    <row r="1066" spans="1:15">
      <c r="A1066">
        <v>1065</v>
      </c>
      <c r="B1066">
        <v>64758</v>
      </c>
      <c r="C1066" t="s">
        <v>2801</v>
      </c>
      <c r="D1066" t="s">
        <v>145</v>
      </c>
      <c r="E1066" t="s">
        <v>2802</v>
      </c>
      <c r="F1066">
        <v>650</v>
      </c>
      <c r="G1066">
        <v>4</v>
      </c>
      <c r="H1066">
        <v>500</v>
      </c>
      <c r="I1066" t="s">
        <v>1146</v>
      </c>
      <c r="J1066" t="s">
        <v>2803</v>
      </c>
      <c r="K1066">
        <v>40</v>
      </c>
      <c r="L1066" t="s">
        <v>133</v>
      </c>
      <c r="M1066" t="s">
        <v>148</v>
      </c>
      <c r="N1066" t="s">
        <v>147</v>
      </c>
      <c r="O1066" t="s">
        <v>144</v>
      </c>
    </row>
    <row r="1067" spans="1:15">
      <c r="A1067">
        <v>1066</v>
      </c>
      <c r="B1067">
        <v>64772</v>
      </c>
      <c r="C1067" t="s">
        <v>2804</v>
      </c>
      <c r="D1067" t="s">
        <v>145</v>
      </c>
      <c r="E1067" t="s">
        <v>2805</v>
      </c>
      <c r="F1067">
        <v>700</v>
      </c>
      <c r="G1067">
        <v>3.8</v>
      </c>
      <c r="H1067">
        <v>100</v>
      </c>
      <c r="I1067" t="s">
        <v>1146</v>
      </c>
      <c r="J1067" t="s">
        <v>2806</v>
      </c>
      <c r="K1067">
        <v>46</v>
      </c>
      <c r="L1067" t="s">
        <v>133</v>
      </c>
      <c r="M1067" t="s">
        <v>148</v>
      </c>
      <c r="N1067" t="s">
        <v>131</v>
      </c>
      <c r="O1067" t="s">
        <v>135</v>
      </c>
    </row>
    <row r="1068" spans="1:15">
      <c r="A1068">
        <v>1067</v>
      </c>
      <c r="B1068">
        <v>64956</v>
      </c>
      <c r="C1068" t="s">
        <v>586</v>
      </c>
      <c r="D1068" t="s">
        <v>141</v>
      </c>
      <c r="E1068" t="s">
        <v>1595</v>
      </c>
      <c r="F1068">
        <v>900</v>
      </c>
      <c r="G1068">
        <v>4.2</v>
      </c>
      <c r="H1068">
        <v>100</v>
      </c>
      <c r="I1068" t="s">
        <v>2807</v>
      </c>
      <c r="J1068" t="s">
        <v>2808</v>
      </c>
      <c r="K1068">
        <v>34</v>
      </c>
      <c r="L1068" t="s">
        <v>133</v>
      </c>
      <c r="M1068" t="s">
        <v>148</v>
      </c>
      <c r="N1068" t="s">
        <v>131</v>
      </c>
      <c r="O1068" t="s">
        <v>144</v>
      </c>
    </row>
    <row r="1069" spans="1:15">
      <c r="A1069">
        <v>1068</v>
      </c>
      <c r="B1069">
        <v>64972</v>
      </c>
      <c r="C1069" t="s">
        <v>314</v>
      </c>
      <c r="D1069" t="s">
        <v>146</v>
      </c>
      <c r="E1069" t="s">
        <v>2809</v>
      </c>
      <c r="F1069">
        <v>1500</v>
      </c>
      <c r="G1069">
        <v>2.9</v>
      </c>
      <c r="H1069">
        <v>80</v>
      </c>
      <c r="I1069" t="s">
        <v>679</v>
      </c>
      <c r="J1069" t="s">
        <v>2810</v>
      </c>
      <c r="K1069">
        <v>66</v>
      </c>
      <c r="L1069" t="s">
        <v>236</v>
      </c>
      <c r="M1069" t="s">
        <v>235</v>
      </c>
      <c r="N1069" t="s">
        <v>131</v>
      </c>
      <c r="O1069" t="s">
        <v>130</v>
      </c>
    </row>
    <row r="1070" spans="1:15">
      <c r="A1070">
        <v>1069</v>
      </c>
      <c r="B1070">
        <v>64979</v>
      </c>
      <c r="C1070" t="s">
        <v>2811</v>
      </c>
      <c r="D1070" t="s">
        <v>141</v>
      </c>
      <c r="E1070" t="s">
        <v>2812</v>
      </c>
      <c r="F1070">
        <v>250</v>
      </c>
      <c r="G1070">
        <v>3.9</v>
      </c>
      <c r="H1070">
        <v>500</v>
      </c>
      <c r="I1070" t="s">
        <v>2813</v>
      </c>
      <c r="J1070" t="s">
        <v>586</v>
      </c>
      <c r="K1070">
        <v>31</v>
      </c>
      <c r="L1070" t="s">
        <v>133</v>
      </c>
      <c r="M1070" t="s">
        <v>132</v>
      </c>
      <c r="N1070" t="s">
        <v>147</v>
      </c>
      <c r="O1070" t="s">
        <v>144</v>
      </c>
    </row>
    <row r="1071" spans="1:15">
      <c r="A1071">
        <v>1070</v>
      </c>
      <c r="B1071">
        <v>65004</v>
      </c>
      <c r="C1071" t="s">
        <v>2814</v>
      </c>
      <c r="D1071" t="s">
        <v>149</v>
      </c>
      <c r="E1071" t="s">
        <v>2815</v>
      </c>
      <c r="F1071">
        <v>350</v>
      </c>
      <c r="G1071">
        <v>4.0999999999999996</v>
      </c>
      <c r="H1071">
        <v>100</v>
      </c>
      <c r="I1071" t="s">
        <v>2816</v>
      </c>
      <c r="J1071" t="s">
        <v>2817</v>
      </c>
      <c r="K1071">
        <v>34</v>
      </c>
      <c r="L1071" t="s">
        <v>133</v>
      </c>
      <c r="M1071" t="s">
        <v>132</v>
      </c>
      <c r="N1071" t="s">
        <v>131</v>
      </c>
      <c r="O1071" t="s">
        <v>144</v>
      </c>
    </row>
    <row r="1072" spans="1:15">
      <c r="A1072">
        <v>1071</v>
      </c>
      <c r="B1072">
        <v>65028</v>
      </c>
      <c r="C1072" t="s">
        <v>2818</v>
      </c>
      <c r="D1072" t="s">
        <v>149</v>
      </c>
      <c r="E1072" t="s">
        <v>602</v>
      </c>
      <c r="F1072">
        <v>350</v>
      </c>
      <c r="G1072">
        <v>4.2</v>
      </c>
      <c r="H1072">
        <v>100</v>
      </c>
      <c r="I1072" t="s">
        <v>603</v>
      </c>
      <c r="J1072" t="s">
        <v>2819</v>
      </c>
      <c r="K1072">
        <v>30</v>
      </c>
      <c r="L1072" t="s">
        <v>138</v>
      </c>
      <c r="M1072" t="s">
        <v>132</v>
      </c>
      <c r="N1072" t="s">
        <v>131</v>
      </c>
      <c r="O1072" t="s">
        <v>144</v>
      </c>
    </row>
    <row r="1073" spans="1:15">
      <c r="A1073">
        <v>1072</v>
      </c>
      <c r="B1073">
        <v>65033</v>
      </c>
      <c r="C1073" t="s">
        <v>2820</v>
      </c>
      <c r="D1073" t="s">
        <v>129</v>
      </c>
      <c r="E1073" t="s">
        <v>2821</v>
      </c>
      <c r="F1073">
        <v>300</v>
      </c>
      <c r="G1073">
        <v>4.0999999999999996</v>
      </c>
      <c r="H1073">
        <v>500</v>
      </c>
      <c r="I1073" t="s">
        <v>841</v>
      </c>
      <c r="J1073" t="s">
        <v>2148</v>
      </c>
      <c r="K1073">
        <v>62</v>
      </c>
      <c r="L1073" t="s">
        <v>136</v>
      </c>
      <c r="M1073" t="s">
        <v>132</v>
      </c>
      <c r="N1073" t="s">
        <v>147</v>
      </c>
      <c r="O1073" t="s">
        <v>130</v>
      </c>
    </row>
    <row r="1074" spans="1:15">
      <c r="A1074">
        <v>1073</v>
      </c>
      <c r="B1074">
        <v>65039</v>
      </c>
      <c r="C1074" t="s">
        <v>2803</v>
      </c>
      <c r="D1074" t="s">
        <v>145</v>
      </c>
      <c r="E1074" t="s">
        <v>2822</v>
      </c>
      <c r="F1074">
        <v>750</v>
      </c>
      <c r="G1074">
        <v>4.0999999999999996</v>
      </c>
      <c r="H1074">
        <v>100</v>
      </c>
      <c r="I1074" t="s">
        <v>2823</v>
      </c>
      <c r="J1074" t="s">
        <v>2803</v>
      </c>
      <c r="K1074">
        <v>38</v>
      </c>
      <c r="L1074" t="s">
        <v>133</v>
      </c>
      <c r="M1074" t="s">
        <v>148</v>
      </c>
      <c r="N1074" t="s">
        <v>131</v>
      </c>
      <c r="O1074" t="s">
        <v>144</v>
      </c>
    </row>
    <row r="1075" spans="1:15">
      <c r="A1075">
        <v>1074</v>
      </c>
      <c r="B1075">
        <v>65046</v>
      </c>
      <c r="C1075" t="s">
        <v>2804</v>
      </c>
      <c r="D1075" t="s">
        <v>145</v>
      </c>
      <c r="E1075" t="s">
        <v>2824</v>
      </c>
      <c r="F1075">
        <v>700</v>
      </c>
      <c r="G1075">
        <v>4.5</v>
      </c>
      <c r="H1075">
        <v>100</v>
      </c>
      <c r="I1075" t="s">
        <v>356</v>
      </c>
      <c r="J1075" t="s">
        <v>2804</v>
      </c>
      <c r="K1075">
        <v>33</v>
      </c>
      <c r="L1075" t="s">
        <v>136</v>
      </c>
      <c r="M1075" t="s">
        <v>148</v>
      </c>
      <c r="N1075" t="s">
        <v>131</v>
      </c>
      <c r="O1075" t="s">
        <v>144</v>
      </c>
    </row>
    <row r="1076" spans="1:15">
      <c r="A1076">
        <v>1075</v>
      </c>
      <c r="B1076">
        <v>65075</v>
      </c>
      <c r="C1076" t="s">
        <v>250</v>
      </c>
      <c r="D1076" t="s">
        <v>137</v>
      </c>
      <c r="E1076" t="s">
        <v>2825</v>
      </c>
      <c r="F1076">
        <v>200</v>
      </c>
      <c r="G1076">
        <v>4.3</v>
      </c>
      <c r="H1076">
        <v>1000</v>
      </c>
      <c r="I1076" t="s">
        <v>2826</v>
      </c>
      <c r="J1076" t="s">
        <v>2827</v>
      </c>
      <c r="K1076">
        <v>52</v>
      </c>
      <c r="L1076" t="s">
        <v>136</v>
      </c>
      <c r="M1076" t="s">
        <v>142</v>
      </c>
      <c r="N1076" t="s">
        <v>147</v>
      </c>
      <c r="O1076" t="s">
        <v>135</v>
      </c>
    </row>
    <row r="1077" spans="1:15">
      <c r="A1077">
        <v>1076</v>
      </c>
      <c r="B1077">
        <v>65178</v>
      </c>
      <c r="C1077" t="s">
        <v>424</v>
      </c>
      <c r="D1077" t="s">
        <v>129</v>
      </c>
      <c r="E1077" t="s">
        <v>2828</v>
      </c>
      <c r="F1077">
        <v>300</v>
      </c>
      <c r="G1077">
        <v>4</v>
      </c>
      <c r="H1077">
        <v>500</v>
      </c>
      <c r="I1077" t="s">
        <v>2829</v>
      </c>
      <c r="J1077" t="s">
        <v>2830</v>
      </c>
      <c r="K1077">
        <v>66</v>
      </c>
      <c r="L1077" t="s">
        <v>138</v>
      </c>
      <c r="M1077" t="s">
        <v>132</v>
      </c>
      <c r="N1077" t="s">
        <v>147</v>
      </c>
      <c r="O1077" t="s">
        <v>130</v>
      </c>
    </row>
    <row r="1078" spans="1:15">
      <c r="A1078">
        <v>1077</v>
      </c>
      <c r="B1078">
        <v>65181</v>
      </c>
      <c r="C1078" t="s">
        <v>1260</v>
      </c>
      <c r="D1078" t="s">
        <v>129</v>
      </c>
      <c r="E1078" t="s">
        <v>2831</v>
      </c>
      <c r="F1078">
        <v>250</v>
      </c>
      <c r="G1078">
        <v>4</v>
      </c>
      <c r="H1078">
        <v>20</v>
      </c>
      <c r="I1078" t="s">
        <v>2068</v>
      </c>
      <c r="J1078" t="s">
        <v>2832</v>
      </c>
      <c r="K1078">
        <v>53</v>
      </c>
      <c r="L1078" t="s">
        <v>133</v>
      </c>
      <c r="M1078" t="s">
        <v>132</v>
      </c>
      <c r="N1078" t="s">
        <v>140</v>
      </c>
      <c r="O1078" t="s">
        <v>135</v>
      </c>
    </row>
    <row r="1079" spans="1:15">
      <c r="A1079">
        <v>1078</v>
      </c>
      <c r="B1079">
        <v>65183</v>
      </c>
      <c r="C1079" t="s">
        <v>2332</v>
      </c>
      <c r="D1079" t="s">
        <v>129</v>
      </c>
      <c r="E1079" t="s">
        <v>2833</v>
      </c>
      <c r="F1079">
        <v>1000</v>
      </c>
      <c r="G1079">
        <v>3.9</v>
      </c>
      <c r="H1079">
        <v>20</v>
      </c>
      <c r="I1079" t="s">
        <v>1029</v>
      </c>
      <c r="J1079" t="s">
        <v>2834</v>
      </c>
      <c r="K1079">
        <v>63</v>
      </c>
      <c r="L1079" t="s">
        <v>133</v>
      </c>
      <c r="M1079" t="s">
        <v>148</v>
      </c>
      <c r="N1079" t="s">
        <v>140</v>
      </c>
      <c r="O1079" t="s">
        <v>130</v>
      </c>
    </row>
    <row r="1080" spans="1:15">
      <c r="A1080">
        <v>1079</v>
      </c>
      <c r="B1080">
        <v>65184</v>
      </c>
      <c r="C1080" t="s">
        <v>511</v>
      </c>
      <c r="D1080" t="s">
        <v>129</v>
      </c>
      <c r="E1080" t="s">
        <v>2835</v>
      </c>
      <c r="F1080">
        <v>800</v>
      </c>
      <c r="G1080">
        <v>4.0999999999999996</v>
      </c>
      <c r="H1080">
        <v>100</v>
      </c>
      <c r="I1080" t="s">
        <v>2836</v>
      </c>
      <c r="J1080" t="s">
        <v>511</v>
      </c>
      <c r="K1080">
        <v>66</v>
      </c>
      <c r="L1080" t="s">
        <v>136</v>
      </c>
      <c r="M1080" t="s">
        <v>148</v>
      </c>
      <c r="N1080" t="s">
        <v>131</v>
      </c>
      <c r="O1080" t="s">
        <v>130</v>
      </c>
    </row>
    <row r="1081" spans="1:15">
      <c r="A1081">
        <v>1080</v>
      </c>
      <c r="B1081">
        <v>65188</v>
      </c>
      <c r="C1081" t="s">
        <v>1110</v>
      </c>
      <c r="D1081" t="s">
        <v>129</v>
      </c>
      <c r="E1081" t="s">
        <v>2837</v>
      </c>
      <c r="F1081">
        <v>400</v>
      </c>
      <c r="G1081">
        <v>4.3</v>
      </c>
      <c r="H1081">
        <v>50</v>
      </c>
      <c r="I1081" t="s">
        <v>672</v>
      </c>
      <c r="J1081" t="s">
        <v>2838</v>
      </c>
      <c r="K1081">
        <v>43</v>
      </c>
      <c r="L1081" t="s">
        <v>133</v>
      </c>
      <c r="M1081" t="s">
        <v>132</v>
      </c>
      <c r="N1081" t="s">
        <v>140</v>
      </c>
      <c r="O1081" t="s">
        <v>135</v>
      </c>
    </row>
    <row r="1082" spans="1:15">
      <c r="A1082">
        <v>1081</v>
      </c>
      <c r="B1082">
        <v>65189</v>
      </c>
      <c r="C1082" t="s">
        <v>382</v>
      </c>
      <c r="D1082" t="s">
        <v>137</v>
      </c>
      <c r="E1082" t="s">
        <v>2839</v>
      </c>
      <c r="F1082">
        <v>300</v>
      </c>
      <c r="G1082">
        <v>4</v>
      </c>
      <c r="H1082">
        <v>20</v>
      </c>
      <c r="I1082" t="s">
        <v>2840</v>
      </c>
      <c r="J1082" t="s">
        <v>382</v>
      </c>
      <c r="K1082">
        <v>36</v>
      </c>
      <c r="L1082" t="s">
        <v>133</v>
      </c>
      <c r="M1082" t="s">
        <v>132</v>
      </c>
      <c r="N1082" t="s">
        <v>140</v>
      </c>
      <c r="O1082" t="s">
        <v>144</v>
      </c>
    </row>
    <row r="1083" spans="1:15">
      <c r="A1083">
        <v>1082</v>
      </c>
      <c r="B1083">
        <v>65319</v>
      </c>
      <c r="C1083" t="s">
        <v>2841</v>
      </c>
      <c r="D1083" t="s">
        <v>143</v>
      </c>
      <c r="E1083" t="s">
        <v>2842</v>
      </c>
      <c r="F1083">
        <v>150</v>
      </c>
      <c r="G1083">
        <v>4</v>
      </c>
      <c r="H1083">
        <v>100</v>
      </c>
      <c r="I1083" t="s">
        <v>356</v>
      </c>
      <c r="J1083" t="s">
        <v>2843</v>
      </c>
      <c r="K1083">
        <v>74</v>
      </c>
      <c r="L1083" t="s">
        <v>136</v>
      </c>
      <c r="M1083" t="s">
        <v>142</v>
      </c>
      <c r="N1083" t="s">
        <v>131</v>
      </c>
      <c r="O1083" t="s">
        <v>130</v>
      </c>
    </row>
    <row r="1084" spans="1:15">
      <c r="A1084">
        <v>1083</v>
      </c>
      <c r="B1084">
        <v>65404</v>
      </c>
      <c r="C1084" t="s">
        <v>2818</v>
      </c>
      <c r="D1084" t="s">
        <v>149</v>
      </c>
      <c r="E1084" t="s">
        <v>2844</v>
      </c>
      <c r="F1084">
        <v>200</v>
      </c>
      <c r="G1084">
        <v>4</v>
      </c>
      <c r="H1084">
        <v>100</v>
      </c>
      <c r="I1084" t="s">
        <v>2845</v>
      </c>
      <c r="J1084" t="s">
        <v>2846</v>
      </c>
      <c r="K1084">
        <v>34</v>
      </c>
      <c r="L1084" t="s">
        <v>138</v>
      </c>
      <c r="M1084" t="s">
        <v>142</v>
      </c>
      <c r="N1084" t="s">
        <v>131</v>
      </c>
      <c r="O1084" t="s">
        <v>144</v>
      </c>
    </row>
    <row r="1085" spans="1:15">
      <c r="A1085">
        <v>1084</v>
      </c>
      <c r="B1085">
        <v>65483</v>
      </c>
      <c r="C1085" t="s">
        <v>1684</v>
      </c>
      <c r="D1085" t="s">
        <v>146</v>
      </c>
      <c r="E1085" t="s">
        <v>2847</v>
      </c>
      <c r="F1085">
        <v>250</v>
      </c>
      <c r="G1085">
        <v>4.4000000000000004</v>
      </c>
      <c r="H1085">
        <v>1000</v>
      </c>
      <c r="I1085" t="s">
        <v>2848</v>
      </c>
      <c r="J1085" t="s">
        <v>1684</v>
      </c>
      <c r="K1085">
        <v>27</v>
      </c>
      <c r="L1085" t="s">
        <v>136</v>
      </c>
      <c r="M1085" t="s">
        <v>132</v>
      </c>
      <c r="N1085" t="s">
        <v>147</v>
      </c>
      <c r="O1085" t="s">
        <v>144</v>
      </c>
    </row>
    <row r="1086" spans="1:15">
      <c r="A1086">
        <v>1085</v>
      </c>
      <c r="B1086">
        <v>65569</v>
      </c>
      <c r="C1086" t="s">
        <v>2849</v>
      </c>
      <c r="D1086" t="s">
        <v>145</v>
      </c>
      <c r="E1086" t="s">
        <v>2850</v>
      </c>
      <c r="F1086">
        <v>160</v>
      </c>
      <c r="G1086">
        <v>3.8</v>
      </c>
      <c r="H1086">
        <v>100</v>
      </c>
      <c r="I1086" t="s">
        <v>547</v>
      </c>
      <c r="J1086" t="s">
        <v>2849</v>
      </c>
      <c r="K1086">
        <v>39</v>
      </c>
      <c r="L1086" t="s">
        <v>136</v>
      </c>
      <c r="M1086" t="s">
        <v>142</v>
      </c>
      <c r="N1086" t="s">
        <v>131</v>
      </c>
      <c r="O1086" t="s">
        <v>144</v>
      </c>
    </row>
    <row r="1087" spans="1:15">
      <c r="A1087">
        <v>1086</v>
      </c>
      <c r="B1087">
        <v>65758</v>
      </c>
      <c r="C1087" t="s">
        <v>2801</v>
      </c>
      <c r="D1087" t="s">
        <v>145</v>
      </c>
      <c r="E1087" t="s">
        <v>2851</v>
      </c>
      <c r="F1087">
        <v>600</v>
      </c>
      <c r="G1087">
        <v>2.9</v>
      </c>
      <c r="H1087">
        <v>80</v>
      </c>
      <c r="I1087" t="s">
        <v>1029</v>
      </c>
      <c r="J1087" t="s">
        <v>2800</v>
      </c>
      <c r="K1087">
        <v>48</v>
      </c>
      <c r="L1087" t="s">
        <v>133</v>
      </c>
      <c r="M1087" t="s">
        <v>148</v>
      </c>
      <c r="N1087" t="s">
        <v>131</v>
      </c>
      <c r="O1087" t="s">
        <v>135</v>
      </c>
    </row>
    <row r="1088" spans="1:15">
      <c r="A1088">
        <v>1087</v>
      </c>
      <c r="B1088">
        <v>65879</v>
      </c>
      <c r="C1088" t="s">
        <v>637</v>
      </c>
      <c r="D1088" t="s">
        <v>134</v>
      </c>
      <c r="E1088" t="s">
        <v>2852</v>
      </c>
      <c r="F1088">
        <v>400</v>
      </c>
      <c r="G1088">
        <v>4.0999999999999996</v>
      </c>
      <c r="H1088">
        <v>100</v>
      </c>
      <c r="I1088" t="s">
        <v>2853</v>
      </c>
      <c r="J1088" t="s">
        <v>2303</v>
      </c>
      <c r="K1088">
        <v>45</v>
      </c>
      <c r="L1088" t="s">
        <v>138</v>
      </c>
      <c r="M1088" t="s">
        <v>132</v>
      </c>
      <c r="N1088" t="s">
        <v>131</v>
      </c>
      <c r="O1088" t="s">
        <v>135</v>
      </c>
    </row>
    <row r="1089" spans="1:15">
      <c r="A1089">
        <v>1088</v>
      </c>
      <c r="B1089">
        <v>65912</v>
      </c>
      <c r="C1089" t="s">
        <v>2854</v>
      </c>
      <c r="D1089" t="s">
        <v>149</v>
      </c>
      <c r="E1089" t="s">
        <v>2855</v>
      </c>
      <c r="F1089">
        <v>200</v>
      </c>
      <c r="G1089">
        <v>4.2</v>
      </c>
      <c r="H1089">
        <v>100</v>
      </c>
      <c r="I1089" t="s">
        <v>2856</v>
      </c>
      <c r="J1089" t="s">
        <v>2857</v>
      </c>
      <c r="K1089">
        <v>55</v>
      </c>
      <c r="L1089" t="s">
        <v>136</v>
      </c>
      <c r="M1089" t="s">
        <v>142</v>
      </c>
      <c r="N1089" t="s">
        <v>131</v>
      </c>
      <c r="O1089" t="s">
        <v>135</v>
      </c>
    </row>
    <row r="1090" spans="1:15">
      <c r="A1090">
        <v>1089</v>
      </c>
      <c r="B1090">
        <v>65921</v>
      </c>
      <c r="C1090" t="s">
        <v>299</v>
      </c>
      <c r="D1090" t="s">
        <v>146</v>
      </c>
      <c r="E1090" t="s">
        <v>2858</v>
      </c>
      <c r="F1090">
        <v>400</v>
      </c>
      <c r="G1090">
        <v>4.2</v>
      </c>
      <c r="H1090">
        <v>100</v>
      </c>
      <c r="I1090" t="s">
        <v>2859</v>
      </c>
      <c r="J1090" t="s">
        <v>2860</v>
      </c>
      <c r="K1090">
        <v>77</v>
      </c>
      <c r="L1090" t="s">
        <v>133</v>
      </c>
      <c r="M1090" t="s">
        <v>132</v>
      </c>
      <c r="N1090" t="s">
        <v>131</v>
      </c>
      <c r="O1090" t="s">
        <v>130</v>
      </c>
    </row>
    <row r="1091" spans="1:15">
      <c r="A1091">
        <v>1090</v>
      </c>
      <c r="B1091">
        <v>65960</v>
      </c>
      <c r="C1091" t="s">
        <v>744</v>
      </c>
      <c r="D1091" t="s">
        <v>129</v>
      </c>
      <c r="E1091" t="s">
        <v>2861</v>
      </c>
      <c r="F1091">
        <v>250</v>
      </c>
      <c r="G1091">
        <v>2.9</v>
      </c>
      <c r="H1091">
        <v>80</v>
      </c>
      <c r="I1091" t="s">
        <v>356</v>
      </c>
      <c r="J1091" t="s">
        <v>2862</v>
      </c>
      <c r="K1091">
        <v>41</v>
      </c>
      <c r="L1091" t="s">
        <v>136</v>
      </c>
      <c r="M1091" t="s">
        <v>132</v>
      </c>
      <c r="N1091" t="s">
        <v>131</v>
      </c>
      <c r="O1091" t="s">
        <v>135</v>
      </c>
    </row>
    <row r="1092" spans="1:15">
      <c r="A1092">
        <v>1091</v>
      </c>
      <c r="B1092">
        <v>66018</v>
      </c>
      <c r="C1092" t="s">
        <v>1090</v>
      </c>
      <c r="D1092" t="s">
        <v>141</v>
      </c>
      <c r="E1092" t="s">
        <v>2863</v>
      </c>
      <c r="F1092">
        <v>700</v>
      </c>
      <c r="G1092">
        <v>2.9</v>
      </c>
      <c r="H1092">
        <v>80</v>
      </c>
      <c r="I1092" t="s">
        <v>2864</v>
      </c>
      <c r="J1092" t="s">
        <v>2865</v>
      </c>
      <c r="K1092">
        <v>68</v>
      </c>
      <c r="L1092" t="s">
        <v>138</v>
      </c>
      <c r="M1092" t="s">
        <v>148</v>
      </c>
      <c r="N1092" t="s">
        <v>131</v>
      </c>
      <c r="O1092" t="s">
        <v>130</v>
      </c>
    </row>
    <row r="1093" spans="1:15">
      <c r="A1093">
        <v>1092</v>
      </c>
      <c r="B1093">
        <v>66119</v>
      </c>
      <c r="C1093" t="s">
        <v>397</v>
      </c>
      <c r="D1093" t="s">
        <v>134</v>
      </c>
      <c r="E1093" t="s">
        <v>668</v>
      </c>
      <c r="F1093">
        <v>250</v>
      </c>
      <c r="G1093">
        <v>4.0999999999999996</v>
      </c>
      <c r="H1093">
        <v>500</v>
      </c>
      <c r="I1093" t="s">
        <v>669</v>
      </c>
      <c r="J1093" t="s">
        <v>2866</v>
      </c>
      <c r="K1093">
        <v>52</v>
      </c>
      <c r="L1093" t="s">
        <v>138</v>
      </c>
      <c r="M1093" t="s">
        <v>132</v>
      </c>
      <c r="N1093" t="s">
        <v>147</v>
      </c>
      <c r="O1093" t="s">
        <v>135</v>
      </c>
    </row>
    <row r="1094" spans="1:15">
      <c r="A1094">
        <v>1093</v>
      </c>
      <c r="B1094">
        <v>66166</v>
      </c>
      <c r="C1094" t="s">
        <v>2854</v>
      </c>
      <c r="D1094" t="s">
        <v>149</v>
      </c>
      <c r="E1094" t="s">
        <v>2867</v>
      </c>
      <c r="F1094">
        <v>300</v>
      </c>
      <c r="G1094">
        <v>4.0999999999999996</v>
      </c>
      <c r="H1094">
        <v>100</v>
      </c>
      <c r="I1094" t="s">
        <v>1146</v>
      </c>
      <c r="J1094" t="s">
        <v>2868</v>
      </c>
      <c r="K1094">
        <v>63</v>
      </c>
      <c r="L1094" t="s">
        <v>133</v>
      </c>
      <c r="M1094" t="s">
        <v>132</v>
      </c>
      <c r="N1094" t="s">
        <v>131</v>
      </c>
      <c r="O1094" t="s">
        <v>130</v>
      </c>
    </row>
    <row r="1095" spans="1:15">
      <c r="A1095">
        <v>1094</v>
      </c>
      <c r="B1095">
        <v>66378</v>
      </c>
      <c r="C1095" t="s">
        <v>973</v>
      </c>
      <c r="D1095" t="s">
        <v>134</v>
      </c>
      <c r="E1095" t="s">
        <v>2869</v>
      </c>
      <c r="F1095">
        <v>700</v>
      </c>
      <c r="G1095">
        <v>4.4000000000000004</v>
      </c>
      <c r="H1095">
        <v>100</v>
      </c>
      <c r="I1095" t="s">
        <v>2870</v>
      </c>
      <c r="J1095" t="s">
        <v>973</v>
      </c>
      <c r="K1095">
        <v>47</v>
      </c>
      <c r="L1095" t="s">
        <v>133</v>
      </c>
      <c r="M1095" t="s">
        <v>148</v>
      </c>
      <c r="N1095" t="s">
        <v>131</v>
      </c>
      <c r="O1095" t="s">
        <v>135</v>
      </c>
    </row>
    <row r="1096" spans="1:15">
      <c r="A1096">
        <v>1095</v>
      </c>
      <c r="B1096">
        <v>66424</v>
      </c>
      <c r="C1096" t="s">
        <v>1409</v>
      </c>
      <c r="D1096" t="s">
        <v>137</v>
      </c>
      <c r="E1096" t="s">
        <v>2871</v>
      </c>
      <c r="F1096">
        <v>100</v>
      </c>
      <c r="G1096">
        <v>4.7</v>
      </c>
      <c r="H1096">
        <v>100</v>
      </c>
      <c r="I1096" t="s">
        <v>2872</v>
      </c>
      <c r="J1096" t="s">
        <v>2873</v>
      </c>
      <c r="K1096">
        <v>37</v>
      </c>
      <c r="L1096" t="s">
        <v>138</v>
      </c>
      <c r="M1096" t="s">
        <v>142</v>
      </c>
      <c r="N1096" t="s">
        <v>131</v>
      </c>
      <c r="O1096" t="s">
        <v>144</v>
      </c>
    </row>
    <row r="1097" spans="1:15">
      <c r="A1097">
        <v>1096</v>
      </c>
      <c r="B1097">
        <v>66474</v>
      </c>
      <c r="C1097" t="s">
        <v>620</v>
      </c>
      <c r="D1097" t="s">
        <v>137</v>
      </c>
      <c r="E1097" t="s">
        <v>2874</v>
      </c>
      <c r="F1097">
        <v>300</v>
      </c>
      <c r="G1097">
        <v>4.3</v>
      </c>
      <c r="H1097">
        <v>100</v>
      </c>
      <c r="I1097" t="s">
        <v>2875</v>
      </c>
      <c r="J1097" t="s">
        <v>623</v>
      </c>
      <c r="K1097">
        <v>47</v>
      </c>
      <c r="L1097" t="s">
        <v>138</v>
      </c>
      <c r="M1097" t="s">
        <v>132</v>
      </c>
      <c r="N1097" t="s">
        <v>131</v>
      </c>
      <c r="O1097" t="s">
        <v>135</v>
      </c>
    </row>
    <row r="1098" spans="1:15">
      <c r="A1098">
        <v>1097</v>
      </c>
      <c r="B1098">
        <v>66490</v>
      </c>
      <c r="C1098" t="s">
        <v>604</v>
      </c>
      <c r="D1098" t="s">
        <v>134</v>
      </c>
      <c r="E1098" t="s">
        <v>2876</v>
      </c>
      <c r="F1098">
        <v>900</v>
      </c>
      <c r="G1098">
        <v>4.3</v>
      </c>
      <c r="H1098">
        <v>100</v>
      </c>
      <c r="I1098" t="s">
        <v>2877</v>
      </c>
      <c r="J1098" t="s">
        <v>604</v>
      </c>
      <c r="K1098">
        <v>48</v>
      </c>
      <c r="L1098" t="s">
        <v>136</v>
      </c>
      <c r="M1098" t="s">
        <v>148</v>
      </c>
      <c r="N1098" t="s">
        <v>131</v>
      </c>
      <c r="O1098" t="s">
        <v>135</v>
      </c>
    </row>
    <row r="1099" spans="1:15">
      <c r="A1099">
        <v>1098</v>
      </c>
      <c r="B1099">
        <v>66509</v>
      </c>
      <c r="C1099" t="s">
        <v>674</v>
      </c>
      <c r="D1099" t="s">
        <v>134</v>
      </c>
      <c r="E1099" t="s">
        <v>2878</v>
      </c>
      <c r="F1099">
        <v>500</v>
      </c>
      <c r="G1099">
        <v>4.4000000000000004</v>
      </c>
      <c r="H1099">
        <v>100</v>
      </c>
      <c r="I1099" t="s">
        <v>1146</v>
      </c>
      <c r="J1099" t="s">
        <v>674</v>
      </c>
      <c r="K1099">
        <v>39</v>
      </c>
      <c r="L1099" t="s">
        <v>133</v>
      </c>
      <c r="M1099" t="s">
        <v>132</v>
      </c>
      <c r="N1099" t="s">
        <v>131</v>
      </c>
      <c r="O1099" t="s">
        <v>144</v>
      </c>
    </row>
    <row r="1100" spans="1:15">
      <c r="A1100">
        <v>1099</v>
      </c>
      <c r="B1100">
        <v>66666</v>
      </c>
      <c r="C1100" t="s">
        <v>577</v>
      </c>
      <c r="D1100" t="s">
        <v>146</v>
      </c>
      <c r="E1100" t="s">
        <v>2879</v>
      </c>
      <c r="F1100">
        <v>200</v>
      </c>
      <c r="G1100">
        <v>4.3</v>
      </c>
      <c r="H1100">
        <v>100</v>
      </c>
      <c r="I1100" t="s">
        <v>1485</v>
      </c>
      <c r="J1100" t="s">
        <v>580</v>
      </c>
      <c r="K1100">
        <v>48</v>
      </c>
      <c r="L1100" t="s">
        <v>138</v>
      </c>
      <c r="M1100" t="s">
        <v>142</v>
      </c>
      <c r="N1100" t="s">
        <v>131</v>
      </c>
      <c r="O1100" t="s">
        <v>135</v>
      </c>
    </row>
    <row r="1101" spans="1:15">
      <c r="A1101">
        <v>1100</v>
      </c>
      <c r="B1101">
        <v>66936</v>
      </c>
      <c r="C1101" t="s">
        <v>314</v>
      </c>
      <c r="D1101" t="s">
        <v>146</v>
      </c>
      <c r="E1101" t="s">
        <v>2880</v>
      </c>
      <c r="F1101">
        <v>450</v>
      </c>
      <c r="G1101">
        <v>3.9</v>
      </c>
      <c r="H1101">
        <v>50</v>
      </c>
      <c r="I1101" t="s">
        <v>2881</v>
      </c>
      <c r="J1101" t="s">
        <v>2882</v>
      </c>
      <c r="K1101">
        <v>61</v>
      </c>
      <c r="L1101" t="s">
        <v>138</v>
      </c>
      <c r="M1101" t="s">
        <v>132</v>
      </c>
      <c r="N1101" t="s">
        <v>140</v>
      </c>
      <c r="O1101" t="s">
        <v>130</v>
      </c>
    </row>
    <row r="1102" spans="1:15">
      <c r="A1102">
        <v>1101</v>
      </c>
      <c r="B1102">
        <v>67148</v>
      </c>
      <c r="C1102" t="s">
        <v>604</v>
      </c>
      <c r="D1102" t="s">
        <v>134</v>
      </c>
      <c r="E1102" t="s">
        <v>2883</v>
      </c>
      <c r="F1102">
        <v>1800</v>
      </c>
      <c r="G1102">
        <v>2.9</v>
      </c>
      <c r="H1102">
        <v>80</v>
      </c>
      <c r="I1102" t="s">
        <v>2884</v>
      </c>
      <c r="J1102" t="s">
        <v>2885</v>
      </c>
      <c r="K1102">
        <v>61</v>
      </c>
      <c r="L1102" t="s">
        <v>236</v>
      </c>
      <c r="M1102" t="s">
        <v>235</v>
      </c>
      <c r="N1102" t="s">
        <v>131</v>
      </c>
      <c r="O1102" t="s">
        <v>130</v>
      </c>
    </row>
    <row r="1103" spans="1:15">
      <c r="A1103">
        <v>1102</v>
      </c>
      <c r="B1103">
        <v>67283</v>
      </c>
      <c r="C1103" t="s">
        <v>807</v>
      </c>
      <c r="D1103" t="s">
        <v>139</v>
      </c>
      <c r="E1103" t="s">
        <v>2886</v>
      </c>
      <c r="F1103">
        <v>300</v>
      </c>
      <c r="G1103">
        <v>3.8</v>
      </c>
      <c r="H1103">
        <v>20</v>
      </c>
      <c r="I1103" t="s">
        <v>547</v>
      </c>
      <c r="J1103" t="s">
        <v>807</v>
      </c>
      <c r="K1103">
        <v>80</v>
      </c>
      <c r="L1103" t="s">
        <v>136</v>
      </c>
      <c r="M1103" t="s">
        <v>132</v>
      </c>
      <c r="N1103" t="s">
        <v>140</v>
      </c>
      <c r="O1103" t="s">
        <v>130</v>
      </c>
    </row>
    <row r="1104" spans="1:15">
      <c r="A1104">
        <v>1103</v>
      </c>
      <c r="B1104">
        <v>67411</v>
      </c>
      <c r="C1104" t="s">
        <v>823</v>
      </c>
      <c r="D1104" t="s">
        <v>141</v>
      </c>
      <c r="E1104" t="s">
        <v>2887</v>
      </c>
      <c r="F1104">
        <v>100</v>
      </c>
      <c r="G1104">
        <v>4.4000000000000004</v>
      </c>
      <c r="H1104">
        <v>100</v>
      </c>
      <c r="I1104" t="s">
        <v>2888</v>
      </c>
      <c r="J1104" t="s">
        <v>823</v>
      </c>
      <c r="K1104">
        <v>65</v>
      </c>
      <c r="L1104" t="s">
        <v>138</v>
      </c>
      <c r="M1104" t="s">
        <v>142</v>
      </c>
      <c r="N1104" t="s">
        <v>131</v>
      </c>
      <c r="O1104" t="s">
        <v>130</v>
      </c>
    </row>
    <row r="1105" spans="1:15">
      <c r="A1105">
        <v>1104</v>
      </c>
      <c r="B1105">
        <v>67575</v>
      </c>
      <c r="C1105" t="s">
        <v>765</v>
      </c>
      <c r="D1105" t="s">
        <v>139</v>
      </c>
      <c r="E1105" t="s">
        <v>2889</v>
      </c>
      <c r="F1105">
        <v>400</v>
      </c>
      <c r="G1105">
        <v>4.3</v>
      </c>
      <c r="H1105">
        <v>1000</v>
      </c>
      <c r="I1105" t="s">
        <v>1845</v>
      </c>
      <c r="J1105" t="s">
        <v>1086</v>
      </c>
      <c r="K1105">
        <v>47</v>
      </c>
      <c r="L1105" t="s">
        <v>133</v>
      </c>
      <c r="M1105" t="s">
        <v>132</v>
      </c>
      <c r="N1105" t="s">
        <v>147</v>
      </c>
      <c r="O1105" t="s">
        <v>135</v>
      </c>
    </row>
    <row r="1106" spans="1:15">
      <c r="A1106">
        <v>1105</v>
      </c>
      <c r="B1106">
        <v>67618</v>
      </c>
      <c r="C1106" t="s">
        <v>477</v>
      </c>
      <c r="D1106" t="s">
        <v>141</v>
      </c>
      <c r="E1106" t="s">
        <v>2890</v>
      </c>
      <c r="F1106">
        <v>300</v>
      </c>
      <c r="G1106">
        <v>4.7</v>
      </c>
      <c r="H1106">
        <v>20</v>
      </c>
      <c r="I1106" t="s">
        <v>395</v>
      </c>
      <c r="J1106" t="s">
        <v>477</v>
      </c>
      <c r="K1106">
        <v>64</v>
      </c>
      <c r="L1106" t="s">
        <v>138</v>
      </c>
      <c r="M1106" t="s">
        <v>132</v>
      </c>
      <c r="N1106" t="s">
        <v>140</v>
      </c>
      <c r="O1106" t="s">
        <v>130</v>
      </c>
    </row>
    <row r="1107" spans="1:15">
      <c r="A1107">
        <v>1106</v>
      </c>
      <c r="B1107">
        <v>67652</v>
      </c>
      <c r="C1107" t="s">
        <v>424</v>
      </c>
      <c r="D1107" t="s">
        <v>129</v>
      </c>
      <c r="E1107" t="s">
        <v>2891</v>
      </c>
      <c r="F1107">
        <v>500</v>
      </c>
      <c r="G1107">
        <v>4.3</v>
      </c>
      <c r="H1107">
        <v>100</v>
      </c>
      <c r="I1107" t="s">
        <v>2892</v>
      </c>
      <c r="J1107" t="s">
        <v>712</v>
      </c>
      <c r="K1107">
        <v>74</v>
      </c>
      <c r="L1107" t="s">
        <v>133</v>
      </c>
      <c r="M1107" t="s">
        <v>132</v>
      </c>
      <c r="N1107" t="s">
        <v>131</v>
      </c>
      <c r="O1107" t="s">
        <v>130</v>
      </c>
    </row>
    <row r="1108" spans="1:15">
      <c r="A1108">
        <v>1107</v>
      </c>
      <c r="B1108">
        <v>67716</v>
      </c>
      <c r="C1108" t="s">
        <v>453</v>
      </c>
      <c r="D1108" t="s">
        <v>129</v>
      </c>
      <c r="E1108" t="s">
        <v>2893</v>
      </c>
      <c r="F1108">
        <v>700</v>
      </c>
      <c r="G1108">
        <v>3.9</v>
      </c>
      <c r="H1108">
        <v>20</v>
      </c>
      <c r="I1108" t="s">
        <v>2894</v>
      </c>
      <c r="J1108" t="s">
        <v>712</v>
      </c>
      <c r="K1108">
        <v>77</v>
      </c>
      <c r="L1108" t="s">
        <v>133</v>
      </c>
      <c r="M1108" t="s">
        <v>148</v>
      </c>
      <c r="N1108" t="s">
        <v>140</v>
      </c>
      <c r="O1108" t="s">
        <v>130</v>
      </c>
    </row>
    <row r="1109" spans="1:15">
      <c r="A1109">
        <v>1108</v>
      </c>
      <c r="B1109">
        <v>68020</v>
      </c>
      <c r="C1109" t="s">
        <v>2458</v>
      </c>
      <c r="D1109" t="s">
        <v>145</v>
      </c>
      <c r="E1109" t="s">
        <v>2895</v>
      </c>
      <c r="F1109">
        <v>300</v>
      </c>
      <c r="G1109">
        <v>3.3</v>
      </c>
      <c r="H1109">
        <v>50</v>
      </c>
      <c r="I1109" t="s">
        <v>395</v>
      </c>
      <c r="J1109" t="s">
        <v>2482</v>
      </c>
      <c r="K1109">
        <v>49</v>
      </c>
      <c r="L1109" t="s">
        <v>138</v>
      </c>
      <c r="M1109" t="s">
        <v>132</v>
      </c>
      <c r="N1109" t="s">
        <v>140</v>
      </c>
      <c r="O1109" t="s">
        <v>135</v>
      </c>
    </row>
    <row r="1110" spans="1:15">
      <c r="A1110">
        <v>1109</v>
      </c>
      <c r="B1110">
        <v>68100</v>
      </c>
      <c r="C1110" t="s">
        <v>892</v>
      </c>
      <c r="D1110" t="s">
        <v>143</v>
      </c>
      <c r="E1110" t="s">
        <v>2896</v>
      </c>
      <c r="F1110">
        <v>600</v>
      </c>
      <c r="G1110">
        <v>4.0999999999999996</v>
      </c>
      <c r="H1110">
        <v>1000</v>
      </c>
      <c r="I1110" t="s">
        <v>2897</v>
      </c>
      <c r="J1110" t="s">
        <v>880</v>
      </c>
      <c r="K1110">
        <v>36</v>
      </c>
      <c r="L1110" t="s">
        <v>136</v>
      </c>
      <c r="M1110" t="s">
        <v>148</v>
      </c>
      <c r="N1110" t="s">
        <v>147</v>
      </c>
      <c r="O1110" t="s">
        <v>144</v>
      </c>
    </row>
    <row r="1111" spans="1:15">
      <c r="A1111">
        <v>1110</v>
      </c>
      <c r="B1111">
        <v>68276</v>
      </c>
      <c r="C1111" t="s">
        <v>1483</v>
      </c>
      <c r="D1111" t="s">
        <v>141</v>
      </c>
      <c r="E1111" t="s">
        <v>2898</v>
      </c>
      <c r="F1111">
        <v>600</v>
      </c>
      <c r="G1111">
        <v>4.4000000000000004</v>
      </c>
      <c r="H1111">
        <v>100</v>
      </c>
      <c r="I1111" t="s">
        <v>2899</v>
      </c>
      <c r="J1111" t="s">
        <v>2900</v>
      </c>
      <c r="K1111">
        <v>61</v>
      </c>
      <c r="L1111" t="s">
        <v>133</v>
      </c>
      <c r="M1111" t="s">
        <v>148</v>
      </c>
      <c r="N1111" t="s">
        <v>131</v>
      </c>
      <c r="O1111" t="s">
        <v>130</v>
      </c>
    </row>
    <row r="1112" spans="1:15">
      <c r="A1112">
        <v>1111</v>
      </c>
      <c r="B1112">
        <v>68512</v>
      </c>
      <c r="C1112" t="s">
        <v>2098</v>
      </c>
      <c r="D1112" t="s">
        <v>137</v>
      </c>
      <c r="E1112" t="s">
        <v>2901</v>
      </c>
      <c r="F1112">
        <v>1000</v>
      </c>
      <c r="G1112">
        <v>4</v>
      </c>
      <c r="H1112">
        <v>20</v>
      </c>
      <c r="I1112" t="s">
        <v>2902</v>
      </c>
      <c r="J1112" t="s">
        <v>2903</v>
      </c>
      <c r="K1112">
        <v>50</v>
      </c>
      <c r="L1112" t="s">
        <v>138</v>
      </c>
      <c r="M1112" t="s">
        <v>148</v>
      </c>
      <c r="N1112" t="s">
        <v>140</v>
      </c>
      <c r="O1112" t="s">
        <v>135</v>
      </c>
    </row>
    <row r="1113" spans="1:15">
      <c r="A1113">
        <v>1112</v>
      </c>
      <c r="B1113">
        <v>69274</v>
      </c>
      <c r="C1113" t="s">
        <v>382</v>
      </c>
      <c r="D1113" t="s">
        <v>137</v>
      </c>
      <c r="E1113" t="s">
        <v>2339</v>
      </c>
      <c r="F1113">
        <v>150</v>
      </c>
      <c r="G1113">
        <v>4.5</v>
      </c>
      <c r="H1113">
        <v>500</v>
      </c>
      <c r="I1113" t="s">
        <v>2340</v>
      </c>
      <c r="J1113" t="s">
        <v>2904</v>
      </c>
      <c r="K1113">
        <v>36</v>
      </c>
      <c r="L1113" t="s">
        <v>138</v>
      </c>
      <c r="M1113" t="s">
        <v>142</v>
      </c>
      <c r="N1113" t="s">
        <v>147</v>
      </c>
      <c r="O1113" t="s">
        <v>144</v>
      </c>
    </row>
    <row r="1114" spans="1:15">
      <c r="A1114">
        <v>1113</v>
      </c>
      <c r="B1114">
        <v>69354</v>
      </c>
      <c r="C1114" t="s">
        <v>382</v>
      </c>
      <c r="D1114" t="s">
        <v>137</v>
      </c>
      <c r="E1114" t="s">
        <v>2905</v>
      </c>
      <c r="F1114">
        <v>250</v>
      </c>
      <c r="G1114">
        <v>4.2</v>
      </c>
      <c r="H1114">
        <v>1000</v>
      </c>
      <c r="I1114" t="s">
        <v>2906</v>
      </c>
      <c r="J1114" t="s">
        <v>2907</v>
      </c>
      <c r="K1114">
        <v>32</v>
      </c>
      <c r="L1114" t="s">
        <v>136</v>
      </c>
      <c r="M1114" t="s">
        <v>132</v>
      </c>
      <c r="N1114" t="s">
        <v>147</v>
      </c>
      <c r="O1114" t="s">
        <v>144</v>
      </c>
    </row>
    <row r="1115" spans="1:15">
      <c r="A1115">
        <v>1114</v>
      </c>
      <c r="B1115">
        <v>69531</v>
      </c>
      <c r="C1115" t="s">
        <v>2284</v>
      </c>
      <c r="D1115" t="s">
        <v>139</v>
      </c>
      <c r="E1115" t="s">
        <v>2908</v>
      </c>
      <c r="F1115">
        <v>250</v>
      </c>
      <c r="G1115">
        <v>3.7</v>
      </c>
      <c r="H1115">
        <v>20</v>
      </c>
      <c r="I1115" t="s">
        <v>1029</v>
      </c>
      <c r="J1115" t="s">
        <v>1284</v>
      </c>
      <c r="K1115">
        <v>70</v>
      </c>
      <c r="L1115" t="s">
        <v>133</v>
      </c>
      <c r="M1115" t="s">
        <v>132</v>
      </c>
      <c r="N1115" t="s">
        <v>140</v>
      </c>
      <c r="O1115" t="s">
        <v>130</v>
      </c>
    </row>
    <row r="1116" spans="1:15">
      <c r="A1116">
        <v>1115</v>
      </c>
      <c r="B1116">
        <v>69876</v>
      </c>
      <c r="C1116" t="s">
        <v>382</v>
      </c>
      <c r="D1116" t="s">
        <v>137</v>
      </c>
      <c r="E1116" t="s">
        <v>602</v>
      </c>
      <c r="F1116">
        <v>350</v>
      </c>
      <c r="G1116">
        <v>4.4000000000000004</v>
      </c>
      <c r="H1116">
        <v>100</v>
      </c>
      <c r="I1116" t="s">
        <v>774</v>
      </c>
      <c r="J1116" t="s">
        <v>2909</v>
      </c>
      <c r="K1116">
        <v>38</v>
      </c>
      <c r="L1116" t="s">
        <v>138</v>
      </c>
      <c r="M1116" t="s">
        <v>132</v>
      </c>
      <c r="N1116" t="s">
        <v>131</v>
      </c>
      <c r="O1116" t="s">
        <v>144</v>
      </c>
    </row>
    <row r="1117" spans="1:15">
      <c r="A1117">
        <v>1116</v>
      </c>
      <c r="B1117">
        <v>69959</v>
      </c>
      <c r="C1117" t="s">
        <v>2910</v>
      </c>
      <c r="D1117" t="s">
        <v>149</v>
      </c>
      <c r="E1117" t="s">
        <v>1533</v>
      </c>
      <c r="F1117">
        <v>300</v>
      </c>
      <c r="G1117">
        <v>3.9</v>
      </c>
      <c r="H1117">
        <v>20</v>
      </c>
      <c r="I1117" t="s">
        <v>279</v>
      </c>
      <c r="J1117" t="s">
        <v>2911</v>
      </c>
      <c r="K1117">
        <v>43</v>
      </c>
      <c r="L1117" t="s">
        <v>133</v>
      </c>
      <c r="M1117" t="s">
        <v>132</v>
      </c>
      <c r="N1117" t="s">
        <v>140</v>
      </c>
      <c r="O1117" t="s">
        <v>135</v>
      </c>
    </row>
    <row r="1118" spans="1:15">
      <c r="A1118">
        <v>1117</v>
      </c>
      <c r="B1118">
        <v>69991</v>
      </c>
      <c r="C1118" t="s">
        <v>2912</v>
      </c>
      <c r="D1118" t="s">
        <v>149</v>
      </c>
      <c r="E1118" t="s">
        <v>2913</v>
      </c>
      <c r="F1118">
        <v>200</v>
      </c>
      <c r="G1118">
        <v>3.8</v>
      </c>
      <c r="H1118">
        <v>20</v>
      </c>
      <c r="I1118" t="s">
        <v>2914</v>
      </c>
      <c r="J1118" t="s">
        <v>2915</v>
      </c>
      <c r="K1118">
        <v>63</v>
      </c>
      <c r="L1118" t="s">
        <v>138</v>
      </c>
      <c r="M1118" t="s">
        <v>142</v>
      </c>
      <c r="N1118" t="s">
        <v>140</v>
      </c>
      <c r="O1118" t="s">
        <v>130</v>
      </c>
    </row>
    <row r="1119" spans="1:15">
      <c r="A1119">
        <v>1118</v>
      </c>
      <c r="B1119">
        <v>69992</v>
      </c>
      <c r="C1119" t="s">
        <v>2854</v>
      </c>
      <c r="D1119" t="s">
        <v>149</v>
      </c>
      <c r="E1119" t="s">
        <v>2916</v>
      </c>
      <c r="F1119">
        <v>300</v>
      </c>
      <c r="G1119">
        <v>3.8</v>
      </c>
      <c r="H1119">
        <v>100</v>
      </c>
      <c r="I1119" t="s">
        <v>2914</v>
      </c>
      <c r="J1119" t="s">
        <v>2857</v>
      </c>
      <c r="K1119">
        <v>60</v>
      </c>
      <c r="L1119" t="s">
        <v>138</v>
      </c>
      <c r="M1119" t="s">
        <v>132</v>
      </c>
      <c r="N1119" t="s">
        <v>131</v>
      </c>
      <c r="O1119" t="s">
        <v>135</v>
      </c>
    </row>
    <row r="1120" spans="1:15">
      <c r="A1120">
        <v>1119</v>
      </c>
      <c r="B1120">
        <v>70344</v>
      </c>
      <c r="C1120" t="s">
        <v>2917</v>
      </c>
      <c r="D1120" t="s">
        <v>139</v>
      </c>
      <c r="E1120" t="s">
        <v>2918</v>
      </c>
      <c r="F1120">
        <v>300</v>
      </c>
      <c r="G1120">
        <v>4.3</v>
      </c>
      <c r="H1120">
        <v>100</v>
      </c>
      <c r="I1120" t="s">
        <v>368</v>
      </c>
      <c r="J1120" t="s">
        <v>887</v>
      </c>
      <c r="K1120">
        <v>51</v>
      </c>
      <c r="L1120" t="s">
        <v>133</v>
      </c>
      <c r="M1120" t="s">
        <v>132</v>
      </c>
      <c r="N1120" t="s">
        <v>131</v>
      </c>
      <c r="O1120" t="s">
        <v>135</v>
      </c>
    </row>
    <row r="1121" spans="1:15">
      <c r="A1121">
        <v>1120</v>
      </c>
      <c r="B1121">
        <v>70400</v>
      </c>
      <c r="C1121" t="s">
        <v>896</v>
      </c>
      <c r="D1121" t="s">
        <v>143</v>
      </c>
      <c r="E1121" t="s">
        <v>2919</v>
      </c>
      <c r="F1121">
        <v>200</v>
      </c>
      <c r="G1121">
        <v>4.0999999999999996</v>
      </c>
      <c r="H1121">
        <v>100</v>
      </c>
      <c r="I1121" t="s">
        <v>2920</v>
      </c>
      <c r="J1121" t="s">
        <v>880</v>
      </c>
      <c r="K1121">
        <v>39</v>
      </c>
      <c r="L1121" t="s">
        <v>138</v>
      </c>
      <c r="M1121" t="s">
        <v>142</v>
      </c>
      <c r="N1121" t="s">
        <v>131</v>
      </c>
      <c r="O1121" t="s">
        <v>144</v>
      </c>
    </row>
    <row r="1122" spans="1:15">
      <c r="A1122">
        <v>1121</v>
      </c>
      <c r="B1122">
        <v>70522</v>
      </c>
      <c r="C1122" t="s">
        <v>2921</v>
      </c>
      <c r="D1122" t="s">
        <v>149</v>
      </c>
      <c r="E1122" t="s">
        <v>2922</v>
      </c>
      <c r="F1122">
        <v>330</v>
      </c>
      <c r="G1122">
        <v>4</v>
      </c>
      <c r="H1122">
        <v>100</v>
      </c>
      <c r="I1122" t="s">
        <v>2923</v>
      </c>
      <c r="J1122" t="s">
        <v>2924</v>
      </c>
      <c r="K1122">
        <v>45</v>
      </c>
      <c r="L1122" t="s">
        <v>133</v>
      </c>
      <c r="M1122" t="s">
        <v>132</v>
      </c>
      <c r="N1122" t="s">
        <v>131</v>
      </c>
      <c r="O1122" t="s">
        <v>135</v>
      </c>
    </row>
    <row r="1123" spans="1:15">
      <c r="A1123">
        <v>1122</v>
      </c>
      <c r="B1123">
        <v>70570</v>
      </c>
      <c r="C1123" t="s">
        <v>354</v>
      </c>
      <c r="D1123" t="s">
        <v>134</v>
      </c>
      <c r="E1123" t="s">
        <v>2925</v>
      </c>
      <c r="F1123">
        <v>700</v>
      </c>
      <c r="G1123">
        <v>4.0999999999999996</v>
      </c>
      <c r="H1123">
        <v>100</v>
      </c>
      <c r="I1123" t="s">
        <v>1146</v>
      </c>
      <c r="J1123" t="s">
        <v>2112</v>
      </c>
      <c r="K1123">
        <v>57</v>
      </c>
      <c r="L1123" t="s">
        <v>133</v>
      </c>
      <c r="M1123" t="s">
        <v>148</v>
      </c>
      <c r="N1123" t="s">
        <v>131</v>
      </c>
      <c r="O1123" t="s">
        <v>135</v>
      </c>
    </row>
    <row r="1124" spans="1:15">
      <c r="A1124">
        <v>1123</v>
      </c>
      <c r="B1124">
        <v>70574</v>
      </c>
      <c r="C1124" t="s">
        <v>2926</v>
      </c>
      <c r="D1124" t="s">
        <v>134</v>
      </c>
      <c r="E1124" t="s">
        <v>2927</v>
      </c>
      <c r="F1124">
        <v>600</v>
      </c>
      <c r="G1124">
        <v>4.3</v>
      </c>
      <c r="H1124">
        <v>50</v>
      </c>
      <c r="I1124" t="s">
        <v>841</v>
      </c>
      <c r="J1124" t="s">
        <v>435</v>
      </c>
      <c r="K1124">
        <v>45</v>
      </c>
      <c r="L1124" t="s">
        <v>136</v>
      </c>
      <c r="M1124" t="s">
        <v>148</v>
      </c>
      <c r="N1124" t="s">
        <v>140</v>
      </c>
      <c r="O1124" t="s">
        <v>135</v>
      </c>
    </row>
    <row r="1125" spans="1:15">
      <c r="A1125">
        <v>1124</v>
      </c>
      <c r="B1125">
        <v>70577</v>
      </c>
      <c r="C1125" t="s">
        <v>1868</v>
      </c>
      <c r="D1125" t="s">
        <v>146</v>
      </c>
      <c r="E1125" t="s">
        <v>2928</v>
      </c>
      <c r="F1125">
        <v>200</v>
      </c>
      <c r="G1125">
        <v>4.3</v>
      </c>
      <c r="H1125">
        <v>20</v>
      </c>
      <c r="I1125" t="s">
        <v>2741</v>
      </c>
      <c r="J1125" t="s">
        <v>2929</v>
      </c>
      <c r="K1125">
        <v>54</v>
      </c>
      <c r="L1125" t="s">
        <v>133</v>
      </c>
      <c r="M1125" t="s">
        <v>142</v>
      </c>
      <c r="N1125" t="s">
        <v>140</v>
      </c>
      <c r="O1125" t="s">
        <v>135</v>
      </c>
    </row>
    <row r="1126" spans="1:15">
      <c r="A1126">
        <v>1125</v>
      </c>
      <c r="B1126">
        <v>70681</v>
      </c>
      <c r="C1126" t="s">
        <v>739</v>
      </c>
      <c r="D1126" t="s">
        <v>129</v>
      </c>
      <c r="E1126" t="s">
        <v>2930</v>
      </c>
      <c r="F1126">
        <v>300</v>
      </c>
      <c r="G1126">
        <v>3.3</v>
      </c>
      <c r="H1126">
        <v>50</v>
      </c>
      <c r="I1126" t="s">
        <v>1146</v>
      </c>
      <c r="J1126" t="s">
        <v>2931</v>
      </c>
      <c r="K1126">
        <v>64</v>
      </c>
      <c r="L1126" t="s">
        <v>133</v>
      </c>
      <c r="M1126" t="s">
        <v>132</v>
      </c>
      <c r="N1126" t="s">
        <v>140</v>
      </c>
      <c r="O1126" t="s">
        <v>130</v>
      </c>
    </row>
    <row r="1127" spans="1:15">
      <c r="A1127">
        <v>1126</v>
      </c>
      <c r="B1127">
        <v>70691</v>
      </c>
      <c r="C1127" t="s">
        <v>2085</v>
      </c>
      <c r="D1127" t="s">
        <v>129</v>
      </c>
      <c r="E1127" t="s">
        <v>2932</v>
      </c>
      <c r="F1127">
        <v>500</v>
      </c>
      <c r="G1127">
        <v>4.5</v>
      </c>
      <c r="H1127">
        <v>500</v>
      </c>
      <c r="I1127" t="s">
        <v>2933</v>
      </c>
      <c r="J1127" t="s">
        <v>2934</v>
      </c>
      <c r="K1127">
        <v>85</v>
      </c>
      <c r="L1127" t="s">
        <v>133</v>
      </c>
      <c r="M1127" t="s">
        <v>132</v>
      </c>
      <c r="N1127" t="s">
        <v>147</v>
      </c>
      <c r="O1127" t="s">
        <v>130</v>
      </c>
    </row>
    <row r="1128" spans="1:15">
      <c r="A1128">
        <v>1127</v>
      </c>
      <c r="B1128">
        <v>70761</v>
      </c>
      <c r="C1128" t="s">
        <v>2921</v>
      </c>
      <c r="D1128" t="s">
        <v>149</v>
      </c>
      <c r="E1128" t="s">
        <v>2935</v>
      </c>
      <c r="F1128">
        <v>300</v>
      </c>
      <c r="G1128">
        <v>4.2</v>
      </c>
      <c r="H1128">
        <v>50</v>
      </c>
      <c r="I1128" t="s">
        <v>356</v>
      </c>
      <c r="J1128" t="s">
        <v>2936</v>
      </c>
      <c r="K1128">
        <v>39</v>
      </c>
      <c r="L1128" t="s">
        <v>136</v>
      </c>
      <c r="M1128" t="s">
        <v>132</v>
      </c>
      <c r="N1128" t="s">
        <v>140</v>
      </c>
      <c r="O1128" t="s">
        <v>144</v>
      </c>
    </row>
    <row r="1129" spans="1:15">
      <c r="A1129">
        <v>1128</v>
      </c>
      <c r="B1129">
        <v>70846</v>
      </c>
      <c r="C1129" t="s">
        <v>340</v>
      </c>
      <c r="D1129" t="s">
        <v>141</v>
      </c>
      <c r="E1129" t="s">
        <v>2937</v>
      </c>
      <c r="F1129">
        <v>500</v>
      </c>
      <c r="G1129">
        <v>2.9</v>
      </c>
      <c r="H1129">
        <v>80</v>
      </c>
      <c r="I1129" t="s">
        <v>784</v>
      </c>
      <c r="J1129" t="s">
        <v>340</v>
      </c>
      <c r="K1129">
        <v>85</v>
      </c>
      <c r="L1129" t="s">
        <v>236</v>
      </c>
      <c r="M1129" t="s">
        <v>132</v>
      </c>
      <c r="N1129" t="s">
        <v>131</v>
      </c>
      <c r="O1129" t="s">
        <v>130</v>
      </c>
    </row>
    <row r="1130" spans="1:15">
      <c r="A1130">
        <v>1129</v>
      </c>
      <c r="B1130">
        <v>70894</v>
      </c>
      <c r="C1130" t="s">
        <v>1455</v>
      </c>
      <c r="D1130" t="s">
        <v>146</v>
      </c>
      <c r="E1130" t="s">
        <v>2938</v>
      </c>
      <c r="F1130">
        <v>200</v>
      </c>
      <c r="G1130">
        <v>4.2</v>
      </c>
      <c r="H1130">
        <v>100</v>
      </c>
      <c r="I1130" t="s">
        <v>479</v>
      </c>
      <c r="J1130" t="s">
        <v>2939</v>
      </c>
      <c r="K1130">
        <v>39</v>
      </c>
      <c r="L1130" t="s">
        <v>138</v>
      </c>
      <c r="M1130" t="s">
        <v>142</v>
      </c>
      <c r="N1130" t="s">
        <v>131</v>
      </c>
      <c r="O1130" t="s">
        <v>144</v>
      </c>
    </row>
    <row r="1131" spans="1:15">
      <c r="A1131">
        <v>1130</v>
      </c>
      <c r="B1131">
        <v>70942</v>
      </c>
      <c r="C1131" t="s">
        <v>1455</v>
      </c>
      <c r="D1131" t="s">
        <v>146</v>
      </c>
      <c r="E1131" t="s">
        <v>2940</v>
      </c>
      <c r="F1131">
        <v>250</v>
      </c>
      <c r="G1131">
        <v>4</v>
      </c>
      <c r="H1131">
        <v>500</v>
      </c>
      <c r="I1131" t="s">
        <v>479</v>
      </c>
      <c r="J1131" t="s">
        <v>2441</v>
      </c>
      <c r="K1131">
        <v>38</v>
      </c>
      <c r="L1131" t="s">
        <v>138</v>
      </c>
      <c r="M1131" t="s">
        <v>132</v>
      </c>
      <c r="N1131" t="s">
        <v>147</v>
      </c>
      <c r="O1131" t="s">
        <v>144</v>
      </c>
    </row>
    <row r="1132" spans="1:15">
      <c r="A1132">
        <v>1131</v>
      </c>
      <c r="B1132">
        <v>71071</v>
      </c>
      <c r="C1132" t="s">
        <v>1797</v>
      </c>
      <c r="D1132" t="s">
        <v>143</v>
      </c>
      <c r="E1132" t="s">
        <v>2941</v>
      </c>
      <c r="F1132">
        <v>250</v>
      </c>
      <c r="G1132">
        <v>4</v>
      </c>
      <c r="H1132">
        <v>500</v>
      </c>
      <c r="I1132" t="s">
        <v>395</v>
      </c>
      <c r="J1132" t="s">
        <v>1797</v>
      </c>
      <c r="K1132">
        <v>34</v>
      </c>
      <c r="L1132" t="s">
        <v>138</v>
      </c>
      <c r="M1132" t="s">
        <v>132</v>
      </c>
      <c r="N1132" t="s">
        <v>147</v>
      </c>
      <c r="O1132" t="s">
        <v>144</v>
      </c>
    </row>
    <row r="1133" spans="1:15">
      <c r="A1133">
        <v>1132</v>
      </c>
      <c r="B1133">
        <v>71152</v>
      </c>
      <c r="C1133" t="s">
        <v>836</v>
      </c>
      <c r="D1133" t="s">
        <v>143</v>
      </c>
      <c r="E1133" t="s">
        <v>2942</v>
      </c>
      <c r="F1133">
        <v>400</v>
      </c>
      <c r="G1133">
        <v>4.3</v>
      </c>
      <c r="H1133">
        <v>50</v>
      </c>
      <c r="I1133" t="s">
        <v>356</v>
      </c>
      <c r="J1133" t="s">
        <v>2943</v>
      </c>
      <c r="K1133">
        <v>47</v>
      </c>
      <c r="L1133" t="s">
        <v>136</v>
      </c>
      <c r="M1133" t="s">
        <v>132</v>
      </c>
      <c r="N1133" t="s">
        <v>140</v>
      </c>
      <c r="O1133" t="s">
        <v>135</v>
      </c>
    </row>
    <row r="1134" spans="1:15">
      <c r="A1134">
        <v>1133</v>
      </c>
      <c r="B1134">
        <v>71260</v>
      </c>
      <c r="C1134" t="s">
        <v>2944</v>
      </c>
      <c r="D1134" t="s">
        <v>129</v>
      </c>
      <c r="E1134" t="s">
        <v>2945</v>
      </c>
      <c r="F1134">
        <v>250</v>
      </c>
      <c r="G1134">
        <v>3.5</v>
      </c>
      <c r="H1134">
        <v>1000</v>
      </c>
      <c r="I1134" t="s">
        <v>2091</v>
      </c>
      <c r="J1134" t="s">
        <v>2946</v>
      </c>
      <c r="K1134">
        <v>35</v>
      </c>
      <c r="L1134" t="s">
        <v>136</v>
      </c>
      <c r="M1134" t="s">
        <v>132</v>
      </c>
      <c r="N1134" t="s">
        <v>147</v>
      </c>
      <c r="O1134" t="s">
        <v>144</v>
      </c>
    </row>
    <row r="1135" spans="1:15">
      <c r="A1135">
        <v>1134</v>
      </c>
      <c r="B1135">
        <v>71267</v>
      </c>
      <c r="C1135" t="s">
        <v>129</v>
      </c>
      <c r="D1135" t="s">
        <v>129</v>
      </c>
      <c r="E1135" t="s">
        <v>2947</v>
      </c>
      <c r="F1135">
        <v>250</v>
      </c>
      <c r="G1135">
        <v>4.2</v>
      </c>
      <c r="H1135">
        <v>500</v>
      </c>
      <c r="I1135" t="s">
        <v>258</v>
      </c>
      <c r="J1135" t="s">
        <v>407</v>
      </c>
      <c r="K1135">
        <v>38</v>
      </c>
      <c r="L1135" t="s">
        <v>133</v>
      </c>
      <c r="M1135" t="s">
        <v>132</v>
      </c>
      <c r="N1135" t="s">
        <v>147</v>
      </c>
      <c r="O1135" t="s">
        <v>144</v>
      </c>
    </row>
    <row r="1136" spans="1:15">
      <c r="A1136">
        <v>1135</v>
      </c>
      <c r="B1136">
        <v>71328</v>
      </c>
      <c r="C1136" t="s">
        <v>2910</v>
      </c>
      <c r="D1136" t="s">
        <v>149</v>
      </c>
      <c r="E1136" t="s">
        <v>2948</v>
      </c>
      <c r="F1136">
        <v>250</v>
      </c>
      <c r="G1136">
        <v>2.9</v>
      </c>
      <c r="H1136">
        <v>80</v>
      </c>
      <c r="I1136" t="s">
        <v>2949</v>
      </c>
      <c r="J1136" t="s">
        <v>2950</v>
      </c>
      <c r="K1136">
        <v>44</v>
      </c>
      <c r="L1136" t="s">
        <v>138</v>
      </c>
      <c r="M1136" t="s">
        <v>132</v>
      </c>
      <c r="N1136" t="s">
        <v>131</v>
      </c>
      <c r="O1136" t="s">
        <v>135</v>
      </c>
    </row>
    <row r="1137" spans="1:15">
      <c r="A1137">
        <v>1136</v>
      </c>
      <c r="B1137">
        <v>71359</v>
      </c>
      <c r="C1137" t="s">
        <v>2951</v>
      </c>
      <c r="D1137" t="s">
        <v>149</v>
      </c>
      <c r="E1137" t="s">
        <v>2952</v>
      </c>
      <c r="F1137">
        <v>600</v>
      </c>
      <c r="G1137">
        <v>4.3</v>
      </c>
      <c r="H1137">
        <v>20</v>
      </c>
      <c r="I1137" t="s">
        <v>2953</v>
      </c>
      <c r="J1137" t="s">
        <v>2954</v>
      </c>
      <c r="K1137">
        <v>53</v>
      </c>
      <c r="L1137" t="s">
        <v>138</v>
      </c>
      <c r="M1137" t="s">
        <v>148</v>
      </c>
      <c r="N1137" t="s">
        <v>140</v>
      </c>
      <c r="O1137" t="s">
        <v>135</v>
      </c>
    </row>
    <row r="1138" spans="1:15">
      <c r="A1138">
        <v>1137</v>
      </c>
      <c r="B1138">
        <v>71361</v>
      </c>
      <c r="C1138" t="s">
        <v>1153</v>
      </c>
      <c r="D1138" t="s">
        <v>139</v>
      </c>
      <c r="E1138" t="s">
        <v>2955</v>
      </c>
      <c r="F1138">
        <v>300</v>
      </c>
      <c r="G1138">
        <v>4.0999999999999996</v>
      </c>
      <c r="H1138">
        <v>500</v>
      </c>
      <c r="I1138" t="s">
        <v>2956</v>
      </c>
      <c r="J1138" t="s">
        <v>2346</v>
      </c>
      <c r="K1138">
        <v>31</v>
      </c>
      <c r="L1138" t="s">
        <v>136</v>
      </c>
      <c r="M1138" t="s">
        <v>132</v>
      </c>
      <c r="N1138" t="s">
        <v>147</v>
      </c>
      <c r="O1138" t="s">
        <v>144</v>
      </c>
    </row>
    <row r="1139" spans="1:15">
      <c r="A1139">
        <v>1138</v>
      </c>
      <c r="B1139">
        <v>71392</v>
      </c>
      <c r="C1139" t="s">
        <v>836</v>
      </c>
      <c r="D1139" t="s">
        <v>143</v>
      </c>
      <c r="E1139" t="s">
        <v>2957</v>
      </c>
      <c r="F1139">
        <v>300</v>
      </c>
      <c r="G1139">
        <v>4.2</v>
      </c>
      <c r="H1139">
        <v>100</v>
      </c>
      <c r="I1139" t="s">
        <v>2213</v>
      </c>
      <c r="J1139" t="s">
        <v>832</v>
      </c>
      <c r="K1139">
        <v>53</v>
      </c>
      <c r="L1139" t="s">
        <v>133</v>
      </c>
      <c r="M1139" t="s">
        <v>132</v>
      </c>
      <c r="N1139" t="s">
        <v>131</v>
      </c>
      <c r="O1139" t="s">
        <v>135</v>
      </c>
    </row>
    <row r="1140" spans="1:15">
      <c r="A1140">
        <v>1139</v>
      </c>
      <c r="B1140">
        <v>71645</v>
      </c>
      <c r="C1140" t="s">
        <v>1636</v>
      </c>
      <c r="D1140" t="s">
        <v>146</v>
      </c>
      <c r="E1140" t="s">
        <v>2958</v>
      </c>
      <c r="F1140">
        <v>300</v>
      </c>
      <c r="G1140">
        <v>4.3</v>
      </c>
      <c r="H1140">
        <v>500</v>
      </c>
      <c r="I1140" t="s">
        <v>2959</v>
      </c>
      <c r="J1140" t="s">
        <v>2960</v>
      </c>
      <c r="K1140">
        <v>43</v>
      </c>
      <c r="L1140" t="s">
        <v>136</v>
      </c>
      <c r="M1140" t="s">
        <v>132</v>
      </c>
      <c r="N1140" t="s">
        <v>147</v>
      </c>
      <c r="O1140" t="s">
        <v>135</v>
      </c>
    </row>
    <row r="1141" spans="1:15">
      <c r="A1141">
        <v>1140</v>
      </c>
      <c r="B1141">
        <v>72003</v>
      </c>
      <c r="C1141" t="s">
        <v>637</v>
      </c>
      <c r="D1141" t="s">
        <v>134</v>
      </c>
      <c r="E1141" t="s">
        <v>2961</v>
      </c>
      <c r="F1141">
        <v>2000</v>
      </c>
      <c r="G1141">
        <v>2.9</v>
      </c>
      <c r="H1141">
        <v>80</v>
      </c>
      <c r="I1141" t="s">
        <v>2962</v>
      </c>
      <c r="J1141" t="s">
        <v>1332</v>
      </c>
      <c r="K1141">
        <v>48</v>
      </c>
      <c r="L1141" t="s">
        <v>133</v>
      </c>
      <c r="M1141" t="s">
        <v>235</v>
      </c>
      <c r="N1141" t="s">
        <v>131</v>
      </c>
      <c r="O1141" t="s">
        <v>135</v>
      </c>
    </row>
    <row r="1142" spans="1:15">
      <c r="A1142">
        <v>1141</v>
      </c>
      <c r="B1142">
        <v>72156</v>
      </c>
      <c r="C1142" t="s">
        <v>955</v>
      </c>
      <c r="D1142" t="s">
        <v>141</v>
      </c>
      <c r="E1142" t="s">
        <v>2963</v>
      </c>
      <c r="F1142">
        <v>500</v>
      </c>
      <c r="G1142">
        <v>4.3</v>
      </c>
      <c r="H1142">
        <v>100</v>
      </c>
      <c r="I1142" t="s">
        <v>2040</v>
      </c>
      <c r="J1142" t="s">
        <v>1486</v>
      </c>
      <c r="K1142">
        <v>70</v>
      </c>
      <c r="L1142" t="s">
        <v>133</v>
      </c>
      <c r="M1142" t="s">
        <v>132</v>
      </c>
      <c r="N1142" t="s">
        <v>131</v>
      </c>
      <c r="O1142" t="s">
        <v>130</v>
      </c>
    </row>
    <row r="1143" spans="1:15">
      <c r="A1143">
        <v>1142</v>
      </c>
      <c r="B1143">
        <v>72165</v>
      </c>
      <c r="C1143" t="s">
        <v>477</v>
      </c>
      <c r="D1143" t="s">
        <v>141</v>
      </c>
      <c r="E1143" t="s">
        <v>2964</v>
      </c>
      <c r="F1143">
        <v>500</v>
      </c>
      <c r="G1143">
        <v>2.9</v>
      </c>
      <c r="H1143">
        <v>80</v>
      </c>
      <c r="I1143" t="s">
        <v>279</v>
      </c>
      <c r="J1143" t="s">
        <v>477</v>
      </c>
      <c r="K1143">
        <v>58</v>
      </c>
      <c r="L1143" t="s">
        <v>133</v>
      </c>
      <c r="M1143" t="s">
        <v>132</v>
      </c>
      <c r="N1143" t="s">
        <v>131</v>
      </c>
      <c r="O1143" t="s">
        <v>135</v>
      </c>
    </row>
    <row r="1144" spans="1:15">
      <c r="A1144">
        <v>1143</v>
      </c>
      <c r="B1144">
        <v>72236</v>
      </c>
      <c r="C1144" t="s">
        <v>640</v>
      </c>
      <c r="D1144" t="s">
        <v>139</v>
      </c>
      <c r="E1144" t="s">
        <v>2965</v>
      </c>
      <c r="F1144">
        <v>700</v>
      </c>
      <c r="G1144">
        <v>4.3</v>
      </c>
      <c r="H1144">
        <v>50</v>
      </c>
      <c r="I1144" t="s">
        <v>2966</v>
      </c>
      <c r="J1144" t="s">
        <v>696</v>
      </c>
      <c r="K1144">
        <v>63</v>
      </c>
      <c r="L1144" t="s">
        <v>236</v>
      </c>
      <c r="M1144" t="s">
        <v>148</v>
      </c>
      <c r="N1144" t="s">
        <v>140</v>
      </c>
      <c r="O1144" t="s">
        <v>130</v>
      </c>
    </row>
    <row r="1145" spans="1:15">
      <c r="A1145">
        <v>1144</v>
      </c>
      <c r="B1145">
        <v>72264</v>
      </c>
      <c r="C1145" t="s">
        <v>973</v>
      </c>
      <c r="D1145" t="s">
        <v>134</v>
      </c>
      <c r="E1145" t="s">
        <v>2967</v>
      </c>
      <c r="F1145">
        <v>700</v>
      </c>
      <c r="G1145">
        <v>4.3</v>
      </c>
      <c r="H1145">
        <v>1000</v>
      </c>
      <c r="I1145" t="s">
        <v>1146</v>
      </c>
      <c r="J1145" t="s">
        <v>973</v>
      </c>
      <c r="K1145">
        <v>54</v>
      </c>
      <c r="L1145" t="s">
        <v>133</v>
      </c>
      <c r="M1145" t="s">
        <v>148</v>
      </c>
      <c r="N1145" t="s">
        <v>147</v>
      </c>
      <c r="O1145" t="s">
        <v>135</v>
      </c>
    </row>
    <row r="1146" spans="1:15">
      <c r="A1146">
        <v>1145</v>
      </c>
      <c r="B1146">
        <v>72605</v>
      </c>
      <c r="C1146" t="s">
        <v>2818</v>
      </c>
      <c r="D1146" t="s">
        <v>149</v>
      </c>
      <c r="E1146" t="s">
        <v>853</v>
      </c>
      <c r="F1146">
        <v>350</v>
      </c>
      <c r="G1146">
        <v>3.7</v>
      </c>
      <c r="H1146">
        <v>100</v>
      </c>
      <c r="I1146" t="s">
        <v>854</v>
      </c>
      <c r="J1146" t="s">
        <v>2819</v>
      </c>
      <c r="K1146">
        <v>40</v>
      </c>
      <c r="L1146" t="s">
        <v>138</v>
      </c>
      <c r="M1146" t="s">
        <v>132</v>
      </c>
      <c r="N1146" t="s">
        <v>131</v>
      </c>
      <c r="O1146" t="s">
        <v>144</v>
      </c>
    </row>
    <row r="1147" spans="1:15">
      <c r="A1147">
        <v>1146</v>
      </c>
      <c r="B1147">
        <v>72625</v>
      </c>
      <c r="C1147" t="s">
        <v>1741</v>
      </c>
      <c r="D1147" t="s">
        <v>139</v>
      </c>
      <c r="E1147" t="s">
        <v>2968</v>
      </c>
      <c r="F1147">
        <v>500</v>
      </c>
      <c r="G1147">
        <v>4.5</v>
      </c>
      <c r="H1147">
        <v>500</v>
      </c>
      <c r="I1147" t="s">
        <v>2969</v>
      </c>
      <c r="J1147" t="s">
        <v>2970</v>
      </c>
      <c r="K1147">
        <v>68</v>
      </c>
      <c r="L1147" t="s">
        <v>133</v>
      </c>
      <c r="M1147" t="s">
        <v>132</v>
      </c>
      <c r="N1147" t="s">
        <v>147</v>
      </c>
      <c r="O1147" t="s">
        <v>130</v>
      </c>
    </row>
    <row r="1148" spans="1:15">
      <c r="A1148">
        <v>1147</v>
      </c>
      <c r="B1148">
        <v>72650</v>
      </c>
      <c r="C1148" t="s">
        <v>1992</v>
      </c>
      <c r="D1148" t="s">
        <v>145</v>
      </c>
      <c r="E1148" t="s">
        <v>2971</v>
      </c>
      <c r="F1148">
        <v>900</v>
      </c>
      <c r="G1148">
        <v>4.3</v>
      </c>
      <c r="H1148">
        <v>100</v>
      </c>
      <c r="I1148" t="s">
        <v>2972</v>
      </c>
      <c r="J1148" t="s">
        <v>1992</v>
      </c>
      <c r="K1148">
        <v>49</v>
      </c>
      <c r="L1148" t="s">
        <v>133</v>
      </c>
      <c r="M1148" t="s">
        <v>148</v>
      </c>
      <c r="N1148" t="s">
        <v>131</v>
      </c>
      <c r="O1148" t="s">
        <v>135</v>
      </c>
    </row>
    <row r="1149" spans="1:15">
      <c r="A1149">
        <v>1148</v>
      </c>
      <c r="B1149">
        <v>72959</v>
      </c>
      <c r="C1149" t="s">
        <v>2804</v>
      </c>
      <c r="D1149" t="s">
        <v>145</v>
      </c>
      <c r="E1149" t="s">
        <v>2973</v>
      </c>
      <c r="F1149">
        <v>1500</v>
      </c>
      <c r="G1149">
        <v>2.9</v>
      </c>
      <c r="H1149">
        <v>80</v>
      </c>
      <c r="I1149" t="s">
        <v>2974</v>
      </c>
      <c r="J1149" t="s">
        <v>2804</v>
      </c>
      <c r="K1149">
        <v>39</v>
      </c>
      <c r="L1149" t="s">
        <v>136</v>
      </c>
      <c r="M1149" t="s">
        <v>235</v>
      </c>
      <c r="N1149" t="s">
        <v>131</v>
      </c>
      <c r="O1149" t="s">
        <v>144</v>
      </c>
    </row>
    <row r="1150" spans="1:15">
      <c r="A1150">
        <v>1149</v>
      </c>
      <c r="B1150">
        <v>73603</v>
      </c>
      <c r="C1150" t="s">
        <v>973</v>
      </c>
      <c r="D1150" t="s">
        <v>134</v>
      </c>
      <c r="E1150" t="s">
        <v>2975</v>
      </c>
      <c r="F1150">
        <v>600</v>
      </c>
      <c r="G1150">
        <v>4.2</v>
      </c>
      <c r="H1150">
        <v>100</v>
      </c>
      <c r="I1150" t="s">
        <v>2976</v>
      </c>
      <c r="J1150" t="s">
        <v>973</v>
      </c>
      <c r="K1150">
        <v>51</v>
      </c>
      <c r="L1150" t="s">
        <v>133</v>
      </c>
      <c r="M1150" t="s">
        <v>148</v>
      </c>
      <c r="N1150" t="s">
        <v>131</v>
      </c>
      <c r="O1150" t="s">
        <v>135</v>
      </c>
    </row>
    <row r="1151" spans="1:15">
      <c r="A1151">
        <v>1150</v>
      </c>
      <c r="B1151">
        <v>73619</v>
      </c>
      <c r="C1151" t="s">
        <v>2977</v>
      </c>
      <c r="D1151" t="s">
        <v>141</v>
      </c>
      <c r="E1151" t="s">
        <v>2978</v>
      </c>
      <c r="F1151">
        <v>550</v>
      </c>
      <c r="G1151">
        <v>4.0999999999999996</v>
      </c>
      <c r="H1151">
        <v>100</v>
      </c>
      <c r="I1151" t="s">
        <v>279</v>
      </c>
      <c r="J1151" t="s">
        <v>2979</v>
      </c>
      <c r="K1151">
        <v>59</v>
      </c>
      <c r="L1151" t="s">
        <v>133</v>
      </c>
      <c r="M1151" t="s">
        <v>148</v>
      </c>
      <c r="N1151" t="s">
        <v>131</v>
      </c>
      <c r="O1151" t="s">
        <v>135</v>
      </c>
    </row>
    <row r="1152" spans="1:15">
      <c r="A1152">
        <v>1151</v>
      </c>
      <c r="B1152">
        <v>73662</v>
      </c>
      <c r="C1152" t="s">
        <v>1183</v>
      </c>
      <c r="D1152" t="s">
        <v>139</v>
      </c>
      <c r="E1152" t="s">
        <v>2980</v>
      </c>
      <c r="F1152">
        <v>0</v>
      </c>
      <c r="G1152">
        <v>2.9</v>
      </c>
      <c r="H1152">
        <v>80</v>
      </c>
      <c r="I1152" t="s">
        <v>2981</v>
      </c>
      <c r="J1152" t="s">
        <v>2982</v>
      </c>
      <c r="K1152">
        <v>64</v>
      </c>
      <c r="L1152" t="s">
        <v>133</v>
      </c>
      <c r="M1152" t="s">
        <v>142</v>
      </c>
      <c r="N1152" t="s">
        <v>131</v>
      </c>
      <c r="O1152" t="s">
        <v>130</v>
      </c>
    </row>
    <row r="1153" spans="1:15">
      <c r="A1153">
        <v>1152</v>
      </c>
      <c r="B1153">
        <v>73665</v>
      </c>
      <c r="C1153" t="s">
        <v>1810</v>
      </c>
      <c r="D1153" t="s">
        <v>139</v>
      </c>
      <c r="E1153" t="s">
        <v>2983</v>
      </c>
      <c r="F1153">
        <v>300</v>
      </c>
      <c r="G1153">
        <v>3.8</v>
      </c>
      <c r="H1153">
        <v>500</v>
      </c>
      <c r="I1153" t="s">
        <v>2984</v>
      </c>
      <c r="J1153" t="s">
        <v>1807</v>
      </c>
      <c r="K1153">
        <v>63</v>
      </c>
      <c r="L1153" t="s">
        <v>133</v>
      </c>
      <c r="M1153" t="s">
        <v>132</v>
      </c>
      <c r="N1153" t="s">
        <v>147</v>
      </c>
      <c r="O1153" t="s">
        <v>130</v>
      </c>
    </row>
    <row r="1154" spans="1:15">
      <c r="A1154">
        <v>1153</v>
      </c>
      <c r="B1154">
        <v>73682</v>
      </c>
      <c r="C1154" t="s">
        <v>892</v>
      </c>
      <c r="D1154" t="s">
        <v>143</v>
      </c>
      <c r="E1154" t="s">
        <v>2985</v>
      </c>
      <c r="F1154">
        <v>400</v>
      </c>
      <c r="G1154">
        <v>4.0999999999999996</v>
      </c>
      <c r="H1154">
        <v>500</v>
      </c>
      <c r="I1154" t="s">
        <v>2986</v>
      </c>
      <c r="J1154" t="s">
        <v>880</v>
      </c>
      <c r="K1154">
        <v>38</v>
      </c>
      <c r="L1154" t="s">
        <v>136</v>
      </c>
      <c r="M1154" t="s">
        <v>132</v>
      </c>
      <c r="N1154" t="s">
        <v>147</v>
      </c>
      <c r="O1154" t="s">
        <v>144</v>
      </c>
    </row>
    <row r="1155" spans="1:15">
      <c r="A1155">
        <v>1154</v>
      </c>
      <c r="B1155">
        <v>73720</v>
      </c>
      <c r="C1155" t="s">
        <v>876</v>
      </c>
      <c r="D1155" t="s">
        <v>139</v>
      </c>
      <c r="E1155" t="s">
        <v>2987</v>
      </c>
      <c r="F1155">
        <v>500</v>
      </c>
      <c r="G1155">
        <v>4.3</v>
      </c>
      <c r="H1155">
        <v>1000</v>
      </c>
      <c r="I1155" t="s">
        <v>2988</v>
      </c>
      <c r="J1155" t="s">
        <v>876</v>
      </c>
      <c r="K1155">
        <v>39</v>
      </c>
      <c r="L1155" t="s">
        <v>133</v>
      </c>
      <c r="M1155" t="s">
        <v>132</v>
      </c>
      <c r="N1155" t="s">
        <v>147</v>
      </c>
      <c r="O1155" t="s">
        <v>144</v>
      </c>
    </row>
    <row r="1156" spans="1:15">
      <c r="A1156">
        <v>1155</v>
      </c>
      <c r="B1156">
        <v>73924</v>
      </c>
      <c r="C1156" t="s">
        <v>250</v>
      </c>
      <c r="D1156" t="s">
        <v>137</v>
      </c>
      <c r="E1156" t="s">
        <v>2989</v>
      </c>
      <c r="F1156">
        <v>256</v>
      </c>
      <c r="G1156">
        <v>3.7</v>
      </c>
      <c r="H1156">
        <v>20</v>
      </c>
      <c r="I1156" t="s">
        <v>2990</v>
      </c>
      <c r="J1156" t="s">
        <v>250</v>
      </c>
      <c r="K1156">
        <v>59</v>
      </c>
      <c r="L1156" t="s">
        <v>136</v>
      </c>
      <c r="M1156" t="s">
        <v>132</v>
      </c>
      <c r="N1156" t="s">
        <v>140</v>
      </c>
      <c r="O1156" t="s">
        <v>135</v>
      </c>
    </row>
    <row r="1157" spans="1:15">
      <c r="A1157">
        <v>1156</v>
      </c>
      <c r="B1157">
        <v>74130</v>
      </c>
      <c r="C1157" t="s">
        <v>477</v>
      </c>
      <c r="D1157" t="s">
        <v>141</v>
      </c>
      <c r="E1157" t="s">
        <v>2991</v>
      </c>
      <c r="F1157">
        <v>300</v>
      </c>
      <c r="G1157">
        <v>3.2</v>
      </c>
      <c r="H1157">
        <v>20</v>
      </c>
      <c r="I1157" t="s">
        <v>258</v>
      </c>
      <c r="J1157" t="s">
        <v>2992</v>
      </c>
      <c r="K1157">
        <v>62</v>
      </c>
      <c r="L1157" t="s">
        <v>133</v>
      </c>
      <c r="M1157" t="s">
        <v>132</v>
      </c>
      <c r="N1157" t="s">
        <v>140</v>
      </c>
      <c r="O1157" t="s">
        <v>130</v>
      </c>
    </row>
    <row r="1158" spans="1:15">
      <c r="A1158">
        <v>1157</v>
      </c>
      <c r="B1158">
        <v>74340</v>
      </c>
      <c r="C1158" t="s">
        <v>366</v>
      </c>
      <c r="D1158" t="s">
        <v>146</v>
      </c>
      <c r="E1158" t="s">
        <v>2993</v>
      </c>
      <c r="F1158">
        <v>200</v>
      </c>
      <c r="G1158">
        <v>4.0999999999999996</v>
      </c>
      <c r="H1158">
        <v>100</v>
      </c>
      <c r="I1158" t="s">
        <v>2994</v>
      </c>
      <c r="J1158" t="s">
        <v>2995</v>
      </c>
      <c r="K1158">
        <v>41</v>
      </c>
      <c r="L1158" t="s">
        <v>133</v>
      </c>
      <c r="M1158" t="s">
        <v>142</v>
      </c>
      <c r="N1158" t="s">
        <v>131</v>
      </c>
      <c r="O1158" t="s">
        <v>135</v>
      </c>
    </row>
    <row r="1159" spans="1:15">
      <c r="A1159">
        <v>1158</v>
      </c>
      <c r="B1159">
        <v>74361</v>
      </c>
      <c r="C1159" t="s">
        <v>896</v>
      </c>
      <c r="D1159" t="s">
        <v>143</v>
      </c>
      <c r="E1159" t="s">
        <v>2996</v>
      </c>
      <c r="F1159">
        <v>400</v>
      </c>
      <c r="G1159">
        <v>4.0999999999999996</v>
      </c>
      <c r="H1159">
        <v>100</v>
      </c>
      <c r="I1159" t="s">
        <v>2997</v>
      </c>
      <c r="J1159" t="s">
        <v>880</v>
      </c>
      <c r="K1159">
        <v>44</v>
      </c>
      <c r="L1159" t="s">
        <v>138</v>
      </c>
      <c r="M1159" t="s">
        <v>132</v>
      </c>
      <c r="N1159" t="s">
        <v>131</v>
      </c>
      <c r="O1159" t="s">
        <v>135</v>
      </c>
    </row>
    <row r="1160" spans="1:15">
      <c r="A1160">
        <v>1159</v>
      </c>
      <c r="B1160">
        <v>74365</v>
      </c>
      <c r="C1160" t="s">
        <v>404</v>
      </c>
      <c r="D1160" t="s">
        <v>129</v>
      </c>
      <c r="E1160" t="s">
        <v>2998</v>
      </c>
      <c r="F1160">
        <v>900</v>
      </c>
      <c r="G1160">
        <v>4.3</v>
      </c>
      <c r="H1160">
        <v>20</v>
      </c>
      <c r="I1160" t="s">
        <v>2999</v>
      </c>
      <c r="J1160" t="s">
        <v>709</v>
      </c>
      <c r="K1160">
        <v>78</v>
      </c>
      <c r="L1160" t="s">
        <v>133</v>
      </c>
      <c r="M1160" t="s">
        <v>148</v>
      </c>
      <c r="N1160" t="s">
        <v>140</v>
      </c>
      <c r="O1160" t="s">
        <v>130</v>
      </c>
    </row>
    <row r="1161" spans="1:15">
      <c r="A1161">
        <v>1160</v>
      </c>
      <c r="B1161">
        <v>74549</v>
      </c>
      <c r="C1161" t="s">
        <v>973</v>
      </c>
      <c r="D1161" t="s">
        <v>134</v>
      </c>
      <c r="E1161" t="s">
        <v>3000</v>
      </c>
      <c r="F1161">
        <v>300</v>
      </c>
      <c r="G1161">
        <v>4</v>
      </c>
      <c r="H1161">
        <v>1000</v>
      </c>
      <c r="I1161" t="s">
        <v>3001</v>
      </c>
      <c r="J1161" t="s">
        <v>3002</v>
      </c>
      <c r="K1161">
        <v>37</v>
      </c>
      <c r="L1161" t="s">
        <v>133</v>
      </c>
      <c r="M1161" t="s">
        <v>132</v>
      </c>
      <c r="N1161" t="s">
        <v>147</v>
      </c>
      <c r="O1161" t="s">
        <v>144</v>
      </c>
    </row>
    <row r="1162" spans="1:15">
      <c r="A1162">
        <v>1161</v>
      </c>
      <c r="B1162">
        <v>74628</v>
      </c>
      <c r="C1162" t="s">
        <v>3003</v>
      </c>
      <c r="D1162" t="s">
        <v>137</v>
      </c>
      <c r="E1162" t="s">
        <v>3004</v>
      </c>
      <c r="F1162">
        <v>400</v>
      </c>
      <c r="G1162">
        <v>4.4000000000000004</v>
      </c>
      <c r="H1162">
        <v>50</v>
      </c>
      <c r="I1162" t="s">
        <v>3005</v>
      </c>
      <c r="J1162" t="s">
        <v>3006</v>
      </c>
      <c r="K1162">
        <v>62</v>
      </c>
      <c r="L1162" t="s">
        <v>133</v>
      </c>
      <c r="M1162" t="s">
        <v>132</v>
      </c>
      <c r="N1162" t="s">
        <v>140</v>
      </c>
      <c r="O1162" t="s">
        <v>130</v>
      </c>
    </row>
    <row r="1163" spans="1:15">
      <c r="A1163">
        <v>1162</v>
      </c>
      <c r="B1163">
        <v>74644</v>
      </c>
      <c r="C1163" t="s">
        <v>2912</v>
      </c>
      <c r="D1163" t="s">
        <v>149</v>
      </c>
      <c r="E1163" t="s">
        <v>881</v>
      </c>
      <c r="F1163">
        <v>350</v>
      </c>
      <c r="G1163">
        <v>4.2</v>
      </c>
      <c r="H1163">
        <v>1000</v>
      </c>
      <c r="I1163" t="s">
        <v>503</v>
      </c>
      <c r="J1163" t="s">
        <v>3007</v>
      </c>
      <c r="K1163">
        <v>52</v>
      </c>
      <c r="L1163" t="s">
        <v>138</v>
      </c>
      <c r="M1163" t="s">
        <v>132</v>
      </c>
      <c r="N1163" t="s">
        <v>147</v>
      </c>
      <c r="O1163" t="s">
        <v>135</v>
      </c>
    </row>
    <row r="1164" spans="1:15">
      <c r="A1164">
        <v>1163</v>
      </c>
      <c r="B1164">
        <v>74646</v>
      </c>
      <c r="C1164" t="s">
        <v>3008</v>
      </c>
      <c r="D1164" t="s">
        <v>146</v>
      </c>
      <c r="E1164" t="s">
        <v>3009</v>
      </c>
      <c r="F1164">
        <v>300</v>
      </c>
      <c r="G1164">
        <v>3.5</v>
      </c>
      <c r="H1164">
        <v>1000</v>
      </c>
      <c r="I1164" t="s">
        <v>3010</v>
      </c>
      <c r="J1164" t="s">
        <v>3008</v>
      </c>
      <c r="K1164">
        <v>35</v>
      </c>
      <c r="L1164" t="s">
        <v>133</v>
      </c>
      <c r="M1164" t="s">
        <v>132</v>
      </c>
      <c r="N1164" t="s">
        <v>147</v>
      </c>
      <c r="O1164" t="s">
        <v>144</v>
      </c>
    </row>
    <row r="1165" spans="1:15">
      <c r="A1165">
        <v>1164</v>
      </c>
      <c r="B1165">
        <v>74668</v>
      </c>
      <c r="C1165" t="s">
        <v>2332</v>
      </c>
      <c r="D1165" t="s">
        <v>129</v>
      </c>
      <c r="E1165" t="s">
        <v>3011</v>
      </c>
      <c r="F1165">
        <v>750</v>
      </c>
      <c r="G1165">
        <v>4.3</v>
      </c>
      <c r="H1165">
        <v>100</v>
      </c>
      <c r="I1165" t="s">
        <v>1146</v>
      </c>
      <c r="J1165" t="s">
        <v>3012</v>
      </c>
      <c r="K1165">
        <v>55</v>
      </c>
      <c r="L1165" t="s">
        <v>133</v>
      </c>
      <c r="M1165" t="s">
        <v>148</v>
      </c>
      <c r="N1165" t="s">
        <v>131</v>
      </c>
      <c r="O1165" t="s">
        <v>135</v>
      </c>
    </row>
    <row r="1166" spans="1:15">
      <c r="A1166">
        <v>1165</v>
      </c>
      <c r="B1166">
        <v>74870</v>
      </c>
      <c r="C1166" t="s">
        <v>2506</v>
      </c>
      <c r="D1166" t="s">
        <v>139</v>
      </c>
      <c r="E1166" t="s">
        <v>3013</v>
      </c>
      <c r="F1166">
        <v>350</v>
      </c>
      <c r="G1166">
        <v>4.2</v>
      </c>
      <c r="H1166">
        <v>100</v>
      </c>
      <c r="I1166" t="s">
        <v>2190</v>
      </c>
      <c r="J1166" t="s">
        <v>2503</v>
      </c>
      <c r="K1166">
        <v>59</v>
      </c>
      <c r="L1166" t="s">
        <v>138</v>
      </c>
      <c r="M1166" t="s">
        <v>132</v>
      </c>
      <c r="N1166" t="s">
        <v>131</v>
      </c>
      <c r="O1166" t="s">
        <v>135</v>
      </c>
    </row>
    <row r="1167" spans="1:15">
      <c r="A1167">
        <v>1166</v>
      </c>
      <c r="B1167">
        <v>76208</v>
      </c>
      <c r="C1167" t="s">
        <v>3014</v>
      </c>
      <c r="D1167" t="s">
        <v>143</v>
      </c>
      <c r="E1167" t="s">
        <v>3015</v>
      </c>
      <c r="F1167">
        <v>150</v>
      </c>
      <c r="G1167">
        <v>2.9</v>
      </c>
      <c r="H1167">
        <v>80</v>
      </c>
      <c r="I1167" t="s">
        <v>3016</v>
      </c>
      <c r="J1167" t="s">
        <v>3017</v>
      </c>
      <c r="K1167">
        <v>49</v>
      </c>
      <c r="L1167" t="s">
        <v>133</v>
      </c>
      <c r="M1167" t="s">
        <v>142</v>
      </c>
      <c r="N1167" t="s">
        <v>131</v>
      </c>
      <c r="O1167" t="s">
        <v>135</v>
      </c>
    </row>
    <row r="1168" spans="1:15">
      <c r="A1168">
        <v>1167</v>
      </c>
      <c r="B1168">
        <v>76475</v>
      </c>
      <c r="C1168" t="s">
        <v>2951</v>
      </c>
      <c r="D1168" t="s">
        <v>149</v>
      </c>
      <c r="E1168" t="s">
        <v>3018</v>
      </c>
      <c r="F1168">
        <v>300</v>
      </c>
      <c r="G1168">
        <v>4.3</v>
      </c>
      <c r="H1168">
        <v>1000</v>
      </c>
      <c r="I1168" t="s">
        <v>258</v>
      </c>
      <c r="J1168" t="s">
        <v>3019</v>
      </c>
      <c r="K1168">
        <v>38</v>
      </c>
      <c r="L1168" t="s">
        <v>133</v>
      </c>
      <c r="M1168" t="s">
        <v>132</v>
      </c>
      <c r="N1168" t="s">
        <v>147</v>
      </c>
      <c r="O1168" t="s">
        <v>144</v>
      </c>
    </row>
    <row r="1169" spans="1:15">
      <c r="A1169">
        <v>1168</v>
      </c>
      <c r="B1169">
        <v>76601</v>
      </c>
      <c r="C1169" t="s">
        <v>314</v>
      </c>
      <c r="D1169" t="s">
        <v>146</v>
      </c>
      <c r="E1169" t="s">
        <v>3020</v>
      </c>
      <c r="F1169">
        <v>500</v>
      </c>
      <c r="G1169">
        <v>4</v>
      </c>
      <c r="H1169">
        <v>500</v>
      </c>
      <c r="I1169" t="s">
        <v>3021</v>
      </c>
      <c r="J1169" t="s">
        <v>541</v>
      </c>
      <c r="K1169">
        <v>61</v>
      </c>
      <c r="L1169" t="s">
        <v>133</v>
      </c>
      <c r="M1169" t="s">
        <v>132</v>
      </c>
      <c r="N1169" t="s">
        <v>147</v>
      </c>
      <c r="O1169" t="s">
        <v>130</v>
      </c>
    </row>
    <row r="1170" spans="1:15">
      <c r="A1170">
        <v>1169</v>
      </c>
      <c r="B1170">
        <v>76649</v>
      </c>
      <c r="C1170" t="s">
        <v>340</v>
      </c>
      <c r="D1170" t="s">
        <v>141</v>
      </c>
      <c r="E1170" t="s">
        <v>3022</v>
      </c>
      <c r="F1170">
        <v>600</v>
      </c>
      <c r="G1170">
        <v>4.3</v>
      </c>
      <c r="H1170">
        <v>20</v>
      </c>
      <c r="I1170" t="s">
        <v>356</v>
      </c>
      <c r="J1170" t="s">
        <v>340</v>
      </c>
      <c r="K1170">
        <v>74</v>
      </c>
      <c r="L1170" t="s">
        <v>136</v>
      </c>
      <c r="M1170" t="s">
        <v>148</v>
      </c>
      <c r="N1170" t="s">
        <v>140</v>
      </c>
      <c r="O1170" t="s">
        <v>130</v>
      </c>
    </row>
    <row r="1171" spans="1:15">
      <c r="A1171">
        <v>1170</v>
      </c>
      <c r="B1171">
        <v>76702</v>
      </c>
      <c r="C1171" t="s">
        <v>1086</v>
      </c>
      <c r="D1171" t="s">
        <v>139</v>
      </c>
      <c r="E1171" t="s">
        <v>3023</v>
      </c>
      <c r="F1171">
        <v>400</v>
      </c>
      <c r="G1171">
        <v>4</v>
      </c>
      <c r="H1171">
        <v>500</v>
      </c>
      <c r="I1171" t="s">
        <v>258</v>
      </c>
      <c r="J1171" t="s">
        <v>1086</v>
      </c>
      <c r="K1171">
        <v>38</v>
      </c>
      <c r="L1171" t="s">
        <v>133</v>
      </c>
      <c r="M1171" t="s">
        <v>132</v>
      </c>
      <c r="N1171" t="s">
        <v>147</v>
      </c>
      <c r="O1171" t="s">
        <v>144</v>
      </c>
    </row>
    <row r="1172" spans="1:15">
      <c r="A1172">
        <v>1171</v>
      </c>
      <c r="B1172">
        <v>76775</v>
      </c>
      <c r="C1172" t="s">
        <v>973</v>
      </c>
      <c r="D1172" t="s">
        <v>134</v>
      </c>
      <c r="E1172" t="s">
        <v>3024</v>
      </c>
      <c r="F1172">
        <v>450</v>
      </c>
      <c r="G1172">
        <v>2.9</v>
      </c>
      <c r="H1172">
        <v>80</v>
      </c>
      <c r="I1172" t="s">
        <v>1146</v>
      </c>
      <c r="J1172" t="s">
        <v>973</v>
      </c>
      <c r="K1172">
        <v>50</v>
      </c>
      <c r="L1172" t="s">
        <v>133</v>
      </c>
      <c r="M1172" t="s">
        <v>132</v>
      </c>
      <c r="N1172" t="s">
        <v>131</v>
      </c>
      <c r="O1172" t="s">
        <v>135</v>
      </c>
    </row>
    <row r="1173" spans="1:15">
      <c r="A1173">
        <v>1172</v>
      </c>
      <c r="B1173">
        <v>76997</v>
      </c>
      <c r="C1173" t="s">
        <v>2765</v>
      </c>
      <c r="D1173" t="s">
        <v>134</v>
      </c>
      <c r="E1173" t="s">
        <v>3025</v>
      </c>
      <c r="F1173">
        <v>500</v>
      </c>
      <c r="G1173">
        <v>4.3</v>
      </c>
      <c r="H1173">
        <v>50</v>
      </c>
      <c r="I1173" t="s">
        <v>841</v>
      </c>
      <c r="J1173" t="s">
        <v>973</v>
      </c>
      <c r="K1173">
        <v>57</v>
      </c>
      <c r="L1173" t="s">
        <v>136</v>
      </c>
      <c r="M1173" t="s">
        <v>132</v>
      </c>
      <c r="N1173" t="s">
        <v>140</v>
      </c>
      <c r="O1173" t="s">
        <v>135</v>
      </c>
    </row>
    <row r="1174" spans="1:15">
      <c r="A1174">
        <v>1173</v>
      </c>
      <c r="B1174">
        <v>77106</v>
      </c>
      <c r="C1174" t="s">
        <v>3026</v>
      </c>
      <c r="D1174" t="s">
        <v>145</v>
      </c>
      <c r="E1174" t="s">
        <v>3027</v>
      </c>
      <c r="F1174">
        <v>250</v>
      </c>
      <c r="G1174">
        <v>4</v>
      </c>
      <c r="H1174">
        <v>100</v>
      </c>
      <c r="I1174" t="s">
        <v>841</v>
      </c>
      <c r="J1174" t="s">
        <v>3028</v>
      </c>
      <c r="K1174">
        <v>37</v>
      </c>
      <c r="L1174" t="s">
        <v>136</v>
      </c>
      <c r="M1174" t="s">
        <v>132</v>
      </c>
      <c r="N1174" t="s">
        <v>131</v>
      </c>
      <c r="O1174" t="s">
        <v>144</v>
      </c>
    </row>
    <row r="1175" spans="1:15">
      <c r="A1175">
        <v>1174</v>
      </c>
      <c r="B1175">
        <v>77182</v>
      </c>
      <c r="C1175" t="s">
        <v>1675</v>
      </c>
      <c r="D1175" t="s">
        <v>141</v>
      </c>
      <c r="E1175" t="s">
        <v>3029</v>
      </c>
      <c r="F1175">
        <v>250</v>
      </c>
      <c r="G1175">
        <v>4.2</v>
      </c>
      <c r="H1175">
        <v>100</v>
      </c>
      <c r="I1175" t="s">
        <v>3030</v>
      </c>
      <c r="J1175" t="s">
        <v>3031</v>
      </c>
      <c r="K1175">
        <v>45</v>
      </c>
      <c r="L1175" t="s">
        <v>138</v>
      </c>
      <c r="M1175" t="s">
        <v>132</v>
      </c>
      <c r="N1175" t="s">
        <v>131</v>
      </c>
      <c r="O1175" t="s">
        <v>135</v>
      </c>
    </row>
    <row r="1176" spans="1:15">
      <c r="A1176">
        <v>1175</v>
      </c>
      <c r="B1176">
        <v>77217</v>
      </c>
      <c r="C1176" t="s">
        <v>1164</v>
      </c>
      <c r="D1176" t="s">
        <v>134</v>
      </c>
      <c r="E1176" t="s">
        <v>3032</v>
      </c>
      <c r="F1176">
        <v>400</v>
      </c>
      <c r="G1176">
        <v>4.3</v>
      </c>
      <c r="H1176">
        <v>100</v>
      </c>
      <c r="I1176" t="s">
        <v>3033</v>
      </c>
      <c r="J1176" t="s">
        <v>674</v>
      </c>
      <c r="K1176">
        <v>38</v>
      </c>
      <c r="L1176" t="s">
        <v>138</v>
      </c>
      <c r="M1176" t="s">
        <v>132</v>
      </c>
      <c r="N1176" t="s">
        <v>131</v>
      </c>
      <c r="O1176" t="s">
        <v>144</v>
      </c>
    </row>
    <row r="1177" spans="1:15">
      <c r="A1177">
        <v>1176</v>
      </c>
      <c r="B1177">
        <v>77340</v>
      </c>
      <c r="C1177" t="s">
        <v>1041</v>
      </c>
      <c r="D1177" t="s">
        <v>129</v>
      </c>
      <c r="E1177" t="s">
        <v>3034</v>
      </c>
      <c r="F1177">
        <v>300</v>
      </c>
      <c r="G1177">
        <v>4.2</v>
      </c>
      <c r="H1177">
        <v>50</v>
      </c>
      <c r="I1177" t="s">
        <v>258</v>
      </c>
      <c r="J1177" t="s">
        <v>1291</v>
      </c>
      <c r="K1177">
        <v>83</v>
      </c>
      <c r="L1177" t="s">
        <v>133</v>
      </c>
      <c r="M1177" t="s">
        <v>132</v>
      </c>
      <c r="N1177" t="s">
        <v>140</v>
      </c>
      <c r="O1177" t="s">
        <v>130</v>
      </c>
    </row>
    <row r="1178" spans="1:15">
      <c r="A1178">
        <v>1177</v>
      </c>
      <c r="B1178">
        <v>77371</v>
      </c>
      <c r="C1178" t="s">
        <v>321</v>
      </c>
      <c r="D1178" t="s">
        <v>134</v>
      </c>
      <c r="E1178" t="s">
        <v>3035</v>
      </c>
      <c r="F1178">
        <v>650</v>
      </c>
      <c r="G1178">
        <v>4.0999999999999996</v>
      </c>
      <c r="H1178">
        <v>50</v>
      </c>
      <c r="I1178" t="s">
        <v>3036</v>
      </c>
      <c r="J1178" t="s">
        <v>321</v>
      </c>
      <c r="K1178">
        <v>47</v>
      </c>
      <c r="L1178" t="s">
        <v>133</v>
      </c>
      <c r="M1178" t="s">
        <v>148</v>
      </c>
      <c r="N1178" t="s">
        <v>140</v>
      </c>
      <c r="O1178" t="s">
        <v>135</v>
      </c>
    </row>
    <row r="1179" spans="1:15">
      <c r="A1179">
        <v>1178</v>
      </c>
      <c r="B1179">
        <v>77646</v>
      </c>
      <c r="C1179" t="s">
        <v>382</v>
      </c>
      <c r="D1179" t="s">
        <v>143</v>
      </c>
      <c r="E1179" t="s">
        <v>3037</v>
      </c>
      <c r="F1179">
        <v>300</v>
      </c>
      <c r="G1179">
        <v>3.6</v>
      </c>
      <c r="H1179">
        <v>20</v>
      </c>
      <c r="I1179" t="s">
        <v>3038</v>
      </c>
      <c r="J1179" t="s">
        <v>1369</v>
      </c>
      <c r="K1179">
        <v>70</v>
      </c>
      <c r="L1179" t="s">
        <v>136</v>
      </c>
      <c r="M1179" t="s">
        <v>132</v>
      </c>
      <c r="N1179" t="s">
        <v>140</v>
      </c>
      <c r="O1179" t="s">
        <v>130</v>
      </c>
    </row>
    <row r="1180" spans="1:15">
      <c r="A1180">
        <v>1179</v>
      </c>
      <c r="B1180">
        <v>77719</v>
      </c>
      <c r="C1180" t="s">
        <v>739</v>
      </c>
      <c r="D1180" t="s">
        <v>129</v>
      </c>
      <c r="E1180" t="s">
        <v>3039</v>
      </c>
      <c r="F1180">
        <v>350</v>
      </c>
      <c r="G1180">
        <v>4.3</v>
      </c>
      <c r="H1180">
        <v>1000</v>
      </c>
      <c r="I1180" t="s">
        <v>3040</v>
      </c>
      <c r="J1180" t="s">
        <v>3041</v>
      </c>
      <c r="K1180">
        <v>69</v>
      </c>
      <c r="L1180" t="s">
        <v>136</v>
      </c>
      <c r="M1180" t="s">
        <v>132</v>
      </c>
      <c r="N1180" t="s">
        <v>147</v>
      </c>
      <c r="O1180" t="s">
        <v>130</v>
      </c>
    </row>
    <row r="1181" spans="1:15">
      <c r="A1181">
        <v>1180</v>
      </c>
      <c r="B1181">
        <v>77736</v>
      </c>
      <c r="C1181" t="s">
        <v>466</v>
      </c>
      <c r="D1181" t="s">
        <v>141</v>
      </c>
      <c r="E1181" t="s">
        <v>3042</v>
      </c>
      <c r="F1181">
        <v>400</v>
      </c>
      <c r="G1181">
        <v>3.9</v>
      </c>
      <c r="H1181">
        <v>100</v>
      </c>
      <c r="I1181" t="s">
        <v>3043</v>
      </c>
      <c r="J1181" t="s">
        <v>466</v>
      </c>
      <c r="K1181">
        <v>48</v>
      </c>
      <c r="L1181" t="s">
        <v>236</v>
      </c>
      <c r="M1181" t="s">
        <v>132</v>
      </c>
      <c r="N1181" t="s">
        <v>131</v>
      </c>
      <c r="O1181" t="s">
        <v>135</v>
      </c>
    </row>
    <row r="1182" spans="1:15">
      <c r="A1182">
        <v>1181</v>
      </c>
      <c r="B1182">
        <v>77740</v>
      </c>
      <c r="C1182" t="s">
        <v>458</v>
      </c>
      <c r="D1182" t="s">
        <v>141</v>
      </c>
      <c r="E1182" t="s">
        <v>3044</v>
      </c>
      <c r="F1182">
        <v>350</v>
      </c>
      <c r="G1182">
        <v>3.5</v>
      </c>
      <c r="H1182">
        <v>20</v>
      </c>
      <c r="I1182" t="s">
        <v>921</v>
      </c>
      <c r="J1182" t="s">
        <v>1675</v>
      </c>
      <c r="K1182">
        <v>38</v>
      </c>
      <c r="L1182" t="s">
        <v>236</v>
      </c>
      <c r="M1182" t="s">
        <v>132</v>
      </c>
      <c r="N1182" t="s">
        <v>140</v>
      </c>
      <c r="O1182" t="s">
        <v>144</v>
      </c>
    </row>
    <row r="1183" spans="1:15">
      <c r="A1183">
        <v>1182</v>
      </c>
      <c r="B1183">
        <v>77875</v>
      </c>
      <c r="C1183" t="s">
        <v>3045</v>
      </c>
      <c r="D1183" t="s">
        <v>146</v>
      </c>
      <c r="E1183" t="s">
        <v>3046</v>
      </c>
      <c r="F1183">
        <v>200</v>
      </c>
      <c r="G1183">
        <v>4.2</v>
      </c>
      <c r="H1183">
        <v>500</v>
      </c>
      <c r="I1183" t="s">
        <v>279</v>
      </c>
      <c r="J1183" t="s">
        <v>3047</v>
      </c>
      <c r="K1183">
        <v>45</v>
      </c>
      <c r="L1183" t="s">
        <v>133</v>
      </c>
      <c r="M1183" t="s">
        <v>142</v>
      </c>
      <c r="N1183" t="s">
        <v>147</v>
      </c>
      <c r="O1183" t="s">
        <v>135</v>
      </c>
    </row>
    <row r="1184" spans="1:15">
      <c r="A1184">
        <v>1183</v>
      </c>
      <c r="B1184">
        <v>77876</v>
      </c>
      <c r="C1184" t="s">
        <v>3048</v>
      </c>
      <c r="D1184" t="s">
        <v>146</v>
      </c>
      <c r="E1184" t="s">
        <v>3049</v>
      </c>
      <c r="F1184">
        <v>250</v>
      </c>
      <c r="G1184">
        <v>3</v>
      </c>
      <c r="H1184">
        <v>20</v>
      </c>
      <c r="I1184" t="s">
        <v>3050</v>
      </c>
      <c r="J1184" t="s">
        <v>3051</v>
      </c>
      <c r="K1184">
        <v>54</v>
      </c>
      <c r="L1184" t="s">
        <v>237</v>
      </c>
      <c r="M1184" t="s">
        <v>132</v>
      </c>
      <c r="N1184" t="s">
        <v>140</v>
      </c>
      <c r="O1184" t="s">
        <v>135</v>
      </c>
    </row>
    <row r="1185" spans="1:15">
      <c r="A1185">
        <v>1184</v>
      </c>
      <c r="B1185">
        <v>78036</v>
      </c>
      <c r="C1185" t="s">
        <v>674</v>
      </c>
      <c r="D1185" t="s">
        <v>134</v>
      </c>
      <c r="E1185" t="s">
        <v>881</v>
      </c>
      <c r="F1185">
        <v>350</v>
      </c>
      <c r="G1185">
        <v>4.2</v>
      </c>
      <c r="H1185">
        <v>1000</v>
      </c>
      <c r="I1185" t="s">
        <v>1664</v>
      </c>
      <c r="J1185" t="s">
        <v>775</v>
      </c>
      <c r="K1185">
        <v>33</v>
      </c>
      <c r="L1185" t="s">
        <v>138</v>
      </c>
      <c r="M1185" t="s">
        <v>132</v>
      </c>
      <c r="N1185" t="s">
        <v>147</v>
      </c>
      <c r="O1185" t="s">
        <v>144</v>
      </c>
    </row>
    <row r="1186" spans="1:15">
      <c r="A1186">
        <v>1185</v>
      </c>
      <c r="B1186">
        <v>78085</v>
      </c>
      <c r="C1186" t="s">
        <v>674</v>
      </c>
      <c r="D1186" t="s">
        <v>134</v>
      </c>
      <c r="E1186" t="s">
        <v>3052</v>
      </c>
      <c r="F1186">
        <v>500</v>
      </c>
      <c r="G1186">
        <v>4.4000000000000004</v>
      </c>
      <c r="H1186">
        <v>20</v>
      </c>
      <c r="I1186" t="s">
        <v>3053</v>
      </c>
      <c r="J1186" t="s">
        <v>674</v>
      </c>
      <c r="K1186">
        <v>50</v>
      </c>
      <c r="L1186" t="s">
        <v>133</v>
      </c>
      <c r="M1186" t="s">
        <v>132</v>
      </c>
      <c r="N1186" t="s">
        <v>140</v>
      </c>
      <c r="O1186" t="s">
        <v>135</v>
      </c>
    </row>
    <row r="1187" spans="1:15">
      <c r="A1187">
        <v>1186</v>
      </c>
      <c r="B1187">
        <v>78172</v>
      </c>
      <c r="C1187" t="s">
        <v>3054</v>
      </c>
      <c r="D1187" t="s">
        <v>146</v>
      </c>
      <c r="E1187" t="s">
        <v>3055</v>
      </c>
      <c r="F1187">
        <v>200</v>
      </c>
      <c r="G1187">
        <v>4.0999999999999996</v>
      </c>
      <c r="H1187">
        <v>100</v>
      </c>
      <c r="I1187" t="s">
        <v>3056</v>
      </c>
      <c r="J1187" t="s">
        <v>3057</v>
      </c>
      <c r="K1187">
        <v>39</v>
      </c>
      <c r="L1187" t="s">
        <v>138</v>
      </c>
      <c r="M1187" t="s">
        <v>142</v>
      </c>
      <c r="N1187" t="s">
        <v>131</v>
      </c>
      <c r="O1187" t="s">
        <v>144</v>
      </c>
    </row>
    <row r="1188" spans="1:15">
      <c r="A1188">
        <v>1187</v>
      </c>
      <c r="B1188">
        <v>78244</v>
      </c>
      <c r="C1188" t="s">
        <v>2977</v>
      </c>
      <c r="D1188" t="s">
        <v>141</v>
      </c>
      <c r="E1188" t="s">
        <v>3058</v>
      </c>
      <c r="F1188">
        <v>500</v>
      </c>
      <c r="G1188">
        <v>4.3</v>
      </c>
      <c r="H1188">
        <v>100</v>
      </c>
      <c r="I1188" t="s">
        <v>3059</v>
      </c>
      <c r="J1188" t="s">
        <v>3060</v>
      </c>
      <c r="K1188">
        <v>64</v>
      </c>
      <c r="L1188" t="s">
        <v>133</v>
      </c>
      <c r="M1188" t="s">
        <v>132</v>
      </c>
      <c r="N1188" t="s">
        <v>131</v>
      </c>
      <c r="O1188" t="s">
        <v>130</v>
      </c>
    </row>
    <row r="1189" spans="1:15">
      <c r="A1189">
        <v>1188</v>
      </c>
      <c r="B1189">
        <v>78434</v>
      </c>
      <c r="C1189" t="s">
        <v>483</v>
      </c>
      <c r="D1189" t="s">
        <v>141</v>
      </c>
      <c r="E1189" t="s">
        <v>3061</v>
      </c>
      <c r="F1189">
        <v>400</v>
      </c>
      <c r="G1189">
        <v>4.3</v>
      </c>
      <c r="H1189">
        <v>100</v>
      </c>
      <c r="I1189" t="s">
        <v>3062</v>
      </c>
      <c r="J1189" t="s">
        <v>483</v>
      </c>
      <c r="K1189">
        <v>49</v>
      </c>
      <c r="L1189" t="s">
        <v>138</v>
      </c>
      <c r="M1189" t="s">
        <v>132</v>
      </c>
      <c r="N1189" t="s">
        <v>131</v>
      </c>
      <c r="O1189" t="s">
        <v>135</v>
      </c>
    </row>
    <row r="1190" spans="1:15">
      <c r="A1190">
        <v>1189</v>
      </c>
      <c r="B1190">
        <v>78478</v>
      </c>
      <c r="C1190" t="s">
        <v>310</v>
      </c>
      <c r="D1190" t="s">
        <v>146</v>
      </c>
      <c r="E1190" t="s">
        <v>3063</v>
      </c>
      <c r="F1190">
        <v>1000</v>
      </c>
      <c r="G1190">
        <v>4.4000000000000004</v>
      </c>
      <c r="H1190">
        <v>100</v>
      </c>
      <c r="I1190" t="s">
        <v>3064</v>
      </c>
      <c r="J1190" t="s">
        <v>3065</v>
      </c>
      <c r="K1190">
        <v>49</v>
      </c>
      <c r="L1190" t="s">
        <v>133</v>
      </c>
      <c r="M1190" t="s">
        <v>148</v>
      </c>
      <c r="N1190" t="s">
        <v>131</v>
      </c>
      <c r="O1190" t="s">
        <v>135</v>
      </c>
    </row>
    <row r="1191" spans="1:15">
      <c r="A1191">
        <v>1190</v>
      </c>
      <c r="B1191">
        <v>78684</v>
      </c>
      <c r="C1191" t="s">
        <v>1875</v>
      </c>
      <c r="D1191" t="s">
        <v>134</v>
      </c>
      <c r="E1191" t="s">
        <v>3066</v>
      </c>
      <c r="F1191">
        <v>850</v>
      </c>
      <c r="G1191">
        <v>4.2</v>
      </c>
      <c r="H1191">
        <v>50</v>
      </c>
      <c r="I1191" t="s">
        <v>258</v>
      </c>
      <c r="J1191" t="s">
        <v>3067</v>
      </c>
      <c r="K1191">
        <v>50</v>
      </c>
      <c r="L1191" t="s">
        <v>133</v>
      </c>
      <c r="M1191" t="s">
        <v>148</v>
      </c>
      <c r="N1191" t="s">
        <v>140</v>
      </c>
      <c r="O1191" t="s">
        <v>135</v>
      </c>
    </row>
    <row r="1192" spans="1:15">
      <c r="A1192">
        <v>1191</v>
      </c>
      <c r="B1192">
        <v>79000</v>
      </c>
      <c r="C1192" t="s">
        <v>3068</v>
      </c>
      <c r="D1192" t="s">
        <v>145</v>
      </c>
      <c r="E1192" t="s">
        <v>3069</v>
      </c>
      <c r="F1192">
        <v>350</v>
      </c>
      <c r="G1192">
        <v>3.8</v>
      </c>
      <c r="H1192">
        <v>50</v>
      </c>
      <c r="I1192" t="s">
        <v>2246</v>
      </c>
      <c r="J1192" t="s">
        <v>2804</v>
      </c>
      <c r="K1192">
        <v>35</v>
      </c>
      <c r="L1192" t="s">
        <v>237</v>
      </c>
      <c r="M1192" t="s">
        <v>132</v>
      </c>
      <c r="N1192" t="s">
        <v>140</v>
      </c>
      <c r="O1192" t="s">
        <v>144</v>
      </c>
    </row>
    <row r="1193" spans="1:15">
      <c r="A1193">
        <v>1192</v>
      </c>
      <c r="B1193">
        <v>79184</v>
      </c>
      <c r="C1193" t="s">
        <v>1059</v>
      </c>
      <c r="D1193" t="s">
        <v>141</v>
      </c>
      <c r="E1193" t="s">
        <v>3070</v>
      </c>
      <c r="F1193">
        <v>150</v>
      </c>
      <c r="G1193">
        <v>4.2</v>
      </c>
      <c r="H1193">
        <v>20</v>
      </c>
      <c r="I1193" t="s">
        <v>258</v>
      </c>
      <c r="J1193" t="s">
        <v>3071</v>
      </c>
      <c r="K1193">
        <v>68</v>
      </c>
      <c r="L1193" t="s">
        <v>133</v>
      </c>
      <c r="M1193" t="s">
        <v>142</v>
      </c>
      <c r="N1193" t="s">
        <v>140</v>
      </c>
      <c r="O1193" t="s">
        <v>130</v>
      </c>
    </row>
    <row r="1194" spans="1:15">
      <c r="A1194">
        <v>1193</v>
      </c>
      <c r="B1194">
        <v>79234</v>
      </c>
      <c r="C1194" t="s">
        <v>382</v>
      </c>
      <c r="D1194" t="s">
        <v>137</v>
      </c>
      <c r="E1194" t="s">
        <v>3072</v>
      </c>
      <c r="F1194">
        <v>500</v>
      </c>
      <c r="G1194">
        <v>4.3</v>
      </c>
      <c r="H1194">
        <v>100</v>
      </c>
      <c r="I1194" t="s">
        <v>2612</v>
      </c>
      <c r="J1194" t="s">
        <v>886</v>
      </c>
      <c r="K1194">
        <v>32</v>
      </c>
      <c r="L1194" t="s">
        <v>136</v>
      </c>
      <c r="M1194" t="s">
        <v>132</v>
      </c>
      <c r="N1194" t="s">
        <v>131</v>
      </c>
      <c r="O1194" t="s">
        <v>144</v>
      </c>
    </row>
    <row r="1195" spans="1:15">
      <c r="A1195">
        <v>1194</v>
      </c>
      <c r="B1195">
        <v>79595</v>
      </c>
      <c r="C1195" t="s">
        <v>696</v>
      </c>
      <c r="D1195" t="s">
        <v>139</v>
      </c>
      <c r="E1195" t="s">
        <v>3073</v>
      </c>
      <c r="F1195">
        <v>800</v>
      </c>
      <c r="G1195">
        <v>3.5</v>
      </c>
      <c r="H1195">
        <v>20</v>
      </c>
      <c r="I1195" t="s">
        <v>3074</v>
      </c>
      <c r="J1195" t="s">
        <v>696</v>
      </c>
      <c r="K1195">
        <v>69</v>
      </c>
      <c r="L1195" t="s">
        <v>133</v>
      </c>
      <c r="M1195" t="s">
        <v>148</v>
      </c>
      <c r="N1195" t="s">
        <v>140</v>
      </c>
      <c r="O1195" t="s">
        <v>130</v>
      </c>
    </row>
    <row r="1196" spans="1:15">
      <c r="A1196">
        <v>1195</v>
      </c>
      <c r="B1196">
        <v>79850</v>
      </c>
      <c r="C1196" t="s">
        <v>973</v>
      </c>
      <c r="D1196" t="s">
        <v>134</v>
      </c>
      <c r="E1196" t="s">
        <v>3075</v>
      </c>
      <c r="F1196">
        <v>300</v>
      </c>
      <c r="G1196">
        <v>4.0999999999999996</v>
      </c>
      <c r="H1196">
        <v>100</v>
      </c>
      <c r="I1196" t="s">
        <v>3076</v>
      </c>
      <c r="J1196" t="s">
        <v>973</v>
      </c>
      <c r="K1196">
        <v>42</v>
      </c>
      <c r="L1196" t="s">
        <v>138</v>
      </c>
      <c r="M1196" t="s">
        <v>132</v>
      </c>
      <c r="N1196" t="s">
        <v>131</v>
      </c>
      <c r="O1196" t="s">
        <v>135</v>
      </c>
    </row>
    <row r="1197" spans="1:15">
      <c r="A1197">
        <v>1196</v>
      </c>
      <c r="B1197">
        <v>80142</v>
      </c>
      <c r="C1197" t="s">
        <v>637</v>
      </c>
      <c r="D1197" t="s">
        <v>134</v>
      </c>
      <c r="E1197" t="s">
        <v>3077</v>
      </c>
      <c r="F1197">
        <v>1100</v>
      </c>
      <c r="G1197">
        <v>2.9</v>
      </c>
      <c r="H1197">
        <v>80</v>
      </c>
      <c r="I1197" t="s">
        <v>3078</v>
      </c>
      <c r="J1197" t="s">
        <v>635</v>
      </c>
      <c r="K1197">
        <v>47</v>
      </c>
      <c r="L1197" t="s">
        <v>136</v>
      </c>
      <c r="M1197" t="s">
        <v>235</v>
      </c>
      <c r="N1197" t="s">
        <v>131</v>
      </c>
      <c r="O1197" t="s">
        <v>135</v>
      </c>
    </row>
    <row r="1198" spans="1:15">
      <c r="A1198">
        <v>1197</v>
      </c>
      <c r="B1198">
        <v>80349</v>
      </c>
      <c r="C1198" t="s">
        <v>2208</v>
      </c>
      <c r="D1198" t="s">
        <v>145</v>
      </c>
      <c r="E1198" t="s">
        <v>3079</v>
      </c>
      <c r="F1198">
        <v>200</v>
      </c>
      <c r="G1198">
        <v>4.4000000000000004</v>
      </c>
      <c r="H1198">
        <v>20</v>
      </c>
      <c r="I1198" t="s">
        <v>841</v>
      </c>
      <c r="J1198" t="s">
        <v>3080</v>
      </c>
      <c r="K1198">
        <v>30</v>
      </c>
      <c r="L1198" t="s">
        <v>136</v>
      </c>
      <c r="M1198" t="s">
        <v>142</v>
      </c>
      <c r="N1198" t="s">
        <v>140</v>
      </c>
      <c r="O1198" t="s">
        <v>144</v>
      </c>
    </row>
    <row r="1199" spans="1:15">
      <c r="A1199">
        <v>1198</v>
      </c>
      <c r="B1199">
        <v>80398</v>
      </c>
      <c r="C1199" t="s">
        <v>887</v>
      </c>
      <c r="D1199" t="s">
        <v>139</v>
      </c>
      <c r="E1199" t="s">
        <v>3081</v>
      </c>
      <c r="F1199">
        <v>800</v>
      </c>
      <c r="G1199">
        <v>4.2</v>
      </c>
      <c r="H1199">
        <v>20</v>
      </c>
      <c r="I1199" t="s">
        <v>3082</v>
      </c>
      <c r="J1199" t="s">
        <v>1185</v>
      </c>
      <c r="K1199">
        <v>73</v>
      </c>
      <c r="L1199" t="s">
        <v>133</v>
      </c>
      <c r="M1199" t="s">
        <v>148</v>
      </c>
      <c r="N1199" t="s">
        <v>140</v>
      </c>
      <c r="O1199" t="s">
        <v>130</v>
      </c>
    </row>
    <row r="1200" spans="1:15">
      <c r="A1200">
        <v>1199</v>
      </c>
      <c r="B1200">
        <v>80488</v>
      </c>
      <c r="C1200" t="s">
        <v>3083</v>
      </c>
      <c r="D1200" t="s">
        <v>146</v>
      </c>
      <c r="E1200" t="s">
        <v>2825</v>
      </c>
      <c r="F1200">
        <v>200</v>
      </c>
      <c r="G1200">
        <v>4.0999999999999996</v>
      </c>
      <c r="H1200">
        <v>1000</v>
      </c>
      <c r="I1200" t="s">
        <v>3084</v>
      </c>
      <c r="J1200" t="s">
        <v>3083</v>
      </c>
      <c r="K1200">
        <v>39</v>
      </c>
      <c r="L1200" t="s">
        <v>136</v>
      </c>
      <c r="M1200" t="s">
        <v>142</v>
      </c>
      <c r="N1200" t="s">
        <v>147</v>
      </c>
      <c r="O1200" t="s">
        <v>144</v>
      </c>
    </row>
    <row r="1201" spans="1:15">
      <c r="A1201">
        <v>1200</v>
      </c>
      <c r="B1201">
        <v>80504</v>
      </c>
      <c r="C1201" t="s">
        <v>1868</v>
      </c>
      <c r="D1201" t="s">
        <v>146</v>
      </c>
      <c r="E1201" t="s">
        <v>3085</v>
      </c>
      <c r="F1201">
        <v>200</v>
      </c>
      <c r="G1201">
        <v>4.0999999999999996</v>
      </c>
      <c r="H1201">
        <v>500</v>
      </c>
      <c r="I1201" t="s">
        <v>3086</v>
      </c>
      <c r="J1201" t="s">
        <v>3087</v>
      </c>
      <c r="K1201">
        <v>49</v>
      </c>
      <c r="L1201" t="s">
        <v>138</v>
      </c>
      <c r="M1201" t="s">
        <v>142</v>
      </c>
      <c r="N1201" t="s">
        <v>147</v>
      </c>
      <c r="O1201" t="s">
        <v>135</v>
      </c>
    </row>
    <row r="1202" spans="1:15">
      <c r="A1202">
        <v>1201</v>
      </c>
      <c r="B1202">
        <v>80517</v>
      </c>
      <c r="C1202" t="s">
        <v>280</v>
      </c>
      <c r="D1202" t="s">
        <v>137</v>
      </c>
      <c r="E1202" t="s">
        <v>3088</v>
      </c>
      <c r="F1202">
        <v>800</v>
      </c>
      <c r="G1202">
        <v>4.4000000000000004</v>
      </c>
      <c r="H1202">
        <v>1000</v>
      </c>
      <c r="I1202" t="s">
        <v>3089</v>
      </c>
      <c r="J1202" t="s">
        <v>2023</v>
      </c>
      <c r="K1202">
        <v>48</v>
      </c>
      <c r="L1202" t="s">
        <v>136</v>
      </c>
      <c r="M1202" t="s">
        <v>148</v>
      </c>
      <c r="N1202" t="s">
        <v>147</v>
      </c>
      <c r="O1202" t="s">
        <v>135</v>
      </c>
    </row>
    <row r="1203" spans="1:15">
      <c r="A1203">
        <v>1202</v>
      </c>
      <c r="B1203">
        <v>80593</v>
      </c>
      <c r="C1203" t="s">
        <v>615</v>
      </c>
      <c r="D1203" t="s">
        <v>141</v>
      </c>
      <c r="E1203" t="s">
        <v>3090</v>
      </c>
      <c r="F1203">
        <v>800</v>
      </c>
      <c r="G1203">
        <v>4</v>
      </c>
      <c r="H1203">
        <v>100</v>
      </c>
      <c r="I1203" t="s">
        <v>1850</v>
      </c>
      <c r="J1203" t="s">
        <v>615</v>
      </c>
      <c r="K1203">
        <v>58</v>
      </c>
      <c r="L1203" t="s">
        <v>136</v>
      </c>
      <c r="M1203" t="s">
        <v>148</v>
      </c>
      <c r="N1203" t="s">
        <v>131</v>
      </c>
      <c r="O1203" t="s">
        <v>135</v>
      </c>
    </row>
    <row r="1204" spans="1:15">
      <c r="A1204">
        <v>1203</v>
      </c>
      <c r="B1204">
        <v>81049</v>
      </c>
      <c r="C1204" t="s">
        <v>314</v>
      </c>
      <c r="D1204" t="s">
        <v>146</v>
      </c>
      <c r="E1204" t="s">
        <v>3091</v>
      </c>
      <c r="F1204">
        <v>150</v>
      </c>
      <c r="G1204">
        <v>3.8</v>
      </c>
      <c r="H1204">
        <v>50</v>
      </c>
      <c r="I1204" t="s">
        <v>3092</v>
      </c>
      <c r="J1204" t="s">
        <v>3093</v>
      </c>
      <c r="K1204">
        <v>53</v>
      </c>
      <c r="L1204" t="s">
        <v>138</v>
      </c>
      <c r="M1204" t="s">
        <v>142</v>
      </c>
      <c r="N1204" t="s">
        <v>140</v>
      </c>
      <c r="O1204" t="s">
        <v>135</v>
      </c>
    </row>
    <row r="1205" spans="1:15">
      <c r="A1205">
        <v>1204</v>
      </c>
      <c r="B1205">
        <v>81114</v>
      </c>
      <c r="C1205" t="s">
        <v>1153</v>
      </c>
      <c r="D1205" t="s">
        <v>139</v>
      </c>
      <c r="E1205" t="s">
        <v>3094</v>
      </c>
      <c r="F1205">
        <v>500</v>
      </c>
      <c r="G1205">
        <v>4.0999999999999996</v>
      </c>
      <c r="H1205">
        <v>500</v>
      </c>
      <c r="I1205" t="s">
        <v>2266</v>
      </c>
      <c r="J1205" t="s">
        <v>3095</v>
      </c>
      <c r="K1205">
        <v>36</v>
      </c>
      <c r="L1205" t="s">
        <v>136</v>
      </c>
      <c r="M1205" t="s">
        <v>132</v>
      </c>
      <c r="N1205" t="s">
        <v>147</v>
      </c>
      <c r="O1205" t="s">
        <v>144</v>
      </c>
    </row>
    <row r="1206" spans="1:15">
      <c r="A1206">
        <v>1205</v>
      </c>
      <c r="B1206">
        <v>81270</v>
      </c>
      <c r="C1206" t="s">
        <v>1164</v>
      </c>
      <c r="D1206" t="s">
        <v>134</v>
      </c>
      <c r="E1206" t="s">
        <v>3096</v>
      </c>
      <c r="F1206">
        <v>200</v>
      </c>
      <c r="G1206">
        <v>4.0999999999999996</v>
      </c>
      <c r="H1206">
        <v>100</v>
      </c>
      <c r="I1206" t="s">
        <v>3097</v>
      </c>
      <c r="J1206" t="s">
        <v>3098</v>
      </c>
      <c r="K1206">
        <v>33</v>
      </c>
      <c r="L1206" t="s">
        <v>138</v>
      </c>
      <c r="M1206" t="s">
        <v>142</v>
      </c>
      <c r="N1206" t="s">
        <v>131</v>
      </c>
      <c r="O1206" t="s">
        <v>144</v>
      </c>
    </row>
    <row r="1207" spans="1:15">
      <c r="A1207">
        <v>1206</v>
      </c>
      <c r="B1207">
        <v>81489</v>
      </c>
      <c r="C1207" t="s">
        <v>2921</v>
      </c>
      <c r="D1207" t="s">
        <v>149</v>
      </c>
      <c r="E1207" t="s">
        <v>3099</v>
      </c>
      <c r="F1207">
        <v>300</v>
      </c>
      <c r="G1207">
        <v>4.0999999999999996</v>
      </c>
      <c r="H1207">
        <v>50</v>
      </c>
      <c r="I1207" t="s">
        <v>3100</v>
      </c>
      <c r="J1207" t="s">
        <v>3101</v>
      </c>
      <c r="K1207">
        <v>35</v>
      </c>
      <c r="L1207" t="s">
        <v>133</v>
      </c>
      <c r="M1207" t="s">
        <v>132</v>
      </c>
      <c r="N1207" t="s">
        <v>140</v>
      </c>
      <c r="O1207" t="s">
        <v>144</v>
      </c>
    </row>
    <row r="1208" spans="1:15">
      <c r="A1208">
        <v>1207</v>
      </c>
      <c r="B1208">
        <v>81574</v>
      </c>
      <c r="C1208" t="s">
        <v>3102</v>
      </c>
      <c r="D1208" t="s">
        <v>149</v>
      </c>
      <c r="E1208" t="s">
        <v>3103</v>
      </c>
      <c r="F1208">
        <v>400</v>
      </c>
      <c r="G1208">
        <v>3.6</v>
      </c>
      <c r="H1208">
        <v>50</v>
      </c>
      <c r="I1208" t="s">
        <v>3104</v>
      </c>
      <c r="J1208" t="s">
        <v>3105</v>
      </c>
      <c r="K1208">
        <v>36</v>
      </c>
      <c r="L1208" t="s">
        <v>133</v>
      </c>
      <c r="M1208" t="s">
        <v>132</v>
      </c>
      <c r="N1208" t="s">
        <v>140</v>
      </c>
      <c r="O1208" t="s">
        <v>144</v>
      </c>
    </row>
    <row r="1209" spans="1:15">
      <c r="A1209">
        <v>1208</v>
      </c>
      <c r="B1209">
        <v>81616</v>
      </c>
      <c r="C1209" t="s">
        <v>511</v>
      </c>
      <c r="D1209" t="s">
        <v>129</v>
      </c>
      <c r="E1209" t="s">
        <v>3106</v>
      </c>
      <c r="F1209">
        <v>300</v>
      </c>
      <c r="G1209">
        <v>3.8</v>
      </c>
      <c r="H1209">
        <v>20</v>
      </c>
      <c r="I1209" t="s">
        <v>3107</v>
      </c>
      <c r="J1209" t="s">
        <v>3108</v>
      </c>
      <c r="K1209">
        <v>59</v>
      </c>
      <c r="L1209" t="s">
        <v>136</v>
      </c>
      <c r="M1209" t="s">
        <v>132</v>
      </c>
      <c r="N1209" t="s">
        <v>140</v>
      </c>
      <c r="O1209" t="s">
        <v>135</v>
      </c>
    </row>
    <row r="1210" spans="1:15">
      <c r="A1210">
        <v>1209</v>
      </c>
      <c r="B1210">
        <v>81650</v>
      </c>
      <c r="C1210" t="s">
        <v>2506</v>
      </c>
      <c r="D1210" t="s">
        <v>139</v>
      </c>
      <c r="E1210" t="s">
        <v>3109</v>
      </c>
      <c r="F1210">
        <v>300</v>
      </c>
      <c r="G1210">
        <v>3.9</v>
      </c>
      <c r="H1210">
        <v>100</v>
      </c>
      <c r="I1210" t="s">
        <v>672</v>
      </c>
      <c r="J1210" t="s">
        <v>2503</v>
      </c>
      <c r="K1210">
        <v>63</v>
      </c>
      <c r="L1210" t="s">
        <v>133</v>
      </c>
      <c r="M1210" t="s">
        <v>132</v>
      </c>
      <c r="N1210" t="s">
        <v>131</v>
      </c>
      <c r="O1210" t="s">
        <v>130</v>
      </c>
    </row>
    <row r="1211" spans="1:15">
      <c r="A1211">
        <v>1210</v>
      </c>
      <c r="B1211">
        <v>81725</v>
      </c>
      <c r="C1211" t="s">
        <v>3102</v>
      </c>
      <c r="D1211" t="s">
        <v>149</v>
      </c>
      <c r="E1211" t="s">
        <v>2740</v>
      </c>
      <c r="F1211">
        <v>400</v>
      </c>
      <c r="G1211">
        <v>3.4</v>
      </c>
      <c r="H1211">
        <v>50</v>
      </c>
      <c r="I1211" t="s">
        <v>3110</v>
      </c>
      <c r="J1211" t="s">
        <v>3111</v>
      </c>
      <c r="K1211">
        <v>38</v>
      </c>
      <c r="L1211" t="s">
        <v>136</v>
      </c>
      <c r="M1211" t="s">
        <v>132</v>
      </c>
      <c r="N1211" t="s">
        <v>140</v>
      </c>
      <c r="O1211" t="s">
        <v>144</v>
      </c>
    </row>
    <row r="1212" spans="1:15">
      <c r="A1212">
        <v>1211</v>
      </c>
      <c r="B1212">
        <v>81776</v>
      </c>
      <c r="C1212" t="s">
        <v>880</v>
      </c>
      <c r="D1212" t="s">
        <v>143</v>
      </c>
      <c r="E1212" t="s">
        <v>3112</v>
      </c>
      <c r="F1212">
        <v>200</v>
      </c>
      <c r="G1212">
        <v>3.5</v>
      </c>
      <c r="H1212">
        <v>50</v>
      </c>
      <c r="I1212" t="s">
        <v>356</v>
      </c>
      <c r="J1212" t="s">
        <v>3113</v>
      </c>
      <c r="K1212">
        <v>55</v>
      </c>
      <c r="L1212" t="s">
        <v>136</v>
      </c>
      <c r="M1212" t="s">
        <v>142</v>
      </c>
      <c r="N1212" t="s">
        <v>140</v>
      </c>
      <c r="O1212" t="s">
        <v>135</v>
      </c>
    </row>
    <row r="1213" spans="1:15">
      <c r="A1213">
        <v>1212</v>
      </c>
      <c r="B1213">
        <v>81814</v>
      </c>
      <c r="C1213" t="s">
        <v>1976</v>
      </c>
      <c r="D1213" t="s">
        <v>145</v>
      </c>
      <c r="E1213" t="s">
        <v>881</v>
      </c>
      <c r="F1213">
        <v>350</v>
      </c>
      <c r="G1213">
        <v>4.2</v>
      </c>
      <c r="H1213">
        <v>1000</v>
      </c>
      <c r="I1213" t="s">
        <v>503</v>
      </c>
      <c r="J1213" t="s">
        <v>3114</v>
      </c>
      <c r="K1213">
        <v>33</v>
      </c>
      <c r="L1213" t="s">
        <v>138</v>
      </c>
      <c r="M1213" t="s">
        <v>132</v>
      </c>
      <c r="N1213" t="s">
        <v>147</v>
      </c>
      <c r="O1213" t="s">
        <v>144</v>
      </c>
    </row>
    <row r="1214" spans="1:15">
      <c r="A1214">
        <v>1213</v>
      </c>
      <c r="B1214">
        <v>81944</v>
      </c>
      <c r="C1214" t="s">
        <v>250</v>
      </c>
      <c r="D1214" t="s">
        <v>137</v>
      </c>
      <c r="E1214" t="s">
        <v>3115</v>
      </c>
      <c r="F1214">
        <v>1200</v>
      </c>
      <c r="G1214">
        <v>4.5999999999999996</v>
      </c>
      <c r="H1214">
        <v>100</v>
      </c>
      <c r="I1214" t="s">
        <v>3116</v>
      </c>
      <c r="J1214" t="s">
        <v>250</v>
      </c>
      <c r="K1214">
        <v>61</v>
      </c>
      <c r="L1214" t="s">
        <v>133</v>
      </c>
      <c r="M1214" t="s">
        <v>235</v>
      </c>
      <c r="N1214" t="s">
        <v>131</v>
      </c>
      <c r="O1214" t="s">
        <v>130</v>
      </c>
    </row>
    <row r="1215" spans="1:15">
      <c r="A1215">
        <v>1214</v>
      </c>
      <c r="B1215">
        <v>81984</v>
      </c>
      <c r="C1215" t="s">
        <v>250</v>
      </c>
      <c r="D1215" t="s">
        <v>137</v>
      </c>
      <c r="E1215" t="s">
        <v>3117</v>
      </c>
      <c r="F1215">
        <v>197</v>
      </c>
      <c r="G1215">
        <v>4.2</v>
      </c>
      <c r="H1215">
        <v>100</v>
      </c>
      <c r="I1215" t="s">
        <v>3118</v>
      </c>
      <c r="J1215" t="s">
        <v>3119</v>
      </c>
      <c r="K1215">
        <v>60</v>
      </c>
      <c r="L1215" t="s">
        <v>133</v>
      </c>
      <c r="M1215" t="s">
        <v>142</v>
      </c>
      <c r="N1215" t="s">
        <v>131</v>
      </c>
      <c r="O1215" t="s">
        <v>135</v>
      </c>
    </row>
    <row r="1216" spans="1:15">
      <c r="A1216">
        <v>1215</v>
      </c>
      <c r="B1216">
        <v>81992</v>
      </c>
      <c r="C1216" t="s">
        <v>1332</v>
      </c>
      <c r="D1216" t="s">
        <v>134</v>
      </c>
      <c r="E1216" t="s">
        <v>3120</v>
      </c>
      <c r="F1216">
        <v>350</v>
      </c>
      <c r="G1216">
        <v>2.9</v>
      </c>
      <c r="H1216">
        <v>80</v>
      </c>
      <c r="I1216" t="s">
        <v>3121</v>
      </c>
      <c r="J1216" t="s">
        <v>973</v>
      </c>
      <c r="K1216">
        <v>47</v>
      </c>
      <c r="L1216" t="s">
        <v>138</v>
      </c>
      <c r="M1216" t="s">
        <v>132</v>
      </c>
      <c r="N1216" t="s">
        <v>131</v>
      </c>
      <c r="O1216" t="s">
        <v>135</v>
      </c>
    </row>
    <row r="1217" spans="1:15">
      <c r="A1217">
        <v>1216</v>
      </c>
      <c r="B1217">
        <v>82022</v>
      </c>
      <c r="C1217" t="s">
        <v>880</v>
      </c>
      <c r="D1217" t="s">
        <v>143</v>
      </c>
      <c r="E1217" t="s">
        <v>3122</v>
      </c>
      <c r="F1217">
        <v>350</v>
      </c>
      <c r="G1217">
        <v>3.8</v>
      </c>
      <c r="H1217">
        <v>20</v>
      </c>
      <c r="I1217" t="s">
        <v>3123</v>
      </c>
      <c r="J1217" t="s">
        <v>880</v>
      </c>
      <c r="K1217">
        <v>57</v>
      </c>
      <c r="L1217" t="s">
        <v>236</v>
      </c>
      <c r="M1217" t="s">
        <v>132</v>
      </c>
      <c r="N1217" t="s">
        <v>140</v>
      </c>
      <c r="O1217" t="s">
        <v>135</v>
      </c>
    </row>
    <row r="1218" spans="1:15">
      <c r="A1218">
        <v>1217</v>
      </c>
      <c r="B1218">
        <v>82089</v>
      </c>
      <c r="C1218" t="s">
        <v>2801</v>
      </c>
      <c r="D1218" t="s">
        <v>145</v>
      </c>
      <c r="E1218" t="s">
        <v>3124</v>
      </c>
      <c r="F1218">
        <v>300</v>
      </c>
      <c r="G1218">
        <v>4.2</v>
      </c>
      <c r="H1218">
        <v>100</v>
      </c>
      <c r="I1218" t="s">
        <v>841</v>
      </c>
      <c r="J1218" t="s">
        <v>2804</v>
      </c>
      <c r="K1218">
        <v>39</v>
      </c>
      <c r="L1218" t="s">
        <v>136</v>
      </c>
      <c r="M1218" t="s">
        <v>132</v>
      </c>
      <c r="N1218" t="s">
        <v>131</v>
      </c>
      <c r="O1218" t="s">
        <v>144</v>
      </c>
    </row>
    <row r="1219" spans="1:15">
      <c r="A1219">
        <v>1218</v>
      </c>
      <c r="B1219">
        <v>82407</v>
      </c>
      <c r="C1219" t="s">
        <v>1662</v>
      </c>
      <c r="D1219" t="s">
        <v>146</v>
      </c>
      <c r="E1219" t="s">
        <v>3125</v>
      </c>
      <c r="F1219">
        <v>300</v>
      </c>
      <c r="G1219">
        <v>4.2</v>
      </c>
      <c r="H1219">
        <v>1000</v>
      </c>
      <c r="I1219" t="s">
        <v>3126</v>
      </c>
      <c r="J1219" t="s">
        <v>3127</v>
      </c>
      <c r="K1219">
        <v>61</v>
      </c>
      <c r="L1219" t="s">
        <v>133</v>
      </c>
      <c r="M1219" t="s">
        <v>132</v>
      </c>
      <c r="N1219" t="s">
        <v>147</v>
      </c>
      <c r="O1219" t="s">
        <v>130</v>
      </c>
    </row>
    <row r="1220" spans="1:15">
      <c r="A1220">
        <v>1219</v>
      </c>
      <c r="B1220">
        <v>82499</v>
      </c>
      <c r="C1220" t="s">
        <v>269</v>
      </c>
      <c r="D1220" t="s">
        <v>137</v>
      </c>
      <c r="E1220" t="s">
        <v>3128</v>
      </c>
      <c r="F1220">
        <v>300</v>
      </c>
      <c r="G1220">
        <v>3.9</v>
      </c>
      <c r="H1220">
        <v>100</v>
      </c>
      <c r="I1220" t="s">
        <v>3129</v>
      </c>
      <c r="J1220" t="s">
        <v>3130</v>
      </c>
      <c r="K1220">
        <v>48</v>
      </c>
      <c r="L1220" t="s">
        <v>136</v>
      </c>
      <c r="M1220" t="s">
        <v>132</v>
      </c>
      <c r="N1220" t="s">
        <v>131</v>
      </c>
      <c r="O1220" t="s">
        <v>135</v>
      </c>
    </row>
    <row r="1221" spans="1:15">
      <c r="A1221">
        <v>1220</v>
      </c>
      <c r="B1221">
        <v>82509</v>
      </c>
      <c r="C1221" t="s">
        <v>1303</v>
      </c>
      <c r="D1221" t="s">
        <v>134</v>
      </c>
      <c r="E1221" t="s">
        <v>3131</v>
      </c>
      <c r="F1221">
        <v>400</v>
      </c>
      <c r="G1221">
        <v>4.2</v>
      </c>
      <c r="H1221">
        <v>20</v>
      </c>
      <c r="I1221" t="s">
        <v>3132</v>
      </c>
      <c r="J1221" t="s">
        <v>1303</v>
      </c>
      <c r="K1221">
        <v>56</v>
      </c>
      <c r="L1221" t="s">
        <v>133</v>
      </c>
      <c r="M1221" t="s">
        <v>132</v>
      </c>
      <c r="N1221" t="s">
        <v>140</v>
      </c>
      <c r="O1221" t="s">
        <v>135</v>
      </c>
    </row>
    <row r="1222" spans="1:15">
      <c r="A1222">
        <v>1221</v>
      </c>
      <c r="B1222">
        <v>82634</v>
      </c>
      <c r="C1222" t="s">
        <v>973</v>
      </c>
      <c r="D1222" t="s">
        <v>134</v>
      </c>
      <c r="E1222" t="s">
        <v>3133</v>
      </c>
      <c r="F1222">
        <v>350</v>
      </c>
      <c r="G1222">
        <v>3.8</v>
      </c>
      <c r="H1222">
        <v>100</v>
      </c>
      <c r="I1222" t="s">
        <v>356</v>
      </c>
      <c r="J1222" t="s">
        <v>973</v>
      </c>
      <c r="K1222">
        <v>51</v>
      </c>
      <c r="L1222" t="s">
        <v>136</v>
      </c>
      <c r="M1222" t="s">
        <v>132</v>
      </c>
      <c r="N1222" t="s">
        <v>131</v>
      </c>
      <c r="O1222" t="s">
        <v>135</v>
      </c>
    </row>
    <row r="1223" spans="1:15">
      <c r="A1223">
        <v>1222</v>
      </c>
      <c r="B1223">
        <v>82818</v>
      </c>
      <c r="C1223" t="s">
        <v>664</v>
      </c>
      <c r="D1223" t="s">
        <v>146</v>
      </c>
      <c r="E1223" t="s">
        <v>3134</v>
      </c>
      <c r="F1223">
        <v>120</v>
      </c>
      <c r="G1223">
        <v>3.9</v>
      </c>
      <c r="H1223">
        <v>100</v>
      </c>
      <c r="I1223" t="s">
        <v>3135</v>
      </c>
      <c r="J1223" t="s">
        <v>3136</v>
      </c>
      <c r="K1223">
        <v>29</v>
      </c>
      <c r="L1223" t="s">
        <v>133</v>
      </c>
      <c r="M1223" t="s">
        <v>142</v>
      </c>
      <c r="N1223" t="s">
        <v>131</v>
      </c>
      <c r="O1223" t="s">
        <v>144</v>
      </c>
    </row>
    <row r="1224" spans="1:15">
      <c r="A1224">
        <v>1223</v>
      </c>
      <c r="B1224">
        <v>82844</v>
      </c>
      <c r="C1224" t="s">
        <v>1636</v>
      </c>
      <c r="D1224" t="s">
        <v>146</v>
      </c>
      <c r="E1224" t="s">
        <v>3137</v>
      </c>
      <c r="F1224">
        <v>200</v>
      </c>
      <c r="G1224">
        <v>4.2</v>
      </c>
      <c r="H1224">
        <v>20</v>
      </c>
      <c r="I1224" t="s">
        <v>2246</v>
      </c>
      <c r="J1224" t="s">
        <v>3138</v>
      </c>
      <c r="K1224">
        <v>49</v>
      </c>
      <c r="L1224" t="s">
        <v>237</v>
      </c>
      <c r="M1224" t="s">
        <v>142</v>
      </c>
      <c r="N1224" t="s">
        <v>140</v>
      </c>
      <c r="O1224" t="s">
        <v>135</v>
      </c>
    </row>
    <row r="1225" spans="1:15">
      <c r="A1225">
        <v>1224</v>
      </c>
      <c r="B1225">
        <v>82875</v>
      </c>
      <c r="C1225" t="s">
        <v>3139</v>
      </c>
      <c r="D1225" t="s">
        <v>146</v>
      </c>
      <c r="E1225" t="s">
        <v>3140</v>
      </c>
      <c r="F1225">
        <v>250</v>
      </c>
      <c r="G1225">
        <v>3.7</v>
      </c>
      <c r="H1225">
        <v>100</v>
      </c>
      <c r="I1225" t="s">
        <v>3141</v>
      </c>
      <c r="J1225" t="s">
        <v>3142</v>
      </c>
      <c r="K1225">
        <v>47</v>
      </c>
      <c r="L1225" t="s">
        <v>133</v>
      </c>
      <c r="M1225" t="s">
        <v>132</v>
      </c>
      <c r="N1225" t="s">
        <v>131</v>
      </c>
      <c r="O1225" t="s">
        <v>135</v>
      </c>
    </row>
    <row r="1226" spans="1:15">
      <c r="A1226">
        <v>1225</v>
      </c>
      <c r="B1226">
        <v>82956</v>
      </c>
      <c r="C1226" t="s">
        <v>3143</v>
      </c>
      <c r="D1226" t="s">
        <v>139</v>
      </c>
      <c r="E1226" t="s">
        <v>3144</v>
      </c>
      <c r="F1226">
        <v>300</v>
      </c>
      <c r="G1226">
        <v>4.2</v>
      </c>
      <c r="H1226">
        <v>20</v>
      </c>
      <c r="I1226" t="s">
        <v>3145</v>
      </c>
      <c r="J1226" t="s">
        <v>1807</v>
      </c>
      <c r="K1226">
        <v>49</v>
      </c>
      <c r="L1226" t="s">
        <v>133</v>
      </c>
      <c r="M1226" t="s">
        <v>132</v>
      </c>
      <c r="N1226" t="s">
        <v>140</v>
      </c>
      <c r="O1226" t="s">
        <v>135</v>
      </c>
    </row>
    <row r="1227" spans="1:15">
      <c r="A1227">
        <v>1226</v>
      </c>
      <c r="B1227">
        <v>83230</v>
      </c>
      <c r="C1227" t="s">
        <v>2118</v>
      </c>
      <c r="D1227" t="s">
        <v>146</v>
      </c>
      <c r="E1227" t="s">
        <v>3146</v>
      </c>
      <c r="F1227">
        <v>250</v>
      </c>
      <c r="G1227">
        <v>4.0999999999999996</v>
      </c>
      <c r="H1227">
        <v>20</v>
      </c>
      <c r="I1227" t="s">
        <v>3147</v>
      </c>
      <c r="J1227" t="s">
        <v>3148</v>
      </c>
      <c r="K1227">
        <v>27</v>
      </c>
      <c r="L1227" t="s">
        <v>138</v>
      </c>
      <c r="M1227" t="s">
        <v>132</v>
      </c>
      <c r="N1227" t="s">
        <v>140</v>
      </c>
      <c r="O1227" t="s">
        <v>144</v>
      </c>
    </row>
    <row r="1228" spans="1:15">
      <c r="A1228">
        <v>1227</v>
      </c>
      <c r="B1228">
        <v>83293</v>
      </c>
      <c r="C1228" t="s">
        <v>3149</v>
      </c>
      <c r="D1228" t="s">
        <v>149</v>
      </c>
      <c r="E1228" t="s">
        <v>3150</v>
      </c>
      <c r="F1228">
        <v>400</v>
      </c>
      <c r="G1228">
        <v>4.3</v>
      </c>
      <c r="H1228">
        <v>100</v>
      </c>
      <c r="I1228" t="s">
        <v>3151</v>
      </c>
      <c r="J1228" t="s">
        <v>3152</v>
      </c>
      <c r="K1228">
        <v>61</v>
      </c>
      <c r="L1228" t="s">
        <v>136</v>
      </c>
      <c r="M1228" t="s">
        <v>132</v>
      </c>
      <c r="N1228" t="s">
        <v>131</v>
      </c>
      <c r="O1228" t="s">
        <v>130</v>
      </c>
    </row>
    <row r="1229" spans="1:15">
      <c r="A1229">
        <v>1228</v>
      </c>
      <c r="B1229">
        <v>83296</v>
      </c>
      <c r="C1229" t="s">
        <v>2772</v>
      </c>
      <c r="D1229" t="s">
        <v>141</v>
      </c>
      <c r="E1229" t="s">
        <v>3153</v>
      </c>
      <c r="F1229">
        <v>200</v>
      </c>
      <c r="G1229">
        <v>4.0999999999999996</v>
      </c>
      <c r="H1229">
        <v>1000</v>
      </c>
      <c r="I1229" t="s">
        <v>3154</v>
      </c>
      <c r="J1229" t="s">
        <v>469</v>
      </c>
      <c r="K1229">
        <v>36</v>
      </c>
      <c r="L1229" t="s">
        <v>136</v>
      </c>
      <c r="M1229" t="s">
        <v>142</v>
      </c>
      <c r="N1229" t="s">
        <v>147</v>
      </c>
      <c r="O1229" t="s">
        <v>144</v>
      </c>
    </row>
    <row r="1230" spans="1:15">
      <c r="A1230">
        <v>1229</v>
      </c>
      <c r="B1230">
        <v>83516</v>
      </c>
      <c r="C1230" t="s">
        <v>400</v>
      </c>
      <c r="D1230" t="s">
        <v>129</v>
      </c>
      <c r="E1230" t="s">
        <v>3155</v>
      </c>
      <c r="F1230">
        <v>700</v>
      </c>
      <c r="G1230">
        <v>4.3</v>
      </c>
      <c r="H1230">
        <v>50</v>
      </c>
      <c r="I1230" t="s">
        <v>3156</v>
      </c>
      <c r="J1230" t="s">
        <v>3157</v>
      </c>
      <c r="K1230">
        <v>66</v>
      </c>
      <c r="L1230" t="s">
        <v>133</v>
      </c>
      <c r="M1230" t="s">
        <v>148</v>
      </c>
      <c r="N1230" t="s">
        <v>140</v>
      </c>
      <c r="O1230" t="s">
        <v>130</v>
      </c>
    </row>
    <row r="1231" spans="1:15">
      <c r="A1231">
        <v>1230</v>
      </c>
      <c r="B1231">
        <v>83528</v>
      </c>
      <c r="C1231" t="s">
        <v>880</v>
      </c>
      <c r="D1231" t="s">
        <v>143</v>
      </c>
      <c r="E1231" t="s">
        <v>3158</v>
      </c>
      <c r="F1231">
        <v>300</v>
      </c>
      <c r="G1231">
        <v>4</v>
      </c>
      <c r="H1231">
        <v>100</v>
      </c>
      <c r="I1231" t="s">
        <v>3159</v>
      </c>
      <c r="J1231" t="s">
        <v>880</v>
      </c>
      <c r="K1231">
        <v>33</v>
      </c>
      <c r="L1231" t="s">
        <v>138</v>
      </c>
      <c r="M1231" t="s">
        <v>132</v>
      </c>
      <c r="N1231" t="s">
        <v>131</v>
      </c>
      <c r="O1231" t="s">
        <v>144</v>
      </c>
    </row>
    <row r="1232" spans="1:15">
      <c r="A1232">
        <v>1231</v>
      </c>
      <c r="B1232">
        <v>83822</v>
      </c>
      <c r="C1232" t="s">
        <v>3160</v>
      </c>
      <c r="D1232" t="s">
        <v>149</v>
      </c>
      <c r="E1232" t="s">
        <v>3161</v>
      </c>
      <c r="F1232">
        <v>250</v>
      </c>
      <c r="G1232">
        <v>4.4000000000000004</v>
      </c>
      <c r="H1232">
        <v>100</v>
      </c>
      <c r="I1232" t="s">
        <v>3162</v>
      </c>
      <c r="J1232" t="s">
        <v>3163</v>
      </c>
      <c r="K1232">
        <v>58</v>
      </c>
      <c r="L1232" t="s">
        <v>133</v>
      </c>
      <c r="M1232" t="s">
        <v>132</v>
      </c>
      <c r="N1232" t="s">
        <v>131</v>
      </c>
      <c r="O1232" t="s">
        <v>135</v>
      </c>
    </row>
    <row r="1233" spans="1:15">
      <c r="A1233">
        <v>1232</v>
      </c>
      <c r="B1233">
        <v>83833</v>
      </c>
      <c r="C1233" t="s">
        <v>511</v>
      </c>
      <c r="D1233" t="s">
        <v>129</v>
      </c>
      <c r="E1233" t="s">
        <v>2317</v>
      </c>
      <c r="F1233">
        <v>200</v>
      </c>
      <c r="G1233">
        <v>2.8</v>
      </c>
      <c r="H1233">
        <v>20</v>
      </c>
      <c r="I1233" t="s">
        <v>395</v>
      </c>
      <c r="J1233" t="s">
        <v>2317</v>
      </c>
      <c r="K1233">
        <v>77</v>
      </c>
      <c r="L1233" t="s">
        <v>138</v>
      </c>
      <c r="M1233" t="s">
        <v>142</v>
      </c>
      <c r="N1233" t="s">
        <v>140</v>
      </c>
      <c r="O1233" t="s">
        <v>130</v>
      </c>
    </row>
    <row r="1234" spans="1:15">
      <c r="A1234">
        <v>1233</v>
      </c>
      <c r="B1234">
        <v>83837</v>
      </c>
      <c r="C1234" t="s">
        <v>511</v>
      </c>
      <c r="D1234" t="s">
        <v>129</v>
      </c>
      <c r="E1234" t="s">
        <v>3164</v>
      </c>
      <c r="F1234">
        <v>200</v>
      </c>
      <c r="G1234">
        <v>3.6</v>
      </c>
      <c r="H1234">
        <v>100</v>
      </c>
      <c r="I1234" t="s">
        <v>753</v>
      </c>
      <c r="J1234" t="s">
        <v>3165</v>
      </c>
      <c r="K1234">
        <v>75</v>
      </c>
      <c r="L1234" t="s">
        <v>237</v>
      </c>
      <c r="M1234" t="s">
        <v>142</v>
      </c>
      <c r="N1234" t="s">
        <v>131</v>
      </c>
      <c r="O1234" t="s">
        <v>130</v>
      </c>
    </row>
    <row r="1235" spans="1:15">
      <c r="A1235">
        <v>1234</v>
      </c>
      <c r="B1235">
        <v>84140</v>
      </c>
      <c r="C1235" t="s">
        <v>2094</v>
      </c>
      <c r="D1235" t="s">
        <v>139</v>
      </c>
      <c r="E1235" t="s">
        <v>3166</v>
      </c>
      <c r="F1235">
        <v>300</v>
      </c>
      <c r="G1235">
        <v>4.2</v>
      </c>
      <c r="H1235">
        <v>100</v>
      </c>
      <c r="I1235" t="s">
        <v>3167</v>
      </c>
      <c r="J1235" t="s">
        <v>1807</v>
      </c>
      <c r="K1235">
        <v>57</v>
      </c>
      <c r="L1235" t="s">
        <v>133</v>
      </c>
      <c r="M1235" t="s">
        <v>132</v>
      </c>
      <c r="N1235" t="s">
        <v>131</v>
      </c>
      <c r="O1235" t="s">
        <v>135</v>
      </c>
    </row>
    <row r="1236" spans="1:15">
      <c r="A1236">
        <v>1235</v>
      </c>
      <c r="B1236">
        <v>84174</v>
      </c>
      <c r="C1236" t="s">
        <v>592</v>
      </c>
      <c r="D1236" t="s">
        <v>134</v>
      </c>
      <c r="E1236" t="s">
        <v>3168</v>
      </c>
      <c r="F1236">
        <v>500</v>
      </c>
      <c r="G1236">
        <v>2.9</v>
      </c>
      <c r="H1236">
        <v>80</v>
      </c>
      <c r="I1236" t="s">
        <v>356</v>
      </c>
      <c r="J1236" t="s">
        <v>3169</v>
      </c>
      <c r="K1236">
        <v>66</v>
      </c>
      <c r="L1236" t="s">
        <v>136</v>
      </c>
      <c r="M1236" t="s">
        <v>132</v>
      </c>
      <c r="N1236" t="s">
        <v>131</v>
      </c>
      <c r="O1236" t="s">
        <v>130</v>
      </c>
    </row>
    <row r="1237" spans="1:15">
      <c r="A1237">
        <v>1236</v>
      </c>
      <c r="B1237">
        <v>84222</v>
      </c>
      <c r="C1237" t="s">
        <v>1110</v>
      </c>
      <c r="D1237" t="s">
        <v>129</v>
      </c>
      <c r="E1237" t="s">
        <v>3170</v>
      </c>
      <c r="F1237">
        <v>250</v>
      </c>
      <c r="G1237">
        <v>4.0999999999999996</v>
      </c>
      <c r="H1237">
        <v>50</v>
      </c>
      <c r="I1237" t="s">
        <v>2091</v>
      </c>
      <c r="J1237" t="s">
        <v>3171</v>
      </c>
      <c r="K1237">
        <v>42</v>
      </c>
      <c r="L1237" t="s">
        <v>136</v>
      </c>
      <c r="M1237" t="s">
        <v>132</v>
      </c>
      <c r="N1237" t="s">
        <v>140</v>
      </c>
      <c r="O1237" t="s">
        <v>135</v>
      </c>
    </row>
    <row r="1238" spans="1:15">
      <c r="A1238">
        <v>1237</v>
      </c>
      <c r="B1238">
        <v>84340</v>
      </c>
      <c r="C1238" t="s">
        <v>739</v>
      </c>
      <c r="D1238" t="s">
        <v>129</v>
      </c>
      <c r="E1238" t="s">
        <v>3172</v>
      </c>
      <c r="F1238">
        <v>300</v>
      </c>
      <c r="G1238">
        <v>3.8</v>
      </c>
      <c r="H1238">
        <v>500</v>
      </c>
      <c r="I1238" t="s">
        <v>3173</v>
      </c>
      <c r="J1238" t="s">
        <v>3174</v>
      </c>
      <c r="K1238">
        <v>74</v>
      </c>
      <c r="L1238" t="s">
        <v>133</v>
      </c>
      <c r="M1238" t="s">
        <v>132</v>
      </c>
      <c r="N1238" t="s">
        <v>147</v>
      </c>
      <c r="O1238" t="s">
        <v>130</v>
      </c>
    </row>
    <row r="1239" spans="1:15">
      <c r="A1239">
        <v>1238</v>
      </c>
      <c r="B1239">
        <v>84417</v>
      </c>
      <c r="C1239" t="s">
        <v>542</v>
      </c>
      <c r="D1239" t="s">
        <v>141</v>
      </c>
      <c r="E1239" t="s">
        <v>3175</v>
      </c>
      <c r="F1239">
        <v>500</v>
      </c>
      <c r="G1239">
        <v>2.9</v>
      </c>
      <c r="H1239">
        <v>80</v>
      </c>
      <c r="I1239" t="s">
        <v>390</v>
      </c>
      <c r="J1239" t="s">
        <v>1270</v>
      </c>
      <c r="K1239">
        <v>61</v>
      </c>
      <c r="L1239" t="s">
        <v>136</v>
      </c>
      <c r="M1239" t="s">
        <v>132</v>
      </c>
      <c r="N1239" t="s">
        <v>131</v>
      </c>
      <c r="O1239" t="s">
        <v>130</v>
      </c>
    </row>
    <row r="1240" spans="1:15">
      <c r="A1240">
        <v>1239</v>
      </c>
      <c r="B1240">
        <v>84836</v>
      </c>
      <c r="C1240" t="s">
        <v>497</v>
      </c>
      <c r="D1240" t="s">
        <v>146</v>
      </c>
      <c r="E1240" t="s">
        <v>3176</v>
      </c>
      <c r="F1240">
        <v>400</v>
      </c>
      <c r="G1240">
        <v>4.3</v>
      </c>
      <c r="H1240">
        <v>500</v>
      </c>
      <c r="I1240" t="s">
        <v>3177</v>
      </c>
      <c r="J1240" t="s">
        <v>497</v>
      </c>
      <c r="K1240">
        <v>47</v>
      </c>
      <c r="L1240" t="s">
        <v>136</v>
      </c>
      <c r="M1240" t="s">
        <v>132</v>
      </c>
      <c r="N1240" t="s">
        <v>147</v>
      </c>
      <c r="O1240" t="s">
        <v>135</v>
      </c>
    </row>
    <row r="1241" spans="1:15">
      <c r="A1241">
        <v>1240</v>
      </c>
      <c r="B1241">
        <v>84962</v>
      </c>
      <c r="C1241" t="s">
        <v>511</v>
      </c>
      <c r="D1241" t="s">
        <v>129</v>
      </c>
      <c r="E1241" t="s">
        <v>3178</v>
      </c>
      <c r="F1241">
        <v>500</v>
      </c>
      <c r="G1241">
        <v>2.9</v>
      </c>
      <c r="H1241">
        <v>80</v>
      </c>
      <c r="I1241" t="s">
        <v>1146</v>
      </c>
      <c r="J1241" t="s">
        <v>3179</v>
      </c>
      <c r="K1241">
        <v>68</v>
      </c>
      <c r="L1241" t="s">
        <v>133</v>
      </c>
      <c r="M1241" t="s">
        <v>132</v>
      </c>
      <c r="N1241" t="s">
        <v>131</v>
      </c>
      <c r="O1241" t="s">
        <v>130</v>
      </c>
    </row>
    <row r="1242" spans="1:15">
      <c r="A1242">
        <v>1241</v>
      </c>
      <c r="B1242">
        <v>85218</v>
      </c>
      <c r="C1242" t="s">
        <v>568</v>
      </c>
      <c r="D1242" t="s">
        <v>143</v>
      </c>
      <c r="E1242" t="s">
        <v>3180</v>
      </c>
      <c r="F1242">
        <v>200</v>
      </c>
      <c r="G1242">
        <v>3.8</v>
      </c>
      <c r="H1242">
        <v>100</v>
      </c>
      <c r="I1242" t="s">
        <v>3181</v>
      </c>
      <c r="J1242" t="s">
        <v>568</v>
      </c>
      <c r="K1242">
        <v>50</v>
      </c>
      <c r="L1242" t="s">
        <v>138</v>
      </c>
      <c r="M1242" t="s">
        <v>142</v>
      </c>
      <c r="N1242" t="s">
        <v>131</v>
      </c>
      <c r="O1242" t="s">
        <v>135</v>
      </c>
    </row>
    <row r="1243" spans="1:15">
      <c r="A1243">
        <v>1242</v>
      </c>
      <c r="B1243">
        <v>85642</v>
      </c>
      <c r="C1243" t="s">
        <v>2471</v>
      </c>
      <c r="D1243" t="s">
        <v>129</v>
      </c>
      <c r="E1243" t="s">
        <v>3182</v>
      </c>
      <c r="F1243">
        <v>200</v>
      </c>
      <c r="G1243">
        <v>4.0999999999999996</v>
      </c>
      <c r="H1243">
        <v>50</v>
      </c>
      <c r="I1243" t="s">
        <v>3107</v>
      </c>
      <c r="J1243" t="s">
        <v>3183</v>
      </c>
      <c r="K1243">
        <v>70</v>
      </c>
      <c r="L1243" t="s">
        <v>136</v>
      </c>
      <c r="M1243" t="s">
        <v>142</v>
      </c>
      <c r="N1243" t="s">
        <v>140</v>
      </c>
      <c r="O1243" t="s">
        <v>130</v>
      </c>
    </row>
    <row r="1244" spans="1:15">
      <c r="A1244">
        <v>1243</v>
      </c>
      <c r="B1244">
        <v>85719</v>
      </c>
      <c r="C1244" t="s">
        <v>2818</v>
      </c>
      <c r="D1244" t="s">
        <v>149</v>
      </c>
      <c r="E1244" t="s">
        <v>3184</v>
      </c>
      <c r="F1244">
        <v>450</v>
      </c>
      <c r="G1244">
        <v>4.4000000000000004</v>
      </c>
      <c r="H1244">
        <v>100</v>
      </c>
      <c r="I1244" t="s">
        <v>3185</v>
      </c>
      <c r="J1244" t="s">
        <v>3186</v>
      </c>
      <c r="K1244">
        <v>34</v>
      </c>
      <c r="L1244" t="s">
        <v>133</v>
      </c>
      <c r="M1244" t="s">
        <v>132</v>
      </c>
      <c r="N1244" t="s">
        <v>131</v>
      </c>
      <c r="O1244" t="s">
        <v>144</v>
      </c>
    </row>
    <row r="1245" spans="1:15">
      <c r="A1245">
        <v>1244</v>
      </c>
      <c r="B1245">
        <v>85848</v>
      </c>
      <c r="C1245" t="s">
        <v>424</v>
      </c>
      <c r="D1245" t="s">
        <v>129</v>
      </c>
      <c r="E1245" t="s">
        <v>3187</v>
      </c>
      <c r="F1245">
        <v>200</v>
      </c>
      <c r="G1245">
        <v>3.3</v>
      </c>
      <c r="H1245">
        <v>50</v>
      </c>
      <c r="I1245" t="s">
        <v>3188</v>
      </c>
      <c r="J1245" t="s">
        <v>3189</v>
      </c>
      <c r="K1245">
        <v>76</v>
      </c>
      <c r="L1245" t="s">
        <v>138</v>
      </c>
      <c r="M1245" t="s">
        <v>142</v>
      </c>
      <c r="N1245" t="s">
        <v>140</v>
      </c>
      <c r="O1245" t="s">
        <v>130</v>
      </c>
    </row>
    <row r="1246" spans="1:15">
      <c r="A1246">
        <v>1245</v>
      </c>
      <c r="B1246">
        <v>85971</v>
      </c>
      <c r="C1246" t="s">
        <v>314</v>
      </c>
      <c r="D1246" t="s">
        <v>146</v>
      </c>
      <c r="E1246" t="s">
        <v>3190</v>
      </c>
      <c r="F1246">
        <v>350</v>
      </c>
      <c r="G1246">
        <v>4.3</v>
      </c>
      <c r="H1246">
        <v>100</v>
      </c>
      <c r="I1246" t="s">
        <v>3191</v>
      </c>
      <c r="J1246" t="s">
        <v>3192</v>
      </c>
      <c r="K1246">
        <v>63</v>
      </c>
      <c r="L1246" t="s">
        <v>138</v>
      </c>
      <c r="M1246" t="s">
        <v>132</v>
      </c>
      <c r="N1246" t="s">
        <v>131</v>
      </c>
      <c r="O1246" t="s">
        <v>130</v>
      </c>
    </row>
    <row r="1247" spans="1:15">
      <c r="A1247">
        <v>1246</v>
      </c>
      <c r="B1247">
        <v>86078</v>
      </c>
      <c r="C1247" t="s">
        <v>1571</v>
      </c>
      <c r="D1247" t="s">
        <v>141</v>
      </c>
      <c r="E1247" t="s">
        <v>3193</v>
      </c>
      <c r="F1247">
        <v>350</v>
      </c>
      <c r="G1247">
        <v>3.8</v>
      </c>
      <c r="H1247">
        <v>50</v>
      </c>
      <c r="I1247" t="s">
        <v>3194</v>
      </c>
      <c r="J1247" t="s">
        <v>3195</v>
      </c>
      <c r="K1247">
        <v>65</v>
      </c>
      <c r="L1247" t="s">
        <v>236</v>
      </c>
      <c r="M1247" t="s">
        <v>132</v>
      </c>
      <c r="N1247" t="s">
        <v>140</v>
      </c>
      <c r="O1247" t="s">
        <v>130</v>
      </c>
    </row>
    <row r="1248" spans="1:15">
      <c r="A1248">
        <v>1247</v>
      </c>
      <c r="B1248">
        <v>86084</v>
      </c>
      <c r="C1248" t="s">
        <v>823</v>
      </c>
      <c r="D1248" t="s">
        <v>141</v>
      </c>
      <c r="E1248" t="s">
        <v>3196</v>
      </c>
      <c r="F1248">
        <v>250</v>
      </c>
      <c r="G1248">
        <v>4.3</v>
      </c>
      <c r="H1248">
        <v>50</v>
      </c>
      <c r="I1248" t="s">
        <v>1789</v>
      </c>
      <c r="J1248" t="s">
        <v>3197</v>
      </c>
      <c r="K1248">
        <v>72</v>
      </c>
      <c r="L1248" t="s">
        <v>138</v>
      </c>
      <c r="M1248" t="s">
        <v>132</v>
      </c>
      <c r="N1248" t="s">
        <v>140</v>
      </c>
      <c r="O1248" t="s">
        <v>130</v>
      </c>
    </row>
    <row r="1249" spans="1:15">
      <c r="A1249">
        <v>1248</v>
      </c>
      <c r="B1249">
        <v>86087</v>
      </c>
      <c r="C1249" t="s">
        <v>3198</v>
      </c>
      <c r="D1249" t="s">
        <v>145</v>
      </c>
      <c r="E1249" t="s">
        <v>3199</v>
      </c>
      <c r="F1249">
        <v>250</v>
      </c>
      <c r="G1249">
        <v>2.9</v>
      </c>
      <c r="H1249">
        <v>80</v>
      </c>
      <c r="I1249" t="s">
        <v>3200</v>
      </c>
      <c r="J1249" t="s">
        <v>2489</v>
      </c>
      <c r="K1249">
        <v>47</v>
      </c>
      <c r="L1249" t="s">
        <v>138</v>
      </c>
      <c r="M1249" t="s">
        <v>132</v>
      </c>
      <c r="N1249" t="s">
        <v>131</v>
      </c>
      <c r="O1249" t="s">
        <v>135</v>
      </c>
    </row>
    <row r="1250" spans="1:15">
      <c r="A1250">
        <v>1249</v>
      </c>
      <c r="B1250">
        <v>86175</v>
      </c>
      <c r="C1250" t="s">
        <v>3201</v>
      </c>
      <c r="D1250" t="s">
        <v>129</v>
      </c>
      <c r="E1250" t="s">
        <v>3202</v>
      </c>
      <c r="F1250">
        <v>300</v>
      </c>
      <c r="G1250">
        <v>4.0999999999999996</v>
      </c>
      <c r="H1250">
        <v>50</v>
      </c>
      <c r="I1250" t="s">
        <v>479</v>
      </c>
      <c r="J1250" t="s">
        <v>3203</v>
      </c>
      <c r="K1250">
        <v>90</v>
      </c>
      <c r="L1250" t="s">
        <v>138</v>
      </c>
      <c r="M1250" t="s">
        <v>132</v>
      </c>
      <c r="N1250" t="s">
        <v>140</v>
      </c>
      <c r="O1250" t="s">
        <v>130</v>
      </c>
    </row>
    <row r="1251" spans="1:15">
      <c r="A1251">
        <v>1250</v>
      </c>
      <c r="B1251">
        <v>86248</v>
      </c>
      <c r="C1251" t="s">
        <v>1875</v>
      </c>
      <c r="D1251" t="s">
        <v>134</v>
      </c>
      <c r="E1251" t="s">
        <v>3204</v>
      </c>
      <c r="F1251">
        <v>300</v>
      </c>
      <c r="G1251">
        <v>4.3</v>
      </c>
      <c r="H1251">
        <v>50</v>
      </c>
      <c r="I1251" t="s">
        <v>3205</v>
      </c>
      <c r="J1251" t="s">
        <v>1875</v>
      </c>
      <c r="K1251">
        <v>46</v>
      </c>
      <c r="L1251" t="s">
        <v>136</v>
      </c>
      <c r="M1251" t="s">
        <v>132</v>
      </c>
      <c r="N1251" t="s">
        <v>140</v>
      </c>
      <c r="O1251" t="s">
        <v>135</v>
      </c>
    </row>
    <row r="1252" spans="1:15">
      <c r="A1252">
        <v>1251</v>
      </c>
      <c r="B1252">
        <v>86477</v>
      </c>
      <c r="C1252" t="s">
        <v>2486</v>
      </c>
      <c r="D1252" t="s">
        <v>145</v>
      </c>
      <c r="E1252" t="s">
        <v>3206</v>
      </c>
      <c r="F1252">
        <v>850</v>
      </c>
      <c r="G1252">
        <v>4.4000000000000004</v>
      </c>
      <c r="H1252">
        <v>100</v>
      </c>
      <c r="I1252" t="s">
        <v>1146</v>
      </c>
      <c r="J1252" t="s">
        <v>1969</v>
      </c>
      <c r="K1252">
        <v>44</v>
      </c>
      <c r="L1252" t="s">
        <v>133</v>
      </c>
      <c r="M1252" t="s">
        <v>148</v>
      </c>
      <c r="N1252" t="s">
        <v>131</v>
      </c>
      <c r="O1252" t="s">
        <v>135</v>
      </c>
    </row>
    <row r="1253" spans="1:15">
      <c r="A1253">
        <v>1252</v>
      </c>
      <c r="B1253">
        <v>86724</v>
      </c>
      <c r="C1253" t="s">
        <v>765</v>
      </c>
      <c r="D1253" t="s">
        <v>139</v>
      </c>
      <c r="E1253" t="s">
        <v>3115</v>
      </c>
      <c r="F1253">
        <v>1200</v>
      </c>
      <c r="G1253">
        <v>4.5</v>
      </c>
      <c r="H1253">
        <v>500</v>
      </c>
      <c r="I1253" t="s">
        <v>3207</v>
      </c>
      <c r="J1253" t="s">
        <v>779</v>
      </c>
      <c r="K1253">
        <v>50</v>
      </c>
      <c r="L1253" t="s">
        <v>133</v>
      </c>
      <c r="M1253" t="s">
        <v>235</v>
      </c>
      <c r="N1253" t="s">
        <v>147</v>
      </c>
      <c r="O1253" t="s">
        <v>135</v>
      </c>
    </row>
    <row r="1254" spans="1:15">
      <c r="A1254">
        <v>1253</v>
      </c>
      <c r="B1254">
        <v>86834</v>
      </c>
      <c r="C1254" t="s">
        <v>910</v>
      </c>
      <c r="D1254" t="s">
        <v>129</v>
      </c>
      <c r="E1254" t="s">
        <v>3208</v>
      </c>
      <c r="F1254">
        <v>350</v>
      </c>
      <c r="G1254">
        <v>4.2</v>
      </c>
      <c r="H1254">
        <v>500</v>
      </c>
      <c r="I1254" t="s">
        <v>3209</v>
      </c>
      <c r="J1254" t="s">
        <v>3210</v>
      </c>
      <c r="K1254">
        <v>83</v>
      </c>
      <c r="L1254" t="s">
        <v>133</v>
      </c>
      <c r="M1254" t="s">
        <v>132</v>
      </c>
      <c r="N1254" t="s">
        <v>147</v>
      </c>
      <c r="O1254" t="s">
        <v>130</v>
      </c>
    </row>
    <row r="1255" spans="1:15">
      <c r="A1255">
        <v>1254</v>
      </c>
      <c r="B1255">
        <v>87071</v>
      </c>
      <c r="C1255" t="s">
        <v>435</v>
      </c>
      <c r="D1255" t="s">
        <v>134</v>
      </c>
      <c r="E1255" t="s">
        <v>3211</v>
      </c>
      <c r="F1255">
        <v>400</v>
      </c>
      <c r="G1255">
        <v>2.9</v>
      </c>
      <c r="H1255">
        <v>80</v>
      </c>
      <c r="I1255" t="s">
        <v>356</v>
      </c>
      <c r="J1255" t="s">
        <v>3212</v>
      </c>
      <c r="K1255">
        <v>57</v>
      </c>
      <c r="L1255" t="s">
        <v>136</v>
      </c>
      <c r="M1255" t="s">
        <v>132</v>
      </c>
      <c r="N1255" t="s">
        <v>131</v>
      </c>
      <c r="O1255" t="s">
        <v>135</v>
      </c>
    </row>
    <row r="1256" spans="1:15">
      <c r="A1256">
        <v>1255</v>
      </c>
      <c r="B1256">
        <v>87100</v>
      </c>
      <c r="C1256" t="s">
        <v>260</v>
      </c>
      <c r="D1256" t="s">
        <v>137</v>
      </c>
      <c r="E1256" t="s">
        <v>3213</v>
      </c>
      <c r="F1256">
        <v>400</v>
      </c>
      <c r="G1256">
        <v>2.9</v>
      </c>
      <c r="H1256">
        <v>80</v>
      </c>
      <c r="I1256" t="s">
        <v>3214</v>
      </c>
      <c r="J1256" t="s">
        <v>3215</v>
      </c>
      <c r="K1256">
        <v>53</v>
      </c>
      <c r="L1256" t="s">
        <v>136</v>
      </c>
      <c r="M1256" t="s">
        <v>132</v>
      </c>
      <c r="N1256" t="s">
        <v>131</v>
      </c>
      <c r="O1256" t="s">
        <v>135</v>
      </c>
    </row>
    <row r="1257" spans="1:15">
      <c r="A1257">
        <v>1256</v>
      </c>
      <c r="B1257">
        <v>87112</v>
      </c>
      <c r="C1257" t="s">
        <v>917</v>
      </c>
      <c r="D1257" t="s">
        <v>141</v>
      </c>
      <c r="E1257" t="s">
        <v>3216</v>
      </c>
      <c r="F1257">
        <v>400</v>
      </c>
      <c r="G1257">
        <v>3.9</v>
      </c>
      <c r="H1257">
        <v>100</v>
      </c>
      <c r="I1257" t="s">
        <v>3217</v>
      </c>
      <c r="J1257" t="s">
        <v>2316</v>
      </c>
      <c r="K1257">
        <v>71</v>
      </c>
      <c r="L1257" t="s">
        <v>133</v>
      </c>
      <c r="M1257" t="s">
        <v>132</v>
      </c>
      <c r="N1257" t="s">
        <v>131</v>
      </c>
      <c r="O1257" t="s">
        <v>130</v>
      </c>
    </row>
    <row r="1258" spans="1:15">
      <c r="A1258">
        <v>1257</v>
      </c>
      <c r="B1258">
        <v>87551</v>
      </c>
      <c r="C1258" t="s">
        <v>2503</v>
      </c>
      <c r="D1258" t="s">
        <v>139</v>
      </c>
      <c r="E1258" t="s">
        <v>3218</v>
      </c>
      <c r="F1258">
        <v>300</v>
      </c>
      <c r="G1258">
        <v>3.8</v>
      </c>
      <c r="H1258">
        <v>50</v>
      </c>
      <c r="I1258" t="s">
        <v>3219</v>
      </c>
      <c r="J1258" t="s">
        <v>2503</v>
      </c>
      <c r="K1258">
        <v>54</v>
      </c>
      <c r="L1258" t="s">
        <v>133</v>
      </c>
      <c r="M1258" t="s">
        <v>132</v>
      </c>
      <c r="N1258" t="s">
        <v>140</v>
      </c>
      <c r="O1258" t="s">
        <v>135</v>
      </c>
    </row>
    <row r="1259" spans="1:15">
      <c r="A1259">
        <v>1258</v>
      </c>
      <c r="B1259">
        <v>87903</v>
      </c>
      <c r="C1259" t="s">
        <v>3026</v>
      </c>
      <c r="D1259" t="s">
        <v>145</v>
      </c>
      <c r="E1259" t="s">
        <v>3220</v>
      </c>
      <c r="F1259">
        <v>350</v>
      </c>
      <c r="G1259">
        <v>4</v>
      </c>
      <c r="H1259">
        <v>100</v>
      </c>
      <c r="I1259" t="s">
        <v>3221</v>
      </c>
      <c r="J1259" t="s">
        <v>3222</v>
      </c>
      <c r="K1259">
        <v>46</v>
      </c>
      <c r="L1259" t="s">
        <v>138</v>
      </c>
      <c r="M1259" t="s">
        <v>132</v>
      </c>
      <c r="N1259" t="s">
        <v>131</v>
      </c>
      <c r="O1259" t="s">
        <v>135</v>
      </c>
    </row>
    <row r="1260" spans="1:15">
      <c r="A1260">
        <v>1259</v>
      </c>
      <c r="B1260">
        <v>87975</v>
      </c>
      <c r="C1260" t="s">
        <v>404</v>
      </c>
      <c r="D1260" t="s">
        <v>129</v>
      </c>
      <c r="E1260" t="s">
        <v>3223</v>
      </c>
      <c r="F1260">
        <v>800</v>
      </c>
      <c r="G1260">
        <v>4.2</v>
      </c>
      <c r="H1260">
        <v>50</v>
      </c>
      <c r="I1260" t="s">
        <v>3224</v>
      </c>
      <c r="J1260" t="s">
        <v>712</v>
      </c>
      <c r="K1260">
        <v>77</v>
      </c>
      <c r="L1260" t="s">
        <v>237</v>
      </c>
      <c r="M1260" t="s">
        <v>148</v>
      </c>
      <c r="N1260" t="s">
        <v>140</v>
      </c>
      <c r="O1260" t="s">
        <v>130</v>
      </c>
    </row>
    <row r="1261" spans="1:15">
      <c r="A1261">
        <v>1260</v>
      </c>
      <c r="B1261">
        <v>88022</v>
      </c>
      <c r="C1261" t="s">
        <v>321</v>
      </c>
      <c r="D1261" t="s">
        <v>134</v>
      </c>
      <c r="E1261" t="s">
        <v>3225</v>
      </c>
      <c r="F1261">
        <v>500</v>
      </c>
      <c r="G1261">
        <v>2.9</v>
      </c>
      <c r="H1261">
        <v>80</v>
      </c>
      <c r="I1261" t="s">
        <v>3226</v>
      </c>
      <c r="J1261" t="s">
        <v>3227</v>
      </c>
      <c r="K1261">
        <v>55</v>
      </c>
      <c r="L1261" t="s">
        <v>133</v>
      </c>
      <c r="M1261" t="s">
        <v>132</v>
      </c>
      <c r="N1261" t="s">
        <v>131</v>
      </c>
      <c r="O1261" t="s">
        <v>135</v>
      </c>
    </row>
    <row r="1262" spans="1:15">
      <c r="A1262">
        <v>1261</v>
      </c>
      <c r="B1262">
        <v>88325</v>
      </c>
      <c r="C1262" t="s">
        <v>3228</v>
      </c>
      <c r="D1262" t="s">
        <v>141</v>
      </c>
      <c r="E1262" t="s">
        <v>3229</v>
      </c>
      <c r="F1262">
        <v>300</v>
      </c>
      <c r="G1262">
        <v>4.4000000000000004</v>
      </c>
      <c r="H1262">
        <v>50</v>
      </c>
      <c r="I1262" t="s">
        <v>2166</v>
      </c>
      <c r="J1262" t="s">
        <v>3230</v>
      </c>
      <c r="K1262">
        <v>57</v>
      </c>
      <c r="L1262" t="s">
        <v>133</v>
      </c>
      <c r="M1262" t="s">
        <v>132</v>
      </c>
      <c r="N1262" t="s">
        <v>140</v>
      </c>
      <c r="O1262" t="s">
        <v>135</v>
      </c>
    </row>
    <row r="1263" spans="1:15">
      <c r="A1263">
        <v>1262</v>
      </c>
      <c r="B1263">
        <v>88440</v>
      </c>
      <c r="C1263" t="s">
        <v>3231</v>
      </c>
      <c r="D1263" t="s">
        <v>146</v>
      </c>
      <c r="E1263" t="s">
        <v>3232</v>
      </c>
      <c r="F1263">
        <v>400</v>
      </c>
      <c r="G1263">
        <v>4.0999999999999996</v>
      </c>
      <c r="H1263">
        <v>5000</v>
      </c>
      <c r="I1263" t="s">
        <v>3233</v>
      </c>
      <c r="J1263" t="s">
        <v>3234</v>
      </c>
      <c r="K1263">
        <v>37</v>
      </c>
      <c r="L1263" t="s">
        <v>133</v>
      </c>
      <c r="M1263" t="s">
        <v>132</v>
      </c>
      <c r="N1263" t="s">
        <v>147</v>
      </c>
      <c r="O1263" t="s">
        <v>144</v>
      </c>
    </row>
    <row r="1264" spans="1:15">
      <c r="A1264">
        <v>1263</v>
      </c>
      <c r="B1264">
        <v>88503</v>
      </c>
      <c r="C1264" t="s">
        <v>615</v>
      </c>
      <c r="D1264" t="s">
        <v>141</v>
      </c>
      <c r="E1264" t="s">
        <v>3235</v>
      </c>
      <c r="F1264">
        <v>300</v>
      </c>
      <c r="G1264">
        <v>4.5999999999999996</v>
      </c>
      <c r="H1264">
        <v>100</v>
      </c>
      <c r="I1264" t="s">
        <v>921</v>
      </c>
      <c r="J1264" t="s">
        <v>2151</v>
      </c>
      <c r="K1264">
        <v>63</v>
      </c>
      <c r="L1264" t="s">
        <v>236</v>
      </c>
      <c r="M1264" t="s">
        <v>132</v>
      </c>
      <c r="N1264" t="s">
        <v>131</v>
      </c>
      <c r="O1264" t="s">
        <v>130</v>
      </c>
    </row>
    <row r="1265" spans="1:15">
      <c r="A1265">
        <v>1264</v>
      </c>
      <c r="B1265">
        <v>88532</v>
      </c>
      <c r="C1265" t="s">
        <v>3236</v>
      </c>
      <c r="D1265" t="s">
        <v>146</v>
      </c>
      <c r="E1265" t="s">
        <v>3237</v>
      </c>
      <c r="F1265">
        <v>150</v>
      </c>
      <c r="G1265">
        <v>3.6</v>
      </c>
      <c r="H1265">
        <v>100</v>
      </c>
      <c r="I1265" t="s">
        <v>395</v>
      </c>
      <c r="J1265" t="s">
        <v>3238</v>
      </c>
      <c r="K1265">
        <v>57</v>
      </c>
      <c r="L1265" t="s">
        <v>138</v>
      </c>
      <c r="M1265" t="s">
        <v>142</v>
      </c>
      <c r="N1265" t="s">
        <v>131</v>
      </c>
      <c r="O1265" t="s">
        <v>135</v>
      </c>
    </row>
    <row r="1266" spans="1:15">
      <c r="A1266">
        <v>1265</v>
      </c>
      <c r="B1266">
        <v>88650</v>
      </c>
      <c r="C1266" t="s">
        <v>1761</v>
      </c>
      <c r="D1266" t="s">
        <v>137</v>
      </c>
      <c r="E1266" t="s">
        <v>3239</v>
      </c>
      <c r="F1266">
        <v>300</v>
      </c>
      <c r="G1266">
        <v>3.9</v>
      </c>
      <c r="H1266">
        <v>100</v>
      </c>
      <c r="I1266" t="s">
        <v>3240</v>
      </c>
      <c r="J1266" t="s">
        <v>1761</v>
      </c>
      <c r="K1266">
        <v>63</v>
      </c>
      <c r="L1266" t="s">
        <v>138</v>
      </c>
      <c r="M1266" t="s">
        <v>132</v>
      </c>
      <c r="N1266" t="s">
        <v>131</v>
      </c>
      <c r="O1266" t="s">
        <v>130</v>
      </c>
    </row>
    <row r="1267" spans="1:15">
      <c r="A1267">
        <v>1266</v>
      </c>
      <c r="B1267">
        <v>88711</v>
      </c>
      <c r="C1267" t="s">
        <v>2506</v>
      </c>
      <c r="D1267" t="s">
        <v>139</v>
      </c>
      <c r="E1267" t="s">
        <v>3241</v>
      </c>
      <c r="F1267">
        <v>400</v>
      </c>
      <c r="G1267">
        <v>4.2</v>
      </c>
      <c r="H1267">
        <v>500</v>
      </c>
      <c r="I1267" t="s">
        <v>2436</v>
      </c>
      <c r="J1267" t="s">
        <v>2503</v>
      </c>
      <c r="K1267">
        <v>56</v>
      </c>
      <c r="L1267" t="s">
        <v>133</v>
      </c>
      <c r="M1267" t="s">
        <v>132</v>
      </c>
      <c r="N1267" t="s">
        <v>147</v>
      </c>
      <c r="O1267" t="s">
        <v>135</v>
      </c>
    </row>
    <row r="1268" spans="1:15">
      <c r="A1268">
        <v>1267</v>
      </c>
      <c r="B1268">
        <v>88745</v>
      </c>
      <c r="C1268" t="s">
        <v>458</v>
      </c>
      <c r="D1268" t="s">
        <v>141</v>
      </c>
      <c r="E1268" t="s">
        <v>3242</v>
      </c>
      <c r="F1268">
        <v>600</v>
      </c>
      <c r="G1268">
        <v>3.9</v>
      </c>
      <c r="H1268">
        <v>100</v>
      </c>
      <c r="I1268" t="s">
        <v>1181</v>
      </c>
      <c r="J1268" t="s">
        <v>461</v>
      </c>
      <c r="K1268">
        <v>40</v>
      </c>
      <c r="L1268" t="s">
        <v>138</v>
      </c>
      <c r="M1268" t="s">
        <v>148</v>
      </c>
      <c r="N1268" t="s">
        <v>131</v>
      </c>
      <c r="O1268" t="s">
        <v>144</v>
      </c>
    </row>
    <row r="1269" spans="1:15">
      <c r="A1269">
        <v>1268</v>
      </c>
      <c r="B1269">
        <v>88858</v>
      </c>
      <c r="C1269" t="s">
        <v>568</v>
      </c>
      <c r="D1269" t="s">
        <v>143</v>
      </c>
      <c r="E1269" t="s">
        <v>3243</v>
      </c>
      <c r="F1269">
        <v>500</v>
      </c>
      <c r="G1269">
        <v>2.9</v>
      </c>
      <c r="H1269">
        <v>80</v>
      </c>
      <c r="I1269" t="s">
        <v>3244</v>
      </c>
      <c r="J1269" t="s">
        <v>3245</v>
      </c>
      <c r="K1269">
        <v>57</v>
      </c>
      <c r="L1269" t="s">
        <v>138</v>
      </c>
      <c r="M1269" t="s">
        <v>132</v>
      </c>
      <c r="N1269" t="s">
        <v>131</v>
      </c>
      <c r="O1269" t="s">
        <v>135</v>
      </c>
    </row>
    <row r="1270" spans="1:15">
      <c r="A1270">
        <v>1269</v>
      </c>
      <c r="B1270">
        <v>88966</v>
      </c>
      <c r="C1270" t="s">
        <v>1636</v>
      </c>
      <c r="D1270" t="s">
        <v>146</v>
      </c>
      <c r="E1270" t="s">
        <v>3246</v>
      </c>
      <c r="F1270">
        <v>150</v>
      </c>
      <c r="G1270">
        <v>4</v>
      </c>
      <c r="H1270">
        <v>500</v>
      </c>
      <c r="I1270" t="s">
        <v>3167</v>
      </c>
      <c r="J1270" t="s">
        <v>3247</v>
      </c>
      <c r="K1270">
        <v>52</v>
      </c>
      <c r="L1270" t="s">
        <v>133</v>
      </c>
      <c r="M1270" t="s">
        <v>142</v>
      </c>
      <c r="N1270" t="s">
        <v>147</v>
      </c>
      <c r="O1270" t="s">
        <v>135</v>
      </c>
    </row>
    <row r="1271" spans="1:15">
      <c r="A1271">
        <v>1270</v>
      </c>
      <c r="B1271">
        <v>89254</v>
      </c>
      <c r="C1271" t="s">
        <v>3248</v>
      </c>
      <c r="D1271" t="s">
        <v>146</v>
      </c>
      <c r="E1271" t="s">
        <v>3249</v>
      </c>
      <c r="F1271">
        <v>250</v>
      </c>
      <c r="G1271">
        <v>3.8</v>
      </c>
      <c r="H1271">
        <v>1000</v>
      </c>
      <c r="I1271" t="s">
        <v>3250</v>
      </c>
      <c r="J1271" t="s">
        <v>3251</v>
      </c>
      <c r="K1271">
        <v>41</v>
      </c>
      <c r="L1271" t="s">
        <v>133</v>
      </c>
      <c r="M1271" t="s">
        <v>132</v>
      </c>
      <c r="N1271" t="s">
        <v>147</v>
      </c>
      <c r="O1271" t="s">
        <v>135</v>
      </c>
    </row>
    <row r="1272" spans="1:15">
      <c r="A1272">
        <v>1271</v>
      </c>
      <c r="B1272">
        <v>89378</v>
      </c>
      <c r="C1272" t="s">
        <v>637</v>
      </c>
      <c r="D1272" t="s">
        <v>134</v>
      </c>
      <c r="E1272" t="s">
        <v>3252</v>
      </c>
      <c r="F1272">
        <v>300</v>
      </c>
      <c r="G1272">
        <v>2.8</v>
      </c>
      <c r="H1272">
        <v>20</v>
      </c>
      <c r="I1272" t="s">
        <v>395</v>
      </c>
      <c r="J1272" t="s">
        <v>2112</v>
      </c>
      <c r="K1272">
        <v>41</v>
      </c>
      <c r="L1272" t="s">
        <v>138</v>
      </c>
      <c r="M1272" t="s">
        <v>132</v>
      </c>
      <c r="N1272" t="s">
        <v>140</v>
      </c>
      <c r="O1272" t="s">
        <v>135</v>
      </c>
    </row>
    <row r="1273" spans="1:15">
      <c r="A1273">
        <v>1272</v>
      </c>
      <c r="B1273">
        <v>89571</v>
      </c>
      <c r="C1273" t="s">
        <v>880</v>
      </c>
      <c r="D1273" t="s">
        <v>143</v>
      </c>
      <c r="E1273" t="s">
        <v>3128</v>
      </c>
      <c r="F1273">
        <v>300</v>
      </c>
      <c r="G1273">
        <v>3.9</v>
      </c>
      <c r="H1273">
        <v>500</v>
      </c>
      <c r="I1273" t="s">
        <v>3129</v>
      </c>
      <c r="J1273" t="s">
        <v>3253</v>
      </c>
      <c r="K1273">
        <v>38</v>
      </c>
      <c r="L1273" t="s">
        <v>136</v>
      </c>
      <c r="M1273" t="s">
        <v>132</v>
      </c>
      <c r="N1273" t="s">
        <v>147</v>
      </c>
      <c r="O1273" t="s">
        <v>144</v>
      </c>
    </row>
    <row r="1274" spans="1:15">
      <c r="A1274">
        <v>1273</v>
      </c>
      <c r="B1274">
        <v>89648</v>
      </c>
      <c r="C1274" t="s">
        <v>404</v>
      </c>
      <c r="D1274" t="s">
        <v>129</v>
      </c>
      <c r="E1274" t="s">
        <v>3254</v>
      </c>
      <c r="F1274">
        <v>200</v>
      </c>
      <c r="G1274">
        <v>4.0999999999999996</v>
      </c>
      <c r="H1274">
        <v>500</v>
      </c>
      <c r="I1274" t="s">
        <v>3255</v>
      </c>
      <c r="J1274" t="s">
        <v>508</v>
      </c>
      <c r="K1274">
        <v>59</v>
      </c>
      <c r="L1274" t="s">
        <v>138</v>
      </c>
      <c r="M1274" t="s">
        <v>142</v>
      </c>
      <c r="N1274" t="s">
        <v>147</v>
      </c>
      <c r="O1274" t="s">
        <v>135</v>
      </c>
    </row>
    <row r="1275" spans="1:15">
      <c r="A1275">
        <v>1274</v>
      </c>
      <c r="B1275">
        <v>89691</v>
      </c>
      <c r="C1275" t="s">
        <v>887</v>
      </c>
      <c r="D1275" t="s">
        <v>139</v>
      </c>
      <c r="E1275" t="s">
        <v>3256</v>
      </c>
      <c r="F1275">
        <v>450</v>
      </c>
      <c r="G1275">
        <v>3.9</v>
      </c>
      <c r="H1275">
        <v>50</v>
      </c>
      <c r="I1275" t="s">
        <v>2035</v>
      </c>
      <c r="J1275" t="s">
        <v>887</v>
      </c>
      <c r="K1275">
        <v>60</v>
      </c>
      <c r="L1275" t="s">
        <v>138</v>
      </c>
      <c r="M1275" t="s">
        <v>132</v>
      </c>
      <c r="N1275" t="s">
        <v>140</v>
      </c>
      <c r="O1275" t="s">
        <v>135</v>
      </c>
    </row>
    <row r="1276" spans="1:15">
      <c r="A1276">
        <v>1275</v>
      </c>
      <c r="B1276">
        <v>90317</v>
      </c>
      <c r="C1276" t="s">
        <v>823</v>
      </c>
      <c r="D1276" t="s">
        <v>141</v>
      </c>
      <c r="E1276" t="s">
        <v>3257</v>
      </c>
      <c r="F1276">
        <v>450</v>
      </c>
      <c r="G1276">
        <v>2.9</v>
      </c>
      <c r="H1276">
        <v>80</v>
      </c>
      <c r="I1276" t="s">
        <v>258</v>
      </c>
      <c r="J1276" t="s">
        <v>3258</v>
      </c>
      <c r="K1276">
        <v>70</v>
      </c>
      <c r="L1276" t="s">
        <v>133</v>
      </c>
      <c r="M1276" t="s">
        <v>132</v>
      </c>
      <c r="N1276" t="s">
        <v>131</v>
      </c>
      <c r="O1276" t="s">
        <v>130</v>
      </c>
    </row>
    <row r="1277" spans="1:15">
      <c r="A1277">
        <v>1276</v>
      </c>
      <c r="B1277">
        <v>90466</v>
      </c>
      <c r="C1277" t="s">
        <v>397</v>
      </c>
      <c r="D1277" t="s">
        <v>134</v>
      </c>
      <c r="E1277" t="s">
        <v>3259</v>
      </c>
      <c r="F1277">
        <v>500</v>
      </c>
      <c r="G1277">
        <v>4</v>
      </c>
      <c r="H1277">
        <v>100</v>
      </c>
      <c r="I1277" t="s">
        <v>3260</v>
      </c>
      <c r="J1277" t="s">
        <v>2112</v>
      </c>
      <c r="K1277">
        <v>56</v>
      </c>
      <c r="L1277" t="s">
        <v>138</v>
      </c>
      <c r="M1277" t="s">
        <v>132</v>
      </c>
      <c r="N1277" t="s">
        <v>131</v>
      </c>
      <c r="O1277" t="s">
        <v>135</v>
      </c>
    </row>
    <row r="1278" spans="1:15">
      <c r="A1278">
        <v>1277</v>
      </c>
      <c r="B1278">
        <v>90712</v>
      </c>
      <c r="C1278" t="s">
        <v>765</v>
      </c>
      <c r="D1278" t="s">
        <v>139</v>
      </c>
      <c r="E1278" t="s">
        <v>3128</v>
      </c>
      <c r="F1278">
        <v>300</v>
      </c>
      <c r="G1278">
        <v>3.9</v>
      </c>
      <c r="H1278">
        <v>100</v>
      </c>
      <c r="I1278" t="s">
        <v>3129</v>
      </c>
      <c r="J1278" t="s">
        <v>3261</v>
      </c>
      <c r="K1278">
        <v>50</v>
      </c>
      <c r="L1278" t="s">
        <v>136</v>
      </c>
      <c r="M1278" t="s">
        <v>132</v>
      </c>
      <c r="N1278" t="s">
        <v>131</v>
      </c>
      <c r="O1278" t="s">
        <v>135</v>
      </c>
    </row>
    <row r="1279" spans="1:15">
      <c r="A1279">
        <v>1278</v>
      </c>
      <c r="B1279">
        <v>90842</v>
      </c>
      <c r="C1279" t="s">
        <v>424</v>
      </c>
      <c r="D1279" t="s">
        <v>129</v>
      </c>
      <c r="E1279" t="s">
        <v>3262</v>
      </c>
      <c r="F1279">
        <v>400</v>
      </c>
      <c r="G1279">
        <v>3.9</v>
      </c>
      <c r="H1279">
        <v>50</v>
      </c>
      <c r="I1279" t="s">
        <v>2166</v>
      </c>
      <c r="J1279" t="s">
        <v>3263</v>
      </c>
      <c r="K1279">
        <v>74</v>
      </c>
      <c r="L1279" t="s">
        <v>133</v>
      </c>
      <c r="M1279" t="s">
        <v>132</v>
      </c>
      <c r="N1279" t="s">
        <v>140</v>
      </c>
      <c r="O1279" t="s">
        <v>130</v>
      </c>
    </row>
    <row r="1280" spans="1:15">
      <c r="A1280">
        <v>1279</v>
      </c>
      <c r="B1280">
        <v>90911</v>
      </c>
      <c r="C1280" t="s">
        <v>139</v>
      </c>
      <c r="D1280" t="s">
        <v>139</v>
      </c>
      <c r="E1280" t="s">
        <v>3264</v>
      </c>
      <c r="F1280">
        <v>300</v>
      </c>
      <c r="G1280">
        <v>4.2</v>
      </c>
      <c r="H1280">
        <v>100</v>
      </c>
      <c r="I1280" t="s">
        <v>1877</v>
      </c>
      <c r="J1280" t="s">
        <v>3265</v>
      </c>
      <c r="K1280">
        <v>76</v>
      </c>
      <c r="L1280" t="s">
        <v>133</v>
      </c>
      <c r="M1280" t="s">
        <v>132</v>
      </c>
      <c r="N1280" t="s">
        <v>131</v>
      </c>
      <c r="O1280" t="s">
        <v>130</v>
      </c>
    </row>
    <row r="1281" spans="1:15">
      <c r="A1281">
        <v>1280</v>
      </c>
      <c r="B1281">
        <v>91215</v>
      </c>
      <c r="C1281" t="s">
        <v>404</v>
      </c>
      <c r="D1281" t="s">
        <v>129</v>
      </c>
      <c r="E1281" t="s">
        <v>3266</v>
      </c>
      <c r="F1281">
        <v>300</v>
      </c>
      <c r="G1281">
        <v>4</v>
      </c>
      <c r="H1281">
        <v>100</v>
      </c>
      <c r="I1281" t="s">
        <v>3267</v>
      </c>
      <c r="J1281" t="s">
        <v>3268</v>
      </c>
      <c r="K1281">
        <v>68</v>
      </c>
      <c r="L1281" t="s">
        <v>133</v>
      </c>
      <c r="M1281" t="s">
        <v>132</v>
      </c>
      <c r="N1281" t="s">
        <v>131</v>
      </c>
      <c r="O1281" t="s">
        <v>130</v>
      </c>
    </row>
    <row r="1282" spans="1:15">
      <c r="A1282">
        <v>1281</v>
      </c>
      <c r="B1282">
        <v>91216</v>
      </c>
      <c r="C1282" t="s">
        <v>404</v>
      </c>
      <c r="D1282" t="s">
        <v>129</v>
      </c>
      <c r="E1282" t="s">
        <v>3269</v>
      </c>
      <c r="F1282">
        <v>200</v>
      </c>
      <c r="G1282">
        <v>3.8</v>
      </c>
      <c r="H1282">
        <v>50</v>
      </c>
      <c r="I1282" t="s">
        <v>3270</v>
      </c>
      <c r="J1282" t="s">
        <v>3268</v>
      </c>
      <c r="K1282">
        <v>68</v>
      </c>
      <c r="L1282" t="s">
        <v>138</v>
      </c>
      <c r="M1282" t="s">
        <v>142</v>
      </c>
      <c r="N1282" t="s">
        <v>140</v>
      </c>
      <c r="O1282" t="s">
        <v>130</v>
      </c>
    </row>
    <row r="1283" spans="1:15">
      <c r="A1283">
        <v>1282</v>
      </c>
      <c r="B1283">
        <v>91289</v>
      </c>
      <c r="C1283" t="s">
        <v>511</v>
      </c>
      <c r="D1283" t="s">
        <v>129</v>
      </c>
      <c r="E1283" t="s">
        <v>3271</v>
      </c>
      <c r="F1283">
        <v>250</v>
      </c>
      <c r="G1283">
        <v>4.0999999999999996</v>
      </c>
      <c r="H1283">
        <v>100</v>
      </c>
      <c r="I1283" t="s">
        <v>3272</v>
      </c>
      <c r="J1283" t="s">
        <v>3273</v>
      </c>
      <c r="K1283">
        <v>59</v>
      </c>
      <c r="L1283" t="s">
        <v>138</v>
      </c>
      <c r="M1283" t="s">
        <v>132</v>
      </c>
      <c r="N1283" t="s">
        <v>131</v>
      </c>
      <c r="O1283" t="s">
        <v>135</v>
      </c>
    </row>
    <row r="1284" spans="1:15">
      <c r="A1284">
        <v>1283</v>
      </c>
      <c r="B1284">
        <v>91305</v>
      </c>
      <c r="C1284" t="s">
        <v>424</v>
      </c>
      <c r="D1284" t="s">
        <v>129</v>
      </c>
      <c r="E1284" t="s">
        <v>3274</v>
      </c>
      <c r="F1284">
        <v>1000</v>
      </c>
      <c r="G1284">
        <v>3.9</v>
      </c>
      <c r="H1284">
        <v>100</v>
      </c>
      <c r="I1284" t="s">
        <v>3275</v>
      </c>
      <c r="J1284" t="s">
        <v>3276</v>
      </c>
      <c r="K1284">
        <v>74</v>
      </c>
      <c r="L1284" t="s">
        <v>133</v>
      </c>
      <c r="M1284" t="s">
        <v>148</v>
      </c>
      <c r="N1284" t="s">
        <v>131</v>
      </c>
      <c r="O1284" t="s">
        <v>130</v>
      </c>
    </row>
    <row r="1285" spans="1:15">
      <c r="A1285">
        <v>1284</v>
      </c>
      <c r="B1285">
        <v>91323</v>
      </c>
      <c r="C1285" t="s">
        <v>3201</v>
      </c>
      <c r="D1285" t="s">
        <v>129</v>
      </c>
      <c r="E1285" t="s">
        <v>3277</v>
      </c>
      <c r="F1285">
        <v>300</v>
      </c>
      <c r="G1285">
        <v>4.4000000000000004</v>
      </c>
      <c r="H1285">
        <v>50</v>
      </c>
      <c r="I1285" t="s">
        <v>672</v>
      </c>
      <c r="J1285" t="s">
        <v>690</v>
      </c>
      <c r="K1285">
        <v>90</v>
      </c>
      <c r="L1285" t="s">
        <v>133</v>
      </c>
      <c r="M1285" t="s">
        <v>132</v>
      </c>
      <c r="N1285" t="s">
        <v>140</v>
      </c>
      <c r="O1285" t="s">
        <v>130</v>
      </c>
    </row>
    <row r="1286" spans="1:15">
      <c r="A1286">
        <v>1285</v>
      </c>
      <c r="B1286">
        <v>91408</v>
      </c>
      <c r="C1286" t="s">
        <v>1662</v>
      </c>
      <c r="D1286" t="s">
        <v>146</v>
      </c>
      <c r="E1286" t="s">
        <v>3278</v>
      </c>
      <c r="F1286">
        <v>150</v>
      </c>
      <c r="G1286">
        <v>4</v>
      </c>
      <c r="H1286">
        <v>500</v>
      </c>
      <c r="I1286" t="s">
        <v>2246</v>
      </c>
      <c r="J1286" t="s">
        <v>3279</v>
      </c>
      <c r="K1286">
        <v>55</v>
      </c>
      <c r="L1286" t="s">
        <v>237</v>
      </c>
      <c r="M1286" t="s">
        <v>142</v>
      </c>
      <c r="N1286" t="s">
        <v>147</v>
      </c>
      <c r="O1286" t="s">
        <v>135</v>
      </c>
    </row>
    <row r="1287" spans="1:15">
      <c r="A1287">
        <v>1286</v>
      </c>
      <c r="B1287">
        <v>91458</v>
      </c>
      <c r="C1287" t="s">
        <v>477</v>
      </c>
      <c r="D1287" t="s">
        <v>141</v>
      </c>
      <c r="E1287" t="s">
        <v>3280</v>
      </c>
      <c r="F1287">
        <v>300</v>
      </c>
      <c r="G1287">
        <v>2.9</v>
      </c>
      <c r="H1287">
        <v>80</v>
      </c>
      <c r="I1287" t="s">
        <v>3281</v>
      </c>
      <c r="J1287" t="s">
        <v>1451</v>
      </c>
      <c r="K1287">
        <v>60</v>
      </c>
      <c r="L1287" t="s">
        <v>138</v>
      </c>
      <c r="M1287" t="s">
        <v>132</v>
      </c>
      <c r="N1287" t="s">
        <v>131</v>
      </c>
      <c r="O1287" t="s">
        <v>135</v>
      </c>
    </row>
    <row r="1288" spans="1:15">
      <c r="A1288">
        <v>1287</v>
      </c>
      <c r="B1288">
        <v>91629</v>
      </c>
      <c r="C1288" t="s">
        <v>280</v>
      </c>
      <c r="D1288" t="s">
        <v>137</v>
      </c>
      <c r="E1288" t="s">
        <v>3282</v>
      </c>
      <c r="F1288">
        <v>600</v>
      </c>
      <c r="G1288">
        <v>4.2</v>
      </c>
      <c r="H1288">
        <v>100</v>
      </c>
      <c r="I1288" t="s">
        <v>3283</v>
      </c>
      <c r="J1288" t="s">
        <v>283</v>
      </c>
      <c r="K1288">
        <v>55</v>
      </c>
      <c r="L1288" t="s">
        <v>136</v>
      </c>
      <c r="M1288" t="s">
        <v>148</v>
      </c>
      <c r="N1288" t="s">
        <v>131</v>
      </c>
      <c r="O1288" t="s">
        <v>135</v>
      </c>
    </row>
    <row r="1289" spans="1:15">
      <c r="A1289">
        <v>1288</v>
      </c>
      <c r="B1289">
        <v>91699</v>
      </c>
      <c r="C1289" t="s">
        <v>727</v>
      </c>
      <c r="D1289" t="s">
        <v>146</v>
      </c>
      <c r="E1289" t="s">
        <v>3284</v>
      </c>
      <c r="F1289">
        <v>300</v>
      </c>
      <c r="G1289">
        <v>3.8</v>
      </c>
      <c r="H1289">
        <v>1000</v>
      </c>
      <c r="I1289" t="s">
        <v>3285</v>
      </c>
      <c r="J1289" t="s">
        <v>3286</v>
      </c>
      <c r="K1289">
        <v>62</v>
      </c>
      <c r="L1289" t="s">
        <v>133</v>
      </c>
      <c r="M1289" t="s">
        <v>132</v>
      </c>
      <c r="N1289" t="s">
        <v>147</v>
      </c>
      <c r="O1289" t="s">
        <v>130</v>
      </c>
    </row>
    <row r="1290" spans="1:15">
      <c r="A1290">
        <v>1289</v>
      </c>
      <c r="B1290">
        <v>91781</v>
      </c>
      <c r="C1290" t="s">
        <v>1183</v>
      </c>
      <c r="D1290" t="s">
        <v>139</v>
      </c>
      <c r="E1290" t="s">
        <v>3287</v>
      </c>
      <c r="F1290">
        <v>200</v>
      </c>
      <c r="G1290">
        <v>3.4</v>
      </c>
      <c r="H1290">
        <v>20</v>
      </c>
      <c r="I1290" t="s">
        <v>971</v>
      </c>
      <c r="J1290" t="s">
        <v>1183</v>
      </c>
      <c r="K1290">
        <v>62</v>
      </c>
      <c r="L1290" t="s">
        <v>236</v>
      </c>
      <c r="M1290" t="s">
        <v>142</v>
      </c>
      <c r="N1290" t="s">
        <v>140</v>
      </c>
      <c r="O1290" t="s">
        <v>130</v>
      </c>
    </row>
    <row r="1291" spans="1:15">
      <c r="A1291">
        <v>1290</v>
      </c>
      <c r="B1291">
        <v>91817</v>
      </c>
      <c r="C1291" t="s">
        <v>832</v>
      </c>
      <c r="D1291" t="s">
        <v>143</v>
      </c>
      <c r="E1291" t="s">
        <v>3288</v>
      </c>
      <c r="F1291">
        <v>250</v>
      </c>
      <c r="G1291">
        <v>4.4000000000000004</v>
      </c>
      <c r="H1291">
        <v>100</v>
      </c>
      <c r="I1291" t="s">
        <v>3289</v>
      </c>
      <c r="J1291" t="s">
        <v>832</v>
      </c>
      <c r="K1291">
        <v>46</v>
      </c>
      <c r="L1291" t="s">
        <v>138</v>
      </c>
      <c r="M1291" t="s">
        <v>132</v>
      </c>
      <c r="N1291" t="s">
        <v>131</v>
      </c>
      <c r="O1291" t="s">
        <v>135</v>
      </c>
    </row>
    <row r="1292" spans="1:15">
      <c r="A1292">
        <v>1291</v>
      </c>
      <c r="B1292">
        <v>91969</v>
      </c>
      <c r="C1292" t="s">
        <v>469</v>
      </c>
      <c r="D1292" t="s">
        <v>141</v>
      </c>
      <c r="E1292" t="s">
        <v>3290</v>
      </c>
      <c r="F1292">
        <v>300</v>
      </c>
      <c r="G1292">
        <v>4.5</v>
      </c>
      <c r="H1292">
        <v>50</v>
      </c>
      <c r="I1292" t="s">
        <v>395</v>
      </c>
      <c r="J1292" t="s">
        <v>1675</v>
      </c>
      <c r="K1292">
        <v>36</v>
      </c>
      <c r="L1292" t="s">
        <v>138</v>
      </c>
      <c r="M1292" t="s">
        <v>132</v>
      </c>
      <c r="N1292" t="s">
        <v>140</v>
      </c>
      <c r="O1292" t="s">
        <v>144</v>
      </c>
    </row>
    <row r="1293" spans="1:15">
      <c r="A1293">
        <v>1292</v>
      </c>
      <c r="B1293">
        <v>92151</v>
      </c>
      <c r="C1293" t="s">
        <v>1372</v>
      </c>
      <c r="D1293" t="s">
        <v>141</v>
      </c>
      <c r="E1293" t="s">
        <v>3291</v>
      </c>
      <c r="F1293">
        <v>100</v>
      </c>
      <c r="G1293">
        <v>4.2</v>
      </c>
      <c r="H1293">
        <v>20</v>
      </c>
      <c r="I1293" t="s">
        <v>395</v>
      </c>
      <c r="J1293" t="s">
        <v>3292</v>
      </c>
      <c r="K1293">
        <v>47</v>
      </c>
      <c r="L1293" t="s">
        <v>138</v>
      </c>
      <c r="M1293" t="s">
        <v>142</v>
      </c>
      <c r="N1293" t="s">
        <v>140</v>
      </c>
      <c r="O1293" t="s">
        <v>135</v>
      </c>
    </row>
    <row r="1294" spans="1:15">
      <c r="A1294">
        <v>1293</v>
      </c>
      <c r="B1294">
        <v>92270</v>
      </c>
      <c r="C1294" t="s">
        <v>801</v>
      </c>
      <c r="D1294" t="s">
        <v>146</v>
      </c>
      <c r="E1294" t="s">
        <v>3293</v>
      </c>
      <c r="F1294">
        <v>200</v>
      </c>
      <c r="G1294">
        <v>4.3</v>
      </c>
      <c r="H1294">
        <v>20</v>
      </c>
      <c r="I1294" t="s">
        <v>395</v>
      </c>
      <c r="J1294" t="s">
        <v>3294</v>
      </c>
      <c r="K1294">
        <v>47</v>
      </c>
      <c r="L1294" t="s">
        <v>138</v>
      </c>
      <c r="M1294" t="s">
        <v>142</v>
      </c>
      <c r="N1294" t="s">
        <v>140</v>
      </c>
      <c r="O1294" t="s">
        <v>135</v>
      </c>
    </row>
    <row r="1295" spans="1:15">
      <c r="A1295">
        <v>1294</v>
      </c>
      <c r="B1295">
        <v>92384</v>
      </c>
      <c r="C1295" t="s">
        <v>260</v>
      </c>
      <c r="D1295" t="s">
        <v>137</v>
      </c>
      <c r="E1295" t="s">
        <v>3295</v>
      </c>
      <c r="F1295">
        <v>600</v>
      </c>
      <c r="G1295">
        <v>4.3</v>
      </c>
      <c r="H1295">
        <v>1000</v>
      </c>
      <c r="I1295" t="s">
        <v>3296</v>
      </c>
      <c r="J1295" t="s">
        <v>3297</v>
      </c>
      <c r="K1295">
        <v>48</v>
      </c>
      <c r="L1295" t="s">
        <v>136</v>
      </c>
      <c r="M1295" t="s">
        <v>148</v>
      </c>
      <c r="N1295" t="s">
        <v>147</v>
      </c>
      <c r="O1295" t="s">
        <v>135</v>
      </c>
    </row>
    <row r="1296" spans="1:15">
      <c r="A1296">
        <v>1295</v>
      </c>
      <c r="B1296">
        <v>92796</v>
      </c>
      <c r="C1296" t="s">
        <v>1807</v>
      </c>
      <c r="D1296" t="s">
        <v>139</v>
      </c>
      <c r="E1296" t="s">
        <v>3298</v>
      </c>
      <c r="F1296">
        <v>250</v>
      </c>
      <c r="G1296">
        <v>4</v>
      </c>
      <c r="H1296">
        <v>100</v>
      </c>
      <c r="I1296" t="s">
        <v>3299</v>
      </c>
      <c r="J1296" t="s">
        <v>1810</v>
      </c>
      <c r="K1296">
        <v>60</v>
      </c>
      <c r="L1296" t="s">
        <v>133</v>
      </c>
      <c r="M1296" t="s">
        <v>132</v>
      </c>
      <c r="N1296" t="s">
        <v>131</v>
      </c>
      <c r="O1296" t="s">
        <v>135</v>
      </c>
    </row>
    <row r="1297" spans="1:15">
      <c r="A1297">
        <v>1296</v>
      </c>
      <c r="B1297">
        <v>93152</v>
      </c>
      <c r="C1297" t="s">
        <v>2951</v>
      </c>
      <c r="D1297" t="s">
        <v>149</v>
      </c>
      <c r="E1297" t="s">
        <v>3300</v>
      </c>
      <c r="F1297">
        <v>300</v>
      </c>
      <c r="G1297">
        <v>4.3</v>
      </c>
      <c r="H1297">
        <v>100</v>
      </c>
      <c r="I1297" t="s">
        <v>547</v>
      </c>
      <c r="J1297" t="s">
        <v>3301</v>
      </c>
      <c r="K1297">
        <v>38</v>
      </c>
      <c r="L1297" t="s">
        <v>136</v>
      </c>
      <c r="M1297" t="s">
        <v>132</v>
      </c>
      <c r="N1297" t="s">
        <v>131</v>
      </c>
      <c r="O1297" t="s">
        <v>144</v>
      </c>
    </row>
    <row r="1298" spans="1:15">
      <c r="A1298">
        <v>1297</v>
      </c>
      <c r="B1298">
        <v>93430</v>
      </c>
      <c r="C1298" t="s">
        <v>2951</v>
      </c>
      <c r="D1298" t="s">
        <v>149</v>
      </c>
      <c r="E1298" t="s">
        <v>3302</v>
      </c>
      <c r="F1298">
        <v>500</v>
      </c>
      <c r="G1298">
        <v>4.2</v>
      </c>
      <c r="H1298">
        <v>100</v>
      </c>
      <c r="I1298" t="s">
        <v>3303</v>
      </c>
      <c r="J1298" t="s">
        <v>3304</v>
      </c>
      <c r="K1298">
        <v>48</v>
      </c>
      <c r="L1298" t="s">
        <v>133</v>
      </c>
      <c r="M1298" t="s">
        <v>132</v>
      </c>
      <c r="N1298" t="s">
        <v>131</v>
      </c>
      <c r="O1298" t="s">
        <v>135</v>
      </c>
    </row>
    <row r="1299" spans="1:15">
      <c r="A1299">
        <v>1298</v>
      </c>
      <c r="B1299">
        <v>93695</v>
      </c>
      <c r="C1299" t="s">
        <v>2854</v>
      </c>
      <c r="D1299" t="s">
        <v>149</v>
      </c>
      <c r="E1299" t="s">
        <v>3305</v>
      </c>
      <c r="F1299">
        <v>300</v>
      </c>
      <c r="G1299">
        <v>2.9</v>
      </c>
      <c r="H1299">
        <v>80</v>
      </c>
      <c r="I1299" t="s">
        <v>395</v>
      </c>
      <c r="J1299" t="s">
        <v>3306</v>
      </c>
      <c r="K1299">
        <v>63</v>
      </c>
      <c r="L1299" t="s">
        <v>138</v>
      </c>
      <c r="M1299" t="s">
        <v>132</v>
      </c>
      <c r="N1299" t="s">
        <v>131</v>
      </c>
      <c r="O1299" t="s">
        <v>130</v>
      </c>
    </row>
    <row r="1300" spans="1:15">
      <c r="A1300">
        <v>1299</v>
      </c>
      <c r="B1300">
        <v>93802</v>
      </c>
      <c r="C1300" t="s">
        <v>382</v>
      </c>
      <c r="D1300" t="s">
        <v>137</v>
      </c>
      <c r="E1300" t="s">
        <v>3307</v>
      </c>
      <c r="F1300">
        <v>1200</v>
      </c>
      <c r="G1300">
        <v>4</v>
      </c>
      <c r="H1300">
        <v>100</v>
      </c>
      <c r="I1300" t="s">
        <v>3308</v>
      </c>
      <c r="J1300" t="s">
        <v>388</v>
      </c>
      <c r="K1300">
        <v>36</v>
      </c>
      <c r="L1300" t="s">
        <v>133</v>
      </c>
      <c r="M1300" t="s">
        <v>235</v>
      </c>
      <c r="N1300" t="s">
        <v>131</v>
      </c>
      <c r="O1300" t="s">
        <v>144</v>
      </c>
    </row>
    <row r="1301" spans="1:15">
      <c r="A1301">
        <v>1300</v>
      </c>
      <c r="B1301">
        <v>94075</v>
      </c>
      <c r="C1301" t="s">
        <v>1441</v>
      </c>
      <c r="D1301" t="s">
        <v>139</v>
      </c>
      <c r="E1301" t="s">
        <v>3309</v>
      </c>
      <c r="F1301">
        <v>250</v>
      </c>
      <c r="G1301">
        <v>4.0999999999999996</v>
      </c>
      <c r="H1301">
        <v>50</v>
      </c>
      <c r="I1301" t="s">
        <v>2266</v>
      </c>
      <c r="J1301" t="s">
        <v>1444</v>
      </c>
      <c r="K1301">
        <v>61</v>
      </c>
      <c r="L1301" t="s">
        <v>136</v>
      </c>
      <c r="M1301" t="s">
        <v>132</v>
      </c>
      <c r="N1301" t="s">
        <v>140</v>
      </c>
      <c r="O1301" t="s">
        <v>130</v>
      </c>
    </row>
    <row r="1302" spans="1:15">
      <c r="A1302">
        <v>1301</v>
      </c>
      <c r="B1302">
        <v>94091</v>
      </c>
      <c r="C1302" t="s">
        <v>3310</v>
      </c>
      <c r="D1302" t="s">
        <v>146</v>
      </c>
      <c r="E1302" t="s">
        <v>3311</v>
      </c>
      <c r="F1302">
        <v>150</v>
      </c>
      <c r="G1302">
        <v>4.3</v>
      </c>
      <c r="H1302">
        <v>500</v>
      </c>
      <c r="I1302" t="s">
        <v>3167</v>
      </c>
      <c r="J1302" t="s">
        <v>3312</v>
      </c>
      <c r="K1302">
        <v>28</v>
      </c>
      <c r="L1302" t="s">
        <v>133</v>
      </c>
      <c r="M1302" t="s">
        <v>142</v>
      </c>
      <c r="N1302" t="s">
        <v>147</v>
      </c>
      <c r="O1302" t="s">
        <v>144</v>
      </c>
    </row>
    <row r="1303" spans="1:15">
      <c r="A1303">
        <v>1302</v>
      </c>
      <c r="B1303">
        <v>94363</v>
      </c>
      <c r="C1303" t="s">
        <v>1992</v>
      </c>
      <c r="D1303" t="s">
        <v>145</v>
      </c>
      <c r="E1303" t="s">
        <v>3313</v>
      </c>
      <c r="F1303">
        <v>200</v>
      </c>
      <c r="G1303">
        <v>3.9</v>
      </c>
      <c r="H1303">
        <v>100</v>
      </c>
      <c r="I1303" t="s">
        <v>3314</v>
      </c>
      <c r="J1303" t="s">
        <v>3315</v>
      </c>
      <c r="K1303">
        <v>48</v>
      </c>
      <c r="L1303" t="s">
        <v>136</v>
      </c>
      <c r="M1303" t="s">
        <v>142</v>
      </c>
      <c r="N1303" t="s">
        <v>131</v>
      </c>
      <c r="O1303" t="s">
        <v>135</v>
      </c>
    </row>
    <row r="1304" spans="1:15">
      <c r="A1304">
        <v>1303</v>
      </c>
      <c r="B1304">
        <v>94366</v>
      </c>
      <c r="C1304" t="s">
        <v>3316</v>
      </c>
      <c r="D1304" t="s">
        <v>137</v>
      </c>
      <c r="E1304" t="s">
        <v>3317</v>
      </c>
      <c r="F1304">
        <v>350</v>
      </c>
      <c r="G1304">
        <v>2.9</v>
      </c>
      <c r="H1304">
        <v>80</v>
      </c>
      <c r="I1304" t="s">
        <v>3318</v>
      </c>
      <c r="J1304" t="s">
        <v>253</v>
      </c>
      <c r="K1304">
        <v>61</v>
      </c>
      <c r="L1304" t="s">
        <v>136</v>
      </c>
      <c r="M1304" t="s">
        <v>132</v>
      </c>
      <c r="N1304" t="s">
        <v>131</v>
      </c>
      <c r="O1304" t="s">
        <v>130</v>
      </c>
    </row>
    <row r="1305" spans="1:15">
      <c r="A1305">
        <v>1304</v>
      </c>
      <c r="B1305">
        <v>94417</v>
      </c>
      <c r="C1305" t="s">
        <v>3319</v>
      </c>
      <c r="D1305" t="s">
        <v>143</v>
      </c>
      <c r="E1305" t="s">
        <v>3320</v>
      </c>
      <c r="F1305">
        <v>200</v>
      </c>
      <c r="G1305">
        <v>2.7</v>
      </c>
      <c r="H1305">
        <v>20</v>
      </c>
      <c r="I1305" t="s">
        <v>3321</v>
      </c>
      <c r="J1305" t="s">
        <v>969</v>
      </c>
      <c r="K1305">
        <v>76</v>
      </c>
      <c r="L1305" t="s">
        <v>138</v>
      </c>
      <c r="M1305" t="s">
        <v>142</v>
      </c>
      <c r="N1305" t="s">
        <v>140</v>
      </c>
      <c r="O1305" t="s">
        <v>130</v>
      </c>
    </row>
    <row r="1306" spans="1:15">
      <c r="A1306">
        <v>1305</v>
      </c>
      <c r="B1306">
        <v>94438</v>
      </c>
      <c r="C1306" t="s">
        <v>404</v>
      </c>
      <c r="D1306" t="s">
        <v>129</v>
      </c>
      <c r="E1306" t="s">
        <v>3322</v>
      </c>
      <c r="F1306">
        <v>200</v>
      </c>
      <c r="G1306">
        <v>4.0999999999999996</v>
      </c>
      <c r="H1306">
        <v>1000</v>
      </c>
      <c r="I1306" t="s">
        <v>547</v>
      </c>
      <c r="J1306" t="s">
        <v>3323</v>
      </c>
      <c r="K1306">
        <v>58</v>
      </c>
      <c r="L1306" t="s">
        <v>136</v>
      </c>
      <c r="M1306" t="s">
        <v>142</v>
      </c>
      <c r="N1306" t="s">
        <v>147</v>
      </c>
      <c r="O1306" t="s">
        <v>135</v>
      </c>
    </row>
    <row r="1307" spans="1:15">
      <c r="A1307">
        <v>1306</v>
      </c>
      <c r="B1307">
        <v>94441</v>
      </c>
      <c r="C1307" t="s">
        <v>2493</v>
      </c>
      <c r="D1307" t="s">
        <v>129</v>
      </c>
      <c r="E1307" t="s">
        <v>3324</v>
      </c>
      <c r="F1307">
        <v>200</v>
      </c>
      <c r="G1307">
        <v>3.8</v>
      </c>
      <c r="H1307">
        <v>500</v>
      </c>
      <c r="I1307" t="s">
        <v>3325</v>
      </c>
      <c r="J1307" t="s">
        <v>3326</v>
      </c>
      <c r="K1307">
        <v>69</v>
      </c>
      <c r="L1307" t="s">
        <v>138</v>
      </c>
      <c r="M1307" t="s">
        <v>142</v>
      </c>
      <c r="N1307" t="s">
        <v>147</v>
      </c>
      <c r="O1307" t="s">
        <v>130</v>
      </c>
    </row>
    <row r="1308" spans="1:15">
      <c r="A1308">
        <v>1307</v>
      </c>
      <c r="B1308">
        <v>94782</v>
      </c>
      <c r="C1308" t="s">
        <v>1260</v>
      </c>
      <c r="D1308" t="s">
        <v>129</v>
      </c>
      <c r="E1308" t="s">
        <v>3327</v>
      </c>
      <c r="F1308">
        <v>200</v>
      </c>
      <c r="G1308">
        <v>3.7</v>
      </c>
      <c r="H1308">
        <v>100</v>
      </c>
      <c r="I1308" t="s">
        <v>3328</v>
      </c>
      <c r="J1308" t="s">
        <v>755</v>
      </c>
      <c r="K1308">
        <v>41</v>
      </c>
      <c r="L1308" t="s">
        <v>136</v>
      </c>
      <c r="M1308" t="s">
        <v>142</v>
      </c>
      <c r="N1308" t="s">
        <v>131</v>
      </c>
      <c r="O1308" t="s">
        <v>135</v>
      </c>
    </row>
    <row r="1309" spans="1:15">
      <c r="A1309">
        <v>1308</v>
      </c>
      <c r="B1309">
        <v>95206</v>
      </c>
      <c r="C1309" t="s">
        <v>1101</v>
      </c>
      <c r="D1309" t="s">
        <v>139</v>
      </c>
      <c r="E1309" t="s">
        <v>3329</v>
      </c>
      <c r="F1309">
        <v>300</v>
      </c>
      <c r="G1309">
        <v>2.9</v>
      </c>
      <c r="H1309">
        <v>80</v>
      </c>
      <c r="I1309" t="s">
        <v>1146</v>
      </c>
      <c r="J1309" t="s">
        <v>3330</v>
      </c>
      <c r="K1309">
        <v>92</v>
      </c>
      <c r="L1309" t="s">
        <v>133</v>
      </c>
      <c r="M1309" t="s">
        <v>132</v>
      </c>
      <c r="N1309" t="s">
        <v>131</v>
      </c>
      <c r="O1309" t="s">
        <v>130</v>
      </c>
    </row>
    <row r="1310" spans="1:15">
      <c r="A1310">
        <v>1309</v>
      </c>
      <c r="B1310">
        <v>95278</v>
      </c>
      <c r="C1310" t="s">
        <v>2471</v>
      </c>
      <c r="D1310" t="s">
        <v>129</v>
      </c>
      <c r="E1310" t="s">
        <v>3331</v>
      </c>
      <c r="F1310">
        <v>200</v>
      </c>
      <c r="G1310">
        <v>4.3</v>
      </c>
      <c r="H1310">
        <v>20</v>
      </c>
      <c r="I1310" t="s">
        <v>3332</v>
      </c>
      <c r="J1310" t="s">
        <v>3333</v>
      </c>
      <c r="K1310">
        <v>73</v>
      </c>
      <c r="L1310" t="s">
        <v>138</v>
      </c>
      <c r="M1310" t="s">
        <v>142</v>
      </c>
      <c r="N1310" t="s">
        <v>140</v>
      </c>
      <c r="O1310" t="s">
        <v>130</v>
      </c>
    </row>
    <row r="1311" spans="1:15">
      <c r="A1311">
        <v>1310</v>
      </c>
      <c r="B1311">
        <v>95365</v>
      </c>
      <c r="C1311" t="s">
        <v>466</v>
      </c>
      <c r="D1311" t="s">
        <v>141</v>
      </c>
      <c r="E1311" t="s">
        <v>3334</v>
      </c>
      <c r="F1311">
        <v>900</v>
      </c>
      <c r="G1311">
        <v>4.5999999999999996</v>
      </c>
      <c r="H1311">
        <v>100</v>
      </c>
      <c r="I1311" t="s">
        <v>3335</v>
      </c>
      <c r="J1311" t="s">
        <v>3336</v>
      </c>
      <c r="K1311">
        <v>58</v>
      </c>
      <c r="L1311" t="s">
        <v>138</v>
      </c>
      <c r="M1311" t="s">
        <v>148</v>
      </c>
      <c r="N1311" t="s">
        <v>131</v>
      </c>
      <c r="O1311" t="s">
        <v>135</v>
      </c>
    </row>
    <row r="1312" spans="1:15">
      <c r="A1312">
        <v>1311</v>
      </c>
      <c r="B1312">
        <v>95862</v>
      </c>
      <c r="C1312" t="s">
        <v>2489</v>
      </c>
      <c r="D1312" t="s">
        <v>145</v>
      </c>
      <c r="E1312" t="s">
        <v>3337</v>
      </c>
      <c r="F1312">
        <v>500</v>
      </c>
      <c r="G1312">
        <v>2.9</v>
      </c>
      <c r="H1312">
        <v>80</v>
      </c>
      <c r="I1312" t="s">
        <v>3338</v>
      </c>
      <c r="J1312" t="s">
        <v>3339</v>
      </c>
      <c r="K1312">
        <v>47</v>
      </c>
      <c r="L1312" t="s">
        <v>133</v>
      </c>
      <c r="M1312" t="s">
        <v>132</v>
      </c>
      <c r="N1312" t="s">
        <v>131</v>
      </c>
      <c r="O1312" t="s">
        <v>135</v>
      </c>
    </row>
    <row r="1313" spans="1:15">
      <c r="A1313">
        <v>1312</v>
      </c>
      <c r="B1313">
        <v>96020</v>
      </c>
      <c r="C1313" t="s">
        <v>533</v>
      </c>
      <c r="D1313" t="s">
        <v>146</v>
      </c>
      <c r="E1313" t="s">
        <v>3340</v>
      </c>
      <c r="F1313">
        <v>200</v>
      </c>
      <c r="G1313">
        <v>4</v>
      </c>
      <c r="H1313">
        <v>1000</v>
      </c>
      <c r="I1313" t="s">
        <v>3341</v>
      </c>
      <c r="J1313" t="s">
        <v>524</v>
      </c>
      <c r="K1313">
        <v>35</v>
      </c>
      <c r="L1313" t="s">
        <v>133</v>
      </c>
      <c r="M1313" t="s">
        <v>142</v>
      </c>
      <c r="N1313" t="s">
        <v>147</v>
      </c>
      <c r="O1313" t="s">
        <v>144</v>
      </c>
    </row>
    <row r="1314" spans="1:15">
      <c r="A1314">
        <v>1313</v>
      </c>
      <c r="B1314">
        <v>96386</v>
      </c>
      <c r="C1314" t="s">
        <v>3342</v>
      </c>
      <c r="D1314" t="s">
        <v>149</v>
      </c>
      <c r="E1314" t="s">
        <v>3343</v>
      </c>
      <c r="F1314">
        <v>200</v>
      </c>
      <c r="G1314">
        <v>4.3</v>
      </c>
      <c r="H1314">
        <v>100</v>
      </c>
      <c r="I1314" t="s">
        <v>3344</v>
      </c>
      <c r="J1314" t="s">
        <v>3342</v>
      </c>
      <c r="K1314">
        <v>38</v>
      </c>
      <c r="L1314" t="s">
        <v>138</v>
      </c>
      <c r="M1314" t="s">
        <v>142</v>
      </c>
      <c r="N1314" t="s">
        <v>131</v>
      </c>
      <c r="O1314" t="s">
        <v>144</v>
      </c>
    </row>
    <row r="1315" spans="1:15">
      <c r="A1315">
        <v>1314</v>
      </c>
      <c r="B1315">
        <v>96618</v>
      </c>
      <c r="C1315" t="s">
        <v>637</v>
      </c>
      <c r="D1315" t="s">
        <v>134</v>
      </c>
      <c r="E1315" t="s">
        <v>3345</v>
      </c>
      <c r="F1315">
        <v>600</v>
      </c>
      <c r="G1315">
        <v>4.3</v>
      </c>
      <c r="H1315">
        <v>100</v>
      </c>
      <c r="I1315" t="s">
        <v>1146</v>
      </c>
      <c r="J1315" t="s">
        <v>2303</v>
      </c>
      <c r="K1315">
        <v>45</v>
      </c>
      <c r="L1315" t="s">
        <v>133</v>
      </c>
      <c r="M1315" t="s">
        <v>148</v>
      </c>
      <c r="N1315" t="s">
        <v>131</v>
      </c>
      <c r="O1315" t="s">
        <v>135</v>
      </c>
    </row>
    <row r="1316" spans="1:15">
      <c r="A1316">
        <v>1315</v>
      </c>
      <c r="B1316">
        <v>96619</v>
      </c>
      <c r="C1316" t="s">
        <v>637</v>
      </c>
      <c r="D1316" t="s">
        <v>134</v>
      </c>
      <c r="E1316" t="s">
        <v>3346</v>
      </c>
      <c r="F1316">
        <v>700</v>
      </c>
      <c r="G1316">
        <v>4.4000000000000004</v>
      </c>
      <c r="H1316">
        <v>500</v>
      </c>
      <c r="I1316" t="s">
        <v>3347</v>
      </c>
      <c r="J1316" t="s">
        <v>2303</v>
      </c>
      <c r="K1316">
        <v>39</v>
      </c>
      <c r="L1316" t="s">
        <v>133</v>
      </c>
      <c r="M1316" t="s">
        <v>148</v>
      </c>
      <c r="N1316" t="s">
        <v>147</v>
      </c>
      <c r="O1316" t="s">
        <v>144</v>
      </c>
    </row>
    <row r="1317" spans="1:15">
      <c r="A1317">
        <v>1316</v>
      </c>
      <c r="B1317">
        <v>96989</v>
      </c>
      <c r="C1317" t="s">
        <v>823</v>
      </c>
      <c r="D1317" t="s">
        <v>141</v>
      </c>
      <c r="E1317" t="s">
        <v>3348</v>
      </c>
      <c r="F1317">
        <v>400</v>
      </c>
      <c r="G1317">
        <v>3.5</v>
      </c>
      <c r="H1317">
        <v>20</v>
      </c>
      <c r="I1317" t="s">
        <v>3349</v>
      </c>
      <c r="J1317" t="s">
        <v>823</v>
      </c>
      <c r="K1317">
        <v>70</v>
      </c>
      <c r="L1317" t="s">
        <v>136</v>
      </c>
      <c r="M1317" t="s">
        <v>132</v>
      </c>
      <c r="N1317" t="s">
        <v>140</v>
      </c>
      <c r="O1317" t="s">
        <v>130</v>
      </c>
    </row>
    <row r="1318" spans="1:15">
      <c r="A1318">
        <v>1317</v>
      </c>
      <c r="B1318">
        <v>96990</v>
      </c>
      <c r="C1318" t="s">
        <v>823</v>
      </c>
      <c r="D1318" t="s">
        <v>141</v>
      </c>
      <c r="E1318" t="s">
        <v>3350</v>
      </c>
      <c r="F1318">
        <v>400</v>
      </c>
      <c r="G1318">
        <v>3.3</v>
      </c>
      <c r="H1318">
        <v>20</v>
      </c>
      <c r="I1318" t="s">
        <v>2166</v>
      </c>
      <c r="J1318" t="s">
        <v>823</v>
      </c>
      <c r="K1318">
        <v>80</v>
      </c>
      <c r="L1318" t="s">
        <v>133</v>
      </c>
      <c r="M1318" t="s">
        <v>132</v>
      </c>
      <c r="N1318" t="s">
        <v>140</v>
      </c>
      <c r="O1318" t="s">
        <v>130</v>
      </c>
    </row>
    <row r="1319" spans="1:15">
      <c r="A1319">
        <v>1318</v>
      </c>
      <c r="B1319">
        <v>97000</v>
      </c>
      <c r="C1319" t="s">
        <v>350</v>
      </c>
      <c r="D1319" t="s">
        <v>141</v>
      </c>
      <c r="E1319" t="s">
        <v>3351</v>
      </c>
      <c r="F1319">
        <v>500</v>
      </c>
      <c r="G1319">
        <v>4.5</v>
      </c>
      <c r="H1319">
        <v>100</v>
      </c>
      <c r="I1319" t="s">
        <v>356</v>
      </c>
      <c r="J1319" t="s">
        <v>350</v>
      </c>
      <c r="K1319">
        <v>67</v>
      </c>
      <c r="L1319" t="s">
        <v>136</v>
      </c>
      <c r="M1319" t="s">
        <v>132</v>
      </c>
      <c r="N1319" t="s">
        <v>131</v>
      </c>
      <c r="O1319" t="s">
        <v>130</v>
      </c>
    </row>
    <row r="1320" spans="1:15">
      <c r="A1320">
        <v>1319</v>
      </c>
      <c r="B1320">
        <v>97132</v>
      </c>
      <c r="C1320" t="s">
        <v>915</v>
      </c>
      <c r="D1320" t="s">
        <v>141</v>
      </c>
      <c r="E1320" t="s">
        <v>3352</v>
      </c>
      <c r="F1320">
        <v>400</v>
      </c>
      <c r="G1320">
        <v>3.8</v>
      </c>
      <c r="H1320">
        <v>20</v>
      </c>
      <c r="I1320" t="s">
        <v>3353</v>
      </c>
      <c r="J1320" t="s">
        <v>2316</v>
      </c>
      <c r="K1320">
        <v>64</v>
      </c>
      <c r="L1320" t="s">
        <v>138</v>
      </c>
      <c r="M1320" t="s">
        <v>132</v>
      </c>
      <c r="N1320" t="s">
        <v>140</v>
      </c>
      <c r="O1320" t="s">
        <v>130</v>
      </c>
    </row>
    <row r="1321" spans="1:15">
      <c r="A1321">
        <v>1320</v>
      </c>
      <c r="B1321">
        <v>97413</v>
      </c>
      <c r="C1321" t="s">
        <v>1899</v>
      </c>
      <c r="D1321" t="s">
        <v>129</v>
      </c>
      <c r="E1321" t="s">
        <v>3354</v>
      </c>
      <c r="F1321">
        <v>300</v>
      </c>
      <c r="G1321">
        <v>3.8</v>
      </c>
      <c r="H1321">
        <v>100</v>
      </c>
      <c r="I1321" t="s">
        <v>273</v>
      </c>
      <c r="J1321" t="s">
        <v>3355</v>
      </c>
      <c r="K1321">
        <v>66</v>
      </c>
      <c r="L1321" t="s">
        <v>136</v>
      </c>
      <c r="M1321" t="s">
        <v>132</v>
      </c>
      <c r="N1321" t="s">
        <v>131</v>
      </c>
      <c r="O1321" t="s">
        <v>130</v>
      </c>
    </row>
    <row r="1322" spans="1:15">
      <c r="A1322">
        <v>1321</v>
      </c>
      <c r="B1322">
        <v>97522</v>
      </c>
      <c r="C1322" t="s">
        <v>759</v>
      </c>
      <c r="D1322" t="s">
        <v>129</v>
      </c>
      <c r="E1322" t="s">
        <v>3356</v>
      </c>
      <c r="F1322">
        <v>900</v>
      </c>
      <c r="G1322">
        <v>4.5</v>
      </c>
      <c r="H1322">
        <v>20</v>
      </c>
      <c r="I1322" t="s">
        <v>821</v>
      </c>
      <c r="J1322" t="s">
        <v>3357</v>
      </c>
      <c r="K1322">
        <v>67</v>
      </c>
      <c r="L1322" t="s">
        <v>236</v>
      </c>
      <c r="M1322" t="s">
        <v>148</v>
      </c>
      <c r="N1322" t="s">
        <v>140</v>
      </c>
      <c r="O1322" t="s">
        <v>130</v>
      </c>
    </row>
    <row r="1323" spans="1:15">
      <c r="A1323">
        <v>1322</v>
      </c>
      <c r="B1323">
        <v>97859</v>
      </c>
      <c r="C1323" t="s">
        <v>2169</v>
      </c>
      <c r="D1323" t="s">
        <v>129</v>
      </c>
      <c r="E1323" t="s">
        <v>3358</v>
      </c>
      <c r="F1323">
        <v>200</v>
      </c>
      <c r="G1323">
        <v>3.6</v>
      </c>
      <c r="H1323">
        <v>20</v>
      </c>
      <c r="I1323" t="s">
        <v>841</v>
      </c>
      <c r="J1323" t="s">
        <v>3359</v>
      </c>
      <c r="K1323">
        <v>51</v>
      </c>
      <c r="L1323" t="s">
        <v>136</v>
      </c>
      <c r="M1323" t="s">
        <v>142</v>
      </c>
      <c r="N1323" t="s">
        <v>140</v>
      </c>
      <c r="O1323" t="s">
        <v>135</v>
      </c>
    </row>
    <row r="1324" spans="1:15">
      <c r="A1324">
        <v>1323</v>
      </c>
      <c r="B1324">
        <v>97890</v>
      </c>
      <c r="C1324" t="s">
        <v>397</v>
      </c>
      <c r="D1324" t="s">
        <v>134</v>
      </c>
      <c r="E1324" t="s">
        <v>3360</v>
      </c>
      <c r="F1324">
        <v>500</v>
      </c>
      <c r="G1324">
        <v>2.9</v>
      </c>
      <c r="H1324">
        <v>80</v>
      </c>
      <c r="I1324" t="s">
        <v>3361</v>
      </c>
      <c r="J1324" t="s">
        <v>2112</v>
      </c>
      <c r="K1324">
        <v>58</v>
      </c>
      <c r="L1324" t="s">
        <v>138</v>
      </c>
      <c r="M1324" t="s">
        <v>132</v>
      </c>
      <c r="N1324" t="s">
        <v>131</v>
      </c>
      <c r="O1324" t="s">
        <v>135</v>
      </c>
    </row>
    <row r="1325" spans="1:15">
      <c r="A1325">
        <v>1324</v>
      </c>
      <c r="B1325">
        <v>98288</v>
      </c>
      <c r="C1325" t="s">
        <v>3362</v>
      </c>
      <c r="D1325" t="s">
        <v>141</v>
      </c>
      <c r="E1325" t="s">
        <v>3363</v>
      </c>
      <c r="F1325">
        <v>400</v>
      </c>
      <c r="G1325">
        <v>4.4000000000000004</v>
      </c>
      <c r="H1325">
        <v>20</v>
      </c>
      <c r="I1325" t="s">
        <v>3364</v>
      </c>
      <c r="J1325" t="s">
        <v>3292</v>
      </c>
      <c r="K1325">
        <v>53</v>
      </c>
      <c r="L1325" t="s">
        <v>138</v>
      </c>
      <c r="M1325" t="s">
        <v>132</v>
      </c>
      <c r="N1325" t="s">
        <v>140</v>
      </c>
      <c r="O1325" t="s">
        <v>135</v>
      </c>
    </row>
    <row r="1326" spans="1:15">
      <c r="A1326">
        <v>1325</v>
      </c>
      <c r="B1326">
        <v>98351</v>
      </c>
      <c r="C1326" t="s">
        <v>637</v>
      </c>
      <c r="D1326" t="s">
        <v>134</v>
      </c>
      <c r="E1326" t="s">
        <v>3365</v>
      </c>
      <c r="F1326">
        <v>300</v>
      </c>
      <c r="G1326">
        <v>2.9</v>
      </c>
      <c r="H1326">
        <v>80</v>
      </c>
      <c r="I1326" t="s">
        <v>3366</v>
      </c>
      <c r="J1326" t="s">
        <v>1332</v>
      </c>
      <c r="K1326">
        <v>43</v>
      </c>
      <c r="L1326" t="s">
        <v>133</v>
      </c>
      <c r="M1326" t="s">
        <v>132</v>
      </c>
      <c r="N1326" t="s">
        <v>131</v>
      </c>
      <c r="O1326" t="s">
        <v>135</v>
      </c>
    </row>
    <row r="1327" spans="1:15">
      <c r="A1327">
        <v>1326</v>
      </c>
      <c r="B1327">
        <v>98817</v>
      </c>
      <c r="C1327" t="s">
        <v>1183</v>
      </c>
      <c r="D1327" t="s">
        <v>139</v>
      </c>
      <c r="E1327" t="s">
        <v>3367</v>
      </c>
      <c r="F1327">
        <v>300</v>
      </c>
      <c r="G1327">
        <v>3.9</v>
      </c>
      <c r="H1327">
        <v>100</v>
      </c>
      <c r="I1327" t="s">
        <v>3368</v>
      </c>
      <c r="J1327" t="s">
        <v>1185</v>
      </c>
      <c r="K1327">
        <v>64</v>
      </c>
      <c r="L1327" t="s">
        <v>133</v>
      </c>
      <c r="M1327" t="s">
        <v>132</v>
      </c>
      <c r="N1327" t="s">
        <v>131</v>
      </c>
      <c r="O1327" t="s">
        <v>130</v>
      </c>
    </row>
    <row r="1328" spans="1:15">
      <c r="A1328">
        <v>1327</v>
      </c>
      <c r="B1328">
        <v>98822</v>
      </c>
      <c r="C1328" t="s">
        <v>542</v>
      </c>
      <c r="D1328" t="s">
        <v>141</v>
      </c>
      <c r="E1328" t="s">
        <v>3369</v>
      </c>
      <c r="F1328">
        <v>300</v>
      </c>
      <c r="G1328">
        <v>2.9</v>
      </c>
      <c r="H1328">
        <v>80</v>
      </c>
      <c r="I1328" t="s">
        <v>1065</v>
      </c>
      <c r="J1328" t="s">
        <v>477</v>
      </c>
      <c r="K1328">
        <v>59</v>
      </c>
      <c r="L1328" t="s">
        <v>138</v>
      </c>
      <c r="M1328" t="s">
        <v>132</v>
      </c>
      <c r="N1328" t="s">
        <v>131</v>
      </c>
      <c r="O1328" t="s">
        <v>135</v>
      </c>
    </row>
    <row r="1329" spans="1:15">
      <c r="A1329">
        <v>1328</v>
      </c>
      <c r="B1329">
        <v>98927</v>
      </c>
      <c r="C1329" t="s">
        <v>1332</v>
      </c>
      <c r="D1329" t="s">
        <v>134</v>
      </c>
      <c r="E1329" t="s">
        <v>3370</v>
      </c>
      <c r="F1329">
        <v>400</v>
      </c>
      <c r="G1329">
        <v>4.3</v>
      </c>
      <c r="H1329">
        <v>100</v>
      </c>
      <c r="I1329" t="s">
        <v>3371</v>
      </c>
      <c r="J1329" t="s">
        <v>1332</v>
      </c>
      <c r="K1329">
        <v>33</v>
      </c>
      <c r="L1329" t="s">
        <v>138</v>
      </c>
      <c r="M1329" t="s">
        <v>132</v>
      </c>
      <c r="N1329" t="s">
        <v>131</v>
      </c>
      <c r="O1329" t="s">
        <v>144</v>
      </c>
    </row>
    <row r="1330" spans="1:15">
      <c r="A1330">
        <v>1329</v>
      </c>
      <c r="B1330">
        <v>99085</v>
      </c>
      <c r="C1330" t="s">
        <v>2917</v>
      </c>
      <c r="D1330" t="s">
        <v>139</v>
      </c>
      <c r="E1330" t="s">
        <v>3372</v>
      </c>
      <c r="F1330">
        <v>350</v>
      </c>
      <c r="G1330">
        <v>4.2</v>
      </c>
      <c r="H1330">
        <v>100</v>
      </c>
      <c r="I1330" t="s">
        <v>841</v>
      </c>
      <c r="J1330" t="s">
        <v>1807</v>
      </c>
      <c r="K1330">
        <v>52</v>
      </c>
      <c r="L1330" t="s">
        <v>136</v>
      </c>
      <c r="M1330" t="s">
        <v>132</v>
      </c>
      <c r="N1330" t="s">
        <v>131</v>
      </c>
      <c r="O1330" t="s">
        <v>135</v>
      </c>
    </row>
    <row r="1331" spans="1:15">
      <c r="A1331">
        <v>1330</v>
      </c>
      <c r="B1331">
        <v>99297</v>
      </c>
      <c r="C1331" t="s">
        <v>2208</v>
      </c>
      <c r="D1331" t="s">
        <v>145</v>
      </c>
      <c r="E1331" t="s">
        <v>3373</v>
      </c>
      <c r="F1331">
        <v>500</v>
      </c>
      <c r="G1331">
        <v>4.2</v>
      </c>
      <c r="H1331">
        <v>100</v>
      </c>
      <c r="I1331" t="s">
        <v>841</v>
      </c>
      <c r="J1331" t="s">
        <v>1976</v>
      </c>
      <c r="K1331">
        <v>28</v>
      </c>
      <c r="L1331" t="s">
        <v>136</v>
      </c>
      <c r="M1331" t="s">
        <v>132</v>
      </c>
      <c r="N1331" t="s">
        <v>131</v>
      </c>
      <c r="O1331" t="s">
        <v>144</v>
      </c>
    </row>
    <row r="1332" spans="1:15">
      <c r="A1332">
        <v>1331</v>
      </c>
      <c r="B1332">
        <v>99304</v>
      </c>
      <c r="C1332" t="s">
        <v>759</v>
      </c>
      <c r="D1332" t="s">
        <v>129</v>
      </c>
      <c r="E1332" t="s">
        <v>3374</v>
      </c>
      <c r="F1332">
        <v>900</v>
      </c>
      <c r="G1332">
        <v>4.3</v>
      </c>
      <c r="H1332">
        <v>20</v>
      </c>
      <c r="I1332" t="s">
        <v>356</v>
      </c>
      <c r="J1332" t="s">
        <v>3357</v>
      </c>
      <c r="K1332">
        <v>58</v>
      </c>
      <c r="L1332" t="s">
        <v>136</v>
      </c>
      <c r="M1332" t="s">
        <v>148</v>
      </c>
      <c r="N1332" t="s">
        <v>140</v>
      </c>
      <c r="O1332" t="s">
        <v>135</v>
      </c>
    </row>
    <row r="1333" spans="1:15">
      <c r="A1333">
        <v>1332</v>
      </c>
      <c r="B1333">
        <v>99494</v>
      </c>
      <c r="C1333" t="s">
        <v>823</v>
      </c>
      <c r="D1333" t="s">
        <v>141</v>
      </c>
      <c r="E1333" t="s">
        <v>3375</v>
      </c>
      <c r="F1333">
        <v>700</v>
      </c>
      <c r="G1333">
        <v>4</v>
      </c>
      <c r="H1333">
        <v>50</v>
      </c>
      <c r="I1333" t="s">
        <v>395</v>
      </c>
      <c r="J1333" t="s">
        <v>941</v>
      </c>
      <c r="K1333">
        <v>78</v>
      </c>
      <c r="L1333" t="s">
        <v>138</v>
      </c>
      <c r="M1333" t="s">
        <v>148</v>
      </c>
      <c r="N1333" t="s">
        <v>140</v>
      </c>
      <c r="O1333" t="s">
        <v>130</v>
      </c>
    </row>
    <row r="1334" spans="1:15">
      <c r="A1334">
        <v>1333</v>
      </c>
      <c r="B1334">
        <v>99901</v>
      </c>
      <c r="C1334" t="s">
        <v>823</v>
      </c>
      <c r="D1334" t="s">
        <v>141</v>
      </c>
      <c r="E1334" t="s">
        <v>3376</v>
      </c>
      <c r="F1334">
        <v>200</v>
      </c>
      <c r="G1334">
        <v>4.0999999999999996</v>
      </c>
      <c r="H1334">
        <v>20</v>
      </c>
      <c r="I1334" t="s">
        <v>479</v>
      </c>
      <c r="J1334" t="s">
        <v>823</v>
      </c>
      <c r="K1334">
        <v>70</v>
      </c>
      <c r="L1334" t="s">
        <v>138</v>
      </c>
      <c r="M1334" t="s">
        <v>142</v>
      </c>
      <c r="N1334" t="s">
        <v>140</v>
      </c>
      <c r="O1334" t="s">
        <v>130</v>
      </c>
    </row>
    <row r="1335" spans="1:15">
      <c r="A1335">
        <v>1334</v>
      </c>
      <c r="B1335">
        <v>100325</v>
      </c>
      <c r="C1335" t="s">
        <v>823</v>
      </c>
      <c r="D1335" t="s">
        <v>141</v>
      </c>
      <c r="E1335" t="s">
        <v>3377</v>
      </c>
      <c r="F1335">
        <v>200</v>
      </c>
      <c r="G1335">
        <v>4.3</v>
      </c>
      <c r="H1335">
        <v>500</v>
      </c>
      <c r="I1335" t="s">
        <v>3378</v>
      </c>
      <c r="J1335" t="s">
        <v>823</v>
      </c>
      <c r="K1335">
        <v>66</v>
      </c>
      <c r="L1335" t="s">
        <v>138</v>
      </c>
      <c r="M1335" t="s">
        <v>142</v>
      </c>
      <c r="N1335" t="s">
        <v>147</v>
      </c>
      <c r="O1335" t="s">
        <v>130</v>
      </c>
    </row>
    <row r="1336" spans="1:15">
      <c r="A1336">
        <v>1335</v>
      </c>
      <c r="B1336">
        <v>100398</v>
      </c>
      <c r="C1336" t="s">
        <v>2471</v>
      </c>
      <c r="D1336" t="s">
        <v>129</v>
      </c>
      <c r="E1336" t="s">
        <v>3379</v>
      </c>
      <c r="F1336">
        <v>150</v>
      </c>
      <c r="G1336">
        <v>3.6</v>
      </c>
      <c r="H1336">
        <v>20</v>
      </c>
      <c r="I1336" t="s">
        <v>3380</v>
      </c>
      <c r="J1336" t="s">
        <v>2931</v>
      </c>
      <c r="K1336">
        <v>67</v>
      </c>
      <c r="L1336" t="s">
        <v>133</v>
      </c>
      <c r="M1336" t="s">
        <v>142</v>
      </c>
      <c r="N1336" t="s">
        <v>140</v>
      </c>
      <c r="O1336" t="s">
        <v>130</v>
      </c>
    </row>
    <row r="1337" spans="1:15">
      <c r="A1337">
        <v>1336</v>
      </c>
      <c r="B1337">
        <v>100721</v>
      </c>
      <c r="C1337" t="s">
        <v>3381</v>
      </c>
      <c r="D1337" t="s">
        <v>149</v>
      </c>
      <c r="E1337" t="s">
        <v>1555</v>
      </c>
      <c r="F1337">
        <v>400</v>
      </c>
      <c r="G1337">
        <v>4.3</v>
      </c>
      <c r="H1337">
        <v>500</v>
      </c>
      <c r="I1337" t="s">
        <v>503</v>
      </c>
      <c r="J1337" t="s">
        <v>3382</v>
      </c>
      <c r="K1337">
        <v>33</v>
      </c>
      <c r="L1337" t="s">
        <v>138</v>
      </c>
      <c r="M1337" t="s">
        <v>132</v>
      </c>
      <c r="N1337" t="s">
        <v>147</v>
      </c>
      <c r="O1337" t="s">
        <v>144</v>
      </c>
    </row>
    <row r="1338" spans="1:15">
      <c r="A1338">
        <v>1337</v>
      </c>
      <c r="B1338">
        <v>100749</v>
      </c>
      <c r="C1338" t="s">
        <v>973</v>
      </c>
      <c r="D1338" t="s">
        <v>134</v>
      </c>
      <c r="E1338" t="s">
        <v>3383</v>
      </c>
      <c r="F1338">
        <v>300</v>
      </c>
      <c r="G1338">
        <v>4</v>
      </c>
      <c r="H1338">
        <v>1000</v>
      </c>
      <c r="I1338" t="s">
        <v>356</v>
      </c>
      <c r="J1338" t="s">
        <v>973</v>
      </c>
      <c r="K1338">
        <v>39</v>
      </c>
      <c r="L1338" t="s">
        <v>136</v>
      </c>
      <c r="M1338" t="s">
        <v>132</v>
      </c>
      <c r="N1338" t="s">
        <v>147</v>
      </c>
      <c r="O1338" t="s">
        <v>144</v>
      </c>
    </row>
    <row r="1339" spans="1:15">
      <c r="A1339">
        <v>1338</v>
      </c>
      <c r="B1339">
        <v>100853</v>
      </c>
      <c r="C1339" t="s">
        <v>910</v>
      </c>
      <c r="D1339" t="s">
        <v>129</v>
      </c>
      <c r="E1339" t="s">
        <v>3384</v>
      </c>
      <c r="F1339">
        <v>600</v>
      </c>
      <c r="G1339">
        <v>2.9</v>
      </c>
      <c r="H1339">
        <v>80</v>
      </c>
      <c r="I1339" t="s">
        <v>3385</v>
      </c>
      <c r="J1339" t="s">
        <v>3386</v>
      </c>
      <c r="K1339">
        <v>95</v>
      </c>
      <c r="L1339" t="s">
        <v>133</v>
      </c>
      <c r="M1339" t="s">
        <v>148</v>
      </c>
      <c r="N1339" t="s">
        <v>131</v>
      </c>
      <c r="O1339" t="s">
        <v>130</v>
      </c>
    </row>
    <row r="1340" spans="1:15">
      <c r="A1340">
        <v>1339</v>
      </c>
      <c r="B1340">
        <v>100942</v>
      </c>
      <c r="C1340" t="s">
        <v>870</v>
      </c>
      <c r="D1340" t="s">
        <v>146</v>
      </c>
      <c r="E1340" t="s">
        <v>3387</v>
      </c>
      <c r="F1340">
        <v>350</v>
      </c>
      <c r="G1340">
        <v>3.9</v>
      </c>
      <c r="H1340">
        <v>1000</v>
      </c>
      <c r="I1340" t="s">
        <v>3388</v>
      </c>
      <c r="J1340" t="s">
        <v>3389</v>
      </c>
      <c r="K1340">
        <v>51</v>
      </c>
      <c r="L1340" t="s">
        <v>136</v>
      </c>
      <c r="M1340" t="s">
        <v>132</v>
      </c>
      <c r="N1340" t="s">
        <v>147</v>
      </c>
      <c r="O1340" t="s">
        <v>135</v>
      </c>
    </row>
    <row r="1341" spans="1:15">
      <c r="A1341">
        <v>1340</v>
      </c>
      <c r="B1341">
        <v>100958</v>
      </c>
      <c r="C1341" t="s">
        <v>640</v>
      </c>
      <c r="D1341" t="s">
        <v>139</v>
      </c>
      <c r="E1341" t="s">
        <v>3390</v>
      </c>
      <c r="F1341">
        <v>400</v>
      </c>
      <c r="G1341">
        <v>3.7</v>
      </c>
      <c r="H1341">
        <v>20</v>
      </c>
      <c r="I1341" t="s">
        <v>3391</v>
      </c>
      <c r="J1341" t="s">
        <v>640</v>
      </c>
      <c r="K1341">
        <v>70</v>
      </c>
      <c r="L1341" t="s">
        <v>138</v>
      </c>
      <c r="M1341" t="s">
        <v>132</v>
      </c>
      <c r="N1341" t="s">
        <v>140</v>
      </c>
      <c r="O1341" t="s">
        <v>130</v>
      </c>
    </row>
    <row r="1342" spans="1:15">
      <c r="A1342">
        <v>1341</v>
      </c>
      <c r="B1342">
        <v>101421</v>
      </c>
      <c r="C1342" t="s">
        <v>1872</v>
      </c>
      <c r="D1342" t="s">
        <v>129</v>
      </c>
      <c r="E1342" t="s">
        <v>3392</v>
      </c>
      <c r="F1342">
        <v>200</v>
      </c>
      <c r="G1342">
        <v>4</v>
      </c>
      <c r="H1342">
        <v>5000</v>
      </c>
      <c r="I1342" t="s">
        <v>1600</v>
      </c>
      <c r="J1342" t="s">
        <v>385</v>
      </c>
      <c r="K1342">
        <v>31</v>
      </c>
      <c r="L1342" t="s">
        <v>136</v>
      </c>
      <c r="M1342" t="s">
        <v>142</v>
      </c>
      <c r="N1342" t="s">
        <v>147</v>
      </c>
      <c r="O1342" t="s">
        <v>144</v>
      </c>
    </row>
    <row r="1343" spans="1:15">
      <c r="A1343">
        <v>1342</v>
      </c>
      <c r="B1343">
        <v>101438</v>
      </c>
      <c r="C1343" t="s">
        <v>404</v>
      </c>
      <c r="D1343" t="s">
        <v>129</v>
      </c>
      <c r="E1343" t="s">
        <v>3393</v>
      </c>
      <c r="F1343">
        <v>400</v>
      </c>
      <c r="G1343">
        <v>4.4000000000000004</v>
      </c>
      <c r="H1343">
        <v>20</v>
      </c>
      <c r="I1343" t="s">
        <v>3341</v>
      </c>
      <c r="J1343" t="s">
        <v>407</v>
      </c>
      <c r="K1343">
        <v>72</v>
      </c>
      <c r="L1343" t="s">
        <v>133</v>
      </c>
      <c r="M1343" t="s">
        <v>132</v>
      </c>
      <c r="N1343" t="s">
        <v>140</v>
      </c>
      <c r="O1343" t="s">
        <v>130</v>
      </c>
    </row>
    <row r="1344" spans="1:15">
      <c r="A1344">
        <v>1343</v>
      </c>
      <c r="B1344">
        <v>101496</v>
      </c>
      <c r="C1344" t="s">
        <v>836</v>
      </c>
      <c r="D1344" t="s">
        <v>143</v>
      </c>
      <c r="E1344" t="s">
        <v>3394</v>
      </c>
      <c r="F1344">
        <v>600</v>
      </c>
      <c r="G1344">
        <v>4.2</v>
      </c>
      <c r="H1344">
        <v>100</v>
      </c>
      <c r="I1344" t="s">
        <v>3395</v>
      </c>
      <c r="J1344" t="s">
        <v>832</v>
      </c>
      <c r="K1344">
        <v>60</v>
      </c>
      <c r="L1344" t="s">
        <v>133</v>
      </c>
      <c r="M1344" t="s">
        <v>148</v>
      </c>
      <c r="N1344" t="s">
        <v>131</v>
      </c>
      <c r="O1344" t="s">
        <v>135</v>
      </c>
    </row>
    <row r="1345" spans="1:15">
      <c r="A1345">
        <v>1344</v>
      </c>
      <c r="B1345">
        <v>101568</v>
      </c>
      <c r="C1345" t="s">
        <v>3396</v>
      </c>
      <c r="D1345" t="s">
        <v>146</v>
      </c>
      <c r="E1345" t="s">
        <v>3397</v>
      </c>
      <c r="F1345">
        <v>200</v>
      </c>
      <c r="G1345">
        <v>4.0999999999999996</v>
      </c>
      <c r="H1345">
        <v>20</v>
      </c>
      <c r="I1345" t="s">
        <v>784</v>
      </c>
      <c r="J1345" t="s">
        <v>3398</v>
      </c>
      <c r="K1345">
        <v>35</v>
      </c>
      <c r="L1345" t="s">
        <v>236</v>
      </c>
      <c r="M1345" t="s">
        <v>142</v>
      </c>
      <c r="N1345" t="s">
        <v>140</v>
      </c>
      <c r="O1345" t="s">
        <v>144</v>
      </c>
    </row>
    <row r="1346" spans="1:15">
      <c r="A1346">
        <v>1345</v>
      </c>
      <c r="B1346">
        <v>101631</v>
      </c>
      <c r="C1346" t="s">
        <v>1086</v>
      </c>
      <c r="D1346" t="s">
        <v>139</v>
      </c>
      <c r="E1346" t="s">
        <v>3399</v>
      </c>
      <c r="F1346">
        <v>300</v>
      </c>
      <c r="G1346">
        <v>3.9</v>
      </c>
      <c r="H1346">
        <v>500</v>
      </c>
      <c r="I1346" t="s">
        <v>395</v>
      </c>
      <c r="J1346" t="s">
        <v>3400</v>
      </c>
      <c r="K1346">
        <v>34</v>
      </c>
      <c r="L1346" t="s">
        <v>138</v>
      </c>
      <c r="M1346" t="s">
        <v>132</v>
      </c>
      <c r="N1346" t="s">
        <v>147</v>
      </c>
      <c r="O1346" t="s">
        <v>144</v>
      </c>
    </row>
    <row r="1347" spans="1:15">
      <c r="A1347">
        <v>1346</v>
      </c>
      <c r="B1347">
        <v>101652</v>
      </c>
      <c r="C1347" t="s">
        <v>1183</v>
      </c>
      <c r="D1347" t="s">
        <v>139</v>
      </c>
      <c r="E1347" t="s">
        <v>3401</v>
      </c>
      <c r="F1347">
        <v>500</v>
      </c>
      <c r="G1347">
        <v>4.0999999999999996</v>
      </c>
      <c r="H1347">
        <v>100</v>
      </c>
      <c r="I1347" t="s">
        <v>3402</v>
      </c>
      <c r="J1347" t="s">
        <v>3403</v>
      </c>
      <c r="K1347">
        <v>57</v>
      </c>
      <c r="L1347" t="s">
        <v>138</v>
      </c>
      <c r="M1347" t="s">
        <v>132</v>
      </c>
      <c r="N1347" t="s">
        <v>131</v>
      </c>
      <c r="O1347" t="s">
        <v>135</v>
      </c>
    </row>
    <row r="1348" spans="1:15">
      <c r="A1348">
        <v>1347</v>
      </c>
      <c r="B1348">
        <v>101751</v>
      </c>
      <c r="C1348" t="s">
        <v>250</v>
      </c>
      <c r="D1348" t="s">
        <v>137</v>
      </c>
      <c r="E1348" t="s">
        <v>3404</v>
      </c>
      <c r="F1348">
        <v>400</v>
      </c>
      <c r="G1348">
        <v>3.9</v>
      </c>
      <c r="H1348">
        <v>500</v>
      </c>
      <c r="I1348" t="s">
        <v>3405</v>
      </c>
      <c r="J1348" t="s">
        <v>250</v>
      </c>
      <c r="K1348">
        <v>57</v>
      </c>
      <c r="L1348" t="s">
        <v>236</v>
      </c>
      <c r="M1348" t="s">
        <v>132</v>
      </c>
      <c r="N1348" t="s">
        <v>147</v>
      </c>
      <c r="O1348" t="s">
        <v>135</v>
      </c>
    </row>
    <row r="1349" spans="1:15">
      <c r="A1349">
        <v>1348</v>
      </c>
      <c r="B1349">
        <v>101968</v>
      </c>
      <c r="C1349" t="s">
        <v>250</v>
      </c>
      <c r="D1349" t="s">
        <v>137</v>
      </c>
      <c r="E1349" t="s">
        <v>3406</v>
      </c>
      <c r="F1349">
        <v>600</v>
      </c>
      <c r="G1349">
        <v>4.3</v>
      </c>
      <c r="H1349">
        <v>50</v>
      </c>
      <c r="I1349" t="s">
        <v>3407</v>
      </c>
      <c r="J1349" t="s">
        <v>3408</v>
      </c>
      <c r="K1349">
        <v>61</v>
      </c>
      <c r="L1349" t="s">
        <v>138</v>
      </c>
      <c r="M1349" t="s">
        <v>148</v>
      </c>
      <c r="N1349" t="s">
        <v>140</v>
      </c>
      <c r="O1349" t="s">
        <v>130</v>
      </c>
    </row>
    <row r="1350" spans="1:15">
      <c r="A1350">
        <v>1349</v>
      </c>
      <c r="B1350">
        <v>102148</v>
      </c>
      <c r="C1350" t="s">
        <v>250</v>
      </c>
      <c r="D1350" t="s">
        <v>137</v>
      </c>
      <c r="E1350" t="s">
        <v>3409</v>
      </c>
      <c r="F1350">
        <v>700</v>
      </c>
      <c r="G1350">
        <v>4.4000000000000004</v>
      </c>
      <c r="H1350">
        <v>20</v>
      </c>
      <c r="I1350" t="s">
        <v>3410</v>
      </c>
      <c r="J1350" t="s">
        <v>3411</v>
      </c>
      <c r="K1350">
        <v>61</v>
      </c>
      <c r="L1350" t="s">
        <v>138</v>
      </c>
      <c r="M1350" t="s">
        <v>148</v>
      </c>
      <c r="N1350" t="s">
        <v>140</v>
      </c>
      <c r="O1350" t="s">
        <v>130</v>
      </c>
    </row>
    <row r="1351" spans="1:15">
      <c r="A1351">
        <v>1350</v>
      </c>
      <c r="B1351">
        <v>102263</v>
      </c>
      <c r="C1351" t="s">
        <v>825</v>
      </c>
      <c r="D1351" t="s">
        <v>139</v>
      </c>
      <c r="E1351" t="s">
        <v>3412</v>
      </c>
      <c r="F1351">
        <v>180</v>
      </c>
      <c r="G1351">
        <v>4.0999999999999996</v>
      </c>
      <c r="H1351">
        <v>50</v>
      </c>
      <c r="I1351" t="s">
        <v>2246</v>
      </c>
      <c r="J1351" t="s">
        <v>3413</v>
      </c>
      <c r="K1351">
        <v>62</v>
      </c>
      <c r="L1351" t="s">
        <v>237</v>
      </c>
      <c r="M1351" t="s">
        <v>142</v>
      </c>
      <c r="N1351" t="s">
        <v>140</v>
      </c>
      <c r="O1351" t="s">
        <v>130</v>
      </c>
    </row>
    <row r="1352" spans="1:15">
      <c r="A1352">
        <v>1351</v>
      </c>
      <c r="B1352">
        <v>102633</v>
      </c>
      <c r="C1352" t="s">
        <v>1080</v>
      </c>
      <c r="D1352" t="s">
        <v>129</v>
      </c>
      <c r="E1352" t="s">
        <v>3414</v>
      </c>
      <c r="F1352">
        <v>300</v>
      </c>
      <c r="G1352">
        <v>4</v>
      </c>
      <c r="H1352">
        <v>20</v>
      </c>
      <c r="I1352" t="s">
        <v>457</v>
      </c>
      <c r="J1352" t="s">
        <v>3415</v>
      </c>
      <c r="K1352">
        <v>82</v>
      </c>
      <c r="L1352" t="s">
        <v>136</v>
      </c>
      <c r="M1352" t="s">
        <v>132</v>
      </c>
      <c r="N1352" t="s">
        <v>140</v>
      </c>
      <c r="O1352" t="s">
        <v>130</v>
      </c>
    </row>
    <row r="1353" spans="1:15">
      <c r="A1353">
        <v>1352</v>
      </c>
      <c r="B1353">
        <v>103112</v>
      </c>
      <c r="C1353" t="s">
        <v>321</v>
      </c>
      <c r="D1353" t="s">
        <v>134</v>
      </c>
      <c r="E1353" t="s">
        <v>3416</v>
      </c>
      <c r="F1353">
        <v>200</v>
      </c>
      <c r="G1353">
        <v>4</v>
      </c>
      <c r="H1353">
        <v>100</v>
      </c>
      <c r="I1353" t="s">
        <v>3417</v>
      </c>
      <c r="J1353" t="s">
        <v>3418</v>
      </c>
      <c r="K1353">
        <v>47</v>
      </c>
      <c r="L1353" t="s">
        <v>136</v>
      </c>
      <c r="M1353" t="s">
        <v>142</v>
      </c>
      <c r="N1353" t="s">
        <v>131</v>
      </c>
      <c r="O1353" t="s">
        <v>135</v>
      </c>
    </row>
    <row r="1354" spans="1:15">
      <c r="A1354">
        <v>1353</v>
      </c>
      <c r="B1354">
        <v>103420</v>
      </c>
      <c r="C1354" t="s">
        <v>2486</v>
      </c>
      <c r="D1354" t="s">
        <v>145</v>
      </c>
      <c r="E1354" t="s">
        <v>3419</v>
      </c>
      <c r="F1354">
        <v>350</v>
      </c>
      <c r="G1354">
        <v>4.0999999999999996</v>
      </c>
      <c r="H1354">
        <v>20</v>
      </c>
      <c r="I1354" t="s">
        <v>3420</v>
      </c>
      <c r="J1354" t="s">
        <v>2242</v>
      </c>
      <c r="K1354">
        <v>47</v>
      </c>
      <c r="L1354" t="s">
        <v>133</v>
      </c>
      <c r="M1354" t="s">
        <v>132</v>
      </c>
      <c r="N1354" t="s">
        <v>140</v>
      </c>
      <c r="O1354" t="s">
        <v>135</v>
      </c>
    </row>
    <row r="1355" spans="1:15">
      <c r="A1355">
        <v>1354</v>
      </c>
      <c r="B1355">
        <v>103504</v>
      </c>
      <c r="C1355" t="s">
        <v>3421</v>
      </c>
      <c r="D1355" t="s">
        <v>149</v>
      </c>
      <c r="E1355" t="s">
        <v>3422</v>
      </c>
      <c r="F1355">
        <v>500</v>
      </c>
      <c r="G1355">
        <v>3.9</v>
      </c>
      <c r="H1355">
        <v>20</v>
      </c>
      <c r="I1355" t="s">
        <v>3423</v>
      </c>
      <c r="J1355" t="s">
        <v>3421</v>
      </c>
      <c r="K1355">
        <v>40</v>
      </c>
      <c r="L1355" t="s">
        <v>138</v>
      </c>
      <c r="M1355" t="s">
        <v>132</v>
      </c>
      <c r="N1355" t="s">
        <v>140</v>
      </c>
      <c r="O1355" t="s">
        <v>144</v>
      </c>
    </row>
    <row r="1356" spans="1:15">
      <c r="A1356">
        <v>1355</v>
      </c>
      <c r="B1356">
        <v>104293</v>
      </c>
      <c r="C1356" t="s">
        <v>739</v>
      </c>
      <c r="D1356" t="s">
        <v>129</v>
      </c>
      <c r="E1356" t="s">
        <v>3424</v>
      </c>
      <c r="F1356">
        <v>350</v>
      </c>
      <c r="G1356">
        <v>4.3</v>
      </c>
      <c r="H1356">
        <v>500</v>
      </c>
      <c r="I1356" t="s">
        <v>3121</v>
      </c>
      <c r="J1356" t="s">
        <v>3041</v>
      </c>
      <c r="K1356">
        <v>76</v>
      </c>
      <c r="L1356" t="s">
        <v>138</v>
      </c>
      <c r="M1356" t="s">
        <v>132</v>
      </c>
      <c r="N1356" t="s">
        <v>147</v>
      </c>
      <c r="O1356" t="s">
        <v>130</v>
      </c>
    </row>
    <row r="1357" spans="1:15">
      <c r="A1357">
        <v>1356</v>
      </c>
      <c r="B1357">
        <v>104321</v>
      </c>
      <c r="C1357" t="s">
        <v>1464</v>
      </c>
      <c r="D1357" t="s">
        <v>143</v>
      </c>
      <c r="E1357" t="s">
        <v>3425</v>
      </c>
      <c r="F1357">
        <v>800</v>
      </c>
      <c r="G1357">
        <v>2.9</v>
      </c>
      <c r="H1357">
        <v>80</v>
      </c>
      <c r="I1357" t="s">
        <v>2425</v>
      </c>
      <c r="J1357" t="s">
        <v>1467</v>
      </c>
      <c r="K1357">
        <v>78</v>
      </c>
      <c r="L1357" t="s">
        <v>133</v>
      </c>
      <c r="M1357" t="s">
        <v>148</v>
      </c>
      <c r="N1357" t="s">
        <v>131</v>
      </c>
      <c r="O1357" t="s">
        <v>130</v>
      </c>
    </row>
    <row r="1358" spans="1:15">
      <c r="A1358">
        <v>1357</v>
      </c>
      <c r="B1358">
        <v>104409</v>
      </c>
      <c r="C1358" t="s">
        <v>973</v>
      </c>
      <c r="D1358" t="s">
        <v>134</v>
      </c>
      <c r="E1358" t="s">
        <v>3426</v>
      </c>
      <c r="F1358">
        <v>600</v>
      </c>
      <c r="G1358">
        <v>2.9</v>
      </c>
      <c r="H1358">
        <v>80</v>
      </c>
      <c r="I1358" t="s">
        <v>841</v>
      </c>
      <c r="J1358" t="s">
        <v>973</v>
      </c>
      <c r="K1358">
        <v>50</v>
      </c>
      <c r="L1358" t="s">
        <v>136</v>
      </c>
      <c r="M1358" t="s">
        <v>148</v>
      </c>
      <c r="N1358" t="s">
        <v>131</v>
      </c>
      <c r="O1358" t="s">
        <v>135</v>
      </c>
    </row>
    <row r="1359" spans="1:15">
      <c r="A1359">
        <v>1358</v>
      </c>
      <c r="B1359">
        <v>104527</v>
      </c>
      <c r="C1359" t="s">
        <v>3427</v>
      </c>
      <c r="D1359" t="s">
        <v>146</v>
      </c>
      <c r="E1359" t="s">
        <v>3428</v>
      </c>
      <c r="F1359">
        <v>250</v>
      </c>
      <c r="G1359">
        <v>4.4000000000000004</v>
      </c>
      <c r="H1359">
        <v>100</v>
      </c>
      <c r="I1359" t="s">
        <v>3332</v>
      </c>
      <c r="J1359" t="s">
        <v>3139</v>
      </c>
      <c r="K1359">
        <v>46</v>
      </c>
      <c r="L1359" t="s">
        <v>138</v>
      </c>
      <c r="M1359" t="s">
        <v>132</v>
      </c>
      <c r="N1359" t="s">
        <v>131</v>
      </c>
      <c r="O1359" t="s">
        <v>135</v>
      </c>
    </row>
    <row r="1360" spans="1:15">
      <c r="A1360">
        <v>1359</v>
      </c>
      <c r="B1360">
        <v>104544</v>
      </c>
      <c r="C1360" t="s">
        <v>3429</v>
      </c>
      <c r="D1360" t="s">
        <v>146</v>
      </c>
      <c r="E1360" t="s">
        <v>3430</v>
      </c>
      <c r="F1360">
        <v>300</v>
      </c>
      <c r="G1360">
        <v>4</v>
      </c>
      <c r="H1360">
        <v>1000</v>
      </c>
      <c r="I1360" t="s">
        <v>258</v>
      </c>
      <c r="J1360" t="s">
        <v>537</v>
      </c>
      <c r="K1360">
        <v>26</v>
      </c>
      <c r="L1360" t="s">
        <v>133</v>
      </c>
      <c r="M1360" t="s">
        <v>132</v>
      </c>
      <c r="N1360" t="s">
        <v>147</v>
      </c>
      <c r="O1360" t="s">
        <v>144</v>
      </c>
    </row>
    <row r="1361" spans="1:15">
      <c r="A1361">
        <v>1360</v>
      </c>
      <c r="B1361">
        <v>104836</v>
      </c>
      <c r="C1361" t="s">
        <v>1875</v>
      </c>
      <c r="D1361" t="s">
        <v>134</v>
      </c>
      <c r="E1361" t="s">
        <v>3431</v>
      </c>
      <c r="F1361">
        <v>450</v>
      </c>
      <c r="G1361">
        <v>2.9</v>
      </c>
      <c r="H1361">
        <v>80</v>
      </c>
      <c r="I1361" t="s">
        <v>2166</v>
      </c>
      <c r="J1361" t="s">
        <v>3432</v>
      </c>
      <c r="K1361">
        <v>50</v>
      </c>
      <c r="L1361" t="s">
        <v>133</v>
      </c>
      <c r="M1361" t="s">
        <v>132</v>
      </c>
      <c r="N1361" t="s">
        <v>131</v>
      </c>
      <c r="O1361" t="s">
        <v>135</v>
      </c>
    </row>
    <row r="1362" spans="1:15">
      <c r="A1362">
        <v>1361</v>
      </c>
      <c r="B1362">
        <v>105252</v>
      </c>
      <c r="C1362" t="s">
        <v>2772</v>
      </c>
      <c r="D1362" t="s">
        <v>141</v>
      </c>
      <c r="E1362" t="s">
        <v>3128</v>
      </c>
      <c r="F1362">
        <v>300</v>
      </c>
      <c r="G1362">
        <v>4</v>
      </c>
      <c r="H1362">
        <v>100</v>
      </c>
      <c r="I1362" t="s">
        <v>3129</v>
      </c>
      <c r="J1362" t="s">
        <v>3433</v>
      </c>
      <c r="K1362">
        <v>39</v>
      </c>
      <c r="L1362" t="s">
        <v>136</v>
      </c>
      <c r="M1362" t="s">
        <v>132</v>
      </c>
      <c r="N1362" t="s">
        <v>131</v>
      </c>
      <c r="O1362" t="s">
        <v>144</v>
      </c>
    </row>
    <row r="1363" spans="1:15">
      <c r="A1363">
        <v>1362</v>
      </c>
      <c r="B1363">
        <v>105268</v>
      </c>
      <c r="C1363" t="s">
        <v>2009</v>
      </c>
      <c r="D1363" t="s">
        <v>145</v>
      </c>
      <c r="E1363" t="s">
        <v>3128</v>
      </c>
      <c r="F1363">
        <v>300</v>
      </c>
      <c r="G1363">
        <v>3.7</v>
      </c>
      <c r="H1363">
        <v>500</v>
      </c>
      <c r="I1363" t="s">
        <v>3129</v>
      </c>
      <c r="J1363" t="s">
        <v>3434</v>
      </c>
      <c r="K1363">
        <v>36</v>
      </c>
      <c r="L1363" t="s">
        <v>136</v>
      </c>
      <c r="M1363" t="s">
        <v>132</v>
      </c>
      <c r="N1363" t="s">
        <v>147</v>
      </c>
      <c r="O1363" t="s">
        <v>144</v>
      </c>
    </row>
    <row r="1364" spans="1:15">
      <c r="A1364">
        <v>1363</v>
      </c>
      <c r="B1364">
        <v>105483</v>
      </c>
      <c r="C1364" t="s">
        <v>577</v>
      </c>
      <c r="D1364" t="s">
        <v>146</v>
      </c>
      <c r="E1364" t="s">
        <v>3435</v>
      </c>
      <c r="F1364">
        <v>300</v>
      </c>
      <c r="G1364">
        <v>4.2</v>
      </c>
      <c r="H1364">
        <v>20</v>
      </c>
      <c r="I1364" t="s">
        <v>2266</v>
      </c>
      <c r="J1364" t="s">
        <v>3436</v>
      </c>
      <c r="K1364">
        <v>31</v>
      </c>
      <c r="L1364" t="s">
        <v>136</v>
      </c>
      <c r="M1364" t="s">
        <v>132</v>
      </c>
      <c r="N1364" t="s">
        <v>140</v>
      </c>
      <c r="O1364" t="s">
        <v>144</v>
      </c>
    </row>
    <row r="1365" spans="1:15">
      <c r="A1365">
        <v>1364</v>
      </c>
      <c r="B1365">
        <v>105657</v>
      </c>
      <c r="C1365" t="s">
        <v>973</v>
      </c>
      <c r="D1365" t="s">
        <v>134</v>
      </c>
      <c r="E1365" t="s">
        <v>3437</v>
      </c>
      <c r="F1365">
        <v>400</v>
      </c>
      <c r="G1365">
        <v>4.2</v>
      </c>
      <c r="H1365">
        <v>1000</v>
      </c>
      <c r="I1365" t="s">
        <v>841</v>
      </c>
      <c r="J1365" t="s">
        <v>973</v>
      </c>
      <c r="K1365">
        <v>52</v>
      </c>
      <c r="L1365" t="s">
        <v>136</v>
      </c>
      <c r="M1365" t="s">
        <v>132</v>
      </c>
      <c r="N1365" t="s">
        <v>147</v>
      </c>
      <c r="O1365" t="s">
        <v>135</v>
      </c>
    </row>
    <row r="1366" spans="1:15">
      <c r="A1366">
        <v>1365</v>
      </c>
      <c r="B1366">
        <v>105822</v>
      </c>
      <c r="C1366" t="s">
        <v>823</v>
      </c>
      <c r="D1366" t="s">
        <v>141</v>
      </c>
      <c r="E1366" t="s">
        <v>3438</v>
      </c>
      <c r="F1366">
        <v>500</v>
      </c>
      <c r="G1366">
        <v>4.0999999999999996</v>
      </c>
      <c r="H1366">
        <v>50</v>
      </c>
      <c r="I1366" t="s">
        <v>3439</v>
      </c>
      <c r="J1366" t="s">
        <v>3440</v>
      </c>
      <c r="K1366">
        <v>68</v>
      </c>
      <c r="L1366" t="s">
        <v>133</v>
      </c>
      <c r="M1366" t="s">
        <v>132</v>
      </c>
      <c r="N1366" t="s">
        <v>140</v>
      </c>
      <c r="O1366" t="s">
        <v>130</v>
      </c>
    </row>
    <row r="1367" spans="1:15">
      <c r="A1367">
        <v>1366</v>
      </c>
      <c r="B1367">
        <v>105853</v>
      </c>
      <c r="C1367" t="s">
        <v>3102</v>
      </c>
      <c r="D1367" t="s">
        <v>149</v>
      </c>
      <c r="E1367" t="s">
        <v>3441</v>
      </c>
      <c r="F1367">
        <v>400</v>
      </c>
      <c r="G1367">
        <v>4.0999999999999996</v>
      </c>
      <c r="H1367">
        <v>20</v>
      </c>
      <c r="I1367" t="s">
        <v>2162</v>
      </c>
      <c r="J1367" t="s">
        <v>3442</v>
      </c>
      <c r="K1367">
        <v>44</v>
      </c>
      <c r="L1367" t="s">
        <v>138</v>
      </c>
      <c r="M1367" t="s">
        <v>132</v>
      </c>
      <c r="N1367" t="s">
        <v>140</v>
      </c>
      <c r="O1367" t="s">
        <v>135</v>
      </c>
    </row>
    <row r="1368" spans="1:15">
      <c r="A1368">
        <v>1367</v>
      </c>
      <c r="B1368">
        <v>105909</v>
      </c>
      <c r="C1368" t="s">
        <v>1332</v>
      </c>
      <c r="D1368" t="s">
        <v>134</v>
      </c>
      <c r="E1368" t="s">
        <v>3443</v>
      </c>
      <c r="F1368">
        <v>500</v>
      </c>
      <c r="G1368">
        <v>2.9</v>
      </c>
      <c r="H1368">
        <v>80</v>
      </c>
      <c r="I1368" t="s">
        <v>258</v>
      </c>
      <c r="J1368" t="s">
        <v>1332</v>
      </c>
      <c r="K1368">
        <v>42</v>
      </c>
      <c r="L1368" t="s">
        <v>133</v>
      </c>
      <c r="M1368" t="s">
        <v>132</v>
      </c>
      <c r="N1368" t="s">
        <v>131</v>
      </c>
      <c r="O1368" t="s">
        <v>135</v>
      </c>
    </row>
    <row r="1369" spans="1:15">
      <c r="A1369">
        <v>1368</v>
      </c>
      <c r="B1369">
        <v>105990</v>
      </c>
      <c r="C1369" t="s">
        <v>3444</v>
      </c>
      <c r="D1369" t="s">
        <v>149</v>
      </c>
      <c r="E1369" t="s">
        <v>3445</v>
      </c>
      <c r="F1369">
        <v>350</v>
      </c>
      <c r="G1369">
        <v>4.2</v>
      </c>
      <c r="H1369">
        <v>100</v>
      </c>
      <c r="I1369" t="s">
        <v>3446</v>
      </c>
      <c r="J1369" t="s">
        <v>3447</v>
      </c>
      <c r="K1369">
        <v>75</v>
      </c>
      <c r="L1369" t="s">
        <v>136</v>
      </c>
      <c r="M1369" t="s">
        <v>132</v>
      </c>
      <c r="N1369" t="s">
        <v>131</v>
      </c>
      <c r="O1369" t="s">
        <v>130</v>
      </c>
    </row>
    <row r="1370" spans="1:15">
      <c r="A1370">
        <v>1369</v>
      </c>
      <c r="B1370">
        <v>106058</v>
      </c>
      <c r="C1370" t="s">
        <v>586</v>
      </c>
      <c r="D1370" t="s">
        <v>141</v>
      </c>
      <c r="E1370" t="s">
        <v>3448</v>
      </c>
      <c r="F1370">
        <v>500</v>
      </c>
      <c r="G1370">
        <v>4.2</v>
      </c>
      <c r="H1370">
        <v>100</v>
      </c>
      <c r="I1370" t="s">
        <v>3449</v>
      </c>
      <c r="J1370" t="s">
        <v>3450</v>
      </c>
      <c r="K1370">
        <v>45</v>
      </c>
      <c r="L1370" t="s">
        <v>236</v>
      </c>
      <c r="M1370" t="s">
        <v>132</v>
      </c>
      <c r="N1370" t="s">
        <v>131</v>
      </c>
      <c r="O1370" t="s">
        <v>135</v>
      </c>
    </row>
    <row r="1371" spans="1:15">
      <c r="A1371">
        <v>1370</v>
      </c>
      <c r="B1371">
        <v>106200</v>
      </c>
      <c r="C1371" t="s">
        <v>2951</v>
      </c>
      <c r="D1371" t="s">
        <v>149</v>
      </c>
      <c r="E1371" t="s">
        <v>3451</v>
      </c>
      <c r="F1371">
        <v>500</v>
      </c>
      <c r="G1371">
        <v>4.2</v>
      </c>
      <c r="H1371">
        <v>100</v>
      </c>
      <c r="I1371" t="s">
        <v>279</v>
      </c>
      <c r="J1371" t="s">
        <v>3304</v>
      </c>
      <c r="K1371">
        <v>39</v>
      </c>
      <c r="L1371" t="s">
        <v>133</v>
      </c>
      <c r="M1371" t="s">
        <v>132</v>
      </c>
      <c r="N1371" t="s">
        <v>131</v>
      </c>
      <c r="O1371" t="s">
        <v>144</v>
      </c>
    </row>
    <row r="1372" spans="1:15">
      <c r="A1372">
        <v>1371</v>
      </c>
      <c r="B1372">
        <v>106202</v>
      </c>
      <c r="C1372" t="s">
        <v>2951</v>
      </c>
      <c r="D1372" t="s">
        <v>149</v>
      </c>
      <c r="E1372" t="s">
        <v>3452</v>
      </c>
      <c r="F1372">
        <v>400</v>
      </c>
      <c r="G1372">
        <v>4.0999999999999996</v>
      </c>
      <c r="H1372">
        <v>50</v>
      </c>
      <c r="I1372" t="s">
        <v>279</v>
      </c>
      <c r="J1372" t="s">
        <v>3304</v>
      </c>
      <c r="K1372">
        <v>50</v>
      </c>
      <c r="L1372" t="s">
        <v>133</v>
      </c>
      <c r="M1372" t="s">
        <v>132</v>
      </c>
      <c r="N1372" t="s">
        <v>140</v>
      </c>
      <c r="O1372" t="s">
        <v>135</v>
      </c>
    </row>
    <row r="1373" spans="1:15">
      <c r="A1373">
        <v>1372</v>
      </c>
      <c r="B1373">
        <v>106587</v>
      </c>
      <c r="C1373" t="s">
        <v>145</v>
      </c>
      <c r="D1373" t="s">
        <v>145</v>
      </c>
      <c r="E1373" t="s">
        <v>3453</v>
      </c>
      <c r="F1373">
        <v>600</v>
      </c>
      <c r="G1373">
        <v>2.9</v>
      </c>
      <c r="H1373">
        <v>80</v>
      </c>
      <c r="I1373" t="s">
        <v>2166</v>
      </c>
      <c r="J1373" t="s">
        <v>2800</v>
      </c>
      <c r="K1373">
        <v>44</v>
      </c>
      <c r="L1373" t="s">
        <v>133</v>
      </c>
      <c r="M1373" t="s">
        <v>148</v>
      </c>
      <c r="N1373" t="s">
        <v>131</v>
      </c>
      <c r="O1373" t="s">
        <v>135</v>
      </c>
    </row>
    <row r="1374" spans="1:15">
      <c r="A1374">
        <v>1373</v>
      </c>
      <c r="B1374">
        <v>106615</v>
      </c>
      <c r="C1374" t="s">
        <v>1622</v>
      </c>
      <c r="D1374" t="s">
        <v>141</v>
      </c>
      <c r="E1374" t="s">
        <v>3454</v>
      </c>
      <c r="F1374">
        <v>200</v>
      </c>
      <c r="G1374">
        <v>2.9</v>
      </c>
      <c r="H1374">
        <v>80</v>
      </c>
      <c r="I1374" t="s">
        <v>3455</v>
      </c>
      <c r="J1374" t="s">
        <v>1270</v>
      </c>
      <c r="K1374">
        <v>80</v>
      </c>
      <c r="L1374" t="s">
        <v>138</v>
      </c>
      <c r="M1374" t="s">
        <v>142</v>
      </c>
      <c r="N1374" t="s">
        <v>131</v>
      </c>
      <c r="O1374" t="s">
        <v>130</v>
      </c>
    </row>
    <row r="1375" spans="1:15">
      <c r="A1375">
        <v>1374</v>
      </c>
      <c r="B1375">
        <v>106763</v>
      </c>
      <c r="C1375" t="s">
        <v>635</v>
      </c>
      <c r="D1375" t="s">
        <v>134</v>
      </c>
      <c r="E1375" t="s">
        <v>3456</v>
      </c>
      <c r="F1375">
        <v>400</v>
      </c>
      <c r="G1375">
        <v>3.6</v>
      </c>
      <c r="H1375">
        <v>500</v>
      </c>
      <c r="I1375" t="s">
        <v>1146</v>
      </c>
      <c r="J1375" t="s">
        <v>1332</v>
      </c>
      <c r="K1375">
        <v>33</v>
      </c>
      <c r="L1375" t="s">
        <v>133</v>
      </c>
      <c r="M1375" t="s">
        <v>132</v>
      </c>
      <c r="N1375" t="s">
        <v>147</v>
      </c>
      <c r="O1375" t="s">
        <v>144</v>
      </c>
    </row>
    <row r="1376" spans="1:15">
      <c r="A1376">
        <v>1375</v>
      </c>
      <c r="B1376">
        <v>106768</v>
      </c>
      <c r="C1376" t="s">
        <v>635</v>
      </c>
      <c r="D1376" t="s">
        <v>134</v>
      </c>
      <c r="E1376" t="s">
        <v>3457</v>
      </c>
      <c r="F1376">
        <v>450</v>
      </c>
      <c r="G1376">
        <v>2.9</v>
      </c>
      <c r="H1376">
        <v>80</v>
      </c>
      <c r="I1376" t="s">
        <v>279</v>
      </c>
      <c r="J1376" t="s">
        <v>1332</v>
      </c>
      <c r="K1376">
        <v>42</v>
      </c>
      <c r="L1376" t="s">
        <v>133</v>
      </c>
      <c r="M1376" t="s">
        <v>132</v>
      </c>
      <c r="N1376" t="s">
        <v>131</v>
      </c>
      <c r="O1376" t="s">
        <v>135</v>
      </c>
    </row>
    <row r="1377" spans="1:15">
      <c r="A1377">
        <v>1376</v>
      </c>
      <c r="B1377">
        <v>106927</v>
      </c>
      <c r="C1377" t="s">
        <v>2497</v>
      </c>
      <c r="D1377" t="s">
        <v>137</v>
      </c>
      <c r="E1377" t="s">
        <v>3458</v>
      </c>
      <c r="F1377">
        <v>250</v>
      </c>
      <c r="G1377">
        <v>2.9</v>
      </c>
      <c r="H1377">
        <v>80</v>
      </c>
      <c r="I1377" t="s">
        <v>3459</v>
      </c>
      <c r="J1377" t="s">
        <v>3411</v>
      </c>
      <c r="K1377">
        <v>59</v>
      </c>
      <c r="L1377" t="s">
        <v>138</v>
      </c>
      <c r="M1377" t="s">
        <v>132</v>
      </c>
      <c r="N1377" t="s">
        <v>131</v>
      </c>
      <c r="O1377" t="s">
        <v>135</v>
      </c>
    </row>
    <row r="1378" spans="1:15">
      <c r="A1378">
        <v>1377</v>
      </c>
      <c r="B1378">
        <v>107032</v>
      </c>
      <c r="C1378" t="s">
        <v>823</v>
      </c>
      <c r="D1378" t="s">
        <v>141</v>
      </c>
      <c r="E1378" t="s">
        <v>3460</v>
      </c>
      <c r="F1378">
        <v>300</v>
      </c>
      <c r="G1378">
        <v>4.3</v>
      </c>
      <c r="H1378">
        <v>20</v>
      </c>
      <c r="I1378" t="s">
        <v>3461</v>
      </c>
      <c r="J1378" t="s">
        <v>3462</v>
      </c>
      <c r="K1378">
        <v>60</v>
      </c>
      <c r="L1378" t="s">
        <v>136</v>
      </c>
      <c r="M1378" t="s">
        <v>132</v>
      </c>
      <c r="N1378" t="s">
        <v>140</v>
      </c>
      <c r="O1378" t="s">
        <v>135</v>
      </c>
    </row>
    <row r="1379" spans="1:15">
      <c r="A1379">
        <v>1378</v>
      </c>
      <c r="B1379">
        <v>107763</v>
      </c>
      <c r="C1379" t="s">
        <v>900</v>
      </c>
      <c r="D1379" t="s">
        <v>143</v>
      </c>
      <c r="E1379" t="s">
        <v>3463</v>
      </c>
      <c r="F1379">
        <v>300</v>
      </c>
      <c r="G1379">
        <v>4.3</v>
      </c>
      <c r="H1379">
        <v>20</v>
      </c>
      <c r="I1379" t="s">
        <v>821</v>
      </c>
      <c r="J1379" t="s">
        <v>3464</v>
      </c>
      <c r="K1379">
        <v>61</v>
      </c>
      <c r="L1379" t="s">
        <v>236</v>
      </c>
      <c r="M1379" t="s">
        <v>132</v>
      </c>
      <c r="N1379" t="s">
        <v>140</v>
      </c>
      <c r="O1379" t="s">
        <v>130</v>
      </c>
    </row>
    <row r="1380" spans="1:15">
      <c r="A1380">
        <v>1379</v>
      </c>
      <c r="B1380">
        <v>107820</v>
      </c>
      <c r="C1380" t="s">
        <v>3465</v>
      </c>
      <c r="D1380" t="s">
        <v>143</v>
      </c>
      <c r="E1380" t="s">
        <v>3466</v>
      </c>
      <c r="F1380">
        <v>200</v>
      </c>
      <c r="G1380">
        <v>2.9</v>
      </c>
      <c r="H1380">
        <v>80</v>
      </c>
      <c r="I1380" t="s">
        <v>3467</v>
      </c>
      <c r="J1380" t="s">
        <v>3468</v>
      </c>
      <c r="K1380">
        <v>45</v>
      </c>
      <c r="L1380" t="s">
        <v>138</v>
      </c>
      <c r="M1380" t="s">
        <v>142</v>
      </c>
      <c r="N1380" t="s">
        <v>131</v>
      </c>
      <c r="O1380" t="s">
        <v>135</v>
      </c>
    </row>
    <row r="1381" spans="1:15">
      <c r="A1381">
        <v>1380</v>
      </c>
      <c r="B1381">
        <v>107823</v>
      </c>
      <c r="C1381" t="s">
        <v>3465</v>
      </c>
      <c r="D1381" t="s">
        <v>143</v>
      </c>
      <c r="E1381" t="s">
        <v>3469</v>
      </c>
      <c r="F1381">
        <v>200</v>
      </c>
      <c r="G1381">
        <v>2.9</v>
      </c>
      <c r="H1381">
        <v>80</v>
      </c>
      <c r="I1381" t="s">
        <v>3470</v>
      </c>
      <c r="J1381" t="s">
        <v>3471</v>
      </c>
      <c r="K1381">
        <v>49</v>
      </c>
      <c r="L1381" t="s">
        <v>138</v>
      </c>
      <c r="M1381" t="s">
        <v>142</v>
      </c>
      <c r="N1381" t="s">
        <v>131</v>
      </c>
      <c r="O1381" t="s">
        <v>135</v>
      </c>
    </row>
    <row r="1382" spans="1:15">
      <c r="A1382">
        <v>1381</v>
      </c>
      <c r="B1382">
        <v>108808</v>
      </c>
      <c r="C1382" t="s">
        <v>1337</v>
      </c>
      <c r="D1382" t="s">
        <v>129</v>
      </c>
      <c r="E1382" t="s">
        <v>3472</v>
      </c>
      <c r="F1382">
        <v>500</v>
      </c>
      <c r="G1382">
        <v>2.9</v>
      </c>
      <c r="H1382">
        <v>80</v>
      </c>
      <c r="I1382" t="s">
        <v>761</v>
      </c>
      <c r="J1382" t="s">
        <v>3473</v>
      </c>
      <c r="K1382">
        <v>74</v>
      </c>
      <c r="L1382" t="s">
        <v>133</v>
      </c>
      <c r="M1382" t="s">
        <v>132</v>
      </c>
      <c r="N1382" t="s">
        <v>131</v>
      </c>
      <c r="O1382" t="s">
        <v>130</v>
      </c>
    </row>
    <row r="1383" spans="1:15">
      <c r="A1383">
        <v>1382</v>
      </c>
      <c r="B1383">
        <v>109060</v>
      </c>
      <c r="C1383" t="s">
        <v>739</v>
      </c>
      <c r="D1383" t="s">
        <v>129</v>
      </c>
      <c r="E1383" t="s">
        <v>3474</v>
      </c>
      <c r="F1383">
        <v>250</v>
      </c>
      <c r="G1383">
        <v>4.2</v>
      </c>
      <c r="H1383">
        <v>500</v>
      </c>
      <c r="I1383" t="s">
        <v>3475</v>
      </c>
      <c r="J1383" t="s">
        <v>3476</v>
      </c>
      <c r="K1383">
        <v>72</v>
      </c>
      <c r="L1383" t="s">
        <v>133</v>
      </c>
      <c r="M1383" t="s">
        <v>132</v>
      </c>
      <c r="N1383" t="s">
        <v>147</v>
      </c>
      <c r="O1383" t="s">
        <v>130</v>
      </c>
    </row>
    <row r="1384" spans="1:15">
      <c r="A1384">
        <v>1383</v>
      </c>
      <c r="B1384">
        <v>109119</v>
      </c>
      <c r="C1384" t="s">
        <v>511</v>
      </c>
      <c r="D1384" t="s">
        <v>129</v>
      </c>
      <c r="E1384" t="s">
        <v>3477</v>
      </c>
      <c r="F1384">
        <v>250</v>
      </c>
      <c r="G1384">
        <v>2.9</v>
      </c>
      <c r="H1384">
        <v>80</v>
      </c>
      <c r="I1384" t="s">
        <v>2723</v>
      </c>
      <c r="J1384" t="s">
        <v>3478</v>
      </c>
      <c r="K1384">
        <v>64</v>
      </c>
      <c r="L1384" t="s">
        <v>133</v>
      </c>
      <c r="M1384" t="s">
        <v>132</v>
      </c>
      <c r="N1384" t="s">
        <v>131</v>
      </c>
      <c r="O1384" t="s">
        <v>130</v>
      </c>
    </row>
    <row r="1385" spans="1:15">
      <c r="A1385">
        <v>1384</v>
      </c>
      <c r="B1385">
        <v>109168</v>
      </c>
      <c r="C1385" t="s">
        <v>2438</v>
      </c>
      <c r="D1385" t="s">
        <v>146</v>
      </c>
      <c r="E1385" t="s">
        <v>3479</v>
      </c>
      <c r="F1385">
        <v>250</v>
      </c>
      <c r="G1385">
        <v>4.3</v>
      </c>
      <c r="H1385">
        <v>1000</v>
      </c>
      <c r="I1385" t="s">
        <v>3480</v>
      </c>
      <c r="J1385" t="s">
        <v>2438</v>
      </c>
      <c r="K1385">
        <v>49</v>
      </c>
      <c r="L1385" t="s">
        <v>138</v>
      </c>
      <c r="M1385" t="s">
        <v>132</v>
      </c>
      <c r="N1385" t="s">
        <v>147</v>
      </c>
      <c r="O1385" t="s">
        <v>135</v>
      </c>
    </row>
    <row r="1386" spans="1:15">
      <c r="A1386">
        <v>1385</v>
      </c>
      <c r="B1386">
        <v>109763</v>
      </c>
      <c r="C1386" t="s">
        <v>2910</v>
      </c>
      <c r="D1386" t="s">
        <v>149</v>
      </c>
      <c r="E1386" t="s">
        <v>3481</v>
      </c>
      <c r="F1386">
        <v>300</v>
      </c>
      <c r="G1386">
        <v>2.9</v>
      </c>
      <c r="H1386">
        <v>80</v>
      </c>
      <c r="I1386" t="s">
        <v>1146</v>
      </c>
      <c r="J1386" t="s">
        <v>3482</v>
      </c>
      <c r="K1386">
        <v>44</v>
      </c>
      <c r="L1386" t="s">
        <v>133</v>
      </c>
      <c r="M1386" t="s">
        <v>132</v>
      </c>
      <c r="N1386" t="s">
        <v>131</v>
      </c>
      <c r="O1386" t="s">
        <v>135</v>
      </c>
    </row>
    <row r="1387" spans="1:15">
      <c r="A1387">
        <v>1386</v>
      </c>
      <c r="B1387">
        <v>109787</v>
      </c>
      <c r="C1387" t="s">
        <v>382</v>
      </c>
      <c r="D1387" t="s">
        <v>137</v>
      </c>
      <c r="E1387" t="s">
        <v>3483</v>
      </c>
      <c r="F1387">
        <v>1250</v>
      </c>
      <c r="G1387">
        <v>4.7</v>
      </c>
      <c r="H1387">
        <v>50</v>
      </c>
      <c r="I1387" t="s">
        <v>3484</v>
      </c>
      <c r="J1387" t="s">
        <v>3485</v>
      </c>
      <c r="K1387">
        <v>46</v>
      </c>
      <c r="L1387" t="s">
        <v>236</v>
      </c>
      <c r="M1387" t="s">
        <v>235</v>
      </c>
      <c r="N1387" t="s">
        <v>140</v>
      </c>
      <c r="O1387" t="s">
        <v>135</v>
      </c>
    </row>
    <row r="1388" spans="1:15">
      <c r="A1388">
        <v>1387</v>
      </c>
      <c r="B1388">
        <v>110135</v>
      </c>
      <c r="C1388" t="s">
        <v>3486</v>
      </c>
      <c r="D1388" t="s">
        <v>141</v>
      </c>
      <c r="E1388" t="s">
        <v>3487</v>
      </c>
      <c r="F1388">
        <v>250</v>
      </c>
      <c r="G1388">
        <v>2.9</v>
      </c>
      <c r="H1388">
        <v>80</v>
      </c>
      <c r="I1388" t="s">
        <v>1573</v>
      </c>
      <c r="J1388" t="s">
        <v>982</v>
      </c>
      <c r="K1388">
        <v>66</v>
      </c>
      <c r="L1388" t="s">
        <v>138</v>
      </c>
      <c r="M1388" t="s">
        <v>132</v>
      </c>
      <c r="N1388" t="s">
        <v>131</v>
      </c>
      <c r="O1388" t="s">
        <v>130</v>
      </c>
    </row>
    <row r="1389" spans="1:15">
      <c r="A1389">
        <v>1388</v>
      </c>
      <c r="B1389">
        <v>110376</v>
      </c>
      <c r="C1389" t="s">
        <v>870</v>
      </c>
      <c r="D1389" t="s">
        <v>146</v>
      </c>
      <c r="E1389" t="s">
        <v>3488</v>
      </c>
      <c r="F1389">
        <v>1100</v>
      </c>
      <c r="G1389">
        <v>2.9</v>
      </c>
      <c r="H1389">
        <v>80</v>
      </c>
      <c r="I1389" t="s">
        <v>3489</v>
      </c>
      <c r="J1389" t="s">
        <v>3490</v>
      </c>
      <c r="K1389">
        <v>60</v>
      </c>
      <c r="L1389" t="s">
        <v>133</v>
      </c>
      <c r="M1389" t="s">
        <v>235</v>
      </c>
      <c r="N1389" t="s">
        <v>131</v>
      </c>
      <c r="O1389" t="s">
        <v>135</v>
      </c>
    </row>
    <row r="1390" spans="1:15">
      <c r="A1390">
        <v>1389</v>
      </c>
      <c r="B1390">
        <v>110791</v>
      </c>
      <c r="C1390" t="s">
        <v>325</v>
      </c>
      <c r="D1390" t="s">
        <v>146</v>
      </c>
      <c r="E1390" t="s">
        <v>3491</v>
      </c>
      <c r="F1390">
        <v>1200</v>
      </c>
      <c r="G1390">
        <v>3.7</v>
      </c>
      <c r="H1390">
        <v>20</v>
      </c>
      <c r="I1390" t="s">
        <v>3492</v>
      </c>
      <c r="J1390" t="s">
        <v>3493</v>
      </c>
      <c r="K1390">
        <v>57</v>
      </c>
      <c r="L1390" t="s">
        <v>133</v>
      </c>
      <c r="M1390" t="s">
        <v>235</v>
      </c>
      <c r="N1390" t="s">
        <v>140</v>
      </c>
      <c r="O1390" t="s">
        <v>135</v>
      </c>
    </row>
    <row r="1391" spans="1:15">
      <c r="A1391">
        <v>1390</v>
      </c>
      <c r="B1391">
        <v>110797</v>
      </c>
      <c r="C1391" t="s">
        <v>1071</v>
      </c>
      <c r="D1391" t="s">
        <v>129</v>
      </c>
      <c r="E1391" t="s">
        <v>3494</v>
      </c>
      <c r="F1391">
        <v>250</v>
      </c>
      <c r="G1391">
        <v>4.5</v>
      </c>
      <c r="H1391">
        <v>100</v>
      </c>
      <c r="I1391" t="s">
        <v>3495</v>
      </c>
      <c r="J1391" t="s">
        <v>3496</v>
      </c>
      <c r="K1391">
        <v>51</v>
      </c>
      <c r="L1391" t="s">
        <v>138</v>
      </c>
      <c r="M1391" t="s">
        <v>132</v>
      </c>
      <c r="N1391" t="s">
        <v>131</v>
      </c>
      <c r="O1391" t="s">
        <v>135</v>
      </c>
    </row>
    <row r="1392" spans="1:15">
      <c r="A1392">
        <v>1391</v>
      </c>
      <c r="B1392">
        <v>110855</v>
      </c>
      <c r="C1392" t="s">
        <v>973</v>
      </c>
      <c r="D1392" t="s">
        <v>134</v>
      </c>
      <c r="E1392" t="s">
        <v>3497</v>
      </c>
      <c r="F1392">
        <v>400</v>
      </c>
      <c r="G1392">
        <v>2.9</v>
      </c>
      <c r="H1392">
        <v>80</v>
      </c>
      <c r="I1392" t="s">
        <v>395</v>
      </c>
      <c r="J1392" t="s">
        <v>973</v>
      </c>
      <c r="K1392">
        <v>53</v>
      </c>
      <c r="L1392" t="s">
        <v>138</v>
      </c>
      <c r="M1392" t="s">
        <v>132</v>
      </c>
      <c r="N1392" t="s">
        <v>131</v>
      </c>
      <c r="O1392" t="s">
        <v>135</v>
      </c>
    </row>
    <row r="1393" spans="1:15">
      <c r="A1393">
        <v>1392</v>
      </c>
      <c r="B1393">
        <v>111250</v>
      </c>
      <c r="C1393" t="s">
        <v>260</v>
      </c>
      <c r="D1393" t="s">
        <v>137</v>
      </c>
      <c r="E1393" t="s">
        <v>3498</v>
      </c>
      <c r="F1393">
        <v>600</v>
      </c>
      <c r="G1393">
        <v>2.9</v>
      </c>
      <c r="H1393">
        <v>80</v>
      </c>
      <c r="I1393" t="s">
        <v>3499</v>
      </c>
      <c r="J1393" t="s">
        <v>3500</v>
      </c>
      <c r="K1393">
        <v>62</v>
      </c>
      <c r="L1393" t="s">
        <v>133</v>
      </c>
      <c r="M1393" t="s">
        <v>148</v>
      </c>
      <c r="N1393" t="s">
        <v>131</v>
      </c>
      <c r="O1393" t="s">
        <v>130</v>
      </c>
    </row>
    <row r="1394" spans="1:15">
      <c r="A1394">
        <v>1393</v>
      </c>
      <c r="B1394">
        <v>111360</v>
      </c>
      <c r="C1394" t="s">
        <v>1807</v>
      </c>
      <c r="D1394" t="s">
        <v>139</v>
      </c>
      <c r="E1394" t="s">
        <v>3501</v>
      </c>
      <c r="F1394">
        <v>200</v>
      </c>
      <c r="G1394">
        <v>4.0999999999999996</v>
      </c>
      <c r="H1394">
        <v>500</v>
      </c>
      <c r="I1394" t="s">
        <v>2538</v>
      </c>
      <c r="J1394" t="s">
        <v>3502</v>
      </c>
      <c r="K1394">
        <v>48</v>
      </c>
      <c r="L1394" t="s">
        <v>138</v>
      </c>
      <c r="M1394" t="s">
        <v>142</v>
      </c>
      <c r="N1394" t="s">
        <v>147</v>
      </c>
      <c r="O1394" t="s">
        <v>135</v>
      </c>
    </row>
    <row r="1395" spans="1:15">
      <c r="A1395">
        <v>1394</v>
      </c>
      <c r="B1395">
        <v>111536</v>
      </c>
      <c r="C1395" t="s">
        <v>637</v>
      </c>
      <c r="D1395" t="s">
        <v>134</v>
      </c>
      <c r="E1395" t="s">
        <v>3503</v>
      </c>
      <c r="F1395">
        <v>400</v>
      </c>
      <c r="G1395">
        <v>2.9</v>
      </c>
      <c r="H1395">
        <v>80</v>
      </c>
      <c r="I1395" t="s">
        <v>258</v>
      </c>
      <c r="J1395" t="s">
        <v>1332</v>
      </c>
      <c r="K1395">
        <v>44</v>
      </c>
      <c r="L1395" t="s">
        <v>133</v>
      </c>
      <c r="M1395" t="s">
        <v>132</v>
      </c>
      <c r="N1395" t="s">
        <v>131</v>
      </c>
      <c r="O1395" t="s">
        <v>135</v>
      </c>
    </row>
    <row r="1396" spans="1:15">
      <c r="A1396">
        <v>1395</v>
      </c>
      <c r="B1396">
        <v>111795</v>
      </c>
      <c r="C1396" t="s">
        <v>1007</v>
      </c>
      <c r="D1396" t="s">
        <v>143</v>
      </c>
      <c r="E1396" t="s">
        <v>1776</v>
      </c>
      <c r="F1396">
        <v>350</v>
      </c>
      <c r="G1396">
        <v>4.2</v>
      </c>
      <c r="H1396">
        <v>50</v>
      </c>
      <c r="I1396" t="s">
        <v>335</v>
      </c>
      <c r="J1396" t="s">
        <v>1007</v>
      </c>
      <c r="K1396">
        <v>72</v>
      </c>
      <c r="L1396" t="s">
        <v>133</v>
      </c>
      <c r="M1396" t="s">
        <v>132</v>
      </c>
      <c r="N1396" t="s">
        <v>140</v>
      </c>
      <c r="O1396" t="s">
        <v>130</v>
      </c>
    </row>
    <row r="1397" spans="1:15">
      <c r="A1397">
        <v>1396</v>
      </c>
      <c r="B1397">
        <v>112286</v>
      </c>
      <c r="C1397" t="s">
        <v>2497</v>
      </c>
      <c r="D1397" t="s">
        <v>137</v>
      </c>
      <c r="E1397" t="s">
        <v>3504</v>
      </c>
      <c r="F1397">
        <v>400</v>
      </c>
      <c r="G1397">
        <v>4</v>
      </c>
      <c r="H1397">
        <v>20</v>
      </c>
      <c r="I1397" t="s">
        <v>3505</v>
      </c>
      <c r="J1397" t="s">
        <v>2497</v>
      </c>
      <c r="K1397">
        <v>58</v>
      </c>
      <c r="L1397" t="s">
        <v>136</v>
      </c>
      <c r="M1397" t="s">
        <v>132</v>
      </c>
      <c r="N1397" t="s">
        <v>140</v>
      </c>
      <c r="O1397" t="s">
        <v>135</v>
      </c>
    </row>
    <row r="1398" spans="1:15">
      <c r="A1398">
        <v>1397</v>
      </c>
      <c r="B1398">
        <v>112315</v>
      </c>
      <c r="C1398" t="s">
        <v>260</v>
      </c>
      <c r="D1398" t="s">
        <v>137</v>
      </c>
      <c r="E1398" t="s">
        <v>3506</v>
      </c>
      <c r="F1398">
        <v>650</v>
      </c>
      <c r="G1398">
        <v>4.4000000000000004</v>
      </c>
      <c r="H1398">
        <v>100</v>
      </c>
      <c r="I1398" t="s">
        <v>2150</v>
      </c>
      <c r="J1398" t="s">
        <v>3507</v>
      </c>
      <c r="K1398">
        <v>55</v>
      </c>
      <c r="L1398" t="s">
        <v>138</v>
      </c>
      <c r="M1398" t="s">
        <v>148</v>
      </c>
      <c r="N1398" t="s">
        <v>131</v>
      </c>
      <c r="O1398" t="s">
        <v>135</v>
      </c>
    </row>
    <row r="1399" spans="1:15">
      <c r="A1399">
        <v>1398</v>
      </c>
      <c r="B1399">
        <v>113377</v>
      </c>
      <c r="C1399" t="s">
        <v>533</v>
      </c>
      <c r="D1399" t="s">
        <v>146</v>
      </c>
      <c r="E1399" t="s">
        <v>3508</v>
      </c>
      <c r="F1399">
        <v>300</v>
      </c>
      <c r="G1399">
        <v>4.0999999999999996</v>
      </c>
      <c r="H1399">
        <v>100</v>
      </c>
      <c r="I1399" t="s">
        <v>547</v>
      </c>
      <c r="J1399" t="s">
        <v>3509</v>
      </c>
      <c r="K1399">
        <v>43</v>
      </c>
      <c r="L1399" t="s">
        <v>136</v>
      </c>
      <c r="M1399" t="s">
        <v>132</v>
      </c>
      <c r="N1399" t="s">
        <v>131</v>
      </c>
      <c r="O1399" t="s">
        <v>135</v>
      </c>
    </row>
    <row r="1400" spans="1:15">
      <c r="A1400">
        <v>1399</v>
      </c>
      <c r="B1400">
        <v>113643</v>
      </c>
      <c r="C1400" t="s">
        <v>823</v>
      </c>
      <c r="D1400" t="s">
        <v>141</v>
      </c>
      <c r="E1400" t="s">
        <v>3510</v>
      </c>
      <c r="F1400">
        <v>400</v>
      </c>
      <c r="G1400">
        <v>2.9</v>
      </c>
      <c r="H1400">
        <v>80</v>
      </c>
      <c r="I1400" t="s">
        <v>2246</v>
      </c>
      <c r="J1400" t="s">
        <v>823</v>
      </c>
      <c r="K1400">
        <v>74</v>
      </c>
      <c r="L1400" t="s">
        <v>237</v>
      </c>
      <c r="M1400" t="s">
        <v>132</v>
      </c>
      <c r="N1400" t="s">
        <v>131</v>
      </c>
      <c r="O1400" t="s">
        <v>130</v>
      </c>
    </row>
    <row r="1401" spans="1:15">
      <c r="A1401">
        <v>1400</v>
      </c>
      <c r="B1401">
        <v>113649</v>
      </c>
      <c r="C1401" t="s">
        <v>404</v>
      </c>
      <c r="D1401" t="s">
        <v>129</v>
      </c>
      <c r="E1401" t="s">
        <v>3511</v>
      </c>
      <c r="F1401">
        <v>200</v>
      </c>
      <c r="G1401">
        <v>3.8</v>
      </c>
      <c r="H1401">
        <v>50</v>
      </c>
      <c r="I1401" t="s">
        <v>841</v>
      </c>
      <c r="J1401" t="s">
        <v>3512</v>
      </c>
      <c r="K1401">
        <v>63</v>
      </c>
      <c r="L1401" t="s">
        <v>136</v>
      </c>
      <c r="M1401" t="s">
        <v>142</v>
      </c>
      <c r="N1401" t="s">
        <v>140</v>
      </c>
      <c r="O1401" t="s">
        <v>130</v>
      </c>
    </row>
    <row r="1402" spans="1:15">
      <c r="A1402">
        <v>1401</v>
      </c>
      <c r="B1402">
        <v>113657</v>
      </c>
      <c r="C1402" t="s">
        <v>250</v>
      </c>
      <c r="D1402" t="s">
        <v>137</v>
      </c>
      <c r="E1402" t="s">
        <v>3513</v>
      </c>
      <c r="F1402">
        <v>200</v>
      </c>
      <c r="G1402">
        <v>3.7</v>
      </c>
      <c r="H1402">
        <v>50</v>
      </c>
      <c r="I1402" t="s">
        <v>2266</v>
      </c>
      <c r="J1402" t="s">
        <v>253</v>
      </c>
      <c r="K1402">
        <v>52</v>
      </c>
      <c r="L1402" t="s">
        <v>136</v>
      </c>
      <c r="M1402" t="s">
        <v>142</v>
      </c>
      <c r="N1402" t="s">
        <v>140</v>
      </c>
      <c r="O1402" t="s">
        <v>135</v>
      </c>
    </row>
    <row r="1403" spans="1:15">
      <c r="A1403">
        <v>1402</v>
      </c>
      <c r="B1403">
        <v>114143</v>
      </c>
      <c r="C1403" t="s">
        <v>424</v>
      </c>
      <c r="D1403" t="s">
        <v>129</v>
      </c>
      <c r="E1403" t="s">
        <v>3514</v>
      </c>
      <c r="F1403">
        <v>250</v>
      </c>
      <c r="G1403">
        <v>4.5999999999999996</v>
      </c>
      <c r="H1403">
        <v>50</v>
      </c>
      <c r="I1403" t="s">
        <v>3030</v>
      </c>
      <c r="J1403" t="s">
        <v>3515</v>
      </c>
      <c r="K1403">
        <v>72</v>
      </c>
      <c r="L1403" t="s">
        <v>138</v>
      </c>
      <c r="M1403" t="s">
        <v>132</v>
      </c>
      <c r="N1403" t="s">
        <v>140</v>
      </c>
      <c r="O1403" t="s">
        <v>130</v>
      </c>
    </row>
    <row r="1404" spans="1:15">
      <c r="A1404">
        <v>1403</v>
      </c>
      <c r="B1404">
        <v>114176</v>
      </c>
      <c r="C1404" t="s">
        <v>637</v>
      </c>
      <c r="D1404" t="s">
        <v>134</v>
      </c>
      <c r="E1404" t="s">
        <v>3516</v>
      </c>
      <c r="F1404">
        <v>500</v>
      </c>
      <c r="G1404">
        <v>2.8</v>
      </c>
      <c r="H1404">
        <v>20</v>
      </c>
      <c r="I1404" t="s">
        <v>395</v>
      </c>
      <c r="J1404" t="s">
        <v>2112</v>
      </c>
      <c r="K1404">
        <v>46</v>
      </c>
      <c r="L1404" t="s">
        <v>138</v>
      </c>
      <c r="M1404" t="s">
        <v>132</v>
      </c>
      <c r="N1404" t="s">
        <v>140</v>
      </c>
      <c r="O1404" t="s">
        <v>135</v>
      </c>
    </row>
    <row r="1405" spans="1:15">
      <c r="A1405">
        <v>1404</v>
      </c>
      <c r="B1405">
        <v>114463</v>
      </c>
      <c r="C1405" t="s">
        <v>2921</v>
      </c>
      <c r="D1405" t="s">
        <v>149</v>
      </c>
      <c r="E1405" t="s">
        <v>3517</v>
      </c>
      <c r="F1405">
        <v>250</v>
      </c>
      <c r="G1405">
        <v>2.9</v>
      </c>
      <c r="H1405">
        <v>80</v>
      </c>
      <c r="I1405" t="s">
        <v>3518</v>
      </c>
      <c r="J1405" t="s">
        <v>2921</v>
      </c>
      <c r="K1405">
        <v>44</v>
      </c>
      <c r="L1405" t="s">
        <v>133</v>
      </c>
      <c r="M1405" t="s">
        <v>132</v>
      </c>
      <c r="N1405" t="s">
        <v>131</v>
      </c>
      <c r="O1405" t="s">
        <v>135</v>
      </c>
    </row>
    <row r="1406" spans="1:15">
      <c r="A1406">
        <v>1405</v>
      </c>
      <c r="B1406">
        <v>114615</v>
      </c>
      <c r="C1406" t="s">
        <v>592</v>
      </c>
      <c r="D1406" t="s">
        <v>134</v>
      </c>
      <c r="E1406" t="s">
        <v>3519</v>
      </c>
      <c r="F1406">
        <v>200</v>
      </c>
      <c r="G1406">
        <v>3.9</v>
      </c>
      <c r="H1406">
        <v>50</v>
      </c>
      <c r="I1406" t="s">
        <v>841</v>
      </c>
      <c r="J1406" t="s">
        <v>2926</v>
      </c>
      <c r="K1406">
        <v>58</v>
      </c>
      <c r="L1406" t="s">
        <v>136</v>
      </c>
      <c r="M1406" t="s">
        <v>142</v>
      </c>
      <c r="N1406" t="s">
        <v>140</v>
      </c>
      <c r="O1406" t="s">
        <v>135</v>
      </c>
    </row>
    <row r="1407" spans="1:15">
      <c r="A1407">
        <v>1406</v>
      </c>
      <c r="B1407">
        <v>114733</v>
      </c>
      <c r="C1407" t="s">
        <v>2921</v>
      </c>
      <c r="D1407" t="s">
        <v>149</v>
      </c>
      <c r="E1407" t="s">
        <v>3520</v>
      </c>
      <c r="F1407">
        <v>300</v>
      </c>
      <c r="G1407">
        <v>3.7</v>
      </c>
      <c r="H1407">
        <v>50</v>
      </c>
      <c r="I1407" t="s">
        <v>2166</v>
      </c>
      <c r="J1407" t="s">
        <v>3521</v>
      </c>
      <c r="K1407">
        <v>45</v>
      </c>
      <c r="L1407" t="s">
        <v>133</v>
      </c>
      <c r="M1407" t="s">
        <v>132</v>
      </c>
      <c r="N1407" t="s">
        <v>140</v>
      </c>
      <c r="O1407" t="s">
        <v>135</v>
      </c>
    </row>
    <row r="1408" spans="1:15">
      <c r="A1408">
        <v>1407</v>
      </c>
      <c r="B1408">
        <v>115089</v>
      </c>
      <c r="C1408" t="s">
        <v>511</v>
      </c>
      <c r="D1408" t="s">
        <v>129</v>
      </c>
      <c r="E1408" t="s">
        <v>3522</v>
      </c>
      <c r="F1408">
        <v>150</v>
      </c>
      <c r="G1408">
        <v>3.9</v>
      </c>
      <c r="H1408">
        <v>100</v>
      </c>
      <c r="I1408" t="s">
        <v>547</v>
      </c>
      <c r="J1408" t="s">
        <v>3523</v>
      </c>
      <c r="K1408">
        <v>52</v>
      </c>
      <c r="L1408" t="s">
        <v>136</v>
      </c>
      <c r="M1408" t="s">
        <v>142</v>
      </c>
      <c r="N1408" t="s">
        <v>131</v>
      </c>
      <c r="O1408" t="s">
        <v>135</v>
      </c>
    </row>
    <row r="1409" spans="1:15">
      <c r="A1409">
        <v>1408</v>
      </c>
      <c r="B1409">
        <v>115093</v>
      </c>
      <c r="C1409" t="s">
        <v>690</v>
      </c>
      <c r="D1409" t="s">
        <v>129</v>
      </c>
      <c r="E1409" t="s">
        <v>3524</v>
      </c>
      <c r="F1409">
        <v>1000</v>
      </c>
      <c r="G1409">
        <v>4.3</v>
      </c>
      <c r="H1409">
        <v>1000</v>
      </c>
      <c r="I1409" t="s">
        <v>3525</v>
      </c>
      <c r="J1409" t="s">
        <v>3526</v>
      </c>
      <c r="K1409">
        <v>71</v>
      </c>
      <c r="L1409" t="s">
        <v>136</v>
      </c>
      <c r="M1409" t="s">
        <v>148</v>
      </c>
      <c r="N1409" t="s">
        <v>147</v>
      </c>
      <c r="O1409" t="s">
        <v>130</v>
      </c>
    </row>
    <row r="1410" spans="1:15">
      <c r="A1410">
        <v>1409</v>
      </c>
      <c r="B1410">
        <v>115274</v>
      </c>
      <c r="C1410" t="s">
        <v>3149</v>
      </c>
      <c r="D1410" t="s">
        <v>149</v>
      </c>
      <c r="E1410" t="s">
        <v>3527</v>
      </c>
      <c r="F1410">
        <v>200</v>
      </c>
      <c r="G1410">
        <v>2.9</v>
      </c>
      <c r="H1410">
        <v>80</v>
      </c>
      <c r="I1410" t="s">
        <v>1573</v>
      </c>
      <c r="J1410" t="s">
        <v>3149</v>
      </c>
      <c r="K1410">
        <v>58</v>
      </c>
      <c r="L1410" t="s">
        <v>138</v>
      </c>
      <c r="M1410" t="s">
        <v>142</v>
      </c>
      <c r="N1410" t="s">
        <v>131</v>
      </c>
      <c r="O1410" t="s">
        <v>135</v>
      </c>
    </row>
    <row r="1411" spans="1:15">
      <c r="A1411">
        <v>1410</v>
      </c>
      <c r="B1411">
        <v>115437</v>
      </c>
      <c r="C1411" t="s">
        <v>3528</v>
      </c>
      <c r="D1411" t="s">
        <v>137</v>
      </c>
      <c r="E1411" t="s">
        <v>3529</v>
      </c>
      <c r="F1411">
        <v>250</v>
      </c>
      <c r="G1411">
        <v>4.0999999999999996</v>
      </c>
      <c r="H1411">
        <v>100</v>
      </c>
      <c r="I1411" t="s">
        <v>547</v>
      </c>
      <c r="J1411" t="s">
        <v>443</v>
      </c>
      <c r="K1411">
        <v>47</v>
      </c>
      <c r="L1411" t="s">
        <v>136</v>
      </c>
      <c r="M1411" t="s">
        <v>132</v>
      </c>
      <c r="N1411" t="s">
        <v>131</v>
      </c>
      <c r="O1411" t="s">
        <v>135</v>
      </c>
    </row>
    <row r="1412" spans="1:15">
      <c r="A1412">
        <v>1411</v>
      </c>
      <c r="B1412">
        <v>115486</v>
      </c>
      <c r="C1412" t="s">
        <v>1223</v>
      </c>
      <c r="D1412" t="s">
        <v>129</v>
      </c>
      <c r="E1412" t="s">
        <v>3530</v>
      </c>
      <c r="F1412">
        <v>300</v>
      </c>
      <c r="G1412">
        <v>4.3</v>
      </c>
      <c r="H1412">
        <v>100</v>
      </c>
      <c r="I1412" t="s">
        <v>3531</v>
      </c>
      <c r="J1412" t="s">
        <v>3532</v>
      </c>
      <c r="K1412">
        <v>71</v>
      </c>
      <c r="L1412" t="s">
        <v>136</v>
      </c>
      <c r="M1412" t="s">
        <v>132</v>
      </c>
      <c r="N1412" t="s">
        <v>131</v>
      </c>
      <c r="O1412" t="s">
        <v>130</v>
      </c>
    </row>
    <row r="1413" spans="1:15">
      <c r="A1413">
        <v>1412</v>
      </c>
      <c r="B1413">
        <v>115662</v>
      </c>
      <c r="C1413" t="s">
        <v>1636</v>
      </c>
      <c r="D1413" t="s">
        <v>146</v>
      </c>
      <c r="E1413" t="s">
        <v>3533</v>
      </c>
      <c r="F1413">
        <v>200</v>
      </c>
      <c r="G1413">
        <v>4.2</v>
      </c>
      <c r="H1413">
        <v>50</v>
      </c>
      <c r="I1413" t="s">
        <v>522</v>
      </c>
      <c r="J1413" t="s">
        <v>3534</v>
      </c>
      <c r="K1413">
        <v>47</v>
      </c>
      <c r="L1413" t="s">
        <v>133</v>
      </c>
      <c r="M1413" t="s">
        <v>142</v>
      </c>
      <c r="N1413" t="s">
        <v>140</v>
      </c>
      <c r="O1413" t="s">
        <v>135</v>
      </c>
    </row>
    <row r="1414" spans="1:15">
      <c r="A1414">
        <v>1413</v>
      </c>
      <c r="B1414">
        <v>115705</v>
      </c>
      <c r="C1414" t="s">
        <v>1602</v>
      </c>
      <c r="D1414" t="s">
        <v>129</v>
      </c>
      <c r="E1414" t="s">
        <v>3535</v>
      </c>
      <c r="F1414">
        <v>300</v>
      </c>
      <c r="G1414">
        <v>4</v>
      </c>
      <c r="H1414">
        <v>50</v>
      </c>
      <c r="I1414" t="s">
        <v>3536</v>
      </c>
      <c r="J1414" t="s">
        <v>3537</v>
      </c>
      <c r="K1414">
        <v>51</v>
      </c>
      <c r="L1414" t="s">
        <v>133</v>
      </c>
      <c r="M1414" t="s">
        <v>132</v>
      </c>
      <c r="N1414" t="s">
        <v>140</v>
      </c>
      <c r="O1414" t="s">
        <v>135</v>
      </c>
    </row>
    <row r="1415" spans="1:15">
      <c r="A1415">
        <v>1414</v>
      </c>
      <c r="B1415">
        <v>115730</v>
      </c>
      <c r="C1415" t="s">
        <v>260</v>
      </c>
      <c r="D1415" t="s">
        <v>137</v>
      </c>
      <c r="E1415" t="s">
        <v>3538</v>
      </c>
      <c r="F1415">
        <v>250</v>
      </c>
      <c r="G1415">
        <v>3.7</v>
      </c>
      <c r="H1415">
        <v>50</v>
      </c>
      <c r="I1415" t="s">
        <v>547</v>
      </c>
      <c r="J1415" t="s">
        <v>260</v>
      </c>
      <c r="K1415">
        <v>59</v>
      </c>
      <c r="L1415" t="s">
        <v>136</v>
      </c>
      <c r="M1415" t="s">
        <v>132</v>
      </c>
      <c r="N1415" t="s">
        <v>140</v>
      </c>
      <c r="O1415" t="s">
        <v>135</v>
      </c>
    </row>
    <row r="1416" spans="1:15">
      <c r="A1416">
        <v>1415</v>
      </c>
      <c r="B1416">
        <v>116985</v>
      </c>
      <c r="C1416" t="s">
        <v>2301</v>
      </c>
      <c r="D1416" t="s">
        <v>134</v>
      </c>
      <c r="E1416" t="s">
        <v>3539</v>
      </c>
      <c r="F1416">
        <v>500</v>
      </c>
      <c r="G1416">
        <v>2.9</v>
      </c>
      <c r="H1416">
        <v>80</v>
      </c>
      <c r="I1416" t="s">
        <v>1146</v>
      </c>
      <c r="J1416" t="s">
        <v>3540</v>
      </c>
      <c r="K1416">
        <v>47</v>
      </c>
      <c r="L1416" t="s">
        <v>133</v>
      </c>
      <c r="M1416" t="s">
        <v>132</v>
      </c>
      <c r="N1416" t="s">
        <v>131</v>
      </c>
      <c r="O1416" t="s">
        <v>135</v>
      </c>
    </row>
    <row r="1417" spans="1:15">
      <c r="A1417">
        <v>1416</v>
      </c>
      <c r="B1417">
        <v>117031</v>
      </c>
      <c r="C1417" t="s">
        <v>3541</v>
      </c>
      <c r="D1417" t="s">
        <v>149</v>
      </c>
      <c r="E1417" t="s">
        <v>3542</v>
      </c>
      <c r="F1417">
        <v>200</v>
      </c>
      <c r="G1417">
        <v>3.8</v>
      </c>
      <c r="H1417">
        <v>100</v>
      </c>
      <c r="I1417" t="s">
        <v>395</v>
      </c>
      <c r="J1417" t="s">
        <v>3543</v>
      </c>
      <c r="K1417">
        <v>50</v>
      </c>
      <c r="L1417" t="s">
        <v>138</v>
      </c>
      <c r="M1417" t="s">
        <v>142</v>
      </c>
      <c r="N1417" t="s">
        <v>131</v>
      </c>
      <c r="O1417" t="s">
        <v>135</v>
      </c>
    </row>
    <row r="1418" spans="1:15">
      <c r="A1418">
        <v>1417</v>
      </c>
      <c r="B1418">
        <v>117211</v>
      </c>
      <c r="C1418" t="s">
        <v>2951</v>
      </c>
      <c r="D1418" t="s">
        <v>149</v>
      </c>
      <c r="E1418" t="s">
        <v>3544</v>
      </c>
      <c r="F1418">
        <v>300</v>
      </c>
      <c r="G1418">
        <v>4.2</v>
      </c>
      <c r="H1418">
        <v>50</v>
      </c>
      <c r="I1418" t="s">
        <v>3545</v>
      </c>
      <c r="J1418" t="s">
        <v>3546</v>
      </c>
      <c r="K1418">
        <v>49</v>
      </c>
      <c r="L1418" t="s">
        <v>133</v>
      </c>
      <c r="M1418" t="s">
        <v>132</v>
      </c>
      <c r="N1418" t="s">
        <v>140</v>
      </c>
      <c r="O1418" t="s">
        <v>135</v>
      </c>
    </row>
    <row r="1419" spans="1:15">
      <c r="A1419">
        <v>1418</v>
      </c>
      <c r="B1419">
        <v>117221</v>
      </c>
      <c r="C1419" t="s">
        <v>458</v>
      </c>
      <c r="D1419" t="s">
        <v>141</v>
      </c>
      <c r="E1419" t="s">
        <v>3547</v>
      </c>
      <c r="F1419">
        <v>1200</v>
      </c>
      <c r="G1419">
        <v>2.9</v>
      </c>
      <c r="H1419">
        <v>80</v>
      </c>
      <c r="I1419" t="s">
        <v>821</v>
      </c>
      <c r="J1419" t="s">
        <v>1675</v>
      </c>
      <c r="K1419">
        <v>39</v>
      </c>
      <c r="L1419" t="s">
        <v>236</v>
      </c>
      <c r="M1419" t="s">
        <v>235</v>
      </c>
      <c r="N1419" t="s">
        <v>131</v>
      </c>
      <c r="O1419" t="s">
        <v>144</v>
      </c>
    </row>
    <row r="1420" spans="1:15">
      <c r="A1420">
        <v>1419</v>
      </c>
      <c r="B1420">
        <v>117303</v>
      </c>
      <c r="C1420" t="s">
        <v>825</v>
      </c>
      <c r="D1420" t="s">
        <v>139</v>
      </c>
      <c r="E1420" t="s">
        <v>3548</v>
      </c>
      <c r="F1420">
        <v>250</v>
      </c>
      <c r="G1420">
        <v>4.0999999999999996</v>
      </c>
      <c r="H1420">
        <v>1000</v>
      </c>
      <c r="I1420" t="s">
        <v>368</v>
      </c>
      <c r="J1420" t="s">
        <v>3549</v>
      </c>
      <c r="K1420">
        <v>61</v>
      </c>
      <c r="L1420" t="s">
        <v>133</v>
      </c>
      <c r="M1420" t="s">
        <v>132</v>
      </c>
      <c r="N1420" t="s">
        <v>147</v>
      </c>
      <c r="O1420" t="s">
        <v>130</v>
      </c>
    </row>
    <row r="1421" spans="1:15">
      <c r="A1421">
        <v>1420</v>
      </c>
      <c r="B1421">
        <v>117454</v>
      </c>
      <c r="C1421" t="s">
        <v>1332</v>
      </c>
      <c r="D1421" t="s">
        <v>134</v>
      </c>
      <c r="E1421" t="s">
        <v>3550</v>
      </c>
      <c r="F1421">
        <v>500</v>
      </c>
      <c r="G1421">
        <v>4.3</v>
      </c>
      <c r="H1421">
        <v>50</v>
      </c>
      <c r="I1421" t="s">
        <v>841</v>
      </c>
      <c r="J1421" t="s">
        <v>1332</v>
      </c>
      <c r="K1421">
        <v>41</v>
      </c>
      <c r="L1421" t="s">
        <v>136</v>
      </c>
      <c r="M1421" t="s">
        <v>132</v>
      </c>
      <c r="N1421" t="s">
        <v>140</v>
      </c>
      <c r="O1421" t="s">
        <v>135</v>
      </c>
    </row>
    <row r="1422" spans="1:15">
      <c r="A1422">
        <v>1421</v>
      </c>
      <c r="B1422">
        <v>117757</v>
      </c>
      <c r="C1422" t="s">
        <v>469</v>
      </c>
      <c r="D1422" t="s">
        <v>141</v>
      </c>
      <c r="E1422" t="s">
        <v>3551</v>
      </c>
      <c r="F1422">
        <v>150</v>
      </c>
      <c r="G1422">
        <v>2.9</v>
      </c>
      <c r="H1422">
        <v>80</v>
      </c>
      <c r="I1422" t="s">
        <v>395</v>
      </c>
      <c r="J1422" t="s">
        <v>458</v>
      </c>
      <c r="K1422">
        <v>33</v>
      </c>
      <c r="L1422" t="s">
        <v>138</v>
      </c>
      <c r="M1422" t="s">
        <v>142</v>
      </c>
      <c r="N1422" t="s">
        <v>131</v>
      </c>
      <c r="O1422" t="s">
        <v>144</v>
      </c>
    </row>
    <row r="1423" spans="1:15">
      <c r="A1423">
        <v>1422</v>
      </c>
      <c r="B1423">
        <v>117871</v>
      </c>
      <c r="C1423" t="s">
        <v>382</v>
      </c>
      <c r="D1423" t="s">
        <v>137</v>
      </c>
      <c r="E1423" t="s">
        <v>3552</v>
      </c>
      <c r="F1423">
        <v>450</v>
      </c>
      <c r="G1423">
        <v>4.4000000000000004</v>
      </c>
      <c r="H1423">
        <v>500</v>
      </c>
      <c r="I1423" t="s">
        <v>258</v>
      </c>
      <c r="J1423" t="s">
        <v>3553</v>
      </c>
      <c r="K1423">
        <v>33</v>
      </c>
      <c r="L1423" t="s">
        <v>133</v>
      </c>
      <c r="M1423" t="s">
        <v>132</v>
      </c>
      <c r="N1423" t="s">
        <v>147</v>
      </c>
      <c r="O1423" t="s">
        <v>144</v>
      </c>
    </row>
    <row r="1424" spans="1:15">
      <c r="A1424">
        <v>1423</v>
      </c>
      <c r="B1424">
        <v>118195</v>
      </c>
      <c r="C1424" t="s">
        <v>2765</v>
      </c>
      <c r="D1424" t="s">
        <v>134</v>
      </c>
      <c r="E1424" t="s">
        <v>3554</v>
      </c>
      <c r="F1424">
        <v>400</v>
      </c>
      <c r="G1424">
        <v>3.9</v>
      </c>
      <c r="H1424">
        <v>100</v>
      </c>
      <c r="I1424" t="s">
        <v>258</v>
      </c>
      <c r="J1424" t="s">
        <v>973</v>
      </c>
      <c r="K1424">
        <v>57</v>
      </c>
      <c r="L1424" t="s">
        <v>133</v>
      </c>
      <c r="M1424" t="s">
        <v>132</v>
      </c>
      <c r="N1424" t="s">
        <v>131</v>
      </c>
      <c r="O1424" t="s">
        <v>135</v>
      </c>
    </row>
    <row r="1425" spans="1:15">
      <c r="A1425">
        <v>1424</v>
      </c>
      <c r="B1425">
        <v>118380</v>
      </c>
      <c r="C1425" t="s">
        <v>404</v>
      </c>
      <c r="D1425" t="s">
        <v>129</v>
      </c>
      <c r="E1425" t="s">
        <v>3555</v>
      </c>
      <c r="F1425">
        <v>250</v>
      </c>
      <c r="G1425">
        <v>2.9</v>
      </c>
      <c r="H1425">
        <v>80</v>
      </c>
      <c r="I1425" t="s">
        <v>3556</v>
      </c>
      <c r="J1425" t="s">
        <v>1223</v>
      </c>
      <c r="K1425">
        <v>68</v>
      </c>
      <c r="L1425" t="s">
        <v>138</v>
      </c>
      <c r="M1425" t="s">
        <v>132</v>
      </c>
      <c r="N1425" t="s">
        <v>131</v>
      </c>
      <c r="O1425" t="s">
        <v>130</v>
      </c>
    </row>
    <row r="1426" spans="1:15">
      <c r="A1426">
        <v>1425</v>
      </c>
      <c r="B1426">
        <v>118454</v>
      </c>
      <c r="C1426" t="s">
        <v>3557</v>
      </c>
      <c r="D1426" t="s">
        <v>137</v>
      </c>
      <c r="E1426" t="s">
        <v>3558</v>
      </c>
      <c r="F1426">
        <v>180</v>
      </c>
      <c r="G1426">
        <v>3.9</v>
      </c>
      <c r="H1426">
        <v>20</v>
      </c>
      <c r="I1426" t="s">
        <v>547</v>
      </c>
      <c r="J1426" t="s">
        <v>1409</v>
      </c>
      <c r="K1426">
        <v>58</v>
      </c>
      <c r="L1426" t="s">
        <v>136</v>
      </c>
      <c r="M1426" t="s">
        <v>142</v>
      </c>
      <c r="N1426" t="s">
        <v>140</v>
      </c>
      <c r="O1426" t="s">
        <v>135</v>
      </c>
    </row>
    <row r="1427" spans="1:15">
      <c r="A1427">
        <v>1426</v>
      </c>
      <c r="B1427">
        <v>118571</v>
      </c>
      <c r="C1427" t="s">
        <v>1110</v>
      </c>
      <c r="D1427" t="s">
        <v>129</v>
      </c>
      <c r="E1427" t="s">
        <v>3559</v>
      </c>
      <c r="F1427">
        <v>200</v>
      </c>
      <c r="G1427">
        <v>2.9</v>
      </c>
      <c r="H1427">
        <v>80</v>
      </c>
      <c r="I1427" t="s">
        <v>3328</v>
      </c>
      <c r="J1427" t="s">
        <v>3560</v>
      </c>
      <c r="K1427">
        <v>49</v>
      </c>
      <c r="L1427" t="s">
        <v>136</v>
      </c>
      <c r="M1427" t="s">
        <v>142</v>
      </c>
      <c r="N1427" t="s">
        <v>131</v>
      </c>
      <c r="O1427" t="s">
        <v>135</v>
      </c>
    </row>
    <row r="1428" spans="1:15">
      <c r="A1428">
        <v>1427</v>
      </c>
      <c r="B1428">
        <v>118807</v>
      </c>
      <c r="C1428" t="s">
        <v>382</v>
      </c>
      <c r="D1428" t="s">
        <v>137</v>
      </c>
      <c r="E1428" t="s">
        <v>830</v>
      </c>
      <c r="F1428">
        <v>800</v>
      </c>
      <c r="G1428">
        <v>2.9</v>
      </c>
      <c r="H1428">
        <v>80</v>
      </c>
      <c r="I1428" t="s">
        <v>3561</v>
      </c>
      <c r="J1428" t="s">
        <v>452</v>
      </c>
      <c r="K1428">
        <v>39</v>
      </c>
      <c r="L1428" t="s">
        <v>133</v>
      </c>
      <c r="M1428" t="s">
        <v>148</v>
      </c>
      <c r="N1428" t="s">
        <v>131</v>
      </c>
      <c r="O1428" t="s">
        <v>144</v>
      </c>
    </row>
    <row r="1429" spans="1:15">
      <c r="A1429">
        <v>1428</v>
      </c>
      <c r="B1429">
        <v>118885</v>
      </c>
      <c r="C1429" t="s">
        <v>2951</v>
      </c>
      <c r="D1429" t="s">
        <v>149</v>
      </c>
      <c r="E1429" t="s">
        <v>3562</v>
      </c>
      <c r="F1429">
        <v>200</v>
      </c>
      <c r="G1429">
        <v>4.3</v>
      </c>
      <c r="H1429">
        <v>50</v>
      </c>
      <c r="I1429" t="s">
        <v>395</v>
      </c>
      <c r="J1429" t="s">
        <v>3563</v>
      </c>
      <c r="K1429">
        <v>49</v>
      </c>
      <c r="L1429" t="s">
        <v>138</v>
      </c>
      <c r="M1429" t="s">
        <v>142</v>
      </c>
      <c r="N1429" t="s">
        <v>140</v>
      </c>
      <c r="O1429" t="s">
        <v>135</v>
      </c>
    </row>
    <row r="1430" spans="1:15">
      <c r="A1430">
        <v>1429</v>
      </c>
      <c r="B1430">
        <v>118925</v>
      </c>
      <c r="C1430" t="s">
        <v>3564</v>
      </c>
      <c r="D1430" t="s">
        <v>141</v>
      </c>
      <c r="E1430" t="s">
        <v>3565</v>
      </c>
      <c r="F1430">
        <v>400</v>
      </c>
      <c r="G1430">
        <v>4.0999999999999996</v>
      </c>
      <c r="H1430">
        <v>100</v>
      </c>
      <c r="I1430" t="s">
        <v>3566</v>
      </c>
      <c r="J1430" t="s">
        <v>3292</v>
      </c>
      <c r="K1430">
        <v>32</v>
      </c>
      <c r="L1430" t="s">
        <v>136</v>
      </c>
      <c r="M1430" t="s">
        <v>132</v>
      </c>
      <c r="N1430" t="s">
        <v>131</v>
      </c>
      <c r="O1430" t="s">
        <v>144</v>
      </c>
    </row>
    <row r="1431" spans="1:15">
      <c r="A1431">
        <v>1430</v>
      </c>
      <c r="B1431">
        <v>118994</v>
      </c>
      <c r="C1431" t="s">
        <v>1129</v>
      </c>
      <c r="D1431" t="s">
        <v>129</v>
      </c>
      <c r="E1431" t="s">
        <v>3567</v>
      </c>
      <c r="F1431">
        <v>900</v>
      </c>
      <c r="G1431">
        <v>3.8</v>
      </c>
      <c r="H1431">
        <v>20</v>
      </c>
      <c r="I1431" t="s">
        <v>1065</v>
      </c>
      <c r="J1431" t="s">
        <v>3568</v>
      </c>
      <c r="K1431">
        <v>61</v>
      </c>
      <c r="L1431" t="s">
        <v>138</v>
      </c>
      <c r="M1431" t="s">
        <v>148</v>
      </c>
      <c r="N1431" t="s">
        <v>140</v>
      </c>
      <c r="O1431" t="s">
        <v>130</v>
      </c>
    </row>
    <row r="1432" spans="1:15">
      <c r="A1432">
        <v>1431</v>
      </c>
      <c r="B1432">
        <v>119056</v>
      </c>
      <c r="C1432" t="s">
        <v>3569</v>
      </c>
      <c r="D1432" t="s">
        <v>139</v>
      </c>
      <c r="E1432" t="s">
        <v>3570</v>
      </c>
      <c r="F1432">
        <v>300</v>
      </c>
      <c r="G1432">
        <v>3.6</v>
      </c>
      <c r="H1432">
        <v>20</v>
      </c>
      <c r="I1432" t="s">
        <v>3571</v>
      </c>
      <c r="J1432" t="s">
        <v>3572</v>
      </c>
      <c r="K1432">
        <v>75</v>
      </c>
      <c r="L1432" t="s">
        <v>136</v>
      </c>
      <c r="M1432" t="s">
        <v>132</v>
      </c>
      <c r="N1432" t="s">
        <v>140</v>
      </c>
      <c r="O1432" t="s">
        <v>130</v>
      </c>
    </row>
    <row r="1433" spans="1:15">
      <c r="A1433">
        <v>1432</v>
      </c>
      <c r="B1433">
        <v>119181</v>
      </c>
      <c r="C1433" t="s">
        <v>705</v>
      </c>
      <c r="D1433" t="s">
        <v>141</v>
      </c>
      <c r="E1433" t="s">
        <v>3573</v>
      </c>
      <c r="F1433">
        <v>500</v>
      </c>
      <c r="G1433">
        <v>2.9</v>
      </c>
      <c r="H1433">
        <v>80</v>
      </c>
      <c r="I1433" t="s">
        <v>279</v>
      </c>
      <c r="J1433" t="s">
        <v>350</v>
      </c>
      <c r="K1433">
        <v>79</v>
      </c>
      <c r="L1433" t="s">
        <v>133</v>
      </c>
      <c r="M1433" t="s">
        <v>132</v>
      </c>
      <c r="N1433" t="s">
        <v>131</v>
      </c>
      <c r="O1433" t="s">
        <v>130</v>
      </c>
    </row>
    <row r="1434" spans="1:15">
      <c r="A1434">
        <v>1433</v>
      </c>
      <c r="B1434">
        <v>119701</v>
      </c>
      <c r="C1434" t="s">
        <v>2921</v>
      </c>
      <c r="D1434" t="s">
        <v>149</v>
      </c>
      <c r="E1434" t="s">
        <v>3574</v>
      </c>
      <c r="F1434">
        <v>350</v>
      </c>
      <c r="G1434">
        <v>3.7</v>
      </c>
      <c r="H1434">
        <v>1000</v>
      </c>
      <c r="I1434" t="s">
        <v>3575</v>
      </c>
      <c r="J1434" t="s">
        <v>2936</v>
      </c>
      <c r="K1434">
        <v>35</v>
      </c>
      <c r="L1434" t="s">
        <v>136</v>
      </c>
      <c r="M1434" t="s">
        <v>132</v>
      </c>
      <c r="N1434" t="s">
        <v>147</v>
      </c>
      <c r="O1434" t="s">
        <v>144</v>
      </c>
    </row>
    <row r="1435" spans="1:15">
      <c r="A1435">
        <v>1434</v>
      </c>
      <c r="B1435">
        <v>120088</v>
      </c>
      <c r="C1435" t="s">
        <v>453</v>
      </c>
      <c r="D1435" t="s">
        <v>129</v>
      </c>
      <c r="E1435" t="s">
        <v>3576</v>
      </c>
      <c r="F1435">
        <v>300</v>
      </c>
      <c r="G1435">
        <v>3.8</v>
      </c>
      <c r="H1435">
        <v>100</v>
      </c>
      <c r="I1435" t="s">
        <v>2417</v>
      </c>
      <c r="J1435" t="s">
        <v>3577</v>
      </c>
      <c r="K1435">
        <v>75</v>
      </c>
      <c r="L1435" t="s">
        <v>133</v>
      </c>
      <c r="M1435" t="s">
        <v>132</v>
      </c>
      <c r="N1435" t="s">
        <v>131</v>
      </c>
      <c r="O1435" t="s">
        <v>130</v>
      </c>
    </row>
    <row r="1436" spans="1:15">
      <c r="A1436">
        <v>1435</v>
      </c>
      <c r="B1436">
        <v>120121</v>
      </c>
      <c r="C1436" t="s">
        <v>941</v>
      </c>
      <c r="D1436" t="s">
        <v>141</v>
      </c>
      <c r="E1436" t="s">
        <v>3578</v>
      </c>
      <c r="F1436">
        <v>250</v>
      </c>
      <c r="G1436">
        <v>3.9</v>
      </c>
      <c r="H1436">
        <v>20</v>
      </c>
      <c r="I1436" t="s">
        <v>1065</v>
      </c>
      <c r="J1436" t="s">
        <v>3579</v>
      </c>
      <c r="K1436">
        <v>78</v>
      </c>
      <c r="L1436" t="s">
        <v>138</v>
      </c>
      <c r="M1436" t="s">
        <v>132</v>
      </c>
      <c r="N1436" t="s">
        <v>140</v>
      </c>
      <c r="O1436" t="s">
        <v>130</v>
      </c>
    </row>
    <row r="1437" spans="1:15">
      <c r="A1437">
        <v>1436</v>
      </c>
      <c r="B1437">
        <v>120638</v>
      </c>
      <c r="C1437" t="s">
        <v>2951</v>
      </c>
      <c r="D1437" t="s">
        <v>149</v>
      </c>
      <c r="E1437" t="s">
        <v>3580</v>
      </c>
      <c r="F1437">
        <v>400</v>
      </c>
      <c r="G1437">
        <v>4.8</v>
      </c>
      <c r="H1437">
        <v>50</v>
      </c>
      <c r="I1437" t="s">
        <v>395</v>
      </c>
      <c r="J1437" t="s">
        <v>3546</v>
      </c>
      <c r="K1437">
        <v>52</v>
      </c>
      <c r="L1437" t="s">
        <v>138</v>
      </c>
      <c r="M1437" t="s">
        <v>132</v>
      </c>
      <c r="N1437" t="s">
        <v>140</v>
      </c>
      <c r="O1437" t="s">
        <v>135</v>
      </c>
    </row>
    <row r="1438" spans="1:15">
      <c r="A1438">
        <v>1437</v>
      </c>
      <c r="B1438">
        <v>120807</v>
      </c>
      <c r="C1438" t="s">
        <v>477</v>
      </c>
      <c r="D1438" t="s">
        <v>141</v>
      </c>
      <c r="E1438" t="s">
        <v>3581</v>
      </c>
      <c r="F1438">
        <v>300</v>
      </c>
      <c r="G1438">
        <v>4.4000000000000004</v>
      </c>
      <c r="H1438">
        <v>100</v>
      </c>
      <c r="I1438" t="s">
        <v>3582</v>
      </c>
      <c r="J1438" t="s">
        <v>477</v>
      </c>
      <c r="K1438">
        <v>54</v>
      </c>
      <c r="L1438" t="s">
        <v>237</v>
      </c>
      <c r="M1438" t="s">
        <v>132</v>
      </c>
      <c r="N1438" t="s">
        <v>131</v>
      </c>
      <c r="O1438" t="s">
        <v>135</v>
      </c>
    </row>
    <row r="1439" spans="1:15">
      <c r="A1439">
        <v>1438</v>
      </c>
      <c r="B1439">
        <v>121149</v>
      </c>
      <c r="C1439" t="s">
        <v>1662</v>
      </c>
      <c r="D1439" t="s">
        <v>146</v>
      </c>
      <c r="E1439" t="s">
        <v>3583</v>
      </c>
      <c r="F1439">
        <v>400</v>
      </c>
      <c r="G1439">
        <v>4</v>
      </c>
      <c r="H1439">
        <v>100</v>
      </c>
      <c r="I1439" t="s">
        <v>3584</v>
      </c>
      <c r="J1439" t="s">
        <v>3396</v>
      </c>
      <c r="K1439">
        <v>61</v>
      </c>
      <c r="L1439" t="s">
        <v>136</v>
      </c>
      <c r="M1439" t="s">
        <v>132</v>
      </c>
      <c r="N1439" t="s">
        <v>131</v>
      </c>
      <c r="O1439" t="s">
        <v>130</v>
      </c>
    </row>
    <row r="1440" spans="1:15">
      <c r="A1440">
        <v>1439</v>
      </c>
      <c r="B1440">
        <v>121182</v>
      </c>
      <c r="C1440" t="s">
        <v>404</v>
      </c>
      <c r="D1440" t="s">
        <v>129</v>
      </c>
      <c r="E1440" t="s">
        <v>3585</v>
      </c>
      <c r="F1440">
        <v>350</v>
      </c>
      <c r="G1440">
        <v>4.4000000000000004</v>
      </c>
      <c r="H1440">
        <v>1000</v>
      </c>
      <c r="I1440" t="s">
        <v>3586</v>
      </c>
      <c r="J1440" t="s">
        <v>3587</v>
      </c>
      <c r="K1440">
        <v>75</v>
      </c>
      <c r="L1440" t="s">
        <v>133</v>
      </c>
      <c r="M1440" t="s">
        <v>132</v>
      </c>
      <c r="N1440" t="s">
        <v>147</v>
      </c>
      <c r="O1440" t="s">
        <v>130</v>
      </c>
    </row>
    <row r="1441" spans="1:15">
      <c r="A1441">
        <v>1440</v>
      </c>
      <c r="B1441">
        <v>121264</v>
      </c>
      <c r="C1441" t="s">
        <v>3588</v>
      </c>
      <c r="D1441" t="s">
        <v>139</v>
      </c>
      <c r="E1441" t="s">
        <v>3589</v>
      </c>
      <c r="F1441">
        <v>200</v>
      </c>
      <c r="G1441">
        <v>4.2</v>
      </c>
      <c r="H1441">
        <v>100</v>
      </c>
      <c r="I1441" t="s">
        <v>1819</v>
      </c>
      <c r="J1441" t="s">
        <v>805</v>
      </c>
      <c r="K1441">
        <v>82</v>
      </c>
      <c r="L1441" t="s">
        <v>133</v>
      </c>
      <c r="M1441" t="s">
        <v>142</v>
      </c>
      <c r="N1441" t="s">
        <v>131</v>
      </c>
      <c r="O1441" t="s">
        <v>130</v>
      </c>
    </row>
    <row r="1442" spans="1:15">
      <c r="A1442">
        <v>1441</v>
      </c>
      <c r="B1442">
        <v>121307</v>
      </c>
      <c r="C1442" t="s">
        <v>146</v>
      </c>
      <c r="D1442" t="s">
        <v>146</v>
      </c>
      <c r="E1442" t="s">
        <v>3590</v>
      </c>
      <c r="F1442">
        <v>200</v>
      </c>
      <c r="G1442">
        <v>3.8</v>
      </c>
      <c r="H1442">
        <v>100</v>
      </c>
      <c r="I1442" t="s">
        <v>356</v>
      </c>
      <c r="J1442" t="s">
        <v>3591</v>
      </c>
      <c r="K1442">
        <v>40</v>
      </c>
      <c r="L1442" t="s">
        <v>136</v>
      </c>
      <c r="M1442" t="s">
        <v>142</v>
      </c>
      <c r="N1442" t="s">
        <v>131</v>
      </c>
      <c r="O1442" t="s">
        <v>144</v>
      </c>
    </row>
    <row r="1443" spans="1:15">
      <c r="A1443">
        <v>1442</v>
      </c>
      <c r="B1443">
        <v>121512</v>
      </c>
      <c r="C1443" t="s">
        <v>1720</v>
      </c>
      <c r="D1443" t="s">
        <v>129</v>
      </c>
      <c r="E1443" t="s">
        <v>3592</v>
      </c>
      <c r="F1443">
        <v>300</v>
      </c>
      <c r="G1443">
        <v>3.9</v>
      </c>
      <c r="H1443">
        <v>100</v>
      </c>
      <c r="I1443" t="s">
        <v>3593</v>
      </c>
      <c r="J1443" t="s">
        <v>3201</v>
      </c>
      <c r="K1443">
        <v>81</v>
      </c>
      <c r="L1443" t="s">
        <v>133</v>
      </c>
      <c r="M1443" t="s">
        <v>132</v>
      </c>
      <c r="N1443" t="s">
        <v>131</v>
      </c>
      <c r="O1443" t="s">
        <v>130</v>
      </c>
    </row>
    <row r="1444" spans="1:15">
      <c r="A1444">
        <v>1443</v>
      </c>
      <c r="B1444">
        <v>121689</v>
      </c>
      <c r="C1444" t="s">
        <v>674</v>
      </c>
      <c r="D1444" t="s">
        <v>134</v>
      </c>
      <c r="E1444" t="s">
        <v>3594</v>
      </c>
      <c r="F1444">
        <v>450</v>
      </c>
      <c r="G1444">
        <v>4.2</v>
      </c>
      <c r="H1444">
        <v>50</v>
      </c>
      <c r="I1444" t="s">
        <v>841</v>
      </c>
      <c r="J1444" t="s">
        <v>3595</v>
      </c>
      <c r="K1444">
        <v>40</v>
      </c>
      <c r="L1444" t="s">
        <v>136</v>
      </c>
      <c r="M1444" t="s">
        <v>132</v>
      </c>
      <c r="N1444" t="s">
        <v>140</v>
      </c>
      <c r="O1444" t="s">
        <v>144</v>
      </c>
    </row>
    <row r="1445" spans="1:15">
      <c r="A1445">
        <v>1444</v>
      </c>
      <c r="B1445">
        <v>121933</v>
      </c>
      <c r="C1445" t="s">
        <v>3596</v>
      </c>
      <c r="D1445" t="s">
        <v>141</v>
      </c>
      <c r="E1445" t="s">
        <v>3597</v>
      </c>
      <c r="F1445">
        <v>300</v>
      </c>
      <c r="G1445">
        <v>2.9</v>
      </c>
      <c r="H1445">
        <v>80</v>
      </c>
      <c r="I1445" t="s">
        <v>912</v>
      </c>
      <c r="J1445" t="s">
        <v>3596</v>
      </c>
      <c r="K1445">
        <v>75</v>
      </c>
      <c r="L1445" t="s">
        <v>136</v>
      </c>
      <c r="M1445" t="s">
        <v>132</v>
      </c>
      <c r="N1445" t="s">
        <v>131</v>
      </c>
      <c r="O1445" t="s">
        <v>130</v>
      </c>
    </row>
    <row r="1446" spans="1:15">
      <c r="A1446">
        <v>1445</v>
      </c>
      <c r="B1446">
        <v>121992</v>
      </c>
      <c r="C1446" t="s">
        <v>3598</v>
      </c>
      <c r="D1446" t="s">
        <v>145</v>
      </c>
      <c r="E1446" t="s">
        <v>3599</v>
      </c>
      <c r="F1446">
        <v>200</v>
      </c>
      <c r="G1446">
        <v>4.4000000000000004</v>
      </c>
      <c r="H1446">
        <v>20</v>
      </c>
      <c r="I1446" t="s">
        <v>395</v>
      </c>
      <c r="J1446" t="s">
        <v>1992</v>
      </c>
      <c r="K1446">
        <v>48</v>
      </c>
      <c r="L1446" t="s">
        <v>138</v>
      </c>
      <c r="M1446" t="s">
        <v>142</v>
      </c>
      <c r="N1446" t="s">
        <v>140</v>
      </c>
      <c r="O1446" t="s">
        <v>135</v>
      </c>
    </row>
    <row r="1447" spans="1:15">
      <c r="A1447">
        <v>1446</v>
      </c>
      <c r="B1447">
        <v>122249</v>
      </c>
      <c r="C1447" t="s">
        <v>823</v>
      </c>
      <c r="D1447" t="s">
        <v>141</v>
      </c>
      <c r="E1447" t="s">
        <v>3600</v>
      </c>
      <c r="F1447">
        <v>300</v>
      </c>
      <c r="G1447">
        <v>2.9</v>
      </c>
      <c r="H1447">
        <v>80</v>
      </c>
      <c r="I1447" t="s">
        <v>258</v>
      </c>
      <c r="J1447" t="s">
        <v>3601</v>
      </c>
      <c r="K1447">
        <v>82</v>
      </c>
      <c r="L1447" t="s">
        <v>133</v>
      </c>
      <c r="M1447" t="s">
        <v>132</v>
      </c>
      <c r="N1447" t="s">
        <v>131</v>
      </c>
      <c r="O1447" t="s">
        <v>130</v>
      </c>
    </row>
    <row r="1448" spans="1:15">
      <c r="A1448">
        <v>1447</v>
      </c>
      <c r="B1448">
        <v>122423</v>
      </c>
      <c r="C1448" t="s">
        <v>260</v>
      </c>
      <c r="D1448" t="s">
        <v>137</v>
      </c>
      <c r="E1448" t="s">
        <v>3602</v>
      </c>
      <c r="F1448">
        <v>200</v>
      </c>
      <c r="G1448">
        <v>4.3</v>
      </c>
      <c r="H1448">
        <v>100</v>
      </c>
      <c r="I1448" t="s">
        <v>2266</v>
      </c>
      <c r="J1448" t="s">
        <v>260</v>
      </c>
      <c r="K1448">
        <v>50</v>
      </c>
      <c r="L1448" t="s">
        <v>136</v>
      </c>
      <c r="M1448" t="s">
        <v>142</v>
      </c>
      <c r="N1448" t="s">
        <v>131</v>
      </c>
      <c r="O1448" t="s">
        <v>135</v>
      </c>
    </row>
    <row r="1449" spans="1:15">
      <c r="A1449">
        <v>1448</v>
      </c>
      <c r="B1449">
        <v>122437</v>
      </c>
      <c r="C1449" t="s">
        <v>640</v>
      </c>
      <c r="D1449" t="s">
        <v>139</v>
      </c>
      <c r="E1449" t="s">
        <v>3603</v>
      </c>
      <c r="F1449">
        <v>500</v>
      </c>
      <c r="G1449">
        <v>4.5999999999999996</v>
      </c>
      <c r="H1449">
        <v>20</v>
      </c>
      <c r="I1449" t="s">
        <v>2004</v>
      </c>
      <c r="J1449" t="s">
        <v>3604</v>
      </c>
      <c r="K1449">
        <v>62</v>
      </c>
      <c r="L1449" t="s">
        <v>236</v>
      </c>
      <c r="M1449" t="s">
        <v>132</v>
      </c>
      <c r="N1449" t="s">
        <v>140</v>
      </c>
      <c r="O1449" t="s">
        <v>130</v>
      </c>
    </row>
    <row r="1450" spans="1:15">
      <c r="A1450">
        <v>1449</v>
      </c>
      <c r="B1450">
        <v>122477</v>
      </c>
      <c r="C1450" t="s">
        <v>2118</v>
      </c>
      <c r="D1450" t="s">
        <v>146</v>
      </c>
      <c r="E1450" t="s">
        <v>3605</v>
      </c>
      <c r="F1450">
        <v>300</v>
      </c>
      <c r="G1450">
        <v>3.7</v>
      </c>
      <c r="H1450">
        <v>20</v>
      </c>
      <c r="I1450" t="s">
        <v>2246</v>
      </c>
      <c r="J1450" t="s">
        <v>3606</v>
      </c>
      <c r="K1450">
        <v>37</v>
      </c>
      <c r="L1450" t="s">
        <v>237</v>
      </c>
      <c r="M1450" t="s">
        <v>132</v>
      </c>
      <c r="N1450" t="s">
        <v>140</v>
      </c>
      <c r="O1450" t="s">
        <v>144</v>
      </c>
    </row>
    <row r="1451" spans="1:15">
      <c r="A1451">
        <v>1450</v>
      </c>
      <c r="B1451">
        <v>122713</v>
      </c>
      <c r="C1451" t="s">
        <v>674</v>
      </c>
      <c r="D1451" t="s">
        <v>134</v>
      </c>
      <c r="E1451" t="s">
        <v>3607</v>
      </c>
      <c r="F1451">
        <v>400</v>
      </c>
      <c r="G1451">
        <v>2.9</v>
      </c>
      <c r="H1451">
        <v>80</v>
      </c>
      <c r="I1451" t="s">
        <v>258</v>
      </c>
      <c r="J1451" t="s">
        <v>3595</v>
      </c>
      <c r="K1451">
        <v>40</v>
      </c>
      <c r="L1451" t="s">
        <v>133</v>
      </c>
      <c r="M1451" t="s">
        <v>132</v>
      </c>
      <c r="N1451" t="s">
        <v>131</v>
      </c>
      <c r="O1451" t="s">
        <v>144</v>
      </c>
    </row>
    <row r="1452" spans="1:15">
      <c r="A1452">
        <v>1451</v>
      </c>
      <c r="B1452">
        <v>122746</v>
      </c>
      <c r="C1452" t="s">
        <v>1080</v>
      </c>
      <c r="D1452" t="s">
        <v>129</v>
      </c>
      <c r="E1452" t="s">
        <v>3608</v>
      </c>
      <c r="F1452">
        <v>300</v>
      </c>
      <c r="G1452">
        <v>4.2</v>
      </c>
      <c r="H1452">
        <v>100</v>
      </c>
      <c r="I1452" t="s">
        <v>3609</v>
      </c>
      <c r="J1452" t="s">
        <v>3610</v>
      </c>
      <c r="K1452">
        <v>72</v>
      </c>
      <c r="L1452" t="s">
        <v>136</v>
      </c>
      <c r="M1452" t="s">
        <v>132</v>
      </c>
      <c r="N1452" t="s">
        <v>131</v>
      </c>
      <c r="O1452" t="s">
        <v>130</v>
      </c>
    </row>
    <row r="1453" spans="1:15">
      <c r="A1453">
        <v>1452</v>
      </c>
      <c r="B1453">
        <v>122773</v>
      </c>
      <c r="C1453" t="s">
        <v>3611</v>
      </c>
      <c r="D1453" t="s">
        <v>149</v>
      </c>
      <c r="E1453" t="s">
        <v>3612</v>
      </c>
      <c r="F1453">
        <v>200</v>
      </c>
      <c r="G1453">
        <v>2.9</v>
      </c>
      <c r="H1453">
        <v>80</v>
      </c>
      <c r="I1453" t="s">
        <v>395</v>
      </c>
      <c r="J1453" t="s">
        <v>3611</v>
      </c>
      <c r="K1453">
        <v>66</v>
      </c>
      <c r="L1453" t="s">
        <v>138</v>
      </c>
      <c r="M1453" t="s">
        <v>142</v>
      </c>
      <c r="N1453" t="s">
        <v>131</v>
      </c>
      <c r="O1453" t="s">
        <v>130</v>
      </c>
    </row>
    <row r="1454" spans="1:15">
      <c r="A1454">
        <v>1453</v>
      </c>
      <c r="B1454">
        <v>122909</v>
      </c>
      <c r="C1454" t="s">
        <v>3613</v>
      </c>
      <c r="D1454" t="s">
        <v>129</v>
      </c>
      <c r="E1454" t="s">
        <v>3614</v>
      </c>
      <c r="F1454">
        <v>200</v>
      </c>
      <c r="G1454">
        <v>4</v>
      </c>
      <c r="H1454">
        <v>100</v>
      </c>
      <c r="I1454" t="s">
        <v>279</v>
      </c>
      <c r="J1454" t="s">
        <v>3615</v>
      </c>
      <c r="K1454">
        <v>68</v>
      </c>
      <c r="L1454" t="s">
        <v>133</v>
      </c>
      <c r="M1454" t="s">
        <v>142</v>
      </c>
      <c r="N1454" t="s">
        <v>131</v>
      </c>
      <c r="O1454" t="s">
        <v>130</v>
      </c>
    </row>
    <row r="1455" spans="1:15">
      <c r="A1455">
        <v>1454</v>
      </c>
      <c r="B1455">
        <v>123390</v>
      </c>
      <c r="C1455" t="s">
        <v>892</v>
      </c>
      <c r="D1455" t="s">
        <v>143</v>
      </c>
      <c r="E1455" t="s">
        <v>3616</v>
      </c>
      <c r="F1455">
        <v>200</v>
      </c>
      <c r="G1455">
        <v>2.9</v>
      </c>
      <c r="H1455">
        <v>80</v>
      </c>
      <c r="I1455" t="s">
        <v>2571</v>
      </c>
      <c r="J1455" t="s">
        <v>880</v>
      </c>
      <c r="K1455">
        <v>38</v>
      </c>
      <c r="L1455" t="s">
        <v>138</v>
      </c>
      <c r="M1455" t="s">
        <v>142</v>
      </c>
      <c r="N1455" t="s">
        <v>131</v>
      </c>
      <c r="O1455" t="s">
        <v>144</v>
      </c>
    </row>
    <row r="1456" spans="1:15">
      <c r="A1456">
        <v>1455</v>
      </c>
      <c r="B1456">
        <v>123985</v>
      </c>
      <c r="C1456" t="s">
        <v>3528</v>
      </c>
      <c r="D1456" t="s">
        <v>137</v>
      </c>
      <c r="E1456" t="s">
        <v>3617</v>
      </c>
      <c r="F1456">
        <v>500</v>
      </c>
      <c r="G1456">
        <v>4.2</v>
      </c>
      <c r="H1456">
        <v>500</v>
      </c>
      <c r="I1456" t="s">
        <v>3618</v>
      </c>
      <c r="J1456" t="s">
        <v>572</v>
      </c>
      <c r="K1456">
        <v>46</v>
      </c>
      <c r="L1456" t="s">
        <v>138</v>
      </c>
      <c r="M1456" t="s">
        <v>132</v>
      </c>
      <c r="N1456" t="s">
        <v>147</v>
      </c>
      <c r="O1456" t="s">
        <v>135</v>
      </c>
    </row>
    <row r="1457" spans="1:15">
      <c r="A1457">
        <v>1456</v>
      </c>
      <c r="B1457">
        <v>124105</v>
      </c>
      <c r="C1457" t="s">
        <v>1571</v>
      </c>
      <c r="D1457" t="s">
        <v>141</v>
      </c>
      <c r="E1457" t="s">
        <v>3619</v>
      </c>
      <c r="F1457">
        <v>300</v>
      </c>
      <c r="G1457">
        <v>3.5</v>
      </c>
      <c r="H1457">
        <v>50</v>
      </c>
      <c r="I1457" t="s">
        <v>395</v>
      </c>
      <c r="J1457" t="s">
        <v>1574</v>
      </c>
      <c r="K1457">
        <v>79</v>
      </c>
      <c r="L1457" t="s">
        <v>138</v>
      </c>
      <c r="M1457" t="s">
        <v>132</v>
      </c>
      <c r="N1457" t="s">
        <v>140</v>
      </c>
      <c r="O1457" t="s">
        <v>130</v>
      </c>
    </row>
    <row r="1458" spans="1:15">
      <c r="A1458">
        <v>1457</v>
      </c>
      <c r="B1458">
        <v>125148</v>
      </c>
      <c r="C1458" t="s">
        <v>3620</v>
      </c>
      <c r="D1458" t="s">
        <v>149</v>
      </c>
      <c r="E1458" t="s">
        <v>3621</v>
      </c>
      <c r="F1458">
        <v>400</v>
      </c>
      <c r="G1458">
        <v>3.6</v>
      </c>
      <c r="H1458">
        <v>50</v>
      </c>
      <c r="I1458" t="s">
        <v>2162</v>
      </c>
      <c r="J1458" t="s">
        <v>3622</v>
      </c>
      <c r="K1458">
        <v>58</v>
      </c>
      <c r="L1458" t="s">
        <v>138</v>
      </c>
      <c r="M1458" t="s">
        <v>132</v>
      </c>
      <c r="N1458" t="s">
        <v>140</v>
      </c>
      <c r="O1458" t="s">
        <v>135</v>
      </c>
    </row>
    <row r="1459" spans="1:15">
      <c r="A1459">
        <v>1458</v>
      </c>
      <c r="B1459">
        <v>125150</v>
      </c>
      <c r="C1459" t="s">
        <v>2921</v>
      </c>
      <c r="D1459" t="s">
        <v>149</v>
      </c>
      <c r="E1459" t="s">
        <v>3623</v>
      </c>
      <c r="F1459">
        <v>250</v>
      </c>
      <c r="G1459">
        <v>2.9</v>
      </c>
      <c r="H1459">
        <v>80</v>
      </c>
      <c r="I1459" t="s">
        <v>841</v>
      </c>
      <c r="J1459" t="s">
        <v>2936</v>
      </c>
      <c r="K1459">
        <v>45</v>
      </c>
      <c r="L1459" t="s">
        <v>136</v>
      </c>
      <c r="M1459" t="s">
        <v>132</v>
      </c>
      <c r="N1459" t="s">
        <v>131</v>
      </c>
      <c r="O1459" t="s">
        <v>135</v>
      </c>
    </row>
    <row r="1460" spans="1:15">
      <c r="A1460">
        <v>1459</v>
      </c>
      <c r="B1460">
        <v>125298</v>
      </c>
      <c r="C1460" t="s">
        <v>1086</v>
      </c>
      <c r="D1460" t="s">
        <v>139</v>
      </c>
      <c r="E1460" t="s">
        <v>3624</v>
      </c>
      <c r="F1460">
        <v>400</v>
      </c>
      <c r="G1460">
        <v>4.4000000000000004</v>
      </c>
      <c r="H1460">
        <v>500</v>
      </c>
      <c r="I1460" t="s">
        <v>1265</v>
      </c>
      <c r="J1460" t="s">
        <v>1089</v>
      </c>
      <c r="K1460">
        <v>45</v>
      </c>
      <c r="L1460" t="s">
        <v>236</v>
      </c>
      <c r="M1460" t="s">
        <v>132</v>
      </c>
      <c r="N1460" t="s">
        <v>147</v>
      </c>
      <c r="O1460" t="s">
        <v>135</v>
      </c>
    </row>
    <row r="1461" spans="1:15">
      <c r="A1461">
        <v>1460</v>
      </c>
      <c r="B1461">
        <v>125535</v>
      </c>
      <c r="C1461" t="s">
        <v>3541</v>
      </c>
      <c r="D1461" t="s">
        <v>149</v>
      </c>
      <c r="E1461" t="s">
        <v>3625</v>
      </c>
      <c r="F1461">
        <v>400</v>
      </c>
      <c r="G1461">
        <v>4.0999999999999996</v>
      </c>
      <c r="H1461">
        <v>500</v>
      </c>
      <c r="I1461" t="s">
        <v>395</v>
      </c>
      <c r="J1461" t="s">
        <v>3342</v>
      </c>
      <c r="K1461">
        <v>38</v>
      </c>
      <c r="L1461" t="s">
        <v>138</v>
      </c>
      <c r="M1461" t="s">
        <v>132</v>
      </c>
      <c r="N1461" t="s">
        <v>147</v>
      </c>
      <c r="O1461" t="s">
        <v>144</v>
      </c>
    </row>
    <row r="1462" spans="1:15">
      <c r="A1462">
        <v>1461</v>
      </c>
      <c r="B1462">
        <v>125546</v>
      </c>
      <c r="C1462" t="s">
        <v>542</v>
      </c>
      <c r="D1462" t="s">
        <v>141</v>
      </c>
      <c r="E1462" t="s">
        <v>3626</v>
      </c>
      <c r="F1462">
        <v>200</v>
      </c>
      <c r="G1462">
        <v>2.9</v>
      </c>
      <c r="H1462">
        <v>80</v>
      </c>
      <c r="I1462" t="s">
        <v>841</v>
      </c>
      <c r="J1462" t="s">
        <v>545</v>
      </c>
      <c r="K1462">
        <v>63</v>
      </c>
      <c r="L1462" t="s">
        <v>136</v>
      </c>
      <c r="M1462" t="s">
        <v>142</v>
      </c>
      <c r="N1462" t="s">
        <v>131</v>
      </c>
      <c r="O1462" t="s">
        <v>130</v>
      </c>
    </row>
    <row r="1463" spans="1:15">
      <c r="A1463">
        <v>1462</v>
      </c>
      <c r="B1463">
        <v>126042</v>
      </c>
      <c r="C1463" t="s">
        <v>1992</v>
      </c>
      <c r="D1463" t="s">
        <v>145</v>
      </c>
      <c r="E1463" t="s">
        <v>3627</v>
      </c>
      <c r="F1463">
        <v>450</v>
      </c>
      <c r="G1463">
        <v>2.9</v>
      </c>
      <c r="H1463">
        <v>80</v>
      </c>
      <c r="I1463" t="s">
        <v>3628</v>
      </c>
      <c r="J1463" t="s">
        <v>1992</v>
      </c>
      <c r="K1463">
        <v>47</v>
      </c>
      <c r="L1463" t="s">
        <v>138</v>
      </c>
      <c r="M1463" t="s">
        <v>132</v>
      </c>
      <c r="N1463" t="s">
        <v>131</v>
      </c>
      <c r="O1463" t="s">
        <v>135</v>
      </c>
    </row>
    <row r="1464" spans="1:15">
      <c r="A1464">
        <v>1463</v>
      </c>
      <c r="B1464">
        <v>126405</v>
      </c>
      <c r="C1464" t="s">
        <v>466</v>
      </c>
      <c r="D1464" t="s">
        <v>141</v>
      </c>
      <c r="E1464" t="s">
        <v>3629</v>
      </c>
      <c r="F1464">
        <v>550</v>
      </c>
      <c r="G1464">
        <v>4.4000000000000004</v>
      </c>
      <c r="H1464">
        <v>100</v>
      </c>
      <c r="I1464" t="s">
        <v>3630</v>
      </c>
      <c r="J1464" t="s">
        <v>3631</v>
      </c>
      <c r="K1464">
        <v>56</v>
      </c>
      <c r="L1464" t="s">
        <v>133</v>
      </c>
      <c r="M1464" t="s">
        <v>148</v>
      </c>
      <c r="N1464" t="s">
        <v>131</v>
      </c>
      <c r="O1464" t="s">
        <v>135</v>
      </c>
    </row>
    <row r="1465" spans="1:15">
      <c r="A1465">
        <v>1464</v>
      </c>
      <c r="B1465">
        <v>126445</v>
      </c>
      <c r="C1465" t="s">
        <v>3632</v>
      </c>
      <c r="D1465" t="s">
        <v>149</v>
      </c>
      <c r="E1465" t="s">
        <v>3633</v>
      </c>
      <c r="F1465">
        <v>250</v>
      </c>
      <c r="G1465">
        <v>4.0999999999999996</v>
      </c>
      <c r="H1465">
        <v>100</v>
      </c>
      <c r="I1465" t="s">
        <v>3634</v>
      </c>
      <c r="J1465" t="s">
        <v>3632</v>
      </c>
      <c r="K1465">
        <v>58</v>
      </c>
      <c r="L1465" t="s">
        <v>133</v>
      </c>
      <c r="M1465" t="s">
        <v>132</v>
      </c>
      <c r="N1465" t="s">
        <v>131</v>
      </c>
      <c r="O1465" t="s">
        <v>135</v>
      </c>
    </row>
    <row r="1466" spans="1:15">
      <c r="A1466">
        <v>1465</v>
      </c>
      <c r="B1466">
        <v>126671</v>
      </c>
      <c r="C1466" t="s">
        <v>3622</v>
      </c>
      <c r="D1466" t="s">
        <v>149</v>
      </c>
      <c r="E1466" t="s">
        <v>3635</v>
      </c>
      <c r="F1466">
        <v>350</v>
      </c>
      <c r="G1466">
        <v>4</v>
      </c>
      <c r="H1466">
        <v>500</v>
      </c>
      <c r="I1466" t="s">
        <v>746</v>
      </c>
      <c r="J1466" t="s">
        <v>3636</v>
      </c>
      <c r="K1466">
        <v>59</v>
      </c>
      <c r="L1466" t="s">
        <v>136</v>
      </c>
      <c r="M1466" t="s">
        <v>132</v>
      </c>
      <c r="N1466" t="s">
        <v>147</v>
      </c>
      <c r="O1466" t="s">
        <v>135</v>
      </c>
    </row>
    <row r="1467" spans="1:15">
      <c r="A1467">
        <v>1466</v>
      </c>
      <c r="B1467">
        <v>126943</v>
      </c>
      <c r="C1467" t="s">
        <v>880</v>
      </c>
      <c r="D1467" t="s">
        <v>143</v>
      </c>
      <c r="E1467" t="s">
        <v>3637</v>
      </c>
      <c r="F1467">
        <v>400</v>
      </c>
      <c r="G1467">
        <v>2.9</v>
      </c>
      <c r="H1467">
        <v>80</v>
      </c>
      <c r="I1467" t="s">
        <v>3638</v>
      </c>
      <c r="J1467" t="s">
        <v>3639</v>
      </c>
      <c r="K1467">
        <v>59</v>
      </c>
      <c r="L1467" t="s">
        <v>138</v>
      </c>
      <c r="M1467" t="s">
        <v>132</v>
      </c>
      <c r="N1467" t="s">
        <v>131</v>
      </c>
      <c r="O1467" t="s">
        <v>135</v>
      </c>
    </row>
    <row r="1468" spans="1:15">
      <c r="A1468">
        <v>1467</v>
      </c>
      <c r="B1468">
        <v>127056</v>
      </c>
      <c r="C1468" t="s">
        <v>2471</v>
      </c>
      <c r="D1468" t="s">
        <v>129</v>
      </c>
      <c r="E1468" t="s">
        <v>3640</v>
      </c>
      <c r="F1468">
        <v>300</v>
      </c>
      <c r="G1468">
        <v>4.3</v>
      </c>
      <c r="H1468">
        <v>500</v>
      </c>
      <c r="I1468" t="s">
        <v>3328</v>
      </c>
      <c r="J1468" t="s">
        <v>3183</v>
      </c>
      <c r="K1468">
        <v>57</v>
      </c>
      <c r="L1468" t="s">
        <v>136</v>
      </c>
      <c r="M1468" t="s">
        <v>132</v>
      </c>
      <c r="N1468" t="s">
        <v>147</v>
      </c>
      <c r="O1468" t="s">
        <v>135</v>
      </c>
    </row>
    <row r="1469" spans="1:15">
      <c r="A1469">
        <v>1468</v>
      </c>
      <c r="B1469">
        <v>127143</v>
      </c>
      <c r="C1469" t="s">
        <v>466</v>
      </c>
      <c r="D1469" t="s">
        <v>141</v>
      </c>
      <c r="E1469" t="s">
        <v>3641</v>
      </c>
      <c r="F1469">
        <v>550</v>
      </c>
      <c r="G1469">
        <v>4.5999999999999996</v>
      </c>
      <c r="H1469">
        <v>20</v>
      </c>
      <c r="I1469" t="s">
        <v>1411</v>
      </c>
      <c r="J1469" t="s">
        <v>466</v>
      </c>
      <c r="K1469">
        <v>65</v>
      </c>
      <c r="L1469" t="s">
        <v>236</v>
      </c>
      <c r="M1469" t="s">
        <v>148</v>
      </c>
      <c r="N1469" t="s">
        <v>140</v>
      </c>
      <c r="O1469" t="s">
        <v>130</v>
      </c>
    </row>
    <row r="1470" spans="1:15">
      <c r="A1470">
        <v>1469</v>
      </c>
      <c r="B1470">
        <v>127199</v>
      </c>
      <c r="C1470" t="s">
        <v>995</v>
      </c>
      <c r="D1470" t="s">
        <v>139</v>
      </c>
      <c r="E1470" t="s">
        <v>3642</v>
      </c>
      <c r="F1470">
        <v>200</v>
      </c>
      <c r="G1470">
        <v>4.4000000000000004</v>
      </c>
      <c r="H1470">
        <v>100</v>
      </c>
      <c r="I1470" t="s">
        <v>2246</v>
      </c>
      <c r="J1470" t="s">
        <v>995</v>
      </c>
      <c r="K1470">
        <v>47</v>
      </c>
      <c r="L1470" t="s">
        <v>237</v>
      </c>
      <c r="M1470" t="s">
        <v>142</v>
      </c>
      <c r="N1470" t="s">
        <v>131</v>
      </c>
      <c r="O1470" t="s">
        <v>135</v>
      </c>
    </row>
    <row r="1471" spans="1:15">
      <c r="A1471">
        <v>1470</v>
      </c>
      <c r="B1471">
        <v>127508</v>
      </c>
      <c r="C1471" t="s">
        <v>2320</v>
      </c>
      <c r="D1471" t="s">
        <v>145</v>
      </c>
      <c r="E1471" t="s">
        <v>3643</v>
      </c>
      <c r="F1471">
        <v>450</v>
      </c>
      <c r="G1471">
        <v>4.2</v>
      </c>
      <c r="H1471">
        <v>100</v>
      </c>
      <c r="I1471" t="s">
        <v>356</v>
      </c>
      <c r="J1471" t="s">
        <v>2322</v>
      </c>
      <c r="K1471">
        <v>38</v>
      </c>
      <c r="L1471" t="s">
        <v>136</v>
      </c>
      <c r="M1471" t="s">
        <v>132</v>
      </c>
      <c r="N1471" t="s">
        <v>131</v>
      </c>
      <c r="O1471" t="s">
        <v>144</v>
      </c>
    </row>
    <row r="1472" spans="1:15">
      <c r="A1472">
        <v>1471</v>
      </c>
      <c r="B1472">
        <v>127596</v>
      </c>
      <c r="C1472" t="s">
        <v>3105</v>
      </c>
      <c r="D1472" t="s">
        <v>149</v>
      </c>
      <c r="E1472" t="s">
        <v>3644</v>
      </c>
      <c r="F1472">
        <v>300</v>
      </c>
      <c r="G1472">
        <v>4.0999999999999996</v>
      </c>
      <c r="H1472">
        <v>500</v>
      </c>
      <c r="I1472" t="s">
        <v>3645</v>
      </c>
      <c r="J1472" t="s">
        <v>3105</v>
      </c>
      <c r="K1472">
        <v>39</v>
      </c>
      <c r="L1472" t="s">
        <v>136</v>
      </c>
      <c r="M1472" t="s">
        <v>132</v>
      </c>
      <c r="N1472" t="s">
        <v>147</v>
      </c>
      <c r="O1472" t="s">
        <v>144</v>
      </c>
    </row>
    <row r="1473" spans="1:15">
      <c r="A1473">
        <v>1472</v>
      </c>
      <c r="B1473">
        <v>127657</v>
      </c>
      <c r="C1473" t="s">
        <v>982</v>
      </c>
      <c r="D1473" t="s">
        <v>141</v>
      </c>
      <c r="E1473" t="s">
        <v>3646</v>
      </c>
      <c r="F1473">
        <v>200</v>
      </c>
      <c r="G1473">
        <v>4.2</v>
      </c>
      <c r="H1473">
        <v>100</v>
      </c>
      <c r="I1473" t="s">
        <v>3647</v>
      </c>
      <c r="J1473" t="s">
        <v>982</v>
      </c>
      <c r="K1473">
        <v>59</v>
      </c>
      <c r="L1473" t="s">
        <v>133</v>
      </c>
      <c r="M1473" t="s">
        <v>142</v>
      </c>
      <c r="N1473" t="s">
        <v>131</v>
      </c>
      <c r="O1473" t="s">
        <v>135</v>
      </c>
    </row>
    <row r="1474" spans="1:15">
      <c r="A1474">
        <v>1473</v>
      </c>
      <c r="B1474">
        <v>127798</v>
      </c>
      <c r="C1474" t="s">
        <v>404</v>
      </c>
      <c r="D1474" t="s">
        <v>129</v>
      </c>
      <c r="E1474" t="s">
        <v>3648</v>
      </c>
      <c r="F1474">
        <v>250</v>
      </c>
      <c r="G1474">
        <v>2.9</v>
      </c>
      <c r="H1474">
        <v>80</v>
      </c>
      <c r="I1474" t="s">
        <v>841</v>
      </c>
      <c r="J1474" t="s">
        <v>1670</v>
      </c>
      <c r="K1474">
        <v>67</v>
      </c>
      <c r="L1474" t="s">
        <v>136</v>
      </c>
      <c r="M1474" t="s">
        <v>132</v>
      </c>
      <c r="N1474" t="s">
        <v>131</v>
      </c>
      <c r="O1474" t="s">
        <v>130</v>
      </c>
    </row>
    <row r="1475" spans="1:15">
      <c r="A1475">
        <v>1474</v>
      </c>
      <c r="B1475">
        <v>128084</v>
      </c>
      <c r="C1475" t="s">
        <v>314</v>
      </c>
      <c r="D1475" t="s">
        <v>146</v>
      </c>
      <c r="E1475" t="s">
        <v>3128</v>
      </c>
      <c r="F1475">
        <v>300</v>
      </c>
      <c r="G1475">
        <v>3.7</v>
      </c>
      <c r="H1475">
        <v>500</v>
      </c>
      <c r="I1475" t="s">
        <v>475</v>
      </c>
      <c r="J1475" t="s">
        <v>314</v>
      </c>
      <c r="K1475">
        <v>57</v>
      </c>
      <c r="L1475" t="s">
        <v>133</v>
      </c>
      <c r="M1475" t="s">
        <v>132</v>
      </c>
      <c r="N1475" t="s">
        <v>147</v>
      </c>
      <c r="O1475" t="s">
        <v>135</v>
      </c>
    </row>
    <row r="1476" spans="1:15">
      <c r="A1476">
        <v>1475</v>
      </c>
      <c r="B1476">
        <v>128170</v>
      </c>
      <c r="C1476" t="s">
        <v>1633</v>
      </c>
      <c r="D1476" t="s">
        <v>141</v>
      </c>
      <c r="E1476" t="s">
        <v>3649</v>
      </c>
      <c r="F1476">
        <v>200</v>
      </c>
      <c r="G1476">
        <v>4.2</v>
      </c>
      <c r="H1476">
        <v>100</v>
      </c>
      <c r="I1476" t="s">
        <v>1146</v>
      </c>
      <c r="J1476" t="s">
        <v>1633</v>
      </c>
      <c r="K1476">
        <v>55</v>
      </c>
      <c r="L1476" t="s">
        <v>133</v>
      </c>
      <c r="M1476" t="s">
        <v>142</v>
      </c>
      <c r="N1476" t="s">
        <v>131</v>
      </c>
      <c r="O1476" t="s">
        <v>135</v>
      </c>
    </row>
    <row r="1477" spans="1:15">
      <c r="A1477">
        <v>1476</v>
      </c>
      <c r="B1477">
        <v>128589</v>
      </c>
      <c r="C1477" t="s">
        <v>896</v>
      </c>
      <c r="D1477" t="s">
        <v>143</v>
      </c>
      <c r="E1477" t="s">
        <v>3650</v>
      </c>
      <c r="F1477">
        <v>150</v>
      </c>
      <c r="G1477">
        <v>2.9</v>
      </c>
      <c r="H1477">
        <v>80</v>
      </c>
      <c r="I1477" t="s">
        <v>3651</v>
      </c>
      <c r="J1477" t="s">
        <v>3652</v>
      </c>
      <c r="K1477">
        <v>51</v>
      </c>
      <c r="L1477" t="s">
        <v>236</v>
      </c>
      <c r="M1477" t="s">
        <v>142</v>
      </c>
      <c r="N1477" t="s">
        <v>131</v>
      </c>
      <c r="O1477" t="s">
        <v>135</v>
      </c>
    </row>
    <row r="1478" spans="1:15">
      <c r="A1478">
        <v>1477</v>
      </c>
      <c r="B1478">
        <v>128775</v>
      </c>
      <c r="C1478" t="s">
        <v>637</v>
      </c>
      <c r="D1478" t="s">
        <v>134</v>
      </c>
      <c r="E1478" t="s">
        <v>3653</v>
      </c>
      <c r="F1478">
        <v>250</v>
      </c>
      <c r="G1478">
        <v>3.3</v>
      </c>
      <c r="H1478">
        <v>100</v>
      </c>
      <c r="I1478" t="s">
        <v>3654</v>
      </c>
      <c r="J1478" t="s">
        <v>2303</v>
      </c>
      <c r="K1478">
        <v>49</v>
      </c>
      <c r="L1478" t="s">
        <v>133</v>
      </c>
      <c r="M1478" t="s">
        <v>132</v>
      </c>
      <c r="N1478" t="s">
        <v>131</v>
      </c>
      <c r="O1478" t="s">
        <v>135</v>
      </c>
    </row>
    <row r="1479" spans="1:15">
      <c r="A1479">
        <v>1478</v>
      </c>
      <c r="B1479">
        <v>128802</v>
      </c>
      <c r="C1479" t="s">
        <v>3655</v>
      </c>
      <c r="D1479" t="s">
        <v>145</v>
      </c>
      <c r="E1479" t="s">
        <v>3656</v>
      </c>
      <c r="F1479">
        <v>200</v>
      </c>
      <c r="G1479">
        <v>3.6</v>
      </c>
      <c r="H1479">
        <v>100</v>
      </c>
      <c r="I1479" t="s">
        <v>1755</v>
      </c>
      <c r="J1479" t="s">
        <v>3657</v>
      </c>
      <c r="K1479">
        <v>47</v>
      </c>
      <c r="L1479" t="s">
        <v>138</v>
      </c>
      <c r="M1479" t="s">
        <v>142</v>
      </c>
      <c r="N1479" t="s">
        <v>131</v>
      </c>
      <c r="O1479" t="s">
        <v>135</v>
      </c>
    </row>
    <row r="1480" spans="1:15">
      <c r="A1480">
        <v>1479</v>
      </c>
      <c r="B1480">
        <v>128889</v>
      </c>
      <c r="C1480" t="s">
        <v>637</v>
      </c>
      <c r="D1480" t="s">
        <v>134</v>
      </c>
      <c r="E1480" t="s">
        <v>3658</v>
      </c>
      <c r="F1480">
        <v>350</v>
      </c>
      <c r="G1480">
        <v>3.4</v>
      </c>
      <c r="H1480">
        <v>20</v>
      </c>
      <c r="I1480" t="s">
        <v>3659</v>
      </c>
      <c r="J1480" t="s">
        <v>829</v>
      </c>
      <c r="K1480">
        <v>49</v>
      </c>
      <c r="L1480" t="s">
        <v>133</v>
      </c>
      <c r="M1480" t="s">
        <v>132</v>
      </c>
      <c r="N1480" t="s">
        <v>140</v>
      </c>
      <c r="O1480" t="s">
        <v>135</v>
      </c>
    </row>
    <row r="1481" spans="1:15">
      <c r="A1481">
        <v>1480</v>
      </c>
      <c r="B1481">
        <v>128953</v>
      </c>
      <c r="C1481" t="s">
        <v>2506</v>
      </c>
      <c r="D1481" t="s">
        <v>139</v>
      </c>
      <c r="E1481" t="s">
        <v>3660</v>
      </c>
      <c r="F1481">
        <v>200</v>
      </c>
      <c r="G1481">
        <v>2.9</v>
      </c>
      <c r="H1481">
        <v>80</v>
      </c>
      <c r="I1481" t="s">
        <v>3661</v>
      </c>
      <c r="J1481" t="s">
        <v>2503</v>
      </c>
      <c r="K1481">
        <v>53</v>
      </c>
      <c r="L1481" t="s">
        <v>136</v>
      </c>
      <c r="M1481" t="s">
        <v>142</v>
      </c>
      <c r="N1481" t="s">
        <v>131</v>
      </c>
      <c r="O1481" t="s">
        <v>135</v>
      </c>
    </row>
    <row r="1482" spans="1:15">
      <c r="A1482">
        <v>1481</v>
      </c>
      <c r="B1482">
        <v>129409</v>
      </c>
      <c r="C1482" t="s">
        <v>637</v>
      </c>
      <c r="D1482" t="s">
        <v>134</v>
      </c>
      <c r="E1482" t="s">
        <v>3662</v>
      </c>
      <c r="F1482">
        <v>200</v>
      </c>
      <c r="G1482">
        <v>3</v>
      </c>
      <c r="H1482">
        <v>100</v>
      </c>
      <c r="I1482" t="s">
        <v>2436</v>
      </c>
      <c r="J1482" t="s">
        <v>829</v>
      </c>
      <c r="K1482">
        <v>48</v>
      </c>
      <c r="L1482" t="s">
        <v>133</v>
      </c>
      <c r="M1482" t="s">
        <v>142</v>
      </c>
      <c r="N1482" t="s">
        <v>131</v>
      </c>
      <c r="O1482" t="s">
        <v>135</v>
      </c>
    </row>
    <row r="1483" spans="1:15">
      <c r="A1483">
        <v>1482</v>
      </c>
      <c r="B1483">
        <v>129538</v>
      </c>
      <c r="C1483" t="s">
        <v>269</v>
      </c>
      <c r="D1483" t="s">
        <v>137</v>
      </c>
      <c r="E1483" t="s">
        <v>3663</v>
      </c>
      <c r="F1483">
        <v>300</v>
      </c>
      <c r="G1483">
        <v>4.2</v>
      </c>
      <c r="H1483">
        <v>1000</v>
      </c>
      <c r="I1483" t="s">
        <v>3664</v>
      </c>
      <c r="J1483" t="s">
        <v>3297</v>
      </c>
      <c r="K1483">
        <v>55</v>
      </c>
      <c r="L1483" t="s">
        <v>136</v>
      </c>
      <c r="M1483" t="s">
        <v>132</v>
      </c>
      <c r="N1483" t="s">
        <v>147</v>
      </c>
      <c r="O1483" t="s">
        <v>135</v>
      </c>
    </row>
    <row r="1484" spans="1:15">
      <c r="A1484">
        <v>1483</v>
      </c>
      <c r="B1484">
        <v>129561</v>
      </c>
      <c r="C1484" t="s">
        <v>314</v>
      </c>
      <c r="D1484" t="s">
        <v>146</v>
      </c>
      <c r="E1484" t="s">
        <v>3665</v>
      </c>
      <c r="F1484">
        <v>200</v>
      </c>
      <c r="G1484">
        <v>4.0999999999999996</v>
      </c>
      <c r="H1484">
        <v>20</v>
      </c>
      <c r="I1484" t="s">
        <v>3666</v>
      </c>
      <c r="J1484" t="s">
        <v>314</v>
      </c>
      <c r="K1484">
        <v>66</v>
      </c>
      <c r="L1484" t="s">
        <v>138</v>
      </c>
      <c r="M1484" t="s">
        <v>142</v>
      </c>
      <c r="N1484" t="s">
        <v>140</v>
      </c>
      <c r="O1484" t="s">
        <v>130</v>
      </c>
    </row>
    <row r="1485" spans="1:15">
      <c r="A1485">
        <v>1484</v>
      </c>
      <c r="B1485">
        <v>129725</v>
      </c>
      <c r="C1485" t="s">
        <v>1153</v>
      </c>
      <c r="D1485" t="s">
        <v>139</v>
      </c>
      <c r="E1485" t="s">
        <v>3667</v>
      </c>
      <c r="F1485">
        <v>450</v>
      </c>
      <c r="G1485">
        <v>4.3</v>
      </c>
      <c r="H1485">
        <v>1000</v>
      </c>
      <c r="I1485" t="s">
        <v>3668</v>
      </c>
      <c r="J1485" t="s">
        <v>3669</v>
      </c>
      <c r="K1485">
        <v>37</v>
      </c>
      <c r="L1485" t="s">
        <v>136</v>
      </c>
      <c r="M1485" t="s">
        <v>132</v>
      </c>
      <c r="N1485" t="s">
        <v>147</v>
      </c>
      <c r="O1485" t="s">
        <v>144</v>
      </c>
    </row>
    <row r="1486" spans="1:15">
      <c r="A1486">
        <v>1485</v>
      </c>
      <c r="B1486">
        <v>129922</v>
      </c>
      <c r="C1486" t="s">
        <v>1444</v>
      </c>
      <c r="D1486" t="s">
        <v>139</v>
      </c>
      <c r="E1486" t="s">
        <v>3670</v>
      </c>
      <c r="F1486">
        <v>300</v>
      </c>
      <c r="G1486">
        <v>4.0999999999999996</v>
      </c>
      <c r="H1486">
        <v>20</v>
      </c>
      <c r="I1486" t="s">
        <v>3671</v>
      </c>
      <c r="J1486" t="s">
        <v>1444</v>
      </c>
      <c r="K1486">
        <v>72</v>
      </c>
      <c r="L1486" t="s">
        <v>136</v>
      </c>
      <c r="M1486" t="s">
        <v>132</v>
      </c>
      <c r="N1486" t="s">
        <v>140</v>
      </c>
      <c r="O1486" t="s">
        <v>130</v>
      </c>
    </row>
    <row r="1487" spans="1:15">
      <c r="A1487">
        <v>1486</v>
      </c>
      <c r="B1487">
        <v>130423</v>
      </c>
      <c r="C1487" t="s">
        <v>963</v>
      </c>
      <c r="D1487" t="s">
        <v>139</v>
      </c>
      <c r="E1487" t="s">
        <v>3672</v>
      </c>
      <c r="F1487">
        <v>400</v>
      </c>
      <c r="G1487">
        <v>4.3</v>
      </c>
      <c r="H1487">
        <v>50</v>
      </c>
      <c r="I1487" t="s">
        <v>3673</v>
      </c>
      <c r="J1487" t="s">
        <v>3674</v>
      </c>
      <c r="K1487">
        <v>51</v>
      </c>
      <c r="L1487" t="s">
        <v>237</v>
      </c>
      <c r="M1487" t="s">
        <v>132</v>
      </c>
      <c r="N1487" t="s">
        <v>140</v>
      </c>
      <c r="O1487" t="s">
        <v>135</v>
      </c>
    </row>
    <row r="1488" spans="1:15">
      <c r="A1488">
        <v>1487</v>
      </c>
      <c r="B1488">
        <v>130502</v>
      </c>
      <c r="C1488" t="s">
        <v>779</v>
      </c>
      <c r="D1488" t="s">
        <v>139</v>
      </c>
      <c r="E1488" t="s">
        <v>3675</v>
      </c>
      <c r="F1488">
        <v>1200</v>
      </c>
      <c r="G1488">
        <v>4.0999999999999996</v>
      </c>
      <c r="H1488">
        <v>100</v>
      </c>
      <c r="I1488" t="s">
        <v>3676</v>
      </c>
      <c r="J1488" t="s">
        <v>779</v>
      </c>
      <c r="K1488">
        <v>51</v>
      </c>
      <c r="L1488" t="s">
        <v>236</v>
      </c>
      <c r="M1488" t="s">
        <v>235</v>
      </c>
      <c r="N1488" t="s">
        <v>131</v>
      </c>
      <c r="O1488" t="s">
        <v>135</v>
      </c>
    </row>
    <row r="1489" spans="1:15">
      <c r="A1489">
        <v>1488</v>
      </c>
      <c r="B1489">
        <v>131042</v>
      </c>
      <c r="C1489" t="s">
        <v>466</v>
      </c>
      <c r="D1489" t="s">
        <v>141</v>
      </c>
      <c r="E1489" t="s">
        <v>2646</v>
      </c>
      <c r="F1489">
        <v>900</v>
      </c>
      <c r="G1489">
        <v>3.7</v>
      </c>
      <c r="H1489">
        <v>20</v>
      </c>
      <c r="I1489" t="s">
        <v>2647</v>
      </c>
      <c r="J1489" t="s">
        <v>466</v>
      </c>
      <c r="K1489">
        <v>58</v>
      </c>
      <c r="L1489" t="s">
        <v>138</v>
      </c>
      <c r="M1489" t="s">
        <v>148</v>
      </c>
      <c r="N1489" t="s">
        <v>140</v>
      </c>
      <c r="O1489" t="s">
        <v>135</v>
      </c>
    </row>
    <row r="1490" spans="1:15">
      <c r="A1490">
        <v>1489</v>
      </c>
      <c r="B1490">
        <v>131059</v>
      </c>
      <c r="C1490" t="s">
        <v>354</v>
      </c>
      <c r="D1490" t="s">
        <v>134</v>
      </c>
      <c r="E1490" t="s">
        <v>3677</v>
      </c>
      <c r="F1490">
        <v>1000</v>
      </c>
      <c r="G1490">
        <v>4</v>
      </c>
      <c r="H1490">
        <v>50</v>
      </c>
      <c r="I1490" t="s">
        <v>3678</v>
      </c>
      <c r="J1490" t="s">
        <v>354</v>
      </c>
      <c r="K1490">
        <v>53</v>
      </c>
      <c r="L1490" t="s">
        <v>133</v>
      </c>
      <c r="M1490" t="s">
        <v>148</v>
      </c>
      <c r="N1490" t="s">
        <v>140</v>
      </c>
      <c r="O1490" t="s">
        <v>135</v>
      </c>
    </row>
    <row r="1491" spans="1:15">
      <c r="A1491">
        <v>1490</v>
      </c>
      <c r="B1491">
        <v>131167</v>
      </c>
      <c r="C1491" t="s">
        <v>887</v>
      </c>
      <c r="D1491" t="s">
        <v>139</v>
      </c>
      <c r="E1491" t="s">
        <v>3679</v>
      </c>
      <c r="F1491">
        <v>300</v>
      </c>
      <c r="G1491">
        <v>4.4000000000000004</v>
      </c>
      <c r="H1491">
        <v>100</v>
      </c>
      <c r="I1491" t="s">
        <v>921</v>
      </c>
      <c r="J1491" t="s">
        <v>1185</v>
      </c>
      <c r="K1491">
        <v>71</v>
      </c>
      <c r="L1491" t="s">
        <v>236</v>
      </c>
      <c r="M1491" t="s">
        <v>132</v>
      </c>
      <c r="N1491" t="s">
        <v>131</v>
      </c>
      <c r="O1491" t="s">
        <v>130</v>
      </c>
    </row>
    <row r="1492" spans="1:15">
      <c r="A1492">
        <v>1491</v>
      </c>
      <c r="B1492">
        <v>131247</v>
      </c>
      <c r="C1492" t="s">
        <v>2951</v>
      </c>
      <c r="D1492" t="s">
        <v>149</v>
      </c>
      <c r="E1492" t="s">
        <v>3680</v>
      </c>
      <c r="F1492">
        <v>200</v>
      </c>
      <c r="G1492">
        <v>3.7</v>
      </c>
      <c r="H1492">
        <v>100</v>
      </c>
      <c r="I1492" t="s">
        <v>356</v>
      </c>
      <c r="J1492" t="s">
        <v>3681</v>
      </c>
      <c r="K1492">
        <v>46</v>
      </c>
      <c r="L1492" t="s">
        <v>136</v>
      </c>
      <c r="M1492" t="s">
        <v>142</v>
      </c>
      <c r="N1492" t="s">
        <v>131</v>
      </c>
      <c r="O1492" t="s">
        <v>135</v>
      </c>
    </row>
    <row r="1493" spans="1:15">
      <c r="A1493">
        <v>1492</v>
      </c>
      <c r="B1493">
        <v>131321</v>
      </c>
      <c r="C1493" t="s">
        <v>2104</v>
      </c>
      <c r="D1493" t="s">
        <v>139</v>
      </c>
      <c r="E1493" t="s">
        <v>3682</v>
      </c>
      <c r="F1493">
        <v>300</v>
      </c>
      <c r="G1493">
        <v>2.9</v>
      </c>
      <c r="H1493">
        <v>80</v>
      </c>
      <c r="I1493" t="s">
        <v>3683</v>
      </c>
      <c r="J1493" t="s">
        <v>2104</v>
      </c>
      <c r="K1493">
        <v>49</v>
      </c>
      <c r="L1493" t="s">
        <v>138</v>
      </c>
      <c r="M1493" t="s">
        <v>132</v>
      </c>
      <c r="N1493" t="s">
        <v>131</v>
      </c>
      <c r="O1493" t="s">
        <v>135</v>
      </c>
    </row>
    <row r="1494" spans="1:15">
      <c r="A1494">
        <v>1493</v>
      </c>
      <c r="B1494">
        <v>131394</v>
      </c>
      <c r="C1494" t="s">
        <v>765</v>
      </c>
      <c r="D1494" t="s">
        <v>139</v>
      </c>
      <c r="E1494" t="s">
        <v>3684</v>
      </c>
      <c r="F1494">
        <v>600</v>
      </c>
      <c r="G1494">
        <v>4.0999999999999996</v>
      </c>
      <c r="H1494">
        <v>20</v>
      </c>
      <c r="I1494" t="s">
        <v>3685</v>
      </c>
      <c r="J1494" t="s">
        <v>779</v>
      </c>
      <c r="K1494">
        <v>51</v>
      </c>
      <c r="L1494" t="s">
        <v>133</v>
      </c>
      <c r="M1494" t="s">
        <v>148</v>
      </c>
      <c r="N1494" t="s">
        <v>140</v>
      </c>
      <c r="O1494" t="s">
        <v>135</v>
      </c>
    </row>
    <row r="1495" spans="1:15">
      <c r="A1495">
        <v>1494</v>
      </c>
      <c r="B1495">
        <v>131453</v>
      </c>
      <c r="C1495" t="s">
        <v>1675</v>
      </c>
      <c r="D1495" t="s">
        <v>137</v>
      </c>
      <c r="E1495" t="s">
        <v>3686</v>
      </c>
      <c r="F1495">
        <v>300</v>
      </c>
      <c r="G1495">
        <v>2.9</v>
      </c>
      <c r="H1495">
        <v>80</v>
      </c>
      <c r="I1495" t="s">
        <v>2312</v>
      </c>
      <c r="J1495" t="s">
        <v>1675</v>
      </c>
      <c r="K1495">
        <v>48</v>
      </c>
      <c r="L1495" t="s">
        <v>138</v>
      </c>
      <c r="M1495" t="s">
        <v>132</v>
      </c>
      <c r="N1495" t="s">
        <v>131</v>
      </c>
      <c r="O1495" t="s">
        <v>135</v>
      </c>
    </row>
    <row r="1496" spans="1:15">
      <c r="A1496">
        <v>1495</v>
      </c>
      <c r="B1496">
        <v>131637</v>
      </c>
      <c r="C1496" t="s">
        <v>955</v>
      </c>
      <c r="D1496" t="s">
        <v>141</v>
      </c>
      <c r="E1496" t="s">
        <v>3687</v>
      </c>
      <c r="F1496">
        <v>200</v>
      </c>
      <c r="G1496">
        <v>2.9</v>
      </c>
      <c r="H1496">
        <v>80</v>
      </c>
      <c r="I1496" t="s">
        <v>1573</v>
      </c>
      <c r="J1496" t="s">
        <v>2600</v>
      </c>
      <c r="K1496">
        <v>51</v>
      </c>
      <c r="L1496" t="s">
        <v>138</v>
      </c>
      <c r="M1496" t="s">
        <v>142</v>
      </c>
      <c r="N1496" t="s">
        <v>131</v>
      </c>
      <c r="O1496" t="s">
        <v>135</v>
      </c>
    </row>
    <row r="1497" spans="1:15">
      <c r="A1497">
        <v>1496</v>
      </c>
      <c r="B1497">
        <v>131862</v>
      </c>
      <c r="C1497" t="s">
        <v>424</v>
      </c>
      <c r="D1497" t="s">
        <v>129</v>
      </c>
      <c r="E1497" t="s">
        <v>3688</v>
      </c>
      <c r="F1497">
        <v>1100</v>
      </c>
      <c r="G1497">
        <v>2.9</v>
      </c>
      <c r="H1497">
        <v>80</v>
      </c>
      <c r="I1497" t="s">
        <v>3689</v>
      </c>
      <c r="J1497" t="s">
        <v>3690</v>
      </c>
      <c r="K1497">
        <v>79</v>
      </c>
      <c r="L1497" t="s">
        <v>138</v>
      </c>
      <c r="M1497" t="s">
        <v>235</v>
      </c>
      <c r="N1497" t="s">
        <v>131</v>
      </c>
      <c r="O1497" t="s">
        <v>130</v>
      </c>
    </row>
    <row r="1498" spans="1:15">
      <c r="A1498">
        <v>1497</v>
      </c>
      <c r="B1498">
        <v>131864</v>
      </c>
      <c r="C1498" t="s">
        <v>250</v>
      </c>
      <c r="D1498" t="s">
        <v>137</v>
      </c>
      <c r="E1498" t="s">
        <v>3691</v>
      </c>
      <c r="F1498">
        <v>250</v>
      </c>
      <c r="G1498">
        <v>4.2</v>
      </c>
      <c r="H1498">
        <v>500</v>
      </c>
      <c r="I1498" t="s">
        <v>3692</v>
      </c>
      <c r="J1498" t="s">
        <v>3693</v>
      </c>
      <c r="K1498">
        <v>52</v>
      </c>
      <c r="L1498" t="s">
        <v>133</v>
      </c>
      <c r="M1498" t="s">
        <v>132</v>
      </c>
      <c r="N1498" t="s">
        <v>147</v>
      </c>
      <c r="O1498" t="s">
        <v>135</v>
      </c>
    </row>
    <row r="1499" spans="1:15">
      <c r="A1499">
        <v>1498</v>
      </c>
      <c r="B1499">
        <v>131870</v>
      </c>
      <c r="C1499" t="s">
        <v>1904</v>
      </c>
      <c r="D1499" t="s">
        <v>146</v>
      </c>
      <c r="E1499" t="s">
        <v>3694</v>
      </c>
      <c r="F1499">
        <v>250</v>
      </c>
      <c r="G1499">
        <v>4.0999999999999996</v>
      </c>
      <c r="H1499">
        <v>10000</v>
      </c>
      <c r="I1499" t="s">
        <v>522</v>
      </c>
      <c r="J1499" t="s">
        <v>3695</v>
      </c>
      <c r="K1499">
        <v>41</v>
      </c>
      <c r="L1499" t="s">
        <v>133</v>
      </c>
      <c r="M1499" t="s">
        <v>132</v>
      </c>
      <c r="N1499" t="s">
        <v>147</v>
      </c>
      <c r="O1499" t="s">
        <v>135</v>
      </c>
    </row>
    <row r="1500" spans="1:15">
      <c r="A1500">
        <v>1499</v>
      </c>
      <c r="B1500">
        <v>131933</v>
      </c>
      <c r="C1500" t="s">
        <v>1585</v>
      </c>
      <c r="D1500" t="s">
        <v>129</v>
      </c>
      <c r="E1500" t="s">
        <v>3696</v>
      </c>
      <c r="F1500">
        <v>200</v>
      </c>
      <c r="G1500">
        <v>4.4000000000000004</v>
      </c>
      <c r="H1500">
        <v>100</v>
      </c>
      <c r="I1500" t="s">
        <v>3697</v>
      </c>
      <c r="J1500" t="s">
        <v>759</v>
      </c>
      <c r="K1500">
        <v>61</v>
      </c>
      <c r="L1500" t="s">
        <v>136</v>
      </c>
      <c r="M1500" t="s">
        <v>142</v>
      </c>
      <c r="N1500" t="s">
        <v>131</v>
      </c>
      <c r="O1500" t="s">
        <v>130</v>
      </c>
    </row>
    <row r="1501" spans="1:15">
      <c r="A1501">
        <v>1500</v>
      </c>
      <c r="B1501">
        <v>132574</v>
      </c>
      <c r="C1501" t="s">
        <v>1164</v>
      </c>
      <c r="D1501" t="s">
        <v>134</v>
      </c>
      <c r="E1501" t="s">
        <v>3698</v>
      </c>
      <c r="F1501">
        <v>200</v>
      </c>
      <c r="G1501">
        <v>4.2</v>
      </c>
      <c r="H1501">
        <v>20</v>
      </c>
      <c r="I1501" t="s">
        <v>3699</v>
      </c>
      <c r="J1501" t="s">
        <v>3595</v>
      </c>
      <c r="K1501">
        <v>38</v>
      </c>
      <c r="L1501" t="s">
        <v>138</v>
      </c>
      <c r="M1501" t="s">
        <v>142</v>
      </c>
      <c r="N1501" t="s">
        <v>140</v>
      </c>
      <c r="O1501" t="s">
        <v>144</v>
      </c>
    </row>
    <row r="1502" spans="1:15">
      <c r="A1502">
        <v>1501</v>
      </c>
      <c r="B1502">
        <v>132818</v>
      </c>
      <c r="C1502" t="s">
        <v>1086</v>
      </c>
      <c r="D1502" t="s">
        <v>139</v>
      </c>
      <c r="E1502" t="s">
        <v>3700</v>
      </c>
      <c r="F1502">
        <v>200</v>
      </c>
      <c r="G1502">
        <v>4</v>
      </c>
      <c r="H1502">
        <v>100</v>
      </c>
      <c r="I1502" t="s">
        <v>3701</v>
      </c>
      <c r="J1502" t="s">
        <v>1086</v>
      </c>
      <c r="K1502">
        <v>34</v>
      </c>
      <c r="L1502" t="s">
        <v>136</v>
      </c>
      <c r="M1502" t="s">
        <v>142</v>
      </c>
      <c r="N1502" t="s">
        <v>131</v>
      </c>
      <c r="O1502" t="s">
        <v>144</v>
      </c>
    </row>
    <row r="1503" spans="1:15">
      <c r="A1503">
        <v>1502</v>
      </c>
      <c r="B1503">
        <v>132820</v>
      </c>
      <c r="C1503" t="s">
        <v>955</v>
      </c>
      <c r="D1503" t="s">
        <v>141</v>
      </c>
      <c r="E1503" t="s">
        <v>3702</v>
      </c>
      <c r="F1503">
        <v>200</v>
      </c>
      <c r="G1503">
        <v>3.5</v>
      </c>
      <c r="H1503">
        <v>50</v>
      </c>
      <c r="I1503" t="s">
        <v>3703</v>
      </c>
      <c r="J1503" t="s">
        <v>466</v>
      </c>
      <c r="K1503">
        <v>47</v>
      </c>
      <c r="L1503" t="s">
        <v>138</v>
      </c>
      <c r="M1503" t="s">
        <v>142</v>
      </c>
      <c r="N1503" t="s">
        <v>140</v>
      </c>
      <c r="O1503" t="s">
        <v>135</v>
      </c>
    </row>
    <row r="1504" spans="1:15">
      <c r="A1504">
        <v>1503</v>
      </c>
      <c r="B1504">
        <v>133012</v>
      </c>
      <c r="C1504" t="s">
        <v>1455</v>
      </c>
      <c r="D1504" t="s">
        <v>146</v>
      </c>
      <c r="E1504" t="s">
        <v>3704</v>
      </c>
      <c r="F1504">
        <v>200</v>
      </c>
      <c r="G1504">
        <v>4.3</v>
      </c>
      <c r="H1504">
        <v>500</v>
      </c>
      <c r="I1504" t="s">
        <v>2266</v>
      </c>
      <c r="J1504" t="s">
        <v>3083</v>
      </c>
      <c r="K1504">
        <v>38</v>
      </c>
      <c r="L1504" t="s">
        <v>136</v>
      </c>
      <c r="M1504" t="s">
        <v>142</v>
      </c>
      <c r="N1504" t="s">
        <v>147</v>
      </c>
      <c r="O1504" t="s">
        <v>144</v>
      </c>
    </row>
    <row r="1505" spans="1:15">
      <c r="A1505">
        <v>1504</v>
      </c>
      <c r="B1505">
        <v>133233</v>
      </c>
      <c r="C1505" t="s">
        <v>483</v>
      </c>
      <c r="D1505" t="s">
        <v>141</v>
      </c>
      <c r="E1505" t="s">
        <v>3705</v>
      </c>
      <c r="F1505">
        <v>250</v>
      </c>
      <c r="G1505">
        <v>3.2</v>
      </c>
      <c r="H1505">
        <v>100</v>
      </c>
      <c r="I1505" t="s">
        <v>258</v>
      </c>
      <c r="J1505" t="s">
        <v>3706</v>
      </c>
      <c r="K1505">
        <v>47</v>
      </c>
      <c r="L1505" t="s">
        <v>133</v>
      </c>
      <c r="M1505" t="s">
        <v>132</v>
      </c>
      <c r="N1505" t="s">
        <v>131</v>
      </c>
      <c r="O1505" t="s">
        <v>135</v>
      </c>
    </row>
    <row r="1506" spans="1:15">
      <c r="A1506">
        <v>1505</v>
      </c>
      <c r="B1506">
        <v>133408</v>
      </c>
      <c r="C1506" t="s">
        <v>2926</v>
      </c>
      <c r="D1506" t="s">
        <v>134</v>
      </c>
      <c r="E1506" t="s">
        <v>3707</v>
      </c>
      <c r="F1506">
        <v>300</v>
      </c>
      <c r="G1506">
        <v>4.3</v>
      </c>
      <c r="H1506">
        <v>20</v>
      </c>
      <c r="I1506" t="s">
        <v>841</v>
      </c>
      <c r="J1506" t="s">
        <v>2926</v>
      </c>
      <c r="K1506">
        <v>48</v>
      </c>
      <c r="L1506" t="s">
        <v>136</v>
      </c>
      <c r="M1506" t="s">
        <v>132</v>
      </c>
      <c r="N1506" t="s">
        <v>140</v>
      </c>
      <c r="O1506" t="s">
        <v>135</v>
      </c>
    </row>
    <row r="1507" spans="1:15">
      <c r="A1507">
        <v>1506</v>
      </c>
      <c r="B1507">
        <v>133409</v>
      </c>
      <c r="C1507" t="s">
        <v>3708</v>
      </c>
      <c r="D1507" t="s">
        <v>134</v>
      </c>
      <c r="E1507" t="s">
        <v>3709</v>
      </c>
      <c r="F1507">
        <v>350</v>
      </c>
      <c r="G1507">
        <v>2.9</v>
      </c>
      <c r="H1507">
        <v>80</v>
      </c>
      <c r="I1507" t="s">
        <v>3710</v>
      </c>
      <c r="J1507" t="s">
        <v>2926</v>
      </c>
      <c r="K1507">
        <v>51</v>
      </c>
      <c r="L1507" t="s">
        <v>136</v>
      </c>
      <c r="M1507" t="s">
        <v>132</v>
      </c>
      <c r="N1507" t="s">
        <v>131</v>
      </c>
      <c r="O1507" t="s">
        <v>135</v>
      </c>
    </row>
    <row r="1508" spans="1:15">
      <c r="A1508">
        <v>1507</v>
      </c>
      <c r="B1508">
        <v>133492</v>
      </c>
      <c r="C1508" t="s">
        <v>2493</v>
      </c>
      <c r="D1508" t="s">
        <v>129</v>
      </c>
      <c r="E1508" t="s">
        <v>3711</v>
      </c>
      <c r="F1508">
        <v>300</v>
      </c>
      <c r="G1508">
        <v>3.9</v>
      </c>
      <c r="H1508">
        <v>500</v>
      </c>
      <c r="I1508" t="s">
        <v>3712</v>
      </c>
      <c r="J1508" t="s">
        <v>3713</v>
      </c>
      <c r="K1508">
        <v>64</v>
      </c>
      <c r="L1508" t="s">
        <v>133</v>
      </c>
      <c r="M1508" t="s">
        <v>132</v>
      </c>
      <c r="N1508" t="s">
        <v>147</v>
      </c>
      <c r="O1508" t="s">
        <v>130</v>
      </c>
    </row>
    <row r="1509" spans="1:15">
      <c r="A1509">
        <v>1508</v>
      </c>
      <c r="B1509">
        <v>133550</v>
      </c>
      <c r="C1509" t="s">
        <v>2772</v>
      </c>
      <c r="D1509" t="s">
        <v>141</v>
      </c>
      <c r="E1509" t="s">
        <v>3714</v>
      </c>
      <c r="F1509">
        <v>350</v>
      </c>
      <c r="G1509">
        <v>2.9</v>
      </c>
      <c r="H1509">
        <v>80</v>
      </c>
      <c r="I1509" t="s">
        <v>841</v>
      </c>
      <c r="J1509" t="s">
        <v>3292</v>
      </c>
      <c r="K1509">
        <v>35</v>
      </c>
      <c r="L1509" t="s">
        <v>136</v>
      </c>
      <c r="M1509" t="s">
        <v>132</v>
      </c>
      <c r="N1509" t="s">
        <v>131</v>
      </c>
      <c r="O1509" t="s">
        <v>144</v>
      </c>
    </row>
    <row r="1510" spans="1:15">
      <c r="A1510">
        <v>1509</v>
      </c>
      <c r="B1510">
        <v>133777</v>
      </c>
      <c r="C1510" t="s">
        <v>139</v>
      </c>
      <c r="D1510" t="s">
        <v>139</v>
      </c>
      <c r="E1510" t="s">
        <v>3715</v>
      </c>
      <c r="F1510">
        <v>300</v>
      </c>
      <c r="G1510">
        <v>3.8</v>
      </c>
      <c r="H1510">
        <v>500</v>
      </c>
      <c r="I1510" t="s">
        <v>2266</v>
      </c>
      <c r="J1510" t="s">
        <v>3716</v>
      </c>
      <c r="K1510">
        <v>36</v>
      </c>
      <c r="L1510" t="s">
        <v>136</v>
      </c>
      <c r="M1510" t="s">
        <v>132</v>
      </c>
      <c r="N1510" t="s">
        <v>147</v>
      </c>
      <c r="O1510" t="s">
        <v>144</v>
      </c>
    </row>
    <row r="1511" spans="1:15">
      <c r="A1511">
        <v>1510</v>
      </c>
      <c r="B1511">
        <v>133781</v>
      </c>
      <c r="C1511" t="s">
        <v>1907</v>
      </c>
      <c r="D1511" t="s">
        <v>139</v>
      </c>
      <c r="E1511" t="s">
        <v>3717</v>
      </c>
      <c r="F1511">
        <v>300</v>
      </c>
      <c r="G1511">
        <v>2.9</v>
      </c>
      <c r="H1511">
        <v>80</v>
      </c>
      <c r="I1511" t="s">
        <v>3718</v>
      </c>
      <c r="J1511" t="s">
        <v>3719</v>
      </c>
      <c r="K1511">
        <v>64</v>
      </c>
      <c r="L1511" t="s">
        <v>138</v>
      </c>
      <c r="M1511" t="s">
        <v>132</v>
      </c>
      <c r="N1511" t="s">
        <v>131</v>
      </c>
      <c r="O1511" t="s">
        <v>130</v>
      </c>
    </row>
    <row r="1512" spans="1:15">
      <c r="A1512">
        <v>1511</v>
      </c>
      <c r="B1512">
        <v>133886</v>
      </c>
      <c r="C1512" t="s">
        <v>1285</v>
      </c>
      <c r="D1512" t="s">
        <v>129</v>
      </c>
      <c r="E1512" t="s">
        <v>3720</v>
      </c>
      <c r="F1512">
        <v>200</v>
      </c>
      <c r="G1512">
        <v>3.8</v>
      </c>
      <c r="H1512">
        <v>20</v>
      </c>
      <c r="I1512" t="s">
        <v>547</v>
      </c>
      <c r="J1512" t="s">
        <v>3721</v>
      </c>
      <c r="K1512">
        <v>36</v>
      </c>
      <c r="L1512" t="s">
        <v>136</v>
      </c>
      <c r="M1512" t="s">
        <v>142</v>
      </c>
      <c r="N1512" t="s">
        <v>140</v>
      </c>
      <c r="O1512" t="s">
        <v>144</v>
      </c>
    </row>
    <row r="1513" spans="1:15">
      <c r="A1513">
        <v>1512</v>
      </c>
      <c r="B1513">
        <v>133893</v>
      </c>
      <c r="C1513" t="s">
        <v>382</v>
      </c>
      <c r="D1513" t="s">
        <v>139</v>
      </c>
      <c r="E1513" t="s">
        <v>3722</v>
      </c>
      <c r="F1513">
        <v>350</v>
      </c>
      <c r="G1513">
        <v>4</v>
      </c>
      <c r="H1513">
        <v>50</v>
      </c>
      <c r="I1513" t="s">
        <v>3723</v>
      </c>
      <c r="J1513" t="s">
        <v>382</v>
      </c>
      <c r="K1513">
        <v>88</v>
      </c>
      <c r="L1513" t="s">
        <v>138</v>
      </c>
      <c r="M1513" t="s">
        <v>132</v>
      </c>
      <c r="N1513" t="s">
        <v>140</v>
      </c>
      <c r="O1513" t="s">
        <v>130</v>
      </c>
    </row>
    <row r="1514" spans="1:15">
      <c r="A1514">
        <v>1513</v>
      </c>
      <c r="B1514">
        <v>134395</v>
      </c>
      <c r="C1514" t="s">
        <v>284</v>
      </c>
      <c r="D1514" t="s">
        <v>137</v>
      </c>
      <c r="E1514" t="s">
        <v>3724</v>
      </c>
      <c r="F1514">
        <v>200</v>
      </c>
      <c r="G1514">
        <v>2.9</v>
      </c>
      <c r="H1514">
        <v>80</v>
      </c>
      <c r="I1514" t="s">
        <v>356</v>
      </c>
      <c r="J1514" t="s">
        <v>3725</v>
      </c>
      <c r="K1514">
        <v>45</v>
      </c>
      <c r="L1514" t="s">
        <v>136</v>
      </c>
      <c r="M1514" t="s">
        <v>142</v>
      </c>
      <c r="N1514" t="s">
        <v>131</v>
      </c>
      <c r="O1514" t="s">
        <v>135</v>
      </c>
    </row>
    <row r="1515" spans="1:15">
      <c r="A1515">
        <v>1514</v>
      </c>
      <c r="B1515">
        <v>134404</v>
      </c>
      <c r="C1515" t="s">
        <v>995</v>
      </c>
      <c r="D1515" t="s">
        <v>139</v>
      </c>
      <c r="E1515" t="s">
        <v>3726</v>
      </c>
      <c r="F1515">
        <v>300</v>
      </c>
      <c r="G1515">
        <v>4.0999999999999996</v>
      </c>
      <c r="H1515">
        <v>50</v>
      </c>
      <c r="I1515" t="s">
        <v>3727</v>
      </c>
      <c r="J1515" t="s">
        <v>3728</v>
      </c>
      <c r="K1515">
        <v>49</v>
      </c>
      <c r="L1515" t="s">
        <v>138</v>
      </c>
      <c r="M1515" t="s">
        <v>132</v>
      </c>
      <c r="N1515" t="s">
        <v>140</v>
      </c>
      <c r="O1515" t="s">
        <v>135</v>
      </c>
    </row>
    <row r="1516" spans="1:15">
      <c r="A1516">
        <v>1515</v>
      </c>
      <c r="B1516">
        <v>134552</v>
      </c>
      <c r="C1516" t="s">
        <v>2818</v>
      </c>
      <c r="D1516" t="s">
        <v>149</v>
      </c>
      <c r="E1516" t="s">
        <v>3729</v>
      </c>
      <c r="F1516">
        <v>300</v>
      </c>
      <c r="G1516">
        <v>4.4000000000000004</v>
      </c>
      <c r="H1516">
        <v>100</v>
      </c>
      <c r="I1516" t="s">
        <v>395</v>
      </c>
      <c r="J1516" t="s">
        <v>3730</v>
      </c>
      <c r="K1516">
        <v>56</v>
      </c>
      <c r="L1516" t="s">
        <v>138</v>
      </c>
      <c r="M1516" t="s">
        <v>132</v>
      </c>
      <c r="N1516" t="s">
        <v>131</v>
      </c>
      <c r="O1516" t="s">
        <v>135</v>
      </c>
    </row>
    <row r="1517" spans="1:15">
      <c r="A1517">
        <v>1516</v>
      </c>
      <c r="B1517">
        <v>135333</v>
      </c>
      <c r="C1517" t="s">
        <v>3731</v>
      </c>
      <c r="D1517" t="s">
        <v>129</v>
      </c>
      <c r="E1517" t="s">
        <v>3732</v>
      </c>
      <c r="F1517">
        <v>200</v>
      </c>
      <c r="G1517">
        <v>3.7</v>
      </c>
      <c r="H1517">
        <v>500</v>
      </c>
      <c r="I1517" t="s">
        <v>3733</v>
      </c>
      <c r="J1517" t="s">
        <v>3731</v>
      </c>
      <c r="K1517">
        <v>77</v>
      </c>
      <c r="L1517" t="s">
        <v>133</v>
      </c>
      <c r="M1517" t="s">
        <v>142</v>
      </c>
      <c r="N1517" t="s">
        <v>147</v>
      </c>
      <c r="O1517" t="s">
        <v>130</v>
      </c>
    </row>
    <row r="1518" spans="1:15">
      <c r="A1518">
        <v>1517</v>
      </c>
      <c r="B1518">
        <v>135489</v>
      </c>
      <c r="C1518" t="s">
        <v>779</v>
      </c>
      <c r="D1518" t="s">
        <v>139</v>
      </c>
      <c r="E1518" t="s">
        <v>3734</v>
      </c>
      <c r="F1518">
        <v>400</v>
      </c>
      <c r="G1518">
        <v>4.5999999999999996</v>
      </c>
      <c r="H1518">
        <v>20</v>
      </c>
      <c r="I1518" t="s">
        <v>3735</v>
      </c>
      <c r="J1518" t="s">
        <v>3736</v>
      </c>
      <c r="K1518">
        <v>58</v>
      </c>
      <c r="L1518" t="s">
        <v>236</v>
      </c>
      <c r="M1518" t="s">
        <v>132</v>
      </c>
      <c r="N1518" t="s">
        <v>140</v>
      </c>
      <c r="O1518" t="s">
        <v>135</v>
      </c>
    </row>
    <row r="1519" spans="1:15">
      <c r="A1519">
        <v>1518</v>
      </c>
      <c r="B1519">
        <v>135887</v>
      </c>
      <c r="C1519" t="s">
        <v>1571</v>
      </c>
      <c r="D1519" t="s">
        <v>141</v>
      </c>
      <c r="E1519" t="s">
        <v>3737</v>
      </c>
      <c r="F1519">
        <v>500</v>
      </c>
      <c r="G1519">
        <v>4</v>
      </c>
      <c r="H1519">
        <v>100</v>
      </c>
      <c r="I1519" t="s">
        <v>3738</v>
      </c>
      <c r="J1519" t="s">
        <v>3739</v>
      </c>
      <c r="K1519">
        <v>69</v>
      </c>
      <c r="L1519" t="s">
        <v>136</v>
      </c>
      <c r="M1519" t="s">
        <v>132</v>
      </c>
      <c r="N1519" t="s">
        <v>131</v>
      </c>
      <c r="O1519" t="s">
        <v>130</v>
      </c>
    </row>
    <row r="1520" spans="1:15">
      <c r="A1520">
        <v>1519</v>
      </c>
      <c r="B1520">
        <v>135902</v>
      </c>
      <c r="C1520" t="s">
        <v>1110</v>
      </c>
      <c r="D1520" t="s">
        <v>129</v>
      </c>
      <c r="E1520" t="s">
        <v>3740</v>
      </c>
      <c r="F1520">
        <v>600</v>
      </c>
      <c r="G1520">
        <v>2.9</v>
      </c>
      <c r="H1520">
        <v>80</v>
      </c>
      <c r="I1520" t="s">
        <v>3741</v>
      </c>
      <c r="J1520" t="s">
        <v>3742</v>
      </c>
      <c r="K1520">
        <v>59</v>
      </c>
      <c r="L1520" t="s">
        <v>133</v>
      </c>
      <c r="M1520" t="s">
        <v>148</v>
      </c>
      <c r="N1520" t="s">
        <v>131</v>
      </c>
      <c r="O1520" t="s">
        <v>135</v>
      </c>
    </row>
    <row r="1521" spans="1:15">
      <c r="A1521">
        <v>1520</v>
      </c>
      <c r="B1521">
        <v>135975</v>
      </c>
      <c r="C1521" t="s">
        <v>1797</v>
      </c>
      <c r="D1521" t="s">
        <v>143</v>
      </c>
      <c r="E1521" t="s">
        <v>3743</v>
      </c>
      <c r="F1521">
        <v>200</v>
      </c>
      <c r="G1521">
        <v>4</v>
      </c>
      <c r="H1521">
        <v>100</v>
      </c>
      <c r="I1521" t="s">
        <v>3744</v>
      </c>
      <c r="J1521" t="s">
        <v>895</v>
      </c>
      <c r="K1521">
        <v>30</v>
      </c>
      <c r="L1521" t="s">
        <v>138</v>
      </c>
      <c r="M1521" t="s">
        <v>142</v>
      </c>
      <c r="N1521" t="s">
        <v>131</v>
      </c>
      <c r="O1521" t="s">
        <v>144</v>
      </c>
    </row>
    <row r="1522" spans="1:15">
      <c r="A1522">
        <v>1521</v>
      </c>
      <c r="B1522">
        <v>136111</v>
      </c>
      <c r="C1522" t="s">
        <v>260</v>
      </c>
      <c r="D1522" t="s">
        <v>137</v>
      </c>
      <c r="E1522" t="s">
        <v>3745</v>
      </c>
      <c r="F1522">
        <v>300</v>
      </c>
      <c r="G1522">
        <v>4.3</v>
      </c>
      <c r="H1522">
        <v>100</v>
      </c>
      <c r="I1522" t="s">
        <v>3746</v>
      </c>
      <c r="J1522" t="s">
        <v>260</v>
      </c>
      <c r="K1522">
        <v>55</v>
      </c>
      <c r="L1522" t="s">
        <v>138</v>
      </c>
      <c r="M1522" t="s">
        <v>132</v>
      </c>
      <c r="N1522" t="s">
        <v>131</v>
      </c>
      <c r="O1522" t="s">
        <v>135</v>
      </c>
    </row>
    <row r="1523" spans="1:15">
      <c r="A1523">
        <v>1522</v>
      </c>
      <c r="B1523">
        <v>136394</v>
      </c>
      <c r="C1523" t="s">
        <v>2493</v>
      </c>
      <c r="D1523" t="s">
        <v>129</v>
      </c>
      <c r="E1523" t="s">
        <v>3747</v>
      </c>
      <c r="F1523">
        <v>500</v>
      </c>
      <c r="G1523">
        <v>4.2</v>
      </c>
      <c r="H1523">
        <v>50</v>
      </c>
      <c r="I1523" t="s">
        <v>3748</v>
      </c>
      <c r="J1523" t="s">
        <v>3713</v>
      </c>
      <c r="K1523">
        <v>66</v>
      </c>
      <c r="L1523" t="s">
        <v>133</v>
      </c>
      <c r="M1523" t="s">
        <v>132</v>
      </c>
      <c r="N1523" t="s">
        <v>140</v>
      </c>
      <c r="O1523" t="s">
        <v>130</v>
      </c>
    </row>
    <row r="1524" spans="1:15">
      <c r="A1524">
        <v>1523</v>
      </c>
      <c r="B1524">
        <v>136701</v>
      </c>
      <c r="C1524" t="s">
        <v>880</v>
      </c>
      <c r="D1524" t="s">
        <v>143</v>
      </c>
      <c r="E1524" t="s">
        <v>3749</v>
      </c>
      <c r="F1524">
        <v>250</v>
      </c>
      <c r="G1524">
        <v>2.9</v>
      </c>
      <c r="H1524">
        <v>80</v>
      </c>
      <c r="I1524" t="s">
        <v>258</v>
      </c>
      <c r="J1524" t="s">
        <v>3750</v>
      </c>
      <c r="K1524">
        <v>45</v>
      </c>
      <c r="L1524" t="s">
        <v>133</v>
      </c>
      <c r="M1524" t="s">
        <v>132</v>
      </c>
      <c r="N1524" t="s">
        <v>131</v>
      </c>
      <c r="O1524" t="s">
        <v>135</v>
      </c>
    </row>
    <row r="1525" spans="1:15">
      <c r="A1525">
        <v>1524</v>
      </c>
      <c r="B1525">
        <v>136793</v>
      </c>
      <c r="C1525" t="s">
        <v>836</v>
      </c>
      <c r="D1525" t="s">
        <v>143</v>
      </c>
      <c r="E1525" t="s">
        <v>3751</v>
      </c>
      <c r="F1525">
        <v>300</v>
      </c>
      <c r="G1525">
        <v>2.9</v>
      </c>
      <c r="H1525">
        <v>80</v>
      </c>
      <c r="I1525" t="s">
        <v>3244</v>
      </c>
      <c r="J1525" t="s">
        <v>835</v>
      </c>
      <c r="K1525">
        <v>58</v>
      </c>
      <c r="L1525" t="s">
        <v>138</v>
      </c>
      <c r="M1525" t="s">
        <v>132</v>
      </c>
      <c r="N1525" t="s">
        <v>131</v>
      </c>
      <c r="O1525" t="s">
        <v>135</v>
      </c>
    </row>
    <row r="1526" spans="1:15">
      <c r="A1526">
        <v>1525</v>
      </c>
      <c r="B1526">
        <v>136796</v>
      </c>
      <c r="C1526" t="s">
        <v>836</v>
      </c>
      <c r="D1526" t="s">
        <v>143</v>
      </c>
      <c r="E1526" t="s">
        <v>3752</v>
      </c>
      <c r="F1526">
        <v>400</v>
      </c>
      <c r="G1526">
        <v>2.9</v>
      </c>
      <c r="H1526">
        <v>80</v>
      </c>
      <c r="I1526" t="s">
        <v>457</v>
      </c>
      <c r="J1526" t="s">
        <v>835</v>
      </c>
      <c r="K1526">
        <v>59</v>
      </c>
      <c r="L1526" t="s">
        <v>136</v>
      </c>
      <c r="M1526" t="s">
        <v>132</v>
      </c>
      <c r="N1526" t="s">
        <v>131</v>
      </c>
      <c r="O1526" t="s">
        <v>135</v>
      </c>
    </row>
    <row r="1527" spans="1:15">
      <c r="A1527">
        <v>1526</v>
      </c>
      <c r="B1527">
        <v>136798</v>
      </c>
      <c r="C1527" t="s">
        <v>836</v>
      </c>
      <c r="D1527" t="s">
        <v>143</v>
      </c>
      <c r="E1527" t="s">
        <v>3753</v>
      </c>
      <c r="F1527">
        <v>200</v>
      </c>
      <c r="G1527">
        <v>2.9</v>
      </c>
      <c r="H1527">
        <v>80</v>
      </c>
      <c r="I1527" t="s">
        <v>3754</v>
      </c>
      <c r="J1527" t="s">
        <v>880</v>
      </c>
      <c r="K1527">
        <v>63</v>
      </c>
      <c r="L1527" t="s">
        <v>138</v>
      </c>
      <c r="M1527" t="s">
        <v>142</v>
      </c>
      <c r="N1527" t="s">
        <v>131</v>
      </c>
      <c r="O1527" t="s">
        <v>130</v>
      </c>
    </row>
    <row r="1528" spans="1:15">
      <c r="A1528">
        <v>1527</v>
      </c>
      <c r="B1528">
        <v>136902</v>
      </c>
      <c r="C1528" t="s">
        <v>314</v>
      </c>
      <c r="D1528" t="s">
        <v>146</v>
      </c>
      <c r="E1528" t="s">
        <v>3755</v>
      </c>
      <c r="F1528">
        <v>200</v>
      </c>
      <c r="G1528">
        <v>4.0999999999999996</v>
      </c>
      <c r="H1528">
        <v>100</v>
      </c>
      <c r="I1528" t="s">
        <v>3756</v>
      </c>
      <c r="J1528" t="s">
        <v>314</v>
      </c>
      <c r="K1528">
        <v>67</v>
      </c>
      <c r="L1528" t="s">
        <v>237</v>
      </c>
      <c r="M1528" t="s">
        <v>142</v>
      </c>
      <c r="N1528" t="s">
        <v>131</v>
      </c>
      <c r="O1528" t="s">
        <v>130</v>
      </c>
    </row>
    <row r="1529" spans="1:15">
      <c r="A1529">
        <v>1528</v>
      </c>
      <c r="B1529">
        <v>137284</v>
      </c>
      <c r="C1529" t="s">
        <v>3757</v>
      </c>
      <c r="D1529" t="s">
        <v>146</v>
      </c>
      <c r="E1529" t="s">
        <v>3758</v>
      </c>
      <c r="F1529">
        <v>400</v>
      </c>
      <c r="G1529">
        <v>4</v>
      </c>
      <c r="H1529">
        <v>1000</v>
      </c>
      <c r="I1529" t="s">
        <v>3759</v>
      </c>
      <c r="J1529" t="s">
        <v>3054</v>
      </c>
      <c r="K1529">
        <v>47</v>
      </c>
      <c r="L1529" t="s">
        <v>138</v>
      </c>
      <c r="M1529" t="s">
        <v>132</v>
      </c>
      <c r="N1529" t="s">
        <v>147</v>
      </c>
      <c r="O1529" t="s">
        <v>135</v>
      </c>
    </row>
    <row r="1530" spans="1:15">
      <c r="A1530">
        <v>1529</v>
      </c>
      <c r="B1530">
        <v>138770</v>
      </c>
      <c r="C1530" t="s">
        <v>2921</v>
      </c>
      <c r="D1530" t="s">
        <v>149</v>
      </c>
      <c r="E1530" t="s">
        <v>3760</v>
      </c>
      <c r="F1530">
        <v>200</v>
      </c>
      <c r="G1530">
        <v>4</v>
      </c>
      <c r="H1530">
        <v>100</v>
      </c>
      <c r="I1530" t="s">
        <v>3761</v>
      </c>
      <c r="J1530" t="s">
        <v>2936</v>
      </c>
      <c r="K1530">
        <v>40</v>
      </c>
      <c r="L1530" t="s">
        <v>136</v>
      </c>
      <c r="M1530" t="s">
        <v>142</v>
      </c>
      <c r="N1530" t="s">
        <v>131</v>
      </c>
      <c r="O1530" t="s">
        <v>144</v>
      </c>
    </row>
    <row r="1531" spans="1:15">
      <c r="A1531">
        <v>1530</v>
      </c>
      <c r="B1531">
        <v>138863</v>
      </c>
      <c r="C1531" t="s">
        <v>2921</v>
      </c>
      <c r="D1531" t="s">
        <v>149</v>
      </c>
      <c r="E1531" t="s">
        <v>3762</v>
      </c>
      <c r="F1531">
        <v>200</v>
      </c>
      <c r="G1531">
        <v>4.0999999999999996</v>
      </c>
      <c r="H1531">
        <v>1000</v>
      </c>
      <c r="I1531" t="s">
        <v>356</v>
      </c>
      <c r="J1531" t="s">
        <v>2936</v>
      </c>
      <c r="K1531">
        <v>35</v>
      </c>
      <c r="L1531" t="s">
        <v>136</v>
      </c>
      <c r="M1531" t="s">
        <v>142</v>
      </c>
      <c r="N1531" t="s">
        <v>147</v>
      </c>
      <c r="O1531" t="s">
        <v>144</v>
      </c>
    </row>
    <row r="1532" spans="1:15">
      <c r="A1532">
        <v>1531</v>
      </c>
      <c r="B1532">
        <v>138866</v>
      </c>
      <c r="C1532" t="s">
        <v>2921</v>
      </c>
      <c r="D1532" t="s">
        <v>149</v>
      </c>
      <c r="E1532" t="s">
        <v>3763</v>
      </c>
      <c r="F1532">
        <v>200</v>
      </c>
      <c r="G1532">
        <v>2.9</v>
      </c>
      <c r="H1532">
        <v>80</v>
      </c>
      <c r="I1532" t="s">
        <v>841</v>
      </c>
      <c r="J1532" t="s">
        <v>3111</v>
      </c>
      <c r="K1532">
        <v>38</v>
      </c>
      <c r="L1532" t="s">
        <v>136</v>
      </c>
      <c r="M1532" t="s">
        <v>142</v>
      </c>
      <c r="N1532" t="s">
        <v>131</v>
      </c>
      <c r="O1532" t="s">
        <v>144</v>
      </c>
    </row>
    <row r="1533" spans="1:15">
      <c r="A1533">
        <v>1532</v>
      </c>
      <c r="B1533">
        <v>139168</v>
      </c>
      <c r="C1533" t="s">
        <v>805</v>
      </c>
      <c r="D1533" t="s">
        <v>139</v>
      </c>
      <c r="E1533" t="s">
        <v>3764</v>
      </c>
      <c r="F1533">
        <v>150</v>
      </c>
      <c r="G1533">
        <v>2.9</v>
      </c>
      <c r="H1533">
        <v>80</v>
      </c>
      <c r="I1533" t="s">
        <v>2266</v>
      </c>
      <c r="J1533" t="s">
        <v>805</v>
      </c>
      <c r="K1533">
        <v>76</v>
      </c>
      <c r="L1533" t="s">
        <v>136</v>
      </c>
      <c r="M1533" t="s">
        <v>142</v>
      </c>
      <c r="N1533" t="s">
        <v>131</v>
      </c>
      <c r="O1533" t="s">
        <v>130</v>
      </c>
    </row>
    <row r="1534" spans="1:15">
      <c r="A1534">
        <v>1533</v>
      </c>
      <c r="B1534">
        <v>140101</v>
      </c>
      <c r="C1534" t="s">
        <v>637</v>
      </c>
      <c r="D1534" t="s">
        <v>134</v>
      </c>
      <c r="E1534" t="s">
        <v>3765</v>
      </c>
      <c r="F1534">
        <v>800</v>
      </c>
      <c r="G1534">
        <v>3.9</v>
      </c>
      <c r="H1534">
        <v>100</v>
      </c>
      <c r="I1534" t="s">
        <v>3766</v>
      </c>
      <c r="J1534" t="s">
        <v>1332</v>
      </c>
      <c r="K1534">
        <v>54</v>
      </c>
      <c r="L1534" t="s">
        <v>236</v>
      </c>
      <c r="M1534" t="s">
        <v>148</v>
      </c>
      <c r="N1534" t="s">
        <v>131</v>
      </c>
      <c r="O1534" t="s">
        <v>135</v>
      </c>
    </row>
    <row r="1535" spans="1:15">
      <c r="A1535">
        <v>1534</v>
      </c>
      <c r="B1535">
        <v>140151</v>
      </c>
      <c r="C1535" t="s">
        <v>2951</v>
      </c>
      <c r="D1535" t="s">
        <v>149</v>
      </c>
      <c r="E1535" t="s">
        <v>3767</v>
      </c>
      <c r="F1535">
        <v>250</v>
      </c>
      <c r="G1535">
        <v>2.9</v>
      </c>
      <c r="H1535">
        <v>80</v>
      </c>
      <c r="I1535" t="s">
        <v>258</v>
      </c>
      <c r="J1535" t="s">
        <v>3768</v>
      </c>
      <c r="K1535">
        <v>48</v>
      </c>
      <c r="L1535" t="s">
        <v>133</v>
      </c>
      <c r="M1535" t="s">
        <v>132</v>
      </c>
      <c r="N1535" t="s">
        <v>131</v>
      </c>
      <c r="O1535" t="s">
        <v>135</v>
      </c>
    </row>
    <row r="1536" spans="1:15">
      <c r="A1536">
        <v>1535</v>
      </c>
      <c r="B1536">
        <v>140309</v>
      </c>
      <c r="C1536" t="s">
        <v>3769</v>
      </c>
      <c r="D1536" t="s">
        <v>145</v>
      </c>
      <c r="E1536" t="s">
        <v>3770</v>
      </c>
      <c r="F1536">
        <v>250</v>
      </c>
      <c r="G1536">
        <v>3.8</v>
      </c>
      <c r="H1536">
        <v>1000</v>
      </c>
      <c r="I1536" t="s">
        <v>3771</v>
      </c>
      <c r="J1536" t="s">
        <v>3772</v>
      </c>
      <c r="K1536">
        <v>53</v>
      </c>
      <c r="L1536" t="s">
        <v>136</v>
      </c>
      <c r="M1536" t="s">
        <v>132</v>
      </c>
      <c r="N1536" t="s">
        <v>147</v>
      </c>
      <c r="O1536" t="s">
        <v>135</v>
      </c>
    </row>
    <row r="1537" spans="1:15">
      <c r="A1537">
        <v>1536</v>
      </c>
      <c r="B1537">
        <v>140381</v>
      </c>
      <c r="C1537" t="s">
        <v>3773</v>
      </c>
      <c r="D1537" t="s">
        <v>149</v>
      </c>
      <c r="E1537" t="s">
        <v>3774</v>
      </c>
      <c r="F1537">
        <v>300</v>
      </c>
      <c r="G1537">
        <v>4.0999999999999996</v>
      </c>
      <c r="H1537">
        <v>100</v>
      </c>
      <c r="I1537" t="s">
        <v>1991</v>
      </c>
      <c r="J1537" t="s">
        <v>3775</v>
      </c>
      <c r="K1537">
        <v>34</v>
      </c>
      <c r="L1537" t="s">
        <v>133</v>
      </c>
      <c r="M1537" t="s">
        <v>132</v>
      </c>
      <c r="N1537" t="s">
        <v>131</v>
      </c>
      <c r="O1537" t="s">
        <v>144</v>
      </c>
    </row>
    <row r="1538" spans="1:15">
      <c r="A1538">
        <v>1537</v>
      </c>
      <c r="B1538">
        <v>140409</v>
      </c>
      <c r="C1538" t="s">
        <v>2854</v>
      </c>
      <c r="D1538" t="s">
        <v>149</v>
      </c>
      <c r="E1538" t="s">
        <v>3776</v>
      </c>
      <c r="F1538">
        <v>300</v>
      </c>
      <c r="G1538">
        <v>3.8</v>
      </c>
      <c r="H1538">
        <v>20</v>
      </c>
      <c r="I1538" t="s">
        <v>3777</v>
      </c>
      <c r="J1538" t="s">
        <v>3778</v>
      </c>
      <c r="K1538">
        <v>59</v>
      </c>
      <c r="L1538" t="s">
        <v>138</v>
      </c>
      <c r="M1538" t="s">
        <v>132</v>
      </c>
      <c r="N1538" t="s">
        <v>140</v>
      </c>
      <c r="O1538" t="s">
        <v>135</v>
      </c>
    </row>
    <row r="1539" spans="1:15">
      <c r="A1539">
        <v>1538</v>
      </c>
      <c r="B1539">
        <v>140454</v>
      </c>
      <c r="C1539" t="s">
        <v>637</v>
      </c>
      <c r="D1539" t="s">
        <v>134</v>
      </c>
      <c r="E1539" t="s">
        <v>3779</v>
      </c>
      <c r="F1539">
        <v>400</v>
      </c>
      <c r="G1539">
        <v>2.7</v>
      </c>
      <c r="H1539">
        <v>50</v>
      </c>
      <c r="I1539" t="s">
        <v>395</v>
      </c>
      <c r="J1539" t="s">
        <v>829</v>
      </c>
      <c r="K1539">
        <v>40</v>
      </c>
      <c r="L1539" t="s">
        <v>138</v>
      </c>
      <c r="M1539" t="s">
        <v>132</v>
      </c>
      <c r="N1539" t="s">
        <v>140</v>
      </c>
      <c r="O1539" t="s">
        <v>144</v>
      </c>
    </row>
    <row r="1540" spans="1:15">
      <c r="A1540">
        <v>1539</v>
      </c>
      <c r="B1540">
        <v>140465</v>
      </c>
      <c r="C1540" t="s">
        <v>3780</v>
      </c>
      <c r="D1540" t="s">
        <v>139</v>
      </c>
      <c r="E1540" t="s">
        <v>3781</v>
      </c>
      <c r="F1540">
        <v>600</v>
      </c>
      <c r="G1540">
        <v>4.5</v>
      </c>
      <c r="H1540">
        <v>50</v>
      </c>
      <c r="I1540" t="s">
        <v>3782</v>
      </c>
      <c r="J1540" t="s">
        <v>3783</v>
      </c>
      <c r="K1540">
        <v>54</v>
      </c>
      <c r="L1540" t="s">
        <v>236</v>
      </c>
      <c r="M1540" t="s">
        <v>148</v>
      </c>
      <c r="N1540" t="s">
        <v>140</v>
      </c>
      <c r="O1540" t="s">
        <v>135</v>
      </c>
    </row>
    <row r="1541" spans="1:15">
      <c r="A1541">
        <v>1540</v>
      </c>
      <c r="B1541">
        <v>140524</v>
      </c>
      <c r="C1541" t="s">
        <v>1741</v>
      </c>
      <c r="D1541" t="s">
        <v>139</v>
      </c>
      <c r="E1541" t="s">
        <v>3784</v>
      </c>
      <c r="F1541">
        <v>1200</v>
      </c>
      <c r="G1541">
        <v>4.2</v>
      </c>
      <c r="H1541">
        <v>20</v>
      </c>
      <c r="I1541" t="s">
        <v>841</v>
      </c>
      <c r="J1541" t="s">
        <v>2222</v>
      </c>
      <c r="K1541">
        <v>83</v>
      </c>
      <c r="L1541" t="s">
        <v>136</v>
      </c>
      <c r="M1541" t="s">
        <v>235</v>
      </c>
      <c r="N1541" t="s">
        <v>140</v>
      </c>
      <c r="O1541" t="s">
        <v>130</v>
      </c>
    </row>
    <row r="1542" spans="1:15">
      <c r="A1542">
        <v>1541</v>
      </c>
      <c r="B1542">
        <v>141274</v>
      </c>
      <c r="C1542" t="s">
        <v>880</v>
      </c>
      <c r="D1542" t="s">
        <v>143</v>
      </c>
      <c r="E1542" t="s">
        <v>3785</v>
      </c>
      <c r="F1542">
        <v>200</v>
      </c>
      <c r="G1542">
        <v>2.9</v>
      </c>
      <c r="H1542">
        <v>80</v>
      </c>
      <c r="I1542" t="s">
        <v>356</v>
      </c>
      <c r="J1542" t="s">
        <v>880</v>
      </c>
      <c r="K1542">
        <v>38</v>
      </c>
      <c r="L1542" t="s">
        <v>136</v>
      </c>
      <c r="M1542" t="s">
        <v>142</v>
      </c>
      <c r="N1542" t="s">
        <v>131</v>
      </c>
      <c r="O1542" t="s">
        <v>144</v>
      </c>
    </row>
    <row r="1543" spans="1:15">
      <c r="A1543">
        <v>1542</v>
      </c>
      <c r="B1543">
        <v>141433</v>
      </c>
      <c r="C1543" t="s">
        <v>3786</v>
      </c>
      <c r="D1543" t="s">
        <v>139</v>
      </c>
      <c r="E1543" t="s">
        <v>3787</v>
      </c>
      <c r="F1543">
        <v>400</v>
      </c>
      <c r="G1543">
        <v>4.4000000000000004</v>
      </c>
      <c r="H1543">
        <v>500</v>
      </c>
      <c r="I1543" t="s">
        <v>3788</v>
      </c>
      <c r="J1543" t="s">
        <v>3786</v>
      </c>
      <c r="K1543">
        <v>59</v>
      </c>
      <c r="L1543" t="s">
        <v>236</v>
      </c>
      <c r="M1543" t="s">
        <v>132</v>
      </c>
      <c r="N1543" t="s">
        <v>147</v>
      </c>
      <c r="O1543" t="s">
        <v>135</v>
      </c>
    </row>
    <row r="1544" spans="1:15">
      <c r="A1544">
        <v>1543</v>
      </c>
      <c r="B1544">
        <v>141648</v>
      </c>
      <c r="C1544" t="s">
        <v>880</v>
      </c>
      <c r="D1544" t="s">
        <v>143</v>
      </c>
      <c r="E1544" t="s">
        <v>3789</v>
      </c>
      <c r="F1544">
        <v>200</v>
      </c>
      <c r="G1544">
        <v>2.9</v>
      </c>
      <c r="H1544">
        <v>80</v>
      </c>
      <c r="I1544" t="s">
        <v>258</v>
      </c>
      <c r="J1544" t="s">
        <v>895</v>
      </c>
      <c r="K1544">
        <v>47</v>
      </c>
      <c r="L1544" t="s">
        <v>133</v>
      </c>
      <c r="M1544" t="s">
        <v>142</v>
      </c>
      <c r="N1544" t="s">
        <v>131</v>
      </c>
      <c r="O1544" t="s">
        <v>135</v>
      </c>
    </row>
    <row r="1545" spans="1:15">
      <c r="A1545">
        <v>1544</v>
      </c>
      <c r="B1545">
        <v>141698</v>
      </c>
      <c r="C1545" t="s">
        <v>2917</v>
      </c>
      <c r="D1545" t="s">
        <v>139</v>
      </c>
      <c r="E1545" t="s">
        <v>3790</v>
      </c>
      <c r="F1545">
        <v>150</v>
      </c>
      <c r="G1545">
        <v>3.6</v>
      </c>
      <c r="H1545">
        <v>100</v>
      </c>
      <c r="I1545" t="s">
        <v>3791</v>
      </c>
      <c r="J1545" t="s">
        <v>3792</v>
      </c>
      <c r="K1545">
        <v>50</v>
      </c>
      <c r="L1545" t="s">
        <v>133</v>
      </c>
      <c r="M1545" t="s">
        <v>142</v>
      </c>
      <c r="N1545" t="s">
        <v>131</v>
      </c>
      <c r="O1545" t="s">
        <v>135</v>
      </c>
    </row>
    <row r="1546" spans="1:15">
      <c r="A1546">
        <v>1545</v>
      </c>
      <c r="B1546">
        <v>141938</v>
      </c>
      <c r="C1546" t="s">
        <v>880</v>
      </c>
      <c r="D1546" t="s">
        <v>143</v>
      </c>
      <c r="E1546" t="s">
        <v>3793</v>
      </c>
      <c r="F1546">
        <v>300</v>
      </c>
      <c r="G1546">
        <v>3.4</v>
      </c>
      <c r="H1546">
        <v>50</v>
      </c>
      <c r="I1546" t="s">
        <v>258</v>
      </c>
      <c r="J1546" t="s">
        <v>880</v>
      </c>
      <c r="K1546">
        <v>44</v>
      </c>
      <c r="L1546" t="s">
        <v>133</v>
      </c>
      <c r="M1546" t="s">
        <v>132</v>
      </c>
      <c r="N1546" t="s">
        <v>140</v>
      </c>
      <c r="O1546" t="s">
        <v>135</v>
      </c>
    </row>
    <row r="1547" spans="1:15">
      <c r="A1547">
        <v>1546</v>
      </c>
      <c r="B1547">
        <v>142037</v>
      </c>
      <c r="C1547" t="s">
        <v>880</v>
      </c>
      <c r="D1547" t="s">
        <v>143</v>
      </c>
      <c r="E1547" t="s">
        <v>3794</v>
      </c>
      <c r="F1547">
        <v>150</v>
      </c>
      <c r="G1547">
        <v>4.8</v>
      </c>
      <c r="H1547">
        <v>20</v>
      </c>
      <c r="I1547" t="s">
        <v>3795</v>
      </c>
      <c r="J1547" t="s">
        <v>3796</v>
      </c>
      <c r="K1547">
        <v>44</v>
      </c>
      <c r="L1547" t="s">
        <v>236</v>
      </c>
      <c r="M1547" t="s">
        <v>142</v>
      </c>
      <c r="N1547" t="s">
        <v>140</v>
      </c>
      <c r="O1547" t="s">
        <v>135</v>
      </c>
    </row>
    <row r="1548" spans="1:15">
      <c r="A1548">
        <v>1547</v>
      </c>
      <c r="B1548">
        <v>142149</v>
      </c>
      <c r="C1548" t="s">
        <v>1090</v>
      </c>
      <c r="D1548" t="s">
        <v>141</v>
      </c>
      <c r="E1548" t="s">
        <v>3797</v>
      </c>
      <c r="F1548">
        <v>300</v>
      </c>
      <c r="G1548">
        <v>4.4000000000000004</v>
      </c>
      <c r="H1548">
        <v>20</v>
      </c>
      <c r="I1548" t="s">
        <v>356</v>
      </c>
      <c r="J1548" t="s">
        <v>2316</v>
      </c>
      <c r="K1548">
        <v>63</v>
      </c>
      <c r="L1548" t="s">
        <v>136</v>
      </c>
      <c r="M1548" t="s">
        <v>132</v>
      </c>
      <c r="N1548" t="s">
        <v>140</v>
      </c>
      <c r="O1548" t="s">
        <v>130</v>
      </c>
    </row>
    <row r="1549" spans="1:15">
      <c r="A1549">
        <v>1548</v>
      </c>
      <c r="B1549">
        <v>142642</v>
      </c>
      <c r="C1549" t="s">
        <v>3486</v>
      </c>
      <c r="D1549" t="s">
        <v>141</v>
      </c>
      <c r="E1549" t="s">
        <v>3798</v>
      </c>
      <c r="F1549">
        <v>350</v>
      </c>
      <c r="G1549">
        <v>4.0999999999999996</v>
      </c>
      <c r="H1549">
        <v>20</v>
      </c>
      <c r="I1549" t="s">
        <v>279</v>
      </c>
      <c r="J1549" t="s">
        <v>3799</v>
      </c>
      <c r="K1549">
        <v>65</v>
      </c>
      <c r="L1549" t="s">
        <v>133</v>
      </c>
      <c r="M1549" t="s">
        <v>132</v>
      </c>
      <c r="N1549" t="s">
        <v>140</v>
      </c>
      <c r="O1549" t="s">
        <v>130</v>
      </c>
    </row>
    <row r="1550" spans="1:15">
      <c r="A1550">
        <v>1549</v>
      </c>
      <c r="B1550">
        <v>142670</v>
      </c>
      <c r="C1550" t="s">
        <v>146</v>
      </c>
      <c r="D1550" t="s">
        <v>146</v>
      </c>
      <c r="E1550" t="s">
        <v>3800</v>
      </c>
      <c r="F1550">
        <v>350</v>
      </c>
      <c r="G1550">
        <v>4.0999999999999996</v>
      </c>
      <c r="H1550">
        <v>5000</v>
      </c>
      <c r="I1550" t="s">
        <v>3801</v>
      </c>
      <c r="J1550" t="s">
        <v>3802</v>
      </c>
      <c r="K1550">
        <v>47</v>
      </c>
      <c r="L1550" t="s">
        <v>133</v>
      </c>
      <c r="M1550" t="s">
        <v>132</v>
      </c>
      <c r="N1550" t="s">
        <v>147</v>
      </c>
      <c r="O1550" t="s">
        <v>135</v>
      </c>
    </row>
    <row r="1551" spans="1:15">
      <c r="A1551">
        <v>1550</v>
      </c>
      <c r="B1551">
        <v>142880</v>
      </c>
      <c r="C1551" t="s">
        <v>3803</v>
      </c>
      <c r="D1551" t="s">
        <v>143</v>
      </c>
      <c r="E1551" t="s">
        <v>3804</v>
      </c>
      <c r="F1551">
        <v>300</v>
      </c>
      <c r="G1551">
        <v>2.9</v>
      </c>
      <c r="H1551">
        <v>80</v>
      </c>
      <c r="I1551" t="s">
        <v>3805</v>
      </c>
      <c r="J1551" t="s">
        <v>3806</v>
      </c>
      <c r="K1551">
        <v>74</v>
      </c>
      <c r="L1551" t="s">
        <v>138</v>
      </c>
      <c r="M1551" t="s">
        <v>132</v>
      </c>
      <c r="N1551" t="s">
        <v>131</v>
      </c>
      <c r="O1551" t="s">
        <v>130</v>
      </c>
    </row>
    <row r="1552" spans="1:15">
      <c r="A1552">
        <v>1551</v>
      </c>
      <c r="B1552">
        <v>143064</v>
      </c>
      <c r="C1552" t="s">
        <v>1183</v>
      </c>
      <c r="D1552" t="s">
        <v>139</v>
      </c>
      <c r="E1552" t="s">
        <v>3807</v>
      </c>
      <c r="F1552">
        <v>500</v>
      </c>
      <c r="G1552">
        <v>4.3</v>
      </c>
      <c r="H1552">
        <v>100</v>
      </c>
      <c r="I1552" t="s">
        <v>3808</v>
      </c>
      <c r="J1552" t="s">
        <v>1185</v>
      </c>
      <c r="K1552">
        <v>64</v>
      </c>
      <c r="L1552" t="s">
        <v>136</v>
      </c>
      <c r="M1552" t="s">
        <v>132</v>
      </c>
      <c r="N1552" t="s">
        <v>131</v>
      </c>
      <c r="O1552" t="s">
        <v>130</v>
      </c>
    </row>
    <row r="1553" spans="1:15">
      <c r="A1553">
        <v>1552</v>
      </c>
      <c r="B1553">
        <v>143361</v>
      </c>
      <c r="C1553" t="s">
        <v>1571</v>
      </c>
      <c r="D1553" t="s">
        <v>141</v>
      </c>
      <c r="E1553" t="s">
        <v>3809</v>
      </c>
      <c r="F1553">
        <v>200</v>
      </c>
      <c r="G1553">
        <v>2.9</v>
      </c>
      <c r="H1553">
        <v>80</v>
      </c>
      <c r="I1553" t="s">
        <v>1763</v>
      </c>
      <c r="J1553" t="s">
        <v>1571</v>
      </c>
      <c r="K1553">
        <v>67</v>
      </c>
      <c r="L1553" t="s">
        <v>133</v>
      </c>
      <c r="M1553" t="s">
        <v>142</v>
      </c>
      <c r="N1553" t="s">
        <v>131</v>
      </c>
      <c r="O1553" t="s">
        <v>130</v>
      </c>
    </row>
    <row r="1554" spans="1:15">
      <c r="A1554">
        <v>1553</v>
      </c>
      <c r="B1554">
        <v>143934</v>
      </c>
      <c r="C1554" t="s">
        <v>3810</v>
      </c>
      <c r="D1554" t="s">
        <v>137</v>
      </c>
      <c r="E1554" t="s">
        <v>3811</v>
      </c>
      <c r="F1554">
        <v>400</v>
      </c>
      <c r="G1554">
        <v>4</v>
      </c>
      <c r="H1554">
        <v>50</v>
      </c>
      <c r="I1554" t="s">
        <v>3812</v>
      </c>
      <c r="J1554" t="s">
        <v>3813</v>
      </c>
      <c r="K1554">
        <v>38</v>
      </c>
      <c r="L1554" t="s">
        <v>133</v>
      </c>
      <c r="M1554" t="s">
        <v>132</v>
      </c>
      <c r="N1554" t="s">
        <v>140</v>
      </c>
      <c r="O1554" t="s">
        <v>144</v>
      </c>
    </row>
    <row r="1555" spans="1:15">
      <c r="A1555">
        <v>1554</v>
      </c>
      <c r="B1555">
        <v>144132</v>
      </c>
      <c r="C1555" t="s">
        <v>2849</v>
      </c>
      <c r="D1555" t="s">
        <v>145</v>
      </c>
      <c r="E1555" t="s">
        <v>3814</v>
      </c>
      <c r="F1555">
        <v>500</v>
      </c>
      <c r="G1555">
        <v>3.4</v>
      </c>
      <c r="H1555">
        <v>20</v>
      </c>
      <c r="I1555" t="s">
        <v>3038</v>
      </c>
      <c r="J1555" t="s">
        <v>3815</v>
      </c>
      <c r="K1555">
        <v>45</v>
      </c>
      <c r="L1555" t="s">
        <v>136</v>
      </c>
      <c r="M1555" t="s">
        <v>132</v>
      </c>
      <c r="N1555" t="s">
        <v>140</v>
      </c>
      <c r="O1555" t="s">
        <v>135</v>
      </c>
    </row>
    <row r="1556" spans="1:15">
      <c r="A1556">
        <v>1555</v>
      </c>
      <c r="B1556">
        <v>144659</v>
      </c>
      <c r="C1556" t="s">
        <v>549</v>
      </c>
      <c r="D1556" t="s">
        <v>141</v>
      </c>
      <c r="E1556" t="s">
        <v>3816</v>
      </c>
      <c r="F1556">
        <v>550</v>
      </c>
      <c r="G1556">
        <v>4.5999999999999996</v>
      </c>
      <c r="H1556">
        <v>20</v>
      </c>
      <c r="I1556" t="s">
        <v>1819</v>
      </c>
      <c r="J1556" t="s">
        <v>586</v>
      </c>
      <c r="K1556">
        <v>31</v>
      </c>
      <c r="L1556" t="s">
        <v>133</v>
      </c>
      <c r="M1556" t="s">
        <v>148</v>
      </c>
      <c r="N1556" t="s">
        <v>140</v>
      </c>
      <c r="O1556" t="s">
        <v>144</v>
      </c>
    </row>
    <row r="1557" spans="1:15">
      <c r="A1557">
        <v>1556</v>
      </c>
      <c r="B1557">
        <v>144692</v>
      </c>
      <c r="C1557" t="s">
        <v>1183</v>
      </c>
      <c r="D1557" t="s">
        <v>139</v>
      </c>
      <c r="E1557" t="s">
        <v>3817</v>
      </c>
      <c r="F1557">
        <v>200</v>
      </c>
      <c r="G1557">
        <v>4.2</v>
      </c>
      <c r="H1557">
        <v>100</v>
      </c>
      <c r="I1557" t="s">
        <v>3818</v>
      </c>
      <c r="J1557" t="s">
        <v>2284</v>
      </c>
      <c r="K1557">
        <v>66</v>
      </c>
      <c r="L1557" t="s">
        <v>136</v>
      </c>
      <c r="M1557" t="s">
        <v>142</v>
      </c>
      <c r="N1557" t="s">
        <v>131</v>
      </c>
      <c r="O1557" t="s">
        <v>130</v>
      </c>
    </row>
    <row r="1558" spans="1:15">
      <c r="A1558">
        <v>1557</v>
      </c>
      <c r="B1558">
        <v>144698</v>
      </c>
      <c r="C1558" t="s">
        <v>1444</v>
      </c>
      <c r="D1558" t="s">
        <v>139</v>
      </c>
      <c r="E1558" t="s">
        <v>3819</v>
      </c>
      <c r="F1558">
        <v>250</v>
      </c>
      <c r="G1558">
        <v>4.0999999999999996</v>
      </c>
      <c r="H1558">
        <v>500</v>
      </c>
      <c r="I1558" t="s">
        <v>3820</v>
      </c>
      <c r="J1558" t="s">
        <v>1444</v>
      </c>
      <c r="K1558">
        <v>62</v>
      </c>
      <c r="L1558" t="s">
        <v>133</v>
      </c>
      <c r="M1558" t="s">
        <v>132</v>
      </c>
      <c r="N1558" t="s">
        <v>147</v>
      </c>
      <c r="O1558" t="s">
        <v>130</v>
      </c>
    </row>
    <row r="1559" spans="1:15">
      <c r="A1559">
        <v>1558</v>
      </c>
      <c r="B1559">
        <v>145240</v>
      </c>
      <c r="C1559" t="s">
        <v>3821</v>
      </c>
      <c r="D1559" t="s">
        <v>146</v>
      </c>
      <c r="E1559" t="s">
        <v>3822</v>
      </c>
      <c r="F1559">
        <v>200</v>
      </c>
      <c r="G1559">
        <v>4.2</v>
      </c>
      <c r="H1559">
        <v>100</v>
      </c>
      <c r="I1559" t="s">
        <v>2166</v>
      </c>
      <c r="J1559" t="s">
        <v>3054</v>
      </c>
      <c r="K1559">
        <v>38</v>
      </c>
      <c r="L1559" t="s">
        <v>133</v>
      </c>
      <c r="M1559" t="s">
        <v>142</v>
      </c>
      <c r="N1559" t="s">
        <v>131</v>
      </c>
      <c r="O1559" t="s">
        <v>144</v>
      </c>
    </row>
    <row r="1560" spans="1:15">
      <c r="A1560">
        <v>1559</v>
      </c>
      <c r="B1560">
        <v>145688</v>
      </c>
      <c r="C1560" t="s">
        <v>3786</v>
      </c>
      <c r="D1560" t="s">
        <v>139</v>
      </c>
      <c r="E1560" t="s">
        <v>3823</v>
      </c>
      <c r="F1560">
        <v>300</v>
      </c>
      <c r="G1560">
        <v>4</v>
      </c>
      <c r="H1560">
        <v>50</v>
      </c>
      <c r="I1560" t="s">
        <v>3820</v>
      </c>
      <c r="J1560" t="s">
        <v>3786</v>
      </c>
      <c r="K1560">
        <v>58</v>
      </c>
      <c r="L1560" t="s">
        <v>133</v>
      </c>
      <c r="M1560" t="s">
        <v>132</v>
      </c>
      <c r="N1560" t="s">
        <v>140</v>
      </c>
      <c r="O1560" t="s">
        <v>135</v>
      </c>
    </row>
    <row r="1561" spans="1:15">
      <c r="A1561">
        <v>1560</v>
      </c>
      <c r="B1561">
        <v>146037</v>
      </c>
      <c r="C1561" t="s">
        <v>973</v>
      </c>
      <c r="D1561" t="s">
        <v>134</v>
      </c>
      <c r="E1561" t="s">
        <v>3824</v>
      </c>
      <c r="F1561">
        <v>400</v>
      </c>
      <c r="G1561">
        <v>2.9</v>
      </c>
      <c r="H1561">
        <v>80</v>
      </c>
      <c r="I1561" t="s">
        <v>3825</v>
      </c>
      <c r="J1561" t="s">
        <v>973</v>
      </c>
      <c r="K1561">
        <v>45</v>
      </c>
      <c r="L1561" t="s">
        <v>133</v>
      </c>
      <c r="M1561" t="s">
        <v>132</v>
      </c>
      <c r="N1561" t="s">
        <v>131</v>
      </c>
      <c r="O1561" t="s">
        <v>135</v>
      </c>
    </row>
    <row r="1562" spans="1:15">
      <c r="A1562">
        <v>1561</v>
      </c>
      <c r="B1562">
        <v>146059</v>
      </c>
      <c r="C1562" t="s">
        <v>3826</v>
      </c>
      <c r="D1562" t="s">
        <v>139</v>
      </c>
      <c r="E1562" t="s">
        <v>3827</v>
      </c>
      <c r="F1562">
        <v>250</v>
      </c>
      <c r="G1562">
        <v>3.9</v>
      </c>
      <c r="H1562">
        <v>20</v>
      </c>
      <c r="I1562" t="s">
        <v>258</v>
      </c>
      <c r="J1562" t="s">
        <v>3828</v>
      </c>
      <c r="K1562">
        <v>30</v>
      </c>
      <c r="L1562" t="s">
        <v>133</v>
      </c>
      <c r="M1562" t="s">
        <v>132</v>
      </c>
      <c r="N1562" t="s">
        <v>140</v>
      </c>
      <c r="O1562" t="s">
        <v>144</v>
      </c>
    </row>
    <row r="1563" spans="1:15">
      <c r="A1563">
        <v>1562</v>
      </c>
      <c r="B1563">
        <v>146304</v>
      </c>
      <c r="C1563" t="s">
        <v>3829</v>
      </c>
      <c r="D1563" t="s">
        <v>137</v>
      </c>
      <c r="E1563" t="s">
        <v>3830</v>
      </c>
      <c r="F1563">
        <v>499</v>
      </c>
      <c r="G1563">
        <v>4.3</v>
      </c>
      <c r="H1563">
        <v>100</v>
      </c>
      <c r="I1563" t="s">
        <v>841</v>
      </c>
      <c r="J1563" t="s">
        <v>1747</v>
      </c>
      <c r="K1563">
        <v>35</v>
      </c>
      <c r="L1563" t="s">
        <v>136</v>
      </c>
      <c r="M1563" t="s">
        <v>132</v>
      </c>
      <c r="N1563" t="s">
        <v>131</v>
      </c>
      <c r="O1563" t="s">
        <v>144</v>
      </c>
    </row>
    <row r="1564" spans="1:15">
      <c r="A1564">
        <v>1563</v>
      </c>
      <c r="B1564">
        <v>146526</v>
      </c>
      <c r="C1564" t="s">
        <v>3831</v>
      </c>
      <c r="D1564" t="s">
        <v>143</v>
      </c>
      <c r="E1564" t="s">
        <v>3832</v>
      </c>
      <c r="F1564">
        <v>400</v>
      </c>
      <c r="G1564">
        <v>3.8</v>
      </c>
      <c r="H1564">
        <v>500</v>
      </c>
      <c r="I1564" t="s">
        <v>3833</v>
      </c>
      <c r="J1564" t="s">
        <v>892</v>
      </c>
      <c r="K1564">
        <v>28</v>
      </c>
      <c r="L1564" t="s">
        <v>136</v>
      </c>
      <c r="M1564" t="s">
        <v>132</v>
      </c>
      <c r="N1564" t="s">
        <v>147</v>
      </c>
      <c r="O1564" t="s">
        <v>144</v>
      </c>
    </row>
    <row r="1565" spans="1:15">
      <c r="A1565">
        <v>1564</v>
      </c>
      <c r="B1565">
        <v>146866</v>
      </c>
      <c r="C1565" t="s">
        <v>1602</v>
      </c>
      <c r="D1565" t="s">
        <v>129</v>
      </c>
      <c r="E1565" t="s">
        <v>3834</v>
      </c>
      <c r="F1565">
        <v>150</v>
      </c>
      <c r="G1565">
        <v>4.3</v>
      </c>
      <c r="H1565">
        <v>100</v>
      </c>
      <c r="I1565" t="s">
        <v>3030</v>
      </c>
      <c r="J1565" t="s">
        <v>1602</v>
      </c>
      <c r="K1565">
        <v>41</v>
      </c>
      <c r="L1565" t="s">
        <v>138</v>
      </c>
      <c r="M1565" t="s">
        <v>142</v>
      </c>
      <c r="N1565" t="s">
        <v>131</v>
      </c>
      <c r="O1565" t="s">
        <v>135</v>
      </c>
    </row>
    <row r="1566" spans="1:15">
      <c r="A1566">
        <v>1565</v>
      </c>
      <c r="B1566">
        <v>147082</v>
      </c>
      <c r="C1566" t="s">
        <v>640</v>
      </c>
      <c r="D1566" t="s">
        <v>139</v>
      </c>
      <c r="E1566" t="s">
        <v>3835</v>
      </c>
      <c r="F1566">
        <v>300</v>
      </c>
      <c r="G1566">
        <v>4.5</v>
      </c>
      <c r="H1566">
        <v>500</v>
      </c>
      <c r="I1566" t="s">
        <v>3836</v>
      </c>
      <c r="J1566" t="s">
        <v>640</v>
      </c>
      <c r="K1566">
        <v>60</v>
      </c>
      <c r="L1566" t="s">
        <v>136</v>
      </c>
      <c r="M1566" t="s">
        <v>132</v>
      </c>
      <c r="N1566" t="s">
        <v>147</v>
      </c>
      <c r="O1566" t="s">
        <v>135</v>
      </c>
    </row>
    <row r="1567" spans="1:15">
      <c r="A1567">
        <v>1566</v>
      </c>
      <c r="B1567">
        <v>147225</v>
      </c>
      <c r="C1567" t="s">
        <v>2951</v>
      </c>
      <c r="D1567" t="s">
        <v>149</v>
      </c>
      <c r="E1567" t="s">
        <v>3837</v>
      </c>
      <c r="F1567">
        <v>300</v>
      </c>
      <c r="G1567">
        <v>4</v>
      </c>
      <c r="H1567">
        <v>100</v>
      </c>
      <c r="I1567" t="s">
        <v>3838</v>
      </c>
      <c r="J1567" t="s">
        <v>3839</v>
      </c>
      <c r="K1567">
        <v>47</v>
      </c>
      <c r="L1567" t="s">
        <v>138</v>
      </c>
      <c r="M1567" t="s">
        <v>132</v>
      </c>
      <c r="N1567" t="s">
        <v>131</v>
      </c>
      <c r="O1567" t="s">
        <v>135</v>
      </c>
    </row>
    <row r="1568" spans="1:15">
      <c r="A1568">
        <v>1567</v>
      </c>
      <c r="B1568">
        <v>147545</v>
      </c>
      <c r="C1568" t="s">
        <v>955</v>
      </c>
      <c r="D1568" t="s">
        <v>141</v>
      </c>
      <c r="E1568" t="s">
        <v>3840</v>
      </c>
      <c r="F1568">
        <v>1000</v>
      </c>
      <c r="G1568">
        <v>4.5</v>
      </c>
      <c r="H1568">
        <v>100</v>
      </c>
      <c r="I1568" t="s">
        <v>3841</v>
      </c>
      <c r="J1568" t="s">
        <v>955</v>
      </c>
      <c r="K1568">
        <v>49</v>
      </c>
      <c r="L1568" t="s">
        <v>138</v>
      </c>
      <c r="M1568" t="s">
        <v>148</v>
      </c>
      <c r="N1568" t="s">
        <v>131</v>
      </c>
      <c r="O1568" t="s">
        <v>135</v>
      </c>
    </row>
    <row r="1569" spans="1:15">
      <c r="A1569">
        <v>1568</v>
      </c>
      <c r="B1569">
        <v>147639</v>
      </c>
      <c r="C1569" t="s">
        <v>1976</v>
      </c>
      <c r="D1569" t="s">
        <v>145</v>
      </c>
      <c r="E1569" t="s">
        <v>3842</v>
      </c>
      <c r="F1569">
        <v>300</v>
      </c>
      <c r="G1569">
        <v>3.9</v>
      </c>
      <c r="H1569">
        <v>20</v>
      </c>
      <c r="I1569" t="s">
        <v>2040</v>
      </c>
      <c r="J1569" t="s">
        <v>3843</v>
      </c>
      <c r="K1569">
        <v>32</v>
      </c>
      <c r="L1569" t="s">
        <v>133</v>
      </c>
      <c r="M1569" t="s">
        <v>132</v>
      </c>
      <c r="N1569" t="s">
        <v>140</v>
      </c>
      <c r="O1569" t="s">
        <v>144</v>
      </c>
    </row>
    <row r="1570" spans="1:15">
      <c r="A1570">
        <v>1569</v>
      </c>
      <c r="B1570">
        <v>147722</v>
      </c>
      <c r="C1570" t="s">
        <v>3844</v>
      </c>
      <c r="D1570" t="s">
        <v>141</v>
      </c>
      <c r="E1570" t="s">
        <v>3845</v>
      </c>
      <c r="F1570">
        <v>250</v>
      </c>
      <c r="G1570">
        <v>2.9</v>
      </c>
      <c r="H1570">
        <v>80</v>
      </c>
      <c r="I1570" t="s">
        <v>406</v>
      </c>
      <c r="J1570" t="s">
        <v>3846</v>
      </c>
      <c r="K1570">
        <v>72</v>
      </c>
      <c r="L1570" t="s">
        <v>133</v>
      </c>
      <c r="M1570" t="s">
        <v>132</v>
      </c>
      <c r="N1570" t="s">
        <v>131</v>
      </c>
      <c r="O1570" t="s">
        <v>130</v>
      </c>
    </row>
    <row r="1571" spans="1:15">
      <c r="A1571">
        <v>1570</v>
      </c>
      <c r="B1571">
        <v>147986</v>
      </c>
      <c r="C1571" t="s">
        <v>896</v>
      </c>
      <c r="D1571" t="s">
        <v>143</v>
      </c>
      <c r="E1571" t="s">
        <v>3847</v>
      </c>
      <c r="F1571">
        <v>150</v>
      </c>
      <c r="G1571">
        <v>2.9</v>
      </c>
      <c r="H1571">
        <v>80</v>
      </c>
      <c r="I1571" t="s">
        <v>3848</v>
      </c>
      <c r="J1571" t="s">
        <v>835</v>
      </c>
      <c r="K1571">
        <v>47</v>
      </c>
      <c r="L1571" t="s">
        <v>133</v>
      </c>
      <c r="M1571" t="s">
        <v>142</v>
      </c>
      <c r="N1571" t="s">
        <v>131</v>
      </c>
      <c r="O1571" t="s">
        <v>135</v>
      </c>
    </row>
    <row r="1572" spans="1:15">
      <c r="A1572">
        <v>1571</v>
      </c>
      <c r="B1572">
        <v>148131</v>
      </c>
      <c r="C1572" t="s">
        <v>3849</v>
      </c>
      <c r="D1572" t="s">
        <v>149</v>
      </c>
      <c r="E1572" t="s">
        <v>3850</v>
      </c>
      <c r="F1572">
        <v>200</v>
      </c>
      <c r="G1572">
        <v>3.9</v>
      </c>
      <c r="H1572">
        <v>100</v>
      </c>
      <c r="I1572" t="s">
        <v>395</v>
      </c>
      <c r="J1572" t="s">
        <v>3851</v>
      </c>
      <c r="K1572">
        <v>48</v>
      </c>
      <c r="L1572" t="s">
        <v>138</v>
      </c>
      <c r="M1572" t="s">
        <v>142</v>
      </c>
      <c r="N1572" t="s">
        <v>131</v>
      </c>
      <c r="O1572" t="s">
        <v>135</v>
      </c>
    </row>
    <row r="1573" spans="1:15">
      <c r="A1573">
        <v>1572</v>
      </c>
      <c r="B1573">
        <v>148175</v>
      </c>
      <c r="C1573" t="s">
        <v>469</v>
      </c>
      <c r="D1573" t="s">
        <v>141</v>
      </c>
      <c r="E1573" t="s">
        <v>3852</v>
      </c>
      <c r="F1573">
        <v>550</v>
      </c>
      <c r="G1573">
        <v>2.9</v>
      </c>
      <c r="H1573">
        <v>80</v>
      </c>
      <c r="I1573" t="s">
        <v>3853</v>
      </c>
      <c r="J1573" t="s">
        <v>1675</v>
      </c>
      <c r="K1573">
        <v>47</v>
      </c>
      <c r="L1573" t="s">
        <v>236</v>
      </c>
      <c r="M1573" t="s">
        <v>148</v>
      </c>
      <c r="N1573" t="s">
        <v>131</v>
      </c>
      <c r="O1573" t="s">
        <v>135</v>
      </c>
    </row>
    <row r="1574" spans="1:15">
      <c r="A1574">
        <v>1573</v>
      </c>
      <c r="B1574">
        <v>148455</v>
      </c>
      <c r="C1574" t="s">
        <v>910</v>
      </c>
      <c r="D1574" t="s">
        <v>129</v>
      </c>
      <c r="E1574" t="s">
        <v>3854</v>
      </c>
      <c r="F1574">
        <v>300</v>
      </c>
      <c r="G1574">
        <v>4.4000000000000004</v>
      </c>
      <c r="H1574">
        <v>20</v>
      </c>
      <c r="I1574" t="s">
        <v>258</v>
      </c>
      <c r="J1574" t="s">
        <v>3855</v>
      </c>
      <c r="K1574">
        <v>87</v>
      </c>
      <c r="L1574" t="s">
        <v>133</v>
      </c>
      <c r="M1574" t="s">
        <v>132</v>
      </c>
      <c r="N1574" t="s">
        <v>140</v>
      </c>
      <c r="O1574" t="s">
        <v>130</v>
      </c>
    </row>
    <row r="1575" spans="1:15">
      <c r="A1575">
        <v>1574</v>
      </c>
      <c r="B1575">
        <v>148916</v>
      </c>
      <c r="C1575" t="s">
        <v>511</v>
      </c>
      <c r="D1575" t="s">
        <v>129</v>
      </c>
      <c r="E1575" t="s">
        <v>3856</v>
      </c>
      <c r="F1575">
        <v>1200</v>
      </c>
      <c r="G1575">
        <v>4.3</v>
      </c>
      <c r="H1575">
        <v>100</v>
      </c>
      <c r="I1575" t="s">
        <v>3857</v>
      </c>
      <c r="J1575" t="s">
        <v>3858</v>
      </c>
      <c r="K1575">
        <v>63</v>
      </c>
      <c r="L1575" t="s">
        <v>133</v>
      </c>
      <c r="M1575" t="s">
        <v>235</v>
      </c>
      <c r="N1575" t="s">
        <v>131</v>
      </c>
      <c r="O1575" t="s">
        <v>130</v>
      </c>
    </row>
    <row r="1576" spans="1:15">
      <c r="A1576">
        <v>1575</v>
      </c>
      <c r="B1576">
        <v>149749</v>
      </c>
      <c r="C1576" t="s">
        <v>690</v>
      </c>
      <c r="D1576" t="s">
        <v>129</v>
      </c>
      <c r="E1576" t="s">
        <v>3859</v>
      </c>
      <c r="F1576">
        <v>300</v>
      </c>
      <c r="G1576">
        <v>3.9</v>
      </c>
      <c r="H1576">
        <v>20</v>
      </c>
      <c r="I1576" t="s">
        <v>279</v>
      </c>
      <c r="J1576" t="s">
        <v>690</v>
      </c>
      <c r="K1576">
        <v>73</v>
      </c>
      <c r="L1576" t="s">
        <v>133</v>
      </c>
      <c r="M1576" t="s">
        <v>132</v>
      </c>
      <c r="N1576" t="s">
        <v>140</v>
      </c>
      <c r="O1576" t="s">
        <v>130</v>
      </c>
    </row>
    <row r="1577" spans="1:15">
      <c r="A1577">
        <v>1576</v>
      </c>
      <c r="B1577">
        <v>150384</v>
      </c>
      <c r="C1577" t="s">
        <v>397</v>
      </c>
      <c r="D1577" t="s">
        <v>134</v>
      </c>
      <c r="E1577" t="s">
        <v>3860</v>
      </c>
      <c r="F1577">
        <v>200</v>
      </c>
      <c r="G1577">
        <v>4.2</v>
      </c>
      <c r="H1577">
        <v>100</v>
      </c>
      <c r="I1577" t="s">
        <v>395</v>
      </c>
      <c r="J1577" t="s">
        <v>397</v>
      </c>
      <c r="K1577">
        <v>52</v>
      </c>
      <c r="L1577" t="s">
        <v>138</v>
      </c>
      <c r="M1577" t="s">
        <v>142</v>
      </c>
      <c r="N1577" t="s">
        <v>131</v>
      </c>
      <c r="O1577" t="s">
        <v>135</v>
      </c>
    </row>
    <row r="1578" spans="1:15">
      <c r="A1578">
        <v>1577</v>
      </c>
      <c r="B1578">
        <v>150456</v>
      </c>
      <c r="C1578" t="s">
        <v>3861</v>
      </c>
      <c r="D1578" t="s">
        <v>146</v>
      </c>
      <c r="E1578" t="s">
        <v>3862</v>
      </c>
      <c r="F1578">
        <v>350</v>
      </c>
      <c r="G1578">
        <v>4</v>
      </c>
      <c r="H1578">
        <v>100</v>
      </c>
      <c r="I1578" t="s">
        <v>522</v>
      </c>
      <c r="J1578" t="s">
        <v>3083</v>
      </c>
      <c r="K1578">
        <v>50</v>
      </c>
      <c r="L1578" t="s">
        <v>133</v>
      </c>
      <c r="M1578" t="s">
        <v>132</v>
      </c>
      <c r="N1578" t="s">
        <v>131</v>
      </c>
      <c r="O1578" t="s">
        <v>135</v>
      </c>
    </row>
    <row r="1579" spans="1:15">
      <c r="A1579">
        <v>1578</v>
      </c>
      <c r="B1579">
        <v>150470</v>
      </c>
      <c r="C1579" t="s">
        <v>982</v>
      </c>
      <c r="D1579" t="s">
        <v>141</v>
      </c>
      <c r="E1579" t="s">
        <v>3863</v>
      </c>
      <c r="F1579">
        <v>300</v>
      </c>
      <c r="G1579">
        <v>3.9</v>
      </c>
      <c r="H1579">
        <v>20</v>
      </c>
      <c r="I1579" t="s">
        <v>356</v>
      </c>
      <c r="J1579" t="s">
        <v>982</v>
      </c>
      <c r="K1579">
        <v>71</v>
      </c>
      <c r="L1579" t="s">
        <v>136</v>
      </c>
      <c r="M1579" t="s">
        <v>132</v>
      </c>
      <c r="N1579" t="s">
        <v>140</v>
      </c>
      <c r="O1579" t="s">
        <v>130</v>
      </c>
    </row>
    <row r="1580" spans="1:15">
      <c r="A1580">
        <v>1579</v>
      </c>
      <c r="B1580">
        <v>150802</v>
      </c>
      <c r="C1580" t="s">
        <v>3864</v>
      </c>
      <c r="D1580" t="s">
        <v>143</v>
      </c>
      <c r="E1580" t="s">
        <v>3865</v>
      </c>
      <c r="F1580">
        <v>200</v>
      </c>
      <c r="G1580">
        <v>3.9</v>
      </c>
      <c r="H1580">
        <v>100</v>
      </c>
      <c r="I1580" t="s">
        <v>258</v>
      </c>
      <c r="J1580" t="s">
        <v>880</v>
      </c>
      <c r="K1580">
        <v>52</v>
      </c>
      <c r="L1580" t="s">
        <v>133</v>
      </c>
      <c r="M1580" t="s">
        <v>142</v>
      </c>
      <c r="N1580" t="s">
        <v>131</v>
      </c>
      <c r="O1580" t="s">
        <v>135</v>
      </c>
    </row>
    <row r="1581" spans="1:15">
      <c r="A1581">
        <v>1580</v>
      </c>
      <c r="B1581">
        <v>151036</v>
      </c>
      <c r="C1581" t="s">
        <v>250</v>
      </c>
      <c r="D1581" t="s">
        <v>137</v>
      </c>
      <c r="E1581" t="s">
        <v>3866</v>
      </c>
      <c r="F1581">
        <v>300</v>
      </c>
      <c r="G1581">
        <v>3.9</v>
      </c>
      <c r="H1581">
        <v>500</v>
      </c>
      <c r="I1581" t="s">
        <v>3867</v>
      </c>
      <c r="J1581" t="s">
        <v>3868</v>
      </c>
      <c r="K1581">
        <v>54</v>
      </c>
      <c r="L1581" t="s">
        <v>133</v>
      </c>
      <c r="M1581" t="s">
        <v>132</v>
      </c>
      <c r="N1581" t="s">
        <v>147</v>
      </c>
      <c r="O1581" t="s">
        <v>135</v>
      </c>
    </row>
    <row r="1582" spans="1:15">
      <c r="A1582">
        <v>1581</v>
      </c>
      <c r="B1582">
        <v>151079</v>
      </c>
      <c r="C1582" t="s">
        <v>3869</v>
      </c>
      <c r="D1582" t="s">
        <v>149</v>
      </c>
      <c r="E1582" t="s">
        <v>3870</v>
      </c>
      <c r="F1582">
        <v>900</v>
      </c>
      <c r="G1582">
        <v>4.0999999999999996</v>
      </c>
      <c r="H1582">
        <v>20</v>
      </c>
      <c r="I1582" t="s">
        <v>3871</v>
      </c>
      <c r="J1582" t="s">
        <v>3872</v>
      </c>
      <c r="K1582">
        <v>62</v>
      </c>
      <c r="L1582" t="s">
        <v>133</v>
      </c>
      <c r="M1582" t="s">
        <v>148</v>
      </c>
      <c r="N1582" t="s">
        <v>140</v>
      </c>
      <c r="O1582" t="s">
        <v>130</v>
      </c>
    </row>
    <row r="1583" spans="1:15">
      <c r="A1583">
        <v>1582</v>
      </c>
      <c r="B1583">
        <v>151172</v>
      </c>
      <c r="C1583" t="s">
        <v>321</v>
      </c>
      <c r="D1583" t="s">
        <v>134</v>
      </c>
      <c r="E1583" t="s">
        <v>3873</v>
      </c>
      <c r="F1583">
        <v>300</v>
      </c>
      <c r="G1583">
        <v>2.9</v>
      </c>
      <c r="H1583">
        <v>80</v>
      </c>
      <c r="I1583" t="s">
        <v>3874</v>
      </c>
      <c r="J1583" t="s">
        <v>2303</v>
      </c>
      <c r="K1583">
        <v>48</v>
      </c>
      <c r="L1583" t="s">
        <v>133</v>
      </c>
      <c r="M1583" t="s">
        <v>132</v>
      </c>
      <c r="N1583" t="s">
        <v>131</v>
      </c>
      <c r="O1583" t="s">
        <v>135</v>
      </c>
    </row>
    <row r="1584" spans="1:15">
      <c r="A1584">
        <v>1583</v>
      </c>
      <c r="B1584">
        <v>151192</v>
      </c>
      <c r="C1584" t="s">
        <v>836</v>
      </c>
      <c r="D1584" t="s">
        <v>143</v>
      </c>
      <c r="E1584" t="s">
        <v>3875</v>
      </c>
      <c r="F1584">
        <v>20</v>
      </c>
      <c r="G1584">
        <v>2.9</v>
      </c>
      <c r="H1584">
        <v>80</v>
      </c>
      <c r="I1584" t="s">
        <v>356</v>
      </c>
      <c r="J1584" t="s">
        <v>832</v>
      </c>
      <c r="K1584">
        <v>54</v>
      </c>
      <c r="L1584" t="s">
        <v>136</v>
      </c>
      <c r="M1584" t="s">
        <v>142</v>
      </c>
      <c r="N1584" t="s">
        <v>131</v>
      </c>
      <c r="O1584" t="s">
        <v>135</v>
      </c>
    </row>
    <row r="1585" spans="1:15">
      <c r="A1585">
        <v>1584</v>
      </c>
      <c r="B1585">
        <v>151578</v>
      </c>
      <c r="C1585" t="s">
        <v>340</v>
      </c>
      <c r="D1585" t="s">
        <v>141</v>
      </c>
      <c r="E1585" t="s">
        <v>3876</v>
      </c>
      <c r="F1585">
        <v>1000</v>
      </c>
      <c r="G1585">
        <v>4.5</v>
      </c>
      <c r="H1585">
        <v>100</v>
      </c>
      <c r="I1585" t="s">
        <v>3877</v>
      </c>
      <c r="J1585" t="s">
        <v>340</v>
      </c>
      <c r="K1585">
        <v>66</v>
      </c>
      <c r="L1585" t="s">
        <v>138</v>
      </c>
      <c r="M1585" t="s">
        <v>148</v>
      </c>
      <c r="N1585" t="s">
        <v>131</v>
      </c>
      <c r="O1585" t="s">
        <v>130</v>
      </c>
    </row>
    <row r="1586" spans="1:15">
      <c r="A1586">
        <v>1585</v>
      </c>
      <c r="B1586">
        <v>151703</v>
      </c>
      <c r="C1586" t="s">
        <v>637</v>
      </c>
      <c r="D1586" t="s">
        <v>134</v>
      </c>
      <c r="E1586" t="s">
        <v>3878</v>
      </c>
      <c r="F1586">
        <v>300</v>
      </c>
      <c r="G1586">
        <v>3.1</v>
      </c>
      <c r="H1586">
        <v>50</v>
      </c>
      <c r="I1586" t="s">
        <v>279</v>
      </c>
      <c r="J1586" t="s">
        <v>829</v>
      </c>
      <c r="K1586">
        <v>47</v>
      </c>
      <c r="L1586" t="s">
        <v>133</v>
      </c>
      <c r="M1586" t="s">
        <v>132</v>
      </c>
      <c r="N1586" t="s">
        <v>140</v>
      </c>
      <c r="O1586" t="s">
        <v>135</v>
      </c>
    </row>
    <row r="1587" spans="1:15">
      <c r="A1587">
        <v>1586</v>
      </c>
      <c r="B1587">
        <v>151712</v>
      </c>
      <c r="C1587" t="s">
        <v>637</v>
      </c>
      <c r="D1587" t="s">
        <v>134</v>
      </c>
      <c r="E1587" t="s">
        <v>3879</v>
      </c>
      <c r="F1587">
        <v>350</v>
      </c>
      <c r="G1587">
        <v>3</v>
      </c>
      <c r="H1587">
        <v>50</v>
      </c>
      <c r="I1587" t="s">
        <v>475</v>
      </c>
      <c r="J1587" t="s">
        <v>2303</v>
      </c>
      <c r="K1587">
        <v>55</v>
      </c>
      <c r="L1587" t="s">
        <v>133</v>
      </c>
      <c r="M1587" t="s">
        <v>132</v>
      </c>
      <c r="N1587" t="s">
        <v>140</v>
      </c>
      <c r="O1587" t="s">
        <v>135</v>
      </c>
    </row>
    <row r="1588" spans="1:15">
      <c r="A1588">
        <v>1587</v>
      </c>
      <c r="B1588">
        <v>152271</v>
      </c>
      <c r="C1588" t="s">
        <v>366</v>
      </c>
      <c r="D1588" t="s">
        <v>146</v>
      </c>
      <c r="E1588" t="s">
        <v>3880</v>
      </c>
      <c r="F1588">
        <v>300</v>
      </c>
      <c r="G1588">
        <v>3</v>
      </c>
      <c r="H1588">
        <v>100</v>
      </c>
      <c r="I1588" t="s">
        <v>3881</v>
      </c>
      <c r="J1588" t="s">
        <v>3695</v>
      </c>
      <c r="K1588">
        <v>41</v>
      </c>
      <c r="L1588" t="s">
        <v>138</v>
      </c>
      <c r="M1588" t="s">
        <v>132</v>
      </c>
      <c r="N1588" t="s">
        <v>131</v>
      </c>
      <c r="O1588" t="s">
        <v>135</v>
      </c>
    </row>
    <row r="1589" spans="1:15">
      <c r="A1589">
        <v>1588</v>
      </c>
      <c r="B1589">
        <v>152458</v>
      </c>
      <c r="C1589" t="s">
        <v>1007</v>
      </c>
      <c r="D1589" t="s">
        <v>143</v>
      </c>
      <c r="E1589" t="s">
        <v>3882</v>
      </c>
      <c r="F1589">
        <v>600</v>
      </c>
      <c r="G1589">
        <v>2.9</v>
      </c>
      <c r="H1589">
        <v>80</v>
      </c>
      <c r="I1589" t="s">
        <v>1334</v>
      </c>
      <c r="J1589" t="s">
        <v>1007</v>
      </c>
      <c r="K1589">
        <v>70</v>
      </c>
      <c r="L1589" t="s">
        <v>133</v>
      </c>
      <c r="M1589" t="s">
        <v>148</v>
      </c>
      <c r="N1589" t="s">
        <v>131</v>
      </c>
      <c r="O1589" t="s">
        <v>130</v>
      </c>
    </row>
    <row r="1590" spans="1:15">
      <c r="A1590">
        <v>1589</v>
      </c>
      <c r="B1590">
        <v>152984</v>
      </c>
      <c r="C1590" t="s">
        <v>477</v>
      </c>
      <c r="D1590" t="s">
        <v>141</v>
      </c>
      <c r="E1590" t="s">
        <v>3383</v>
      </c>
      <c r="F1590">
        <v>200</v>
      </c>
      <c r="G1590">
        <v>4.0999999999999996</v>
      </c>
      <c r="H1590">
        <v>1000</v>
      </c>
      <c r="I1590" t="s">
        <v>3883</v>
      </c>
      <c r="J1590" t="s">
        <v>3884</v>
      </c>
      <c r="K1590">
        <v>65</v>
      </c>
      <c r="L1590" t="s">
        <v>136</v>
      </c>
      <c r="M1590" t="s">
        <v>142</v>
      </c>
      <c r="N1590" t="s">
        <v>147</v>
      </c>
      <c r="O1590" t="s">
        <v>130</v>
      </c>
    </row>
    <row r="1591" spans="1:15">
      <c r="A1591">
        <v>1590</v>
      </c>
      <c r="B1591">
        <v>153036</v>
      </c>
      <c r="C1591" t="s">
        <v>2814</v>
      </c>
      <c r="D1591" t="s">
        <v>149</v>
      </c>
      <c r="E1591" t="s">
        <v>3885</v>
      </c>
      <c r="F1591">
        <v>300</v>
      </c>
      <c r="G1591">
        <v>2.9</v>
      </c>
      <c r="H1591">
        <v>80</v>
      </c>
      <c r="I1591" t="s">
        <v>395</v>
      </c>
      <c r="J1591" t="s">
        <v>3886</v>
      </c>
      <c r="K1591">
        <v>33</v>
      </c>
      <c r="L1591" t="s">
        <v>138</v>
      </c>
      <c r="M1591" t="s">
        <v>132</v>
      </c>
      <c r="N1591" t="s">
        <v>131</v>
      </c>
      <c r="O1591" t="s">
        <v>144</v>
      </c>
    </row>
    <row r="1592" spans="1:15">
      <c r="A1592">
        <v>1591</v>
      </c>
      <c r="B1592">
        <v>153039</v>
      </c>
      <c r="C1592" t="s">
        <v>149</v>
      </c>
      <c r="D1592" t="s">
        <v>149</v>
      </c>
      <c r="E1592" t="s">
        <v>3887</v>
      </c>
      <c r="F1592">
        <v>300</v>
      </c>
      <c r="G1592">
        <v>3.8</v>
      </c>
      <c r="H1592">
        <v>100</v>
      </c>
      <c r="I1592" t="s">
        <v>395</v>
      </c>
      <c r="J1592" t="s">
        <v>3105</v>
      </c>
      <c r="K1592">
        <v>34</v>
      </c>
      <c r="L1592" t="s">
        <v>138</v>
      </c>
      <c r="M1592" t="s">
        <v>132</v>
      </c>
      <c r="N1592" t="s">
        <v>131</v>
      </c>
      <c r="O1592" t="s">
        <v>144</v>
      </c>
    </row>
    <row r="1593" spans="1:15">
      <c r="A1593">
        <v>1592</v>
      </c>
      <c r="B1593">
        <v>153046</v>
      </c>
      <c r="C1593" t="s">
        <v>366</v>
      </c>
      <c r="D1593" t="s">
        <v>146</v>
      </c>
      <c r="E1593" t="s">
        <v>3888</v>
      </c>
      <c r="F1593">
        <v>500</v>
      </c>
      <c r="G1593">
        <v>4.2</v>
      </c>
      <c r="H1593">
        <v>100</v>
      </c>
      <c r="I1593" t="s">
        <v>3889</v>
      </c>
      <c r="J1593" t="s">
        <v>1684</v>
      </c>
      <c r="K1593">
        <v>28</v>
      </c>
      <c r="L1593" t="s">
        <v>236</v>
      </c>
      <c r="M1593" t="s">
        <v>132</v>
      </c>
      <c r="N1593" t="s">
        <v>131</v>
      </c>
      <c r="O1593" t="s">
        <v>144</v>
      </c>
    </row>
    <row r="1594" spans="1:15">
      <c r="A1594">
        <v>1593</v>
      </c>
      <c r="B1594">
        <v>153074</v>
      </c>
      <c r="C1594" t="s">
        <v>572</v>
      </c>
      <c r="D1594" t="s">
        <v>137</v>
      </c>
      <c r="E1594" t="s">
        <v>3890</v>
      </c>
      <c r="F1594">
        <v>260</v>
      </c>
      <c r="G1594">
        <v>3.5</v>
      </c>
      <c r="H1594">
        <v>50</v>
      </c>
      <c r="I1594" t="s">
        <v>2420</v>
      </c>
      <c r="J1594" t="s">
        <v>3891</v>
      </c>
      <c r="K1594">
        <v>62</v>
      </c>
      <c r="L1594" t="s">
        <v>136</v>
      </c>
      <c r="M1594" t="s">
        <v>132</v>
      </c>
      <c r="N1594" t="s">
        <v>140</v>
      </c>
      <c r="O1594" t="s">
        <v>130</v>
      </c>
    </row>
    <row r="1595" spans="1:15">
      <c r="A1595">
        <v>1594</v>
      </c>
      <c r="B1595">
        <v>153244</v>
      </c>
      <c r="C1595" t="s">
        <v>973</v>
      </c>
      <c r="D1595" t="s">
        <v>134</v>
      </c>
      <c r="E1595" t="s">
        <v>3892</v>
      </c>
      <c r="F1595">
        <v>300</v>
      </c>
      <c r="G1595">
        <v>2.9</v>
      </c>
      <c r="H1595">
        <v>80</v>
      </c>
      <c r="I1595" t="s">
        <v>841</v>
      </c>
      <c r="J1595" t="s">
        <v>973</v>
      </c>
      <c r="K1595">
        <v>62</v>
      </c>
      <c r="L1595" t="s">
        <v>136</v>
      </c>
      <c r="M1595" t="s">
        <v>132</v>
      </c>
      <c r="N1595" t="s">
        <v>131</v>
      </c>
      <c r="O1595" t="s">
        <v>130</v>
      </c>
    </row>
    <row r="1596" spans="1:15">
      <c r="A1596">
        <v>1595</v>
      </c>
      <c r="B1596">
        <v>153330</v>
      </c>
      <c r="C1596" t="s">
        <v>823</v>
      </c>
      <c r="D1596" t="s">
        <v>141</v>
      </c>
      <c r="E1596" t="s">
        <v>3893</v>
      </c>
      <c r="F1596">
        <v>400</v>
      </c>
      <c r="G1596">
        <v>3.1</v>
      </c>
      <c r="H1596">
        <v>20</v>
      </c>
      <c r="I1596" t="s">
        <v>2529</v>
      </c>
      <c r="J1596" t="s">
        <v>3894</v>
      </c>
      <c r="K1596">
        <v>73</v>
      </c>
      <c r="L1596" t="s">
        <v>136</v>
      </c>
      <c r="M1596" t="s">
        <v>132</v>
      </c>
      <c r="N1596" t="s">
        <v>140</v>
      </c>
      <c r="O1596" t="s">
        <v>130</v>
      </c>
    </row>
    <row r="1597" spans="1:15">
      <c r="A1597">
        <v>1596</v>
      </c>
      <c r="B1597">
        <v>153348</v>
      </c>
      <c r="C1597" t="s">
        <v>134</v>
      </c>
      <c r="D1597" t="s">
        <v>134</v>
      </c>
      <c r="E1597" t="s">
        <v>3895</v>
      </c>
      <c r="F1597">
        <v>550</v>
      </c>
      <c r="G1597">
        <v>4.4000000000000004</v>
      </c>
      <c r="H1597">
        <v>500</v>
      </c>
      <c r="I1597" t="s">
        <v>356</v>
      </c>
      <c r="J1597" t="s">
        <v>1332</v>
      </c>
      <c r="K1597">
        <v>34</v>
      </c>
      <c r="L1597" t="s">
        <v>136</v>
      </c>
      <c r="M1597" t="s">
        <v>148</v>
      </c>
      <c r="N1597" t="s">
        <v>147</v>
      </c>
      <c r="O1597" t="s">
        <v>144</v>
      </c>
    </row>
    <row r="1598" spans="1:15">
      <c r="A1598">
        <v>1597</v>
      </c>
      <c r="B1598">
        <v>154484</v>
      </c>
      <c r="C1598" t="s">
        <v>640</v>
      </c>
      <c r="D1598" t="s">
        <v>139</v>
      </c>
      <c r="E1598" t="s">
        <v>3896</v>
      </c>
      <c r="F1598">
        <v>300</v>
      </c>
      <c r="G1598">
        <v>4.0999999999999996</v>
      </c>
      <c r="H1598">
        <v>100</v>
      </c>
      <c r="I1598" t="s">
        <v>3897</v>
      </c>
      <c r="J1598" t="s">
        <v>3898</v>
      </c>
      <c r="K1598">
        <v>58</v>
      </c>
      <c r="L1598" t="s">
        <v>138</v>
      </c>
      <c r="M1598" t="s">
        <v>132</v>
      </c>
      <c r="N1598" t="s">
        <v>131</v>
      </c>
      <c r="O1598" t="s">
        <v>135</v>
      </c>
    </row>
    <row r="1599" spans="1:15">
      <c r="A1599">
        <v>1598</v>
      </c>
      <c r="B1599">
        <v>154694</v>
      </c>
      <c r="C1599" t="s">
        <v>458</v>
      </c>
      <c r="D1599" t="s">
        <v>141</v>
      </c>
      <c r="E1599" t="s">
        <v>3899</v>
      </c>
      <c r="F1599">
        <v>500</v>
      </c>
      <c r="G1599">
        <v>4.5</v>
      </c>
      <c r="H1599">
        <v>20</v>
      </c>
      <c r="I1599" t="s">
        <v>356</v>
      </c>
      <c r="J1599" t="s">
        <v>3900</v>
      </c>
      <c r="K1599">
        <v>38</v>
      </c>
      <c r="L1599" t="s">
        <v>136</v>
      </c>
      <c r="M1599" t="s">
        <v>132</v>
      </c>
      <c r="N1599" t="s">
        <v>140</v>
      </c>
      <c r="O1599" t="s">
        <v>144</v>
      </c>
    </row>
    <row r="1600" spans="1:15">
      <c r="A1600">
        <v>1599</v>
      </c>
      <c r="B1600">
        <v>154826</v>
      </c>
      <c r="C1600" t="s">
        <v>2951</v>
      </c>
      <c r="D1600" t="s">
        <v>149</v>
      </c>
      <c r="E1600" t="s">
        <v>3901</v>
      </c>
      <c r="F1600">
        <v>200</v>
      </c>
      <c r="G1600">
        <v>2.9</v>
      </c>
      <c r="H1600">
        <v>80</v>
      </c>
      <c r="I1600" t="s">
        <v>395</v>
      </c>
      <c r="J1600" t="s">
        <v>3902</v>
      </c>
      <c r="K1600">
        <v>69</v>
      </c>
      <c r="L1600" t="s">
        <v>138</v>
      </c>
      <c r="M1600" t="s">
        <v>142</v>
      </c>
      <c r="N1600" t="s">
        <v>131</v>
      </c>
      <c r="O1600" t="s">
        <v>130</v>
      </c>
    </row>
    <row r="1601" spans="1:15">
      <c r="A1601">
        <v>1600</v>
      </c>
      <c r="B1601">
        <v>155090</v>
      </c>
      <c r="C1601" t="s">
        <v>3903</v>
      </c>
      <c r="D1601" t="s">
        <v>143</v>
      </c>
      <c r="E1601" t="s">
        <v>3904</v>
      </c>
      <c r="F1601">
        <v>150</v>
      </c>
      <c r="G1601">
        <v>3.7</v>
      </c>
      <c r="H1601">
        <v>100</v>
      </c>
      <c r="I1601" t="s">
        <v>3905</v>
      </c>
      <c r="J1601" t="s">
        <v>3906</v>
      </c>
      <c r="K1601">
        <v>28</v>
      </c>
      <c r="L1601" t="s">
        <v>138</v>
      </c>
      <c r="M1601" t="s">
        <v>142</v>
      </c>
      <c r="N1601" t="s">
        <v>131</v>
      </c>
      <c r="O1601" t="s">
        <v>144</v>
      </c>
    </row>
    <row r="1602" spans="1:15">
      <c r="A1602">
        <v>1601</v>
      </c>
      <c r="B1602">
        <v>155434</v>
      </c>
      <c r="C1602" t="s">
        <v>1278</v>
      </c>
      <c r="D1602" t="s">
        <v>141</v>
      </c>
      <c r="E1602" t="s">
        <v>3907</v>
      </c>
      <c r="F1602">
        <v>400</v>
      </c>
      <c r="G1602">
        <v>4.4000000000000004</v>
      </c>
      <c r="H1602">
        <v>50</v>
      </c>
      <c r="I1602" t="s">
        <v>3908</v>
      </c>
      <c r="J1602" t="s">
        <v>3909</v>
      </c>
      <c r="K1602">
        <v>33</v>
      </c>
      <c r="L1602" t="s">
        <v>133</v>
      </c>
      <c r="M1602" t="s">
        <v>132</v>
      </c>
      <c r="N1602" t="s">
        <v>140</v>
      </c>
      <c r="O1602" t="s">
        <v>144</v>
      </c>
    </row>
    <row r="1603" spans="1:15">
      <c r="A1603">
        <v>1602</v>
      </c>
      <c r="B1603">
        <v>155638</v>
      </c>
      <c r="C1603" t="s">
        <v>3910</v>
      </c>
      <c r="D1603" t="s">
        <v>134</v>
      </c>
      <c r="E1603" t="s">
        <v>3911</v>
      </c>
      <c r="F1603">
        <v>200</v>
      </c>
      <c r="G1603">
        <v>2.9</v>
      </c>
      <c r="H1603">
        <v>80</v>
      </c>
      <c r="I1603" t="s">
        <v>395</v>
      </c>
      <c r="J1603" t="s">
        <v>3912</v>
      </c>
      <c r="K1603">
        <v>58</v>
      </c>
      <c r="L1603" t="s">
        <v>138</v>
      </c>
      <c r="M1603" t="s">
        <v>142</v>
      </c>
      <c r="N1603" t="s">
        <v>131</v>
      </c>
      <c r="O1603" t="s">
        <v>135</v>
      </c>
    </row>
    <row r="1604" spans="1:15">
      <c r="A1604">
        <v>1603</v>
      </c>
      <c r="B1604">
        <v>156117</v>
      </c>
      <c r="C1604" t="s">
        <v>1464</v>
      </c>
      <c r="D1604" t="s">
        <v>143</v>
      </c>
      <c r="E1604" t="s">
        <v>3913</v>
      </c>
      <c r="F1604">
        <v>300</v>
      </c>
      <c r="G1604">
        <v>2.9</v>
      </c>
      <c r="H1604">
        <v>80</v>
      </c>
      <c r="I1604" t="s">
        <v>898</v>
      </c>
      <c r="J1604" t="s">
        <v>1464</v>
      </c>
      <c r="K1604">
        <v>75</v>
      </c>
      <c r="L1604" t="s">
        <v>136</v>
      </c>
      <c r="M1604" t="s">
        <v>132</v>
      </c>
      <c r="N1604" t="s">
        <v>131</v>
      </c>
      <c r="O1604" t="s">
        <v>130</v>
      </c>
    </row>
    <row r="1605" spans="1:15">
      <c r="A1605">
        <v>1604</v>
      </c>
      <c r="B1605">
        <v>156134</v>
      </c>
      <c r="C1605" t="s">
        <v>674</v>
      </c>
      <c r="D1605" t="s">
        <v>134</v>
      </c>
      <c r="E1605" t="s">
        <v>3907</v>
      </c>
      <c r="F1605">
        <v>400</v>
      </c>
      <c r="G1605">
        <v>4.2</v>
      </c>
      <c r="H1605">
        <v>50</v>
      </c>
      <c r="I1605" t="s">
        <v>3908</v>
      </c>
      <c r="J1605" t="s">
        <v>3914</v>
      </c>
      <c r="K1605">
        <v>37</v>
      </c>
      <c r="L1605" t="s">
        <v>133</v>
      </c>
      <c r="M1605" t="s">
        <v>132</v>
      </c>
      <c r="N1605" t="s">
        <v>140</v>
      </c>
      <c r="O1605" t="s">
        <v>144</v>
      </c>
    </row>
    <row r="1606" spans="1:15">
      <c r="A1606">
        <v>1605</v>
      </c>
      <c r="B1606">
        <v>156457</v>
      </c>
      <c r="C1606" t="s">
        <v>1976</v>
      </c>
      <c r="D1606" t="s">
        <v>145</v>
      </c>
      <c r="E1606" t="s">
        <v>3907</v>
      </c>
      <c r="F1606">
        <v>400</v>
      </c>
      <c r="G1606">
        <v>4.0999999999999996</v>
      </c>
      <c r="H1606">
        <v>100</v>
      </c>
      <c r="I1606" t="s">
        <v>3908</v>
      </c>
      <c r="J1606" t="s">
        <v>2469</v>
      </c>
      <c r="K1606">
        <v>30</v>
      </c>
      <c r="L1606" t="s">
        <v>133</v>
      </c>
      <c r="M1606" t="s">
        <v>132</v>
      </c>
      <c r="N1606" t="s">
        <v>131</v>
      </c>
      <c r="O1606" t="s">
        <v>144</v>
      </c>
    </row>
    <row r="1607" spans="1:15">
      <c r="A1607">
        <v>1606</v>
      </c>
      <c r="B1607">
        <v>156690</v>
      </c>
      <c r="C1607" t="s">
        <v>1110</v>
      </c>
      <c r="D1607" t="s">
        <v>129</v>
      </c>
      <c r="E1607" t="s">
        <v>3915</v>
      </c>
      <c r="F1607">
        <v>200</v>
      </c>
      <c r="G1607">
        <v>3.2</v>
      </c>
      <c r="H1607">
        <v>100</v>
      </c>
      <c r="I1607" t="s">
        <v>2091</v>
      </c>
      <c r="J1607" t="s">
        <v>303</v>
      </c>
      <c r="K1607">
        <v>42</v>
      </c>
      <c r="L1607" t="s">
        <v>136</v>
      </c>
      <c r="M1607" t="s">
        <v>142</v>
      </c>
      <c r="N1607" t="s">
        <v>131</v>
      </c>
      <c r="O1607" t="s">
        <v>135</v>
      </c>
    </row>
    <row r="1608" spans="1:15">
      <c r="A1608">
        <v>1607</v>
      </c>
      <c r="B1608">
        <v>156822</v>
      </c>
      <c r="C1608" t="s">
        <v>568</v>
      </c>
      <c r="D1608" t="s">
        <v>143</v>
      </c>
      <c r="E1608" t="s">
        <v>3916</v>
      </c>
      <c r="F1608">
        <v>300</v>
      </c>
      <c r="G1608">
        <v>4.0999999999999996</v>
      </c>
      <c r="H1608">
        <v>500</v>
      </c>
      <c r="I1608" t="s">
        <v>279</v>
      </c>
      <c r="J1608" t="s">
        <v>571</v>
      </c>
      <c r="K1608">
        <v>49</v>
      </c>
      <c r="L1608" t="s">
        <v>133</v>
      </c>
      <c r="M1608" t="s">
        <v>132</v>
      </c>
      <c r="N1608" t="s">
        <v>147</v>
      </c>
      <c r="O1608" t="s">
        <v>135</v>
      </c>
    </row>
    <row r="1609" spans="1:15">
      <c r="A1609">
        <v>1608</v>
      </c>
      <c r="B1609">
        <v>157267</v>
      </c>
      <c r="C1609" t="s">
        <v>1797</v>
      </c>
      <c r="D1609" t="s">
        <v>143</v>
      </c>
      <c r="E1609" t="s">
        <v>3917</v>
      </c>
      <c r="F1609">
        <v>200</v>
      </c>
      <c r="G1609">
        <v>3.7</v>
      </c>
      <c r="H1609">
        <v>50</v>
      </c>
      <c r="I1609" t="s">
        <v>3918</v>
      </c>
      <c r="J1609" t="s">
        <v>3919</v>
      </c>
      <c r="K1609">
        <v>53</v>
      </c>
      <c r="L1609" t="s">
        <v>136</v>
      </c>
      <c r="M1609" t="s">
        <v>142</v>
      </c>
      <c r="N1609" t="s">
        <v>140</v>
      </c>
      <c r="O1609" t="s">
        <v>135</v>
      </c>
    </row>
    <row r="1610" spans="1:15">
      <c r="A1610">
        <v>1609</v>
      </c>
      <c r="B1610">
        <v>157772</v>
      </c>
      <c r="C1610" t="s">
        <v>880</v>
      </c>
      <c r="D1610" t="s">
        <v>143</v>
      </c>
      <c r="E1610" t="s">
        <v>3907</v>
      </c>
      <c r="F1610">
        <v>400</v>
      </c>
      <c r="G1610">
        <v>4.2</v>
      </c>
      <c r="H1610">
        <v>50</v>
      </c>
      <c r="I1610" t="s">
        <v>3908</v>
      </c>
      <c r="J1610" t="s">
        <v>899</v>
      </c>
      <c r="K1610">
        <v>40</v>
      </c>
      <c r="L1610" t="s">
        <v>133</v>
      </c>
      <c r="M1610" t="s">
        <v>132</v>
      </c>
      <c r="N1610" t="s">
        <v>140</v>
      </c>
      <c r="O1610" t="s">
        <v>144</v>
      </c>
    </row>
    <row r="1611" spans="1:15">
      <c r="A1611">
        <v>1610</v>
      </c>
      <c r="B1611">
        <v>157809</v>
      </c>
      <c r="C1611" t="s">
        <v>2489</v>
      </c>
      <c r="D1611" t="s">
        <v>145</v>
      </c>
      <c r="E1611" t="s">
        <v>3920</v>
      </c>
      <c r="F1611">
        <v>500</v>
      </c>
      <c r="G1611">
        <v>4.3</v>
      </c>
      <c r="H1611">
        <v>100</v>
      </c>
      <c r="I1611" t="s">
        <v>3185</v>
      </c>
      <c r="J1611" t="s">
        <v>2489</v>
      </c>
      <c r="K1611">
        <v>49</v>
      </c>
      <c r="L1611" t="s">
        <v>133</v>
      </c>
      <c r="M1611" t="s">
        <v>132</v>
      </c>
      <c r="N1611" t="s">
        <v>131</v>
      </c>
      <c r="O1611" t="s">
        <v>135</v>
      </c>
    </row>
    <row r="1612" spans="1:15">
      <c r="A1612">
        <v>1611</v>
      </c>
      <c r="B1612">
        <v>157841</v>
      </c>
      <c r="C1612" t="s">
        <v>1071</v>
      </c>
      <c r="D1612" t="s">
        <v>129</v>
      </c>
      <c r="E1612" t="s">
        <v>3921</v>
      </c>
      <c r="F1612">
        <v>350</v>
      </c>
      <c r="G1612">
        <v>4.2</v>
      </c>
      <c r="H1612">
        <v>100</v>
      </c>
      <c r="I1612" t="s">
        <v>3922</v>
      </c>
      <c r="J1612" t="s">
        <v>3923</v>
      </c>
      <c r="K1612">
        <v>64</v>
      </c>
      <c r="L1612" t="s">
        <v>133</v>
      </c>
      <c r="M1612" t="s">
        <v>132</v>
      </c>
      <c r="N1612" t="s">
        <v>131</v>
      </c>
      <c r="O1612" t="s">
        <v>130</v>
      </c>
    </row>
    <row r="1613" spans="1:15">
      <c r="A1613">
        <v>1612</v>
      </c>
      <c r="B1613">
        <v>157995</v>
      </c>
      <c r="C1613" t="s">
        <v>887</v>
      </c>
      <c r="D1613" t="s">
        <v>139</v>
      </c>
      <c r="E1613" t="s">
        <v>3924</v>
      </c>
      <c r="F1613">
        <v>600</v>
      </c>
      <c r="G1613">
        <v>4.2</v>
      </c>
      <c r="H1613">
        <v>500</v>
      </c>
      <c r="I1613" t="s">
        <v>3925</v>
      </c>
      <c r="J1613" t="s">
        <v>652</v>
      </c>
      <c r="K1613">
        <v>62</v>
      </c>
      <c r="L1613" t="s">
        <v>136</v>
      </c>
      <c r="M1613" t="s">
        <v>148</v>
      </c>
      <c r="N1613" t="s">
        <v>147</v>
      </c>
      <c r="O1613" t="s">
        <v>130</v>
      </c>
    </row>
    <row r="1614" spans="1:15">
      <c r="A1614">
        <v>1613</v>
      </c>
      <c r="B1614">
        <v>158172</v>
      </c>
      <c r="C1614" t="s">
        <v>604</v>
      </c>
      <c r="D1614" t="s">
        <v>134</v>
      </c>
      <c r="E1614" t="s">
        <v>3926</v>
      </c>
      <c r="F1614">
        <v>300</v>
      </c>
      <c r="G1614">
        <v>4.5</v>
      </c>
      <c r="H1614">
        <v>50</v>
      </c>
      <c r="I1614" t="s">
        <v>3927</v>
      </c>
      <c r="J1614" t="s">
        <v>3595</v>
      </c>
      <c r="K1614">
        <v>43</v>
      </c>
      <c r="L1614" t="s">
        <v>133</v>
      </c>
      <c r="M1614" t="s">
        <v>132</v>
      </c>
      <c r="N1614" t="s">
        <v>140</v>
      </c>
      <c r="O1614" t="s">
        <v>135</v>
      </c>
    </row>
    <row r="1615" spans="1:15">
      <c r="A1615">
        <v>1614</v>
      </c>
      <c r="B1615">
        <v>158481</v>
      </c>
      <c r="C1615" t="s">
        <v>3731</v>
      </c>
      <c r="D1615" t="s">
        <v>129</v>
      </c>
      <c r="E1615" t="s">
        <v>3928</v>
      </c>
      <c r="F1615">
        <v>200</v>
      </c>
      <c r="G1615">
        <v>4.0999999999999996</v>
      </c>
      <c r="H1615">
        <v>500</v>
      </c>
      <c r="I1615" t="s">
        <v>3929</v>
      </c>
      <c r="J1615" t="s">
        <v>3930</v>
      </c>
      <c r="K1615">
        <v>71</v>
      </c>
      <c r="L1615" t="s">
        <v>133</v>
      </c>
      <c r="M1615" t="s">
        <v>142</v>
      </c>
      <c r="N1615" t="s">
        <v>147</v>
      </c>
      <c r="O1615" t="s">
        <v>130</v>
      </c>
    </row>
    <row r="1616" spans="1:15">
      <c r="A1616">
        <v>1615</v>
      </c>
      <c r="B1616">
        <v>158630</v>
      </c>
      <c r="C1616" t="s">
        <v>3931</v>
      </c>
      <c r="D1616" t="s">
        <v>145</v>
      </c>
      <c r="E1616" t="s">
        <v>3932</v>
      </c>
      <c r="F1616">
        <v>300</v>
      </c>
      <c r="G1616">
        <v>3.9</v>
      </c>
      <c r="H1616">
        <v>50</v>
      </c>
      <c r="I1616" t="s">
        <v>356</v>
      </c>
      <c r="J1616" t="s">
        <v>3931</v>
      </c>
      <c r="K1616">
        <v>54</v>
      </c>
      <c r="L1616" t="s">
        <v>136</v>
      </c>
      <c r="M1616" t="s">
        <v>132</v>
      </c>
      <c r="N1616" t="s">
        <v>140</v>
      </c>
      <c r="O1616" t="s">
        <v>135</v>
      </c>
    </row>
    <row r="1617" spans="1:15">
      <c r="A1617">
        <v>1616</v>
      </c>
      <c r="B1617">
        <v>158993</v>
      </c>
      <c r="C1617" t="s">
        <v>2854</v>
      </c>
      <c r="D1617" t="s">
        <v>149</v>
      </c>
      <c r="E1617" t="s">
        <v>3933</v>
      </c>
      <c r="F1617">
        <v>300</v>
      </c>
      <c r="G1617">
        <v>4</v>
      </c>
      <c r="H1617">
        <v>20</v>
      </c>
      <c r="I1617" t="s">
        <v>3934</v>
      </c>
      <c r="J1617" t="s">
        <v>3935</v>
      </c>
      <c r="K1617">
        <v>68</v>
      </c>
      <c r="L1617" t="s">
        <v>136</v>
      </c>
      <c r="M1617" t="s">
        <v>132</v>
      </c>
      <c r="N1617" t="s">
        <v>140</v>
      </c>
      <c r="O1617" t="s">
        <v>130</v>
      </c>
    </row>
    <row r="1618" spans="1:15">
      <c r="A1618">
        <v>1617</v>
      </c>
      <c r="B1618">
        <v>159235</v>
      </c>
      <c r="C1618" t="s">
        <v>963</v>
      </c>
      <c r="D1618" t="s">
        <v>137</v>
      </c>
      <c r="E1618" t="s">
        <v>3936</v>
      </c>
      <c r="F1618">
        <v>500</v>
      </c>
      <c r="G1618">
        <v>4.4000000000000004</v>
      </c>
      <c r="H1618">
        <v>50</v>
      </c>
      <c r="I1618" t="s">
        <v>3937</v>
      </c>
      <c r="J1618" t="s">
        <v>2742</v>
      </c>
      <c r="K1618">
        <v>44</v>
      </c>
      <c r="L1618" t="s">
        <v>133</v>
      </c>
      <c r="M1618" t="s">
        <v>132</v>
      </c>
      <c r="N1618" t="s">
        <v>140</v>
      </c>
      <c r="O1618" t="s">
        <v>135</v>
      </c>
    </row>
    <row r="1619" spans="1:15">
      <c r="A1619">
        <v>1618</v>
      </c>
      <c r="B1619">
        <v>159255</v>
      </c>
      <c r="C1619" t="s">
        <v>2620</v>
      </c>
      <c r="D1619" t="s">
        <v>146</v>
      </c>
      <c r="E1619" t="s">
        <v>3938</v>
      </c>
      <c r="F1619">
        <v>200</v>
      </c>
      <c r="G1619">
        <v>3.5</v>
      </c>
      <c r="H1619">
        <v>1000</v>
      </c>
      <c r="I1619" t="s">
        <v>3939</v>
      </c>
      <c r="J1619" t="s">
        <v>1519</v>
      </c>
      <c r="K1619">
        <v>39</v>
      </c>
      <c r="L1619" t="s">
        <v>237</v>
      </c>
      <c r="M1619" t="s">
        <v>142</v>
      </c>
      <c r="N1619" t="s">
        <v>147</v>
      </c>
      <c r="O1619" t="s">
        <v>144</v>
      </c>
    </row>
    <row r="1620" spans="1:15">
      <c r="A1620">
        <v>1619</v>
      </c>
      <c r="B1620">
        <v>159357</v>
      </c>
      <c r="C1620" t="s">
        <v>973</v>
      </c>
      <c r="D1620" t="s">
        <v>134</v>
      </c>
      <c r="E1620" t="s">
        <v>3940</v>
      </c>
      <c r="F1620">
        <v>300</v>
      </c>
      <c r="G1620">
        <v>4.4000000000000004</v>
      </c>
      <c r="H1620">
        <v>50</v>
      </c>
      <c r="I1620" t="s">
        <v>2040</v>
      </c>
      <c r="J1620" t="s">
        <v>973</v>
      </c>
      <c r="K1620">
        <v>53</v>
      </c>
      <c r="L1620" t="s">
        <v>133</v>
      </c>
      <c r="M1620" t="s">
        <v>132</v>
      </c>
      <c r="N1620" t="s">
        <v>140</v>
      </c>
      <c r="O1620" t="s">
        <v>135</v>
      </c>
    </row>
    <row r="1621" spans="1:15">
      <c r="A1621">
        <v>1620</v>
      </c>
      <c r="B1621">
        <v>159686</v>
      </c>
      <c r="C1621" t="s">
        <v>823</v>
      </c>
      <c r="D1621" t="s">
        <v>141</v>
      </c>
      <c r="E1621" t="s">
        <v>3941</v>
      </c>
      <c r="F1621">
        <v>300</v>
      </c>
      <c r="G1621">
        <v>3.3</v>
      </c>
      <c r="H1621">
        <v>20</v>
      </c>
      <c r="I1621" t="s">
        <v>356</v>
      </c>
      <c r="J1621" t="s">
        <v>823</v>
      </c>
      <c r="K1621">
        <v>73</v>
      </c>
      <c r="L1621" t="s">
        <v>136</v>
      </c>
      <c r="M1621" t="s">
        <v>132</v>
      </c>
      <c r="N1621" t="s">
        <v>140</v>
      </c>
      <c r="O1621" t="s">
        <v>130</v>
      </c>
    </row>
    <row r="1622" spans="1:15">
      <c r="A1622">
        <v>1621</v>
      </c>
      <c r="B1622">
        <v>160082</v>
      </c>
      <c r="C1622" t="s">
        <v>2917</v>
      </c>
      <c r="D1622" t="s">
        <v>139</v>
      </c>
      <c r="E1622" t="s">
        <v>3942</v>
      </c>
      <c r="F1622">
        <v>250</v>
      </c>
      <c r="G1622">
        <v>4.2</v>
      </c>
      <c r="H1622">
        <v>100</v>
      </c>
      <c r="I1622" t="s">
        <v>3943</v>
      </c>
      <c r="J1622" t="s">
        <v>3944</v>
      </c>
      <c r="K1622">
        <v>50</v>
      </c>
      <c r="L1622" t="s">
        <v>133</v>
      </c>
      <c r="M1622" t="s">
        <v>132</v>
      </c>
      <c r="N1622" t="s">
        <v>131</v>
      </c>
      <c r="O1622" t="s">
        <v>135</v>
      </c>
    </row>
    <row r="1623" spans="1:15">
      <c r="A1623">
        <v>1622</v>
      </c>
      <c r="B1623">
        <v>160090</v>
      </c>
      <c r="C1623" t="s">
        <v>1086</v>
      </c>
      <c r="D1623" t="s">
        <v>139</v>
      </c>
      <c r="E1623" t="s">
        <v>3945</v>
      </c>
      <c r="F1623">
        <v>200</v>
      </c>
      <c r="G1623">
        <v>3.8</v>
      </c>
      <c r="H1623">
        <v>20</v>
      </c>
      <c r="I1623" t="s">
        <v>3946</v>
      </c>
      <c r="J1623" t="s">
        <v>3947</v>
      </c>
      <c r="K1623">
        <v>37</v>
      </c>
      <c r="L1623" t="s">
        <v>138</v>
      </c>
      <c r="M1623" t="s">
        <v>142</v>
      </c>
      <c r="N1623" t="s">
        <v>140</v>
      </c>
      <c r="O1623" t="s">
        <v>144</v>
      </c>
    </row>
    <row r="1624" spans="1:15">
      <c r="A1624">
        <v>1623</v>
      </c>
      <c r="B1624">
        <v>160393</v>
      </c>
      <c r="C1624" t="s">
        <v>3948</v>
      </c>
      <c r="D1624" t="s">
        <v>141</v>
      </c>
      <c r="E1624" t="s">
        <v>3949</v>
      </c>
      <c r="F1624">
        <v>300</v>
      </c>
      <c r="G1624">
        <v>2.9</v>
      </c>
      <c r="H1624">
        <v>80</v>
      </c>
      <c r="I1624" t="s">
        <v>3833</v>
      </c>
      <c r="J1624" t="s">
        <v>823</v>
      </c>
      <c r="K1624">
        <v>62</v>
      </c>
      <c r="L1624" t="s">
        <v>136</v>
      </c>
      <c r="M1624" t="s">
        <v>132</v>
      </c>
      <c r="N1624" t="s">
        <v>131</v>
      </c>
      <c r="O1624" t="s">
        <v>130</v>
      </c>
    </row>
    <row r="1625" spans="1:15">
      <c r="A1625">
        <v>1624</v>
      </c>
      <c r="B1625">
        <v>160590</v>
      </c>
      <c r="C1625" t="s">
        <v>3292</v>
      </c>
      <c r="D1625" t="s">
        <v>141</v>
      </c>
      <c r="E1625" t="s">
        <v>3950</v>
      </c>
      <c r="F1625">
        <v>450</v>
      </c>
      <c r="G1625">
        <v>2.9</v>
      </c>
      <c r="H1625">
        <v>80</v>
      </c>
      <c r="I1625" t="s">
        <v>1237</v>
      </c>
      <c r="J1625" t="s">
        <v>1372</v>
      </c>
      <c r="K1625">
        <v>37</v>
      </c>
      <c r="L1625" t="s">
        <v>136</v>
      </c>
      <c r="M1625" t="s">
        <v>132</v>
      </c>
      <c r="N1625" t="s">
        <v>131</v>
      </c>
      <c r="O1625" t="s">
        <v>144</v>
      </c>
    </row>
    <row r="1626" spans="1:15">
      <c r="A1626">
        <v>1625</v>
      </c>
      <c r="B1626">
        <v>160718</v>
      </c>
      <c r="C1626" t="s">
        <v>2442</v>
      </c>
      <c r="D1626" t="s">
        <v>141</v>
      </c>
      <c r="E1626" t="s">
        <v>3951</v>
      </c>
      <c r="F1626">
        <v>200</v>
      </c>
      <c r="G1626">
        <v>2.9</v>
      </c>
      <c r="H1626">
        <v>80</v>
      </c>
      <c r="I1626" t="s">
        <v>479</v>
      </c>
      <c r="J1626" t="s">
        <v>2442</v>
      </c>
      <c r="K1626">
        <v>68</v>
      </c>
      <c r="L1626" t="s">
        <v>138</v>
      </c>
      <c r="M1626" t="s">
        <v>142</v>
      </c>
      <c r="N1626" t="s">
        <v>131</v>
      </c>
      <c r="O1626" t="s">
        <v>130</v>
      </c>
    </row>
    <row r="1627" spans="1:15">
      <c r="A1627">
        <v>1626</v>
      </c>
      <c r="B1627">
        <v>160865</v>
      </c>
      <c r="C1627" t="s">
        <v>3952</v>
      </c>
      <c r="D1627" t="s">
        <v>145</v>
      </c>
      <c r="E1627" t="s">
        <v>3953</v>
      </c>
      <c r="F1627">
        <v>200</v>
      </c>
      <c r="G1627">
        <v>4.4000000000000004</v>
      </c>
      <c r="H1627">
        <v>20</v>
      </c>
      <c r="I1627" t="s">
        <v>3954</v>
      </c>
      <c r="J1627" t="s">
        <v>3955</v>
      </c>
      <c r="K1627">
        <v>39</v>
      </c>
      <c r="L1627" t="s">
        <v>138</v>
      </c>
      <c r="M1627" t="s">
        <v>142</v>
      </c>
      <c r="N1627" t="s">
        <v>140</v>
      </c>
      <c r="O1627" t="s">
        <v>144</v>
      </c>
    </row>
    <row r="1628" spans="1:15">
      <c r="A1628">
        <v>1627</v>
      </c>
      <c r="B1628">
        <v>160937</v>
      </c>
      <c r="C1628" t="s">
        <v>739</v>
      </c>
      <c r="D1628" t="s">
        <v>129</v>
      </c>
      <c r="E1628" t="s">
        <v>3956</v>
      </c>
      <c r="F1628">
        <v>200</v>
      </c>
      <c r="G1628">
        <v>4.2</v>
      </c>
      <c r="H1628">
        <v>20</v>
      </c>
      <c r="I1628" t="s">
        <v>3328</v>
      </c>
      <c r="J1628" t="s">
        <v>2289</v>
      </c>
      <c r="K1628">
        <v>64</v>
      </c>
      <c r="L1628" t="s">
        <v>136</v>
      </c>
      <c r="M1628" t="s">
        <v>142</v>
      </c>
      <c r="N1628" t="s">
        <v>140</v>
      </c>
      <c r="O1628" t="s">
        <v>130</v>
      </c>
    </row>
    <row r="1629" spans="1:15">
      <c r="A1629">
        <v>1628</v>
      </c>
      <c r="B1629">
        <v>161230</v>
      </c>
      <c r="C1629" t="s">
        <v>568</v>
      </c>
      <c r="D1629" t="s">
        <v>143</v>
      </c>
      <c r="E1629" t="s">
        <v>3957</v>
      </c>
      <c r="F1629">
        <v>300</v>
      </c>
      <c r="G1629">
        <v>2.9</v>
      </c>
      <c r="H1629">
        <v>80</v>
      </c>
      <c r="I1629" t="s">
        <v>395</v>
      </c>
      <c r="J1629" t="s">
        <v>568</v>
      </c>
      <c r="K1629">
        <v>52</v>
      </c>
      <c r="L1629" t="s">
        <v>138</v>
      </c>
      <c r="M1629" t="s">
        <v>132</v>
      </c>
      <c r="N1629" t="s">
        <v>131</v>
      </c>
      <c r="O1629" t="s">
        <v>135</v>
      </c>
    </row>
    <row r="1630" spans="1:15">
      <c r="A1630">
        <v>1629</v>
      </c>
      <c r="B1630">
        <v>161627</v>
      </c>
      <c r="C1630" t="s">
        <v>2820</v>
      </c>
      <c r="D1630" t="s">
        <v>129</v>
      </c>
      <c r="E1630" t="s">
        <v>3958</v>
      </c>
      <c r="F1630">
        <v>300</v>
      </c>
      <c r="G1630">
        <v>3.8</v>
      </c>
      <c r="H1630">
        <v>20</v>
      </c>
      <c r="I1630" t="s">
        <v>3328</v>
      </c>
      <c r="J1630" t="s">
        <v>3959</v>
      </c>
      <c r="K1630">
        <v>64</v>
      </c>
      <c r="L1630" t="s">
        <v>136</v>
      </c>
      <c r="M1630" t="s">
        <v>132</v>
      </c>
      <c r="N1630" t="s">
        <v>140</v>
      </c>
      <c r="O1630" t="s">
        <v>130</v>
      </c>
    </row>
    <row r="1631" spans="1:15">
      <c r="A1631">
        <v>1630</v>
      </c>
      <c r="B1631">
        <v>161676</v>
      </c>
      <c r="C1631" t="s">
        <v>635</v>
      </c>
      <c r="D1631" t="s">
        <v>134</v>
      </c>
      <c r="E1631" t="s">
        <v>3960</v>
      </c>
      <c r="F1631">
        <v>300</v>
      </c>
      <c r="G1631">
        <v>3.6</v>
      </c>
      <c r="H1631">
        <v>100</v>
      </c>
      <c r="I1631" t="s">
        <v>2266</v>
      </c>
      <c r="J1631" t="s">
        <v>3961</v>
      </c>
      <c r="K1631">
        <v>36</v>
      </c>
      <c r="L1631" t="s">
        <v>136</v>
      </c>
      <c r="M1631" t="s">
        <v>132</v>
      </c>
      <c r="N1631" t="s">
        <v>131</v>
      </c>
      <c r="O1631" t="s">
        <v>144</v>
      </c>
    </row>
    <row r="1632" spans="1:15">
      <c r="A1632">
        <v>1631</v>
      </c>
      <c r="B1632">
        <v>161933</v>
      </c>
      <c r="C1632" t="s">
        <v>404</v>
      </c>
      <c r="D1632" t="s">
        <v>129</v>
      </c>
      <c r="E1632" t="s">
        <v>3962</v>
      </c>
      <c r="F1632">
        <v>800</v>
      </c>
      <c r="G1632">
        <v>4.3</v>
      </c>
      <c r="H1632">
        <v>50</v>
      </c>
      <c r="I1632" t="s">
        <v>1314</v>
      </c>
      <c r="J1632" t="s">
        <v>2694</v>
      </c>
      <c r="K1632">
        <v>80</v>
      </c>
      <c r="L1632" t="s">
        <v>133</v>
      </c>
      <c r="M1632" t="s">
        <v>148</v>
      </c>
      <c r="N1632" t="s">
        <v>140</v>
      </c>
      <c r="O1632" t="s">
        <v>130</v>
      </c>
    </row>
    <row r="1633" spans="1:15">
      <c r="A1633">
        <v>1632</v>
      </c>
      <c r="B1633">
        <v>162040</v>
      </c>
      <c r="C1633" t="s">
        <v>635</v>
      </c>
      <c r="D1633" t="s">
        <v>134</v>
      </c>
      <c r="E1633" t="s">
        <v>3963</v>
      </c>
      <c r="F1633">
        <v>400</v>
      </c>
      <c r="G1633">
        <v>3.9</v>
      </c>
      <c r="H1633">
        <v>50</v>
      </c>
      <c r="I1633" t="s">
        <v>1146</v>
      </c>
      <c r="J1633" t="s">
        <v>1332</v>
      </c>
      <c r="K1633">
        <v>33</v>
      </c>
      <c r="L1633" t="s">
        <v>133</v>
      </c>
      <c r="M1633" t="s">
        <v>132</v>
      </c>
      <c r="N1633" t="s">
        <v>140</v>
      </c>
      <c r="O1633" t="s">
        <v>144</v>
      </c>
    </row>
    <row r="1634" spans="1:15">
      <c r="A1634">
        <v>1633</v>
      </c>
      <c r="B1634">
        <v>162181</v>
      </c>
      <c r="C1634" t="s">
        <v>823</v>
      </c>
      <c r="D1634" t="s">
        <v>141</v>
      </c>
      <c r="E1634" t="s">
        <v>3964</v>
      </c>
      <c r="F1634">
        <v>300</v>
      </c>
      <c r="G1634">
        <v>3</v>
      </c>
      <c r="H1634">
        <v>20</v>
      </c>
      <c r="I1634" t="s">
        <v>279</v>
      </c>
      <c r="J1634" t="s">
        <v>823</v>
      </c>
      <c r="K1634">
        <v>81</v>
      </c>
      <c r="L1634" t="s">
        <v>133</v>
      </c>
      <c r="M1634" t="s">
        <v>132</v>
      </c>
      <c r="N1634" t="s">
        <v>140</v>
      </c>
      <c r="O1634" t="s">
        <v>130</v>
      </c>
    </row>
    <row r="1635" spans="1:15">
      <c r="A1635">
        <v>1634</v>
      </c>
      <c r="B1635">
        <v>162320</v>
      </c>
      <c r="C1635" t="s">
        <v>955</v>
      </c>
      <c r="D1635" t="s">
        <v>141</v>
      </c>
      <c r="E1635" t="s">
        <v>3965</v>
      </c>
      <c r="F1635">
        <v>250</v>
      </c>
      <c r="G1635">
        <v>4.2</v>
      </c>
      <c r="H1635">
        <v>50</v>
      </c>
      <c r="I1635" t="s">
        <v>3966</v>
      </c>
      <c r="J1635" t="s">
        <v>955</v>
      </c>
      <c r="K1635">
        <v>65</v>
      </c>
      <c r="L1635" t="s">
        <v>138</v>
      </c>
      <c r="M1635" t="s">
        <v>132</v>
      </c>
      <c r="N1635" t="s">
        <v>140</v>
      </c>
      <c r="O1635" t="s">
        <v>130</v>
      </c>
    </row>
    <row r="1636" spans="1:15">
      <c r="A1636">
        <v>1635</v>
      </c>
      <c r="B1636">
        <v>162326</v>
      </c>
      <c r="C1636" t="s">
        <v>466</v>
      </c>
      <c r="D1636" t="s">
        <v>141</v>
      </c>
      <c r="E1636" t="s">
        <v>3967</v>
      </c>
      <c r="F1636">
        <v>450</v>
      </c>
      <c r="G1636">
        <v>3.8</v>
      </c>
      <c r="H1636">
        <v>20</v>
      </c>
      <c r="I1636" t="s">
        <v>395</v>
      </c>
      <c r="J1636" t="s">
        <v>3968</v>
      </c>
      <c r="K1636">
        <v>64</v>
      </c>
      <c r="L1636" t="s">
        <v>138</v>
      </c>
      <c r="M1636" t="s">
        <v>132</v>
      </c>
      <c r="N1636" t="s">
        <v>140</v>
      </c>
      <c r="O1636" t="s">
        <v>130</v>
      </c>
    </row>
    <row r="1637" spans="1:15">
      <c r="A1637">
        <v>1636</v>
      </c>
      <c r="B1637">
        <v>162494</v>
      </c>
      <c r="C1637" t="s">
        <v>1504</v>
      </c>
      <c r="D1637" t="s">
        <v>129</v>
      </c>
      <c r="E1637" t="s">
        <v>3969</v>
      </c>
      <c r="F1637">
        <v>200</v>
      </c>
      <c r="G1637">
        <v>3.9</v>
      </c>
      <c r="H1637">
        <v>100</v>
      </c>
      <c r="I1637" t="s">
        <v>3970</v>
      </c>
      <c r="J1637" t="s">
        <v>3971</v>
      </c>
      <c r="K1637">
        <v>78</v>
      </c>
      <c r="L1637" t="s">
        <v>133</v>
      </c>
      <c r="M1637" t="s">
        <v>142</v>
      </c>
      <c r="N1637" t="s">
        <v>131</v>
      </c>
      <c r="O1637" t="s">
        <v>130</v>
      </c>
    </row>
    <row r="1638" spans="1:15">
      <c r="A1638">
        <v>1637</v>
      </c>
      <c r="B1638">
        <v>163208</v>
      </c>
      <c r="C1638" t="s">
        <v>823</v>
      </c>
      <c r="D1638" t="s">
        <v>141</v>
      </c>
      <c r="E1638" t="s">
        <v>3972</v>
      </c>
      <c r="F1638">
        <v>250</v>
      </c>
      <c r="G1638">
        <v>4.3</v>
      </c>
      <c r="H1638">
        <v>50</v>
      </c>
      <c r="I1638" t="s">
        <v>547</v>
      </c>
      <c r="J1638" t="s">
        <v>3973</v>
      </c>
      <c r="K1638">
        <v>69</v>
      </c>
      <c r="L1638" t="s">
        <v>136</v>
      </c>
      <c r="M1638" t="s">
        <v>132</v>
      </c>
      <c r="N1638" t="s">
        <v>140</v>
      </c>
      <c r="O1638" t="s">
        <v>130</v>
      </c>
    </row>
    <row r="1639" spans="1:15">
      <c r="A1639">
        <v>1638</v>
      </c>
      <c r="B1639">
        <v>163212</v>
      </c>
      <c r="C1639" t="s">
        <v>880</v>
      </c>
      <c r="D1639" t="s">
        <v>143</v>
      </c>
      <c r="E1639" t="s">
        <v>3974</v>
      </c>
      <c r="F1639">
        <v>250</v>
      </c>
      <c r="G1639">
        <v>3.6</v>
      </c>
      <c r="H1639">
        <v>20</v>
      </c>
      <c r="I1639" t="s">
        <v>3975</v>
      </c>
      <c r="J1639" t="s">
        <v>880</v>
      </c>
      <c r="K1639">
        <v>47</v>
      </c>
      <c r="L1639" t="s">
        <v>138</v>
      </c>
      <c r="M1639" t="s">
        <v>132</v>
      </c>
      <c r="N1639" t="s">
        <v>140</v>
      </c>
      <c r="O1639" t="s">
        <v>135</v>
      </c>
    </row>
    <row r="1640" spans="1:15">
      <c r="A1640">
        <v>1639</v>
      </c>
      <c r="B1640">
        <v>163375</v>
      </c>
      <c r="C1640" t="s">
        <v>340</v>
      </c>
      <c r="D1640" t="s">
        <v>141</v>
      </c>
      <c r="E1640" t="s">
        <v>3976</v>
      </c>
      <c r="F1640">
        <v>400</v>
      </c>
      <c r="G1640">
        <v>4.3</v>
      </c>
      <c r="H1640">
        <v>20</v>
      </c>
      <c r="I1640" t="s">
        <v>1314</v>
      </c>
      <c r="J1640" t="s">
        <v>349</v>
      </c>
      <c r="K1640">
        <v>73</v>
      </c>
      <c r="L1640" t="s">
        <v>133</v>
      </c>
      <c r="M1640" t="s">
        <v>132</v>
      </c>
      <c r="N1640" t="s">
        <v>140</v>
      </c>
      <c r="O1640" t="s">
        <v>130</v>
      </c>
    </row>
    <row r="1641" spans="1:15">
      <c r="A1641">
        <v>1640</v>
      </c>
      <c r="B1641">
        <v>163382</v>
      </c>
      <c r="C1641" t="s">
        <v>3977</v>
      </c>
      <c r="D1641" t="s">
        <v>146</v>
      </c>
      <c r="E1641" t="s">
        <v>3978</v>
      </c>
      <c r="F1641">
        <v>100</v>
      </c>
      <c r="G1641">
        <v>3.7</v>
      </c>
      <c r="H1641">
        <v>50</v>
      </c>
      <c r="I1641" t="s">
        <v>3979</v>
      </c>
      <c r="J1641" t="s">
        <v>3980</v>
      </c>
      <c r="K1641">
        <v>58</v>
      </c>
      <c r="L1641" t="s">
        <v>136</v>
      </c>
      <c r="M1641" t="s">
        <v>142</v>
      </c>
      <c r="N1641" t="s">
        <v>140</v>
      </c>
      <c r="O1641" t="s">
        <v>135</v>
      </c>
    </row>
    <row r="1642" spans="1:15">
      <c r="A1642">
        <v>1641</v>
      </c>
      <c r="B1642">
        <v>163739</v>
      </c>
      <c r="C1642" t="s">
        <v>807</v>
      </c>
      <c r="D1642" t="s">
        <v>139</v>
      </c>
      <c r="E1642" t="s">
        <v>3981</v>
      </c>
      <c r="F1642">
        <v>300</v>
      </c>
      <c r="G1642">
        <v>4.5999999999999996</v>
      </c>
      <c r="H1642">
        <v>100</v>
      </c>
      <c r="I1642" t="s">
        <v>3982</v>
      </c>
      <c r="J1642" t="s">
        <v>807</v>
      </c>
      <c r="K1642">
        <v>63</v>
      </c>
      <c r="L1642" t="s">
        <v>136</v>
      </c>
      <c r="M1642" t="s">
        <v>132</v>
      </c>
      <c r="N1642" t="s">
        <v>131</v>
      </c>
      <c r="O1642" t="s">
        <v>130</v>
      </c>
    </row>
    <row r="1643" spans="1:15">
      <c r="A1643">
        <v>1642</v>
      </c>
      <c r="B1643">
        <v>163740</v>
      </c>
      <c r="C1643" t="s">
        <v>250</v>
      </c>
      <c r="D1643" t="s">
        <v>137</v>
      </c>
      <c r="E1643" t="s">
        <v>3983</v>
      </c>
      <c r="F1643">
        <v>250</v>
      </c>
      <c r="G1643">
        <v>4.2</v>
      </c>
      <c r="H1643">
        <v>100</v>
      </c>
      <c r="I1643" t="s">
        <v>258</v>
      </c>
      <c r="J1643" t="s">
        <v>250</v>
      </c>
      <c r="K1643">
        <v>52</v>
      </c>
      <c r="L1643" t="s">
        <v>133</v>
      </c>
      <c r="M1643" t="s">
        <v>132</v>
      </c>
      <c r="N1643" t="s">
        <v>131</v>
      </c>
      <c r="O1643" t="s">
        <v>135</v>
      </c>
    </row>
    <row r="1644" spans="1:15">
      <c r="A1644">
        <v>1643</v>
      </c>
      <c r="B1644">
        <v>163869</v>
      </c>
      <c r="C1644" t="s">
        <v>321</v>
      </c>
      <c r="D1644" t="s">
        <v>134</v>
      </c>
      <c r="E1644" t="s">
        <v>3984</v>
      </c>
      <c r="F1644">
        <v>400</v>
      </c>
      <c r="G1644">
        <v>3.9</v>
      </c>
      <c r="H1644">
        <v>100</v>
      </c>
      <c r="I1644" t="s">
        <v>1194</v>
      </c>
      <c r="J1644" t="s">
        <v>3985</v>
      </c>
      <c r="K1644">
        <v>51</v>
      </c>
      <c r="L1644" t="s">
        <v>138</v>
      </c>
      <c r="M1644" t="s">
        <v>132</v>
      </c>
      <c r="N1644" t="s">
        <v>131</v>
      </c>
      <c r="O1644" t="s">
        <v>135</v>
      </c>
    </row>
    <row r="1645" spans="1:15">
      <c r="A1645">
        <v>1644</v>
      </c>
      <c r="B1645">
        <v>163881</v>
      </c>
      <c r="C1645" t="s">
        <v>1332</v>
      </c>
      <c r="D1645" t="s">
        <v>134</v>
      </c>
      <c r="E1645" t="s">
        <v>3986</v>
      </c>
      <c r="F1645">
        <v>200</v>
      </c>
      <c r="G1645">
        <v>3.1</v>
      </c>
      <c r="H1645">
        <v>100</v>
      </c>
      <c r="I1645" t="s">
        <v>3987</v>
      </c>
      <c r="J1645" t="s">
        <v>1332</v>
      </c>
      <c r="K1645">
        <v>44</v>
      </c>
      <c r="L1645" t="s">
        <v>138</v>
      </c>
      <c r="M1645" t="s">
        <v>142</v>
      </c>
      <c r="N1645" t="s">
        <v>131</v>
      </c>
      <c r="O1645" t="s">
        <v>135</v>
      </c>
    </row>
    <row r="1646" spans="1:15">
      <c r="A1646">
        <v>1645</v>
      </c>
      <c r="B1646">
        <v>163888</v>
      </c>
      <c r="C1646" t="s">
        <v>542</v>
      </c>
      <c r="D1646" t="s">
        <v>141</v>
      </c>
      <c r="E1646" t="s">
        <v>3988</v>
      </c>
      <c r="F1646">
        <v>400</v>
      </c>
      <c r="G1646">
        <v>3.6</v>
      </c>
      <c r="H1646">
        <v>20</v>
      </c>
      <c r="I1646" t="s">
        <v>2166</v>
      </c>
      <c r="J1646" t="s">
        <v>542</v>
      </c>
      <c r="K1646">
        <v>64</v>
      </c>
      <c r="L1646" t="s">
        <v>133</v>
      </c>
      <c r="M1646" t="s">
        <v>132</v>
      </c>
      <c r="N1646" t="s">
        <v>140</v>
      </c>
      <c r="O1646" t="s">
        <v>130</v>
      </c>
    </row>
    <row r="1647" spans="1:15">
      <c r="A1647">
        <v>1646</v>
      </c>
      <c r="B1647">
        <v>164182</v>
      </c>
      <c r="C1647" t="s">
        <v>1904</v>
      </c>
      <c r="D1647" t="s">
        <v>146</v>
      </c>
      <c r="E1647" t="s">
        <v>3989</v>
      </c>
      <c r="F1647">
        <v>350</v>
      </c>
      <c r="G1647">
        <v>3.9</v>
      </c>
      <c r="H1647">
        <v>100</v>
      </c>
      <c r="I1647" t="s">
        <v>547</v>
      </c>
      <c r="J1647" t="s">
        <v>523</v>
      </c>
      <c r="K1647">
        <v>33</v>
      </c>
      <c r="L1647" t="s">
        <v>136</v>
      </c>
      <c r="M1647" t="s">
        <v>132</v>
      </c>
      <c r="N1647" t="s">
        <v>131</v>
      </c>
      <c r="O1647" t="s">
        <v>144</v>
      </c>
    </row>
    <row r="1648" spans="1:15">
      <c r="A1648">
        <v>1647</v>
      </c>
      <c r="B1648">
        <v>164203</v>
      </c>
      <c r="C1648" t="s">
        <v>2921</v>
      </c>
      <c r="D1648" t="s">
        <v>149</v>
      </c>
      <c r="E1648" t="s">
        <v>3990</v>
      </c>
      <c r="F1648">
        <v>200</v>
      </c>
      <c r="G1648">
        <v>4.5</v>
      </c>
      <c r="H1648">
        <v>50</v>
      </c>
      <c r="I1648" t="s">
        <v>3991</v>
      </c>
      <c r="J1648" t="s">
        <v>3992</v>
      </c>
      <c r="K1648">
        <v>39</v>
      </c>
      <c r="L1648" t="s">
        <v>138</v>
      </c>
      <c r="M1648" t="s">
        <v>142</v>
      </c>
      <c r="N1648" t="s">
        <v>140</v>
      </c>
      <c r="O1648" t="s">
        <v>144</v>
      </c>
    </row>
    <row r="1649" spans="1:15">
      <c r="A1649">
        <v>1648</v>
      </c>
      <c r="B1649">
        <v>164250</v>
      </c>
      <c r="C1649" t="s">
        <v>3993</v>
      </c>
      <c r="D1649" t="s">
        <v>129</v>
      </c>
      <c r="E1649" t="s">
        <v>3994</v>
      </c>
      <c r="F1649">
        <v>250</v>
      </c>
      <c r="G1649">
        <v>2.9</v>
      </c>
      <c r="H1649">
        <v>80</v>
      </c>
      <c r="I1649" t="s">
        <v>395</v>
      </c>
      <c r="J1649" t="s">
        <v>3995</v>
      </c>
      <c r="K1649">
        <v>61</v>
      </c>
      <c r="L1649" t="s">
        <v>138</v>
      </c>
      <c r="M1649" t="s">
        <v>132</v>
      </c>
      <c r="N1649" t="s">
        <v>131</v>
      </c>
      <c r="O1649" t="s">
        <v>130</v>
      </c>
    </row>
    <row r="1650" spans="1:15">
      <c r="A1650">
        <v>1649</v>
      </c>
      <c r="B1650">
        <v>164383</v>
      </c>
      <c r="C1650" t="s">
        <v>1899</v>
      </c>
      <c r="D1650" t="s">
        <v>129</v>
      </c>
      <c r="E1650" t="s">
        <v>3996</v>
      </c>
      <c r="F1650">
        <v>200</v>
      </c>
      <c r="G1650">
        <v>4</v>
      </c>
      <c r="H1650">
        <v>100</v>
      </c>
      <c r="I1650" t="s">
        <v>547</v>
      </c>
      <c r="J1650" t="s">
        <v>3997</v>
      </c>
      <c r="K1650">
        <v>63</v>
      </c>
      <c r="L1650" t="s">
        <v>136</v>
      </c>
      <c r="M1650" t="s">
        <v>142</v>
      </c>
      <c r="N1650" t="s">
        <v>131</v>
      </c>
      <c r="O1650" t="s">
        <v>130</v>
      </c>
    </row>
    <row r="1651" spans="1:15">
      <c r="A1651">
        <v>1650</v>
      </c>
      <c r="B1651">
        <v>164440</v>
      </c>
      <c r="C1651" t="s">
        <v>424</v>
      </c>
      <c r="D1651" t="s">
        <v>129</v>
      </c>
      <c r="E1651" t="s">
        <v>3998</v>
      </c>
      <c r="F1651">
        <v>300</v>
      </c>
      <c r="G1651">
        <v>4.0999999999999996</v>
      </c>
      <c r="H1651">
        <v>20</v>
      </c>
      <c r="I1651" t="s">
        <v>3999</v>
      </c>
      <c r="J1651" t="s">
        <v>709</v>
      </c>
      <c r="K1651">
        <v>73</v>
      </c>
      <c r="L1651" t="s">
        <v>133</v>
      </c>
      <c r="M1651" t="s">
        <v>132</v>
      </c>
      <c r="N1651" t="s">
        <v>140</v>
      </c>
      <c r="O1651" t="s">
        <v>130</v>
      </c>
    </row>
    <row r="1652" spans="1:15">
      <c r="A1652">
        <v>1651</v>
      </c>
      <c r="B1652">
        <v>164446</v>
      </c>
      <c r="C1652" t="s">
        <v>2493</v>
      </c>
      <c r="D1652" t="s">
        <v>129</v>
      </c>
      <c r="E1652" t="s">
        <v>4000</v>
      </c>
      <c r="F1652">
        <v>300</v>
      </c>
      <c r="G1652">
        <v>4.3</v>
      </c>
      <c r="H1652">
        <v>1000</v>
      </c>
      <c r="I1652" t="s">
        <v>4001</v>
      </c>
      <c r="J1652" t="s">
        <v>1962</v>
      </c>
      <c r="K1652">
        <v>71</v>
      </c>
      <c r="L1652" t="s">
        <v>136</v>
      </c>
      <c r="M1652" t="s">
        <v>132</v>
      </c>
      <c r="N1652" t="s">
        <v>147</v>
      </c>
      <c r="O1652" t="s">
        <v>130</v>
      </c>
    </row>
    <row r="1653" spans="1:15">
      <c r="A1653">
        <v>1652</v>
      </c>
      <c r="B1653">
        <v>164455</v>
      </c>
      <c r="C1653" t="s">
        <v>1041</v>
      </c>
      <c r="D1653" t="s">
        <v>129</v>
      </c>
      <c r="E1653" t="s">
        <v>4002</v>
      </c>
      <c r="F1653">
        <v>300</v>
      </c>
      <c r="G1653">
        <v>3.5</v>
      </c>
      <c r="H1653">
        <v>20</v>
      </c>
      <c r="I1653" t="s">
        <v>1383</v>
      </c>
      <c r="J1653" t="s">
        <v>1291</v>
      </c>
      <c r="K1653">
        <v>81</v>
      </c>
      <c r="L1653" t="s">
        <v>136</v>
      </c>
      <c r="M1653" t="s">
        <v>132</v>
      </c>
      <c r="N1653" t="s">
        <v>140</v>
      </c>
      <c r="O1653" t="s">
        <v>130</v>
      </c>
    </row>
    <row r="1654" spans="1:15">
      <c r="A1654">
        <v>1653</v>
      </c>
      <c r="B1654">
        <v>164668</v>
      </c>
      <c r="C1654" t="s">
        <v>696</v>
      </c>
      <c r="D1654" t="s">
        <v>139</v>
      </c>
      <c r="E1654" t="s">
        <v>4003</v>
      </c>
      <c r="F1654">
        <v>200</v>
      </c>
      <c r="G1654">
        <v>2.9</v>
      </c>
      <c r="H1654">
        <v>80</v>
      </c>
      <c r="I1654" t="s">
        <v>395</v>
      </c>
      <c r="J1654" t="s">
        <v>696</v>
      </c>
      <c r="K1654">
        <v>71</v>
      </c>
      <c r="L1654" t="s">
        <v>138</v>
      </c>
      <c r="M1654" t="s">
        <v>142</v>
      </c>
      <c r="N1654" t="s">
        <v>131</v>
      </c>
      <c r="O1654" t="s">
        <v>130</v>
      </c>
    </row>
    <row r="1655" spans="1:15">
      <c r="A1655">
        <v>1654</v>
      </c>
      <c r="B1655">
        <v>164766</v>
      </c>
      <c r="C1655" t="s">
        <v>604</v>
      </c>
      <c r="D1655" t="s">
        <v>134</v>
      </c>
      <c r="E1655" t="s">
        <v>4004</v>
      </c>
      <c r="F1655">
        <v>900</v>
      </c>
      <c r="G1655">
        <v>4.4000000000000004</v>
      </c>
      <c r="H1655">
        <v>50</v>
      </c>
      <c r="I1655" t="s">
        <v>1411</v>
      </c>
      <c r="J1655" t="s">
        <v>604</v>
      </c>
      <c r="K1655">
        <v>47</v>
      </c>
      <c r="L1655" t="s">
        <v>236</v>
      </c>
      <c r="M1655" t="s">
        <v>148</v>
      </c>
      <c r="N1655" t="s">
        <v>140</v>
      </c>
      <c r="O1655" t="s">
        <v>135</v>
      </c>
    </row>
    <row r="1656" spans="1:15">
      <c r="A1656">
        <v>1655</v>
      </c>
      <c r="B1656">
        <v>164784</v>
      </c>
      <c r="C1656" t="s">
        <v>973</v>
      </c>
      <c r="D1656" t="s">
        <v>134</v>
      </c>
      <c r="E1656" t="s">
        <v>4005</v>
      </c>
      <c r="F1656">
        <v>400</v>
      </c>
      <c r="G1656">
        <v>2.9</v>
      </c>
      <c r="H1656">
        <v>80</v>
      </c>
      <c r="I1656" t="s">
        <v>327</v>
      </c>
      <c r="J1656" t="s">
        <v>973</v>
      </c>
      <c r="K1656">
        <v>57</v>
      </c>
      <c r="L1656" t="s">
        <v>133</v>
      </c>
      <c r="M1656" t="s">
        <v>132</v>
      </c>
      <c r="N1656" t="s">
        <v>131</v>
      </c>
      <c r="O1656" t="s">
        <v>135</v>
      </c>
    </row>
    <row r="1657" spans="1:15">
      <c r="A1657">
        <v>1656</v>
      </c>
      <c r="B1657">
        <v>164984</v>
      </c>
      <c r="C1657" t="s">
        <v>823</v>
      </c>
      <c r="D1657" t="s">
        <v>141</v>
      </c>
      <c r="E1657" t="s">
        <v>4006</v>
      </c>
      <c r="F1657">
        <v>250</v>
      </c>
      <c r="G1657">
        <v>4</v>
      </c>
      <c r="H1657">
        <v>100</v>
      </c>
      <c r="I1657" t="s">
        <v>4007</v>
      </c>
      <c r="J1657" t="s">
        <v>823</v>
      </c>
      <c r="K1657">
        <v>66</v>
      </c>
      <c r="L1657" t="s">
        <v>133</v>
      </c>
      <c r="M1657" t="s">
        <v>132</v>
      </c>
      <c r="N1657" t="s">
        <v>131</v>
      </c>
      <c r="O1657" t="s">
        <v>130</v>
      </c>
    </row>
    <row r="1658" spans="1:15">
      <c r="A1658">
        <v>1657</v>
      </c>
      <c r="B1658">
        <v>164991</v>
      </c>
      <c r="C1658" t="s">
        <v>727</v>
      </c>
      <c r="D1658" t="s">
        <v>146</v>
      </c>
      <c r="E1658" t="s">
        <v>4008</v>
      </c>
      <c r="F1658">
        <v>200</v>
      </c>
      <c r="G1658">
        <v>2.7</v>
      </c>
      <c r="H1658">
        <v>20</v>
      </c>
      <c r="I1658" t="s">
        <v>395</v>
      </c>
      <c r="J1658" t="s">
        <v>4009</v>
      </c>
      <c r="K1658">
        <v>71</v>
      </c>
      <c r="L1658" t="s">
        <v>138</v>
      </c>
      <c r="M1658" t="s">
        <v>142</v>
      </c>
      <c r="N1658" t="s">
        <v>140</v>
      </c>
      <c r="O1658" t="s">
        <v>130</v>
      </c>
    </row>
    <row r="1659" spans="1:15">
      <c r="A1659">
        <v>1658</v>
      </c>
      <c r="B1659">
        <v>165130</v>
      </c>
      <c r="C1659" t="s">
        <v>823</v>
      </c>
      <c r="D1659" t="s">
        <v>141</v>
      </c>
      <c r="E1659" t="s">
        <v>4010</v>
      </c>
      <c r="F1659">
        <v>200</v>
      </c>
      <c r="G1659">
        <v>4</v>
      </c>
      <c r="H1659">
        <v>20</v>
      </c>
      <c r="I1659" t="s">
        <v>395</v>
      </c>
      <c r="J1659" t="s">
        <v>955</v>
      </c>
      <c r="K1659">
        <v>76</v>
      </c>
      <c r="L1659" t="s">
        <v>138</v>
      </c>
      <c r="M1659" t="s">
        <v>142</v>
      </c>
      <c r="N1659" t="s">
        <v>140</v>
      </c>
      <c r="O1659" t="s">
        <v>130</v>
      </c>
    </row>
    <row r="1660" spans="1:15">
      <c r="A1660">
        <v>1659</v>
      </c>
      <c r="B1660">
        <v>165276</v>
      </c>
      <c r="C1660" t="s">
        <v>739</v>
      </c>
      <c r="D1660" t="s">
        <v>129</v>
      </c>
      <c r="E1660" t="s">
        <v>4011</v>
      </c>
      <c r="F1660">
        <v>250</v>
      </c>
      <c r="G1660">
        <v>4.0999999999999996</v>
      </c>
      <c r="H1660">
        <v>20</v>
      </c>
      <c r="I1660" t="s">
        <v>547</v>
      </c>
      <c r="J1660" t="s">
        <v>2931</v>
      </c>
      <c r="K1660">
        <v>64</v>
      </c>
      <c r="L1660" t="s">
        <v>136</v>
      </c>
      <c r="M1660" t="s">
        <v>132</v>
      </c>
      <c r="N1660" t="s">
        <v>140</v>
      </c>
      <c r="O1660" t="s">
        <v>130</v>
      </c>
    </row>
    <row r="1661" spans="1:15">
      <c r="A1661">
        <v>1660</v>
      </c>
      <c r="B1661">
        <v>165286</v>
      </c>
      <c r="C1661" t="s">
        <v>2493</v>
      </c>
      <c r="D1661" t="s">
        <v>129</v>
      </c>
      <c r="E1661" t="s">
        <v>4012</v>
      </c>
      <c r="F1661">
        <v>500</v>
      </c>
      <c r="G1661">
        <v>4.0999999999999996</v>
      </c>
      <c r="H1661">
        <v>100</v>
      </c>
      <c r="I1661" t="s">
        <v>4013</v>
      </c>
      <c r="J1661" t="s">
        <v>3713</v>
      </c>
      <c r="K1661">
        <v>64</v>
      </c>
      <c r="L1661" t="s">
        <v>133</v>
      </c>
      <c r="M1661" t="s">
        <v>132</v>
      </c>
      <c r="N1661" t="s">
        <v>131</v>
      </c>
      <c r="O1661" t="s">
        <v>130</v>
      </c>
    </row>
    <row r="1662" spans="1:15">
      <c r="A1662">
        <v>1661</v>
      </c>
      <c r="B1662">
        <v>165375</v>
      </c>
      <c r="C1662" t="s">
        <v>1899</v>
      </c>
      <c r="D1662" t="s">
        <v>129</v>
      </c>
      <c r="E1662" t="s">
        <v>4014</v>
      </c>
      <c r="F1662">
        <v>200</v>
      </c>
      <c r="G1662">
        <v>4.5</v>
      </c>
      <c r="H1662">
        <v>20</v>
      </c>
      <c r="I1662" t="s">
        <v>1146</v>
      </c>
      <c r="J1662" t="s">
        <v>4014</v>
      </c>
      <c r="K1662">
        <v>69</v>
      </c>
      <c r="L1662" t="s">
        <v>133</v>
      </c>
      <c r="M1662" t="s">
        <v>142</v>
      </c>
      <c r="N1662" t="s">
        <v>140</v>
      </c>
      <c r="O1662" t="s">
        <v>130</v>
      </c>
    </row>
    <row r="1663" spans="1:15">
      <c r="A1663">
        <v>1662</v>
      </c>
      <c r="B1663">
        <v>165658</v>
      </c>
      <c r="C1663" t="s">
        <v>807</v>
      </c>
      <c r="D1663" t="s">
        <v>139</v>
      </c>
      <c r="E1663" t="s">
        <v>4015</v>
      </c>
      <c r="F1663">
        <v>200</v>
      </c>
      <c r="G1663">
        <v>3.8</v>
      </c>
      <c r="H1663">
        <v>20</v>
      </c>
      <c r="I1663" t="s">
        <v>1896</v>
      </c>
      <c r="J1663" t="s">
        <v>4016</v>
      </c>
      <c r="K1663">
        <v>75</v>
      </c>
      <c r="L1663" t="s">
        <v>138</v>
      </c>
      <c r="M1663" t="s">
        <v>142</v>
      </c>
      <c r="N1663" t="s">
        <v>140</v>
      </c>
      <c r="O1663" t="s">
        <v>130</v>
      </c>
    </row>
    <row r="1664" spans="1:15">
      <c r="A1664">
        <v>1663</v>
      </c>
      <c r="B1664">
        <v>165917</v>
      </c>
      <c r="C1664" t="s">
        <v>650</v>
      </c>
      <c r="D1664" t="s">
        <v>137</v>
      </c>
      <c r="E1664" t="s">
        <v>4017</v>
      </c>
      <c r="F1664">
        <v>200</v>
      </c>
      <c r="G1664">
        <v>4.7</v>
      </c>
      <c r="H1664">
        <v>20</v>
      </c>
      <c r="I1664" t="s">
        <v>279</v>
      </c>
      <c r="J1664" t="s">
        <v>4018</v>
      </c>
      <c r="K1664">
        <v>39</v>
      </c>
      <c r="L1664" t="s">
        <v>133</v>
      </c>
      <c r="M1664" t="s">
        <v>142</v>
      </c>
      <c r="N1664" t="s">
        <v>140</v>
      </c>
      <c r="O1664" t="s">
        <v>144</v>
      </c>
    </row>
    <row r="1665" spans="1:15">
      <c r="A1665">
        <v>1664</v>
      </c>
      <c r="B1665">
        <v>166189</v>
      </c>
      <c r="C1665" t="s">
        <v>2910</v>
      </c>
      <c r="D1665" t="s">
        <v>149</v>
      </c>
      <c r="E1665" t="s">
        <v>4019</v>
      </c>
      <c r="F1665">
        <v>400</v>
      </c>
      <c r="G1665">
        <v>2.9</v>
      </c>
      <c r="H1665">
        <v>80</v>
      </c>
      <c r="I1665" t="s">
        <v>356</v>
      </c>
      <c r="J1665" t="s">
        <v>4020</v>
      </c>
      <c r="K1665">
        <v>48</v>
      </c>
      <c r="L1665" t="s">
        <v>136</v>
      </c>
      <c r="M1665" t="s">
        <v>132</v>
      </c>
      <c r="N1665" t="s">
        <v>131</v>
      </c>
      <c r="O1665" t="s">
        <v>135</v>
      </c>
    </row>
    <row r="1666" spans="1:15">
      <c r="A1666">
        <v>1665</v>
      </c>
      <c r="B1666">
        <v>166390</v>
      </c>
      <c r="C1666" t="s">
        <v>458</v>
      </c>
      <c r="D1666" t="s">
        <v>141</v>
      </c>
      <c r="E1666" t="s">
        <v>4021</v>
      </c>
      <c r="F1666">
        <v>350</v>
      </c>
      <c r="G1666">
        <v>4.0999999999999996</v>
      </c>
      <c r="H1666">
        <v>20</v>
      </c>
      <c r="I1666" t="s">
        <v>395</v>
      </c>
      <c r="J1666" t="s">
        <v>350</v>
      </c>
      <c r="K1666">
        <v>52</v>
      </c>
      <c r="L1666" t="s">
        <v>138</v>
      </c>
      <c r="M1666" t="s">
        <v>132</v>
      </c>
      <c r="N1666" t="s">
        <v>140</v>
      </c>
      <c r="O1666" t="s">
        <v>135</v>
      </c>
    </row>
    <row r="1667" spans="1:15">
      <c r="A1667">
        <v>1666</v>
      </c>
      <c r="B1667">
        <v>166775</v>
      </c>
      <c r="C1667" t="s">
        <v>1602</v>
      </c>
      <c r="D1667" t="s">
        <v>129</v>
      </c>
      <c r="E1667" t="s">
        <v>4022</v>
      </c>
      <c r="F1667">
        <v>250</v>
      </c>
      <c r="G1667">
        <v>2.9</v>
      </c>
      <c r="H1667">
        <v>80</v>
      </c>
      <c r="I1667" t="s">
        <v>4023</v>
      </c>
      <c r="J1667" t="s">
        <v>4024</v>
      </c>
      <c r="K1667">
        <v>59</v>
      </c>
      <c r="L1667" t="s">
        <v>133</v>
      </c>
      <c r="M1667" t="s">
        <v>132</v>
      </c>
      <c r="N1667" t="s">
        <v>131</v>
      </c>
      <c r="O1667" t="s">
        <v>135</v>
      </c>
    </row>
    <row r="1668" spans="1:15">
      <c r="A1668">
        <v>1667</v>
      </c>
      <c r="B1668">
        <v>167068</v>
      </c>
      <c r="C1668" t="s">
        <v>483</v>
      </c>
      <c r="D1668" t="s">
        <v>141</v>
      </c>
      <c r="E1668" t="s">
        <v>4025</v>
      </c>
      <c r="F1668">
        <v>200</v>
      </c>
      <c r="G1668">
        <v>3.9</v>
      </c>
      <c r="H1668">
        <v>1000</v>
      </c>
      <c r="I1668" t="s">
        <v>258</v>
      </c>
      <c r="J1668" t="s">
        <v>3706</v>
      </c>
      <c r="K1668">
        <v>34</v>
      </c>
      <c r="L1668" t="s">
        <v>133</v>
      </c>
      <c r="M1668" t="s">
        <v>142</v>
      </c>
      <c r="N1668" t="s">
        <v>147</v>
      </c>
      <c r="O1668" t="s">
        <v>144</v>
      </c>
    </row>
    <row r="1669" spans="1:15">
      <c r="A1669">
        <v>1668</v>
      </c>
      <c r="B1669">
        <v>167252</v>
      </c>
      <c r="C1669" t="s">
        <v>4026</v>
      </c>
      <c r="D1669" t="s">
        <v>129</v>
      </c>
      <c r="E1669" t="s">
        <v>4027</v>
      </c>
      <c r="F1669">
        <v>250</v>
      </c>
      <c r="G1669">
        <v>2.9</v>
      </c>
      <c r="H1669">
        <v>80</v>
      </c>
      <c r="I1669" t="s">
        <v>2723</v>
      </c>
      <c r="J1669" t="s">
        <v>4028</v>
      </c>
      <c r="K1669">
        <v>50</v>
      </c>
      <c r="L1669" t="s">
        <v>133</v>
      </c>
      <c r="M1669" t="s">
        <v>132</v>
      </c>
      <c r="N1669" t="s">
        <v>131</v>
      </c>
      <c r="O1669" t="s">
        <v>135</v>
      </c>
    </row>
    <row r="1670" spans="1:15">
      <c r="A1670">
        <v>1669</v>
      </c>
      <c r="B1670">
        <v>167489</v>
      </c>
      <c r="C1670" t="s">
        <v>453</v>
      </c>
      <c r="D1670" t="s">
        <v>129</v>
      </c>
      <c r="E1670" t="s">
        <v>4029</v>
      </c>
      <c r="F1670">
        <v>150</v>
      </c>
      <c r="G1670">
        <v>3.5</v>
      </c>
      <c r="H1670">
        <v>50</v>
      </c>
      <c r="I1670" t="s">
        <v>395</v>
      </c>
      <c r="J1670" t="s">
        <v>1080</v>
      </c>
      <c r="K1670">
        <v>77</v>
      </c>
      <c r="L1670" t="s">
        <v>138</v>
      </c>
      <c r="M1670" t="s">
        <v>142</v>
      </c>
      <c r="N1670" t="s">
        <v>140</v>
      </c>
      <c r="O1670" t="s">
        <v>130</v>
      </c>
    </row>
    <row r="1671" spans="1:15">
      <c r="A1671">
        <v>1670</v>
      </c>
      <c r="B1671">
        <v>167503</v>
      </c>
      <c r="C1671" t="s">
        <v>1571</v>
      </c>
      <c r="D1671" t="s">
        <v>141</v>
      </c>
      <c r="E1671" t="s">
        <v>4030</v>
      </c>
      <c r="F1671">
        <v>200</v>
      </c>
      <c r="G1671">
        <v>3.9</v>
      </c>
      <c r="H1671">
        <v>100</v>
      </c>
      <c r="I1671" t="s">
        <v>4031</v>
      </c>
      <c r="J1671" t="s">
        <v>4032</v>
      </c>
      <c r="K1671">
        <v>61</v>
      </c>
      <c r="L1671" t="s">
        <v>133</v>
      </c>
      <c r="M1671" t="s">
        <v>142</v>
      </c>
      <c r="N1671" t="s">
        <v>131</v>
      </c>
      <c r="O1671" t="s">
        <v>130</v>
      </c>
    </row>
    <row r="1672" spans="1:15">
      <c r="A1672">
        <v>1671</v>
      </c>
      <c r="B1672">
        <v>167544</v>
      </c>
      <c r="C1672" t="s">
        <v>424</v>
      </c>
      <c r="D1672" t="s">
        <v>129</v>
      </c>
      <c r="E1672" t="s">
        <v>4033</v>
      </c>
      <c r="F1672">
        <v>500</v>
      </c>
      <c r="G1672">
        <v>2.9</v>
      </c>
      <c r="H1672">
        <v>80</v>
      </c>
      <c r="I1672" t="s">
        <v>4034</v>
      </c>
      <c r="J1672" t="s">
        <v>712</v>
      </c>
      <c r="K1672">
        <v>82</v>
      </c>
      <c r="L1672" t="s">
        <v>133</v>
      </c>
      <c r="M1672" t="s">
        <v>132</v>
      </c>
      <c r="N1672" t="s">
        <v>131</v>
      </c>
      <c r="O1672" t="s">
        <v>130</v>
      </c>
    </row>
    <row r="1673" spans="1:15">
      <c r="A1673">
        <v>1672</v>
      </c>
      <c r="B1673">
        <v>167556</v>
      </c>
      <c r="C1673" t="s">
        <v>2104</v>
      </c>
      <c r="D1673" t="s">
        <v>139</v>
      </c>
      <c r="E1673" t="s">
        <v>4035</v>
      </c>
      <c r="F1673">
        <v>450</v>
      </c>
      <c r="G1673">
        <v>4</v>
      </c>
      <c r="H1673">
        <v>100</v>
      </c>
      <c r="I1673" t="s">
        <v>4036</v>
      </c>
      <c r="J1673" t="s">
        <v>2104</v>
      </c>
      <c r="K1673">
        <v>40</v>
      </c>
      <c r="L1673" t="s">
        <v>138</v>
      </c>
      <c r="M1673" t="s">
        <v>132</v>
      </c>
      <c r="N1673" t="s">
        <v>131</v>
      </c>
      <c r="O1673" t="s">
        <v>144</v>
      </c>
    </row>
    <row r="1674" spans="1:15">
      <c r="A1674">
        <v>1673</v>
      </c>
      <c r="B1674">
        <v>167614</v>
      </c>
      <c r="C1674" t="s">
        <v>765</v>
      </c>
      <c r="D1674" t="s">
        <v>139</v>
      </c>
      <c r="E1674" t="s">
        <v>4037</v>
      </c>
      <c r="F1674">
        <v>300</v>
      </c>
      <c r="G1674">
        <v>4.4000000000000004</v>
      </c>
      <c r="H1674">
        <v>500</v>
      </c>
      <c r="I1674" t="s">
        <v>426</v>
      </c>
      <c r="J1674" t="s">
        <v>4038</v>
      </c>
      <c r="K1674">
        <v>44</v>
      </c>
      <c r="L1674" t="s">
        <v>136</v>
      </c>
      <c r="M1674" t="s">
        <v>132</v>
      </c>
      <c r="N1674" t="s">
        <v>147</v>
      </c>
      <c r="O1674" t="s">
        <v>135</v>
      </c>
    </row>
    <row r="1675" spans="1:15">
      <c r="A1675">
        <v>1674</v>
      </c>
      <c r="B1675">
        <v>167670</v>
      </c>
      <c r="C1675" t="s">
        <v>382</v>
      </c>
      <c r="D1675" t="s">
        <v>137</v>
      </c>
      <c r="E1675" t="s">
        <v>4039</v>
      </c>
      <c r="F1675">
        <v>200</v>
      </c>
      <c r="G1675">
        <v>2.9</v>
      </c>
      <c r="H1675">
        <v>80</v>
      </c>
      <c r="I1675" t="s">
        <v>4040</v>
      </c>
      <c r="J1675" t="s">
        <v>4041</v>
      </c>
      <c r="K1675">
        <v>44</v>
      </c>
      <c r="L1675" t="s">
        <v>138</v>
      </c>
      <c r="M1675" t="s">
        <v>142</v>
      </c>
      <c r="N1675" t="s">
        <v>131</v>
      </c>
      <c r="O1675" t="s">
        <v>135</v>
      </c>
    </row>
    <row r="1676" spans="1:15">
      <c r="A1676">
        <v>1675</v>
      </c>
      <c r="B1676">
        <v>167945</v>
      </c>
      <c r="C1676" t="s">
        <v>1332</v>
      </c>
      <c r="D1676" t="s">
        <v>134</v>
      </c>
      <c r="E1676" t="s">
        <v>4042</v>
      </c>
      <c r="F1676">
        <v>300</v>
      </c>
      <c r="G1676">
        <v>2.9</v>
      </c>
      <c r="H1676">
        <v>80</v>
      </c>
      <c r="I1676" t="s">
        <v>1146</v>
      </c>
      <c r="J1676" t="s">
        <v>4043</v>
      </c>
      <c r="K1676">
        <v>40</v>
      </c>
      <c r="L1676" t="s">
        <v>133</v>
      </c>
      <c r="M1676" t="s">
        <v>132</v>
      </c>
      <c r="N1676" t="s">
        <v>131</v>
      </c>
      <c r="O1676" t="s">
        <v>144</v>
      </c>
    </row>
    <row r="1677" spans="1:15">
      <c r="A1677">
        <v>1676</v>
      </c>
      <c r="B1677">
        <v>167970</v>
      </c>
      <c r="C1677" t="s">
        <v>2506</v>
      </c>
      <c r="D1677" t="s">
        <v>139</v>
      </c>
      <c r="E1677" t="s">
        <v>4044</v>
      </c>
      <c r="F1677">
        <v>250</v>
      </c>
      <c r="G1677">
        <v>4.3</v>
      </c>
      <c r="H1677">
        <v>100</v>
      </c>
      <c r="I1677" t="s">
        <v>1600</v>
      </c>
      <c r="J1677" t="s">
        <v>4045</v>
      </c>
      <c r="K1677">
        <v>53</v>
      </c>
      <c r="L1677" t="s">
        <v>136</v>
      </c>
      <c r="M1677" t="s">
        <v>132</v>
      </c>
      <c r="N1677" t="s">
        <v>131</v>
      </c>
      <c r="O1677" t="s">
        <v>135</v>
      </c>
    </row>
    <row r="1678" spans="1:15">
      <c r="A1678">
        <v>1677</v>
      </c>
      <c r="B1678">
        <v>168043</v>
      </c>
      <c r="C1678" t="s">
        <v>892</v>
      </c>
      <c r="D1678" t="s">
        <v>143</v>
      </c>
      <c r="E1678" t="s">
        <v>4046</v>
      </c>
      <c r="F1678">
        <v>250</v>
      </c>
      <c r="G1678">
        <v>4</v>
      </c>
      <c r="H1678">
        <v>500</v>
      </c>
      <c r="I1678" t="s">
        <v>4047</v>
      </c>
      <c r="J1678" t="s">
        <v>4048</v>
      </c>
      <c r="K1678">
        <v>33</v>
      </c>
      <c r="L1678" t="s">
        <v>138</v>
      </c>
      <c r="M1678" t="s">
        <v>132</v>
      </c>
      <c r="N1678" t="s">
        <v>147</v>
      </c>
      <c r="O1678" t="s">
        <v>144</v>
      </c>
    </row>
    <row r="1679" spans="1:15">
      <c r="A1679">
        <v>1678</v>
      </c>
      <c r="B1679">
        <v>168348</v>
      </c>
      <c r="C1679" t="s">
        <v>4049</v>
      </c>
      <c r="D1679" t="s">
        <v>129</v>
      </c>
      <c r="E1679" t="s">
        <v>4050</v>
      </c>
      <c r="F1679">
        <v>150</v>
      </c>
      <c r="G1679">
        <v>3.1</v>
      </c>
      <c r="H1679">
        <v>20</v>
      </c>
      <c r="I1679" t="s">
        <v>2468</v>
      </c>
      <c r="J1679" t="s">
        <v>4051</v>
      </c>
      <c r="K1679">
        <v>42</v>
      </c>
      <c r="L1679" t="s">
        <v>136</v>
      </c>
      <c r="M1679" t="s">
        <v>142</v>
      </c>
      <c r="N1679" t="s">
        <v>140</v>
      </c>
      <c r="O1679" t="s">
        <v>135</v>
      </c>
    </row>
    <row r="1680" spans="1:15">
      <c r="A1680">
        <v>1679</v>
      </c>
      <c r="B1680">
        <v>168361</v>
      </c>
      <c r="C1680" t="s">
        <v>1962</v>
      </c>
      <c r="D1680" t="s">
        <v>129</v>
      </c>
      <c r="E1680" t="s">
        <v>4052</v>
      </c>
      <c r="F1680">
        <v>200</v>
      </c>
      <c r="G1680">
        <v>4.3</v>
      </c>
      <c r="H1680">
        <v>20</v>
      </c>
      <c r="I1680" t="s">
        <v>4053</v>
      </c>
      <c r="J1680" t="s">
        <v>1962</v>
      </c>
      <c r="K1680">
        <v>73</v>
      </c>
      <c r="L1680" t="s">
        <v>138</v>
      </c>
      <c r="M1680" t="s">
        <v>142</v>
      </c>
      <c r="N1680" t="s">
        <v>140</v>
      </c>
      <c r="O1680" t="s">
        <v>130</v>
      </c>
    </row>
    <row r="1681" spans="1:15">
      <c r="A1681">
        <v>1680</v>
      </c>
      <c r="B1681">
        <v>168509</v>
      </c>
      <c r="C1681" t="s">
        <v>4054</v>
      </c>
      <c r="D1681" t="s">
        <v>143</v>
      </c>
      <c r="E1681" t="s">
        <v>4055</v>
      </c>
      <c r="F1681">
        <v>250</v>
      </c>
      <c r="G1681">
        <v>2.9</v>
      </c>
      <c r="H1681">
        <v>80</v>
      </c>
      <c r="I1681" t="s">
        <v>1146</v>
      </c>
      <c r="J1681" t="s">
        <v>4048</v>
      </c>
      <c r="K1681">
        <v>45</v>
      </c>
      <c r="L1681" t="s">
        <v>133</v>
      </c>
      <c r="M1681" t="s">
        <v>132</v>
      </c>
      <c r="N1681" t="s">
        <v>131</v>
      </c>
      <c r="O1681" t="s">
        <v>135</v>
      </c>
    </row>
    <row r="1682" spans="1:15">
      <c r="A1682">
        <v>1681</v>
      </c>
      <c r="B1682">
        <v>168602</v>
      </c>
      <c r="C1682" t="s">
        <v>696</v>
      </c>
      <c r="D1682" t="s">
        <v>139</v>
      </c>
      <c r="E1682" t="s">
        <v>4056</v>
      </c>
      <c r="F1682">
        <v>350</v>
      </c>
      <c r="G1682">
        <v>3.1</v>
      </c>
      <c r="H1682">
        <v>20</v>
      </c>
      <c r="I1682" t="s">
        <v>4057</v>
      </c>
      <c r="J1682" t="s">
        <v>743</v>
      </c>
      <c r="K1682">
        <v>64</v>
      </c>
      <c r="L1682" t="s">
        <v>136</v>
      </c>
      <c r="M1682" t="s">
        <v>132</v>
      </c>
      <c r="N1682" t="s">
        <v>140</v>
      </c>
      <c r="O1682" t="s">
        <v>130</v>
      </c>
    </row>
    <row r="1683" spans="1:15">
      <c r="A1683">
        <v>1682</v>
      </c>
      <c r="B1683">
        <v>168668</v>
      </c>
      <c r="C1683" t="s">
        <v>696</v>
      </c>
      <c r="D1683" t="s">
        <v>139</v>
      </c>
      <c r="E1683" t="s">
        <v>4058</v>
      </c>
      <c r="F1683">
        <v>300</v>
      </c>
      <c r="G1683">
        <v>4.0999999999999996</v>
      </c>
      <c r="H1683">
        <v>500</v>
      </c>
      <c r="I1683" t="s">
        <v>356</v>
      </c>
      <c r="J1683" t="s">
        <v>743</v>
      </c>
      <c r="K1683">
        <v>66</v>
      </c>
      <c r="L1683" t="s">
        <v>136</v>
      </c>
      <c r="M1683" t="s">
        <v>132</v>
      </c>
      <c r="N1683" t="s">
        <v>147</v>
      </c>
      <c r="O1683" t="s">
        <v>130</v>
      </c>
    </row>
    <row r="1684" spans="1:15">
      <c r="A1684">
        <v>1683</v>
      </c>
      <c r="B1684">
        <v>168713</v>
      </c>
      <c r="C1684" t="s">
        <v>1183</v>
      </c>
      <c r="D1684" t="s">
        <v>139</v>
      </c>
      <c r="E1684" t="s">
        <v>4059</v>
      </c>
      <c r="F1684">
        <v>300</v>
      </c>
      <c r="G1684">
        <v>4.0999999999999996</v>
      </c>
      <c r="H1684">
        <v>500</v>
      </c>
      <c r="I1684" t="s">
        <v>4060</v>
      </c>
      <c r="J1684" t="s">
        <v>4061</v>
      </c>
      <c r="K1684">
        <v>58</v>
      </c>
      <c r="L1684" t="s">
        <v>136</v>
      </c>
      <c r="M1684" t="s">
        <v>132</v>
      </c>
      <c r="N1684" t="s">
        <v>147</v>
      </c>
      <c r="O1684" t="s">
        <v>135</v>
      </c>
    </row>
    <row r="1685" spans="1:15">
      <c r="A1685">
        <v>1684</v>
      </c>
      <c r="B1685">
        <v>169086</v>
      </c>
      <c r="C1685" t="s">
        <v>2917</v>
      </c>
      <c r="D1685" t="s">
        <v>139</v>
      </c>
      <c r="E1685" t="s">
        <v>4062</v>
      </c>
      <c r="F1685">
        <v>100</v>
      </c>
      <c r="G1685">
        <v>2.9</v>
      </c>
      <c r="H1685">
        <v>80</v>
      </c>
      <c r="I1685" t="s">
        <v>395</v>
      </c>
      <c r="J1685" t="s">
        <v>4063</v>
      </c>
      <c r="K1685">
        <v>58</v>
      </c>
      <c r="L1685" t="s">
        <v>138</v>
      </c>
      <c r="M1685" t="s">
        <v>142</v>
      </c>
      <c r="N1685" t="s">
        <v>131</v>
      </c>
      <c r="O1685" t="s">
        <v>135</v>
      </c>
    </row>
    <row r="1686" spans="1:15">
      <c r="A1686">
        <v>1685</v>
      </c>
      <c r="B1686">
        <v>169450</v>
      </c>
      <c r="C1686" t="s">
        <v>973</v>
      </c>
      <c r="D1686" t="s">
        <v>134</v>
      </c>
      <c r="E1686" t="s">
        <v>4064</v>
      </c>
      <c r="F1686">
        <v>200</v>
      </c>
      <c r="G1686">
        <v>2.9</v>
      </c>
      <c r="H1686">
        <v>80</v>
      </c>
      <c r="I1686" t="s">
        <v>2236</v>
      </c>
      <c r="J1686" t="s">
        <v>4065</v>
      </c>
      <c r="K1686">
        <v>63</v>
      </c>
      <c r="L1686" t="s">
        <v>138</v>
      </c>
      <c r="M1686" t="s">
        <v>142</v>
      </c>
      <c r="N1686" t="s">
        <v>131</v>
      </c>
      <c r="O1686" t="s">
        <v>130</v>
      </c>
    </row>
    <row r="1687" spans="1:15">
      <c r="A1687">
        <v>1686</v>
      </c>
      <c r="B1687">
        <v>169611</v>
      </c>
      <c r="C1687" t="s">
        <v>366</v>
      </c>
      <c r="D1687" t="s">
        <v>146</v>
      </c>
      <c r="E1687" t="s">
        <v>4066</v>
      </c>
      <c r="F1687">
        <v>200</v>
      </c>
      <c r="G1687">
        <v>3.5</v>
      </c>
      <c r="H1687">
        <v>20</v>
      </c>
      <c r="I1687" t="s">
        <v>2266</v>
      </c>
      <c r="J1687" t="s">
        <v>1556</v>
      </c>
      <c r="K1687">
        <v>35</v>
      </c>
      <c r="L1687" t="s">
        <v>136</v>
      </c>
      <c r="M1687" t="s">
        <v>142</v>
      </c>
      <c r="N1687" t="s">
        <v>140</v>
      </c>
      <c r="O1687" t="s">
        <v>144</v>
      </c>
    </row>
    <row r="1688" spans="1:15">
      <c r="A1688">
        <v>1687</v>
      </c>
      <c r="B1688">
        <v>170132</v>
      </c>
      <c r="C1688" t="s">
        <v>880</v>
      </c>
      <c r="D1688" t="s">
        <v>143</v>
      </c>
      <c r="E1688" t="s">
        <v>4067</v>
      </c>
      <c r="F1688">
        <v>250</v>
      </c>
      <c r="G1688">
        <v>2.9</v>
      </c>
      <c r="H1688">
        <v>80</v>
      </c>
      <c r="I1688" t="s">
        <v>258</v>
      </c>
      <c r="J1688" t="s">
        <v>892</v>
      </c>
      <c r="K1688">
        <v>40</v>
      </c>
      <c r="L1688" t="s">
        <v>133</v>
      </c>
      <c r="M1688" t="s">
        <v>132</v>
      </c>
      <c r="N1688" t="s">
        <v>131</v>
      </c>
      <c r="O1688" t="s">
        <v>144</v>
      </c>
    </row>
    <row r="1689" spans="1:15">
      <c r="A1689">
        <v>1688</v>
      </c>
      <c r="B1689">
        <v>170463</v>
      </c>
      <c r="C1689" t="s">
        <v>836</v>
      </c>
      <c r="D1689" t="s">
        <v>143</v>
      </c>
      <c r="E1689" t="s">
        <v>4068</v>
      </c>
      <c r="F1689">
        <v>300</v>
      </c>
      <c r="G1689">
        <v>4.4000000000000004</v>
      </c>
      <c r="H1689">
        <v>100</v>
      </c>
      <c r="I1689" t="s">
        <v>4069</v>
      </c>
      <c r="J1689" t="s">
        <v>4070</v>
      </c>
      <c r="K1689">
        <v>46</v>
      </c>
      <c r="L1689" t="s">
        <v>136</v>
      </c>
      <c r="M1689" t="s">
        <v>132</v>
      </c>
      <c r="N1689" t="s">
        <v>131</v>
      </c>
      <c r="O1689" t="s">
        <v>135</v>
      </c>
    </row>
    <row r="1690" spans="1:15">
      <c r="A1690">
        <v>1689</v>
      </c>
      <c r="B1690">
        <v>170538</v>
      </c>
      <c r="C1690" t="s">
        <v>260</v>
      </c>
      <c r="D1690" t="s">
        <v>137</v>
      </c>
      <c r="E1690" t="s">
        <v>4071</v>
      </c>
      <c r="F1690">
        <v>200</v>
      </c>
      <c r="G1690">
        <v>4</v>
      </c>
      <c r="H1690">
        <v>20</v>
      </c>
      <c r="I1690" t="s">
        <v>4072</v>
      </c>
      <c r="J1690" t="s">
        <v>1259</v>
      </c>
      <c r="K1690">
        <v>53</v>
      </c>
      <c r="L1690" t="s">
        <v>133</v>
      </c>
      <c r="M1690" t="s">
        <v>142</v>
      </c>
      <c r="N1690" t="s">
        <v>140</v>
      </c>
      <c r="O1690" t="s">
        <v>135</v>
      </c>
    </row>
    <row r="1691" spans="1:15">
      <c r="A1691">
        <v>1690</v>
      </c>
      <c r="B1691">
        <v>170539</v>
      </c>
      <c r="C1691" t="s">
        <v>260</v>
      </c>
      <c r="D1691" t="s">
        <v>137</v>
      </c>
      <c r="E1691" t="s">
        <v>4073</v>
      </c>
      <c r="F1691">
        <v>200</v>
      </c>
      <c r="G1691">
        <v>3.8</v>
      </c>
      <c r="H1691">
        <v>20</v>
      </c>
      <c r="I1691" t="s">
        <v>4074</v>
      </c>
      <c r="J1691" t="s">
        <v>4075</v>
      </c>
      <c r="K1691">
        <v>49</v>
      </c>
      <c r="L1691" t="s">
        <v>136</v>
      </c>
      <c r="M1691" t="s">
        <v>142</v>
      </c>
      <c r="N1691" t="s">
        <v>140</v>
      </c>
      <c r="O1691" t="s">
        <v>135</v>
      </c>
    </row>
    <row r="1692" spans="1:15">
      <c r="A1692">
        <v>1691</v>
      </c>
      <c r="B1692">
        <v>170592</v>
      </c>
      <c r="C1692" t="s">
        <v>880</v>
      </c>
      <c r="D1692" t="s">
        <v>143</v>
      </c>
      <c r="E1692" t="s">
        <v>4076</v>
      </c>
      <c r="F1692">
        <v>300</v>
      </c>
      <c r="G1692">
        <v>2.9</v>
      </c>
      <c r="H1692">
        <v>80</v>
      </c>
      <c r="I1692" t="s">
        <v>356</v>
      </c>
      <c r="J1692" t="s">
        <v>4077</v>
      </c>
      <c r="K1692">
        <v>56</v>
      </c>
      <c r="L1692" t="s">
        <v>136</v>
      </c>
      <c r="M1692" t="s">
        <v>132</v>
      </c>
      <c r="N1692" t="s">
        <v>131</v>
      </c>
      <c r="O1692" t="s">
        <v>135</v>
      </c>
    </row>
    <row r="1693" spans="1:15">
      <c r="A1693">
        <v>1692</v>
      </c>
      <c r="B1693">
        <v>170708</v>
      </c>
      <c r="C1693" t="s">
        <v>4078</v>
      </c>
      <c r="D1693" t="s">
        <v>149</v>
      </c>
      <c r="E1693" t="s">
        <v>4079</v>
      </c>
      <c r="F1693">
        <v>100</v>
      </c>
      <c r="G1693">
        <v>2.9</v>
      </c>
      <c r="H1693">
        <v>80</v>
      </c>
      <c r="I1693" t="s">
        <v>395</v>
      </c>
      <c r="J1693" t="s">
        <v>4080</v>
      </c>
      <c r="K1693">
        <v>48</v>
      </c>
      <c r="L1693" t="s">
        <v>138</v>
      </c>
      <c r="M1693" t="s">
        <v>142</v>
      </c>
      <c r="N1693" t="s">
        <v>131</v>
      </c>
      <c r="O1693" t="s">
        <v>135</v>
      </c>
    </row>
    <row r="1694" spans="1:15">
      <c r="A1694">
        <v>1693</v>
      </c>
      <c r="B1694">
        <v>171093</v>
      </c>
      <c r="C1694" t="s">
        <v>637</v>
      </c>
      <c r="D1694" t="s">
        <v>134</v>
      </c>
      <c r="E1694" t="s">
        <v>4081</v>
      </c>
      <c r="F1694">
        <v>400</v>
      </c>
      <c r="G1694">
        <v>4</v>
      </c>
      <c r="H1694">
        <v>20</v>
      </c>
      <c r="I1694" t="s">
        <v>4082</v>
      </c>
      <c r="J1694" t="s">
        <v>4083</v>
      </c>
      <c r="K1694">
        <v>52</v>
      </c>
      <c r="L1694" t="s">
        <v>138</v>
      </c>
      <c r="M1694" t="s">
        <v>132</v>
      </c>
      <c r="N1694" t="s">
        <v>140</v>
      </c>
      <c r="O1694" t="s">
        <v>135</v>
      </c>
    </row>
    <row r="1695" spans="1:15">
      <c r="A1695">
        <v>1694</v>
      </c>
      <c r="B1695">
        <v>171102</v>
      </c>
      <c r="C1695" t="s">
        <v>4084</v>
      </c>
      <c r="D1695" t="s">
        <v>146</v>
      </c>
      <c r="E1695" t="s">
        <v>1193</v>
      </c>
      <c r="F1695">
        <v>400</v>
      </c>
      <c r="G1695">
        <v>4</v>
      </c>
      <c r="H1695">
        <v>1000</v>
      </c>
      <c r="I1695" t="s">
        <v>1194</v>
      </c>
      <c r="J1695" t="s">
        <v>4084</v>
      </c>
      <c r="K1695">
        <v>35</v>
      </c>
      <c r="L1695" t="s">
        <v>138</v>
      </c>
      <c r="M1695" t="s">
        <v>132</v>
      </c>
      <c r="N1695" t="s">
        <v>147</v>
      </c>
      <c r="O1695" t="s">
        <v>144</v>
      </c>
    </row>
    <row r="1696" spans="1:15">
      <c r="A1696">
        <v>1695</v>
      </c>
      <c r="B1696">
        <v>171298</v>
      </c>
      <c r="C1696" t="s">
        <v>1807</v>
      </c>
      <c r="D1696" t="s">
        <v>139</v>
      </c>
      <c r="E1696" t="s">
        <v>4085</v>
      </c>
      <c r="F1696">
        <v>400</v>
      </c>
      <c r="G1696">
        <v>3.6</v>
      </c>
      <c r="H1696">
        <v>500</v>
      </c>
      <c r="I1696" t="s">
        <v>547</v>
      </c>
      <c r="J1696" t="s">
        <v>4086</v>
      </c>
      <c r="K1696">
        <v>58</v>
      </c>
      <c r="L1696" t="s">
        <v>136</v>
      </c>
      <c r="M1696" t="s">
        <v>132</v>
      </c>
      <c r="N1696" t="s">
        <v>147</v>
      </c>
      <c r="O1696" t="s">
        <v>135</v>
      </c>
    </row>
    <row r="1697" spans="1:15">
      <c r="A1697">
        <v>1696</v>
      </c>
      <c r="B1697">
        <v>171682</v>
      </c>
      <c r="C1697" t="s">
        <v>790</v>
      </c>
      <c r="D1697" t="s">
        <v>129</v>
      </c>
      <c r="E1697" t="s">
        <v>4087</v>
      </c>
      <c r="F1697">
        <v>350</v>
      </c>
      <c r="G1697">
        <v>4</v>
      </c>
      <c r="H1697">
        <v>50</v>
      </c>
      <c r="I1697" t="s">
        <v>1922</v>
      </c>
      <c r="J1697" t="s">
        <v>790</v>
      </c>
      <c r="K1697">
        <v>61</v>
      </c>
      <c r="L1697" t="s">
        <v>133</v>
      </c>
      <c r="M1697" t="s">
        <v>132</v>
      </c>
      <c r="N1697" t="s">
        <v>140</v>
      </c>
      <c r="O1697" t="s">
        <v>130</v>
      </c>
    </row>
    <row r="1698" spans="1:15">
      <c r="A1698">
        <v>1697</v>
      </c>
      <c r="B1698">
        <v>171799</v>
      </c>
      <c r="C1698" t="s">
        <v>880</v>
      </c>
      <c r="D1698" t="s">
        <v>143</v>
      </c>
      <c r="E1698" t="s">
        <v>2945</v>
      </c>
      <c r="F1698">
        <v>200</v>
      </c>
      <c r="G1698">
        <v>2.9</v>
      </c>
      <c r="H1698">
        <v>80</v>
      </c>
      <c r="I1698" t="s">
        <v>841</v>
      </c>
      <c r="J1698" t="s">
        <v>4048</v>
      </c>
      <c r="K1698">
        <v>46</v>
      </c>
      <c r="L1698" t="s">
        <v>136</v>
      </c>
      <c r="M1698" t="s">
        <v>142</v>
      </c>
      <c r="N1698" t="s">
        <v>131</v>
      </c>
      <c r="O1698" t="s">
        <v>135</v>
      </c>
    </row>
    <row r="1699" spans="1:15">
      <c r="A1699">
        <v>1698</v>
      </c>
      <c r="B1699">
        <v>172334</v>
      </c>
      <c r="C1699" t="s">
        <v>1080</v>
      </c>
      <c r="D1699" t="s">
        <v>129</v>
      </c>
      <c r="E1699" t="s">
        <v>4088</v>
      </c>
      <c r="F1699">
        <v>200</v>
      </c>
      <c r="G1699">
        <v>3.6</v>
      </c>
      <c r="H1699">
        <v>50</v>
      </c>
      <c r="I1699" t="s">
        <v>841</v>
      </c>
      <c r="J1699" t="s">
        <v>3415</v>
      </c>
      <c r="K1699">
        <v>73</v>
      </c>
      <c r="L1699" t="s">
        <v>136</v>
      </c>
      <c r="M1699" t="s">
        <v>142</v>
      </c>
      <c r="N1699" t="s">
        <v>140</v>
      </c>
      <c r="O1699" t="s">
        <v>130</v>
      </c>
    </row>
    <row r="1700" spans="1:15">
      <c r="A1700">
        <v>1699</v>
      </c>
      <c r="B1700">
        <v>172448</v>
      </c>
      <c r="C1700" t="s">
        <v>4089</v>
      </c>
      <c r="D1700" t="s">
        <v>137</v>
      </c>
      <c r="E1700" t="s">
        <v>4090</v>
      </c>
      <c r="F1700">
        <v>150</v>
      </c>
      <c r="G1700">
        <v>4.3</v>
      </c>
      <c r="H1700">
        <v>50</v>
      </c>
      <c r="I1700" t="s">
        <v>2246</v>
      </c>
      <c r="J1700" t="s">
        <v>4091</v>
      </c>
      <c r="K1700">
        <v>48</v>
      </c>
      <c r="L1700" t="s">
        <v>237</v>
      </c>
      <c r="M1700" t="s">
        <v>142</v>
      </c>
      <c r="N1700" t="s">
        <v>140</v>
      </c>
      <c r="O1700" t="s">
        <v>135</v>
      </c>
    </row>
    <row r="1701" spans="1:15">
      <c r="A1701">
        <v>1700</v>
      </c>
      <c r="B1701">
        <v>172464</v>
      </c>
      <c r="C1701" t="s">
        <v>765</v>
      </c>
      <c r="D1701" t="s">
        <v>139</v>
      </c>
      <c r="E1701" t="s">
        <v>4092</v>
      </c>
      <c r="F1701">
        <v>1200</v>
      </c>
      <c r="G1701">
        <v>3.8</v>
      </c>
      <c r="H1701">
        <v>20</v>
      </c>
      <c r="I1701" t="s">
        <v>4093</v>
      </c>
      <c r="J1701" t="s">
        <v>640</v>
      </c>
      <c r="K1701">
        <v>80</v>
      </c>
      <c r="L1701" t="s">
        <v>133</v>
      </c>
      <c r="M1701" t="s">
        <v>235</v>
      </c>
      <c r="N1701" t="s">
        <v>140</v>
      </c>
      <c r="O1701" t="s">
        <v>130</v>
      </c>
    </row>
    <row r="1702" spans="1:15">
      <c r="A1702">
        <v>1701</v>
      </c>
      <c r="B1702">
        <v>172471</v>
      </c>
      <c r="C1702" t="s">
        <v>295</v>
      </c>
      <c r="D1702" t="s">
        <v>137</v>
      </c>
      <c r="E1702" t="s">
        <v>4094</v>
      </c>
      <c r="F1702">
        <v>350</v>
      </c>
      <c r="G1702">
        <v>2.9</v>
      </c>
      <c r="H1702">
        <v>80</v>
      </c>
      <c r="I1702" t="s">
        <v>4095</v>
      </c>
      <c r="J1702" t="s">
        <v>4096</v>
      </c>
      <c r="K1702">
        <v>49</v>
      </c>
      <c r="L1702" t="s">
        <v>236</v>
      </c>
      <c r="M1702" t="s">
        <v>132</v>
      </c>
      <c r="N1702" t="s">
        <v>131</v>
      </c>
      <c r="O1702" t="s">
        <v>135</v>
      </c>
    </row>
    <row r="1703" spans="1:15">
      <c r="A1703">
        <v>1702</v>
      </c>
      <c r="B1703">
        <v>172606</v>
      </c>
      <c r="C1703" t="s">
        <v>1050</v>
      </c>
      <c r="D1703" t="s">
        <v>139</v>
      </c>
      <c r="E1703" t="s">
        <v>4097</v>
      </c>
      <c r="F1703">
        <v>300</v>
      </c>
      <c r="G1703">
        <v>4.3</v>
      </c>
      <c r="H1703">
        <v>100</v>
      </c>
      <c r="I1703" t="s">
        <v>2266</v>
      </c>
      <c r="J1703" t="s">
        <v>4098</v>
      </c>
      <c r="K1703">
        <v>49</v>
      </c>
      <c r="L1703" t="s">
        <v>136</v>
      </c>
      <c r="M1703" t="s">
        <v>132</v>
      </c>
      <c r="N1703" t="s">
        <v>131</v>
      </c>
      <c r="O1703" t="s">
        <v>135</v>
      </c>
    </row>
    <row r="1704" spans="1:15">
      <c r="A1704">
        <v>1703</v>
      </c>
      <c r="B1704">
        <v>172624</v>
      </c>
      <c r="C1704" t="s">
        <v>2458</v>
      </c>
      <c r="D1704" t="s">
        <v>145</v>
      </c>
      <c r="E1704" t="s">
        <v>4099</v>
      </c>
      <c r="F1704">
        <v>200</v>
      </c>
      <c r="G1704">
        <v>2.9</v>
      </c>
      <c r="H1704">
        <v>80</v>
      </c>
      <c r="I1704" t="s">
        <v>4100</v>
      </c>
      <c r="J1704" t="s">
        <v>4101</v>
      </c>
      <c r="K1704">
        <v>47</v>
      </c>
      <c r="L1704" t="s">
        <v>136</v>
      </c>
      <c r="M1704" t="s">
        <v>142</v>
      </c>
      <c r="N1704" t="s">
        <v>131</v>
      </c>
      <c r="O1704" t="s">
        <v>135</v>
      </c>
    </row>
    <row r="1705" spans="1:15">
      <c r="A1705">
        <v>1704</v>
      </c>
      <c r="B1705">
        <v>173248</v>
      </c>
      <c r="C1705" t="s">
        <v>1228</v>
      </c>
      <c r="D1705" t="s">
        <v>139</v>
      </c>
      <c r="E1705" t="s">
        <v>4102</v>
      </c>
      <c r="F1705">
        <v>200</v>
      </c>
      <c r="G1705">
        <v>4.4000000000000004</v>
      </c>
      <c r="H1705">
        <v>1000</v>
      </c>
      <c r="I1705" t="s">
        <v>2266</v>
      </c>
      <c r="J1705" t="s">
        <v>1228</v>
      </c>
      <c r="K1705">
        <v>69</v>
      </c>
      <c r="L1705" t="s">
        <v>136</v>
      </c>
      <c r="M1705" t="s">
        <v>142</v>
      </c>
      <c r="N1705" t="s">
        <v>147</v>
      </c>
      <c r="O1705" t="s">
        <v>130</v>
      </c>
    </row>
    <row r="1706" spans="1:15">
      <c r="A1706">
        <v>1705</v>
      </c>
      <c r="B1706">
        <v>173256</v>
      </c>
      <c r="C1706" t="s">
        <v>973</v>
      </c>
      <c r="D1706" t="s">
        <v>134</v>
      </c>
      <c r="E1706" t="s">
        <v>4103</v>
      </c>
      <c r="F1706">
        <v>250</v>
      </c>
      <c r="G1706">
        <v>4.2</v>
      </c>
      <c r="H1706">
        <v>100</v>
      </c>
      <c r="I1706" t="s">
        <v>4104</v>
      </c>
      <c r="J1706" t="s">
        <v>978</v>
      </c>
      <c r="K1706">
        <v>54</v>
      </c>
      <c r="L1706" t="s">
        <v>136</v>
      </c>
      <c r="M1706" t="s">
        <v>132</v>
      </c>
      <c r="N1706" t="s">
        <v>131</v>
      </c>
      <c r="O1706" t="s">
        <v>135</v>
      </c>
    </row>
    <row r="1707" spans="1:15">
      <c r="A1707">
        <v>1706</v>
      </c>
      <c r="B1707">
        <v>173261</v>
      </c>
      <c r="C1707" t="s">
        <v>400</v>
      </c>
      <c r="D1707" t="s">
        <v>129</v>
      </c>
      <c r="E1707" t="s">
        <v>4105</v>
      </c>
      <c r="F1707">
        <v>200</v>
      </c>
      <c r="G1707">
        <v>4.2</v>
      </c>
      <c r="H1707">
        <v>100</v>
      </c>
      <c r="I1707" t="s">
        <v>4106</v>
      </c>
      <c r="J1707" t="s">
        <v>4107</v>
      </c>
      <c r="K1707">
        <v>73</v>
      </c>
      <c r="L1707" t="s">
        <v>138</v>
      </c>
      <c r="M1707" t="s">
        <v>142</v>
      </c>
      <c r="N1707" t="s">
        <v>131</v>
      </c>
      <c r="O1707" t="s">
        <v>130</v>
      </c>
    </row>
    <row r="1708" spans="1:15">
      <c r="A1708">
        <v>1707</v>
      </c>
      <c r="B1708">
        <v>173654</v>
      </c>
      <c r="C1708" t="s">
        <v>586</v>
      </c>
      <c r="D1708" t="s">
        <v>141</v>
      </c>
      <c r="E1708" t="s">
        <v>4108</v>
      </c>
      <c r="F1708">
        <v>200</v>
      </c>
      <c r="G1708">
        <v>4.2</v>
      </c>
      <c r="H1708">
        <v>50</v>
      </c>
      <c r="I1708" t="s">
        <v>2266</v>
      </c>
      <c r="J1708" t="s">
        <v>4109</v>
      </c>
      <c r="K1708">
        <v>36</v>
      </c>
      <c r="L1708" t="s">
        <v>136</v>
      </c>
      <c r="M1708" t="s">
        <v>142</v>
      </c>
      <c r="N1708" t="s">
        <v>140</v>
      </c>
      <c r="O1708" t="s">
        <v>144</v>
      </c>
    </row>
    <row r="1709" spans="1:15">
      <c r="A1709">
        <v>1708</v>
      </c>
      <c r="B1709">
        <v>173830</v>
      </c>
      <c r="C1709" t="s">
        <v>765</v>
      </c>
      <c r="D1709" t="s">
        <v>139</v>
      </c>
      <c r="E1709" t="s">
        <v>4110</v>
      </c>
      <c r="F1709">
        <v>400</v>
      </c>
      <c r="G1709">
        <v>2.9</v>
      </c>
      <c r="H1709">
        <v>80</v>
      </c>
      <c r="I1709" t="s">
        <v>1573</v>
      </c>
      <c r="J1709" t="s">
        <v>4111</v>
      </c>
      <c r="K1709">
        <v>49</v>
      </c>
      <c r="L1709" t="s">
        <v>138</v>
      </c>
      <c r="M1709" t="s">
        <v>132</v>
      </c>
      <c r="N1709" t="s">
        <v>131</v>
      </c>
      <c r="O1709" t="s">
        <v>135</v>
      </c>
    </row>
    <row r="1710" spans="1:15">
      <c r="A1710">
        <v>1709</v>
      </c>
      <c r="B1710">
        <v>174042</v>
      </c>
      <c r="C1710" t="s">
        <v>524</v>
      </c>
      <c r="D1710" t="s">
        <v>146</v>
      </c>
      <c r="E1710" t="s">
        <v>4112</v>
      </c>
      <c r="F1710">
        <v>100</v>
      </c>
      <c r="G1710">
        <v>4</v>
      </c>
      <c r="H1710">
        <v>100</v>
      </c>
      <c r="I1710" t="s">
        <v>666</v>
      </c>
      <c r="J1710" t="s">
        <v>4113</v>
      </c>
      <c r="K1710">
        <v>38</v>
      </c>
      <c r="L1710" t="s">
        <v>138</v>
      </c>
      <c r="M1710" t="s">
        <v>142</v>
      </c>
      <c r="N1710" t="s">
        <v>131</v>
      </c>
      <c r="O1710" t="s">
        <v>144</v>
      </c>
    </row>
    <row r="1711" spans="1:15">
      <c r="A1711">
        <v>1710</v>
      </c>
      <c r="B1711">
        <v>174554</v>
      </c>
      <c r="C1711" t="s">
        <v>562</v>
      </c>
      <c r="D1711" t="s">
        <v>141</v>
      </c>
      <c r="E1711" t="s">
        <v>4114</v>
      </c>
      <c r="F1711">
        <v>200</v>
      </c>
      <c r="G1711">
        <v>2.9</v>
      </c>
      <c r="H1711">
        <v>80</v>
      </c>
      <c r="I1711" t="s">
        <v>395</v>
      </c>
      <c r="J1711" t="s">
        <v>823</v>
      </c>
      <c r="K1711">
        <v>89</v>
      </c>
      <c r="L1711" t="s">
        <v>138</v>
      </c>
      <c r="M1711" t="s">
        <v>142</v>
      </c>
      <c r="N1711" t="s">
        <v>131</v>
      </c>
      <c r="O1711" t="s">
        <v>130</v>
      </c>
    </row>
    <row r="1712" spans="1:15">
      <c r="A1712">
        <v>1711</v>
      </c>
      <c r="B1712">
        <v>175225</v>
      </c>
      <c r="C1712" t="s">
        <v>3803</v>
      </c>
      <c r="D1712" t="s">
        <v>143</v>
      </c>
      <c r="E1712" t="s">
        <v>4115</v>
      </c>
      <c r="F1712">
        <v>200</v>
      </c>
      <c r="G1712">
        <v>4.2</v>
      </c>
      <c r="H1712">
        <v>20</v>
      </c>
      <c r="I1712" t="s">
        <v>4116</v>
      </c>
      <c r="J1712" t="s">
        <v>3803</v>
      </c>
      <c r="K1712">
        <v>71</v>
      </c>
      <c r="L1712" t="s">
        <v>133</v>
      </c>
      <c r="M1712" t="s">
        <v>142</v>
      </c>
      <c r="N1712" t="s">
        <v>140</v>
      </c>
      <c r="O1712" t="s">
        <v>130</v>
      </c>
    </row>
    <row r="1713" spans="1:15">
      <c r="A1713">
        <v>1712</v>
      </c>
      <c r="B1713">
        <v>175239</v>
      </c>
      <c r="C1713" t="s">
        <v>2493</v>
      </c>
      <c r="D1713" t="s">
        <v>129</v>
      </c>
      <c r="E1713" t="s">
        <v>4117</v>
      </c>
      <c r="F1713">
        <v>200</v>
      </c>
      <c r="G1713">
        <v>4</v>
      </c>
      <c r="H1713">
        <v>20</v>
      </c>
      <c r="I1713" t="s">
        <v>1600</v>
      </c>
      <c r="J1713" t="s">
        <v>4118</v>
      </c>
      <c r="K1713">
        <v>67</v>
      </c>
      <c r="L1713" t="s">
        <v>136</v>
      </c>
      <c r="M1713" t="s">
        <v>142</v>
      </c>
      <c r="N1713" t="s">
        <v>140</v>
      </c>
      <c r="O1713" t="s">
        <v>130</v>
      </c>
    </row>
    <row r="1714" spans="1:15">
      <c r="A1714">
        <v>1713</v>
      </c>
      <c r="B1714">
        <v>175267</v>
      </c>
      <c r="C1714" t="s">
        <v>1063</v>
      </c>
      <c r="D1714" t="s">
        <v>149</v>
      </c>
      <c r="E1714" t="s">
        <v>4119</v>
      </c>
      <c r="F1714">
        <v>200</v>
      </c>
      <c r="G1714">
        <v>4</v>
      </c>
      <c r="H1714">
        <v>100</v>
      </c>
      <c r="I1714" t="s">
        <v>395</v>
      </c>
      <c r="J1714" t="s">
        <v>4120</v>
      </c>
      <c r="K1714">
        <v>53</v>
      </c>
      <c r="L1714" t="s">
        <v>138</v>
      </c>
      <c r="M1714" t="s">
        <v>142</v>
      </c>
      <c r="N1714" t="s">
        <v>131</v>
      </c>
      <c r="O1714" t="s">
        <v>135</v>
      </c>
    </row>
    <row r="1715" spans="1:15">
      <c r="A1715">
        <v>1714</v>
      </c>
      <c r="B1715">
        <v>175292</v>
      </c>
      <c r="C1715" t="s">
        <v>3342</v>
      </c>
      <c r="D1715" t="s">
        <v>149</v>
      </c>
      <c r="E1715" t="s">
        <v>4121</v>
      </c>
      <c r="F1715">
        <v>100</v>
      </c>
      <c r="G1715">
        <v>4.0999999999999996</v>
      </c>
      <c r="H1715">
        <v>500</v>
      </c>
      <c r="I1715" t="s">
        <v>3030</v>
      </c>
      <c r="J1715" t="s">
        <v>3342</v>
      </c>
      <c r="K1715">
        <v>38</v>
      </c>
      <c r="L1715" t="s">
        <v>138</v>
      </c>
      <c r="M1715" t="s">
        <v>142</v>
      </c>
      <c r="N1715" t="s">
        <v>147</v>
      </c>
      <c r="O1715" t="s">
        <v>144</v>
      </c>
    </row>
    <row r="1716" spans="1:15">
      <c r="A1716">
        <v>1715</v>
      </c>
      <c r="B1716">
        <v>175293</v>
      </c>
      <c r="C1716" t="s">
        <v>2818</v>
      </c>
      <c r="D1716" t="s">
        <v>149</v>
      </c>
      <c r="E1716" t="s">
        <v>4122</v>
      </c>
      <c r="F1716">
        <v>100</v>
      </c>
      <c r="G1716">
        <v>2.9</v>
      </c>
      <c r="H1716">
        <v>80</v>
      </c>
      <c r="I1716" t="s">
        <v>2190</v>
      </c>
      <c r="J1716" t="s">
        <v>4123</v>
      </c>
      <c r="K1716">
        <v>46</v>
      </c>
      <c r="L1716" t="s">
        <v>138</v>
      </c>
      <c r="M1716" t="s">
        <v>142</v>
      </c>
      <c r="N1716" t="s">
        <v>131</v>
      </c>
      <c r="O1716" t="s">
        <v>135</v>
      </c>
    </row>
    <row r="1717" spans="1:15">
      <c r="A1717">
        <v>1716</v>
      </c>
      <c r="B1717">
        <v>175317</v>
      </c>
      <c r="C1717" t="s">
        <v>149</v>
      </c>
      <c r="D1717" t="s">
        <v>149</v>
      </c>
      <c r="E1717" t="s">
        <v>4124</v>
      </c>
      <c r="F1717">
        <v>200</v>
      </c>
      <c r="G1717">
        <v>2.9</v>
      </c>
      <c r="H1717">
        <v>80</v>
      </c>
      <c r="I1717" t="s">
        <v>356</v>
      </c>
      <c r="J1717" t="s">
        <v>2804</v>
      </c>
      <c r="K1717">
        <v>44</v>
      </c>
      <c r="L1717" t="s">
        <v>136</v>
      </c>
      <c r="M1717" t="s">
        <v>142</v>
      </c>
      <c r="N1717" t="s">
        <v>131</v>
      </c>
      <c r="O1717" t="s">
        <v>135</v>
      </c>
    </row>
    <row r="1718" spans="1:15">
      <c r="A1718">
        <v>1717</v>
      </c>
      <c r="B1718">
        <v>175347</v>
      </c>
      <c r="C1718" t="s">
        <v>1086</v>
      </c>
      <c r="D1718" t="s">
        <v>139</v>
      </c>
      <c r="E1718" t="s">
        <v>4125</v>
      </c>
      <c r="F1718">
        <v>200</v>
      </c>
      <c r="G1718">
        <v>4</v>
      </c>
      <c r="H1718">
        <v>50</v>
      </c>
      <c r="I1718" t="s">
        <v>672</v>
      </c>
      <c r="J1718" t="s">
        <v>1086</v>
      </c>
      <c r="K1718">
        <v>39</v>
      </c>
      <c r="L1718" t="s">
        <v>133</v>
      </c>
      <c r="M1718" t="s">
        <v>142</v>
      </c>
      <c r="N1718" t="s">
        <v>140</v>
      </c>
      <c r="O1718" t="s">
        <v>144</v>
      </c>
    </row>
    <row r="1719" spans="1:15">
      <c r="A1719">
        <v>1718</v>
      </c>
      <c r="B1719">
        <v>175481</v>
      </c>
      <c r="C1719" t="s">
        <v>2301</v>
      </c>
      <c r="D1719" t="s">
        <v>134</v>
      </c>
      <c r="E1719" t="s">
        <v>4126</v>
      </c>
      <c r="F1719">
        <v>250</v>
      </c>
      <c r="G1719">
        <v>2.9</v>
      </c>
      <c r="H1719">
        <v>80</v>
      </c>
      <c r="I1719" t="s">
        <v>841</v>
      </c>
      <c r="J1719" t="s">
        <v>4127</v>
      </c>
      <c r="K1719">
        <v>54</v>
      </c>
      <c r="L1719" t="s">
        <v>136</v>
      </c>
      <c r="M1719" t="s">
        <v>132</v>
      </c>
      <c r="N1719" t="s">
        <v>131</v>
      </c>
      <c r="O1719" t="s">
        <v>135</v>
      </c>
    </row>
    <row r="1720" spans="1:15">
      <c r="A1720">
        <v>1719</v>
      </c>
      <c r="B1720">
        <v>175711</v>
      </c>
      <c r="C1720" t="s">
        <v>269</v>
      </c>
      <c r="D1720" t="s">
        <v>137</v>
      </c>
      <c r="E1720" t="s">
        <v>4128</v>
      </c>
      <c r="F1720">
        <v>250</v>
      </c>
      <c r="G1720">
        <v>3.7</v>
      </c>
      <c r="H1720">
        <v>100</v>
      </c>
      <c r="I1720" t="s">
        <v>4129</v>
      </c>
      <c r="J1720" t="s">
        <v>4130</v>
      </c>
      <c r="K1720">
        <v>57</v>
      </c>
      <c r="L1720" t="s">
        <v>133</v>
      </c>
      <c r="M1720" t="s">
        <v>132</v>
      </c>
      <c r="N1720" t="s">
        <v>131</v>
      </c>
      <c r="O1720" t="s">
        <v>135</v>
      </c>
    </row>
    <row r="1721" spans="1:15">
      <c r="A1721">
        <v>1720</v>
      </c>
      <c r="B1721">
        <v>175761</v>
      </c>
      <c r="C1721" t="s">
        <v>807</v>
      </c>
      <c r="D1721" t="s">
        <v>139</v>
      </c>
      <c r="E1721" t="s">
        <v>4131</v>
      </c>
      <c r="F1721">
        <v>300</v>
      </c>
      <c r="G1721">
        <v>4.3</v>
      </c>
      <c r="H1721">
        <v>1000</v>
      </c>
      <c r="I1721" t="s">
        <v>3167</v>
      </c>
      <c r="J1721" t="s">
        <v>2084</v>
      </c>
      <c r="K1721">
        <v>71</v>
      </c>
      <c r="L1721" t="s">
        <v>133</v>
      </c>
      <c r="M1721" t="s">
        <v>132</v>
      </c>
      <c r="N1721" t="s">
        <v>147</v>
      </c>
      <c r="O1721" t="s">
        <v>130</v>
      </c>
    </row>
    <row r="1722" spans="1:15">
      <c r="A1722">
        <v>1721</v>
      </c>
      <c r="B1722">
        <v>175907</v>
      </c>
      <c r="C1722" t="s">
        <v>250</v>
      </c>
      <c r="D1722" t="s">
        <v>137</v>
      </c>
      <c r="E1722" t="s">
        <v>4132</v>
      </c>
      <c r="F1722">
        <v>350</v>
      </c>
      <c r="G1722">
        <v>2.9</v>
      </c>
      <c r="H1722">
        <v>80</v>
      </c>
      <c r="I1722" t="s">
        <v>4133</v>
      </c>
      <c r="J1722" t="s">
        <v>250</v>
      </c>
      <c r="K1722">
        <v>56</v>
      </c>
      <c r="L1722" t="s">
        <v>133</v>
      </c>
      <c r="M1722" t="s">
        <v>132</v>
      </c>
      <c r="N1722" t="s">
        <v>131</v>
      </c>
      <c r="O1722" t="s">
        <v>135</v>
      </c>
    </row>
    <row r="1723" spans="1:15">
      <c r="A1723">
        <v>1722</v>
      </c>
      <c r="B1723">
        <v>176071</v>
      </c>
      <c r="C1723" t="s">
        <v>572</v>
      </c>
      <c r="D1723" t="s">
        <v>137</v>
      </c>
      <c r="E1723" t="s">
        <v>4134</v>
      </c>
      <c r="F1723">
        <v>150</v>
      </c>
      <c r="G1723">
        <v>4.4000000000000004</v>
      </c>
      <c r="H1723">
        <v>500</v>
      </c>
      <c r="I1723" t="s">
        <v>4135</v>
      </c>
      <c r="J1723" t="s">
        <v>4136</v>
      </c>
      <c r="K1723">
        <v>48</v>
      </c>
      <c r="L1723" t="s">
        <v>136</v>
      </c>
      <c r="M1723" t="s">
        <v>142</v>
      </c>
      <c r="N1723" t="s">
        <v>147</v>
      </c>
      <c r="O1723" t="s">
        <v>135</v>
      </c>
    </row>
    <row r="1724" spans="1:15">
      <c r="A1724">
        <v>1723</v>
      </c>
      <c r="B1724">
        <v>176422</v>
      </c>
      <c r="C1724" t="s">
        <v>1372</v>
      </c>
      <c r="D1724" t="s">
        <v>141</v>
      </c>
      <c r="E1724" t="s">
        <v>4137</v>
      </c>
      <c r="F1724">
        <v>150</v>
      </c>
      <c r="G1724">
        <v>2.9</v>
      </c>
      <c r="H1724">
        <v>80</v>
      </c>
      <c r="I1724" t="s">
        <v>841</v>
      </c>
      <c r="J1724" t="s">
        <v>1372</v>
      </c>
      <c r="K1724">
        <v>35</v>
      </c>
      <c r="L1724" t="s">
        <v>136</v>
      </c>
      <c r="M1724" t="s">
        <v>142</v>
      </c>
      <c r="N1724" t="s">
        <v>131</v>
      </c>
      <c r="O1724" t="s">
        <v>144</v>
      </c>
    </row>
    <row r="1725" spans="1:15">
      <c r="A1725">
        <v>1724</v>
      </c>
      <c r="B1725">
        <v>176436</v>
      </c>
      <c r="C1725" t="s">
        <v>354</v>
      </c>
      <c r="D1725" t="s">
        <v>134</v>
      </c>
      <c r="E1725" t="s">
        <v>4138</v>
      </c>
      <c r="F1725">
        <v>350</v>
      </c>
      <c r="G1725">
        <v>4.2</v>
      </c>
      <c r="H1725">
        <v>100</v>
      </c>
      <c r="I1725" t="s">
        <v>4139</v>
      </c>
      <c r="J1725" t="s">
        <v>354</v>
      </c>
      <c r="K1725">
        <v>54</v>
      </c>
      <c r="L1725" t="s">
        <v>133</v>
      </c>
      <c r="M1725" t="s">
        <v>132</v>
      </c>
      <c r="N1725" t="s">
        <v>131</v>
      </c>
      <c r="O1725" t="s">
        <v>135</v>
      </c>
    </row>
    <row r="1726" spans="1:15">
      <c r="A1726">
        <v>1725</v>
      </c>
      <c r="B1726">
        <v>176437</v>
      </c>
      <c r="C1726" t="s">
        <v>354</v>
      </c>
      <c r="D1726" t="s">
        <v>134</v>
      </c>
      <c r="E1726" t="s">
        <v>619</v>
      </c>
      <c r="F1726">
        <v>800</v>
      </c>
      <c r="G1726">
        <v>4.4000000000000004</v>
      </c>
      <c r="H1726">
        <v>100</v>
      </c>
      <c r="I1726" t="s">
        <v>273</v>
      </c>
      <c r="J1726" t="s">
        <v>354</v>
      </c>
      <c r="K1726">
        <v>58</v>
      </c>
      <c r="L1726" t="s">
        <v>136</v>
      </c>
      <c r="M1726" t="s">
        <v>148</v>
      </c>
      <c r="N1726" t="s">
        <v>131</v>
      </c>
      <c r="O1726" t="s">
        <v>135</v>
      </c>
    </row>
    <row r="1727" spans="1:15">
      <c r="A1727">
        <v>1726</v>
      </c>
      <c r="B1727">
        <v>176453</v>
      </c>
      <c r="C1727" t="s">
        <v>4140</v>
      </c>
      <c r="D1727" t="s">
        <v>149</v>
      </c>
      <c r="E1727" t="s">
        <v>4141</v>
      </c>
      <c r="F1727">
        <v>200</v>
      </c>
      <c r="G1727">
        <v>2.9</v>
      </c>
      <c r="H1727">
        <v>80</v>
      </c>
      <c r="I1727" t="s">
        <v>356</v>
      </c>
      <c r="J1727" t="s">
        <v>4142</v>
      </c>
      <c r="K1727">
        <v>65</v>
      </c>
      <c r="L1727" t="s">
        <v>136</v>
      </c>
      <c r="M1727" t="s">
        <v>142</v>
      </c>
      <c r="N1727" t="s">
        <v>131</v>
      </c>
      <c r="O1727" t="s">
        <v>130</v>
      </c>
    </row>
    <row r="1728" spans="1:15">
      <c r="A1728">
        <v>1727</v>
      </c>
      <c r="B1728">
        <v>176725</v>
      </c>
      <c r="C1728" t="s">
        <v>2104</v>
      </c>
      <c r="D1728" t="s">
        <v>139</v>
      </c>
      <c r="E1728" t="s">
        <v>4143</v>
      </c>
      <c r="F1728">
        <v>400</v>
      </c>
      <c r="G1728">
        <v>3.9</v>
      </c>
      <c r="H1728">
        <v>100</v>
      </c>
      <c r="I1728" t="s">
        <v>4144</v>
      </c>
      <c r="J1728" t="s">
        <v>1086</v>
      </c>
      <c r="K1728">
        <v>33</v>
      </c>
      <c r="L1728" t="s">
        <v>133</v>
      </c>
      <c r="M1728" t="s">
        <v>132</v>
      </c>
      <c r="N1728" t="s">
        <v>131</v>
      </c>
      <c r="O1728" t="s">
        <v>144</v>
      </c>
    </row>
    <row r="1729" spans="1:15">
      <c r="A1729">
        <v>1728</v>
      </c>
      <c r="B1729">
        <v>176970</v>
      </c>
      <c r="C1729" t="s">
        <v>1110</v>
      </c>
      <c r="D1729" t="s">
        <v>129</v>
      </c>
      <c r="E1729" t="s">
        <v>4145</v>
      </c>
      <c r="F1729">
        <v>150</v>
      </c>
      <c r="G1729">
        <v>4.2</v>
      </c>
      <c r="H1729">
        <v>1000</v>
      </c>
      <c r="I1729" t="s">
        <v>4146</v>
      </c>
      <c r="J1729" t="s">
        <v>4147</v>
      </c>
      <c r="K1729">
        <v>43</v>
      </c>
      <c r="L1729" t="s">
        <v>138</v>
      </c>
      <c r="M1729" t="s">
        <v>142</v>
      </c>
      <c r="N1729" t="s">
        <v>147</v>
      </c>
      <c r="O1729" t="s">
        <v>135</v>
      </c>
    </row>
    <row r="1730" spans="1:15">
      <c r="A1730">
        <v>1729</v>
      </c>
      <c r="B1730">
        <v>177000</v>
      </c>
      <c r="C1730" t="s">
        <v>477</v>
      </c>
      <c r="D1730" t="s">
        <v>141</v>
      </c>
      <c r="E1730" t="s">
        <v>4148</v>
      </c>
      <c r="F1730">
        <v>200</v>
      </c>
      <c r="G1730">
        <v>2.9</v>
      </c>
      <c r="H1730">
        <v>80</v>
      </c>
      <c r="I1730" t="s">
        <v>841</v>
      </c>
      <c r="J1730" t="s">
        <v>477</v>
      </c>
      <c r="K1730">
        <v>66</v>
      </c>
      <c r="L1730" t="s">
        <v>136</v>
      </c>
      <c r="M1730" t="s">
        <v>142</v>
      </c>
      <c r="N1730" t="s">
        <v>131</v>
      </c>
      <c r="O1730" t="s">
        <v>130</v>
      </c>
    </row>
    <row r="1731" spans="1:15">
      <c r="A1731">
        <v>1730</v>
      </c>
      <c r="B1731">
        <v>177003</v>
      </c>
      <c r="C1731" t="s">
        <v>674</v>
      </c>
      <c r="D1731" t="s">
        <v>134</v>
      </c>
      <c r="E1731" t="s">
        <v>4149</v>
      </c>
      <c r="F1731">
        <v>400</v>
      </c>
      <c r="G1731">
        <v>3.6</v>
      </c>
      <c r="H1731">
        <v>20</v>
      </c>
      <c r="I1731" t="s">
        <v>1877</v>
      </c>
      <c r="J1731" t="s">
        <v>4150</v>
      </c>
      <c r="K1731">
        <v>36</v>
      </c>
      <c r="L1731" t="s">
        <v>133</v>
      </c>
      <c r="M1731" t="s">
        <v>132</v>
      </c>
      <c r="N1731" t="s">
        <v>140</v>
      </c>
      <c r="O1731" t="s">
        <v>144</v>
      </c>
    </row>
    <row r="1732" spans="1:15">
      <c r="A1732">
        <v>1731</v>
      </c>
      <c r="B1732">
        <v>177016</v>
      </c>
      <c r="C1732" t="s">
        <v>963</v>
      </c>
      <c r="D1732" t="s">
        <v>137</v>
      </c>
      <c r="E1732" t="s">
        <v>4151</v>
      </c>
      <c r="F1732">
        <v>150</v>
      </c>
      <c r="G1732">
        <v>4.4000000000000004</v>
      </c>
      <c r="H1732">
        <v>100</v>
      </c>
      <c r="I1732" t="s">
        <v>2612</v>
      </c>
      <c r="J1732" t="s">
        <v>4152</v>
      </c>
      <c r="K1732">
        <v>44</v>
      </c>
      <c r="L1732" t="s">
        <v>136</v>
      </c>
      <c r="M1732" t="s">
        <v>142</v>
      </c>
      <c r="N1732" t="s">
        <v>131</v>
      </c>
      <c r="O1732" t="s">
        <v>135</v>
      </c>
    </row>
    <row r="1733" spans="1:15">
      <c r="A1733">
        <v>1732</v>
      </c>
      <c r="B1733">
        <v>177042</v>
      </c>
      <c r="C1733" t="s">
        <v>880</v>
      </c>
      <c r="D1733" t="s">
        <v>143</v>
      </c>
      <c r="E1733" t="s">
        <v>4153</v>
      </c>
      <c r="F1733">
        <v>200</v>
      </c>
      <c r="G1733">
        <v>2.9</v>
      </c>
      <c r="H1733">
        <v>80</v>
      </c>
      <c r="I1733" t="s">
        <v>4154</v>
      </c>
      <c r="J1733" t="s">
        <v>4048</v>
      </c>
      <c r="K1733">
        <v>40</v>
      </c>
      <c r="L1733" t="s">
        <v>138</v>
      </c>
      <c r="M1733" t="s">
        <v>142</v>
      </c>
      <c r="N1733" t="s">
        <v>131</v>
      </c>
      <c r="O1733" t="s">
        <v>144</v>
      </c>
    </row>
    <row r="1734" spans="1:15">
      <c r="A1734">
        <v>1733</v>
      </c>
      <c r="B1734">
        <v>177155</v>
      </c>
      <c r="C1734" t="s">
        <v>674</v>
      </c>
      <c r="D1734" t="s">
        <v>134</v>
      </c>
      <c r="E1734" t="s">
        <v>4155</v>
      </c>
      <c r="F1734">
        <v>200</v>
      </c>
      <c r="G1734">
        <v>4.5</v>
      </c>
      <c r="H1734">
        <v>20</v>
      </c>
      <c r="I1734" t="s">
        <v>395</v>
      </c>
      <c r="J1734" t="s">
        <v>3595</v>
      </c>
      <c r="K1734">
        <v>40</v>
      </c>
      <c r="L1734" t="s">
        <v>138</v>
      </c>
      <c r="M1734" t="s">
        <v>142</v>
      </c>
      <c r="N1734" t="s">
        <v>140</v>
      </c>
      <c r="O1734" t="s">
        <v>144</v>
      </c>
    </row>
    <row r="1735" spans="1:15">
      <c r="A1735">
        <v>1734</v>
      </c>
      <c r="B1735">
        <v>177231</v>
      </c>
      <c r="C1735" t="s">
        <v>2818</v>
      </c>
      <c r="D1735" t="s">
        <v>149</v>
      </c>
      <c r="E1735" t="s">
        <v>4156</v>
      </c>
      <c r="F1735">
        <v>200</v>
      </c>
      <c r="G1735">
        <v>2.9</v>
      </c>
      <c r="H1735">
        <v>80</v>
      </c>
      <c r="I1735" t="s">
        <v>4157</v>
      </c>
      <c r="J1735" t="s">
        <v>4123</v>
      </c>
      <c r="K1735">
        <v>46</v>
      </c>
      <c r="L1735" t="s">
        <v>138</v>
      </c>
      <c r="M1735" t="s">
        <v>142</v>
      </c>
      <c r="N1735" t="s">
        <v>131</v>
      </c>
      <c r="O1735" t="s">
        <v>135</v>
      </c>
    </row>
    <row r="1736" spans="1:15">
      <c r="A1736">
        <v>1735</v>
      </c>
      <c r="B1736">
        <v>177336</v>
      </c>
      <c r="C1736" t="s">
        <v>4158</v>
      </c>
      <c r="D1736" t="s">
        <v>139</v>
      </c>
      <c r="E1736" t="s">
        <v>4159</v>
      </c>
      <c r="F1736">
        <v>200</v>
      </c>
      <c r="G1736">
        <v>2.9</v>
      </c>
      <c r="H1736">
        <v>80</v>
      </c>
      <c r="I1736" t="s">
        <v>395</v>
      </c>
      <c r="J1736" t="s">
        <v>4045</v>
      </c>
      <c r="K1736">
        <v>81</v>
      </c>
      <c r="L1736" t="s">
        <v>138</v>
      </c>
      <c r="M1736" t="s">
        <v>142</v>
      </c>
      <c r="N1736" t="s">
        <v>131</v>
      </c>
      <c r="O1736" t="s">
        <v>130</v>
      </c>
    </row>
    <row r="1737" spans="1:15">
      <c r="A1737">
        <v>1736</v>
      </c>
      <c r="B1737">
        <v>177339</v>
      </c>
      <c r="C1737" t="s">
        <v>1228</v>
      </c>
      <c r="D1737" t="s">
        <v>139</v>
      </c>
      <c r="E1737" t="s">
        <v>4160</v>
      </c>
      <c r="F1737">
        <v>150</v>
      </c>
      <c r="G1737">
        <v>4.3</v>
      </c>
      <c r="H1737">
        <v>1000</v>
      </c>
      <c r="I1737" t="s">
        <v>4161</v>
      </c>
      <c r="J1737" t="s">
        <v>1106</v>
      </c>
      <c r="K1737">
        <v>75</v>
      </c>
      <c r="L1737" t="s">
        <v>133</v>
      </c>
      <c r="M1737" t="s">
        <v>142</v>
      </c>
      <c r="N1737" t="s">
        <v>147</v>
      </c>
      <c r="O1737" t="s">
        <v>130</v>
      </c>
    </row>
    <row r="1738" spans="1:15">
      <c r="A1738">
        <v>1737</v>
      </c>
      <c r="B1738">
        <v>177553</v>
      </c>
      <c r="C1738" t="s">
        <v>2610</v>
      </c>
      <c r="D1738" t="s">
        <v>146</v>
      </c>
      <c r="E1738" t="s">
        <v>4162</v>
      </c>
      <c r="F1738">
        <v>150</v>
      </c>
      <c r="G1738">
        <v>3.8</v>
      </c>
      <c r="H1738">
        <v>100</v>
      </c>
      <c r="I1738" t="s">
        <v>479</v>
      </c>
      <c r="J1738" t="s">
        <v>4163</v>
      </c>
      <c r="K1738">
        <v>63</v>
      </c>
      <c r="L1738" t="s">
        <v>138</v>
      </c>
      <c r="M1738" t="s">
        <v>142</v>
      </c>
      <c r="N1738" t="s">
        <v>131</v>
      </c>
      <c r="O1738" t="s">
        <v>130</v>
      </c>
    </row>
    <row r="1739" spans="1:15">
      <c r="A1739">
        <v>1738</v>
      </c>
      <c r="B1739">
        <v>177661</v>
      </c>
      <c r="C1739" t="s">
        <v>2854</v>
      </c>
      <c r="D1739" t="s">
        <v>149</v>
      </c>
      <c r="E1739" t="s">
        <v>4164</v>
      </c>
      <c r="F1739">
        <v>400</v>
      </c>
      <c r="G1739">
        <v>4.2</v>
      </c>
      <c r="H1739">
        <v>20</v>
      </c>
      <c r="I1739" t="s">
        <v>1952</v>
      </c>
      <c r="J1739" t="s">
        <v>3149</v>
      </c>
      <c r="K1739">
        <v>57</v>
      </c>
      <c r="L1739" t="s">
        <v>236</v>
      </c>
      <c r="M1739" t="s">
        <v>132</v>
      </c>
      <c r="N1739" t="s">
        <v>140</v>
      </c>
      <c r="O1739" t="s">
        <v>135</v>
      </c>
    </row>
    <row r="1740" spans="1:15">
      <c r="A1740">
        <v>1739</v>
      </c>
      <c r="B1740">
        <v>177927</v>
      </c>
      <c r="C1740" t="s">
        <v>4165</v>
      </c>
      <c r="D1740" t="s">
        <v>149</v>
      </c>
      <c r="E1740" t="s">
        <v>4166</v>
      </c>
      <c r="F1740">
        <v>250</v>
      </c>
      <c r="G1740">
        <v>3.4</v>
      </c>
      <c r="H1740">
        <v>500</v>
      </c>
      <c r="I1740" t="s">
        <v>4167</v>
      </c>
      <c r="J1740" t="s">
        <v>4168</v>
      </c>
      <c r="K1740">
        <v>40</v>
      </c>
      <c r="L1740" t="s">
        <v>133</v>
      </c>
      <c r="M1740" t="s">
        <v>132</v>
      </c>
      <c r="N1740" t="s">
        <v>147</v>
      </c>
      <c r="O1740" t="s">
        <v>144</v>
      </c>
    </row>
    <row r="1741" spans="1:15">
      <c r="A1741">
        <v>1740</v>
      </c>
      <c r="B1741">
        <v>179095</v>
      </c>
      <c r="C1741" t="s">
        <v>2118</v>
      </c>
      <c r="D1741" t="s">
        <v>146</v>
      </c>
      <c r="E1741" t="s">
        <v>4169</v>
      </c>
      <c r="F1741">
        <v>300</v>
      </c>
      <c r="G1741">
        <v>4.0999999999999996</v>
      </c>
      <c r="H1741">
        <v>1000</v>
      </c>
      <c r="I1741" t="s">
        <v>2266</v>
      </c>
      <c r="J1741" t="s">
        <v>4170</v>
      </c>
      <c r="K1741">
        <v>29</v>
      </c>
      <c r="L1741" t="s">
        <v>136</v>
      </c>
      <c r="M1741" t="s">
        <v>132</v>
      </c>
      <c r="N1741" t="s">
        <v>147</v>
      </c>
      <c r="O1741" t="s">
        <v>144</v>
      </c>
    </row>
    <row r="1742" spans="1:15">
      <c r="A1742">
        <v>1741</v>
      </c>
      <c r="B1742">
        <v>179337</v>
      </c>
      <c r="C1742" t="s">
        <v>3045</v>
      </c>
      <c r="D1742" t="s">
        <v>146</v>
      </c>
      <c r="E1742" t="s">
        <v>4171</v>
      </c>
      <c r="F1742">
        <v>150</v>
      </c>
      <c r="G1742">
        <v>3.6</v>
      </c>
      <c r="H1742">
        <v>100</v>
      </c>
      <c r="I1742" t="s">
        <v>479</v>
      </c>
      <c r="J1742" t="s">
        <v>3054</v>
      </c>
      <c r="K1742">
        <v>45</v>
      </c>
      <c r="L1742" t="s">
        <v>138</v>
      </c>
      <c r="M1742" t="s">
        <v>142</v>
      </c>
      <c r="N1742" t="s">
        <v>131</v>
      </c>
      <c r="O1742" t="s">
        <v>135</v>
      </c>
    </row>
    <row r="1743" spans="1:15">
      <c r="A1743">
        <v>1742</v>
      </c>
      <c r="B1743">
        <v>179446</v>
      </c>
      <c r="C1743" t="s">
        <v>1110</v>
      </c>
      <c r="D1743" t="s">
        <v>129</v>
      </c>
      <c r="E1743" t="s">
        <v>3807</v>
      </c>
      <c r="F1743">
        <v>400</v>
      </c>
      <c r="G1743">
        <v>3.9</v>
      </c>
      <c r="H1743">
        <v>100</v>
      </c>
      <c r="I1743" t="s">
        <v>2068</v>
      </c>
      <c r="J1743" t="s">
        <v>4172</v>
      </c>
      <c r="K1743">
        <v>52</v>
      </c>
      <c r="L1743" t="s">
        <v>133</v>
      </c>
      <c r="M1743" t="s">
        <v>132</v>
      </c>
      <c r="N1743" t="s">
        <v>131</v>
      </c>
      <c r="O1743" t="s">
        <v>135</v>
      </c>
    </row>
    <row r="1744" spans="1:15">
      <c r="A1744">
        <v>1743</v>
      </c>
      <c r="B1744">
        <v>179449</v>
      </c>
      <c r="C1744" t="s">
        <v>2676</v>
      </c>
      <c r="D1744" t="s">
        <v>145</v>
      </c>
      <c r="E1744" t="s">
        <v>4173</v>
      </c>
      <c r="F1744">
        <v>200</v>
      </c>
      <c r="G1744">
        <v>4</v>
      </c>
      <c r="H1744">
        <v>20</v>
      </c>
      <c r="I1744" t="s">
        <v>395</v>
      </c>
      <c r="J1744" t="s">
        <v>2676</v>
      </c>
      <c r="K1744">
        <v>73</v>
      </c>
      <c r="L1744" t="s">
        <v>138</v>
      </c>
      <c r="M1744" t="s">
        <v>142</v>
      </c>
      <c r="N1744" t="s">
        <v>140</v>
      </c>
      <c r="O1744" t="s">
        <v>130</v>
      </c>
    </row>
    <row r="1745" spans="1:15">
      <c r="A1745">
        <v>1744</v>
      </c>
      <c r="B1745">
        <v>179457</v>
      </c>
      <c r="C1745" t="s">
        <v>2792</v>
      </c>
      <c r="D1745" t="s">
        <v>134</v>
      </c>
      <c r="E1745" t="s">
        <v>4174</v>
      </c>
      <c r="F1745">
        <v>300</v>
      </c>
      <c r="G1745">
        <v>4.7</v>
      </c>
      <c r="H1745">
        <v>100</v>
      </c>
      <c r="I1745" t="s">
        <v>395</v>
      </c>
      <c r="J1745" t="s">
        <v>2792</v>
      </c>
      <c r="K1745">
        <v>41</v>
      </c>
      <c r="L1745" t="s">
        <v>138</v>
      </c>
      <c r="M1745" t="s">
        <v>132</v>
      </c>
      <c r="N1745" t="s">
        <v>131</v>
      </c>
      <c r="O1745" t="s">
        <v>135</v>
      </c>
    </row>
    <row r="1746" spans="1:15">
      <c r="A1746">
        <v>1745</v>
      </c>
      <c r="B1746">
        <v>179474</v>
      </c>
      <c r="C1746" t="s">
        <v>376</v>
      </c>
      <c r="D1746" t="s">
        <v>137</v>
      </c>
      <c r="E1746" t="s">
        <v>4175</v>
      </c>
      <c r="F1746">
        <v>350</v>
      </c>
      <c r="G1746">
        <v>2.9</v>
      </c>
      <c r="H1746">
        <v>80</v>
      </c>
      <c r="I1746" t="s">
        <v>1411</v>
      </c>
      <c r="J1746" t="s">
        <v>670</v>
      </c>
      <c r="K1746">
        <v>40</v>
      </c>
      <c r="L1746" t="s">
        <v>236</v>
      </c>
      <c r="M1746" t="s">
        <v>132</v>
      </c>
      <c r="N1746" t="s">
        <v>131</v>
      </c>
      <c r="O1746" t="s">
        <v>144</v>
      </c>
    </row>
    <row r="1747" spans="1:15">
      <c r="A1747">
        <v>1746</v>
      </c>
      <c r="B1747">
        <v>179515</v>
      </c>
      <c r="C1747" t="s">
        <v>635</v>
      </c>
      <c r="D1747" t="s">
        <v>134</v>
      </c>
      <c r="E1747" t="s">
        <v>4176</v>
      </c>
      <c r="F1747">
        <v>250</v>
      </c>
      <c r="G1747">
        <v>2.9</v>
      </c>
      <c r="H1747">
        <v>80</v>
      </c>
      <c r="I1747" t="s">
        <v>4177</v>
      </c>
      <c r="J1747" t="s">
        <v>1332</v>
      </c>
      <c r="K1747">
        <v>42</v>
      </c>
      <c r="L1747" t="s">
        <v>136</v>
      </c>
      <c r="M1747" t="s">
        <v>132</v>
      </c>
      <c r="N1747" t="s">
        <v>131</v>
      </c>
      <c r="O1747" t="s">
        <v>135</v>
      </c>
    </row>
    <row r="1748" spans="1:15">
      <c r="A1748">
        <v>1747</v>
      </c>
      <c r="B1748">
        <v>179653</v>
      </c>
      <c r="C1748" t="s">
        <v>1332</v>
      </c>
      <c r="D1748" t="s">
        <v>134</v>
      </c>
      <c r="E1748" t="s">
        <v>4178</v>
      </c>
      <c r="F1748">
        <v>300</v>
      </c>
      <c r="G1748">
        <v>4.5</v>
      </c>
      <c r="H1748">
        <v>20</v>
      </c>
      <c r="I1748" t="s">
        <v>3328</v>
      </c>
      <c r="J1748" t="s">
        <v>4179</v>
      </c>
      <c r="K1748">
        <v>38</v>
      </c>
      <c r="L1748" t="s">
        <v>136</v>
      </c>
      <c r="M1748" t="s">
        <v>132</v>
      </c>
      <c r="N1748" t="s">
        <v>140</v>
      </c>
      <c r="O1748" t="s">
        <v>144</v>
      </c>
    </row>
    <row r="1749" spans="1:15">
      <c r="A1749">
        <v>1748</v>
      </c>
      <c r="B1749">
        <v>179656</v>
      </c>
      <c r="C1749" t="s">
        <v>1546</v>
      </c>
      <c r="D1749" t="s">
        <v>141</v>
      </c>
      <c r="E1749" t="s">
        <v>4180</v>
      </c>
      <c r="F1749">
        <v>300</v>
      </c>
      <c r="G1749">
        <v>4.5999999999999996</v>
      </c>
      <c r="H1749">
        <v>50</v>
      </c>
      <c r="I1749" t="s">
        <v>4181</v>
      </c>
      <c r="J1749" t="s">
        <v>955</v>
      </c>
      <c r="K1749">
        <v>52</v>
      </c>
      <c r="L1749" t="s">
        <v>138</v>
      </c>
      <c r="M1749" t="s">
        <v>132</v>
      </c>
      <c r="N1749" t="s">
        <v>140</v>
      </c>
      <c r="O1749" t="s">
        <v>135</v>
      </c>
    </row>
    <row r="1750" spans="1:15">
      <c r="A1750">
        <v>1749</v>
      </c>
      <c r="B1750">
        <v>179665</v>
      </c>
      <c r="C1750" t="s">
        <v>533</v>
      </c>
      <c r="D1750" t="s">
        <v>146</v>
      </c>
      <c r="E1750" t="s">
        <v>4182</v>
      </c>
      <c r="F1750">
        <v>200</v>
      </c>
      <c r="G1750">
        <v>2.9</v>
      </c>
      <c r="H1750">
        <v>80</v>
      </c>
      <c r="I1750" t="s">
        <v>479</v>
      </c>
      <c r="J1750" t="s">
        <v>4183</v>
      </c>
      <c r="K1750">
        <v>51</v>
      </c>
      <c r="L1750" t="s">
        <v>138</v>
      </c>
      <c r="M1750" t="s">
        <v>142</v>
      </c>
      <c r="N1750" t="s">
        <v>131</v>
      </c>
      <c r="O1750" t="s">
        <v>135</v>
      </c>
    </row>
    <row r="1751" spans="1:15">
      <c r="A1751">
        <v>1750</v>
      </c>
      <c r="B1751">
        <v>179693</v>
      </c>
      <c r="C1751" t="s">
        <v>880</v>
      </c>
      <c r="D1751" t="s">
        <v>143</v>
      </c>
      <c r="E1751" t="s">
        <v>4184</v>
      </c>
      <c r="F1751">
        <v>300</v>
      </c>
      <c r="G1751">
        <v>3</v>
      </c>
      <c r="H1751">
        <v>20</v>
      </c>
      <c r="I1751" t="s">
        <v>1146</v>
      </c>
      <c r="J1751" t="s">
        <v>4185</v>
      </c>
      <c r="K1751">
        <v>38</v>
      </c>
      <c r="L1751" t="s">
        <v>133</v>
      </c>
      <c r="M1751" t="s">
        <v>132</v>
      </c>
      <c r="N1751" t="s">
        <v>140</v>
      </c>
      <c r="O1751" t="s">
        <v>144</v>
      </c>
    </row>
    <row r="1752" spans="1:15">
      <c r="A1752">
        <v>1751</v>
      </c>
      <c r="B1752">
        <v>179816</v>
      </c>
      <c r="C1752" t="s">
        <v>880</v>
      </c>
      <c r="D1752" t="s">
        <v>143</v>
      </c>
      <c r="E1752" t="s">
        <v>4186</v>
      </c>
      <c r="F1752">
        <v>300</v>
      </c>
      <c r="G1752">
        <v>2.9</v>
      </c>
      <c r="H1752">
        <v>80</v>
      </c>
      <c r="I1752" t="s">
        <v>3038</v>
      </c>
      <c r="J1752" t="s">
        <v>4187</v>
      </c>
      <c r="K1752">
        <v>45</v>
      </c>
      <c r="L1752" t="s">
        <v>136</v>
      </c>
      <c r="M1752" t="s">
        <v>132</v>
      </c>
      <c r="N1752" t="s">
        <v>131</v>
      </c>
      <c r="O1752" t="s">
        <v>135</v>
      </c>
    </row>
    <row r="1753" spans="1:15">
      <c r="A1753">
        <v>1752</v>
      </c>
      <c r="B1753">
        <v>180161</v>
      </c>
      <c r="C1753" t="s">
        <v>880</v>
      </c>
      <c r="D1753" t="s">
        <v>143</v>
      </c>
      <c r="E1753" t="s">
        <v>4188</v>
      </c>
      <c r="F1753">
        <v>300</v>
      </c>
      <c r="G1753">
        <v>2.9</v>
      </c>
      <c r="H1753">
        <v>80</v>
      </c>
      <c r="I1753" t="s">
        <v>4189</v>
      </c>
      <c r="J1753" t="s">
        <v>4187</v>
      </c>
      <c r="K1753">
        <v>40</v>
      </c>
      <c r="L1753" t="s">
        <v>236</v>
      </c>
      <c r="M1753" t="s">
        <v>132</v>
      </c>
      <c r="N1753" t="s">
        <v>131</v>
      </c>
      <c r="O1753" t="s">
        <v>144</v>
      </c>
    </row>
    <row r="1754" spans="1:15">
      <c r="A1754">
        <v>1753</v>
      </c>
      <c r="B1754">
        <v>180171</v>
      </c>
      <c r="C1754" t="s">
        <v>880</v>
      </c>
      <c r="D1754" t="s">
        <v>143</v>
      </c>
      <c r="E1754" t="s">
        <v>4190</v>
      </c>
      <c r="F1754">
        <v>200</v>
      </c>
      <c r="G1754">
        <v>2.9</v>
      </c>
      <c r="H1754">
        <v>80</v>
      </c>
      <c r="I1754" t="s">
        <v>1157</v>
      </c>
      <c r="J1754" t="s">
        <v>892</v>
      </c>
      <c r="K1754">
        <v>45</v>
      </c>
      <c r="L1754" t="s">
        <v>133</v>
      </c>
      <c r="M1754" t="s">
        <v>142</v>
      </c>
      <c r="N1754" t="s">
        <v>131</v>
      </c>
      <c r="O1754" t="s">
        <v>135</v>
      </c>
    </row>
    <row r="1755" spans="1:15">
      <c r="A1755">
        <v>1754</v>
      </c>
      <c r="B1755">
        <v>180345</v>
      </c>
      <c r="C1755" t="s">
        <v>3657</v>
      </c>
      <c r="D1755" t="s">
        <v>145</v>
      </c>
      <c r="E1755" t="s">
        <v>4191</v>
      </c>
      <c r="F1755">
        <v>220</v>
      </c>
      <c r="G1755">
        <v>4.2</v>
      </c>
      <c r="H1755">
        <v>50</v>
      </c>
      <c r="I1755" t="s">
        <v>4192</v>
      </c>
      <c r="J1755" t="s">
        <v>3657</v>
      </c>
      <c r="K1755">
        <v>69</v>
      </c>
      <c r="L1755" t="s">
        <v>136</v>
      </c>
      <c r="M1755" t="s">
        <v>132</v>
      </c>
      <c r="N1755" t="s">
        <v>140</v>
      </c>
      <c r="O1755" t="s">
        <v>130</v>
      </c>
    </row>
    <row r="1756" spans="1:15">
      <c r="A1756">
        <v>1755</v>
      </c>
      <c r="B1756">
        <v>180360</v>
      </c>
      <c r="C1756" t="s">
        <v>1969</v>
      </c>
      <c r="D1756" t="s">
        <v>145</v>
      </c>
      <c r="E1756" t="s">
        <v>4193</v>
      </c>
      <c r="F1756">
        <v>250</v>
      </c>
      <c r="G1756">
        <v>4.2</v>
      </c>
      <c r="H1756">
        <v>100</v>
      </c>
      <c r="I1756" t="s">
        <v>4194</v>
      </c>
      <c r="J1756" t="s">
        <v>1969</v>
      </c>
      <c r="K1756">
        <v>36</v>
      </c>
      <c r="L1756" t="s">
        <v>236</v>
      </c>
      <c r="M1756" t="s">
        <v>132</v>
      </c>
      <c r="N1756" t="s">
        <v>131</v>
      </c>
      <c r="O1756" t="s">
        <v>144</v>
      </c>
    </row>
    <row r="1757" spans="1:15">
      <c r="A1757">
        <v>1756</v>
      </c>
      <c r="B1757">
        <v>180491</v>
      </c>
      <c r="C1757" t="s">
        <v>973</v>
      </c>
      <c r="D1757" t="s">
        <v>134</v>
      </c>
      <c r="E1757" t="s">
        <v>4195</v>
      </c>
      <c r="F1757">
        <v>250</v>
      </c>
      <c r="G1757">
        <v>4.2</v>
      </c>
      <c r="H1757">
        <v>50</v>
      </c>
      <c r="I1757" t="s">
        <v>848</v>
      </c>
      <c r="J1757" t="s">
        <v>973</v>
      </c>
      <c r="K1757">
        <v>46</v>
      </c>
      <c r="L1757" t="s">
        <v>138</v>
      </c>
      <c r="M1757" t="s">
        <v>132</v>
      </c>
      <c r="N1757" t="s">
        <v>140</v>
      </c>
      <c r="O1757" t="s">
        <v>135</v>
      </c>
    </row>
    <row r="1758" spans="1:15">
      <c r="A1758">
        <v>1757</v>
      </c>
      <c r="B1758">
        <v>180533</v>
      </c>
      <c r="C1758" t="s">
        <v>1907</v>
      </c>
      <c r="D1758" t="s">
        <v>139</v>
      </c>
      <c r="E1758" t="s">
        <v>4196</v>
      </c>
      <c r="F1758">
        <v>300</v>
      </c>
      <c r="G1758">
        <v>4.0999999999999996</v>
      </c>
      <c r="H1758">
        <v>100</v>
      </c>
      <c r="I1758" t="s">
        <v>4197</v>
      </c>
      <c r="J1758" t="s">
        <v>2503</v>
      </c>
      <c r="K1758">
        <v>44</v>
      </c>
      <c r="L1758" t="s">
        <v>133</v>
      </c>
      <c r="M1758" t="s">
        <v>132</v>
      </c>
      <c r="N1758" t="s">
        <v>131</v>
      </c>
      <c r="O1758" t="s">
        <v>135</v>
      </c>
    </row>
    <row r="1759" spans="1:15">
      <c r="A1759">
        <v>1758</v>
      </c>
      <c r="B1759">
        <v>180580</v>
      </c>
      <c r="C1759" t="s">
        <v>1059</v>
      </c>
      <c r="D1759" t="s">
        <v>141</v>
      </c>
      <c r="E1759" t="s">
        <v>4198</v>
      </c>
      <c r="F1759">
        <v>300</v>
      </c>
      <c r="G1759">
        <v>2.9</v>
      </c>
      <c r="H1759">
        <v>80</v>
      </c>
      <c r="I1759" t="s">
        <v>395</v>
      </c>
      <c r="J1759" t="s">
        <v>2151</v>
      </c>
      <c r="K1759">
        <v>79</v>
      </c>
      <c r="L1759" t="s">
        <v>138</v>
      </c>
      <c r="M1759" t="s">
        <v>132</v>
      </c>
      <c r="N1759" t="s">
        <v>131</v>
      </c>
      <c r="O1759" t="s">
        <v>130</v>
      </c>
    </row>
    <row r="1760" spans="1:15">
      <c r="A1760">
        <v>1759</v>
      </c>
      <c r="B1760">
        <v>180645</v>
      </c>
      <c r="C1760" t="s">
        <v>3139</v>
      </c>
      <c r="D1760" t="s">
        <v>146</v>
      </c>
      <c r="E1760" t="s">
        <v>4199</v>
      </c>
      <c r="F1760">
        <v>250</v>
      </c>
      <c r="G1760">
        <v>2.9</v>
      </c>
      <c r="H1760">
        <v>80</v>
      </c>
      <c r="I1760" t="s">
        <v>3338</v>
      </c>
      <c r="J1760" t="s">
        <v>3139</v>
      </c>
      <c r="K1760">
        <v>53</v>
      </c>
      <c r="L1760" t="s">
        <v>133</v>
      </c>
      <c r="M1760" t="s">
        <v>132</v>
      </c>
      <c r="N1760" t="s">
        <v>131</v>
      </c>
      <c r="O1760" t="s">
        <v>135</v>
      </c>
    </row>
    <row r="1761" spans="1:15">
      <c r="A1761">
        <v>1760</v>
      </c>
      <c r="B1761">
        <v>180753</v>
      </c>
      <c r="C1761" t="s">
        <v>615</v>
      </c>
      <c r="D1761" t="s">
        <v>141</v>
      </c>
      <c r="E1761" t="s">
        <v>4200</v>
      </c>
      <c r="F1761">
        <v>600</v>
      </c>
      <c r="G1761">
        <v>3.9</v>
      </c>
      <c r="H1761">
        <v>20</v>
      </c>
      <c r="I1761" t="s">
        <v>921</v>
      </c>
      <c r="J1761" t="s">
        <v>615</v>
      </c>
      <c r="K1761">
        <v>60</v>
      </c>
      <c r="L1761" t="s">
        <v>236</v>
      </c>
      <c r="M1761" t="s">
        <v>148</v>
      </c>
      <c r="N1761" t="s">
        <v>140</v>
      </c>
      <c r="O1761" t="s">
        <v>135</v>
      </c>
    </row>
    <row r="1762" spans="1:15">
      <c r="A1762">
        <v>1761</v>
      </c>
      <c r="B1762">
        <v>180758</v>
      </c>
      <c r="C1762" t="s">
        <v>4201</v>
      </c>
      <c r="D1762" t="s">
        <v>149</v>
      </c>
      <c r="E1762" t="s">
        <v>4202</v>
      </c>
      <c r="F1762">
        <v>120</v>
      </c>
      <c r="G1762">
        <v>4.0999999999999996</v>
      </c>
      <c r="H1762">
        <v>100</v>
      </c>
      <c r="I1762" t="s">
        <v>4203</v>
      </c>
      <c r="J1762" t="s">
        <v>4204</v>
      </c>
      <c r="K1762">
        <v>51</v>
      </c>
      <c r="L1762" t="s">
        <v>138</v>
      </c>
      <c r="M1762" t="s">
        <v>142</v>
      </c>
      <c r="N1762" t="s">
        <v>131</v>
      </c>
      <c r="O1762" t="s">
        <v>135</v>
      </c>
    </row>
    <row r="1763" spans="1:15">
      <c r="A1763">
        <v>1762</v>
      </c>
      <c r="B1763">
        <v>180847</v>
      </c>
      <c r="C1763" t="s">
        <v>572</v>
      </c>
      <c r="D1763" t="s">
        <v>137</v>
      </c>
      <c r="E1763" t="s">
        <v>4205</v>
      </c>
      <c r="F1763">
        <v>100</v>
      </c>
      <c r="G1763">
        <v>4.4000000000000004</v>
      </c>
      <c r="H1763">
        <v>100</v>
      </c>
      <c r="I1763" t="s">
        <v>356</v>
      </c>
      <c r="J1763" t="s">
        <v>4206</v>
      </c>
      <c r="K1763">
        <v>39</v>
      </c>
      <c r="L1763" t="s">
        <v>136</v>
      </c>
      <c r="M1763" t="s">
        <v>142</v>
      </c>
      <c r="N1763" t="s">
        <v>131</v>
      </c>
      <c r="O1763" t="s">
        <v>144</v>
      </c>
    </row>
    <row r="1764" spans="1:15">
      <c r="A1764">
        <v>1763</v>
      </c>
      <c r="B1764">
        <v>180958</v>
      </c>
      <c r="C1764" t="s">
        <v>1675</v>
      </c>
      <c r="D1764" t="s">
        <v>137</v>
      </c>
      <c r="E1764" t="s">
        <v>4207</v>
      </c>
      <c r="F1764">
        <v>250</v>
      </c>
      <c r="G1764">
        <v>3.9</v>
      </c>
      <c r="H1764">
        <v>100</v>
      </c>
      <c r="I1764" t="s">
        <v>4208</v>
      </c>
      <c r="J1764" t="s">
        <v>1747</v>
      </c>
      <c r="K1764">
        <v>36</v>
      </c>
      <c r="L1764" t="s">
        <v>133</v>
      </c>
      <c r="M1764" t="s">
        <v>132</v>
      </c>
      <c r="N1764" t="s">
        <v>131</v>
      </c>
      <c r="O1764" t="s">
        <v>144</v>
      </c>
    </row>
    <row r="1765" spans="1:15">
      <c r="A1765">
        <v>1764</v>
      </c>
      <c r="B1765">
        <v>181010</v>
      </c>
      <c r="C1765" t="s">
        <v>1050</v>
      </c>
      <c r="D1765" t="s">
        <v>139</v>
      </c>
      <c r="E1765" t="s">
        <v>4209</v>
      </c>
      <c r="F1765">
        <v>150</v>
      </c>
      <c r="G1765">
        <v>3.8</v>
      </c>
      <c r="H1765">
        <v>100</v>
      </c>
      <c r="I1765" t="s">
        <v>4210</v>
      </c>
      <c r="J1765" t="s">
        <v>1444</v>
      </c>
      <c r="K1765">
        <v>54</v>
      </c>
      <c r="L1765" t="s">
        <v>136</v>
      </c>
      <c r="M1765" t="s">
        <v>142</v>
      </c>
      <c r="N1765" t="s">
        <v>131</v>
      </c>
      <c r="O1765" t="s">
        <v>135</v>
      </c>
    </row>
    <row r="1766" spans="1:15">
      <c r="A1766">
        <v>1765</v>
      </c>
      <c r="B1766">
        <v>181088</v>
      </c>
      <c r="C1766" t="s">
        <v>2862</v>
      </c>
      <c r="D1766" t="s">
        <v>129</v>
      </c>
      <c r="E1766" t="s">
        <v>4211</v>
      </c>
      <c r="F1766">
        <v>300</v>
      </c>
      <c r="G1766">
        <v>2.9</v>
      </c>
      <c r="H1766">
        <v>80</v>
      </c>
      <c r="I1766" t="s">
        <v>841</v>
      </c>
      <c r="J1766" t="s">
        <v>4212</v>
      </c>
      <c r="K1766">
        <v>44</v>
      </c>
      <c r="L1766" t="s">
        <v>136</v>
      </c>
      <c r="M1766" t="s">
        <v>132</v>
      </c>
      <c r="N1766" t="s">
        <v>131</v>
      </c>
      <c r="O1766" t="s">
        <v>135</v>
      </c>
    </row>
    <row r="1767" spans="1:15">
      <c r="A1767">
        <v>1766</v>
      </c>
      <c r="B1767">
        <v>181091</v>
      </c>
      <c r="C1767" t="s">
        <v>1223</v>
      </c>
      <c r="D1767" t="s">
        <v>129</v>
      </c>
      <c r="E1767" t="s">
        <v>4213</v>
      </c>
      <c r="F1767">
        <v>400</v>
      </c>
      <c r="G1767">
        <v>4.0999999999999996</v>
      </c>
      <c r="H1767">
        <v>500</v>
      </c>
      <c r="I1767" t="s">
        <v>4214</v>
      </c>
      <c r="J1767" t="s">
        <v>2931</v>
      </c>
      <c r="K1767">
        <v>67</v>
      </c>
      <c r="L1767" t="s">
        <v>136</v>
      </c>
      <c r="M1767" t="s">
        <v>132</v>
      </c>
      <c r="N1767" t="s">
        <v>147</v>
      </c>
      <c r="O1767" t="s">
        <v>130</v>
      </c>
    </row>
    <row r="1768" spans="1:15">
      <c r="A1768">
        <v>1767</v>
      </c>
      <c r="B1768">
        <v>181093</v>
      </c>
      <c r="C1768" t="s">
        <v>4215</v>
      </c>
      <c r="D1768" t="s">
        <v>129</v>
      </c>
      <c r="E1768" t="s">
        <v>4216</v>
      </c>
      <c r="F1768">
        <v>200</v>
      </c>
      <c r="G1768">
        <v>3.8</v>
      </c>
      <c r="H1768">
        <v>100</v>
      </c>
      <c r="I1768" t="s">
        <v>356</v>
      </c>
      <c r="J1768" t="s">
        <v>4217</v>
      </c>
      <c r="K1768">
        <v>91</v>
      </c>
      <c r="L1768" t="s">
        <v>136</v>
      </c>
      <c r="M1768" t="s">
        <v>142</v>
      </c>
      <c r="N1768" t="s">
        <v>131</v>
      </c>
      <c r="O1768" t="s">
        <v>130</v>
      </c>
    </row>
    <row r="1769" spans="1:15">
      <c r="A1769">
        <v>1768</v>
      </c>
      <c r="B1769">
        <v>181115</v>
      </c>
      <c r="C1769" t="s">
        <v>533</v>
      </c>
      <c r="D1769" t="s">
        <v>146</v>
      </c>
      <c r="E1769" t="s">
        <v>4218</v>
      </c>
      <c r="F1769">
        <v>300</v>
      </c>
      <c r="G1769">
        <v>4.2</v>
      </c>
      <c r="H1769">
        <v>100</v>
      </c>
      <c r="I1769" t="s">
        <v>4219</v>
      </c>
      <c r="J1769" t="s">
        <v>4220</v>
      </c>
      <c r="K1769">
        <v>60</v>
      </c>
      <c r="L1769" t="s">
        <v>133</v>
      </c>
      <c r="M1769" t="s">
        <v>132</v>
      </c>
      <c r="N1769" t="s">
        <v>131</v>
      </c>
      <c r="O1769" t="s">
        <v>135</v>
      </c>
    </row>
    <row r="1770" spans="1:15">
      <c r="A1770">
        <v>1769</v>
      </c>
      <c r="B1770">
        <v>181120</v>
      </c>
      <c r="C1770" t="s">
        <v>1868</v>
      </c>
      <c r="D1770" t="s">
        <v>146</v>
      </c>
      <c r="E1770" t="s">
        <v>4221</v>
      </c>
      <c r="F1770">
        <v>100</v>
      </c>
      <c r="G1770">
        <v>2.9</v>
      </c>
      <c r="H1770">
        <v>80</v>
      </c>
      <c r="I1770" t="s">
        <v>4222</v>
      </c>
      <c r="J1770" t="s">
        <v>1063</v>
      </c>
      <c r="K1770">
        <v>56</v>
      </c>
      <c r="L1770" t="s">
        <v>133</v>
      </c>
      <c r="M1770" t="s">
        <v>142</v>
      </c>
      <c r="N1770" t="s">
        <v>131</v>
      </c>
      <c r="O1770" t="s">
        <v>135</v>
      </c>
    </row>
    <row r="1771" spans="1:15">
      <c r="A1771">
        <v>1770</v>
      </c>
      <c r="B1771">
        <v>181392</v>
      </c>
      <c r="C1771" t="s">
        <v>572</v>
      </c>
      <c r="D1771" t="s">
        <v>137</v>
      </c>
      <c r="E1771" t="s">
        <v>4223</v>
      </c>
      <c r="F1771">
        <v>150</v>
      </c>
      <c r="G1771">
        <v>4.3</v>
      </c>
      <c r="H1771">
        <v>50</v>
      </c>
      <c r="I1771" t="s">
        <v>841</v>
      </c>
      <c r="J1771" t="s">
        <v>572</v>
      </c>
      <c r="K1771">
        <v>61</v>
      </c>
      <c r="L1771" t="s">
        <v>136</v>
      </c>
      <c r="M1771" t="s">
        <v>142</v>
      </c>
      <c r="N1771" t="s">
        <v>140</v>
      </c>
      <c r="O1771" t="s">
        <v>130</v>
      </c>
    </row>
    <row r="1772" spans="1:15">
      <c r="A1772">
        <v>1771</v>
      </c>
      <c r="B1772">
        <v>181435</v>
      </c>
      <c r="C1772" t="s">
        <v>511</v>
      </c>
      <c r="D1772" t="s">
        <v>129</v>
      </c>
      <c r="E1772" t="s">
        <v>4224</v>
      </c>
      <c r="F1772">
        <v>200</v>
      </c>
      <c r="G1772">
        <v>2.9</v>
      </c>
      <c r="H1772">
        <v>80</v>
      </c>
      <c r="I1772" t="s">
        <v>1819</v>
      </c>
      <c r="J1772" t="s">
        <v>790</v>
      </c>
      <c r="K1772">
        <v>63</v>
      </c>
      <c r="L1772" t="s">
        <v>133</v>
      </c>
      <c r="M1772" t="s">
        <v>142</v>
      </c>
      <c r="N1772" t="s">
        <v>131</v>
      </c>
      <c r="O1772" t="s">
        <v>130</v>
      </c>
    </row>
    <row r="1773" spans="1:15">
      <c r="A1773">
        <v>1772</v>
      </c>
      <c r="B1773">
        <v>181708</v>
      </c>
      <c r="C1773" t="s">
        <v>1662</v>
      </c>
      <c r="D1773" t="s">
        <v>146</v>
      </c>
      <c r="E1773" t="s">
        <v>4225</v>
      </c>
      <c r="F1773">
        <v>100</v>
      </c>
      <c r="G1773">
        <v>4.0999999999999996</v>
      </c>
      <c r="H1773">
        <v>500</v>
      </c>
      <c r="I1773" t="s">
        <v>2266</v>
      </c>
      <c r="J1773" t="s">
        <v>4226</v>
      </c>
      <c r="K1773">
        <v>73</v>
      </c>
      <c r="L1773" t="s">
        <v>136</v>
      </c>
      <c r="M1773" t="s">
        <v>142</v>
      </c>
      <c r="N1773" t="s">
        <v>147</v>
      </c>
      <c r="O1773" t="s">
        <v>130</v>
      </c>
    </row>
    <row r="1774" spans="1:15">
      <c r="A1774">
        <v>1773</v>
      </c>
      <c r="B1774">
        <v>181941</v>
      </c>
      <c r="C1774" t="s">
        <v>486</v>
      </c>
      <c r="D1774" t="s">
        <v>146</v>
      </c>
      <c r="E1774" t="s">
        <v>4227</v>
      </c>
      <c r="F1774">
        <v>300</v>
      </c>
      <c r="G1774">
        <v>4.2</v>
      </c>
      <c r="H1774">
        <v>20</v>
      </c>
      <c r="I1774" t="s">
        <v>368</v>
      </c>
      <c r="J1774" t="s">
        <v>4228</v>
      </c>
      <c r="K1774">
        <v>32</v>
      </c>
      <c r="L1774" t="s">
        <v>133</v>
      </c>
      <c r="M1774" t="s">
        <v>132</v>
      </c>
      <c r="N1774" t="s">
        <v>140</v>
      </c>
      <c r="O1774" t="s">
        <v>144</v>
      </c>
    </row>
    <row r="1775" spans="1:15">
      <c r="A1775">
        <v>1774</v>
      </c>
      <c r="B1775">
        <v>181947</v>
      </c>
      <c r="C1775" t="s">
        <v>497</v>
      </c>
      <c r="D1775" t="s">
        <v>146</v>
      </c>
      <c r="E1775" t="s">
        <v>4229</v>
      </c>
      <c r="F1775">
        <v>150</v>
      </c>
      <c r="G1775">
        <v>4</v>
      </c>
      <c r="H1775">
        <v>20</v>
      </c>
      <c r="I1775" t="s">
        <v>258</v>
      </c>
      <c r="J1775" t="s">
        <v>4230</v>
      </c>
      <c r="K1775">
        <v>58</v>
      </c>
      <c r="L1775" t="s">
        <v>133</v>
      </c>
      <c r="M1775" t="s">
        <v>142</v>
      </c>
      <c r="N1775" t="s">
        <v>140</v>
      </c>
      <c r="O1775" t="s">
        <v>135</v>
      </c>
    </row>
    <row r="1776" spans="1:15">
      <c r="A1776">
        <v>1775</v>
      </c>
      <c r="B1776">
        <v>181984</v>
      </c>
      <c r="C1776" t="s">
        <v>880</v>
      </c>
      <c r="D1776" t="s">
        <v>143</v>
      </c>
      <c r="E1776" t="s">
        <v>4231</v>
      </c>
      <c r="F1776">
        <v>300</v>
      </c>
      <c r="G1776">
        <v>3.3</v>
      </c>
      <c r="H1776">
        <v>20</v>
      </c>
      <c r="I1776" t="s">
        <v>841</v>
      </c>
      <c r="J1776" t="s">
        <v>4232</v>
      </c>
      <c r="K1776">
        <v>36</v>
      </c>
      <c r="L1776" t="s">
        <v>136</v>
      </c>
      <c r="M1776" t="s">
        <v>132</v>
      </c>
      <c r="N1776" t="s">
        <v>140</v>
      </c>
      <c r="O1776" t="s">
        <v>144</v>
      </c>
    </row>
    <row r="1777" spans="1:15">
      <c r="A1777">
        <v>1776</v>
      </c>
      <c r="B1777">
        <v>182139</v>
      </c>
      <c r="C1777" t="s">
        <v>3201</v>
      </c>
      <c r="D1777" t="s">
        <v>129</v>
      </c>
      <c r="E1777" t="s">
        <v>4233</v>
      </c>
      <c r="F1777">
        <v>200</v>
      </c>
      <c r="G1777">
        <v>2.9</v>
      </c>
      <c r="H1777">
        <v>80</v>
      </c>
      <c r="I1777" t="s">
        <v>395</v>
      </c>
      <c r="J1777" t="s">
        <v>790</v>
      </c>
      <c r="K1777">
        <v>95</v>
      </c>
      <c r="L1777" t="s">
        <v>138</v>
      </c>
      <c r="M1777" t="s">
        <v>142</v>
      </c>
      <c r="N1777" t="s">
        <v>131</v>
      </c>
      <c r="O1777" t="s">
        <v>130</v>
      </c>
    </row>
    <row r="1778" spans="1:15">
      <c r="A1778">
        <v>1777</v>
      </c>
      <c r="B1778">
        <v>182610</v>
      </c>
      <c r="C1778" t="s">
        <v>765</v>
      </c>
      <c r="D1778" t="s">
        <v>139</v>
      </c>
      <c r="E1778" t="s">
        <v>4234</v>
      </c>
      <c r="F1778">
        <v>1300</v>
      </c>
      <c r="G1778">
        <v>4.5999999999999996</v>
      </c>
      <c r="H1778">
        <v>100</v>
      </c>
      <c r="I1778" t="s">
        <v>4235</v>
      </c>
      <c r="J1778" t="s">
        <v>779</v>
      </c>
      <c r="K1778">
        <v>47</v>
      </c>
      <c r="L1778" t="s">
        <v>138</v>
      </c>
      <c r="M1778" t="s">
        <v>235</v>
      </c>
      <c r="N1778" t="s">
        <v>131</v>
      </c>
      <c r="O1778" t="s">
        <v>135</v>
      </c>
    </row>
    <row r="1779" spans="1:15">
      <c r="A1779">
        <v>1778</v>
      </c>
      <c r="B1779">
        <v>182824</v>
      </c>
      <c r="C1779" t="s">
        <v>314</v>
      </c>
      <c r="D1779" t="s">
        <v>146</v>
      </c>
      <c r="E1779" t="s">
        <v>4236</v>
      </c>
      <c r="F1779">
        <v>500</v>
      </c>
      <c r="G1779">
        <v>4.4000000000000004</v>
      </c>
      <c r="H1779">
        <v>500</v>
      </c>
      <c r="I1779" t="s">
        <v>4237</v>
      </c>
      <c r="J1779" t="s">
        <v>4238</v>
      </c>
      <c r="K1779">
        <v>59</v>
      </c>
      <c r="L1779" t="s">
        <v>236</v>
      </c>
      <c r="M1779" t="s">
        <v>132</v>
      </c>
      <c r="N1779" t="s">
        <v>147</v>
      </c>
      <c r="O1779" t="s">
        <v>135</v>
      </c>
    </row>
    <row r="1780" spans="1:15">
      <c r="A1780">
        <v>1779</v>
      </c>
      <c r="B1780">
        <v>183253</v>
      </c>
      <c r="C1780" t="s">
        <v>1153</v>
      </c>
      <c r="D1780" t="s">
        <v>139</v>
      </c>
      <c r="E1780" t="s">
        <v>4239</v>
      </c>
      <c r="F1780">
        <v>300</v>
      </c>
      <c r="G1780">
        <v>3.9</v>
      </c>
      <c r="H1780">
        <v>20</v>
      </c>
      <c r="I1780" t="s">
        <v>841</v>
      </c>
      <c r="J1780" t="s">
        <v>4240</v>
      </c>
      <c r="K1780">
        <v>36</v>
      </c>
      <c r="L1780" t="s">
        <v>136</v>
      </c>
      <c r="M1780" t="s">
        <v>132</v>
      </c>
      <c r="N1780" t="s">
        <v>140</v>
      </c>
      <c r="O1780" t="s">
        <v>144</v>
      </c>
    </row>
    <row r="1781" spans="1:15">
      <c r="A1781">
        <v>1780</v>
      </c>
      <c r="B1781">
        <v>183585</v>
      </c>
      <c r="C1781" t="s">
        <v>397</v>
      </c>
      <c r="D1781" t="s">
        <v>134</v>
      </c>
      <c r="E1781" t="s">
        <v>4241</v>
      </c>
      <c r="F1781">
        <v>300</v>
      </c>
      <c r="G1781">
        <v>4</v>
      </c>
      <c r="H1781">
        <v>100</v>
      </c>
      <c r="I1781" t="s">
        <v>4242</v>
      </c>
      <c r="J1781" t="s">
        <v>829</v>
      </c>
      <c r="K1781">
        <v>53</v>
      </c>
      <c r="L1781" t="s">
        <v>138</v>
      </c>
      <c r="M1781" t="s">
        <v>132</v>
      </c>
      <c r="N1781" t="s">
        <v>131</v>
      </c>
      <c r="O1781" t="s">
        <v>135</v>
      </c>
    </row>
    <row r="1782" spans="1:15">
      <c r="A1782">
        <v>1781</v>
      </c>
      <c r="B1782">
        <v>184158</v>
      </c>
      <c r="C1782" t="s">
        <v>250</v>
      </c>
      <c r="D1782" t="s">
        <v>137</v>
      </c>
      <c r="E1782" t="s">
        <v>4243</v>
      </c>
      <c r="F1782">
        <v>250</v>
      </c>
      <c r="G1782">
        <v>4.5</v>
      </c>
      <c r="H1782">
        <v>100</v>
      </c>
      <c r="I1782" t="s">
        <v>4244</v>
      </c>
      <c r="J1782" t="s">
        <v>4245</v>
      </c>
      <c r="K1782">
        <v>49</v>
      </c>
      <c r="L1782" t="s">
        <v>136</v>
      </c>
      <c r="M1782" t="s">
        <v>132</v>
      </c>
      <c r="N1782" t="s">
        <v>131</v>
      </c>
      <c r="O1782" t="s">
        <v>135</v>
      </c>
    </row>
    <row r="1783" spans="1:15">
      <c r="A1783">
        <v>1782</v>
      </c>
      <c r="B1783">
        <v>184256</v>
      </c>
      <c r="C1783" t="s">
        <v>4246</v>
      </c>
      <c r="D1783" t="s">
        <v>146</v>
      </c>
      <c r="E1783" t="s">
        <v>4247</v>
      </c>
      <c r="F1783">
        <v>100</v>
      </c>
      <c r="G1783">
        <v>4.5</v>
      </c>
      <c r="H1783">
        <v>500</v>
      </c>
      <c r="I1783" t="s">
        <v>2266</v>
      </c>
      <c r="J1783" t="s">
        <v>314</v>
      </c>
      <c r="K1783">
        <v>73</v>
      </c>
      <c r="L1783" t="s">
        <v>136</v>
      </c>
      <c r="M1783" t="s">
        <v>142</v>
      </c>
      <c r="N1783" t="s">
        <v>147</v>
      </c>
      <c r="O1783" t="s">
        <v>130</v>
      </c>
    </row>
    <row r="1784" spans="1:15">
      <c r="A1784">
        <v>1783</v>
      </c>
      <c r="B1784">
        <v>184695</v>
      </c>
      <c r="C1784" t="s">
        <v>1332</v>
      </c>
      <c r="D1784" t="s">
        <v>134</v>
      </c>
      <c r="E1784" t="s">
        <v>4248</v>
      </c>
      <c r="F1784">
        <v>650</v>
      </c>
      <c r="G1784">
        <v>4.0999999999999996</v>
      </c>
      <c r="H1784">
        <v>20</v>
      </c>
      <c r="I1784" t="s">
        <v>2040</v>
      </c>
      <c r="J1784" t="s">
        <v>1332</v>
      </c>
      <c r="K1784">
        <v>32</v>
      </c>
      <c r="L1784" t="s">
        <v>133</v>
      </c>
      <c r="M1784" t="s">
        <v>148</v>
      </c>
      <c r="N1784" t="s">
        <v>140</v>
      </c>
      <c r="O1784" t="s">
        <v>144</v>
      </c>
    </row>
    <row r="1785" spans="1:15">
      <c r="A1785">
        <v>1784</v>
      </c>
      <c r="B1785">
        <v>184748</v>
      </c>
      <c r="C1785" t="s">
        <v>505</v>
      </c>
      <c r="D1785" t="s">
        <v>129</v>
      </c>
      <c r="E1785" t="s">
        <v>4249</v>
      </c>
      <c r="F1785">
        <v>300</v>
      </c>
      <c r="G1785">
        <v>3.9</v>
      </c>
      <c r="H1785">
        <v>100</v>
      </c>
      <c r="I1785" t="s">
        <v>1146</v>
      </c>
      <c r="J1785" t="s">
        <v>303</v>
      </c>
      <c r="K1785">
        <v>51</v>
      </c>
      <c r="L1785" t="s">
        <v>133</v>
      </c>
      <c r="M1785" t="s">
        <v>132</v>
      </c>
      <c r="N1785" t="s">
        <v>131</v>
      </c>
      <c r="O1785" t="s">
        <v>135</v>
      </c>
    </row>
    <row r="1786" spans="1:15">
      <c r="A1786">
        <v>1785</v>
      </c>
      <c r="B1786">
        <v>184792</v>
      </c>
      <c r="C1786" t="s">
        <v>4250</v>
      </c>
      <c r="D1786" t="s">
        <v>137</v>
      </c>
      <c r="E1786" t="s">
        <v>4251</v>
      </c>
      <c r="F1786">
        <v>400</v>
      </c>
      <c r="G1786">
        <v>3.7</v>
      </c>
      <c r="H1786">
        <v>20</v>
      </c>
      <c r="I1786" t="s">
        <v>4252</v>
      </c>
      <c r="J1786" t="s">
        <v>3813</v>
      </c>
      <c r="K1786">
        <v>52</v>
      </c>
      <c r="L1786" t="s">
        <v>133</v>
      </c>
      <c r="M1786" t="s">
        <v>132</v>
      </c>
      <c r="N1786" t="s">
        <v>140</v>
      </c>
      <c r="O1786" t="s">
        <v>135</v>
      </c>
    </row>
    <row r="1787" spans="1:15">
      <c r="A1787">
        <v>1786</v>
      </c>
      <c r="B1787">
        <v>186123</v>
      </c>
      <c r="C1787" t="s">
        <v>674</v>
      </c>
      <c r="D1787" t="s">
        <v>134</v>
      </c>
      <c r="E1787" t="s">
        <v>4253</v>
      </c>
      <c r="F1787">
        <v>250</v>
      </c>
      <c r="G1787">
        <v>3.5</v>
      </c>
      <c r="H1787">
        <v>20</v>
      </c>
      <c r="I1787" t="s">
        <v>4254</v>
      </c>
      <c r="J1787" t="s">
        <v>1164</v>
      </c>
      <c r="K1787">
        <v>38</v>
      </c>
      <c r="L1787" t="s">
        <v>136</v>
      </c>
      <c r="M1787" t="s">
        <v>132</v>
      </c>
      <c r="N1787" t="s">
        <v>140</v>
      </c>
      <c r="O1787" t="s">
        <v>144</v>
      </c>
    </row>
    <row r="1788" spans="1:15">
      <c r="A1788">
        <v>1787</v>
      </c>
      <c r="B1788">
        <v>186141</v>
      </c>
      <c r="C1788" t="s">
        <v>2921</v>
      </c>
      <c r="D1788" t="s">
        <v>149</v>
      </c>
      <c r="E1788" t="s">
        <v>4255</v>
      </c>
      <c r="F1788">
        <v>400</v>
      </c>
      <c r="G1788">
        <v>4.3</v>
      </c>
      <c r="H1788">
        <v>100</v>
      </c>
      <c r="I1788" t="s">
        <v>395</v>
      </c>
      <c r="J1788" t="s">
        <v>3521</v>
      </c>
      <c r="K1788">
        <v>35</v>
      </c>
      <c r="L1788" t="s">
        <v>138</v>
      </c>
      <c r="M1788" t="s">
        <v>132</v>
      </c>
      <c r="N1788" t="s">
        <v>131</v>
      </c>
      <c r="O1788" t="s">
        <v>144</v>
      </c>
    </row>
    <row r="1789" spans="1:15">
      <c r="A1789">
        <v>1788</v>
      </c>
      <c r="B1789">
        <v>186171</v>
      </c>
      <c r="C1789" t="s">
        <v>2818</v>
      </c>
      <c r="D1789" t="s">
        <v>149</v>
      </c>
      <c r="E1789" t="s">
        <v>4256</v>
      </c>
      <c r="F1789">
        <v>300</v>
      </c>
      <c r="G1789">
        <v>2.9</v>
      </c>
      <c r="H1789">
        <v>80</v>
      </c>
      <c r="I1789" t="s">
        <v>547</v>
      </c>
      <c r="J1789" t="s">
        <v>2921</v>
      </c>
      <c r="K1789">
        <v>38</v>
      </c>
      <c r="L1789" t="s">
        <v>136</v>
      </c>
      <c r="M1789" t="s">
        <v>132</v>
      </c>
      <c r="N1789" t="s">
        <v>131</v>
      </c>
      <c r="O1789" t="s">
        <v>144</v>
      </c>
    </row>
    <row r="1790" spans="1:15">
      <c r="A1790">
        <v>1789</v>
      </c>
      <c r="B1790">
        <v>186196</v>
      </c>
      <c r="C1790" t="s">
        <v>880</v>
      </c>
      <c r="D1790" t="s">
        <v>143</v>
      </c>
      <c r="E1790" t="s">
        <v>4253</v>
      </c>
      <c r="F1790">
        <v>250</v>
      </c>
      <c r="G1790">
        <v>4.2</v>
      </c>
      <c r="H1790">
        <v>50</v>
      </c>
      <c r="I1790" t="s">
        <v>4254</v>
      </c>
      <c r="J1790" t="s">
        <v>899</v>
      </c>
      <c r="K1790">
        <v>39</v>
      </c>
      <c r="L1790" t="s">
        <v>136</v>
      </c>
      <c r="M1790" t="s">
        <v>132</v>
      </c>
      <c r="N1790" t="s">
        <v>140</v>
      </c>
      <c r="O1790" t="s">
        <v>144</v>
      </c>
    </row>
    <row r="1791" spans="1:15">
      <c r="A1791">
        <v>1790</v>
      </c>
      <c r="B1791">
        <v>186294</v>
      </c>
      <c r="C1791" t="s">
        <v>458</v>
      </c>
      <c r="D1791" t="s">
        <v>141</v>
      </c>
      <c r="E1791" t="s">
        <v>4257</v>
      </c>
      <c r="F1791">
        <v>300</v>
      </c>
      <c r="G1791">
        <v>2.9</v>
      </c>
      <c r="H1791">
        <v>80</v>
      </c>
      <c r="I1791" t="s">
        <v>258</v>
      </c>
      <c r="J1791" t="s">
        <v>1675</v>
      </c>
      <c r="K1791">
        <v>37</v>
      </c>
      <c r="L1791" t="s">
        <v>133</v>
      </c>
      <c r="M1791" t="s">
        <v>132</v>
      </c>
      <c r="N1791" t="s">
        <v>131</v>
      </c>
      <c r="O1791" t="s">
        <v>144</v>
      </c>
    </row>
    <row r="1792" spans="1:15">
      <c r="A1792">
        <v>1791</v>
      </c>
      <c r="B1792">
        <v>186873</v>
      </c>
      <c r="C1792" t="s">
        <v>896</v>
      </c>
      <c r="D1792" t="s">
        <v>143</v>
      </c>
      <c r="E1792" t="s">
        <v>4258</v>
      </c>
      <c r="F1792">
        <v>300</v>
      </c>
      <c r="G1792">
        <v>4.0999999999999996</v>
      </c>
      <c r="H1792">
        <v>100</v>
      </c>
      <c r="I1792" t="s">
        <v>841</v>
      </c>
      <c r="J1792" t="s">
        <v>4259</v>
      </c>
      <c r="K1792">
        <v>36</v>
      </c>
      <c r="L1792" t="s">
        <v>136</v>
      </c>
      <c r="M1792" t="s">
        <v>132</v>
      </c>
      <c r="N1792" t="s">
        <v>131</v>
      </c>
      <c r="O1792" t="s">
        <v>144</v>
      </c>
    </row>
    <row r="1793" spans="1:15">
      <c r="A1793">
        <v>1792</v>
      </c>
      <c r="B1793">
        <v>186879</v>
      </c>
      <c r="C1793" t="s">
        <v>880</v>
      </c>
      <c r="D1793" t="s">
        <v>143</v>
      </c>
      <c r="E1793" t="s">
        <v>4260</v>
      </c>
      <c r="F1793">
        <v>300</v>
      </c>
      <c r="G1793">
        <v>2.9</v>
      </c>
      <c r="H1793">
        <v>80</v>
      </c>
      <c r="I1793" t="s">
        <v>4261</v>
      </c>
      <c r="J1793" t="s">
        <v>880</v>
      </c>
      <c r="K1793">
        <v>62</v>
      </c>
      <c r="L1793" t="s">
        <v>138</v>
      </c>
      <c r="M1793" t="s">
        <v>132</v>
      </c>
      <c r="N1793" t="s">
        <v>131</v>
      </c>
      <c r="O1793" t="s">
        <v>130</v>
      </c>
    </row>
    <row r="1794" spans="1:15">
      <c r="A1794">
        <v>1793</v>
      </c>
      <c r="B1794">
        <v>187384</v>
      </c>
      <c r="C1794" t="s">
        <v>1675</v>
      </c>
      <c r="D1794" t="s">
        <v>137</v>
      </c>
      <c r="E1794" t="s">
        <v>2648</v>
      </c>
      <c r="F1794">
        <v>800</v>
      </c>
      <c r="G1794">
        <v>4.7</v>
      </c>
      <c r="H1794">
        <v>50</v>
      </c>
      <c r="I1794" t="s">
        <v>2649</v>
      </c>
      <c r="J1794" t="s">
        <v>1747</v>
      </c>
      <c r="K1794">
        <v>38</v>
      </c>
      <c r="L1794" t="s">
        <v>138</v>
      </c>
      <c r="M1794" t="s">
        <v>148</v>
      </c>
      <c r="N1794" t="s">
        <v>140</v>
      </c>
      <c r="O1794" t="s">
        <v>144</v>
      </c>
    </row>
    <row r="1795" spans="1:15">
      <c r="A1795">
        <v>1794</v>
      </c>
      <c r="B1795">
        <v>187550</v>
      </c>
      <c r="C1795" t="s">
        <v>807</v>
      </c>
      <c r="D1795" t="s">
        <v>139</v>
      </c>
      <c r="E1795" t="s">
        <v>4262</v>
      </c>
      <c r="F1795">
        <v>250</v>
      </c>
      <c r="G1795">
        <v>3.9</v>
      </c>
      <c r="H1795">
        <v>100</v>
      </c>
      <c r="I1795" t="s">
        <v>2723</v>
      </c>
      <c r="J1795" t="s">
        <v>807</v>
      </c>
      <c r="K1795">
        <v>71</v>
      </c>
      <c r="L1795" t="s">
        <v>133</v>
      </c>
      <c r="M1795" t="s">
        <v>132</v>
      </c>
      <c r="N1795" t="s">
        <v>131</v>
      </c>
      <c r="O1795" t="s">
        <v>130</v>
      </c>
    </row>
    <row r="1796" spans="1:15">
      <c r="A1796">
        <v>1795</v>
      </c>
      <c r="B1796">
        <v>187580</v>
      </c>
      <c r="C1796" t="s">
        <v>4083</v>
      </c>
      <c r="D1796" t="s">
        <v>134</v>
      </c>
      <c r="E1796" t="s">
        <v>4263</v>
      </c>
      <c r="F1796">
        <v>200</v>
      </c>
      <c r="G1796">
        <v>2.9</v>
      </c>
      <c r="H1796">
        <v>80</v>
      </c>
      <c r="I1796" t="s">
        <v>4264</v>
      </c>
      <c r="J1796" t="s">
        <v>4265</v>
      </c>
      <c r="K1796">
        <v>43</v>
      </c>
      <c r="L1796" t="s">
        <v>138</v>
      </c>
      <c r="M1796" t="s">
        <v>142</v>
      </c>
      <c r="N1796" t="s">
        <v>131</v>
      </c>
      <c r="O1796" t="s">
        <v>135</v>
      </c>
    </row>
    <row r="1797" spans="1:15">
      <c r="A1797">
        <v>1796</v>
      </c>
      <c r="B1797">
        <v>187976</v>
      </c>
      <c r="C1797" t="s">
        <v>350</v>
      </c>
      <c r="D1797" t="s">
        <v>141</v>
      </c>
      <c r="E1797" t="s">
        <v>4243</v>
      </c>
      <c r="F1797">
        <v>250</v>
      </c>
      <c r="G1797">
        <v>4.5</v>
      </c>
      <c r="H1797">
        <v>100</v>
      </c>
      <c r="I1797" t="s">
        <v>4244</v>
      </c>
      <c r="J1797" t="s">
        <v>350</v>
      </c>
      <c r="K1797">
        <v>60</v>
      </c>
      <c r="L1797" t="s">
        <v>136</v>
      </c>
      <c r="M1797" t="s">
        <v>132</v>
      </c>
      <c r="N1797" t="s">
        <v>131</v>
      </c>
      <c r="O1797" t="s">
        <v>135</v>
      </c>
    </row>
    <row r="1798" spans="1:15">
      <c r="A1798">
        <v>1797</v>
      </c>
      <c r="B1798">
        <v>188019</v>
      </c>
      <c r="C1798" t="s">
        <v>4266</v>
      </c>
      <c r="D1798" t="s">
        <v>143</v>
      </c>
      <c r="E1798" t="s">
        <v>4267</v>
      </c>
      <c r="F1798">
        <v>300</v>
      </c>
      <c r="G1798">
        <v>2.9</v>
      </c>
      <c r="H1798">
        <v>80</v>
      </c>
      <c r="I1798" t="s">
        <v>3328</v>
      </c>
      <c r="J1798" t="s">
        <v>4266</v>
      </c>
      <c r="K1798">
        <v>53</v>
      </c>
      <c r="L1798" t="s">
        <v>136</v>
      </c>
      <c r="M1798" t="s">
        <v>132</v>
      </c>
      <c r="N1798" t="s">
        <v>131</v>
      </c>
      <c r="O1798" t="s">
        <v>135</v>
      </c>
    </row>
    <row r="1799" spans="1:15">
      <c r="A1799">
        <v>1798</v>
      </c>
      <c r="B1799">
        <v>188517</v>
      </c>
      <c r="C1799" t="s">
        <v>690</v>
      </c>
      <c r="D1799" t="s">
        <v>129</v>
      </c>
      <c r="E1799" t="s">
        <v>4268</v>
      </c>
      <c r="F1799">
        <v>300</v>
      </c>
      <c r="G1799">
        <v>3.9</v>
      </c>
      <c r="H1799">
        <v>1000</v>
      </c>
      <c r="I1799" t="s">
        <v>4269</v>
      </c>
      <c r="J1799" t="s">
        <v>693</v>
      </c>
      <c r="K1799">
        <v>84</v>
      </c>
      <c r="L1799" t="s">
        <v>138</v>
      </c>
      <c r="M1799" t="s">
        <v>132</v>
      </c>
      <c r="N1799" t="s">
        <v>147</v>
      </c>
      <c r="O1799" t="s">
        <v>130</v>
      </c>
    </row>
    <row r="1800" spans="1:15">
      <c r="A1800">
        <v>1799</v>
      </c>
      <c r="B1800">
        <v>188568</v>
      </c>
      <c r="C1800" t="s">
        <v>1504</v>
      </c>
      <c r="D1800" t="s">
        <v>129</v>
      </c>
      <c r="E1800" t="s">
        <v>4270</v>
      </c>
      <c r="F1800">
        <v>200</v>
      </c>
      <c r="G1800">
        <v>3.4</v>
      </c>
      <c r="H1800">
        <v>20</v>
      </c>
      <c r="I1800" t="s">
        <v>4271</v>
      </c>
      <c r="J1800" t="s">
        <v>1962</v>
      </c>
      <c r="K1800">
        <v>83</v>
      </c>
      <c r="L1800" t="s">
        <v>138</v>
      </c>
      <c r="M1800" t="s">
        <v>142</v>
      </c>
      <c r="N1800" t="s">
        <v>140</v>
      </c>
      <c r="O1800" t="s">
        <v>130</v>
      </c>
    </row>
    <row r="1801" spans="1:15">
      <c r="A1801">
        <v>1800</v>
      </c>
      <c r="B1801">
        <v>189681</v>
      </c>
      <c r="C1801" t="s">
        <v>674</v>
      </c>
      <c r="D1801" t="s">
        <v>134</v>
      </c>
      <c r="E1801" t="s">
        <v>4272</v>
      </c>
      <c r="F1801">
        <v>400</v>
      </c>
      <c r="G1801">
        <v>4.2</v>
      </c>
      <c r="H1801">
        <v>20</v>
      </c>
      <c r="I1801" t="s">
        <v>258</v>
      </c>
      <c r="J1801" t="s">
        <v>3595</v>
      </c>
      <c r="K1801">
        <v>42</v>
      </c>
      <c r="L1801" t="s">
        <v>133</v>
      </c>
      <c r="M1801" t="s">
        <v>132</v>
      </c>
      <c r="N1801" t="s">
        <v>140</v>
      </c>
      <c r="O1801" t="s">
        <v>135</v>
      </c>
    </row>
    <row r="1802" spans="1:15">
      <c r="A1802">
        <v>1801</v>
      </c>
      <c r="B1802">
        <v>189689</v>
      </c>
      <c r="C1802" t="s">
        <v>4273</v>
      </c>
      <c r="D1802" t="s">
        <v>129</v>
      </c>
      <c r="E1802" t="s">
        <v>4274</v>
      </c>
      <c r="F1802">
        <v>150</v>
      </c>
      <c r="G1802">
        <v>3.4</v>
      </c>
      <c r="H1802">
        <v>100</v>
      </c>
      <c r="I1802" t="s">
        <v>4275</v>
      </c>
      <c r="J1802" t="s">
        <v>4276</v>
      </c>
      <c r="K1802">
        <v>93</v>
      </c>
      <c r="L1802" t="s">
        <v>136</v>
      </c>
      <c r="M1802" t="s">
        <v>142</v>
      </c>
      <c r="N1802" t="s">
        <v>131</v>
      </c>
      <c r="O1802" t="s">
        <v>130</v>
      </c>
    </row>
    <row r="1803" spans="1:15">
      <c r="A1803">
        <v>1802</v>
      </c>
      <c r="B1803">
        <v>189826</v>
      </c>
      <c r="C1803" t="s">
        <v>4277</v>
      </c>
      <c r="D1803" t="s">
        <v>146</v>
      </c>
      <c r="E1803" t="s">
        <v>4278</v>
      </c>
      <c r="F1803">
        <v>200</v>
      </c>
      <c r="G1803">
        <v>3.2</v>
      </c>
      <c r="H1803">
        <v>20</v>
      </c>
      <c r="I1803" t="s">
        <v>2436</v>
      </c>
      <c r="J1803" t="s">
        <v>3054</v>
      </c>
      <c r="K1803">
        <v>52</v>
      </c>
      <c r="L1803" t="s">
        <v>133</v>
      </c>
      <c r="M1803" t="s">
        <v>142</v>
      </c>
      <c r="N1803" t="s">
        <v>140</v>
      </c>
      <c r="O1803" t="s">
        <v>135</v>
      </c>
    </row>
    <row r="1804" spans="1:15">
      <c r="A1804">
        <v>1803</v>
      </c>
      <c r="B1804">
        <v>190360</v>
      </c>
      <c r="C1804" t="s">
        <v>407</v>
      </c>
      <c r="D1804" t="s">
        <v>129</v>
      </c>
      <c r="E1804" t="s">
        <v>4279</v>
      </c>
      <c r="F1804">
        <v>450</v>
      </c>
      <c r="G1804">
        <v>2.9</v>
      </c>
      <c r="H1804">
        <v>80</v>
      </c>
      <c r="I1804" t="s">
        <v>2166</v>
      </c>
      <c r="J1804" t="s">
        <v>709</v>
      </c>
      <c r="K1804">
        <v>75</v>
      </c>
      <c r="L1804" t="s">
        <v>133</v>
      </c>
      <c r="M1804" t="s">
        <v>132</v>
      </c>
      <c r="N1804" t="s">
        <v>131</v>
      </c>
      <c r="O1804" t="s">
        <v>130</v>
      </c>
    </row>
    <row r="1805" spans="1:15">
      <c r="A1805">
        <v>1804</v>
      </c>
      <c r="B1805">
        <v>190656</v>
      </c>
      <c r="C1805" t="s">
        <v>2493</v>
      </c>
      <c r="D1805" t="s">
        <v>129</v>
      </c>
      <c r="E1805" t="s">
        <v>4280</v>
      </c>
      <c r="F1805">
        <v>250</v>
      </c>
      <c r="G1805">
        <v>3.7</v>
      </c>
      <c r="H1805">
        <v>50</v>
      </c>
      <c r="I1805" t="s">
        <v>841</v>
      </c>
      <c r="J1805" t="s">
        <v>3713</v>
      </c>
      <c r="K1805">
        <v>65</v>
      </c>
      <c r="L1805" t="s">
        <v>136</v>
      </c>
      <c r="M1805" t="s">
        <v>132</v>
      </c>
      <c r="N1805" t="s">
        <v>140</v>
      </c>
      <c r="O1805" t="s">
        <v>130</v>
      </c>
    </row>
    <row r="1806" spans="1:15">
      <c r="A1806">
        <v>1805</v>
      </c>
      <c r="B1806">
        <v>190694</v>
      </c>
      <c r="C1806" t="s">
        <v>260</v>
      </c>
      <c r="D1806" t="s">
        <v>137</v>
      </c>
      <c r="E1806" t="s">
        <v>4281</v>
      </c>
      <c r="F1806">
        <v>400</v>
      </c>
      <c r="G1806">
        <v>4.2</v>
      </c>
      <c r="H1806">
        <v>100</v>
      </c>
      <c r="I1806" t="s">
        <v>4282</v>
      </c>
      <c r="J1806" t="s">
        <v>260</v>
      </c>
      <c r="K1806">
        <v>54</v>
      </c>
      <c r="L1806" t="s">
        <v>133</v>
      </c>
      <c r="M1806" t="s">
        <v>132</v>
      </c>
      <c r="N1806" t="s">
        <v>131</v>
      </c>
      <c r="O1806" t="s">
        <v>135</v>
      </c>
    </row>
    <row r="1807" spans="1:15">
      <c r="A1807">
        <v>1806</v>
      </c>
      <c r="B1807">
        <v>190721</v>
      </c>
      <c r="C1807" t="s">
        <v>1670</v>
      </c>
      <c r="D1807" t="s">
        <v>129</v>
      </c>
      <c r="E1807" t="s">
        <v>4283</v>
      </c>
      <c r="F1807">
        <v>250</v>
      </c>
      <c r="G1807">
        <v>3.3</v>
      </c>
      <c r="H1807">
        <v>20</v>
      </c>
      <c r="I1807" t="s">
        <v>4284</v>
      </c>
      <c r="J1807" t="s">
        <v>4285</v>
      </c>
      <c r="K1807">
        <v>62</v>
      </c>
      <c r="L1807" t="s">
        <v>133</v>
      </c>
      <c r="M1807" t="s">
        <v>132</v>
      </c>
      <c r="N1807" t="s">
        <v>140</v>
      </c>
      <c r="O1807" t="s">
        <v>130</v>
      </c>
    </row>
    <row r="1808" spans="1:15">
      <c r="A1808">
        <v>1807</v>
      </c>
      <c r="B1808">
        <v>190827</v>
      </c>
      <c r="C1808" t="s">
        <v>404</v>
      </c>
      <c r="D1808" t="s">
        <v>129</v>
      </c>
      <c r="E1808" t="s">
        <v>4286</v>
      </c>
      <c r="F1808">
        <v>200</v>
      </c>
      <c r="G1808">
        <v>3.4</v>
      </c>
      <c r="H1808">
        <v>20</v>
      </c>
      <c r="I1808" t="s">
        <v>841</v>
      </c>
      <c r="J1808" t="s">
        <v>1670</v>
      </c>
      <c r="K1808">
        <v>62</v>
      </c>
      <c r="L1808" t="s">
        <v>136</v>
      </c>
      <c r="M1808" t="s">
        <v>142</v>
      </c>
      <c r="N1808" t="s">
        <v>140</v>
      </c>
      <c r="O1808" t="s">
        <v>130</v>
      </c>
    </row>
    <row r="1809" spans="1:15">
      <c r="A1809">
        <v>1808</v>
      </c>
      <c r="B1809">
        <v>191132</v>
      </c>
      <c r="C1809" t="s">
        <v>3595</v>
      </c>
      <c r="D1809" t="s">
        <v>134</v>
      </c>
      <c r="E1809" t="s">
        <v>4287</v>
      </c>
      <c r="F1809">
        <v>300</v>
      </c>
      <c r="G1809">
        <v>2.9</v>
      </c>
      <c r="H1809">
        <v>80</v>
      </c>
      <c r="I1809" t="s">
        <v>258</v>
      </c>
      <c r="J1809" t="s">
        <v>3595</v>
      </c>
      <c r="K1809">
        <v>41</v>
      </c>
      <c r="L1809" t="s">
        <v>133</v>
      </c>
      <c r="M1809" t="s">
        <v>132</v>
      </c>
      <c r="N1809" t="s">
        <v>131</v>
      </c>
      <c r="O1809" t="s">
        <v>135</v>
      </c>
    </row>
    <row r="1810" spans="1:15">
      <c r="A1810">
        <v>1809</v>
      </c>
      <c r="B1810">
        <v>191390</v>
      </c>
      <c r="C1810" t="s">
        <v>250</v>
      </c>
      <c r="D1810" t="s">
        <v>137</v>
      </c>
      <c r="E1810" t="s">
        <v>4288</v>
      </c>
      <c r="F1810">
        <v>200</v>
      </c>
      <c r="G1810">
        <v>2.9</v>
      </c>
      <c r="H1810">
        <v>80</v>
      </c>
      <c r="I1810" t="s">
        <v>841</v>
      </c>
      <c r="J1810" t="s">
        <v>4289</v>
      </c>
      <c r="K1810">
        <v>66</v>
      </c>
      <c r="L1810" t="s">
        <v>136</v>
      </c>
      <c r="M1810" t="s">
        <v>142</v>
      </c>
      <c r="N1810" t="s">
        <v>131</v>
      </c>
      <c r="O1810" t="s">
        <v>130</v>
      </c>
    </row>
    <row r="1811" spans="1:15">
      <c r="A1811">
        <v>1810</v>
      </c>
      <c r="B1811">
        <v>191430</v>
      </c>
      <c r="C1811" t="s">
        <v>674</v>
      </c>
      <c r="D1811" t="s">
        <v>134</v>
      </c>
      <c r="E1811" t="s">
        <v>4290</v>
      </c>
      <c r="F1811">
        <v>300</v>
      </c>
      <c r="G1811">
        <v>2.9</v>
      </c>
      <c r="H1811">
        <v>80</v>
      </c>
      <c r="I1811" t="s">
        <v>2723</v>
      </c>
      <c r="J1811" t="s">
        <v>3595</v>
      </c>
      <c r="K1811">
        <v>36</v>
      </c>
      <c r="L1811" t="s">
        <v>133</v>
      </c>
      <c r="M1811" t="s">
        <v>132</v>
      </c>
      <c r="N1811" t="s">
        <v>131</v>
      </c>
      <c r="O1811" t="s">
        <v>144</v>
      </c>
    </row>
    <row r="1812" spans="1:15">
      <c r="A1812">
        <v>1811</v>
      </c>
      <c r="B1812">
        <v>191431</v>
      </c>
      <c r="C1812" t="s">
        <v>674</v>
      </c>
      <c r="D1812" t="s">
        <v>134</v>
      </c>
      <c r="E1812" t="s">
        <v>4291</v>
      </c>
      <c r="F1812">
        <v>300</v>
      </c>
      <c r="G1812">
        <v>2.9</v>
      </c>
      <c r="H1812">
        <v>100</v>
      </c>
      <c r="I1812" t="s">
        <v>4292</v>
      </c>
      <c r="J1812" t="s">
        <v>3595</v>
      </c>
      <c r="K1812">
        <v>37</v>
      </c>
      <c r="L1812" t="s">
        <v>133</v>
      </c>
      <c r="M1812" t="s">
        <v>132</v>
      </c>
      <c r="N1812" t="s">
        <v>131</v>
      </c>
      <c r="O1812" t="s">
        <v>144</v>
      </c>
    </row>
    <row r="1813" spans="1:15">
      <c r="A1813">
        <v>1812</v>
      </c>
      <c r="B1813">
        <v>191489</v>
      </c>
      <c r="C1813" t="s">
        <v>674</v>
      </c>
      <c r="D1813" t="s">
        <v>134</v>
      </c>
      <c r="E1813" t="s">
        <v>4293</v>
      </c>
      <c r="F1813">
        <v>200</v>
      </c>
      <c r="G1813">
        <v>2.9</v>
      </c>
      <c r="H1813">
        <v>80</v>
      </c>
      <c r="I1813" t="s">
        <v>2723</v>
      </c>
      <c r="J1813" t="s">
        <v>3595</v>
      </c>
      <c r="K1813">
        <v>38</v>
      </c>
      <c r="L1813" t="s">
        <v>133</v>
      </c>
      <c r="M1813" t="s">
        <v>142</v>
      </c>
      <c r="N1813" t="s">
        <v>131</v>
      </c>
      <c r="O1813" t="s">
        <v>144</v>
      </c>
    </row>
    <row r="1814" spans="1:15">
      <c r="A1814">
        <v>1813</v>
      </c>
      <c r="B1814">
        <v>191495</v>
      </c>
      <c r="C1814" t="s">
        <v>674</v>
      </c>
      <c r="D1814" t="s">
        <v>134</v>
      </c>
      <c r="E1814" t="s">
        <v>4294</v>
      </c>
      <c r="F1814">
        <v>400</v>
      </c>
      <c r="G1814">
        <v>2.9</v>
      </c>
      <c r="H1814">
        <v>80</v>
      </c>
      <c r="I1814" t="s">
        <v>2723</v>
      </c>
      <c r="J1814" t="s">
        <v>3595</v>
      </c>
      <c r="K1814">
        <v>37</v>
      </c>
      <c r="L1814" t="s">
        <v>133</v>
      </c>
      <c r="M1814" t="s">
        <v>132</v>
      </c>
      <c r="N1814" t="s">
        <v>131</v>
      </c>
      <c r="O1814" t="s">
        <v>144</v>
      </c>
    </row>
    <row r="1815" spans="1:15">
      <c r="A1815">
        <v>1814</v>
      </c>
      <c r="B1815">
        <v>191596</v>
      </c>
      <c r="C1815" t="s">
        <v>3595</v>
      </c>
      <c r="D1815" t="s">
        <v>134</v>
      </c>
      <c r="E1815" t="s">
        <v>4295</v>
      </c>
      <c r="F1815">
        <v>300</v>
      </c>
      <c r="G1815">
        <v>2.9</v>
      </c>
      <c r="H1815">
        <v>80</v>
      </c>
      <c r="I1815" t="s">
        <v>4292</v>
      </c>
      <c r="J1815" t="s">
        <v>3595</v>
      </c>
      <c r="K1815">
        <v>39</v>
      </c>
      <c r="L1815" t="s">
        <v>133</v>
      </c>
      <c r="M1815" t="s">
        <v>132</v>
      </c>
      <c r="N1815" t="s">
        <v>131</v>
      </c>
      <c r="O1815" t="s">
        <v>144</v>
      </c>
    </row>
    <row r="1816" spans="1:15">
      <c r="A1816">
        <v>1815</v>
      </c>
      <c r="B1816">
        <v>191633</v>
      </c>
      <c r="C1816" t="s">
        <v>2818</v>
      </c>
      <c r="D1816" t="s">
        <v>149</v>
      </c>
      <c r="E1816" t="s">
        <v>4296</v>
      </c>
      <c r="F1816">
        <v>220</v>
      </c>
      <c r="G1816">
        <v>3.5</v>
      </c>
      <c r="H1816">
        <v>20</v>
      </c>
      <c r="I1816" t="s">
        <v>4297</v>
      </c>
      <c r="J1816" t="s">
        <v>3111</v>
      </c>
      <c r="K1816">
        <v>32</v>
      </c>
      <c r="L1816" t="s">
        <v>133</v>
      </c>
      <c r="M1816" t="s">
        <v>132</v>
      </c>
      <c r="N1816" t="s">
        <v>140</v>
      </c>
      <c r="O1816" t="s">
        <v>144</v>
      </c>
    </row>
    <row r="1817" spans="1:15">
      <c r="A1817">
        <v>1816</v>
      </c>
      <c r="B1817">
        <v>191647</v>
      </c>
      <c r="C1817" t="s">
        <v>674</v>
      </c>
      <c r="D1817" t="s">
        <v>134</v>
      </c>
      <c r="E1817" t="s">
        <v>4298</v>
      </c>
      <c r="F1817">
        <v>350</v>
      </c>
      <c r="G1817">
        <v>2.9</v>
      </c>
      <c r="H1817">
        <v>80</v>
      </c>
      <c r="I1817" t="s">
        <v>1146</v>
      </c>
      <c r="J1817" t="s">
        <v>3595</v>
      </c>
      <c r="K1817">
        <v>35</v>
      </c>
      <c r="L1817" t="s">
        <v>133</v>
      </c>
      <c r="M1817" t="s">
        <v>132</v>
      </c>
      <c r="N1817" t="s">
        <v>131</v>
      </c>
      <c r="O1817" t="s">
        <v>144</v>
      </c>
    </row>
    <row r="1818" spans="1:15">
      <c r="A1818">
        <v>1817</v>
      </c>
      <c r="B1818">
        <v>191678</v>
      </c>
      <c r="C1818" t="s">
        <v>1574</v>
      </c>
      <c r="D1818" t="s">
        <v>141</v>
      </c>
      <c r="E1818" t="s">
        <v>4299</v>
      </c>
      <c r="F1818">
        <v>400</v>
      </c>
      <c r="G1818">
        <v>2.9</v>
      </c>
      <c r="H1818">
        <v>80</v>
      </c>
      <c r="I1818" t="s">
        <v>356</v>
      </c>
      <c r="J1818" t="s">
        <v>955</v>
      </c>
      <c r="K1818">
        <v>83</v>
      </c>
      <c r="L1818" t="s">
        <v>136</v>
      </c>
      <c r="M1818" t="s">
        <v>132</v>
      </c>
      <c r="N1818" t="s">
        <v>131</v>
      </c>
      <c r="O1818" t="s">
        <v>130</v>
      </c>
    </row>
    <row r="1819" spans="1:15">
      <c r="A1819">
        <v>1818</v>
      </c>
      <c r="B1819">
        <v>191822</v>
      </c>
      <c r="C1819" t="s">
        <v>382</v>
      </c>
      <c r="D1819" t="s">
        <v>137</v>
      </c>
      <c r="E1819" t="s">
        <v>4300</v>
      </c>
      <c r="F1819">
        <v>400</v>
      </c>
      <c r="G1819">
        <v>4.4000000000000004</v>
      </c>
      <c r="H1819">
        <v>100</v>
      </c>
      <c r="I1819" t="s">
        <v>4301</v>
      </c>
      <c r="J1819" t="s">
        <v>1747</v>
      </c>
      <c r="K1819">
        <v>33</v>
      </c>
      <c r="L1819" t="s">
        <v>236</v>
      </c>
      <c r="M1819" t="s">
        <v>132</v>
      </c>
      <c r="N1819" t="s">
        <v>131</v>
      </c>
      <c r="O1819" t="s">
        <v>144</v>
      </c>
    </row>
    <row r="1820" spans="1:15">
      <c r="A1820">
        <v>1819</v>
      </c>
      <c r="B1820">
        <v>191826</v>
      </c>
      <c r="C1820" t="s">
        <v>4302</v>
      </c>
      <c r="D1820" t="s">
        <v>145</v>
      </c>
      <c r="E1820" t="s">
        <v>4303</v>
      </c>
      <c r="F1820">
        <v>300</v>
      </c>
      <c r="G1820">
        <v>3.8</v>
      </c>
      <c r="H1820">
        <v>50</v>
      </c>
      <c r="I1820" t="s">
        <v>4304</v>
      </c>
      <c r="J1820" t="s">
        <v>2322</v>
      </c>
      <c r="K1820">
        <v>39</v>
      </c>
      <c r="L1820" t="s">
        <v>136</v>
      </c>
      <c r="M1820" t="s">
        <v>132</v>
      </c>
      <c r="N1820" t="s">
        <v>140</v>
      </c>
      <c r="O1820" t="s">
        <v>144</v>
      </c>
    </row>
    <row r="1821" spans="1:15">
      <c r="A1821">
        <v>1820</v>
      </c>
      <c r="B1821">
        <v>191857</v>
      </c>
      <c r="C1821" t="s">
        <v>973</v>
      </c>
      <c r="D1821" t="s">
        <v>134</v>
      </c>
      <c r="E1821" t="s">
        <v>4305</v>
      </c>
      <c r="F1821">
        <v>500</v>
      </c>
      <c r="G1821">
        <v>2.9</v>
      </c>
      <c r="H1821">
        <v>80</v>
      </c>
      <c r="I1821" t="s">
        <v>4306</v>
      </c>
      <c r="J1821" t="s">
        <v>973</v>
      </c>
      <c r="K1821">
        <v>53</v>
      </c>
      <c r="L1821" t="s">
        <v>136</v>
      </c>
      <c r="M1821" t="s">
        <v>132</v>
      </c>
      <c r="N1821" t="s">
        <v>131</v>
      </c>
      <c r="O1821" t="s">
        <v>135</v>
      </c>
    </row>
    <row r="1822" spans="1:15">
      <c r="A1822">
        <v>1821</v>
      </c>
      <c r="B1822">
        <v>191901</v>
      </c>
      <c r="C1822" t="s">
        <v>3595</v>
      </c>
      <c r="D1822" t="s">
        <v>134</v>
      </c>
      <c r="E1822" t="s">
        <v>4307</v>
      </c>
      <c r="F1822">
        <v>300</v>
      </c>
      <c r="G1822">
        <v>2.9</v>
      </c>
      <c r="H1822">
        <v>80</v>
      </c>
      <c r="I1822" t="s">
        <v>4292</v>
      </c>
      <c r="J1822" t="s">
        <v>3595</v>
      </c>
      <c r="K1822">
        <v>37</v>
      </c>
      <c r="L1822" t="s">
        <v>133</v>
      </c>
      <c r="M1822" t="s">
        <v>132</v>
      </c>
      <c r="N1822" t="s">
        <v>131</v>
      </c>
      <c r="O1822" t="s">
        <v>144</v>
      </c>
    </row>
    <row r="1823" spans="1:15">
      <c r="A1823">
        <v>1822</v>
      </c>
      <c r="B1823">
        <v>191903</v>
      </c>
      <c r="C1823" t="s">
        <v>2917</v>
      </c>
      <c r="D1823" t="s">
        <v>139</v>
      </c>
      <c r="E1823" t="s">
        <v>4308</v>
      </c>
      <c r="F1823">
        <v>250</v>
      </c>
      <c r="G1823">
        <v>4.0999999999999996</v>
      </c>
      <c r="H1823">
        <v>100</v>
      </c>
      <c r="I1823" t="s">
        <v>2723</v>
      </c>
      <c r="J1823" t="s">
        <v>4309</v>
      </c>
      <c r="K1823">
        <v>51</v>
      </c>
      <c r="L1823" t="s">
        <v>133</v>
      </c>
      <c r="M1823" t="s">
        <v>132</v>
      </c>
      <c r="N1823" t="s">
        <v>131</v>
      </c>
      <c r="O1823" t="s">
        <v>135</v>
      </c>
    </row>
    <row r="1824" spans="1:15">
      <c r="A1824">
        <v>1823</v>
      </c>
      <c r="B1824">
        <v>191906</v>
      </c>
      <c r="C1824" t="s">
        <v>1372</v>
      </c>
      <c r="D1824" t="s">
        <v>141</v>
      </c>
      <c r="E1824" t="s">
        <v>2235</v>
      </c>
      <c r="F1824">
        <v>200</v>
      </c>
      <c r="G1824">
        <v>4.3</v>
      </c>
      <c r="H1824">
        <v>100</v>
      </c>
      <c r="I1824" t="s">
        <v>395</v>
      </c>
      <c r="J1824" t="s">
        <v>3292</v>
      </c>
      <c r="K1824">
        <v>34</v>
      </c>
      <c r="L1824" t="s">
        <v>138</v>
      </c>
      <c r="M1824" t="s">
        <v>142</v>
      </c>
      <c r="N1824" t="s">
        <v>131</v>
      </c>
      <c r="O1824" t="s">
        <v>144</v>
      </c>
    </row>
    <row r="1825" spans="1:15">
      <c r="A1825">
        <v>1824</v>
      </c>
      <c r="B1825">
        <v>191912</v>
      </c>
      <c r="C1825" t="s">
        <v>321</v>
      </c>
      <c r="D1825" t="s">
        <v>134</v>
      </c>
      <c r="E1825" t="s">
        <v>4310</v>
      </c>
      <c r="F1825">
        <v>200</v>
      </c>
      <c r="G1825">
        <v>2.9</v>
      </c>
      <c r="H1825">
        <v>80</v>
      </c>
      <c r="I1825" t="s">
        <v>753</v>
      </c>
      <c r="J1825" t="s">
        <v>321</v>
      </c>
      <c r="K1825">
        <v>50</v>
      </c>
      <c r="L1825" t="s">
        <v>237</v>
      </c>
      <c r="M1825" t="s">
        <v>142</v>
      </c>
      <c r="N1825" t="s">
        <v>131</v>
      </c>
      <c r="O1825" t="s">
        <v>135</v>
      </c>
    </row>
    <row r="1826" spans="1:15">
      <c r="A1826">
        <v>1825</v>
      </c>
      <c r="B1826">
        <v>191932</v>
      </c>
      <c r="C1826" t="s">
        <v>3948</v>
      </c>
      <c r="D1826" t="s">
        <v>141</v>
      </c>
      <c r="E1826" t="s">
        <v>4311</v>
      </c>
      <c r="F1826">
        <v>150</v>
      </c>
      <c r="G1826">
        <v>3.9</v>
      </c>
      <c r="H1826">
        <v>50</v>
      </c>
      <c r="I1826" t="s">
        <v>4312</v>
      </c>
      <c r="J1826" t="s">
        <v>4313</v>
      </c>
      <c r="K1826">
        <v>57</v>
      </c>
      <c r="L1826" t="s">
        <v>136</v>
      </c>
      <c r="M1826" t="s">
        <v>142</v>
      </c>
      <c r="N1826" t="s">
        <v>140</v>
      </c>
      <c r="O1826" t="s">
        <v>135</v>
      </c>
    </row>
    <row r="1827" spans="1:15">
      <c r="A1827">
        <v>1826</v>
      </c>
      <c r="B1827">
        <v>191985</v>
      </c>
      <c r="C1827" t="s">
        <v>1662</v>
      </c>
      <c r="D1827" t="s">
        <v>146</v>
      </c>
      <c r="E1827" t="s">
        <v>4314</v>
      </c>
      <c r="F1827">
        <v>500</v>
      </c>
      <c r="G1827">
        <v>4.0999999999999996</v>
      </c>
      <c r="H1827">
        <v>1000</v>
      </c>
      <c r="I1827" t="s">
        <v>406</v>
      </c>
      <c r="J1827" t="s">
        <v>3396</v>
      </c>
      <c r="K1827">
        <v>59</v>
      </c>
      <c r="L1827" t="s">
        <v>133</v>
      </c>
      <c r="M1827" t="s">
        <v>132</v>
      </c>
      <c r="N1827" t="s">
        <v>147</v>
      </c>
      <c r="O1827" t="s">
        <v>135</v>
      </c>
    </row>
    <row r="1828" spans="1:15">
      <c r="A1828">
        <v>1827</v>
      </c>
      <c r="B1828">
        <v>192029</v>
      </c>
      <c r="C1828" t="s">
        <v>250</v>
      </c>
      <c r="D1828" t="s">
        <v>137</v>
      </c>
      <c r="E1828" t="s">
        <v>4315</v>
      </c>
      <c r="F1828">
        <v>250</v>
      </c>
      <c r="G1828">
        <v>4.0999999999999996</v>
      </c>
      <c r="H1828">
        <v>500</v>
      </c>
      <c r="I1828" t="s">
        <v>4316</v>
      </c>
      <c r="J1828" t="s">
        <v>250</v>
      </c>
      <c r="K1828">
        <v>51</v>
      </c>
      <c r="L1828" t="s">
        <v>133</v>
      </c>
      <c r="M1828" t="s">
        <v>132</v>
      </c>
      <c r="N1828" t="s">
        <v>147</v>
      </c>
      <c r="O1828" t="s">
        <v>135</v>
      </c>
    </row>
    <row r="1829" spans="1:15">
      <c r="A1829">
        <v>1828</v>
      </c>
      <c r="B1829">
        <v>192034</v>
      </c>
      <c r="C1829" t="s">
        <v>973</v>
      </c>
      <c r="D1829" t="s">
        <v>134</v>
      </c>
      <c r="E1829" t="s">
        <v>4317</v>
      </c>
      <c r="F1829">
        <v>300</v>
      </c>
      <c r="G1829">
        <v>3.8</v>
      </c>
      <c r="H1829">
        <v>20</v>
      </c>
      <c r="I1829" t="s">
        <v>4318</v>
      </c>
      <c r="J1829" t="s">
        <v>978</v>
      </c>
      <c r="K1829">
        <v>51</v>
      </c>
      <c r="L1829" t="s">
        <v>136</v>
      </c>
      <c r="M1829" t="s">
        <v>132</v>
      </c>
      <c r="N1829" t="s">
        <v>140</v>
      </c>
      <c r="O1829" t="s">
        <v>135</v>
      </c>
    </row>
    <row r="1830" spans="1:15">
      <c r="A1830">
        <v>1829</v>
      </c>
      <c r="B1830">
        <v>192575</v>
      </c>
      <c r="C1830" t="s">
        <v>3595</v>
      </c>
      <c r="D1830" t="s">
        <v>134</v>
      </c>
      <c r="E1830" t="s">
        <v>4319</v>
      </c>
      <c r="F1830">
        <v>200</v>
      </c>
      <c r="G1830">
        <v>2.9</v>
      </c>
      <c r="H1830">
        <v>80</v>
      </c>
      <c r="I1830" t="s">
        <v>4320</v>
      </c>
      <c r="J1830" t="s">
        <v>3595</v>
      </c>
      <c r="K1830">
        <v>37</v>
      </c>
      <c r="L1830" t="s">
        <v>136</v>
      </c>
      <c r="M1830" t="s">
        <v>142</v>
      </c>
      <c r="N1830" t="s">
        <v>131</v>
      </c>
      <c r="O1830" t="s">
        <v>144</v>
      </c>
    </row>
    <row r="1831" spans="1:15">
      <c r="A1831">
        <v>1830</v>
      </c>
      <c r="B1831">
        <v>192600</v>
      </c>
      <c r="C1831" t="s">
        <v>1080</v>
      </c>
      <c r="D1831" t="s">
        <v>129</v>
      </c>
      <c r="E1831" t="s">
        <v>4321</v>
      </c>
      <c r="F1831">
        <v>250</v>
      </c>
      <c r="G1831">
        <v>4.2</v>
      </c>
      <c r="H1831">
        <v>500</v>
      </c>
      <c r="I1831" t="s">
        <v>4322</v>
      </c>
      <c r="J1831" t="s">
        <v>4323</v>
      </c>
      <c r="K1831">
        <v>74</v>
      </c>
      <c r="L1831" t="s">
        <v>136</v>
      </c>
      <c r="M1831" t="s">
        <v>132</v>
      </c>
      <c r="N1831" t="s">
        <v>147</v>
      </c>
      <c r="O1831" t="s">
        <v>130</v>
      </c>
    </row>
    <row r="1832" spans="1:15">
      <c r="A1832">
        <v>1831</v>
      </c>
      <c r="B1832">
        <v>193192</v>
      </c>
      <c r="C1832" t="s">
        <v>314</v>
      </c>
      <c r="D1832" t="s">
        <v>146</v>
      </c>
      <c r="E1832" t="s">
        <v>4324</v>
      </c>
      <c r="F1832">
        <v>300</v>
      </c>
      <c r="G1832">
        <v>3.8</v>
      </c>
      <c r="H1832">
        <v>20</v>
      </c>
      <c r="I1832" t="s">
        <v>258</v>
      </c>
      <c r="J1832" t="s">
        <v>314</v>
      </c>
      <c r="K1832">
        <v>63</v>
      </c>
      <c r="L1832" t="s">
        <v>133</v>
      </c>
      <c r="M1832" t="s">
        <v>132</v>
      </c>
      <c r="N1832" t="s">
        <v>140</v>
      </c>
      <c r="O1832" t="s">
        <v>130</v>
      </c>
    </row>
    <row r="1833" spans="1:15">
      <c r="A1833">
        <v>1832</v>
      </c>
      <c r="B1833">
        <v>193313</v>
      </c>
      <c r="C1833" t="s">
        <v>443</v>
      </c>
      <c r="D1833" t="s">
        <v>137</v>
      </c>
      <c r="E1833" t="s">
        <v>4325</v>
      </c>
      <c r="F1833">
        <v>200</v>
      </c>
      <c r="G1833">
        <v>2.9</v>
      </c>
      <c r="H1833">
        <v>80</v>
      </c>
      <c r="I1833" t="s">
        <v>2246</v>
      </c>
      <c r="J1833" t="s">
        <v>443</v>
      </c>
      <c r="K1833">
        <v>56</v>
      </c>
      <c r="L1833" t="s">
        <v>237</v>
      </c>
      <c r="M1833" t="s">
        <v>142</v>
      </c>
      <c r="N1833" t="s">
        <v>131</v>
      </c>
      <c r="O1833" t="s">
        <v>135</v>
      </c>
    </row>
    <row r="1834" spans="1:15">
      <c r="A1834">
        <v>1833</v>
      </c>
      <c r="B1834">
        <v>193363</v>
      </c>
      <c r="C1834" t="s">
        <v>973</v>
      </c>
      <c r="D1834" t="s">
        <v>134</v>
      </c>
      <c r="E1834" t="s">
        <v>4326</v>
      </c>
      <c r="F1834">
        <v>200</v>
      </c>
      <c r="G1834">
        <v>2.9</v>
      </c>
      <c r="H1834">
        <v>80</v>
      </c>
      <c r="I1834" t="s">
        <v>912</v>
      </c>
      <c r="J1834" t="s">
        <v>4327</v>
      </c>
      <c r="K1834">
        <v>62</v>
      </c>
      <c r="L1834" t="s">
        <v>136</v>
      </c>
      <c r="M1834" t="s">
        <v>142</v>
      </c>
      <c r="N1834" t="s">
        <v>131</v>
      </c>
      <c r="O1834" t="s">
        <v>130</v>
      </c>
    </row>
    <row r="1835" spans="1:15">
      <c r="A1835">
        <v>1834</v>
      </c>
      <c r="B1835">
        <v>193541</v>
      </c>
      <c r="C1835" t="s">
        <v>3768</v>
      </c>
      <c r="D1835" t="s">
        <v>149</v>
      </c>
      <c r="E1835" t="s">
        <v>1093</v>
      </c>
      <c r="F1835">
        <v>500</v>
      </c>
      <c r="G1835">
        <v>4.4000000000000004</v>
      </c>
      <c r="H1835">
        <v>100</v>
      </c>
      <c r="I1835" t="s">
        <v>1094</v>
      </c>
      <c r="J1835" t="s">
        <v>4328</v>
      </c>
      <c r="K1835">
        <v>51</v>
      </c>
      <c r="L1835" t="s">
        <v>136</v>
      </c>
      <c r="M1835" t="s">
        <v>132</v>
      </c>
      <c r="N1835" t="s">
        <v>131</v>
      </c>
      <c r="O1835" t="s">
        <v>135</v>
      </c>
    </row>
    <row r="1836" spans="1:15">
      <c r="A1836">
        <v>1835</v>
      </c>
      <c r="B1836">
        <v>193563</v>
      </c>
      <c r="C1836" t="s">
        <v>260</v>
      </c>
      <c r="D1836" t="s">
        <v>137</v>
      </c>
      <c r="E1836" t="s">
        <v>4329</v>
      </c>
      <c r="F1836">
        <v>200</v>
      </c>
      <c r="G1836">
        <v>2.9</v>
      </c>
      <c r="H1836">
        <v>80</v>
      </c>
      <c r="I1836" t="s">
        <v>4330</v>
      </c>
      <c r="J1836" t="s">
        <v>4331</v>
      </c>
      <c r="K1836">
        <v>58</v>
      </c>
      <c r="L1836" t="s">
        <v>138</v>
      </c>
      <c r="M1836" t="s">
        <v>142</v>
      </c>
      <c r="N1836" t="s">
        <v>131</v>
      </c>
      <c r="O1836" t="s">
        <v>135</v>
      </c>
    </row>
    <row r="1837" spans="1:15">
      <c r="A1837">
        <v>1836</v>
      </c>
      <c r="B1837">
        <v>193571</v>
      </c>
      <c r="C1837" t="s">
        <v>1684</v>
      </c>
      <c r="D1837" t="s">
        <v>146</v>
      </c>
      <c r="E1837" t="s">
        <v>4332</v>
      </c>
      <c r="F1837">
        <v>300</v>
      </c>
      <c r="G1837">
        <v>4.0999999999999996</v>
      </c>
      <c r="H1837">
        <v>1000</v>
      </c>
      <c r="I1837" t="s">
        <v>4333</v>
      </c>
      <c r="J1837" t="s">
        <v>1684</v>
      </c>
      <c r="K1837">
        <v>31</v>
      </c>
      <c r="L1837" t="s">
        <v>133</v>
      </c>
      <c r="M1837" t="s">
        <v>132</v>
      </c>
      <c r="N1837" t="s">
        <v>147</v>
      </c>
      <c r="O1837" t="s">
        <v>144</v>
      </c>
    </row>
    <row r="1838" spans="1:15">
      <c r="A1838">
        <v>1837</v>
      </c>
      <c r="B1838">
        <v>194090</v>
      </c>
      <c r="C1838" t="s">
        <v>443</v>
      </c>
      <c r="D1838" t="s">
        <v>137</v>
      </c>
      <c r="E1838" t="s">
        <v>4334</v>
      </c>
      <c r="F1838">
        <v>400</v>
      </c>
      <c r="G1838">
        <v>4</v>
      </c>
      <c r="H1838">
        <v>100</v>
      </c>
      <c r="I1838" t="s">
        <v>4335</v>
      </c>
      <c r="J1838" t="s">
        <v>443</v>
      </c>
      <c r="K1838">
        <v>58</v>
      </c>
      <c r="L1838" t="s">
        <v>133</v>
      </c>
      <c r="M1838" t="s">
        <v>132</v>
      </c>
      <c r="N1838" t="s">
        <v>131</v>
      </c>
      <c r="O1838" t="s">
        <v>135</v>
      </c>
    </row>
    <row r="1839" spans="1:15">
      <c r="A1839">
        <v>1838</v>
      </c>
      <c r="B1839">
        <v>194761</v>
      </c>
      <c r="C1839" t="s">
        <v>674</v>
      </c>
      <c r="D1839" t="s">
        <v>134</v>
      </c>
      <c r="E1839" t="s">
        <v>4336</v>
      </c>
      <c r="F1839">
        <v>250</v>
      </c>
      <c r="G1839">
        <v>2.9</v>
      </c>
      <c r="H1839">
        <v>80</v>
      </c>
      <c r="I1839" t="s">
        <v>4292</v>
      </c>
      <c r="J1839" t="s">
        <v>3595</v>
      </c>
      <c r="K1839">
        <v>33</v>
      </c>
      <c r="L1839" t="s">
        <v>133</v>
      </c>
      <c r="M1839" t="s">
        <v>132</v>
      </c>
      <c r="N1839" t="s">
        <v>131</v>
      </c>
      <c r="O1839" t="s">
        <v>144</v>
      </c>
    </row>
    <row r="1840" spans="1:15">
      <c r="A1840">
        <v>1839</v>
      </c>
      <c r="B1840">
        <v>194877</v>
      </c>
      <c r="C1840" t="s">
        <v>1090</v>
      </c>
      <c r="D1840" t="s">
        <v>141</v>
      </c>
      <c r="E1840" t="s">
        <v>4337</v>
      </c>
      <c r="F1840">
        <v>300</v>
      </c>
      <c r="G1840">
        <v>3.9</v>
      </c>
      <c r="H1840">
        <v>50</v>
      </c>
      <c r="I1840" t="s">
        <v>4338</v>
      </c>
      <c r="J1840" t="s">
        <v>2151</v>
      </c>
      <c r="K1840">
        <v>55</v>
      </c>
      <c r="L1840" t="s">
        <v>138</v>
      </c>
      <c r="M1840" t="s">
        <v>132</v>
      </c>
      <c r="N1840" t="s">
        <v>140</v>
      </c>
      <c r="O1840" t="s">
        <v>135</v>
      </c>
    </row>
    <row r="1841" spans="1:15">
      <c r="A1841">
        <v>1840</v>
      </c>
      <c r="B1841">
        <v>195407</v>
      </c>
      <c r="C1841" t="s">
        <v>443</v>
      </c>
      <c r="D1841" t="s">
        <v>137</v>
      </c>
      <c r="E1841" t="s">
        <v>2337</v>
      </c>
      <c r="F1841">
        <v>400</v>
      </c>
      <c r="G1841">
        <v>3.9</v>
      </c>
      <c r="H1841">
        <v>100</v>
      </c>
      <c r="I1841" t="s">
        <v>4339</v>
      </c>
      <c r="J1841" t="s">
        <v>443</v>
      </c>
      <c r="K1841">
        <v>59</v>
      </c>
      <c r="L1841" t="s">
        <v>136</v>
      </c>
      <c r="M1841" t="s">
        <v>132</v>
      </c>
      <c r="N1841" t="s">
        <v>131</v>
      </c>
      <c r="O1841" t="s">
        <v>135</v>
      </c>
    </row>
    <row r="1842" spans="1:15">
      <c r="A1842">
        <v>1841</v>
      </c>
      <c r="B1842">
        <v>195504</v>
      </c>
      <c r="C1842" t="s">
        <v>615</v>
      </c>
      <c r="D1842" t="s">
        <v>141</v>
      </c>
      <c r="E1842" t="s">
        <v>4340</v>
      </c>
      <c r="F1842">
        <v>1000</v>
      </c>
      <c r="G1842">
        <v>2.9</v>
      </c>
      <c r="H1842">
        <v>80</v>
      </c>
      <c r="I1842" t="s">
        <v>4341</v>
      </c>
      <c r="J1842" t="s">
        <v>615</v>
      </c>
      <c r="K1842">
        <v>63</v>
      </c>
      <c r="L1842" t="s">
        <v>236</v>
      </c>
      <c r="M1842" t="s">
        <v>148</v>
      </c>
      <c r="N1842" t="s">
        <v>131</v>
      </c>
      <c r="O1842" t="s">
        <v>130</v>
      </c>
    </row>
    <row r="1843" spans="1:15">
      <c r="A1843">
        <v>1842</v>
      </c>
      <c r="B1843">
        <v>196391</v>
      </c>
      <c r="C1843" t="s">
        <v>260</v>
      </c>
      <c r="D1843" t="s">
        <v>137</v>
      </c>
      <c r="E1843" t="s">
        <v>1776</v>
      </c>
      <c r="F1843">
        <v>350</v>
      </c>
      <c r="G1843">
        <v>2.9</v>
      </c>
      <c r="H1843">
        <v>80</v>
      </c>
      <c r="I1843" t="s">
        <v>335</v>
      </c>
      <c r="J1843" t="s">
        <v>4342</v>
      </c>
      <c r="K1843">
        <v>55</v>
      </c>
      <c r="L1843" t="s">
        <v>133</v>
      </c>
      <c r="M1843" t="s">
        <v>132</v>
      </c>
      <c r="N1843" t="s">
        <v>131</v>
      </c>
      <c r="O1843" t="s">
        <v>135</v>
      </c>
    </row>
    <row r="1844" spans="1:15">
      <c r="A1844">
        <v>1843</v>
      </c>
      <c r="B1844">
        <v>196518</v>
      </c>
      <c r="C1844" t="s">
        <v>1110</v>
      </c>
      <c r="D1844" t="s">
        <v>129</v>
      </c>
      <c r="E1844" t="s">
        <v>4343</v>
      </c>
      <c r="F1844">
        <v>150</v>
      </c>
      <c r="G1844">
        <v>3.1</v>
      </c>
      <c r="H1844">
        <v>20</v>
      </c>
      <c r="I1844" t="s">
        <v>2236</v>
      </c>
      <c r="J1844" t="s">
        <v>303</v>
      </c>
      <c r="K1844">
        <v>50</v>
      </c>
      <c r="L1844" t="s">
        <v>138</v>
      </c>
      <c r="M1844" t="s">
        <v>142</v>
      </c>
      <c r="N1844" t="s">
        <v>140</v>
      </c>
      <c r="O1844" t="s">
        <v>135</v>
      </c>
    </row>
    <row r="1845" spans="1:15">
      <c r="A1845">
        <v>1844</v>
      </c>
      <c r="B1845">
        <v>197123</v>
      </c>
      <c r="C1845" t="s">
        <v>1747</v>
      </c>
      <c r="D1845" t="s">
        <v>137</v>
      </c>
      <c r="E1845" t="s">
        <v>4344</v>
      </c>
      <c r="F1845">
        <v>400</v>
      </c>
      <c r="G1845">
        <v>2.9</v>
      </c>
      <c r="H1845">
        <v>80</v>
      </c>
      <c r="I1845" t="s">
        <v>2266</v>
      </c>
      <c r="J1845" t="s">
        <v>1747</v>
      </c>
      <c r="K1845">
        <v>47</v>
      </c>
      <c r="L1845" t="s">
        <v>136</v>
      </c>
      <c r="M1845" t="s">
        <v>132</v>
      </c>
      <c r="N1845" t="s">
        <v>131</v>
      </c>
      <c r="O1845" t="s">
        <v>135</v>
      </c>
    </row>
    <row r="1846" spans="1:15">
      <c r="A1846">
        <v>1845</v>
      </c>
      <c r="B1846">
        <v>197194</v>
      </c>
      <c r="C1846" t="s">
        <v>690</v>
      </c>
      <c r="D1846" t="s">
        <v>129</v>
      </c>
      <c r="E1846" t="s">
        <v>4345</v>
      </c>
      <c r="F1846">
        <v>200</v>
      </c>
      <c r="G1846">
        <v>4</v>
      </c>
      <c r="H1846">
        <v>100</v>
      </c>
      <c r="I1846" t="s">
        <v>2068</v>
      </c>
      <c r="J1846" t="s">
        <v>690</v>
      </c>
      <c r="K1846">
        <v>71</v>
      </c>
      <c r="L1846" t="s">
        <v>133</v>
      </c>
      <c r="M1846" t="s">
        <v>142</v>
      </c>
      <c r="N1846" t="s">
        <v>131</v>
      </c>
      <c r="O1846" t="s">
        <v>130</v>
      </c>
    </row>
    <row r="1847" spans="1:15">
      <c r="A1847">
        <v>1846</v>
      </c>
      <c r="B1847">
        <v>197496</v>
      </c>
      <c r="C1847" t="s">
        <v>664</v>
      </c>
      <c r="D1847" t="s">
        <v>146</v>
      </c>
      <c r="E1847" t="s">
        <v>4346</v>
      </c>
      <c r="F1847">
        <v>450</v>
      </c>
      <c r="G1847">
        <v>2.9</v>
      </c>
      <c r="H1847">
        <v>80</v>
      </c>
      <c r="I1847" t="s">
        <v>4347</v>
      </c>
      <c r="J1847" t="s">
        <v>4228</v>
      </c>
      <c r="K1847">
        <v>57</v>
      </c>
      <c r="L1847" t="s">
        <v>133</v>
      </c>
      <c r="M1847" t="s">
        <v>132</v>
      </c>
      <c r="N1847" t="s">
        <v>131</v>
      </c>
      <c r="O1847" t="s">
        <v>135</v>
      </c>
    </row>
    <row r="1848" spans="1:15">
      <c r="A1848">
        <v>1847</v>
      </c>
      <c r="B1848">
        <v>197699</v>
      </c>
      <c r="C1848" t="s">
        <v>3588</v>
      </c>
      <c r="D1848" t="s">
        <v>139</v>
      </c>
      <c r="E1848" t="s">
        <v>4348</v>
      </c>
      <c r="F1848">
        <v>300</v>
      </c>
      <c r="G1848">
        <v>4.2</v>
      </c>
      <c r="H1848">
        <v>100</v>
      </c>
      <c r="I1848" t="s">
        <v>4349</v>
      </c>
      <c r="J1848" t="s">
        <v>805</v>
      </c>
      <c r="K1848">
        <v>77</v>
      </c>
      <c r="L1848" t="s">
        <v>133</v>
      </c>
      <c r="M1848" t="s">
        <v>132</v>
      </c>
      <c r="N1848" t="s">
        <v>131</v>
      </c>
      <c r="O1848" t="s">
        <v>130</v>
      </c>
    </row>
    <row r="1849" spans="1:15">
      <c r="A1849">
        <v>1848</v>
      </c>
      <c r="B1849">
        <v>197935</v>
      </c>
      <c r="C1849" t="s">
        <v>376</v>
      </c>
      <c r="D1849" t="s">
        <v>137</v>
      </c>
      <c r="E1849" t="s">
        <v>4350</v>
      </c>
      <c r="F1849">
        <v>350</v>
      </c>
      <c r="G1849">
        <v>3.8</v>
      </c>
      <c r="H1849">
        <v>100</v>
      </c>
      <c r="I1849" t="s">
        <v>4351</v>
      </c>
      <c r="J1849" t="s">
        <v>670</v>
      </c>
      <c r="K1849">
        <v>39</v>
      </c>
      <c r="L1849" t="s">
        <v>236</v>
      </c>
      <c r="M1849" t="s">
        <v>132</v>
      </c>
      <c r="N1849" t="s">
        <v>131</v>
      </c>
      <c r="O1849" t="s">
        <v>144</v>
      </c>
    </row>
    <row r="1850" spans="1:15">
      <c r="A1850">
        <v>1849</v>
      </c>
      <c r="B1850">
        <v>197971</v>
      </c>
      <c r="C1850" t="s">
        <v>1684</v>
      </c>
      <c r="D1850" t="s">
        <v>146</v>
      </c>
      <c r="E1850" t="s">
        <v>4352</v>
      </c>
      <c r="F1850">
        <v>200</v>
      </c>
      <c r="G1850">
        <v>2.9</v>
      </c>
      <c r="H1850">
        <v>80</v>
      </c>
      <c r="I1850" t="s">
        <v>258</v>
      </c>
      <c r="J1850" t="s">
        <v>1684</v>
      </c>
      <c r="K1850">
        <v>37</v>
      </c>
      <c r="L1850" t="s">
        <v>133</v>
      </c>
      <c r="M1850" t="s">
        <v>142</v>
      </c>
      <c r="N1850" t="s">
        <v>131</v>
      </c>
      <c r="O1850" t="s">
        <v>144</v>
      </c>
    </row>
    <row r="1851" spans="1:15">
      <c r="A1851">
        <v>1850</v>
      </c>
      <c r="B1851">
        <v>198334</v>
      </c>
      <c r="C1851" t="s">
        <v>1807</v>
      </c>
      <c r="D1851" t="s">
        <v>139</v>
      </c>
      <c r="E1851" t="s">
        <v>4353</v>
      </c>
      <c r="F1851">
        <v>400</v>
      </c>
      <c r="G1851">
        <v>4.0999999999999996</v>
      </c>
      <c r="H1851">
        <v>500</v>
      </c>
      <c r="I1851" t="s">
        <v>4354</v>
      </c>
      <c r="J1851" t="s">
        <v>1807</v>
      </c>
      <c r="K1851">
        <v>64</v>
      </c>
      <c r="L1851" t="s">
        <v>133</v>
      </c>
      <c r="M1851" t="s">
        <v>132</v>
      </c>
      <c r="N1851" t="s">
        <v>147</v>
      </c>
      <c r="O1851" t="s">
        <v>130</v>
      </c>
    </row>
    <row r="1852" spans="1:15">
      <c r="A1852">
        <v>1851</v>
      </c>
      <c r="B1852">
        <v>198342</v>
      </c>
      <c r="C1852" t="s">
        <v>4355</v>
      </c>
      <c r="D1852" t="s">
        <v>139</v>
      </c>
      <c r="E1852" t="s">
        <v>4356</v>
      </c>
      <c r="F1852">
        <v>400</v>
      </c>
      <c r="G1852">
        <v>4</v>
      </c>
      <c r="H1852">
        <v>50</v>
      </c>
      <c r="I1852" t="s">
        <v>4357</v>
      </c>
      <c r="J1852" t="s">
        <v>1807</v>
      </c>
      <c r="K1852">
        <v>71</v>
      </c>
      <c r="L1852" t="s">
        <v>138</v>
      </c>
      <c r="M1852" t="s">
        <v>132</v>
      </c>
      <c r="N1852" t="s">
        <v>140</v>
      </c>
      <c r="O1852" t="s">
        <v>130</v>
      </c>
    </row>
    <row r="1853" spans="1:15">
      <c r="A1853">
        <v>1852</v>
      </c>
      <c r="B1853">
        <v>198344</v>
      </c>
      <c r="C1853" t="s">
        <v>1976</v>
      </c>
      <c r="D1853" t="s">
        <v>145</v>
      </c>
      <c r="E1853" t="s">
        <v>4253</v>
      </c>
      <c r="F1853">
        <v>200</v>
      </c>
      <c r="G1853">
        <v>3.9</v>
      </c>
      <c r="H1853">
        <v>50</v>
      </c>
      <c r="I1853" t="s">
        <v>4254</v>
      </c>
      <c r="J1853" t="s">
        <v>2055</v>
      </c>
      <c r="K1853">
        <v>32</v>
      </c>
      <c r="L1853" t="s">
        <v>136</v>
      </c>
      <c r="M1853" t="s">
        <v>142</v>
      </c>
      <c r="N1853" t="s">
        <v>140</v>
      </c>
      <c r="O1853" t="s">
        <v>144</v>
      </c>
    </row>
    <row r="1854" spans="1:15">
      <c r="A1854">
        <v>1853</v>
      </c>
      <c r="B1854">
        <v>198575</v>
      </c>
      <c r="C1854" t="s">
        <v>3708</v>
      </c>
      <c r="D1854" t="s">
        <v>134</v>
      </c>
      <c r="E1854" t="s">
        <v>4358</v>
      </c>
      <c r="F1854">
        <v>500</v>
      </c>
      <c r="G1854">
        <v>3.3</v>
      </c>
      <c r="H1854">
        <v>20</v>
      </c>
      <c r="I1854" t="s">
        <v>3710</v>
      </c>
      <c r="J1854" t="s">
        <v>2926</v>
      </c>
      <c r="K1854">
        <v>49</v>
      </c>
      <c r="L1854" t="s">
        <v>136</v>
      </c>
      <c r="M1854" t="s">
        <v>132</v>
      </c>
      <c r="N1854" t="s">
        <v>140</v>
      </c>
      <c r="O1854" t="s">
        <v>135</v>
      </c>
    </row>
    <row r="1855" spans="1:15">
      <c r="A1855">
        <v>1854</v>
      </c>
      <c r="B1855">
        <v>198881</v>
      </c>
      <c r="C1855" t="s">
        <v>1041</v>
      </c>
      <c r="D1855" t="s">
        <v>129</v>
      </c>
      <c r="E1855" t="s">
        <v>4359</v>
      </c>
      <c r="F1855">
        <v>200</v>
      </c>
      <c r="G1855">
        <v>2.9</v>
      </c>
      <c r="H1855">
        <v>80</v>
      </c>
      <c r="I1855" t="s">
        <v>4360</v>
      </c>
      <c r="J1855" t="s">
        <v>1692</v>
      </c>
      <c r="K1855">
        <v>91</v>
      </c>
      <c r="L1855" t="s">
        <v>138</v>
      </c>
      <c r="M1855" t="s">
        <v>142</v>
      </c>
      <c r="N1855" t="s">
        <v>131</v>
      </c>
      <c r="O1855" t="s">
        <v>130</v>
      </c>
    </row>
    <row r="1856" spans="1:15">
      <c r="A1856">
        <v>1855</v>
      </c>
      <c r="B1856">
        <v>199142</v>
      </c>
      <c r="C1856" t="s">
        <v>1110</v>
      </c>
      <c r="D1856" t="s">
        <v>129</v>
      </c>
      <c r="E1856" t="s">
        <v>4361</v>
      </c>
      <c r="F1856">
        <v>300</v>
      </c>
      <c r="G1856">
        <v>4</v>
      </c>
      <c r="H1856">
        <v>500</v>
      </c>
      <c r="I1856" t="s">
        <v>258</v>
      </c>
      <c r="J1856" t="s">
        <v>303</v>
      </c>
      <c r="K1856">
        <v>45</v>
      </c>
      <c r="L1856" t="s">
        <v>133</v>
      </c>
      <c r="M1856" t="s">
        <v>132</v>
      </c>
      <c r="N1856" t="s">
        <v>147</v>
      </c>
      <c r="O1856" t="s">
        <v>135</v>
      </c>
    </row>
    <row r="1857" spans="1:15">
      <c r="A1857">
        <v>1856</v>
      </c>
      <c r="B1857">
        <v>199253</v>
      </c>
      <c r="C1857" t="s">
        <v>1332</v>
      </c>
      <c r="D1857" t="s">
        <v>134</v>
      </c>
      <c r="E1857" t="s">
        <v>4362</v>
      </c>
      <c r="F1857">
        <v>1500</v>
      </c>
      <c r="G1857">
        <v>2.9</v>
      </c>
      <c r="H1857">
        <v>80</v>
      </c>
      <c r="I1857" t="s">
        <v>4363</v>
      </c>
      <c r="J1857" t="s">
        <v>1332</v>
      </c>
      <c r="K1857">
        <v>47</v>
      </c>
      <c r="L1857" t="s">
        <v>133</v>
      </c>
      <c r="M1857" t="s">
        <v>235</v>
      </c>
      <c r="N1857" t="s">
        <v>131</v>
      </c>
      <c r="O1857" t="s">
        <v>135</v>
      </c>
    </row>
    <row r="1858" spans="1:15">
      <c r="A1858">
        <v>1857</v>
      </c>
      <c r="B1858">
        <v>199381</v>
      </c>
      <c r="C1858" t="s">
        <v>1633</v>
      </c>
      <c r="D1858" t="s">
        <v>141</v>
      </c>
      <c r="E1858" t="s">
        <v>4364</v>
      </c>
      <c r="F1858">
        <v>150</v>
      </c>
      <c r="G1858">
        <v>2.9</v>
      </c>
      <c r="H1858">
        <v>80</v>
      </c>
      <c r="I1858" t="s">
        <v>258</v>
      </c>
      <c r="J1858" t="s">
        <v>4365</v>
      </c>
      <c r="K1858">
        <v>63</v>
      </c>
      <c r="L1858" t="s">
        <v>133</v>
      </c>
      <c r="M1858" t="s">
        <v>142</v>
      </c>
      <c r="N1858" t="s">
        <v>131</v>
      </c>
      <c r="O1858" t="s">
        <v>130</v>
      </c>
    </row>
    <row r="1859" spans="1:15">
      <c r="A1859">
        <v>1858</v>
      </c>
      <c r="B1859">
        <v>199773</v>
      </c>
      <c r="C1859" t="s">
        <v>887</v>
      </c>
      <c r="D1859" t="s">
        <v>139</v>
      </c>
      <c r="E1859" t="s">
        <v>4366</v>
      </c>
      <c r="F1859">
        <v>700</v>
      </c>
      <c r="G1859">
        <v>4.3</v>
      </c>
      <c r="H1859">
        <v>100</v>
      </c>
      <c r="I1859" t="s">
        <v>2266</v>
      </c>
      <c r="J1859" t="s">
        <v>2284</v>
      </c>
      <c r="K1859">
        <v>60</v>
      </c>
      <c r="L1859" t="s">
        <v>136</v>
      </c>
      <c r="M1859" t="s">
        <v>148</v>
      </c>
      <c r="N1859" t="s">
        <v>131</v>
      </c>
      <c r="O1859" t="s">
        <v>135</v>
      </c>
    </row>
    <row r="1860" spans="1:15">
      <c r="A1860">
        <v>1859</v>
      </c>
      <c r="B1860">
        <v>200193</v>
      </c>
      <c r="C1860" t="s">
        <v>458</v>
      </c>
      <c r="D1860" t="s">
        <v>141</v>
      </c>
      <c r="E1860" t="s">
        <v>4367</v>
      </c>
      <c r="F1860">
        <v>300</v>
      </c>
      <c r="G1860">
        <v>4.0999999999999996</v>
      </c>
      <c r="H1860">
        <v>500</v>
      </c>
      <c r="I1860" t="s">
        <v>4368</v>
      </c>
      <c r="J1860" t="s">
        <v>4369</v>
      </c>
      <c r="K1860">
        <v>48</v>
      </c>
      <c r="L1860" t="s">
        <v>136</v>
      </c>
      <c r="M1860" t="s">
        <v>132</v>
      </c>
      <c r="N1860" t="s">
        <v>147</v>
      </c>
      <c r="O1860" t="s">
        <v>135</v>
      </c>
    </row>
    <row r="1861" spans="1:15">
      <c r="A1861">
        <v>1860</v>
      </c>
      <c r="B1861">
        <v>200240</v>
      </c>
      <c r="C1861" t="s">
        <v>2211</v>
      </c>
      <c r="D1861" t="s">
        <v>145</v>
      </c>
      <c r="E1861" t="s">
        <v>4370</v>
      </c>
      <c r="F1861">
        <v>350</v>
      </c>
      <c r="G1861">
        <v>4.0999999999999996</v>
      </c>
      <c r="H1861">
        <v>50</v>
      </c>
      <c r="I1861" t="s">
        <v>4371</v>
      </c>
      <c r="J1861" t="s">
        <v>2466</v>
      </c>
      <c r="K1861">
        <v>47</v>
      </c>
      <c r="L1861" t="s">
        <v>133</v>
      </c>
      <c r="M1861" t="s">
        <v>132</v>
      </c>
      <c r="N1861" t="s">
        <v>140</v>
      </c>
      <c r="O1861" t="s">
        <v>135</v>
      </c>
    </row>
    <row r="1862" spans="1:15">
      <c r="A1862">
        <v>1861</v>
      </c>
      <c r="B1862">
        <v>200531</v>
      </c>
      <c r="C1862" t="s">
        <v>1670</v>
      </c>
      <c r="D1862" t="s">
        <v>129</v>
      </c>
      <c r="E1862" t="s">
        <v>4372</v>
      </c>
      <c r="F1862">
        <v>400</v>
      </c>
      <c r="G1862">
        <v>3.9</v>
      </c>
      <c r="H1862">
        <v>50</v>
      </c>
      <c r="I1862" t="s">
        <v>4373</v>
      </c>
      <c r="J1862" t="s">
        <v>1670</v>
      </c>
      <c r="K1862">
        <v>65</v>
      </c>
      <c r="L1862" t="s">
        <v>133</v>
      </c>
      <c r="M1862" t="s">
        <v>132</v>
      </c>
      <c r="N1862" t="s">
        <v>140</v>
      </c>
      <c r="O1862" t="s">
        <v>130</v>
      </c>
    </row>
    <row r="1863" spans="1:15">
      <c r="A1863">
        <v>1862</v>
      </c>
      <c r="B1863">
        <v>200773</v>
      </c>
      <c r="C1863" t="s">
        <v>508</v>
      </c>
      <c r="D1863" t="s">
        <v>129</v>
      </c>
      <c r="E1863" t="s">
        <v>4374</v>
      </c>
      <c r="F1863">
        <v>1000</v>
      </c>
      <c r="G1863">
        <v>4.4000000000000004</v>
      </c>
      <c r="H1863">
        <v>100</v>
      </c>
      <c r="I1863" t="s">
        <v>4375</v>
      </c>
      <c r="J1863" t="s">
        <v>4376</v>
      </c>
      <c r="K1863">
        <v>58</v>
      </c>
      <c r="L1863" t="s">
        <v>236</v>
      </c>
      <c r="M1863" t="s">
        <v>148</v>
      </c>
      <c r="N1863" t="s">
        <v>131</v>
      </c>
      <c r="O1863" t="s">
        <v>135</v>
      </c>
    </row>
    <row r="1864" spans="1:15">
      <c r="A1864">
        <v>1863</v>
      </c>
      <c r="B1864">
        <v>200790</v>
      </c>
      <c r="C1864" t="s">
        <v>640</v>
      </c>
      <c r="D1864" t="s">
        <v>139</v>
      </c>
      <c r="E1864" t="s">
        <v>4374</v>
      </c>
      <c r="F1864">
        <v>1000</v>
      </c>
      <c r="G1864">
        <v>4.3</v>
      </c>
      <c r="H1864">
        <v>100</v>
      </c>
      <c r="I1864" t="s">
        <v>4377</v>
      </c>
      <c r="J1864" t="s">
        <v>4378</v>
      </c>
      <c r="K1864">
        <v>57</v>
      </c>
      <c r="L1864" t="s">
        <v>136</v>
      </c>
      <c r="M1864" t="s">
        <v>148</v>
      </c>
      <c r="N1864" t="s">
        <v>131</v>
      </c>
      <c r="O1864" t="s">
        <v>135</v>
      </c>
    </row>
    <row r="1865" spans="1:15">
      <c r="A1865">
        <v>1864</v>
      </c>
      <c r="B1865">
        <v>200833</v>
      </c>
      <c r="C1865" t="s">
        <v>887</v>
      </c>
      <c r="D1865" t="s">
        <v>139</v>
      </c>
      <c r="E1865" t="s">
        <v>4379</v>
      </c>
      <c r="F1865">
        <v>200</v>
      </c>
      <c r="G1865">
        <v>4.7</v>
      </c>
      <c r="H1865">
        <v>500</v>
      </c>
      <c r="I1865" t="s">
        <v>258</v>
      </c>
      <c r="J1865" t="s">
        <v>2284</v>
      </c>
      <c r="K1865">
        <v>52</v>
      </c>
      <c r="L1865" t="s">
        <v>133</v>
      </c>
      <c r="M1865" t="s">
        <v>142</v>
      </c>
      <c r="N1865" t="s">
        <v>147</v>
      </c>
      <c r="O1865" t="s">
        <v>135</v>
      </c>
    </row>
    <row r="1866" spans="1:15">
      <c r="A1866">
        <v>1865</v>
      </c>
      <c r="B1866">
        <v>200993</v>
      </c>
      <c r="C1866" t="s">
        <v>340</v>
      </c>
      <c r="D1866" t="s">
        <v>141</v>
      </c>
      <c r="E1866" t="s">
        <v>4374</v>
      </c>
      <c r="F1866">
        <v>1000</v>
      </c>
      <c r="G1866">
        <v>4.4000000000000004</v>
      </c>
      <c r="H1866">
        <v>100</v>
      </c>
      <c r="I1866" t="s">
        <v>4380</v>
      </c>
      <c r="J1866" t="s">
        <v>340</v>
      </c>
      <c r="K1866">
        <v>70</v>
      </c>
      <c r="L1866" t="s">
        <v>136</v>
      </c>
      <c r="M1866" t="s">
        <v>148</v>
      </c>
      <c r="N1866" t="s">
        <v>131</v>
      </c>
      <c r="O1866" t="s">
        <v>130</v>
      </c>
    </row>
    <row r="1867" spans="1:15">
      <c r="A1867">
        <v>1866</v>
      </c>
      <c r="B1867">
        <v>201122</v>
      </c>
      <c r="C1867" t="s">
        <v>397</v>
      </c>
      <c r="D1867" t="s">
        <v>134</v>
      </c>
      <c r="E1867" t="s">
        <v>4381</v>
      </c>
      <c r="F1867">
        <v>300</v>
      </c>
      <c r="G1867">
        <v>4.0999999999999996</v>
      </c>
      <c r="H1867">
        <v>20</v>
      </c>
      <c r="I1867" t="s">
        <v>4382</v>
      </c>
      <c r="J1867" t="s">
        <v>4383</v>
      </c>
      <c r="K1867">
        <v>51</v>
      </c>
      <c r="L1867" t="s">
        <v>136</v>
      </c>
      <c r="M1867" t="s">
        <v>132</v>
      </c>
      <c r="N1867" t="s">
        <v>140</v>
      </c>
      <c r="O1867" t="s">
        <v>135</v>
      </c>
    </row>
    <row r="1868" spans="1:15">
      <c r="A1868">
        <v>1867</v>
      </c>
      <c r="B1868">
        <v>201134</v>
      </c>
      <c r="C1868" t="s">
        <v>1164</v>
      </c>
      <c r="D1868" t="s">
        <v>134</v>
      </c>
      <c r="E1868" t="s">
        <v>4384</v>
      </c>
      <c r="F1868">
        <v>200</v>
      </c>
      <c r="G1868">
        <v>3.6</v>
      </c>
      <c r="H1868">
        <v>20</v>
      </c>
      <c r="I1868" t="s">
        <v>3703</v>
      </c>
      <c r="J1868" t="s">
        <v>3595</v>
      </c>
      <c r="K1868">
        <v>38</v>
      </c>
      <c r="L1868" t="s">
        <v>138</v>
      </c>
      <c r="M1868" t="s">
        <v>142</v>
      </c>
      <c r="N1868" t="s">
        <v>140</v>
      </c>
      <c r="O1868" t="s">
        <v>144</v>
      </c>
    </row>
    <row r="1869" spans="1:15">
      <c r="A1869">
        <v>1868</v>
      </c>
      <c r="B1869">
        <v>201164</v>
      </c>
      <c r="C1869" t="s">
        <v>794</v>
      </c>
      <c r="D1869" t="s">
        <v>139</v>
      </c>
      <c r="E1869" t="s">
        <v>4332</v>
      </c>
      <c r="F1869">
        <v>300</v>
      </c>
      <c r="G1869">
        <v>4.2</v>
      </c>
      <c r="H1869">
        <v>5000</v>
      </c>
      <c r="I1869" t="s">
        <v>4385</v>
      </c>
      <c r="J1869" t="s">
        <v>995</v>
      </c>
      <c r="K1869">
        <v>55</v>
      </c>
      <c r="L1869" t="s">
        <v>138</v>
      </c>
      <c r="M1869" t="s">
        <v>132</v>
      </c>
      <c r="N1869" t="s">
        <v>147</v>
      </c>
      <c r="O1869" t="s">
        <v>135</v>
      </c>
    </row>
    <row r="1870" spans="1:15">
      <c r="A1870">
        <v>1869</v>
      </c>
      <c r="B1870">
        <v>201165</v>
      </c>
      <c r="C1870" t="s">
        <v>794</v>
      </c>
      <c r="D1870" t="s">
        <v>139</v>
      </c>
      <c r="E1870" t="s">
        <v>2825</v>
      </c>
      <c r="F1870">
        <v>200</v>
      </c>
      <c r="G1870">
        <v>4.3</v>
      </c>
      <c r="H1870">
        <v>1000</v>
      </c>
      <c r="I1870" t="s">
        <v>2826</v>
      </c>
      <c r="J1870" t="s">
        <v>995</v>
      </c>
      <c r="K1870">
        <v>52</v>
      </c>
      <c r="L1870" t="s">
        <v>136</v>
      </c>
      <c r="M1870" t="s">
        <v>142</v>
      </c>
      <c r="N1870" t="s">
        <v>147</v>
      </c>
      <c r="O1870" t="s">
        <v>135</v>
      </c>
    </row>
    <row r="1871" spans="1:15">
      <c r="A1871">
        <v>1870</v>
      </c>
      <c r="B1871">
        <v>201280</v>
      </c>
      <c r="C1871" t="s">
        <v>2061</v>
      </c>
      <c r="D1871" t="s">
        <v>137</v>
      </c>
      <c r="E1871" t="s">
        <v>4386</v>
      </c>
      <c r="F1871">
        <v>400</v>
      </c>
      <c r="G1871">
        <v>2.9</v>
      </c>
      <c r="H1871">
        <v>80</v>
      </c>
      <c r="I1871" t="s">
        <v>4387</v>
      </c>
      <c r="J1871" t="s">
        <v>250</v>
      </c>
      <c r="K1871">
        <v>63</v>
      </c>
      <c r="L1871" t="s">
        <v>138</v>
      </c>
      <c r="M1871" t="s">
        <v>132</v>
      </c>
      <c r="N1871" t="s">
        <v>131</v>
      </c>
      <c r="O1871" t="s">
        <v>130</v>
      </c>
    </row>
    <row r="1872" spans="1:15">
      <c r="A1872">
        <v>1871</v>
      </c>
      <c r="B1872">
        <v>201300</v>
      </c>
      <c r="C1872" t="s">
        <v>836</v>
      </c>
      <c r="D1872" t="s">
        <v>143</v>
      </c>
      <c r="E1872" t="s">
        <v>4243</v>
      </c>
      <c r="F1872">
        <v>250</v>
      </c>
      <c r="G1872">
        <v>4.3</v>
      </c>
      <c r="H1872">
        <v>100</v>
      </c>
      <c r="I1872" t="s">
        <v>4244</v>
      </c>
      <c r="J1872" t="s">
        <v>880</v>
      </c>
      <c r="K1872">
        <v>33</v>
      </c>
      <c r="L1872" t="s">
        <v>136</v>
      </c>
      <c r="M1872" t="s">
        <v>132</v>
      </c>
      <c r="N1872" t="s">
        <v>131</v>
      </c>
      <c r="O1872" t="s">
        <v>144</v>
      </c>
    </row>
    <row r="1873" spans="1:15">
      <c r="A1873">
        <v>1872</v>
      </c>
      <c r="B1873">
        <v>201309</v>
      </c>
      <c r="C1873" t="s">
        <v>4388</v>
      </c>
      <c r="D1873" t="s">
        <v>134</v>
      </c>
      <c r="E1873" t="s">
        <v>4243</v>
      </c>
      <c r="F1873">
        <v>250</v>
      </c>
      <c r="G1873">
        <v>4.3</v>
      </c>
      <c r="H1873">
        <v>100</v>
      </c>
      <c r="I1873" t="s">
        <v>4244</v>
      </c>
      <c r="J1873" t="s">
        <v>4388</v>
      </c>
      <c r="K1873">
        <v>49</v>
      </c>
      <c r="L1873" t="s">
        <v>136</v>
      </c>
      <c r="M1873" t="s">
        <v>132</v>
      </c>
      <c r="N1873" t="s">
        <v>131</v>
      </c>
      <c r="O1873" t="s">
        <v>135</v>
      </c>
    </row>
    <row r="1874" spans="1:15">
      <c r="A1874">
        <v>1873</v>
      </c>
      <c r="B1874">
        <v>201389</v>
      </c>
      <c r="C1874" t="s">
        <v>354</v>
      </c>
      <c r="D1874" t="s">
        <v>134</v>
      </c>
      <c r="E1874" t="s">
        <v>4389</v>
      </c>
      <c r="F1874">
        <v>550</v>
      </c>
      <c r="G1874">
        <v>4.3</v>
      </c>
      <c r="H1874">
        <v>20</v>
      </c>
      <c r="I1874" t="s">
        <v>2762</v>
      </c>
      <c r="J1874" t="s">
        <v>354</v>
      </c>
      <c r="K1874">
        <v>60</v>
      </c>
      <c r="L1874" t="s">
        <v>133</v>
      </c>
      <c r="M1874" t="s">
        <v>148</v>
      </c>
      <c r="N1874" t="s">
        <v>140</v>
      </c>
      <c r="O1874" t="s">
        <v>135</v>
      </c>
    </row>
    <row r="1875" spans="1:15">
      <c r="A1875">
        <v>1874</v>
      </c>
      <c r="B1875">
        <v>201590</v>
      </c>
      <c r="C1875" t="s">
        <v>269</v>
      </c>
      <c r="D1875" t="s">
        <v>137</v>
      </c>
      <c r="E1875" t="s">
        <v>4390</v>
      </c>
      <c r="F1875">
        <v>250</v>
      </c>
      <c r="G1875">
        <v>3.8</v>
      </c>
      <c r="H1875">
        <v>20</v>
      </c>
      <c r="I1875" t="s">
        <v>4391</v>
      </c>
      <c r="J1875" t="s">
        <v>260</v>
      </c>
      <c r="K1875">
        <v>60</v>
      </c>
      <c r="L1875" t="s">
        <v>236</v>
      </c>
      <c r="M1875" t="s">
        <v>132</v>
      </c>
      <c r="N1875" t="s">
        <v>140</v>
      </c>
      <c r="O1875" t="s">
        <v>135</v>
      </c>
    </row>
    <row r="1876" spans="1:15">
      <c r="A1876">
        <v>1875</v>
      </c>
      <c r="B1876">
        <v>201726</v>
      </c>
      <c r="C1876" t="s">
        <v>2506</v>
      </c>
      <c r="D1876" t="s">
        <v>139</v>
      </c>
      <c r="E1876" t="s">
        <v>4392</v>
      </c>
      <c r="F1876">
        <v>300</v>
      </c>
      <c r="G1876">
        <v>4.3</v>
      </c>
      <c r="H1876">
        <v>20</v>
      </c>
      <c r="I1876" t="s">
        <v>4393</v>
      </c>
      <c r="J1876" t="s">
        <v>995</v>
      </c>
      <c r="K1876">
        <v>59</v>
      </c>
      <c r="L1876" t="s">
        <v>133</v>
      </c>
      <c r="M1876" t="s">
        <v>132</v>
      </c>
      <c r="N1876" t="s">
        <v>140</v>
      </c>
      <c r="O1876" t="s">
        <v>135</v>
      </c>
    </row>
    <row r="1877" spans="1:15">
      <c r="A1877">
        <v>1876</v>
      </c>
      <c r="B1877">
        <v>201959</v>
      </c>
      <c r="C1877" t="s">
        <v>314</v>
      </c>
      <c r="D1877" t="s">
        <v>146</v>
      </c>
      <c r="E1877" t="s">
        <v>4394</v>
      </c>
      <c r="F1877">
        <v>400</v>
      </c>
      <c r="G1877">
        <v>3</v>
      </c>
      <c r="H1877">
        <v>20</v>
      </c>
      <c r="I1877" t="s">
        <v>1105</v>
      </c>
      <c r="J1877" t="s">
        <v>314</v>
      </c>
      <c r="K1877">
        <v>68</v>
      </c>
      <c r="L1877" t="s">
        <v>136</v>
      </c>
      <c r="M1877" t="s">
        <v>132</v>
      </c>
      <c r="N1877" t="s">
        <v>140</v>
      </c>
      <c r="O1877" t="s">
        <v>130</v>
      </c>
    </row>
    <row r="1878" spans="1:15">
      <c r="A1878">
        <v>1877</v>
      </c>
      <c r="B1878">
        <v>202047</v>
      </c>
      <c r="C1878" t="s">
        <v>2061</v>
      </c>
      <c r="D1878" t="s">
        <v>137</v>
      </c>
      <c r="E1878" t="s">
        <v>4395</v>
      </c>
      <c r="F1878">
        <v>250</v>
      </c>
      <c r="G1878">
        <v>4.3</v>
      </c>
      <c r="H1878">
        <v>20</v>
      </c>
      <c r="I1878" t="s">
        <v>4396</v>
      </c>
      <c r="J1878" t="s">
        <v>250</v>
      </c>
      <c r="K1878">
        <v>55</v>
      </c>
      <c r="L1878" t="s">
        <v>136</v>
      </c>
      <c r="M1878" t="s">
        <v>132</v>
      </c>
      <c r="N1878" t="s">
        <v>140</v>
      </c>
      <c r="O1878" t="s">
        <v>135</v>
      </c>
    </row>
    <row r="1879" spans="1:15">
      <c r="A1879">
        <v>1878</v>
      </c>
      <c r="B1879">
        <v>202182</v>
      </c>
      <c r="C1879" t="s">
        <v>404</v>
      </c>
      <c r="D1879" t="s">
        <v>129</v>
      </c>
      <c r="E1879" t="s">
        <v>4397</v>
      </c>
      <c r="F1879">
        <v>300</v>
      </c>
      <c r="G1879">
        <v>4.2</v>
      </c>
      <c r="H1879">
        <v>100</v>
      </c>
      <c r="I1879" t="s">
        <v>4398</v>
      </c>
      <c r="J1879" t="s">
        <v>1670</v>
      </c>
      <c r="K1879">
        <v>56</v>
      </c>
      <c r="L1879" t="s">
        <v>136</v>
      </c>
      <c r="M1879" t="s">
        <v>132</v>
      </c>
      <c r="N1879" t="s">
        <v>131</v>
      </c>
      <c r="O1879" t="s">
        <v>135</v>
      </c>
    </row>
    <row r="1880" spans="1:15">
      <c r="A1880">
        <v>1879</v>
      </c>
      <c r="B1880">
        <v>202889</v>
      </c>
      <c r="C1880" t="s">
        <v>1110</v>
      </c>
      <c r="D1880" t="s">
        <v>129</v>
      </c>
      <c r="E1880" t="s">
        <v>4399</v>
      </c>
      <c r="F1880">
        <v>1200</v>
      </c>
      <c r="G1880">
        <v>4.5</v>
      </c>
      <c r="H1880">
        <v>500</v>
      </c>
      <c r="I1880" t="s">
        <v>2859</v>
      </c>
      <c r="J1880" t="s">
        <v>1670</v>
      </c>
      <c r="K1880">
        <v>56</v>
      </c>
      <c r="L1880" t="s">
        <v>133</v>
      </c>
      <c r="M1880" t="s">
        <v>235</v>
      </c>
      <c r="N1880" t="s">
        <v>147</v>
      </c>
      <c r="O1880" t="s">
        <v>135</v>
      </c>
    </row>
    <row r="1881" spans="1:15">
      <c r="A1881">
        <v>1880</v>
      </c>
      <c r="B1881">
        <v>203481</v>
      </c>
      <c r="C1881" t="s">
        <v>397</v>
      </c>
      <c r="D1881" t="s">
        <v>134</v>
      </c>
      <c r="E1881" t="s">
        <v>4400</v>
      </c>
      <c r="F1881">
        <v>400</v>
      </c>
      <c r="G1881">
        <v>4</v>
      </c>
      <c r="H1881">
        <v>100</v>
      </c>
      <c r="I1881" t="s">
        <v>1664</v>
      </c>
      <c r="J1881" t="s">
        <v>4383</v>
      </c>
      <c r="K1881">
        <v>58</v>
      </c>
      <c r="L1881" t="s">
        <v>138</v>
      </c>
      <c r="M1881" t="s">
        <v>132</v>
      </c>
      <c r="N1881" t="s">
        <v>131</v>
      </c>
      <c r="O1881" t="s">
        <v>135</v>
      </c>
    </row>
    <row r="1882" spans="1:15">
      <c r="A1882">
        <v>1881</v>
      </c>
      <c r="B1882">
        <v>203746</v>
      </c>
      <c r="C1882" t="s">
        <v>1875</v>
      </c>
      <c r="D1882" t="s">
        <v>134</v>
      </c>
      <c r="E1882" t="s">
        <v>4401</v>
      </c>
      <c r="F1882">
        <v>500</v>
      </c>
      <c r="G1882">
        <v>4</v>
      </c>
      <c r="H1882">
        <v>100</v>
      </c>
      <c r="I1882" t="s">
        <v>4402</v>
      </c>
      <c r="J1882" t="s">
        <v>3595</v>
      </c>
      <c r="K1882">
        <v>44</v>
      </c>
      <c r="L1882" t="s">
        <v>136</v>
      </c>
      <c r="M1882" t="s">
        <v>132</v>
      </c>
      <c r="N1882" t="s">
        <v>131</v>
      </c>
      <c r="O1882" t="s">
        <v>135</v>
      </c>
    </row>
    <row r="1883" spans="1:15">
      <c r="A1883">
        <v>1882</v>
      </c>
      <c r="B1883">
        <v>203758</v>
      </c>
      <c r="C1883" t="s">
        <v>1875</v>
      </c>
      <c r="D1883" t="s">
        <v>134</v>
      </c>
      <c r="E1883" t="s">
        <v>4403</v>
      </c>
      <c r="F1883">
        <v>500</v>
      </c>
      <c r="G1883">
        <v>4.2</v>
      </c>
      <c r="H1883">
        <v>500</v>
      </c>
      <c r="I1883" t="s">
        <v>4404</v>
      </c>
      <c r="J1883" t="s">
        <v>3595</v>
      </c>
      <c r="K1883">
        <v>44</v>
      </c>
      <c r="L1883" t="s">
        <v>136</v>
      </c>
      <c r="M1883" t="s">
        <v>132</v>
      </c>
      <c r="N1883" t="s">
        <v>147</v>
      </c>
      <c r="O1883" t="s">
        <v>135</v>
      </c>
    </row>
    <row r="1884" spans="1:15">
      <c r="A1884">
        <v>1883</v>
      </c>
      <c r="B1884">
        <v>203947</v>
      </c>
      <c r="C1884" t="s">
        <v>511</v>
      </c>
      <c r="D1884" t="s">
        <v>129</v>
      </c>
      <c r="E1884" t="s">
        <v>4405</v>
      </c>
      <c r="F1884">
        <v>400</v>
      </c>
      <c r="G1884">
        <v>2.9</v>
      </c>
      <c r="H1884">
        <v>80</v>
      </c>
      <c r="I1884" t="s">
        <v>4406</v>
      </c>
      <c r="J1884" t="s">
        <v>4407</v>
      </c>
      <c r="K1884">
        <v>59</v>
      </c>
      <c r="L1884" t="s">
        <v>133</v>
      </c>
      <c r="M1884" t="s">
        <v>132</v>
      </c>
      <c r="N1884" t="s">
        <v>131</v>
      </c>
      <c r="O1884" t="s">
        <v>135</v>
      </c>
    </row>
    <row r="1885" spans="1:15">
      <c r="A1885">
        <v>1884</v>
      </c>
      <c r="B1885">
        <v>204007</v>
      </c>
      <c r="C1885" t="s">
        <v>397</v>
      </c>
      <c r="D1885" t="s">
        <v>134</v>
      </c>
      <c r="E1885" t="s">
        <v>4408</v>
      </c>
      <c r="F1885">
        <v>150</v>
      </c>
      <c r="G1885">
        <v>3.1</v>
      </c>
      <c r="H1885">
        <v>20</v>
      </c>
      <c r="I1885" t="s">
        <v>258</v>
      </c>
      <c r="J1885" t="s">
        <v>397</v>
      </c>
      <c r="K1885">
        <v>55</v>
      </c>
      <c r="L1885" t="s">
        <v>133</v>
      </c>
      <c r="M1885" t="s">
        <v>142</v>
      </c>
      <c r="N1885" t="s">
        <v>140</v>
      </c>
      <c r="O1885" t="s">
        <v>135</v>
      </c>
    </row>
    <row r="1886" spans="1:15">
      <c r="A1886">
        <v>1885</v>
      </c>
      <c r="B1886">
        <v>204330</v>
      </c>
      <c r="C1886" t="s">
        <v>483</v>
      </c>
      <c r="D1886" t="s">
        <v>141</v>
      </c>
      <c r="E1886" t="s">
        <v>4409</v>
      </c>
      <c r="F1886">
        <v>400</v>
      </c>
      <c r="G1886">
        <v>4.3</v>
      </c>
      <c r="H1886">
        <v>50</v>
      </c>
      <c r="I1886" t="s">
        <v>4410</v>
      </c>
      <c r="J1886" t="s">
        <v>477</v>
      </c>
      <c r="K1886">
        <v>52</v>
      </c>
      <c r="L1886" t="s">
        <v>138</v>
      </c>
      <c r="M1886" t="s">
        <v>132</v>
      </c>
      <c r="N1886" t="s">
        <v>140</v>
      </c>
      <c r="O1886" t="s">
        <v>135</v>
      </c>
    </row>
    <row r="1887" spans="1:15">
      <c r="A1887">
        <v>1886</v>
      </c>
      <c r="B1887">
        <v>204535</v>
      </c>
      <c r="C1887" t="s">
        <v>739</v>
      </c>
      <c r="D1887" t="s">
        <v>129</v>
      </c>
      <c r="E1887" t="s">
        <v>4411</v>
      </c>
      <c r="F1887">
        <v>200</v>
      </c>
      <c r="G1887">
        <v>3.9</v>
      </c>
      <c r="H1887">
        <v>100</v>
      </c>
      <c r="I1887" t="s">
        <v>2723</v>
      </c>
      <c r="J1887" t="s">
        <v>2289</v>
      </c>
      <c r="K1887">
        <v>66</v>
      </c>
      <c r="L1887" t="s">
        <v>133</v>
      </c>
      <c r="M1887" t="s">
        <v>142</v>
      </c>
      <c r="N1887" t="s">
        <v>131</v>
      </c>
      <c r="O1887" t="s">
        <v>130</v>
      </c>
    </row>
    <row r="1888" spans="1:15">
      <c r="A1888">
        <v>1887</v>
      </c>
      <c r="B1888">
        <v>204576</v>
      </c>
      <c r="C1888" t="s">
        <v>765</v>
      </c>
      <c r="D1888" t="s">
        <v>139</v>
      </c>
      <c r="E1888" t="s">
        <v>4229</v>
      </c>
      <c r="F1888">
        <v>200</v>
      </c>
      <c r="G1888">
        <v>3.8</v>
      </c>
      <c r="H1888">
        <v>20</v>
      </c>
      <c r="I1888" t="s">
        <v>4338</v>
      </c>
      <c r="J1888" t="s">
        <v>779</v>
      </c>
      <c r="K1888">
        <v>49</v>
      </c>
      <c r="L1888" t="s">
        <v>138</v>
      </c>
      <c r="M1888" t="s">
        <v>142</v>
      </c>
      <c r="N1888" t="s">
        <v>140</v>
      </c>
      <c r="O1888" t="s">
        <v>135</v>
      </c>
    </row>
    <row r="1889" spans="1:15">
      <c r="A1889">
        <v>1888</v>
      </c>
      <c r="B1889">
        <v>205007</v>
      </c>
      <c r="C1889" t="s">
        <v>458</v>
      </c>
      <c r="D1889" t="s">
        <v>141</v>
      </c>
      <c r="E1889" t="s">
        <v>4412</v>
      </c>
      <c r="F1889">
        <v>300</v>
      </c>
      <c r="G1889">
        <v>4.3</v>
      </c>
      <c r="H1889">
        <v>100</v>
      </c>
      <c r="I1889" t="s">
        <v>4413</v>
      </c>
      <c r="J1889" t="s">
        <v>1675</v>
      </c>
      <c r="K1889">
        <v>35</v>
      </c>
      <c r="L1889" t="s">
        <v>236</v>
      </c>
      <c r="M1889" t="s">
        <v>132</v>
      </c>
      <c r="N1889" t="s">
        <v>131</v>
      </c>
      <c r="O1889" t="s">
        <v>144</v>
      </c>
    </row>
    <row r="1890" spans="1:15">
      <c r="A1890">
        <v>1889</v>
      </c>
      <c r="B1890">
        <v>205226</v>
      </c>
      <c r="C1890" t="s">
        <v>4414</v>
      </c>
      <c r="D1890" t="s">
        <v>145</v>
      </c>
      <c r="E1890" t="s">
        <v>4415</v>
      </c>
      <c r="F1890">
        <v>300</v>
      </c>
      <c r="G1890">
        <v>4.3</v>
      </c>
      <c r="H1890">
        <v>100</v>
      </c>
      <c r="I1890" t="s">
        <v>2162</v>
      </c>
      <c r="J1890" t="s">
        <v>2242</v>
      </c>
      <c r="K1890">
        <v>44</v>
      </c>
      <c r="L1890" t="s">
        <v>138</v>
      </c>
      <c r="M1890" t="s">
        <v>132</v>
      </c>
      <c r="N1890" t="s">
        <v>131</v>
      </c>
      <c r="O1890" t="s">
        <v>135</v>
      </c>
    </row>
    <row r="1891" spans="1:15">
      <c r="A1891">
        <v>1890</v>
      </c>
      <c r="B1891">
        <v>205228</v>
      </c>
      <c r="C1891" t="s">
        <v>511</v>
      </c>
      <c r="D1891" t="s">
        <v>129</v>
      </c>
      <c r="E1891" t="s">
        <v>4416</v>
      </c>
      <c r="F1891">
        <v>350</v>
      </c>
      <c r="G1891">
        <v>4</v>
      </c>
      <c r="H1891">
        <v>100</v>
      </c>
      <c r="I1891" t="s">
        <v>2368</v>
      </c>
      <c r="J1891" t="s">
        <v>790</v>
      </c>
      <c r="K1891">
        <v>61</v>
      </c>
      <c r="L1891" t="s">
        <v>136</v>
      </c>
      <c r="M1891" t="s">
        <v>132</v>
      </c>
      <c r="N1891" t="s">
        <v>131</v>
      </c>
      <c r="O1891" t="s">
        <v>130</v>
      </c>
    </row>
    <row r="1892" spans="1:15">
      <c r="A1892">
        <v>1891</v>
      </c>
      <c r="B1892">
        <v>205417</v>
      </c>
      <c r="C1892" t="s">
        <v>3541</v>
      </c>
      <c r="D1892" t="s">
        <v>149</v>
      </c>
      <c r="E1892" t="s">
        <v>4417</v>
      </c>
      <c r="F1892">
        <v>300</v>
      </c>
      <c r="G1892">
        <v>4.3</v>
      </c>
      <c r="H1892">
        <v>500</v>
      </c>
      <c r="I1892" t="s">
        <v>4418</v>
      </c>
      <c r="J1892" t="s">
        <v>4419</v>
      </c>
      <c r="K1892">
        <v>37</v>
      </c>
      <c r="L1892" t="s">
        <v>133</v>
      </c>
      <c r="M1892" t="s">
        <v>132</v>
      </c>
      <c r="N1892" t="s">
        <v>147</v>
      </c>
      <c r="O1892" t="s">
        <v>144</v>
      </c>
    </row>
    <row r="1893" spans="1:15">
      <c r="A1893">
        <v>1892</v>
      </c>
      <c r="B1893">
        <v>205475</v>
      </c>
      <c r="C1893" t="s">
        <v>269</v>
      </c>
      <c r="D1893" t="s">
        <v>137</v>
      </c>
      <c r="E1893" t="s">
        <v>4420</v>
      </c>
      <c r="F1893">
        <v>300</v>
      </c>
      <c r="G1893">
        <v>4.2</v>
      </c>
      <c r="H1893">
        <v>20</v>
      </c>
      <c r="I1893" t="s">
        <v>4421</v>
      </c>
      <c r="J1893" t="s">
        <v>260</v>
      </c>
      <c r="K1893">
        <v>57</v>
      </c>
      <c r="L1893" t="s">
        <v>133</v>
      </c>
      <c r="M1893" t="s">
        <v>132</v>
      </c>
      <c r="N1893" t="s">
        <v>140</v>
      </c>
      <c r="O1893" t="s">
        <v>135</v>
      </c>
    </row>
    <row r="1894" spans="1:15">
      <c r="A1894">
        <v>1893</v>
      </c>
      <c r="B1894">
        <v>205562</v>
      </c>
      <c r="C1894" t="s">
        <v>2493</v>
      </c>
      <c r="D1894" t="s">
        <v>129</v>
      </c>
      <c r="E1894" t="s">
        <v>4422</v>
      </c>
      <c r="F1894">
        <v>250</v>
      </c>
      <c r="G1894">
        <v>3.9</v>
      </c>
      <c r="H1894">
        <v>100</v>
      </c>
      <c r="I1894" t="s">
        <v>841</v>
      </c>
      <c r="J1894" t="s">
        <v>3713</v>
      </c>
      <c r="K1894">
        <v>66</v>
      </c>
      <c r="L1894" t="s">
        <v>136</v>
      </c>
      <c r="M1894" t="s">
        <v>132</v>
      </c>
      <c r="N1894" t="s">
        <v>131</v>
      </c>
      <c r="O1894" t="s">
        <v>130</v>
      </c>
    </row>
    <row r="1895" spans="1:15">
      <c r="A1895">
        <v>1894</v>
      </c>
      <c r="B1895">
        <v>206503</v>
      </c>
      <c r="C1895" t="s">
        <v>880</v>
      </c>
      <c r="D1895" t="s">
        <v>143</v>
      </c>
      <c r="E1895" t="s">
        <v>4423</v>
      </c>
      <c r="F1895">
        <v>250</v>
      </c>
      <c r="G1895">
        <v>2.9</v>
      </c>
      <c r="H1895">
        <v>80</v>
      </c>
      <c r="I1895" t="s">
        <v>2723</v>
      </c>
      <c r="J1895" t="s">
        <v>880</v>
      </c>
      <c r="K1895">
        <v>38</v>
      </c>
      <c r="L1895" t="s">
        <v>133</v>
      </c>
      <c r="M1895" t="s">
        <v>132</v>
      </c>
      <c r="N1895" t="s">
        <v>131</v>
      </c>
      <c r="O1895" t="s">
        <v>144</v>
      </c>
    </row>
    <row r="1896" spans="1:15">
      <c r="A1896">
        <v>1895</v>
      </c>
      <c r="B1896">
        <v>206586</v>
      </c>
      <c r="C1896" t="s">
        <v>4355</v>
      </c>
      <c r="D1896" t="s">
        <v>139</v>
      </c>
      <c r="E1896" t="s">
        <v>4424</v>
      </c>
      <c r="F1896">
        <v>250</v>
      </c>
      <c r="G1896">
        <v>2.7</v>
      </c>
      <c r="H1896">
        <v>20</v>
      </c>
      <c r="I1896" t="s">
        <v>841</v>
      </c>
      <c r="J1896" t="s">
        <v>4425</v>
      </c>
      <c r="K1896">
        <v>75</v>
      </c>
      <c r="L1896" t="s">
        <v>136</v>
      </c>
      <c r="M1896" t="s">
        <v>132</v>
      </c>
      <c r="N1896" t="s">
        <v>140</v>
      </c>
      <c r="O1896" t="s">
        <v>130</v>
      </c>
    </row>
    <row r="1897" spans="1:15">
      <c r="A1897">
        <v>1896</v>
      </c>
      <c r="B1897">
        <v>207097</v>
      </c>
      <c r="C1897" t="s">
        <v>4426</v>
      </c>
      <c r="D1897" t="s">
        <v>129</v>
      </c>
      <c r="E1897" t="s">
        <v>4427</v>
      </c>
      <c r="F1897">
        <v>300</v>
      </c>
      <c r="G1897">
        <v>4.0999999999999996</v>
      </c>
      <c r="H1897">
        <v>50</v>
      </c>
      <c r="I1897" t="s">
        <v>4428</v>
      </c>
      <c r="J1897" t="s">
        <v>4426</v>
      </c>
      <c r="K1897">
        <v>88</v>
      </c>
      <c r="L1897" t="s">
        <v>133</v>
      </c>
      <c r="M1897" t="s">
        <v>132</v>
      </c>
      <c r="N1897" t="s">
        <v>140</v>
      </c>
      <c r="O1897" t="s">
        <v>130</v>
      </c>
    </row>
    <row r="1898" spans="1:15">
      <c r="A1898">
        <v>1897</v>
      </c>
      <c r="B1898">
        <v>207574</v>
      </c>
      <c r="C1898" t="s">
        <v>397</v>
      </c>
      <c r="D1898" t="s">
        <v>134</v>
      </c>
      <c r="E1898" t="s">
        <v>4429</v>
      </c>
      <c r="F1898">
        <v>250</v>
      </c>
      <c r="G1898">
        <v>3.8</v>
      </c>
      <c r="H1898">
        <v>100</v>
      </c>
      <c r="I1898" t="s">
        <v>4430</v>
      </c>
      <c r="J1898" t="s">
        <v>4431</v>
      </c>
      <c r="K1898">
        <v>50</v>
      </c>
      <c r="L1898" t="s">
        <v>138</v>
      </c>
      <c r="M1898" t="s">
        <v>132</v>
      </c>
      <c r="N1898" t="s">
        <v>131</v>
      </c>
      <c r="O1898" t="s">
        <v>135</v>
      </c>
    </row>
    <row r="1899" spans="1:15">
      <c r="A1899">
        <v>1898</v>
      </c>
      <c r="B1899">
        <v>207669</v>
      </c>
      <c r="C1899" t="s">
        <v>354</v>
      </c>
      <c r="D1899" t="s">
        <v>134</v>
      </c>
      <c r="E1899" t="s">
        <v>4432</v>
      </c>
      <c r="F1899">
        <v>1300</v>
      </c>
      <c r="G1899">
        <v>4.4000000000000004</v>
      </c>
      <c r="H1899">
        <v>100</v>
      </c>
      <c r="I1899" t="s">
        <v>4433</v>
      </c>
      <c r="J1899" t="s">
        <v>354</v>
      </c>
      <c r="K1899">
        <v>57</v>
      </c>
      <c r="L1899" t="s">
        <v>133</v>
      </c>
      <c r="M1899" t="s">
        <v>235</v>
      </c>
      <c r="N1899" t="s">
        <v>131</v>
      </c>
      <c r="O1899" t="s">
        <v>135</v>
      </c>
    </row>
    <row r="1900" spans="1:15">
      <c r="A1900">
        <v>1899</v>
      </c>
      <c r="B1900">
        <v>207679</v>
      </c>
      <c r="C1900" t="s">
        <v>907</v>
      </c>
      <c r="D1900" t="s">
        <v>129</v>
      </c>
      <c r="E1900" t="s">
        <v>4434</v>
      </c>
      <c r="F1900">
        <v>250</v>
      </c>
      <c r="G1900">
        <v>3.8</v>
      </c>
      <c r="H1900">
        <v>50</v>
      </c>
      <c r="I1900" t="s">
        <v>479</v>
      </c>
      <c r="J1900" t="s">
        <v>4435</v>
      </c>
      <c r="K1900">
        <v>68</v>
      </c>
      <c r="L1900" t="s">
        <v>138</v>
      </c>
      <c r="M1900" t="s">
        <v>132</v>
      </c>
      <c r="N1900" t="s">
        <v>140</v>
      </c>
      <c r="O1900" t="s">
        <v>130</v>
      </c>
    </row>
    <row r="1901" spans="1:15">
      <c r="A1901">
        <v>1900</v>
      </c>
      <c r="B1901">
        <v>208031</v>
      </c>
      <c r="C1901" t="s">
        <v>2818</v>
      </c>
      <c r="D1901" t="s">
        <v>149</v>
      </c>
      <c r="E1901" t="s">
        <v>4436</v>
      </c>
      <c r="F1901">
        <v>300</v>
      </c>
      <c r="G1901">
        <v>2.9</v>
      </c>
      <c r="H1901">
        <v>80</v>
      </c>
      <c r="I1901" t="s">
        <v>3349</v>
      </c>
      <c r="J1901" t="s">
        <v>4437</v>
      </c>
      <c r="K1901">
        <v>51</v>
      </c>
      <c r="L1901" t="s">
        <v>136</v>
      </c>
      <c r="M1901" t="s">
        <v>132</v>
      </c>
      <c r="N1901" t="s">
        <v>131</v>
      </c>
      <c r="O1901" t="s">
        <v>135</v>
      </c>
    </row>
    <row r="1902" spans="1:15">
      <c r="A1902">
        <v>1901</v>
      </c>
      <c r="B1902">
        <v>208249</v>
      </c>
      <c r="C1902" t="s">
        <v>1868</v>
      </c>
      <c r="D1902" t="s">
        <v>146</v>
      </c>
      <c r="E1902" t="s">
        <v>4438</v>
      </c>
      <c r="F1902">
        <v>200</v>
      </c>
      <c r="G1902">
        <v>3.1</v>
      </c>
      <c r="H1902">
        <v>20</v>
      </c>
      <c r="I1902" t="s">
        <v>547</v>
      </c>
      <c r="J1902" t="s">
        <v>4439</v>
      </c>
      <c r="K1902">
        <v>55</v>
      </c>
      <c r="L1902" t="s">
        <v>136</v>
      </c>
      <c r="M1902" t="s">
        <v>142</v>
      </c>
      <c r="N1902" t="s">
        <v>140</v>
      </c>
      <c r="O1902" t="s">
        <v>135</v>
      </c>
    </row>
    <row r="1903" spans="1:15">
      <c r="A1903">
        <v>1902</v>
      </c>
      <c r="B1903">
        <v>208720</v>
      </c>
      <c r="C1903" t="s">
        <v>1332</v>
      </c>
      <c r="D1903" t="s">
        <v>134</v>
      </c>
      <c r="E1903" t="s">
        <v>4440</v>
      </c>
      <c r="F1903">
        <v>300</v>
      </c>
      <c r="G1903">
        <v>3.5</v>
      </c>
      <c r="H1903">
        <v>20</v>
      </c>
      <c r="I1903" t="s">
        <v>4441</v>
      </c>
      <c r="J1903" t="s">
        <v>973</v>
      </c>
      <c r="K1903">
        <v>44</v>
      </c>
      <c r="L1903" t="s">
        <v>138</v>
      </c>
      <c r="M1903" t="s">
        <v>132</v>
      </c>
      <c r="N1903" t="s">
        <v>140</v>
      </c>
      <c r="O1903" t="s">
        <v>135</v>
      </c>
    </row>
    <row r="1904" spans="1:15">
      <c r="A1904">
        <v>1903</v>
      </c>
      <c r="B1904">
        <v>208734</v>
      </c>
      <c r="C1904" t="s">
        <v>1571</v>
      </c>
      <c r="D1904" t="s">
        <v>141</v>
      </c>
      <c r="E1904" t="s">
        <v>4442</v>
      </c>
      <c r="F1904">
        <v>200</v>
      </c>
      <c r="G1904">
        <v>3.2</v>
      </c>
      <c r="H1904">
        <v>20</v>
      </c>
      <c r="I1904" t="s">
        <v>841</v>
      </c>
      <c r="J1904" t="s">
        <v>1571</v>
      </c>
      <c r="K1904">
        <v>74</v>
      </c>
      <c r="L1904" t="s">
        <v>136</v>
      </c>
      <c r="M1904" t="s">
        <v>142</v>
      </c>
      <c r="N1904" t="s">
        <v>140</v>
      </c>
      <c r="O1904" t="s">
        <v>130</v>
      </c>
    </row>
    <row r="1905" spans="1:15">
      <c r="A1905">
        <v>1904</v>
      </c>
      <c r="B1905">
        <v>208859</v>
      </c>
      <c r="C1905" t="s">
        <v>1332</v>
      </c>
      <c r="D1905" t="s">
        <v>134</v>
      </c>
      <c r="E1905" t="s">
        <v>4443</v>
      </c>
      <c r="F1905">
        <v>250</v>
      </c>
      <c r="G1905">
        <v>4.0999999999999996</v>
      </c>
      <c r="H1905">
        <v>20</v>
      </c>
      <c r="I1905" t="s">
        <v>395</v>
      </c>
      <c r="J1905" t="s">
        <v>1332</v>
      </c>
      <c r="K1905">
        <v>36</v>
      </c>
      <c r="L1905" t="s">
        <v>138</v>
      </c>
      <c r="M1905" t="s">
        <v>132</v>
      </c>
      <c r="N1905" t="s">
        <v>140</v>
      </c>
      <c r="O1905" t="s">
        <v>144</v>
      </c>
    </row>
    <row r="1906" spans="1:15">
      <c r="A1906">
        <v>1905</v>
      </c>
      <c r="B1906">
        <v>208982</v>
      </c>
      <c r="C1906" t="s">
        <v>2458</v>
      </c>
      <c r="D1906" t="s">
        <v>145</v>
      </c>
      <c r="E1906" t="s">
        <v>4444</v>
      </c>
      <c r="F1906">
        <v>200</v>
      </c>
      <c r="G1906">
        <v>4.3</v>
      </c>
      <c r="H1906">
        <v>20</v>
      </c>
      <c r="I1906" t="s">
        <v>3833</v>
      </c>
      <c r="J1906" t="s">
        <v>2322</v>
      </c>
      <c r="K1906">
        <v>47</v>
      </c>
      <c r="L1906" t="s">
        <v>136</v>
      </c>
      <c r="M1906" t="s">
        <v>142</v>
      </c>
      <c r="N1906" t="s">
        <v>140</v>
      </c>
      <c r="O1906" t="s">
        <v>135</v>
      </c>
    </row>
    <row r="1907" spans="1:15">
      <c r="A1907">
        <v>1906</v>
      </c>
      <c r="B1907">
        <v>209502</v>
      </c>
      <c r="C1907" t="s">
        <v>1332</v>
      </c>
      <c r="D1907" t="s">
        <v>134</v>
      </c>
      <c r="E1907" t="s">
        <v>4445</v>
      </c>
      <c r="F1907">
        <v>300</v>
      </c>
      <c r="G1907">
        <v>4.2</v>
      </c>
      <c r="H1907">
        <v>100</v>
      </c>
      <c r="I1907" t="s">
        <v>4446</v>
      </c>
      <c r="J1907" t="s">
        <v>973</v>
      </c>
      <c r="K1907">
        <v>39</v>
      </c>
      <c r="L1907" t="s">
        <v>133</v>
      </c>
      <c r="M1907" t="s">
        <v>132</v>
      </c>
      <c r="N1907" t="s">
        <v>131</v>
      </c>
      <c r="O1907" t="s">
        <v>144</v>
      </c>
    </row>
    <row r="1908" spans="1:15">
      <c r="A1908">
        <v>1907</v>
      </c>
      <c r="B1908">
        <v>209917</v>
      </c>
      <c r="C1908" t="s">
        <v>393</v>
      </c>
      <c r="D1908" t="s">
        <v>137</v>
      </c>
      <c r="E1908" t="s">
        <v>4447</v>
      </c>
      <c r="F1908">
        <v>200</v>
      </c>
      <c r="G1908">
        <v>4.2</v>
      </c>
      <c r="H1908">
        <v>100</v>
      </c>
      <c r="I1908" t="s">
        <v>4448</v>
      </c>
      <c r="J1908" t="s">
        <v>4449</v>
      </c>
      <c r="K1908">
        <v>46</v>
      </c>
      <c r="L1908" t="s">
        <v>138</v>
      </c>
      <c r="M1908" t="s">
        <v>142</v>
      </c>
      <c r="N1908" t="s">
        <v>131</v>
      </c>
      <c r="O1908" t="s">
        <v>135</v>
      </c>
    </row>
    <row r="1909" spans="1:15">
      <c r="A1909">
        <v>1908</v>
      </c>
      <c r="B1909">
        <v>210127</v>
      </c>
      <c r="C1909" t="s">
        <v>382</v>
      </c>
      <c r="D1909" t="s">
        <v>137</v>
      </c>
      <c r="E1909" t="s">
        <v>4450</v>
      </c>
      <c r="F1909">
        <v>400</v>
      </c>
      <c r="G1909">
        <v>2.9</v>
      </c>
      <c r="H1909">
        <v>80</v>
      </c>
      <c r="I1909" t="s">
        <v>3244</v>
      </c>
      <c r="J1909" t="s">
        <v>4451</v>
      </c>
      <c r="K1909">
        <v>48</v>
      </c>
      <c r="L1909" t="s">
        <v>138</v>
      </c>
      <c r="M1909" t="s">
        <v>132</v>
      </c>
      <c r="N1909" t="s">
        <v>131</v>
      </c>
      <c r="O1909" t="s">
        <v>135</v>
      </c>
    </row>
    <row r="1910" spans="1:15">
      <c r="A1910">
        <v>1909</v>
      </c>
      <c r="B1910">
        <v>210403</v>
      </c>
      <c r="C1910" t="s">
        <v>1516</v>
      </c>
      <c r="D1910" t="s">
        <v>146</v>
      </c>
      <c r="E1910" t="s">
        <v>4452</v>
      </c>
      <c r="F1910">
        <v>150</v>
      </c>
      <c r="G1910">
        <v>4</v>
      </c>
      <c r="H1910">
        <v>1000</v>
      </c>
      <c r="I1910" t="s">
        <v>4453</v>
      </c>
      <c r="J1910" t="s">
        <v>1516</v>
      </c>
      <c r="K1910">
        <v>30</v>
      </c>
      <c r="L1910" t="s">
        <v>237</v>
      </c>
      <c r="M1910" t="s">
        <v>142</v>
      </c>
      <c r="N1910" t="s">
        <v>147</v>
      </c>
      <c r="O1910" t="s">
        <v>144</v>
      </c>
    </row>
    <row r="1911" spans="1:15">
      <c r="A1911">
        <v>1910</v>
      </c>
      <c r="B1911">
        <v>210638</v>
      </c>
      <c r="C1911" t="s">
        <v>4454</v>
      </c>
      <c r="D1911" t="s">
        <v>141</v>
      </c>
      <c r="E1911" t="s">
        <v>4455</v>
      </c>
      <c r="F1911">
        <v>250</v>
      </c>
      <c r="G1911">
        <v>2.9</v>
      </c>
      <c r="H1911">
        <v>80</v>
      </c>
      <c r="I1911" t="s">
        <v>841</v>
      </c>
      <c r="J1911" t="s">
        <v>3844</v>
      </c>
      <c r="K1911">
        <v>74</v>
      </c>
      <c r="L1911" t="s">
        <v>136</v>
      </c>
      <c r="M1911" t="s">
        <v>132</v>
      </c>
      <c r="N1911" t="s">
        <v>131</v>
      </c>
      <c r="O1911" t="s">
        <v>130</v>
      </c>
    </row>
    <row r="1912" spans="1:15">
      <c r="A1912">
        <v>1911</v>
      </c>
      <c r="B1912">
        <v>210945</v>
      </c>
      <c r="C1912" t="s">
        <v>1675</v>
      </c>
      <c r="D1912" t="s">
        <v>137</v>
      </c>
      <c r="E1912" t="s">
        <v>4456</v>
      </c>
      <c r="F1912">
        <v>300</v>
      </c>
      <c r="G1912">
        <v>3.8</v>
      </c>
      <c r="H1912">
        <v>100</v>
      </c>
      <c r="I1912" t="s">
        <v>4457</v>
      </c>
      <c r="J1912" t="s">
        <v>1747</v>
      </c>
      <c r="K1912">
        <v>38</v>
      </c>
      <c r="L1912" t="s">
        <v>133</v>
      </c>
      <c r="M1912" t="s">
        <v>132</v>
      </c>
      <c r="N1912" t="s">
        <v>131</v>
      </c>
      <c r="O1912" t="s">
        <v>144</v>
      </c>
    </row>
    <row r="1913" spans="1:15">
      <c r="A1913">
        <v>1912</v>
      </c>
      <c r="B1913">
        <v>211008</v>
      </c>
      <c r="C1913" t="s">
        <v>435</v>
      </c>
      <c r="D1913" t="s">
        <v>134</v>
      </c>
      <c r="E1913" t="s">
        <v>4458</v>
      </c>
      <c r="F1913">
        <v>600</v>
      </c>
      <c r="G1913">
        <v>4.4000000000000004</v>
      </c>
      <c r="H1913">
        <v>100</v>
      </c>
      <c r="I1913" t="s">
        <v>4459</v>
      </c>
      <c r="J1913" t="s">
        <v>2926</v>
      </c>
      <c r="K1913">
        <v>47</v>
      </c>
      <c r="L1913" t="s">
        <v>133</v>
      </c>
      <c r="M1913" t="s">
        <v>148</v>
      </c>
      <c r="N1913" t="s">
        <v>131</v>
      </c>
      <c r="O1913" t="s">
        <v>135</v>
      </c>
    </row>
    <row r="1914" spans="1:15">
      <c r="A1914">
        <v>1913</v>
      </c>
      <c r="B1914">
        <v>211444</v>
      </c>
      <c r="C1914" t="s">
        <v>674</v>
      </c>
      <c r="D1914" t="s">
        <v>134</v>
      </c>
      <c r="E1914" t="s">
        <v>4460</v>
      </c>
      <c r="F1914">
        <v>300</v>
      </c>
      <c r="G1914">
        <v>2.9</v>
      </c>
      <c r="H1914">
        <v>80</v>
      </c>
      <c r="I1914" t="s">
        <v>479</v>
      </c>
      <c r="J1914" t="s">
        <v>3595</v>
      </c>
      <c r="K1914">
        <v>35</v>
      </c>
      <c r="L1914" t="s">
        <v>138</v>
      </c>
      <c r="M1914" t="s">
        <v>132</v>
      </c>
      <c r="N1914" t="s">
        <v>131</v>
      </c>
      <c r="O1914" t="s">
        <v>144</v>
      </c>
    </row>
    <row r="1915" spans="1:15">
      <c r="A1915">
        <v>1914</v>
      </c>
      <c r="B1915">
        <v>211814</v>
      </c>
      <c r="C1915" t="s">
        <v>1106</v>
      </c>
      <c r="D1915" t="s">
        <v>139</v>
      </c>
      <c r="E1915" t="s">
        <v>4461</v>
      </c>
      <c r="F1915">
        <v>350</v>
      </c>
      <c r="G1915">
        <v>2.9</v>
      </c>
      <c r="H1915">
        <v>80</v>
      </c>
      <c r="I1915" t="s">
        <v>4462</v>
      </c>
      <c r="J1915" t="s">
        <v>1106</v>
      </c>
      <c r="K1915">
        <v>65</v>
      </c>
      <c r="L1915" t="s">
        <v>236</v>
      </c>
      <c r="M1915" t="s">
        <v>132</v>
      </c>
      <c r="N1915" t="s">
        <v>131</v>
      </c>
      <c r="O1915" t="s">
        <v>130</v>
      </c>
    </row>
    <row r="1916" spans="1:15">
      <c r="A1916">
        <v>1915</v>
      </c>
      <c r="B1916">
        <v>212246</v>
      </c>
      <c r="C1916" t="s">
        <v>2322</v>
      </c>
      <c r="D1916" t="s">
        <v>145</v>
      </c>
      <c r="E1916" t="s">
        <v>4463</v>
      </c>
      <c r="F1916">
        <v>150</v>
      </c>
      <c r="G1916">
        <v>4.0999999999999996</v>
      </c>
      <c r="H1916">
        <v>20</v>
      </c>
      <c r="I1916" t="s">
        <v>4464</v>
      </c>
      <c r="J1916" t="s">
        <v>2322</v>
      </c>
      <c r="K1916">
        <v>37</v>
      </c>
      <c r="L1916" t="s">
        <v>138</v>
      </c>
      <c r="M1916" t="s">
        <v>142</v>
      </c>
      <c r="N1916" t="s">
        <v>140</v>
      </c>
      <c r="O1916" t="s">
        <v>144</v>
      </c>
    </row>
    <row r="1917" spans="1:15">
      <c r="A1917">
        <v>1916</v>
      </c>
      <c r="B1917">
        <v>212592</v>
      </c>
      <c r="C1917" t="s">
        <v>1174</v>
      </c>
      <c r="D1917" t="s">
        <v>139</v>
      </c>
      <c r="E1917" t="s">
        <v>4465</v>
      </c>
      <c r="F1917">
        <v>200</v>
      </c>
      <c r="G1917">
        <v>3.5</v>
      </c>
      <c r="H1917">
        <v>50</v>
      </c>
      <c r="I1917" t="s">
        <v>2571</v>
      </c>
      <c r="J1917" t="s">
        <v>1106</v>
      </c>
      <c r="K1917">
        <v>71</v>
      </c>
      <c r="L1917" t="s">
        <v>138</v>
      </c>
      <c r="M1917" t="s">
        <v>142</v>
      </c>
      <c r="N1917" t="s">
        <v>140</v>
      </c>
      <c r="O1917" t="s">
        <v>130</v>
      </c>
    </row>
    <row r="1918" spans="1:15">
      <c r="A1918">
        <v>1917</v>
      </c>
      <c r="B1918">
        <v>212615</v>
      </c>
      <c r="C1918" t="s">
        <v>256</v>
      </c>
      <c r="D1918" t="s">
        <v>137</v>
      </c>
      <c r="E1918" t="s">
        <v>4466</v>
      </c>
      <c r="F1918">
        <v>300</v>
      </c>
      <c r="G1918">
        <v>2.9</v>
      </c>
      <c r="H1918">
        <v>80</v>
      </c>
      <c r="I1918" t="s">
        <v>4467</v>
      </c>
      <c r="J1918" t="s">
        <v>4468</v>
      </c>
      <c r="K1918">
        <v>47</v>
      </c>
      <c r="L1918" t="s">
        <v>133</v>
      </c>
      <c r="M1918" t="s">
        <v>132</v>
      </c>
      <c r="N1918" t="s">
        <v>131</v>
      </c>
      <c r="O1918" t="s">
        <v>135</v>
      </c>
    </row>
    <row r="1919" spans="1:15">
      <c r="A1919">
        <v>1918</v>
      </c>
      <c r="B1919">
        <v>212837</v>
      </c>
      <c r="C1919" t="s">
        <v>696</v>
      </c>
      <c r="D1919" t="s">
        <v>139</v>
      </c>
      <c r="E1919" t="s">
        <v>4469</v>
      </c>
      <c r="F1919">
        <v>1000</v>
      </c>
      <c r="G1919">
        <v>4.5999999999999996</v>
      </c>
      <c r="H1919">
        <v>20</v>
      </c>
      <c r="I1919" t="s">
        <v>1040</v>
      </c>
      <c r="J1919" t="s">
        <v>696</v>
      </c>
      <c r="K1919">
        <v>75</v>
      </c>
      <c r="L1919" t="s">
        <v>133</v>
      </c>
      <c r="M1919" t="s">
        <v>148</v>
      </c>
      <c r="N1919" t="s">
        <v>140</v>
      </c>
      <c r="O1919" t="s">
        <v>130</v>
      </c>
    </row>
    <row r="1920" spans="1:15">
      <c r="A1920">
        <v>1919</v>
      </c>
      <c r="B1920">
        <v>212930</v>
      </c>
      <c r="C1920" t="s">
        <v>3595</v>
      </c>
      <c r="D1920" t="s">
        <v>134</v>
      </c>
      <c r="E1920" t="s">
        <v>4470</v>
      </c>
      <c r="F1920">
        <v>150</v>
      </c>
      <c r="G1920">
        <v>2.9</v>
      </c>
      <c r="H1920">
        <v>80</v>
      </c>
      <c r="I1920" t="s">
        <v>2723</v>
      </c>
      <c r="J1920" t="s">
        <v>4471</v>
      </c>
      <c r="K1920">
        <v>40</v>
      </c>
      <c r="L1920" t="s">
        <v>133</v>
      </c>
      <c r="M1920" t="s">
        <v>142</v>
      </c>
      <c r="N1920" t="s">
        <v>131</v>
      </c>
      <c r="O1920" t="s">
        <v>144</v>
      </c>
    </row>
    <row r="1921" spans="1:15">
      <c r="A1921">
        <v>1920</v>
      </c>
      <c r="B1921">
        <v>213314</v>
      </c>
      <c r="C1921" t="s">
        <v>973</v>
      </c>
      <c r="D1921" t="s">
        <v>134</v>
      </c>
      <c r="E1921" t="s">
        <v>4472</v>
      </c>
      <c r="F1921">
        <v>500</v>
      </c>
      <c r="G1921">
        <v>3.9</v>
      </c>
      <c r="H1921">
        <v>20</v>
      </c>
      <c r="I1921" t="s">
        <v>4473</v>
      </c>
      <c r="J1921" t="s">
        <v>973</v>
      </c>
      <c r="K1921">
        <v>46</v>
      </c>
      <c r="L1921" t="s">
        <v>136</v>
      </c>
      <c r="M1921" t="s">
        <v>132</v>
      </c>
      <c r="N1921" t="s">
        <v>140</v>
      </c>
      <c r="O1921" t="s">
        <v>135</v>
      </c>
    </row>
    <row r="1922" spans="1:15">
      <c r="A1922">
        <v>1921</v>
      </c>
      <c r="B1922">
        <v>213645</v>
      </c>
      <c r="C1922" t="s">
        <v>483</v>
      </c>
      <c r="D1922" t="s">
        <v>141</v>
      </c>
      <c r="E1922" t="s">
        <v>4474</v>
      </c>
      <c r="F1922">
        <v>150</v>
      </c>
      <c r="G1922">
        <v>4.0999999999999996</v>
      </c>
      <c r="H1922">
        <v>100</v>
      </c>
      <c r="I1922" t="s">
        <v>4475</v>
      </c>
      <c r="J1922" t="s">
        <v>477</v>
      </c>
      <c r="K1922">
        <v>51</v>
      </c>
      <c r="L1922" t="s">
        <v>138</v>
      </c>
      <c r="M1922" t="s">
        <v>142</v>
      </c>
      <c r="N1922" t="s">
        <v>131</v>
      </c>
      <c r="O1922" t="s">
        <v>135</v>
      </c>
    </row>
    <row r="1923" spans="1:15">
      <c r="A1923">
        <v>1922</v>
      </c>
      <c r="B1923">
        <v>213655</v>
      </c>
      <c r="C1923" t="s">
        <v>483</v>
      </c>
      <c r="D1923" t="s">
        <v>141</v>
      </c>
      <c r="E1923" t="s">
        <v>4476</v>
      </c>
      <c r="F1923">
        <v>200</v>
      </c>
      <c r="G1923">
        <v>4.2</v>
      </c>
      <c r="H1923">
        <v>50</v>
      </c>
      <c r="I1923" t="s">
        <v>4477</v>
      </c>
      <c r="J1923" t="s">
        <v>477</v>
      </c>
      <c r="K1923">
        <v>53</v>
      </c>
      <c r="L1923" t="s">
        <v>138</v>
      </c>
      <c r="M1923" t="s">
        <v>142</v>
      </c>
      <c r="N1923" t="s">
        <v>140</v>
      </c>
      <c r="O1923" t="s">
        <v>135</v>
      </c>
    </row>
    <row r="1924" spans="1:15">
      <c r="A1924">
        <v>1923</v>
      </c>
      <c r="B1924">
        <v>213934</v>
      </c>
      <c r="C1924" t="s">
        <v>483</v>
      </c>
      <c r="D1924" t="s">
        <v>141</v>
      </c>
      <c r="E1924" t="s">
        <v>4478</v>
      </c>
      <c r="F1924">
        <v>200</v>
      </c>
      <c r="G1924">
        <v>3.9</v>
      </c>
      <c r="H1924">
        <v>500</v>
      </c>
      <c r="I1924" t="s">
        <v>258</v>
      </c>
      <c r="J1924" t="s">
        <v>477</v>
      </c>
      <c r="K1924">
        <v>34</v>
      </c>
      <c r="L1924" t="s">
        <v>133</v>
      </c>
      <c r="M1924" t="s">
        <v>142</v>
      </c>
      <c r="N1924" t="s">
        <v>147</v>
      </c>
      <c r="O1924" t="s">
        <v>144</v>
      </c>
    </row>
    <row r="1925" spans="1:15">
      <c r="A1925">
        <v>1924</v>
      </c>
      <c r="B1925">
        <v>213935</v>
      </c>
      <c r="C1925" t="s">
        <v>4479</v>
      </c>
      <c r="D1925" t="s">
        <v>146</v>
      </c>
      <c r="E1925" t="s">
        <v>4480</v>
      </c>
      <c r="F1925">
        <v>200</v>
      </c>
      <c r="G1925">
        <v>3.7</v>
      </c>
      <c r="H1925">
        <v>100</v>
      </c>
      <c r="I1925" t="s">
        <v>841</v>
      </c>
      <c r="J1925" t="s">
        <v>4481</v>
      </c>
      <c r="K1925">
        <v>68</v>
      </c>
      <c r="L1925" t="s">
        <v>136</v>
      </c>
      <c r="M1925" t="s">
        <v>142</v>
      </c>
      <c r="N1925" t="s">
        <v>131</v>
      </c>
      <c r="O1925" t="s">
        <v>130</v>
      </c>
    </row>
    <row r="1926" spans="1:15">
      <c r="A1926">
        <v>1925</v>
      </c>
      <c r="B1926">
        <v>214074</v>
      </c>
      <c r="C1926" t="s">
        <v>4482</v>
      </c>
      <c r="D1926" t="s">
        <v>149</v>
      </c>
      <c r="E1926" t="s">
        <v>4483</v>
      </c>
      <c r="F1926">
        <v>200</v>
      </c>
      <c r="G1926">
        <v>2.9</v>
      </c>
      <c r="H1926">
        <v>80</v>
      </c>
      <c r="I1926" t="s">
        <v>356</v>
      </c>
      <c r="J1926" t="s">
        <v>4484</v>
      </c>
      <c r="K1926">
        <v>44</v>
      </c>
      <c r="L1926" t="s">
        <v>136</v>
      </c>
      <c r="M1926" t="s">
        <v>142</v>
      </c>
      <c r="N1926" t="s">
        <v>131</v>
      </c>
      <c r="O1926" t="s">
        <v>135</v>
      </c>
    </row>
    <row r="1927" spans="1:15">
      <c r="A1927">
        <v>1926</v>
      </c>
      <c r="B1927">
        <v>214175</v>
      </c>
      <c r="C1927" t="s">
        <v>280</v>
      </c>
      <c r="D1927" t="s">
        <v>137</v>
      </c>
      <c r="E1927" t="s">
        <v>4485</v>
      </c>
      <c r="F1927">
        <v>350</v>
      </c>
      <c r="G1927">
        <v>3.9</v>
      </c>
      <c r="H1927">
        <v>50</v>
      </c>
      <c r="I1927" t="s">
        <v>4351</v>
      </c>
      <c r="J1927" t="s">
        <v>429</v>
      </c>
      <c r="K1927">
        <v>47</v>
      </c>
      <c r="L1927" t="s">
        <v>236</v>
      </c>
      <c r="M1927" t="s">
        <v>132</v>
      </c>
      <c r="N1927" t="s">
        <v>140</v>
      </c>
      <c r="O1927" t="s">
        <v>135</v>
      </c>
    </row>
    <row r="1928" spans="1:15">
      <c r="A1928">
        <v>1927</v>
      </c>
      <c r="B1928">
        <v>214318</v>
      </c>
      <c r="C1928" t="s">
        <v>2656</v>
      </c>
      <c r="D1928" t="s">
        <v>146</v>
      </c>
      <c r="E1928" t="s">
        <v>4386</v>
      </c>
      <c r="F1928">
        <v>400</v>
      </c>
      <c r="G1928">
        <v>3.5</v>
      </c>
      <c r="H1928">
        <v>20</v>
      </c>
      <c r="I1928" t="s">
        <v>4387</v>
      </c>
      <c r="J1928" t="s">
        <v>3083</v>
      </c>
      <c r="K1928">
        <v>47</v>
      </c>
      <c r="L1928" t="s">
        <v>138</v>
      </c>
      <c r="M1928" t="s">
        <v>132</v>
      </c>
      <c r="N1928" t="s">
        <v>140</v>
      </c>
      <c r="O1928" t="s">
        <v>135</v>
      </c>
    </row>
    <row r="1929" spans="1:15">
      <c r="A1929">
        <v>1928</v>
      </c>
      <c r="B1929">
        <v>214521</v>
      </c>
      <c r="C1929" t="s">
        <v>3102</v>
      </c>
      <c r="D1929" t="s">
        <v>149</v>
      </c>
      <c r="E1929" t="s">
        <v>4486</v>
      </c>
      <c r="F1929">
        <v>200</v>
      </c>
      <c r="G1929">
        <v>3.4</v>
      </c>
      <c r="H1929">
        <v>20</v>
      </c>
      <c r="I1929" t="s">
        <v>258</v>
      </c>
      <c r="J1929" t="s">
        <v>3421</v>
      </c>
      <c r="K1929">
        <v>40</v>
      </c>
      <c r="L1929" t="s">
        <v>133</v>
      </c>
      <c r="M1929" t="s">
        <v>142</v>
      </c>
      <c r="N1929" t="s">
        <v>140</v>
      </c>
      <c r="O1929" t="s">
        <v>144</v>
      </c>
    </row>
    <row r="1930" spans="1:15">
      <c r="A1930">
        <v>1929</v>
      </c>
      <c r="B1930">
        <v>214809</v>
      </c>
      <c r="C1930" t="s">
        <v>4487</v>
      </c>
      <c r="D1930" t="s">
        <v>146</v>
      </c>
      <c r="E1930" t="s">
        <v>4488</v>
      </c>
      <c r="F1930">
        <v>450</v>
      </c>
      <c r="G1930">
        <v>3.9</v>
      </c>
      <c r="H1930">
        <v>1000</v>
      </c>
      <c r="I1930" t="s">
        <v>2658</v>
      </c>
      <c r="J1930" t="s">
        <v>4378</v>
      </c>
      <c r="K1930">
        <v>23</v>
      </c>
      <c r="L1930" t="s">
        <v>133</v>
      </c>
      <c r="M1930" t="s">
        <v>132</v>
      </c>
      <c r="N1930" t="s">
        <v>147</v>
      </c>
      <c r="O1930" t="s">
        <v>144</v>
      </c>
    </row>
    <row r="1931" spans="1:15">
      <c r="A1931">
        <v>1930</v>
      </c>
      <c r="B1931">
        <v>214833</v>
      </c>
      <c r="C1931" t="s">
        <v>705</v>
      </c>
      <c r="D1931" t="s">
        <v>141</v>
      </c>
      <c r="E1931" t="s">
        <v>4489</v>
      </c>
      <c r="F1931">
        <v>350</v>
      </c>
      <c r="G1931">
        <v>3.9</v>
      </c>
      <c r="H1931">
        <v>20</v>
      </c>
      <c r="I1931" t="s">
        <v>4490</v>
      </c>
      <c r="J1931" t="s">
        <v>708</v>
      </c>
      <c r="K1931">
        <v>75</v>
      </c>
      <c r="L1931" t="s">
        <v>136</v>
      </c>
      <c r="M1931" t="s">
        <v>132</v>
      </c>
      <c r="N1931" t="s">
        <v>140</v>
      </c>
      <c r="O1931" t="s">
        <v>130</v>
      </c>
    </row>
    <row r="1932" spans="1:15">
      <c r="A1932">
        <v>1931</v>
      </c>
      <c r="B1932">
        <v>214964</v>
      </c>
      <c r="C1932" t="s">
        <v>4491</v>
      </c>
      <c r="D1932" t="s">
        <v>146</v>
      </c>
      <c r="E1932" t="s">
        <v>4492</v>
      </c>
      <c r="F1932">
        <v>200</v>
      </c>
      <c r="G1932">
        <v>4.5</v>
      </c>
      <c r="H1932">
        <v>100</v>
      </c>
      <c r="I1932" t="s">
        <v>2266</v>
      </c>
      <c r="J1932" t="s">
        <v>1519</v>
      </c>
      <c r="K1932">
        <v>33</v>
      </c>
      <c r="L1932" t="s">
        <v>136</v>
      </c>
      <c r="M1932" t="s">
        <v>142</v>
      </c>
      <c r="N1932" t="s">
        <v>131</v>
      </c>
      <c r="O1932" t="s">
        <v>144</v>
      </c>
    </row>
    <row r="1933" spans="1:15">
      <c r="A1933">
        <v>1932</v>
      </c>
      <c r="B1933">
        <v>215427</v>
      </c>
      <c r="C1933" t="s">
        <v>1332</v>
      </c>
      <c r="D1933" t="s">
        <v>134</v>
      </c>
      <c r="E1933" t="s">
        <v>4493</v>
      </c>
      <c r="F1933">
        <v>1900</v>
      </c>
      <c r="G1933">
        <v>2.9</v>
      </c>
      <c r="H1933">
        <v>80</v>
      </c>
      <c r="I1933" t="s">
        <v>267</v>
      </c>
      <c r="J1933" t="s">
        <v>1332</v>
      </c>
      <c r="K1933">
        <v>42</v>
      </c>
      <c r="L1933" t="s">
        <v>136</v>
      </c>
      <c r="M1933" t="s">
        <v>235</v>
      </c>
      <c r="N1933" t="s">
        <v>131</v>
      </c>
      <c r="O1933" t="s">
        <v>135</v>
      </c>
    </row>
    <row r="1934" spans="1:15">
      <c r="A1934">
        <v>1933</v>
      </c>
      <c r="B1934">
        <v>215442</v>
      </c>
      <c r="C1934" t="s">
        <v>260</v>
      </c>
      <c r="D1934" t="s">
        <v>137</v>
      </c>
      <c r="E1934" t="s">
        <v>4494</v>
      </c>
      <c r="F1934">
        <v>350</v>
      </c>
      <c r="G1934">
        <v>2.9</v>
      </c>
      <c r="H1934">
        <v>80</v>
      </c>
      <c r="I1934" t="s">
        <v>4495</v>
      </c>
      <c r="J1934" t="s">
        <v>260</v>
      </c>
      <c r="K1934">
        <v>64</v>
      </c>
      <c r="L1934" t="s">
        <v>138</v>
      </c>
      <c r="M1934" t="s">
        <v>132</v>
      </c>
      <c r="N1934" t="s">
        <v>131</v>
      </c>
      <c r="O1934" t="s">
        <v>130</v>
      </c>
    </row>
    <row r="1935" spans="1:15">
      <c r="A1935">
        <v>1934</v>
      </c>
      <c r="B1935">
        <v>215922</v>
      </c>
      <c r="C1935" t="s">
        <v>705</v>
      </c>
      <c r="D1935" t="s">
        <v>141</v>
      </c>
      <c r="E1935" t="s">
        <v>4496</v>
      </c>
      <c r="F1935">
        <v>700</v>
      </c>
      <c r="G1935">
        <v>2.9</v>
      </c>
      <c r="H1935">
        <v>80</v>
      </c>
      <c r="I1935" t="s">
        <v>258</v>
      </c>
      <c r="J1935" t="s">
        <v>350</v>
      </c>
      <c r="K1935">
        <v>75</v>
      </c>
      <c r="L1935" t="s">
        <v>133</v>
      </c>
      <c r="M1935" t="s">
        <v>148</v>
      </c>
      <c r="N1935" t="s">
        <v>131</v>
      </c>
      <c r="O1935" t="s">
        <v>130</v>
      </c>
    </row>
    <row r="1936" spans="1:15">
      <c r="A1936">
        <v>1935</v>
      </c>
      <c r="B1936">
        <v>216077</v>
      </c>
      <c r="C1936" t="s">
        <v>823</v>
      </c>
      <c r="D1936" t="s">
        <v>141</v>
      </c>
      <c r="E1936" t="s">
        <v>4497</v>
      </c>
      <c r="F1936">
        <v>250</v>
      </c>
      <c r="G1936">
        <v>3.2</v>
      </c>
      <c r="H1936">
        <v>20</v>
      </c>
      <c r="I1936" t="s">
        <v>2190</v>
      </c>
      <c r="J1936" t="s">
        <v>4498</v>
      </c>
      <c r="K1936">
        <v>71</v>
      </c>
      <c r="L1936" t="s">
        <v>138</v>
      </c>
      <c r="M1936" t="s">
        <v>132</v>
      </c>
      <c r="N1936" t="s">
        <v>140</v>
      </c>
      <c r="O1936" t="s">
        <v>130</v>
      </c>
    </row>
    <row r="1937" spans="1:15">
      <c r="A1937">
        <v>1936</v>
      </c>
      <c r="B1937">
        <v>216730</v>
      </c>
      <c r="C1937" t="s">
        <v>1868</v>
      </c>
      <c r="D1937" t="s">
        <v>146</v>
      </c>
      <c r="E1937" t="s">
        <v>4499</v>
      </c>
      <c r="F1937">
        <v>250</v>
      </c>
      <c r="G1937">
        <v>3.7</v>
      </c>
      <c r="H1937">
        <v>20</v>
      </c>
      <c r="I1937" t="s">
        <v>2420</v>
      </c>
      <c r="J1937" t="s">
        <v>314</v>
      </c>
      <c r="K1937">
        <v>45</v>
      </c>
      <c r="L1937" t="s">
        <v>136</v>
      </c>
      <c r="M1937" t="s">
        <v>132</v>
      </c>
      <c r="N1937" t="s">
        <v>140</v>
      </c>
      <c r="O1937" t="s">
        <v>135</v>
      </c>
    </row>
    <row r="1938" spans="1:15">
      <c r="A1938">
        <v>1937</v>
      </c>
      <c r="B1938">
        <v>216980</v>
      </c>
      <c r="C1938" t="s">
        <v>805</v>
      </c>
      <c r="D1938" t="s">
        <v>139</v>
      </c>
      <c r="E1938" t="s">
        <v>3933</v>
      </c>
      <c r="F1938">
        <v>50</v>
      </c>
      <c r="G1938">
        <v>3.5</v>
      </c>
      <c r="H1938">
        <v>20</v>
      </c>
      <c r="I1938" t="s">
        <v>4500</v>
      </c>
      <c r="J1938" t="s">
        <v>805</v>
      </c>
      <c r="K1938">
        <v>85</v>
      </c>
      <c r="L1938" t="s">
        <v>133</v>
      </c>
      <c r="M1938" t="s">
        <v>142</v>
      </c>
      <c r="N1938" t="s">
        <v>140</v>
      </c>
      <c r="O1938" t="s">
        <v>130</v>
      </c>
    </row>
    <row r="1939" spans="1:15">
      <c r="A1939">
        <v>1938</v>
      </c>
      <c r="B1939">
        <v>217047</v>
      </c>
      <c r="C1939" t="s">
        <v>637</v>
      </c>
      <c r="D1939" t="s">
        <v>134</v>
      </c>
      <c r="E1939" t="s">
        <v>4501</v>
      </c>
      <c r="F1939">
        <v>200</v>
      </c>
      <c r="G1939">
        <v>4.2</v>
      </c>
      <c r="H1939">
        <v>50</v>
      </c>
      <c r="I1939" t="s">
        <v>356</v>
      </c>
      <c r="J1939" t="s">
        <v>829</v>
      </c>
      <c r="K1939">
        <v>41</v>
      </c>
      <c r="L1939" t="s">
        <v>136</v>
      </c>
      <c r="M1939" t="s">
        <v>142</v>
      </c>
      <c r="N1939" t="s">
        <v>140</v>
      </c>
      <c r="O1939" t="s">
        <v>135</v>
      </c>
    </row>
    <row r="1940" spans="1:15">
      <c r="A1940">
        <v>1939</v>
      </c>
      <c r="B1940">
        <v>217899</v>
      </c>
      <c r="C1940" t="s">
        <v>3149</v>
      </c>
      <c r="D1940" t="s">
        <v>149</v>
      </c>
      <c r="E1940" t="s">
        <v>4502</v>
      </c>
      <c r="F1940">
        <v>500</v>
      </c>
      <c r="G1940">
        <v>2.9</v>
      </c>
      <c r="H1940">
        <v>80</v>
      </c>
      <c r="I1940" t="s">
        <v>395</v>
      </c>
      <c r="J1940" t="s">
        <v>4503</v>
      </c>
      <c r="K1940">
        <v>64</v>
      </c>
      <c r="L1940" t="s">
        <v>138</v>
      </c>
      <c r="M1940" t="s">
        <v>132</v>
      </c>
      <c r="N1940" t="s">
        <v>131</v>
      </c>
      <c r="O1940" t="s">
        <v>130</v>
      </c>
    </row>
    <row r="1941" spans="1:15">
      <c r="A1941">
        <v>1940</v>
      </c>
      <c r="B1941">
        <v>218029</v>
      </c>
      <c r="C1941" t="s">
        <v>3342</v>
      </c>
      <c r="D1941" t="s">
        <v>149</v>
      </c>
      <c r="E1941" t="s">
        <v>4504</v>
      </c>
      <c r="F1941">
        <v>300</v>
      </c>
      <c r="G1941">
        <v>3.7</v>
      </c>
      <c r="H1941">
        <v>50</v>
      </c>
      <c r="I1941" t="s">
        <v>3244</v>
      </c>
      <c r="J1941" t="s">
        <v>4419</v>
      </c>
      <c r="K1941">
        <v>44</v>
      </c>
      <c r="L1941" t="s">
        <v>138</v>
      </c>
      <c r="M1941" t="s">
        <v>132</v>
      </c>
      <c r="N1941" t="s">
        <v>140</v>
      </c>
      <c r="O1941" t="s">
        <v>135</v>
      </c>
    </row>
    <row r="1942" spans="1:15">
      <c r="A1942">
        <v>1941</v>
      </c>
      <c r="B1942">
        <v>218137</v>
      </c>
      <c r="C1942" t="s">
        <v>2471</v>
      </c>
      <c r="D1942" t="s">
        <v>129</v>
      </c>
      <c r="E1942" t="s">
        <v>4505</v>
      </c>
      <c r="F1942">
        <v>200</v>
      </c>
      <c r="G1942">
        <v>3.8</v>
      </c>
      <c r="H1942">
        <v>20</v>
      </c>
      <c r="I1942" t="s">
        <v>4506</v>
      </c>
      <c r="J1942" t="s">
        <v>2289</v>
      </c>
      <c r="K1942">
        <v>77</v>
      </c>
      <c r="L1942" t="s">
        <v>133</v>
      </c>
      <c r="M1942" t="s">
        <v>142</v>
      </c>
      <c r="N1942" t="s">
        <v>140</v>
      </c>
      <c r="O1942" t="s">
        <v>130</v>
      </c>
    </row>
    <row r="1943" spans="1:15">
      <c r="A1943">
        <v>1942</v>
      </c>
      <c r="B1943">
        <v>218142</v>
      </c>
      <c r="C1943" t="s">
        <v>397</v>
      </c>
      <c r="D1943" t="s">
        <v>134</v>
      </c>
      <c r="E1943" t="s">
        <v>4507</v>
      </c>
      <c r="F1943">
        <v>350</v>
      </c>
      <c r="G1943">
        <v>3.8</v>
      </c>
      <c r="H1943">
        <v>20</v>
      </c>
      <c r="I1943" t="s">
        <v>2266</v>
      </c>
      <c r="J1943" t="s">
        <v>4383</v>
      </c>
      <c r="K1943">
        <v>52</v>
      </c>
      <c r="L1943" t="s">
        <v>136</v>
      </c>
      <c r="M1943" t="s">
        <v>132</v>
      </c>
      <c r="N1943" t="s">
        <v>140</v>
      </c>
      <c r="O1943" t="s">
        <v>135</v>
      </c>
    </row>
    <row r="1944" spans="1:15">
      <c r="A1944">
        <v>1943</v>
      </c>
      <c r="B1944">
        <v>218183</v>
      </c>
      <c r="C1944" t="s">
        <v>3149</v>
      </c>
      <c r="D1944" t="s">
        <v>149</v>
      </c>
      <c r="E1944" t="s">
        <v>4508</v>
      </c>
      <c r="F1944">
        <v>200</v>
      </c>
      <c r="G1944">
        <v>4.5</v>
      </c>
      <c r="H1944">
        <v>20</v>
      </c>
      <c r="I1944" t="s">
        <v>4509</v>
      </c>
      <c r="J1944" t="s">
        <v>3149</v>
      </c>
      <c r="K1944">
        <v>63</v>
      </c>
      <c r="L1944" t="s">
        <v>236</v>
      </c>
      <c r="M1944" t="s">
        <v>142</v>
      </c>
      <c r="N1944" t="s">
        <v>140</v>
      </c>
      <c r="O1944" t="s">
        <v>130</v>
      </c>
    </row>
    <row r="1945" spans="1:15">
      <c r="A1945">
        <v>1944</v>
      </c>
      <c r="B1945">
        <v>218353</v>
      </c>
      <c r="C1945" t="s">
        <v>542</v>
      </c>
      <c r="D1945" t="s">
        <v>141</v>
      </c>
      <c r="E1945" t="s">
        <v>4510</v>
      </c>
      <c r="F1945">
        <v>300</v>
      </c>
      <c r="G1945">
        <v>2.9</v>
      </c>
      <c r="H1945">
        <v>80</v>
      </c>
      <c r="I1945" t="s">
        <v>2166</v>
      </c>
      <c r="J1945" t="s">
        <v>4511</v>
      </c>
      <c r="K1945">
        <v>64</v>
      </c>
      <c r="L1945" t="s">
        <v>133</v>
      </c>
      <c r="M1945" t="s">
        <v>132</v>
      </c>
      <c r="N1945" t="s">
        <v>131</v>
      </c>
      <c r="O1945" t="s">
        <v>130</v>
      </c>
    </row>
    <row r="1946" spans="1:15">
      <c r="A1946">
        <v>1945</v>
      </c>
      <c r="B1946">
        <v>218372</v>
      </c>
      <c r="C1946" t="s">
        <v>2471</v>
      </c>
      <c r="D1946" t="s">
        <v>129</v>
      </c>
      <c r="E1946" t="s">
        <v>4512</v>
      </c>
      <c r="F1946">
        <v>200</v>
      </c>
      <c r="G1946">
        <v>2.9</v>
      </c>
      <c r="H1946">
        <v>80</v>
      </c>
      <c r="I1946" t="s">
        <v>547</v>
      </c>
      <c r="J1946" t="s">
        <v>1129</v>
      </c>
      <c r="K1946">
        <v>71</v>
      </c>
      <c r="L1946" t="s">
        <v>136</v>
      </c>
      <c r="M1946" t="s">
        <v>142</v>
      </c>
      <c r="N1946" t="s">
        <v>131</v>
      </c>
      <c r="O1946" t="s">
        <v>130</v>
      </c>
    </row>
    <row r="1947" spans="1:15">
      <c r="A1947">
        <v>1946</v>
      </c>
      <c r="B1947">
        <v>218475</v>
      </c>
      <c r="C1947" t="s">
        <v>2023</v>
      </c>
      <c r="D1947" t="s">
        <v>137</v>
      </c>
      <c r="E1947" t="s">
        <v>4513</v>
      </c>
      <c r="F1947">
        <v>250</v>
      </c>
      <c r="G1947">
        <v>2.9</v>
      </c>
      <c r="H1947">
        <v>80</v>
      </c>
      <c r="I1947" t="s">
        <v>522</v>
      </c>
      <c r="J1947" t="s">
        <v>4514</v>
      </c>
      <c r="K1947">
        <v>64</v>
      </c>
      <c r="L1947" t="s">
        <v>133</v>
      </c>
      <c r="M1947" t="s">
        <v>132</v>
      </c>
      <c r="N1947" t="s">
        <v>131</v>
      </c>
      <c r="O1947" t="s">
        <v>130</v>
      </c>
    </row>
    <row r="1948" spans="1:15">
      <c r="A1948">
        <v>1947</v>
      </c>
      <c r="B1948">
        <v>218634</v>
      </c>
      <c r="C1948" t="s">
        <v>2917</v>
      </c>
      <c r="D1948" t="s">
        <v>139</v>
      </c>
      <c r="E1948" t="s">
        <v>4515</v>
      </c>
      <c r="F1948">
        <v>200</v>
      </c>
      <c r="G1948">
        <v>4.2</v>
      </c>
      <c r="H1948">
        <v>20</v>
      </c>
      <c r="I1948" t="s">
        <v>841</v>
      </c>
      <c r="J1948" t="s">
        <v>876</v>
      </c>
      <c r="K1948">
        <v>57</v>
      </c>
      <c r="L1948" t="s">
        <v>136</v>
      </c>
      <c r="M1948" t="s">
        <v>142</v>
      </c>
      <c r="N1948" t="s">
        <v>140</v>
      </c>
      <c r="O1948" t="s">
        <v>135</v>
      </c>
    </row>
    <row r="1949" spans="1:15">
      <c r="A1949">
        <v>1948</v>
      </c>
      <c r="B1949">
        <v>218650</v>
      </c>
      <c r="C1949" t="s">
        <v>640</v>
      </c>
      <c r="D1949" t="s">
        <v>139</v>
      </c>
      <c r="E1949" t="s">
        <v>4516</v>
      </c>
      <c r="F1949">
        <v>350</v>
      </c>
      <c r="G1949">
        <v>4.2</v>
      </c>
      <c r="H1949">
        <v>500</v>
      </c>
      <c r="I1949" t="s">
        <v>4517</v>
      </c>
      <c r="J1949" t="s">
        <v>696</v>
      </c>
      <c r="K1949">
        <v>64</v>
      </c>
      <c r="L1949" t="s">
        <v>136</v>
      </c>
      <c r="M1949" t="s">
        <v>132</v>
      </c>
      <c r="N1949" t="s">
        <v>147</v>
      </c>
      <c r="O1949" t="s">
        <v>130</v>
      </c>
    </row>
    <row r="1950" spans="1:15">
      <c r="A1950">
        <v>1949</v>
      </c>
      <c r="B1950">
        <v>218894</v>
      </c>
      <c r="C1950" t="s">
        <v>3579</v>
      </c>
      <c r="D1950" t="s">
        <v>141</v>
      </c>
      <c r="E1950" t="s">
        <v>4518</v>
      </c>
      <c r="F1950">
        <v>200</v>
      </c>
      <c r="G1950">
        <v>3.6</v>
      </c>
      <c r="H1950">
        <v>50</v>
      </c>
      <c r="I1950" t="s">
        <v>4519</v>
      </c>
      <c r="J1950" t="s">
        <v>941</v>
      </c>
      <c r="K1950">
        <v>38</v>
      </c>
      <c r="L1950" t="s">
        <v>133</v>
      </c>
      <c r="M1950" t="s">
        <v>142</v>
      </c>
      <c r="N1950" t="s">
        <v>140</v>
      </c>
      <c r="O1950" t="s">
        <v>144</v>
      </c>
    </row>
    <row r="1951" spans="1:15">
      <c r="A1951">
        <v>1950</v>
      </c>
      <c r="B1951">
        <v>219201</v>
      </c>
      <c r="C1951" t="s">
        <v>260</v>
      </c>
      <c r="D1951" t="s">
        <v>137</v>
      </c>
      <c r="E1951" t="s">
        <v>4520</v>
      </c>
      <c r="F1951">
        <v>800</v>
      </c>
      <c r="G1951">
        <v>4.3</v>
      </c>
      <c r="H1951">
        <v>500</v>
      </c>
      <c r="I1951" t="s">
        <v>258</v>
      </c>
      <c r="J1951" t="s">
        <v>260</v>
      </c>
      <c r="K1951">
        <v>51</v>
      </c>
      <c r="L1951" t="s">
        <v>133</v>
      </c>
      <c r="M1951" t="s">
        <v>148</v>
      </c>
      <c r="N1951" t="s">
        <v>147</v>
      </c>
      <c r="O1951" t="s">
        <v>135</v>
      </c>
    </row>
    <row r="1952" spans="1:15">
      <c r="A1952">
        <v>1951</v>
      </c>
      <c r="B1952">
        <v>219586</v>
      </c>
      <c r="C1952" t="s">
        <v>4165</v>
      </c>
      <c r="D1952" t="s">
        <v>149</v>
      </c>
      <c r="E1952" t="s">
        <v>4521</v>
      </c>
      <c r="F1952">
        <v>150</v>
      </c>
      <c r="G1952">
        <v>2.9</v>
      </c>
      <c r="H1952">
        <v>80</v>
      </c>
      <c r="I1952" t="s">
        <v>2162</v>
      </c>
      <c r="J1952" t="s">
        <v>4165</v>
      </c>
      <c r="K1952">
        <v>46</v>
      </c>
      <c r="L1952" t="s">
        <v>138</v>
      </c>
      <c r="M1952" t="s">
        <v>142</v>
      </c>
      <c r="N1952" t="s">
        <v>131</v>
      </c>
      <c r="O1952" t="s">
        <v>135</v>
      </c>
    </row>
    <row r="1953" spans="1:15">
      <c r="A1953">
        <v>1952</v>
      </c>
      <c r="B1953">
        <v>219711</v>
      </c>
      <c r="C1953" t="s">
        <v>260</v>
      </c>
      <c r="D1953" t="s">
        <v>137</v>
      </c>
      <c r="E1953" t="s">
        <v>4522</v>
      </c>
      <c r="F1953">
        <v>250</v>
      </c>
      <c r="G1953">
        <v>4.3</v>
      </c>
      <c r="H1953">
        <v>100</v>
      </c>
      <c r="I1953" t="s">
        <v>4523</v>
      </c>
      <c r="J1953" t="s">
        <v>260</v>
      </c>
      <c r="K1953">
        <v>52</v>
      </c>
      <c r="L1953" t="s">
        <v>133</v>
      </c>
      <c r="M1953" t="s">
        <v>132</v>
      </c>
      <c r="N1953" t="s">
        <v>131</v>
      </c>
      <c r="O1953" t="s">
        <v>135</v>
      </c>
    </row>
    <row r="1954" spans="1:15">
      <c r="A1954">
        <v>1953</v>
      </c>
      <c r="B1954">
        <v>219718</v>
      </c>
      <c r="C1954" t="s">
        <v>836</v>
      </c>
      <c r="D1954" t="s">
        <v>143</v>
      </c>
      <c r="E1954" t="s">
        <v>4524</v>
      </c>
      <c r="F1954">
        <v>250</v>
      </c>
      <c r="G1954">
        <v>3.9</v>
      </c>
      <c r="H1954">
        <v>100</v>
      </c>
      <c r="I1954" t="s">
        <v>4523</v>
      </c>
      <c r="J1954" t="s">
        <v>880</v>
      </c>
      <c r="K1954">
        <v>35</v>
      </c>
      <c r="L1954" t="s">
        <v>133</v>
      </c>
      <c r="M1954" t="s">
        <v>132</v>
      </c>
      <c r="N1954" t="s">
        <v>131</v>
      </c>
      <c r="O1954" t="s">
        <v>144</v>
      </c>
    </row>
    <row r="1955" spans="1:15">
      <c r="A1955">
        <v>1954</v>
      </c>
      <c r="B1955">
        <v>219818</v>
      </c>
      <c r="C1955" t="s">
        <v>973</v>
      </c>
      <c r="D1955" t="s">
        <v>134</v>
      </c>
      <c r="E1955" t="s">
        <v>4525</v>
      </c>
      <c r="F1955">
        <v>400</v>
      </c>
      <c r="G1955">
        <v>3.8</v>
      </c>
      <c r="H1955">
        <v>100</v>
      </c>
      <c r="I1955" t="s">
        <v>4526</v>
      </c>
      <c r="J1955" t="s">
        <v>4527</v>
      </c>
      <c r="K1955">
        <v>52</v>
      </c>
      <c r="L1955" t="s">
        <v>136</v>
      </c>
      <c r="M1955" t="s">
        <v>132</v>
      </c>
      <c r="N1955" t="s">
        <v>131</v>
      </c>
      <c r="O1955" t="s">
        <v>135</v>
      </c>
    </row>
    <row r="1956" spans="1:15">
      <c r="A1956">
        <v>1955</v>
      </c>
      <c r="B1956">
        <v>219974</v>
      </c>
      <c r="C1956" t="s">
        <v>2951</v>
      </c>
      <c r="D1956" t="s">
        <v>149</v>
      </c>
      <c r="E1956" t="s">
        <v>4528</v>
      </c>
      <c r="F1956">
        <v>300</v>
      </c>
      <c r="G1956">
        <v>4.0999999999999996</v>
      </c>
      <c r="H1956">
        <v>1000</v>
      </c>
      <c r="I1956" t="s">
        <v>4529</v>
      </c>
      <c r="J1956" t="s">
        <v>4530</v>
      </c>
      <c r="K1956">
        <v>52</v>
      </c>
      <c r="L1956" t="s">
        <v>138</v>
      </c>
      <c r="M1956" t="s">
        <v>132</v>
      </c>
      <c r="N1956" t="s">
        <v>147</v>
      </c>
      <c r="O1956" t="s">
        <v>135</v>
      </c>
    </row>
    <row r="1957" spans="1:15">
      <c r="A1957">
        <v>1956</v>
      </c>
      <c r="B1957">
        <v>220133</v>
      </c>
      <c r="C1957" t="s">
        <v>340</v>
      </c>
      <c r="D1957" t="s">
        <v>141</v>
      </c>
      <c r="E1957" t="s">
        <v>4531</v>
      </c>
      <c r="F1957">
        <v>200</v>
      </c>
      <c r="G1957">
        <v>4</v>
      </c>
      <c r="H1957">
        <v>50</v>
      </c>
      <c r="I1957" t="s">
        <v>258</v>
      </c>
      <c r="J1957" t="s">
        <v>340</v>
      </c>
      <c r="K1957">
        <v>64</v>
      </c>
      <c r="L1957" t="s">
        <v>133</v>
      </c>
      <c r="M1957" t="s">
        <v>142</v>
      </c>
      <c r="N1957" t="s">
        <v>140</v>
      </c>
      <c r="O1957" t="s">
        <v>130</v>
      </c>
    </row>
    <row r="1958" spans="1:15">
      <c r="A1958">
        <v>1957</v>
      </c>
      <c r="B1958">
        <v>220642</v>
      </c>
      <c r="C1958" t="s">
        <v>260</v>
      </c>
      <c r="D1958" t="s">
        <v>137</v>
      </c>
      <c r="E1958" t="s">
        <v>4532</v>
      </c>
      <c r="F1958">
        <v>200</v>
      </c>
      <c r="G1958">
        <v>4.2</v>
      </c>
      <c r="H1958">
        <v>500</v>
      </c>
      <c r="I1958" t="s">
        <v>4533</v>
      </c>
      <c r="J1958" t="s">
        <v>4534</v>
      </c>
      <c r="K1958">
        <v>52</v>
      </c>
      <c r="L1958" t="s">
        <v>138</v>
      </c>
      <c r="M1958" t="s">
        <v>142</v>
      </c>
      <c r="N1958" t="s">
        <v>147</v>
      </c>
      <c r="O1958" t="s">
        <v>135</v>
      </c>
    </row>
    <row r="1959" spans="1:15">
      <c r="A1959">
        <v>1958</v>
      </c>
      <c r="B1959">
        <v>221076</v>
      </c>
      <c r="C1959" t="s">
        <v>568</v>
      </c>
      <c r="D1959" t="s">
        <v>143</v>
      </c>
      <c r="E1959" t="s">
        <v>4535</v>
      </c>
      <c r="F1959">
        <v>300</v>
      </c>
      <c r="G1959">
        <v>2.9</v>
      </c>
      <c r="H1959">
        <v>80</v>
      </c>
      <c r="I1959" t="s">
        <v>841</v>
      </c>
      <c r="J1959" t="s">
        <v>4536</v>
      </c>
      <c r="K1959">
        <v>57</v>
      </c>
      <c r="L1959" t="s">
        <v>136</v>
      </c>
      <c r="M1959" t="s">
        <v>132</v>
      </c>
      <c r="N1959" t="s">
        <v>131</v>
      </c>
      <c r="O1959" t="s">
        <v>135</v>
      </c>
    </row>
    <row r="1960" spans="1:15">
      <c r="A1960">
        <v>1959</v>
      </c>
      <c r="B1960">
        <v>221262</v>
      </c>
      <c r="C1960" t="s">
        <v>4537</v>
      </c>
      <c r="D1960" t="s">
        <v>143</v>
      </c>
      <c r="E1960" t="s">
        <v>4538</v>
      </c>
      <c r="F1960">
        <v>400</v>
      </c>
      <c r="G1960">
        <v>3.9</v>
      </c>
      <c r="H1960">
        <v>100</v>
      </c>
      <c r="I1960" t="s">
        <v>1265</v>
      </c>
      <c r="J1960" t="s">
        <v>4539</v>
      </c>
      <c r="K1960">
        <v>37</v>
      </c>
      <c r="L1960" t="s">
        <v>236</v>
      </c>
      <c r="M1960" t="s">
        <v>132</v>
      </c>
      <c r="N1960" t="s">
        <v>131</v>
      </c>
      <c r="O1960" t="s">
        <v>144</v>
      </c>
    </row>
    <row r="1961" spans="1:15">
      <c r="A1961">
        <v>1960</v>
      </c>
      <c r="B1961">
        <v>221321</v>
      </c>
      <c r="C1961" t="s">
        <v>887</v>
      </c>
      <c r="D1961" t="s">
        <v>139</v>
      </c>
      <c r="E1961" t="s">
        <v>4540</v>
      </c>
      <c r="F1961">
        <v>200</v>
      </c>
      <c r="G1961">
        <v>4.0999999999999996</v>
      </c>
      <c r="H1961">
        <v>500</v>
      </c>
      <c r="I1961" t="s">
        <v>4541</v>
      </c>
      <c r="J1961" t="s">
        <v>2284</v>
      </c>
      <c r="K1961">
        <v>76</v>
      </c>
      <c r="L1961" t="s">
        <v>138</v>
      </c>
      <c r="M1961" t="s">
        <v>142</v>
      </c>
      <c r="N1961" t="s">
        <v>147</v>
      </c>
      <c r="O1961" t="s">
        <v>130</v>
      </c>
    </row>
    <row r="1962" spans="1:15">
      <c r="A1962">
        <v>1961</v>
      </c>
      <c r="B1962">
        <v>221697</v>
      </c>
      <c r="C1962" t="s">
        <v>744</v>
      </c>
      <c r="D1962" t="s">
        <v>129</v>
      </c>
      <c r="E1962" t="s">
        <v>4542</v>
      </c>
      <c r="F1962">
        <v>250</v>
      </c>
      <c r="G1962">
        <v>2.9</v>
      </c>
      <c r="H1962">
        <v>80</v>
      </c>
      <c r="I1962" t="s">
        <v>258</v>
      </c>
      <c r="J1962" t="s">
        <v>4543</v>
      </c>
      <c r="K1962">
        <v>50</v>
      </c>
      <c r="L1962" t="s">
        <v>133</v>
      </c>
      <c r="M1962" t="s">
        <v>132</v>
      </c>
      <c r="N1962" t="s">
        <v>131</v>
      </c>
      <c r="O1962" t="s">
        <v>135</v>
      </c>
    </row>
    <row r="1963" spans="1:15">
      <c r="A1963">
        <v>1962</v>
      </c>
      <c r="B1963">
        <v>221798</v>
      </c>
      <c r="C1963" t="s">
        <v>1183</v>
      </c>
      <c r="D1963" t="s">
        <v>139</v>
      </c>
      <c r="E1963" t="s">
        <v>4544</v>
      </c>
      <c r="F1963">
        <v>300</v>
      </c>
      <c r="G1963">
        <v>4.0999999999999996</v>
      </c>
      <c r="H1963">
        <v>20</v>
      </c>
      <c r="I1963" t="s">
        <v>2004</v>
      </c>
      <c r="J1963" t="s">
        <v>2284</v>
      </c>
      <c r="K1963">
        <v>70</v>
      </c>
      <c r="L1963" t="s">
        <v>236</v>
      </c>
      <c r="M1963" t="s">
        <v>132</v>
      </c>
      <c r="N1963" t="s">
        <v>140</v>
      </c>
      <c r="O1963" t="s">
        <v>130</v>
      </c>
    </row>
    <row r="1964" spans="1:15">
      <c r="A1964">
        <v>1963</v>
      </c>
      <c r="B1964">
        <v>221870</v>
      </c>
      <c r="C1964" t="s">
        <v>4545</v>
      </c>
      <c r="D1964" t="s">
        <v>139</v>
      </c>
      <c r="E1964" t="s">
        <v>4546</v>
      </c>
      <c r="F1964">
        <v>300</v>
      </c>
      <c r="G1964">
        <v>2.9</v>
      </c>
      <c r="H1964">
        <v>80</v>
      </c>
      <c r="I1964" t="s">
        <v>2190</v>
      </c>
      <c r="J1964" t="s">
        <v>1155</v>
      </c>
      <c r="K1964">
        <v>37</v>
      </c>
      <c r="L1964" t="s">
        <v>138</v>
      </c>
      <c r="M1964" t="s">
        <v>132</v>
      </c>
      <c r="N1964" t="s">
        <v>131</v>
      </c>
      <c r="O1964" t="s">
        <v>144</v>
      </c>
    </row>
    <row r="1965" spans="1:15">
      <c r="A1965">
        <v>1964</v>
      </c>
      <c r="B1965">
        <v>222404</v>
      </c>
      <c r="C1965" t="s">
        <v>397</v>
      </c>
      <c r="D1965" t="s">
        <v>134</v>
      </c>
      <c r="E1965" t="s">
        <v>4547</v>
      </c>
      <c r="F1965">
        <v>200</v>
      </c>
      <c r="G1965">
        <v>3.8</v>
      </c>
      <c r="H1965">
        <v>20</v>
      </c>
      <c r="I1965" t="s">
        <v>547</v>
      </c>
      <c r="J1965" t="s">
        <v>397</v>
      </c>
      <c r="K1965">
        <v>50</v>
      </c>
      <c r="L1965" t="s">
        <v>136</v>
      </c>
      <c r="M1965" t="s">
        <v>142</v>
      </c>
      <c r="N1965" t="s">
        <v>140</v>
      </c>
      <c r="O1965" t="s">
        <v>135</v>
      </c>
    </row>
    <row r="1966" spans="1:15">
      <c r="A1966">
        <v>1965</v>
      </c>
      <c r="B1966">
        <v>222499</v>
      </c>
      <c r="C1966" t="s">
        <v>280</v>
      </c>
      <c r="D1966" t="s">
        <v>137</v>
      </c>
      <c r="E1966" t="s">
        <v>4548</v>
      </c>
      <c r="F1966">
        <v>50</v>
      </c>
      <c r="G1966">
        <v>4.4000000000000004</v>
      </c>
      <c r="H1966">
        <v>50</v>
      </c>
      <c r="I1966" t="s">
        <v>4549</v>
      </c>
      <c r="J1966" t="s">
        <v>429</v>
      </c>
      <c r="K1966">
        <v>39</v>
      </c>
      <c r="L1966" t="s">
        <v>136</v>
      </c>
      <c r="M1966" t="s">
        <v>142</v>
      </c>
      <c r="N1966" t="s">
        <v>140</v>
      </c>
      <c r="O1966" t="s">
        <v>144</v>
      </c>
    </row>
    <row r="1967" spans="1:15">
      <c r="A1967">
        <v>1966</v>
      </c>
      <c r="B1967">
        <v>222720</v>
      </c>
      <c r="C1967" t="s">
        <v>1174</v>
      </c>
      <c r="D1967" t="s">
        <v>139</v>
      </c>
      <c r="E1967" t="s">
        <v>1776</v>
      </c>
      <c r="F1967">
        <v>350</v>
      </c>
      <c r="G1967">
        <v>4.0999999999999996</v>
      </c>
      <c r="H1967">
        <v>20</v>
      </c>
      <c r="I1967" t="s">
        <v>335</v>
      </c>
      <c r="J1967" t="s">
        <v>1174</v>
      </c>
      <c r="K1967">
        <v>94</v>
      </c>
      <c r="L1967" t="s">
        <v>133</v>
      </c>
      <c r="M1967" t="s">
        <v>132</v>
      </c>
      <c r="N1967" t="s">
        <v>140</v>
      </c>
      <c r="O1967" t="s">
        <v>130</v>
      </c>
    </row>
    <row r="1968" spans="1:15">
      <c r="A1968">
        <v>1967</v>
      </c>
      <c r="B1968">
        <v>222893</v>
      </c>
      <c r="C1968" t="s">
        <v>910</v>
      </c>
      <c r="D1968" t="s">
        <v>129</v>
      </c>
      <c r="E1968" t="s">
        <v>4550</v>
      </c>
      <c r="F1968">
        <v>500</v>
      </c>
      <c r="G1968">
        <v>4.4000000000000004</v>
      </c>
      <c r="H1968">
        <v>20</v>
      </c>
      <c r="I1968" t="s">
        <v>4551</v>
      </c>
      <c r="J1968" t="s">
        <v>1692</v>
      </c>
      <c r="K1968">
        <v>84</v>
      </c>
      <c r="L1968" t="s">
        <v>138</v>
      </c>
      <c r="M1968" t="s">
        <v>132</v>
      </c>
      <c r="N1968" t="s">
        <v>140</v>
      </c>
      <c r="O1968" t="s">
        <v>130</v>
      </c>
    </row>
    <row r="1969" spans="1:15">
      <c r="A1969">
        <v>1968</v>
      </c>
      <c r="B1969">
        <v>223311</v>
      </c>
      <c r="C1969" t="s">
        <v>397</v>
      </c>
      <c r="D1969" t="s">
        <v>134</v>
      </c>
      <c r="E1969" t="s">
        <v>4552</v>
      </c>
      <c r="F1969">
        <v>250</v>
      </c>
      <c r="G1969">
        <v>4.5999999999999996</v>
      </c>
      <c r="H1969">
        <v>50</v>
      </c>
      <c r="I1969" t="s">
        <v>395</v>
      </c>
      <c r="J1969" t="s">
        <v>4553</v>
      </c>
      <c r="K1969">
        <v>61</v>
      </c>
      <c r="L1969" t="s">
        <v>138</v>
      </c>
      <c r="M1969" t="s">
        <v>132</v>
      </c>
      <c r="N1969" t="s">
        <v>140</v>
      </c>
      <c r="O1969" t="s">
        <v>130</v>
      </c>
    </row>
    <row r="1970" spans="1:15">
      <c r="A1970">
        <v>1969</v>
      </c>
      <c r="B1970">
        <v>223314</v>
      </c>
      <c r="C1970" t="s">
        <v>1080</v>
      </c>
      <c r="D1970" t="s">
        <v>129</v>
      </c>
      <c r="E1970" t="s">
        <v>4554</v>
      </c>
      <c r="F1970">
        <v>200</v>
      </c>
      <c r="G1970">
        <v>4.3</v>
      </c>
      <c r="H1970">
        <v>20</v>
      </c>
      <c r="I1970" t="s">
        <v>4555</v>
      </c>
      <c r="J1970" t="s">
        <v>4556</v>
      </c>
      <c r="K1970">
        <v>88</v>
      </c>
      <c r="L1970" t="s">
        <v>133</v>
      </c>
      <c r="M1970" t="s">
        <v>142</v>
      </c>
      <c r="N1970" t="s">
        <v>140</v>
      </c>
      <c r="O1970" t="s">
        <v>130</v>
      </c>
    </row>
    <row r="1971" spans="1:15">
      <c r="A1971">
        <v>1970</v>
      </c>
      <c r="B1971">
        <v>223507</v>
      </c>
      <c r="C1971" t="s">
        <v>1675</v>
      </c>
      <c r="D1971" t="s">
        <v>141</v>
      </c>
      <c r="E1971" t="s">
        <v>4557</v>
      </c>
      <c r="F1971">
        <v>150</v>
      </c>
      <c r="G1971">
        <v>2.9</v>
      </c>
      <c r="H1971">
        <v>80</v>
      </c>
      <c r="I1971" t="s">
        <v>921</v>
      </c>
      <c r="J1971" t="s">
        <v>1675</v>
      </c>
      <c r="K1971">
        <v>45</v>
      </c>
      <c r="L1971" t="s">
        <v>236</v>
      </c>
      <c r="M1971" t="s">
        <v>142</v>
      </c>
      <c r="N1971" t="s">
        <v>131</v>
      </c>
      <c r="O1971" t="s">
        <v>135</v>
      </c>
    </row>
    <row r="1972" spans="1:15">
      <c r="A1972">
        <v>1971</v>
      </c>
      <c r="B1972">
        <v>223936</v>
      </c>
      <c r="C1972" t="s">
        <v>2104</v>
      </c>
      <c r="D1972" t="s">
        <v>139</v>
      </c>
      <c r="E1972" t="s">
        <v>4558</v>
      </c>
      <c r="F1972">
        <v>400</v>
      </c>
      <c r="G1972">
        <v>4.0999999999999996</v>
      </c>
      <c r="H1972">
        <v>20</v>
      </c>
      <c r="I1972" t="s">
        <v>1416</v>
      </c>
      <c r="J1972" t="s">
        <v>995</v>
      </c>
      <c r="K1972">
        <v>49</v>
      </c>
      <c r="L1972" t="s">
        <v>136</v>
      </c>
      <c r="M1972" t="s">
        <v>132</v>
      </c>
      <c r="N1972" t="s">
        <v>140</v>
      </c>
      <c r="O1972" t="s">
        <v>135</v>
      </c>
    </row>
    <row r="1973" spans="1:15">
      <c r="A1973">
        <v>1972</v>
      </c>
      <c r="B1973">
        <v>223990</v>
      </c>
      <c r="C1973" t="s">
        <v>1684</v>
      </c>
      <c r="D1973" t="s">
        <v>146</v>
      </c>
      <c r="E1973" t="s">
        <v>4559</v>
      </c>
      <c r="F1973">
        <v>150</v>
      </c>
      <c r="G1973">
        <v>4.2</v>
      </c>
      <c r="H1973">
        <v>100</v>
      </c>
      <c r="I1973" t="s">
        <v>4560</v>
      </c>
      <c r="J1973" t="s">
        <v>500</v>
      </c>
      <c r="K1973">
        <v>33</v>
      </c>
      <c r="L1973" t="s">
        <v>236</v>
      </c>
      <c r="M1973" t="s">
        <v>142</v>
      </c>
      <c r="N1973" t="s">
        <v>131</v>
      </c>
      <c r="O1973" t="s">
        <v>144</v>
      </c>
    </row>
    <row r="1974" spans="1:15">
      <c r="A1974">
        <v>1973</v>
      </c>
      <c r="B1974">
        <v>223991</v>
      </c>
      <c r="C1974" t="s">
        <v>1684</v>
      </c>
      <c r="D1974" t="s">
        <v>146</v>
      </c>
      <c r="E1974" t="s">
        <v>4561</v>
      </c>
      <c r="F1974">
        <v>200</v>
      </c>
      <c r="G1974">
        <v>3.8</v>
      </c>
      <c r="H1974">
        <v>50</v>
      </c>
      <c r="I1974" t="s">
        <v>4562</v>
      </c>
      <c r="J1974" t="s">
        <v>500</v>
      </c>
      <c r="K1974">
        <v>35</v>
      </c>
      <c r="L1974" t="s">
        <v>138</v>
      </c>
      <c r="M1974" t="s">
        <v>142</v>
      </c>
      <c r="N1974" t="s">
        <v>140</v>
      </c>
      <c r="O1974" t="s">
        <v>144</v>
      </c>
    </row>
    <row r="1975" spans="1:15">
      <c r="A1975">
        <v>1974</v>
      </c>
      <c r="B1975">
        <v>224120</v>
      </c>
      <c r="C1975" t="s">
        <v>288</v>
      </c>
      <c r="D1975" t="s">
        <v>137</v>
      </c>
      <c r="E1975" t="s">
        <v>4563</v>
      </c>
      <c r="F1975">
        <v>150</v>
      </c>
      <c r="G1975">
        <v>4.5</v>
      </c>
      <c r="H1975">
        <v>100</v>
      </c>
      <c r="I1975" t="s">
        <v>4564</v>
      </c>
      <c r="J1975" t="s">
        <v>260</v>
      </c>
      <c r="K1975">
        <v>54</v>
      </c>
      <c r="L1975" t="s">
        <v>236</v>
      </c>
      <c r="M1975" t="s">
        <v>142</v>
      </c>
      <c r="N1975" t="s">
        <v>131</v>
      </c>
      <c r="O1975" t="s">
        <v>135</v>
      </c>
    </row>
    <row r="1976" spans="1:15">
      <c r="A1976">
        <v>1975</v>
      </c>
      <c r="B1976">
        <v>224125</v>
      </c>
      <c r="C1976" t="s">
        <v>397</v>
      </c>
      <c r="D1976" t="s">
        <v>134</v>
      </c>
      <c r="E1976" t="s">
        <v>4565</v>
      </c>
      <c r="F1976">
        <v>450</v>
      </c>
      <c r="G1976">
        <v>3.9</v>
      </c>
      <c r="H1976">
        <v>20</v>
      </c>
      <c r="I1976" t="s">
        <v>4566</v>
      </c>
      <c r="J1976" t="s">
        <v>829</v>
      </c>
      <c r="K1976">
        <v>53</v>
      </c>
      <c r="L1976" t="s">
        <v>236</v>
      </c>
      <c r="M1976" t="s">
        <v>132</v>
      </c>
      <c r="N1976" t="s">
        <v>140</v>
      </c>
      <c r="O1976" t="s">
        <v>135</v>
      </c>
    </row>
    <row r="1977" spans="1:15">
      <c r="A1977">
        <v>1976</v>
      </c>
      <c r="B1977">
        <v>224349</v>
      </c>
      <c r="C1977" t="s">
        <v>542</v>
      </c>
      <c r="D1977" t="s">
        <v>141</v>
      </c>
      <c r="E1977" t="s">
        <v>4567</v>
      </c>
      <c r="F1977">
        <v>200</v>
      </c>
      <c r="G1977">
        <v>3.8</v>
      </c>
      <c r="H1977">
        <v>20</v>
      </c>
      <c r="I1977" t="s">
        <v>4568</v>
      </c>
      <c r="J1977" t="s">
        <v>542</v>
      </c>
      <c r="K1977">
        <v>57</v>
      </c>
      <c r="L1977" t="s">
        <v>138</v>
      </c>
      <c r="M1977" t="s">
        <v>142</v>
      </c>
      <c r="N1977" t="s">
        <v>140</v>
      </c>
      <c r="O1977" t="s">
        <v>135</v>
      </c>
    </row>
    <row r="1978" spans="1:15">
      <c r="A1978">
        <v>1977</v>
      </c>
      <c r="B1978">
        <v>224354</v>
      </c>
      <c r="C1978" t="s">
        <v>400</v>
      </c>
      <c r="D1978" t="s">
        <v>129</v>
      </c>
      <c r="E1978" t="s">
        <v>4569</v>
      </c>
      <c r="F1978">
        <v>400</v>
      </c>
      <c r="G1978">
        <v>3.9</v>
      </c>
      <c r="H1978">
        <v>500</v>
      </c>
      <c r="I1978" t="s">
        <v>356</v>
      </c>
      <c r="J1978" t="s">
        <v>1670</v>
      </c>
      <c r="K1978">
        <v>66</v>
      </c>
      <c r="L1978" t="s">
        <v>136</v>
      </c>
      <c r="M1978" t="s">
        <v>132</v>
      </c>
      <c r="N1978" t="s">
        <v>147</v>
      </c>
      <c r="O1978" t="s">
        <v>130</v>
      </c>
    </row>
    <row r="1979" spans="1:15">
      <c r="A1979">
        <v>1978</v>
      </c>
      <c r="B1979">
        <v>224426</v>
      </c>
      <c r="C1979" t="s">
        <v>1153</v>
      </c>
      <c r="D1979" t="s">
        <v>139</v>
      </c>
      <c r="E1979" t="s">
        <v>1099</v>
      </c>
      <c r="F1979">
        <v>200</v>
      </c>
      <c r="G1979">
        <v>4.2</v>
      </c>
      <c r="H1979">
        <v>100</v>
      </c>
      <c r="I1979" t="s">
        <v>1100</v>
      </c>
      <c r="J1979" t="s">
        <v>1153</v>
      </c>
      <c r="K1979">
        <v>46</v>
      </c>
      <c r="L1979" t="s">
        <v>136</v>
      </c>
      <c r="M1979" t="s">
        <v>142</v>
      </c>
      <c r="N1979" t="s">
        <v>131</v>
      </c>
      <c r="O1979" t="s">
        <v>135</v>
      </c>
    </row>
    <row r="1980" spans="1:15">
      <c r="A1980">
        <v>1979</v>
      </c>
      <c r="B1980">
        <v>224427</v>
      </c>
      <c r="C1980" t="s">
        <v>1153</v>
      </c>
      <c r="D1980" t="s">
        <v>139</v>
      </c>
      <c r="E1980" t="s">
        <v>1093</v>
      </c>
      <c r="F1980">
        <v>500</v>
      </c>
      <c r="G1980">
        <v>4.2</v>
      </c>
      <c r="H1980">
        <v>100</v>
      </c>
      <c r="I1980" t="s">
        <v>1094</v>
      </c>
      <c r="J1980" t="s">
        <v>1153</v>
      </c>
      <c r="K1980">
        <v>48</v>
      </c>
      <c r="L1980" t="s">
        <v>136</v>
      </c>
      <c r="M1980" t="s">
        <v>132</v>
      </c>
      <c r="N1980" t="s">
        <v>131</v>
      </c>
      <c r="O1980" t="s">
        <v>135</v>
      </c>
    </row>
    <row r="1981" spans="1:15">
      <c r="A1981">
        <v>1980</v>
      </c>
      <c r="B1981">
        <v>224429</v>
      </c>
      <c r="C1981" t="s">
        <v>1153</v>
      </c>
      <c r="D1981" t="s">
        <v>139</v>
      </c>
      <c r="E1981" t="s">
        <v>1781</v>
      </c>
      <c r="F1981">
        <v>400</v>
      </c>
      <c r="G1981">
        <v>4.3</v>
      </c>
      <c r="H1981">
        <v>50</v>
      </c>
      <c r="I1981" t="s">
        <v>1782</v>
      </c>
      <c r="J1981" t="s">
        <v>1153</v>
      </c>
      <c r="K1981">
        <v>51</v>
      </c>
      <c r="L1981" t="s">
        <v>236</v>
      </c>
      <c r="M1981" t="s">
        <v>132</v>
      </c>
      <c r="N1981" t="s">
        <v>140</v>
      </c>
      <c r="O1981" t="s">
        <v>135</v>
      </c>
    </row>
    <row r="1982" spans="1:15">
      <c r="A1982">
        <v>1981</v>
      </c>
      <c r="B1982">
        <v>224431</v>
      </c>
      <c r="C1982" t="s">
        <v>1153</v>
      </c>
      <c r="D1982" t="s">
        <v>139</v>
      </c>
      <c r="E1982" t="s">
        <v>3907</v>
      </c>
      <c r="F1982">
        <v>400</v>
      </c>
      <c r="G1982">
        <v>4.2</v>
      </c>
      <c r="H1982">
        <v>50</v>
      </c>
      <c r="I1982" t="s">
        <v>3908</v>
      </c>
      <c r="J1982" t="s">
        <v>1153</v>
      </c>
      <c r="K1982">
        <v>46</v>
      </c>
      <c r="L1982" t="s">
        <v>133</v>
      </c>
      <c r="M1982" t="s">
        <v>132</v>
      </c>
      <c r="N1982" t="s">
        <v>140</v>
      </c>
      <c r="O1982" t="s">
        <v>135</v>
      </c>
    </row>
    <row r="1983" spans="1:15">
      <c r="A1983">
        <v>1982</v>
      </c>
      <c r="B1983">
        <v>224432</v>
      </c>
      <c r="C1983" t="s">
        <v>1153</v>
      </c>
      <c r="D1983" t="s">
        <v>139</v>
      </c>
      <c r="E1983" t="s">
        <v>4253</v>
      </c>
      <c r="F1983">
        <v>250</v>
      </c>
      <c r="G1983">
        <v>4.0999999999999996</v>
      </c>
      <c r="H1983">
        <v>50</v>
      </c>
      <c r="I1983" t="s">
        <v>4254</v>
      </c>
      <c r="J1983" t="s">
        <v>1153</v>
      </c>
      <c r="K1983">
        <v>50</v>
      </c>
      <c r="L1983" t="s">
        <v>136</v>
      </c>
      <c r="M1983" t="s">
        <v>132</v>
      </c>
      <c r="N1983" t="s">
        <v>140</v>
      </c>
      <c r="O1983" t="s">
        <v>135</v>
      </c>
    </row>
    <row r="1984" spans="1:15">
      <c r="A1984">
        <v>1983</v>
      </c>
      <c r="B1984">
        <v>224476</v>
      </c>
      <c r="C1984" t="s">
        <v>1622</v>
      </c>
      <c r="D1984" t="s">
        <v>141</v>
      </c>
      <c r="E1984" t="s">
        <v>3941</v>
      </c>
      <c r="F1984">
        <v>300</v>
      </c>
      <c r="G1984">
        <v>2.9</v>
      </c>
      <c r="H1984">
        <v>80</v>
      </c>
      <c r="I1984" t="s">
        <v>2166</v>
      </c>
      <c r="J1984" t="s">
        <v>1235</v>
      </c>
      <c r="K1984">
        <v>83</v>
      </c>
      <c r="L1984" t="s">
        <v>133</v>
      </c>
      <c r="M1984" t="s">
        <v>132</v>
      </c>
      <c r="N1984" t="s">
        <v>131</v>
      </c>
      <c r="O1984" t="s">
        <v>130</v>
      </c>
    </row>
    <row r="1985" spans="1:15">
      <c r="A1985">
        <v>1984</v>
      </c>
      <c r="B1985">
        <v>224482</v>
      </c>
      <c r="C1985" t="s">
        <v>1622</v>
      </c>
      <c r="D1985" t="s">
        <v>141</v>
      </c>
      <c r="E1985" t="s">
        <v>4570</v>
      </c>
      <c r="F1985">
        <v>300</v>
      </c>
      <c r="G1985">
        <v>4</v>
      </c>
      <c r="H1985">
        <v>20</v>
      </c>
      <c r="I1985" t="s">
        <v>2166</v>
      </c>
      <c r="J1985" t="s">
        <v>1235</v>
      </c>
      <c r="K1985">
        <v>78</v>
      </c>
      <c r="L1985" t="s">
        <v>133</v>
      </c>
      <c r="M1985" t="s">
        <v>132</v>
      </c>
      <c r="N1985" t="s">
        <v>140</v>
      </c>
      <c r="O1985" t="s">
        <v>130</v>
      </c>
    </row>
    <row r="1986" spans="1:15">
      <c r="A1986">
        <v>1985</v>
      </c>
      <c r="B1986">
        <v>224601</v>
      </c>
      <c r="C1986" t="s">
        <v>1086</v>
      </c>
      <c r="D1986" t="s">
        <v>139</v>
      </c>
      <c r="E1986" t="s">
        <v>4571</v>
      </c>
      <c r="F1986">
        <v>250</v>
      </c>
      <c r="G1986">
        <v>3.7</v>
      </c>
      <c r="H1986">
        <v>50</v>
      </c>
      <c r="I1986" t="s">
        <v>4572</v>
      </c>
      <c r="J1986" t="s">
        <v>1086</v>
      </c>
      <c r="K1986">
        <v>37</v>
      </c>
      <c r="L1986" t="s">
        <v>138</v>
      </c>
      <c r="M1986" t="s">
        <v>132</v>
      </c>
      <c r="N1986" t="s">
        <v>140</v>
      </c>
      <c r="O1986" t="s">
        <v>144</v>
      </c>
    </row>
    <row r="1987" spans="1:15">
      <c r="A1987">
        <v>1986</v>
      </c>
      <c r="B1987">
        <v>225047</v>
      </c>
      <c r="C1987" t="s">
        <v>256</v>
      </c>
      <c r="D1987" t="s">
        <v>137</v>
      </c>
      <c r="E1987" t="s">
        <v>4573</v>
      </c>
      <c r="F1987">
        <v>200</v>
      </c>
      <c r="G1987">
        <v>4.2</v>
      </c>
      <c r="H1987">
        <v>100</v>
      </c>
      <c r="I1987" t="s">
        <v>4574</v>
      </c>
      <c r="J1987" t="s">
        <v>260</v>
      </c>
      <c r="K1987">
        <v>45</v>
      </c>
      <c r="L1987" t="s">
        <v>136</v>
      </c>
      <c r="M1987" t="s">
        <v>142</v>
      </c>
      <c r="N1987" t="s">
        <v>131</v>
      </c>
      <c r="O1987" t="s">
        <v>135</v>
      </c>
    </row>
    <row r="1988" spans="1:15">
      <c r="A1988">
        <v>1987</v>
      </c>
      <c r="B1988">
        <v>225325</v>
      </c>
      <c r="C1988" t="s">
        <v>3102</v>
      </c>
      <c r="D1988" t="s">
        <v>149</v>
      </c>
      <c r="E1988" t="s">
        <v>4575</v>
      </c>
      <c r="F1988">
        <v>200</v>
      </c>
      <c r="G1988">
        <v>4</v>
      </c>
      <c r="H1988">
        <v>100</v>
      </c>
      <c r="I1988" t="s">
        <v>3328</v>
      </c>
      <c r="J1988" t="s">
        <v>3105</v>
      </c>
      <c r="K1988">
        <v>34</v>
      </c>
      <c r="L1988" t="s">
        <v>136</v>
      </c>
      <c r="M1988" t="s">
        <v>142</v>
      </c>
      <c r="N1988" t="s">
        <v>131</v>
      </c>
      <c r="O1988" t="s">
        <v>144</v>
      </c>
    </row>
    <row r="1989" spans="1:15">
      <c r="A1989">
        <v>1988</v>
      </c>
      <c r="B1989">
        <v>225469</v>
      </c>
      <c r="C1989" t="s">
        <v>705</v>
      </c>
      <c r="D1989" t="s">
        <v>141</v>
      </c>
      <c r="E1989" t="s">
        <v>4576</v>
      </c>
      <c r="F1989">
        <v>200</v>
      </c>
      <c r="G1989">
        <v>2.9</v>
      </c>
      <c r="H1989">
        <v>80</v>
      </c>
      <c r="I1989" t="s">
        <v>4577</v>
      </c>
      <c r="J1989" t="s">
        <v>350</v>
      </c>
      <c r="K1989">
        <v>81</v>
      </c>
      <c r="L1989" t="s">
        <v>138</v>
      </c>
      <c r="M1989" t="s">
        <v>142</v>
      </c>
      <c r="N1989" t="s">
        <v>131</v>
      </c>
      <c r="O1989" t="s">
        <v>130</v>
      </c>
    </row>
    <row r="1990" spans="1:15">
      <c r="A1990">
        <v>1989</v>
      </c>
      <c r="B1990">
        <v>225614</v>
      </c>
      <c r="C1990" t="s">
        <v>4578</v>
      </c>
      <c r="D1990" t="s">
        <v>145</v>
      </c>
      <c r="E1990" t="s">
        <v>4579</v>
      </c>
      <c r="F1990">
        <v>250</v>
      </c>
      <c r="G1990">
        <v>3.5</v>
      </c>
      <c r="H1990">
        <v>100</v>
      </c>
      <c r="I1990" t="s">
        <v>547</v>
      </c>
      <c r="J1990" t="s">
        <v>4580</v>
      </c>
      <c r="K1990">
        <v>48</v>
      </c>
      <c r="L1990" t="s">
        <v>136</v>
      </c>
      <c r="M1990" t="s">
        <v>132</v>
      </c>
      <c r="N1990" t="s">
        <v>131</v>
      </c>
      <c r="O1990" t="s">
        <v>135</v>
      </c>
    </row>
    <row r="1991" spans="1:15">
      <c r="A1991">
        <v>1990</v>
      </c>
      <c r="B1991">
        <v>225911</v>
      </c>
      <c r="C1991" t="s">
        <v>1153</v>
      </c>
      <c r="D1991" t="s">
        <v>139</v>
      </c>
      <c r="E1991" t="s">
        <v>4581</v>
      </c>
      <c r="F1991">
        <v>300</v>
      </c>
      <c r="G1991">
        <v>2.9</v>
      </c>
      <c r="H1991">
        <v>80</v>
      </c>
      <c r="I1991" t="s">
        <v>258</v>
      </c>
      <c r="J1991" t="s">
        <v>4582</v>
      </c>
      <c r="K1991">
        <v>44</v>
      </c>
      <c r="L1991" t="s">
        <v>133</v>
      </c>
      <c r="M1991" t="s">
        <v>132</v>
      </c>
      <c r="N1991" t="s">
        <v>131</v>
      </c>
      <c r="O1991" t="s">
        <v>135</v>
      </c>
    </row>
    <row r="1992" spans="1:15">
      <c r="A1992">
        <v>1991</v>
      </c>
      <c r="B1992">
        <v>225917</v>
      </c>
      <c r="C1992" t="s">
        <v>1153</v>
      </c>
      <c r="D1992" t="s">
        <v>139</v>
      </c>
      <c r="E1992" t="s">
        <v>4583</v>
      </c>
      <c r="F1992">
        <v>300</v>
      </c>
      <c r="G1992">
        <v>4.4000000000000004</v>
      </c>
      <c r="H1992">
        <v>20</v>
      </c>
      <c r="I1992" t="s">
        <v>4584</v>
      </c>
      <c r="J1992" t="s">
        <v>4585</v>
      </c>
      <c r="K1992">
        <v>38</v>
      </c>
      <c r="L1992" t="s">
        <v>133</v>
      </c>
      <c r="M1992" t="s">
        <v>132</v>
      </c>
      <c r="N1992" t="s">
        <v>140</v>
      </c>
      <c r="O1992" t="s">
        <v>144</v>
      </c>
    </row>
    <row r="1993" spans="1:15">
      <c r="A1993">
        <v>1992</v>
      </c>
      <c r="B1993">
        <v>225932</v>
      </c>
      <c r="C1993" t="s">
        <v>400</v>
      </c>
      <c r="D1993" t="s">
        <v>129</v>
      </c>
      <c r="E1993" t="s">
        <v>4586</v>
      </c>
      <c r="F1993">
        <v>250</v>
      </c>
      <c r="G1993">
        <v>4.0999999999999996</v>
      </c>
      <c r="H1993">
        <v>50</v>
      </c>
      <c r="I1993" t="s">
        <v>4587</v>
      </c>
      <c r="J1993" t="s">
        <v>1670</v>
      </c>
      <c r="K1993">
        <v>63</v>
      </c>
      <c r="L1993" t="s">
        <v>138</v>
      </c>
      <c r="M1993" t="s">
        <v>132</v>
      </c>
      <c r="N1993" t="s">
        <v>140</v>
      </c>
      <c r="O1993" t="s">
        <v>130</v>
      </c>
    </row>
    <row r="1994" spans="1:15">
      <c r="A1994">
        <v>1993</v>
      </c>
      <c r="B1994">
        <v>226102</v>
      </c>
      <c r="C1994" t="s">
        <v>4273</v>
      </c>
      <c r="D1994" t="s">
        <v>129</v>
      </c>
      <c r="E1994" t="s">
        <v>4588</v>
      </c>
      <c r="F1994">
        <v>250</v>
      </c>
      <c r="G1994">
        <v>4.4000000000000004</v>
      </c>
      <c r="H1994">
        <v>100</v>
      </c>
      <c r="I1994" t="s">
        <v>4589</v>
      </c>
      <c r="J1994" t="s">
        <v>1692</v>
      </c>
      <c r="K1994">
        <v>89</v>
      </c>
      <c r="L1994" t="s">
        <v>138</v>
      </c>
      <c r="M1994" t="s">
        <v>132</v>
      </c>
      <c r="N1994" t="s">
        <v>131</v>
      </c>
      <c r="O1994" t="s">
        <v>130</v>
      </c>
    </row>
    <row r="1995" spans="1:15">
      <c r="A1995">
        <v>1994</v>
      </c>
      <c r="B1995">
        <v>226432</v>
      </c>
      <c r="C1995" t="s">
        <v>477</v>
      </c>
      <c r="D1995" t="s">
        <v>141</v>
      </c>
      <c r="E1995" t="s">
        <v>4081</v>
      </c>
      <c r="F1995">
        <v>300</v>
      </c>
      <c r="G1995">
        <v>3.9</v>
      </c>
      <c r="H1995">
        <v>100</v>
      </c>
      <c r="I1995" t="s">
        <v>4082</v>
      </c>
      <c r="J1995" t="s">
        <v>4590</v>
      </c>
      <c r="K1995">
        <v>51</v>
      </c>
      <c r="L1995" t="s">
        <v>138</v>
      </c>
      <c r="M1995" t="s">
        <v>132</v>
      </c>
      <c r="N1995" t="s">
        <v>131</v>
      </c>
      <c r="O1995" t="s">
        <v>135</v>
      </c>
    </row>
    <row r="1996" spans="1:15">
      <c r="A1996">
        <v>1995</v>
      </c>
      <c r="B1996">
        <v>226916</v>
      </c>
      <c r="C1996" t="s">
        <v>4591</v>
      </c>
      <c r="D1996" t="s">
        <v>137</v>
      </c>
      <c r="E1996" t="s">
        <v>4592</v>
      </c>
      <c r="F1996">
        <v>200</v>
      </c>
      <c r="G1996">
        <v>3.9</v>
      </c>
      <c r="H1996">
        <v>50</v>
      </c>
      <c r="I1996" t="s">
        <v>2723</v>
      </c>
      <c r="J1996" t="s">
        <v>572</v>
      </c>
      <c r="K1996">
        <v>56</v>
      </c>
      <c r="L1996" t="s">
        <v>133</v>
      </c>
      <c r="M1996" t="s">
        <v>142</v>
      </c>
      <c r="N1996" t="s">
        <v>140</v>
      </c>
      <c r="O1996" t="s">
        <v>135</v>
      </c>
    </row>
    <row r="1997" spans="1:15">
      <c r="A1997">
        <v>1996</v>
      </c>
      <c r="B1997">
        <v>227153</v>
      </c>
      <c r="C1997" t="s">
        <v>640</v>
      </c>
      <c r="D1997" t="s">
        <v>139</v>
      </c>
      <c r="E1997" t="s">
        <v>4593</v>
      </c>
      <c r="F1997">
        <v>350</v>
      </c>
      <c r="G1997">
        <v>4.2</v>
      </c>
      <c r="H1997">
        <v>100</v>
      </c>
      <c r="I1997" t="s">
        <v>4594</v>
      </c>
      <c r="J1997" t="s">
        <v>696</v>
      </c>
      <c r="K1997">
        <v>66</v>
      </c>
      <c r="L1997" t="s">
        <v>136</v>
      </c>
      <c r="M1997" t="s">
        <v>132</v>
      </c>
      <c r="N1997" t="s">
        <v>131</v>
      </c>
      <c r="O1997" t="s">
        <v>130</v>
      </c>
    </row>
    <row r="1998" spans="1:15">
      <c r="A1998">
        <v>1997</v>
      </c>
      <c r="B1998">
        <v>227678</v>
      </c>
      <c r="C1998" t="s">
        <v>696</v>
      </c>
      <c r="D1998" t="s">
        <v>139</v>
      </c>
      <c r="E1998" t="s">
        <v>4595</v>
      </c>
      <c r="F1998">
        <v>750</v>
      </c>
      <c r="G1998">
        <v>4.4000000000000004</v>
      </c>
      <c r="H1998">
        <v>100</v>
      </c>
      <c r="I1998" t="s">
        <v>698</v>
      </c>
      <c r="J1998" t="s">
        <v>696</v>
      </c>
      <c r="K1998">
        <v>66</v>
      </c>
      <c r="L1998" t="s">
        <v>133</v>
      </c>
      <c r="M1998" t="s">
        <v>148</v>
      </c>
      <c r="N1998" t="s">
        <v>131</v>
      </c>
      <c r="O1998" t="s">
        <v>130</v>
      </c>
    </row>
    <row r="1999" spans="1:15">
      <c r="A1999">
        <v>1998</v>
      </c>
      <c r="B1999">
        <v>228227</v>
      </c>
      <c r="C1999" t="s">
        <v>1455</v>
      </c>
      <c r="D1999" t="s">
        <v>146</v>
      </c>
      <c r="E1999" t="s">
        <v>4596</v>
      </c>
      <c r="F1999">
        <v>200</v>
      </c>
      <c r="G1999">
        <v>4.3</v>
      </c>
      <c r="H1999">
        <v>500</v>
      </c>
      <c r="I1999" t="s">
        <v>4597</v>
      </c>
      <c r="J1999" t="s">
        <v>3083</v>
      </c>
      <c r="K1999">
        <v>52</v>
      </c>
      <c r="L1999" t="s">
        <v>136</v>
      </c>
      <c r="M1999" t="s">
        <v>142</v>
      </c>
      <c r="N1999" t="s">
        <v>147</v>
      </c>
      <c r="O1999" t="s">
        <v>135</v>
      </c>
    </row>
    <row r="2000" spans="1:15">
      <c r="A2000">
        <v>1999</v>
      </c>
      <c r="B2000">
        <v>228565</v>
      </c>
      <c r="C2000" t="s">
        <v>4598</v>
      </c>
      <c r="D2000" t="s">
        <v>141</v>
      </c>
      <c r="E2000" t="s">
        <v>4599</v>
      </c>
      <c r="F2000">
        <v>200</v>
      </c>
      <c r="G2000">
        <v>3.8</v>
      </c>
      <c r="H2000">
        <v>20</v>
      </c>
      <c r="I2000" t="s">
        <v>4600</v>
      </c>
      <c r="J2000" t="s">
        <v>586</v>
      </c>
      <c r="K2000">
        <v>40</v>
      </c>
      <c r="L2000" t="s">
        <v>138</v>
      </c>
      <c r="M2000" t="s">
        <v>142</v>
      </c>
      <c r="N2000" t="s">
        <v>140</v>
      </c>
      <c r="O2000" t="s">
        <v>144</v>
      </c>
    </row>
    <row r="2001" spans="1:15">
      <c r="A2001">
        <v>2000</v>
      </c>
      <c r="B2001">
        <v>228941</v>
      </c>
      <c r="C2001" t="s">
        <v>973</v>
      </c>
      <c r="D2001" t="s">
        <v>134</v>
      </c>
      <c r="E2001" t="s">
        <v>4601</v>
      </c>
      <c r="F2001">
        <v>300</v>
      </c>
      <c r="G2001">
        <v>4</v>
      </c>
      <c r="H2001">
        <v>50</v>
      </c>
      <c r="I2001" t="s">
        <v>258</v>
      </c>
      <c r="J2001" t="s">
        <v>4602</v>
      </c>
      <c r="K2001">
        <v>47</v>
      </c>
      <c r="L2001" t="s">
        <v>133</v>
      </c>
      <c r="M2001" t="s">
        <v>132</v>
      </c>
      <c r="N2001" t="s">
        <v>140</v>
      </c>
      <c r="O2001" t="s">
        <v>135</v>
      </c>
    </row>
    <row r="2002" spans="1:15">
      <c r="A2002">
        <v>2001</v>
      </c>
      <c r="B2002">
        <v>228945</v>
      </c>
      <c r="C2002" t="s">
        <v>973</v>
      </c>
      <c r="D2002" t="s">
        <v>134</v>
      </c>
      <c r="E2002" t="s">
        <v>4603</v>
      </c>
      <c r="F2002">
        <v>150</v>
      </c>
      <c r="G2002">
        <v>3.9</v>
      </c>
      <c r="H2002">
        <v>50</v>
      </c>
      <c r="I2002" t="s">
        <v>4604</v>
      </c>
      <c r="J2002" t="s">
        <v>4602</v>
      </c>
      <c r="K2002">
        <v>45</v>
      </c>
      <c r="L2002" t="s">
        <v>136</v>
      </c>
      <c r="M2002" t="s">
        <v>142</v>
      </c>
      <c r="N2002" t="s">
        <v>140</v>
      </c>
      <c r="O2002" t="s">
        <v>135</v>
      </c>
    </row>
    <row r="2003" spans="1:15">
      <c r="A2003">
        <v>2002</v>
      </c>
      <c r="B2003">
        <v>228948</v>
      </c>
      <c r="C2003" t="s">
        <v>973</v>
      </c>
      <c r="D2003" t="s">
        <v>134</v>
      </c>
      <c r="E2003" t="s">
        <v>4605</v>
      </c>
      <c r="F2003">
        <v>600</v>
      </c>
      <c r="G2003">
        <v>2.9</v>
      </c>
      <c r="H2003">
        <v>80</v>
      </c>
      <c r="I2003" t="s">
        <v>4606</v>
      </c>
      <c r="J2003" t="s">
        <v>973</v>
      </c>
      <c r="K2003">
        <v>52</v>
      </c>
      <c r="L2003" t="s">
        <v>133</v>
      </c>
      <c r="M2003" t="s">
        <v>148</v>
      </c>
      <c r="N2003" t="s">
        <v>131</v>
      </c>
      <c r="O2003" t="s">
        <v>135</v>
      </c>
    </row>
    <row r="2004" spans="1:15">
      <c r="A2004">
        <v>2003</v>
      </c>
      <c r="B2004">
        <v>229279</v>
      </c>
      <c r="C2004" t="s">
        <v>483</v>
      </c>
      <c r="D2004" t="s">
        <v>141</v>
      </c>
      <c r="E2004" t="s">
        <v>1093</v>
      </c>
      <c r="F2004">
        <v>500</v>
      </c>
      <c r="G2004">
        <v>4.2</v>
      </c>
      <c r="H2004">
        <v>100</v>
      </c>
      <c r="I2004" t="s">
        <v>1094</v>
      </c>
      <c r="J2004" t="s">
        <v>483</v>
      </c>
      <c r="K2004">
        <v>45</v>
      </c>
      <c r="L2004" t="s">
        <v>136</v>
      </c>
      <c r="M2004" t="s">
        <v>132</v>
      </c>
      <c r="N2004" t="s">
        <v>131</v>
      </c>
      <c r="O2004" t="s">
        <v>135</v>
      </c>
    </row>
    <row r="2005" spans="1:15">
      <c r="A2005">
        <v>2004</v>
      </c>
      <c r="B2005">
        <v>229286</v>
      </c>
      <c r="C2005" t="s">
        <v>483</v>
      </c>
      <c r="D2005" t="s">
        <v>141</v>
      </c>
      <c r="E2005" t="s">
        <v>1776</v>
      </c>
      <c r="F2005">
        <v>350</v>
      </c>
      <c r="G2005">
        <v>3.8</v>
      </c>
      <c r="H2005">
        <v>20</v>
      </c>
      <c r="I2005" t="s">
        <v>335</v>
      </c>
      <c r="J2005" t="s">
        <v>483</v>
      </c>
      <c r="K2005">
        <v>47</v>
      </c>
      <c r="L2005" t="s">
        <v>133</v>
      </c>
      <c r="M2005" t="s">
        <v>132</v>
      </c>
      <c r="N2005" t="s">
        <v>140</v>
      </c>
      <c r="O2005" t="s">
        <v>135</v>
      </c>
    </row>
    <row r="2006" spans="1:15">
      <c r="A2006">
        <v>2005</v>
      </c>
      <c r="B2006">
        <v>229718</v>
      </c>
      <c r="C2006" t="s">
        <v>1332</v>
      </c>
      <c r="D2006" t="s">
        <v>134</v>
      </c>
      <c r="E2006" t="s">
        <v>4607</v>
      </c>
      <c r="F2006">
        <v>250</v>
      </c>
      <c r="G2006">
        <v>3.1</v>
      </c>
      <c r="H2006">
        <v>20</v>
      </c>
      <c r="I2006" t="s">
        <v>4608</v>
      </c>
      <c r="J2006" t="s">
        <v>4609</v>
      </c>
      <c r="K2006">
        <v>29</v>
      </c>
      <c r="L2006" t="s">
        <v>138</v>
      </c>
      <c r="M2006" t="s">
        <v>132</v>
      </c>
      <c r="N2006" t="s">
        <v>140</v>
      </c>
      <c r="O2006" t="s">
        <v>144</v>
      </c>
    </row>
    <row r="2007" spans="1:15">
      <c r="A2007">
        <v>2006</v>
      </c>
      <c r="B2007">
        <v>229977</v>
      </c>
      <c r="C2007" t="s">
        <v>4610</v>
      </c>
      <c r="D2007" t="s">
        <v>146</v>
      </c>
      <c r="E2007" t="s">
        <v>4611</v>
      </c>
      <c r="F2007">
        <v>300</v>
      </c>
      <c r="G2007">
        <v>4.2</v>
      </c>
      <c r="H2007">
        <v>50</v>
      </c>
      <c r="I2007" t="s">
        <v>841</v>
      </c>
      <c r="J2007" t="s">
        <v>4612</v>
      </c>
      <c r="K2007">
        <v>66</v>
      </c>
      <c r="L2007" t="s">
        <v>136</v>
      </c>
      <c r="M2007" t="s">
        <v>132</v>
      </c>
      <c r="N2007" t="s">
        <v>140</v>
      </c>
      <c r="O2007" t="s">
        <v>130</v>
      </c>
    </row>
    <row r="2008" spans="1:15">
      <c r="A2008">
        <v>2007</v>
      </c>
      <c r="B2008">
        <v>230287</v>
      </c>
      <c r="C2008" t="s">
        <v>453</v>
      </c>
      <c r="D2008" t="s">
        <v>129</v>
      </c>
      <c r="E2008" t="s">
        <v>4613</v>
      </c>
      <c r="F2008">
        <v>250</v>
      </c>
      <c r="G2008">
        <v>4.3</v>
      </c>
      <c r="H2008">
        <v>20</v>
      </c>
      <c r="I2008" t="s">
        <v>4614</v>
      </c>
      <c r="J2008" t="s">
        <v>4615</v>
      </c>
      <c r="K2008">
        <v>87</v>
      </c>
      <c r="L2008" t="s">
        <v>136</v>
      </c>
      <c r="M2008" t="s">
        <v>132</v>
      </c>
      <c r="N2008" t="s">
        <v>140</v>
      </c>
      <c r="O2008" t="s">
        <v>130</v>
      </c>
    </row>
    <row r="2009" spans="1:15">
      <c r="A2009">
        <v>2008</v>
      </c>
      <c r="B2009">
        <v>230414</v>
      </c>
      <c r="C2009" t="s">
        <v>400</v>
      </c>
      <c r="D2009" t="s">
        <v>129</v>
      </c>
      <c r="E2009" t="s">
        <v>4616</v>
      </c>
      <c r="F2009">
        <v>1000</v>
      </c>
      <c r="G2009">
        <v>2.9</v>
      </c>
      <c r="H2009">
        <v>80</v>
      </c>
      <c r="I2009" t="s">
        <v>4617</v>
      </c>
      <c r="J2009" t="s">
        <v>1670</v>
      </c>
      <c r="K2009">
        <v>70</v>
      </c>
      <c r="L2009" t="s">
        <v>133</v>
      </c>
      <c r="M2009" t="s">
        <v>148</v>
      </c>
      <c r="N2009" t="s">
        <v>131</v>
      </c>
      <c r="O2009" t="s">
        <v>130</v>
      </c>
    </row>
    <row r="2010" spans="1:15">
      <c r="A2010">
        <v>2009</v>
      </c>
      <c r="B2010">
        <v>230976</v>
      </c>
      <c r="C2010" t="s">
        <v>260</v>
      </c>
      <c r="D2010" t="s">
        <v>137</v>
      </c>
      <c r="E2010" t="s">
        <v>4618</v>
      </c>
      <c r="F2010">
        <v>500</v>
      </c>
      <c r="G2010">
        <v>3.9</v>
      </c>
      <c r="H2010">
        <v>100</v>
      </c>
      <c r="I2010" t="s">
        <v>4619</v>
      </c>
      <c r="J2010" t="s">
        <v>260</v>
      </c>
      <c r="K2010">
        <v>52</v>
      </c>
      <c r="L2010" t="s">
        <v>136</v>
      </c>
      <c r="M2010" t="s">
        <v>132</v>
      </c>
      <c r="N2010" t="s">
        <v>131</v>
      </c>
      <c r="O2010" t="s">
        <v>135</v>
      </c>
    </row>
    <row r="2011" spans="1:15">
      <c r="A2011">
        <v>2010</v>
      </c>
      <c r="B2011">
        <v>231619</v>
      </c>
      <c r="C2011" t="s">
        <v>458</v>
      </c>
      <c r="D2011" t="s">
        <v>141</v>
      </c>
      <c r="E2011" t="s">
        <v>4620</v>
      </c>
      <c r="F2011">
        <v>300</v>
      </c>
      <c r="G2011">
        <v>2.9</v>
      </c>
      <c r="H2011">
        <v>80</v>
      </c>
      <c r="I2011" t="s">
        <v>4621</v>
      </c>
      <c r="J2011" t="s">
        <v>1675</v>
      </c>
      <c r="K2011">
        <v>44</v>
      </c>
      <c r="L2011" t="s">
        <v>236</v>
      </c>
      <c r="M2011" t="s">
        <v>132</v>
      </c>
      <c r="N2011" t="s">
        <v>131</v>
      </c>
      <c r="O2011" t="s">
        <v>135</v>
      </c>
    </row>
    <row r="2012" spans="1:15">
      <c r="A2012">
        <v>2011</v>
      </c>
      <c r="B2012">
        <v>231669</v>
      </c>
      <c r="C2012" t="s">
        <v>366</v>
      </c>
      <c r="D2012" t="s">
        <v>146</v>
      </c>
      <c r="E2012" t="s">
        <v>4622</v>
      </c>
      <c r="F2012">
        <v>300</v>
      </c>
      <c r="G2012">
        <v>4</v>
      </c>
      <c r="H2012">
        <v>100</v>
      </c>
      <c r="I2012" t="s">
        <v>787</v>
      </c>
      <c r="J2012" t="s">
        <v>4623</v>
      </c>
      <c r="K2012">
        <v>34</v>
      </c>
      <c r="L2012" t="s">
        <v>236</v>
      </c>
      <c r="M2012" t="s">
        <v>132</v>
      </c>
      <c r="N2012" t="s">
        <v>131</v>
      </c>
      <c r="O2012" t="s">
        <v>144</v>
      </c>
    </row>
    <row r="2013" spans="1:15">
      <c r="A2013">
        <v>2012</v>
      </c>
      <c r="B2013">
        <v>231740</v>
      </c>
      <c r="C2013" t="s">
        <v>393</v>
      </c>
      <c r="D2013" t="s">
        <v>137</v>
      </c>
      <c r="E2013" t="s">
        <v>4624</v>
      </c>
      <c r="F2013">
        <v>1200</v>
      </c>
      <c r="G2013">
        <v>4.2</v>
      </c>
      <c r="H2013">
        <v>20</v>
      </c>
      <c r="I2013" t="s">
        <v>4625</v>
      </c>
      <c r="J2013" t="s">
        <v>4449</v>
      </c>
      <c r="K2013">
        <v>44</v>
      </c>
      <c r="L2013" t="s">
        <v>236</v>
      </c>
      <c r="M2013" t="s">
        <v>235</v>
      </c>
      <c r="N2013" t="s">
        <v>140</v>
      </c>
      <c r="O2013" t="s">
        <v>135</v>
      </c>
    </row>
    <row r="2014" spans="1:15">
      <c r="A2014">
        <v>2013</v>
      </c>
      <c r="B2014">
        <v>231761</v>
      </c>
      <c r="C2014" t="s">
        <v>260</v>
      </c>
      <c r="D2014" t="s">
        <v>137</v>
      </c>
      <c r="E2014" t="s">
        <v>4626</v>
      </c>
      <c r="F2014">
        <v>1200</v>
      </c>
      <c r="G2014">
        <v>4.5</v>
      </c>
      <c r="H2014">
        <v>20</v>
      </c>
      <c r="I2014" t="s">
        <v>4627</v>
      </c>
      <c r="J2014" t="s">
        <v>4628</v>
      </c>
      <c r="K2014">
        <v>55</v>
      </c>
      <c r="L2014" t="s">
        <v>236</v>
      </c>
      <c r="M2014" t="s">
        <v>235</v>
      </c>
      <c r="N2014" t="s">
        <v>140</v>
      </c>
      <c r="O2014" t="s">
        <v>135</v>
      </c>
    </row>
    <row r="2015" spans="1:15">
      <c r="A2015">
        <v>2014</v>
      </c>
      <c r="B2015">
        <v>231946</v>
      </c>
      <c r="C2015" t="s">
        <v>393</v>
      </c>
      <c r="D2015" t="s">
        <v>137</v>
      </c>
      <c r="E2015" t="s">
        <v>4629</v>
      </c>
      <c r="F2015">
        <v>1200</v>
      </c>
      <c r="G2015">
        <v>2.9</v>
      </c>
      <c r="H2015">
        <v>80</v>
      </c>
      <c r="I2015" t="s">
        <v>4627</v>
      </c>
      <c r="J2015" t="s">
        <v>4449</v>
      </c>
      <c r="K2015">
        <v>40</v>
      </c>
      <c r="L2015" t="s">
        <v>236</v>
      </c>
      <c r="M2015" t="s">
        <v>235</v>
      </c>
      <c r="N2015" t="s">
        <v>131</v>
      </c>
      <c r="O2015" t="s">
        <v>144</v>
      </c>
    </row>
    <row r="2016" spans="1:15">
      <c r="A2016">
        <v>2015</v>
      </c>
      <c r="B2016">
        <v>232252</v>
      </c>
      <c r="C2016" t="s">
        <v>453</v>
      </c>
      <c r="D2016" t="s">
        <v>129</v>
      </c>
      <c r="E2016" t="s">
        <v>4630</v>
      </c>
      <c r="F2016">
        <v>300</v>
      </c>
      <c r="G2016">
        <v>4.2</v>
      </c>
      <c r="H2016">
        <v>500</v>
      </c>
      <c r="I2016" t="s">
        <v>4631</v>
      </c>
      <c r="J2016" t="s">
        <v>709</v>
      </c>
      <c r="K2016">
        <v>76</v>
      </c>
      <c r="L2016" t="s">
        <v>133</v>
      </c>
      <c r="M2016" t="s">
        <v>132</v>
      </c>
      <c r="N2016" t="s">
        <v>147</v>
      </c>
      <c r="O2016" t="s">
        <v>130</v>
      </c>
    </row>
    <row r="2017" spans="1:15">
      <c r="A2017">
        <v>2016</v>
      </c>
      <c r="B2017">
        <v>232278</v>
      </c>
      <c r="C2017" t="s">
        <v>836</v>
      </c>
      <c r="D2017" t="s">
        <v>143</v>
      </c>
      <c r="E2017" t="s">
        <v>4632</v>
      </c>
      <c r="F2017">
        <v>300</v>
      </c>
      <c r="G2017">
        <v>3.4</v>
      </c>
      <c r="H2017">
        <v>50</v>
      </c>
      <c r="I2017" t="s">
        <v>356</v>
      </c>
      <c r="J2017" t="s">
        <v>835</v>
      </c>
      <c r="K2017">
        <v>40</v>
      </c>
      <c r="L2017" t="s">
        <v>136</v>
      </c>
      <c r="M2017" t="s">
        <v>132</v>
      </c>
      <c r="N2017" t="s">
        <v>140</v>
      </c>
      <c r="O2017" t="s">
        <v>144</v>
      </c>
    </row>
    <row r="2018" spans="1:15">
      <c r="A2018">
        <v>2017</v>
      </c>
      <c r="B2018">
        <v>232447</v>
      </c>
      <c r="C2018" t="s">
        <v>823</v>
      </c>
      <c r="D2018" t="s">
        <v>141</v>
      </c>
      <c r="E2018" t="s">
        <v>4633</v>
      </c>
      <c r="F2018">
        <v>300</v>
      </c>
      <c r="G2018">
        <v>2.9</v>
      </c>
      <c r="H2018">
        <v>80</v>
      </c>
      <c r="I2018" t="s">
        <v>4634</v>
      </c>
      <c r="J2018" t="s">
        <v>823</v>
      </c>
      <c r="K2018">
        <v>73</v>
      </c>
      <c r="L2018" t="s">
        <v>138</v>
      </c>
      <c r="M2018" t="s">
        <v>132</v>
      </c>
      <c r="N2018" t="s">
        <v>131</v>
      </c>
      <c r="O2018" t="s">
        <v>130</v>
      </c>
    </row>
    <row r="2019" spans="1:15">
      <c r="A2019">
        <v>2018</v>
      </c>
      <c r="B2019">
        <v>232531</v>
      </c>
      <c r="C2019" t="s">
        <v>941</v>
      </c>
      <c r="D2019" t="s">
        <v>141</v>
      </c>
      <c r="E2019" t="s">
        <v>4635</v>
      </c>
      <c r="F2019">
        <v>350</v>
      </c>
      <c r="G2019">
        <v>3.9</v>
      </c>
      <c r="H2019">
        <v>50</v>
      </c>
      <c r="I2019" t="s">
        <v>279</v>
      </c>
      <c r="J2019" t="s">
        <v>941</v>
      </c>
      <c r="K2019">
        <v>76</v>
      </c>
      <c r="L2019" t="s">
        <v>133</v>
      </c>
      <c r="M2019" t="s">
        <v>132</v>
      </c>
      <c r="N2019" t="s">
        <v>140</v>
      </c>
      <c r="O2019" t="s">
        <v>130</v>
      </c>
    </row>
    <row r="2020" spans="1:15">
      <c r="A2020">
        <v>2019</v>
      </c>
      <c r="B2020">
        <v>232802</v>
      </c>
      <c r="C2020" t="s">
        <v>892</v>
      </c>
      <c r="D2020" t="s">
        <v>143</v>
      </c>
      <c r="E2020" t="s">
        <v>4636</v>
      </c>
      <c r="F2020">
        <v>250</v>
      </c>
      <c r="G2020">
        <v>4.2</v>
      </c>
      <c r="H2020">
        <v>1000</v>
      </c>
      <c r="I2020" t="s">
        <v>3877</v>
      </c>
      <c r="J2020" t="s">
        <v>880</v>
      </c>
      <c r="K2020">
        <v>35</v>
      </c>
      <c r="L2020" t="s">
        <v>138</v>
      </c>
      <c r="M2020" t="s">
        <v>132</v>
      </c>
      <c r="N2020" t="s">
        <v>147</v>
      </c>
      <c r="O2020" t="s">
        <v>144</v>
      </c>
    </row>
    <row r="2021" spans="1:15">
      <c r="A2021">
        <v>2020</v>
      </c>
      <c r="B2021">
        <v>233051</v>
      </c>
      <c r="C2021" t="s">
        <v>664</v>
      </c>
      <c r="D2021" t="s">
        <v>146</v>
      </c>
      <c r="E2021" t="s">
        <v>1093</v>
      </c>
      <c r="F2021">
        <v>500</v>
      </c>
      <c r="G2021">
        <v>3.8</v>
      </c>
      <c r="H2021">
        <v>100</v>
      </c>
      <c r="I2021" t="s">
        <v>1094</v>
      </c>
      <c r="J2021" t="s">
        <v>664</v>
      </c>
      <c r="K2021">
        <v>36</v>
      </c>
      <c r="L2021" t="s">
        <v>136</v>
      </c>
      <c r="M2021" t="s">
        <v>132</v>
      </c>
      <c r="N2021" t="s">
        <v>131</v>
      </c>
      <c r="O2021" t="s">
        <v>144</v>
      </c>
    </row>
    <row r="2022" spans="1:15">
      <c r="A2022">
        <v>2021</v>
      </c>
      <c r="B2022">
        <v>233053</v>
      </c>
      <c r="C2022" t="s">
        <v>664</v>
      </c>
      <c r="D2022" t="s">
        <v>146</v>
      </c>
      <c r="E2022" t="s">
        <v>1781</v>
      </c>
      <c r="F2022">
        <v>400</v>
      </c>
      <c r="G2022">
        <v>3.9</v>
      </c>
      <c r="H2022">
        <v>50</v>
      </c>
      <c r="I2022" t="s">
        <v>1782</v>
      </c>
      <c r="J2022" t="s">
        <v>664</v>
      </c>
      <c r="K2022">
        <v>39</v>
      </c>
      <c r="L2022" t="s">
        <v>236</v>
      </c>
      <c r="M2022" t="s">
        <v>132</v>
      </c>
      <c r="N2022" t="s">
        <v>140</v>
      </c>
      <c r="O2022" t="s">
        <v>144</v>
      </c>
    </row>
    <row r="2023" spans="1:15">
      <c r="A2023">
        <v>2022</v>
      </c>
      <c r="B2023">
        <v>233056</v>
      </c>
      <c r="C2023" t="s">
        <v>664</v>
      </c>
      <c r="D2023" t="s">
        <v>146</v>
      </c>
      <c r="E2023" t="s">
        <v>4253</v>
      </c>
      <c r="F2023">
        <v>250</v>
      </c>
      <c r="G2023">
        <v>4</v>
      </c>
      <c r="H2023">
        <v>20</v>
      </c>
      <c r="I2023" t="s">
        <v>522</v>
      </c>
      <c r="J2023" t="s">
        <v>664</v>
      </c>
      <c r="K2023">
        <v>35</v>
      </c>
      <c r="L2023" t="s">
        <v>133</v>
      </c>
      <c r="M2023" t="s">
        <v>132</v>
      </c>
      <c r="N2023" t="s">
        <v>140</v>
      </c>
      <c r="O2023" t="s">
        <v>144</v>
      </c>
    </row>
    <row r="2024" spans="1:15">
      <c r="A2024">
        <v>2023</v>
      </c>
      <c r="B2024">
        <v>233057</v>
      </c>
      <c r="C2024" t="s">
        <v>664</v>
      </c>
      <c r="D2024" t="s">
        <v>146</v>
      </c>
      <c r="E2024" t="s">
        <v>2769</v>
      </c>
      <c r="F2024">
        <v>200</v>
      </c>
      <c r="G2024">
        <v>4.0999999999999996</v>
      </c>
      <c r="H2024">
        <v>100</v>
      </c>
      <c r="I2024" t="s">
        <v>2770</v>
      </c>
      <c r="J2024" t="s">
        <v>664</v>
      </c>
      <c r="K2024">
        <v>36</v>
      </c>
      <c r="L2024" t="s">
        <v>136</v>
      </c>
      <c r="M2024" t="s">
        <v>142</v>
      </c>
      <c r="N2024" t="s">
        <v>131</v>
      </c>
      <c r="O2024" t="s">
        <v>144</v>
      </c>
    </row>
    <row r="2025" spans="1:15">
      <c r="A2025">
        <v>2024</v>
      </c>
      <c r="B2025">
        <v>233117</v>
      </c>
      <c r="C2025" t="s">
        <v>887</v>
      </c>
      <c r="D2025" t="s">
        <v>139</v>
      </c>
      <c r="E2025" t="s">
        <v>4637</v>
      </c>
      <c r="F2025">
        <v>200</v>
      </c>
      <c r="G2025">
        <v>4.2</v>
      </c>
      <c r="H2025">
        <v>100</v>
      </c>
      <c r="I2025" t="s">
        <v>4638</v>
      </c>
      <c r="J2025" t="s">
        <v>2284</v>
      </c>
      <c r="K2025">
        <v>73</v>
      </c>
      <c r="L2025" t="s">
        <v>236</v>
      </c>
      <c r="M2025" t="s">
        <v>142</v>
      </c>
      <c r="N2025" t="s">
        <v>131</v>
      </c>
      <c r="O2025" t="s">
        <v>130</v>
      </c>
    </row>
    <row r="2026" spans="1:15">
      <c r="A2026">
        <v>2025</v>
      </c>
      <c r="B2026">
        <v>233121</v>
      </c>
      <c r="C2026" t="s">
        <v>1684</v>
      </c>
      <c r="D2026" t="s">
        <v>146</v>
      </c>
      <c r="E2026" t="s">
        <v>4639</v>
      </c>
      <c r="F2026">
        <v>200</v>
      </c>
      <c r="G2026">
        <v>4</v>
      </c>
      <c r="H2026">
        <v>20</v>
      </c>
      <c r="I2026" t="s">
        <v>2723</v>
      </c>
      <c r="J2026" t="s">
        <v>1684</v>
      </c>
      <c r="K2026">
        <v>28</v>
      </c>
      <c r="L2026" t="s">
        <v>133</v>
      </c>
      <c r="M2026" t="s">
        <v>142</v>
      </c>
      <c r="N2026" t="s">
        <v>140</v>
      </c>
      <c r="O2026" t="s">
        <v>144</v>
      </c>
    </row>
    <row r="2027" spans="1:15">
      <c r="A2027">
        <v>2026</v>
      </c>
      <c r="B2027">
        <v>233316</v>
      </c>
      <c r="C2027" t="s">
        <v>823</v>
      </c>
      <c r="D2027" t="s">
        <v>141</v>
      </c>
      <c r="E2027" t="s">
        <v>4640</v>
      </c>
      <c r="F2027">
        <v>300</v>
      </c>
      <c r="G2027">
        <v>3.1</v>
      </c>
      <c r="H2027">
        <v>20</v>
      </c>
      <c r="I2027" t="s">
        <v>639</v>
      </c>
      <c r="J2027" t="s">
        <v>823</v>
      </c>
      <c r="K2027">
        <v>75</v>
      </c>
      <c r="L2027" t="s">
        <v>133</v>
      </c>
      <c r="M2027" t="s">
        <v>132</v>
      </c>
      <c r="N2027" t="s">
        <v>140</v>
      </c>
      <c r="O2027" t="s">
        <v>130</v>
      </c>
    </row>
    <row r="2028" spans="1:15">
      <c r="A2028">
        <v>2027</v>
      </c>
      <c r="B2028">
        <v>233656</v>
      </c>
      <c r="C2028" t="s">
        <v>497</v>
      </c>
      <c r="D2028" t="s">
        <v>146</v>
      </c>
      <c r="E2028" t="s">
        <v>4641</v>
      </c>
      <c r="F2028">
        <v>600</v>
      </c>
      <c r="G2028">
        <v>4.0999999999999996</v>
      </c>
      <c r="H2028">
        <v>1000</v>
      </c>
      <c r="I2028" t="s">
        <v>4642</v>
      </c>
      <c r="J2028" t="s">
        <v>3083</v>
      </c>
      <c r="K2028">
        <v>63</v>
      </c>
      <c r="L2028" t="s">
        <v>136</v>
      </c>
      <c r="M2028" t="s">
        <v>148</v>
      </c>
      <c r="N2028" t="s">
        <v>147</v>
      </c>
      <c r="O2028" t="s">
        <v>130</v>
      </c>
    </row>
    <row r="2029" spans="1:15">
      <c r="A2029">
        <v>2028</v>
      </c>
      <c r="B2029">
        <v>233743</v>
      </c>
      <c r="C2029" t="s">
        <v>1907</v>
      </c>
      <c r="D2029" t="s">
        <v>139</v>
      </c>
      <c r="E2029" t="s">
        <v>4643</v>
      </c>
      <c r="F2029">
        <v>300</v>
      </c>
      <c r="G2029">
        <v>3.9</v>
      </c>
      <c r="H2029">
        <v>100</v>
      </c>
      <c r="I2029" t="s">
        <v>4644</v>
      </c>
      <c r="J2029" t="s">
        <v>2503</v>
      </c>
      <c r="K2029">
        <v>45</v>
      </c>
      <c r="L2029" t="s">
        <v>136</v>
      </c>
      <c r="M2029" t="s">
        <v>132</v>
      </c>
      <c r="N2029" t="s">
        <v>131</v>
      </c>
      <c r="O2029" t="s">
        <v>135</v>
      </c>
    </row>
    <row r="2030" spans="1:15">
      <c r="A2030">
        <v>2029</v>
      </c>
      <c r="B2030">
        <v>233766</v>
      </c>
      <c r="C2030" t="s">
        <v>1222</v>
      </c>
      <c r="D2030" t="s">
        <v>134</v>
      </c>
      <c r="E2030" t="s">
        <v>4645</v>
      </c>
      <c r="F2030">
        <v>250</v>
      </c>
      <c r="G2030">
        <v>4</v>
      </c>
      <c r="H2030">
        <v>20</v>
      </c>
      <c r="I2030" t="s">
        <v>4646</v>
      </c>
      <c r="J2030" t="s">
        <v>3595</v>
      </c>
      <c r="K2030">
        <v>39</v>
      </c>
      <c r="L2030" t="s">
        <v>136</v>
      </c>
      <c r="M2030" t="s">
        <v>132</v>
      </c>
      <c r="N2030" t="s">
        <v>140</v>
      </c>
      <c r="O2030" t="s">
        <v>144</v>
      </c>
    </row>
    <row r="2031" spans="1:15">
      <c r="A2031">
        <v>2030</v>
      </c>
      <c r="B2031">
        <v>233852</v>
      </c>
      <c r="C2031" t="s">
        <v>511</v>
      </c>
      <c r="D2031" t="s">
        <v>129</v>
      </c>
      <c r="E2031" t="s">
        <v>4647</v>
      </c>
      <c r="F2031">
        <v>1200</v>
      </c>
      <c r="G2031">
        <v>4</v>
      </c>
      <c r="H2031">
        <v>50</v>
      </c>
      <c r="I2031" t="s">
        <v>841</v>
      </c>
      <c r="J2031" t="s">
        <v>790</v>
      </c>
      <c r="K2031">
        <v>73</v>
      </c>
      <c r="L2031" t="s">
        <v>136</v>
      </c>
      <c r="M2031" t="s">
        <v>235</v>
      </c>
      <c r="N2031" t="s">
        <v>140</v>
      </c>
      <c r="O2031" t="s">
        <v>130</v>
      </c>
    </row>
    <row r="2032" spans="1:15">
      <c r="A2032">
        <v>2031</v>
      </c>
      <c r="B2032">
        <v>234274</v>
      </c>
      <c r="C2032" t="s">
        <v>4648</v>
      </c>
      <c r="D2032" t="s">
        <v>146</v>
      </c>
      <c r="E2032" t="s">
        <v>4649</v>
      </c>
      <c r="F2032">
        <v>250</v>
      </c>
      <c r="G2032">
        <v>4.3</v>
      </c>
      <c r="H2032">
        <v>20</v>
      </c>
      <c r="I2032" t="s">
        <v>841</v>
      </c>
      <c r="J2032" t="s">
        <v>3083</v>
      </c>
      <c r="K2032">
        <v>52</v>
      </c>
      <c r="L2032" t="s">
        <v>136</v>
      </c>
      <c r="M2032" t="s">
        <v>132</v>
      </c>
      <c r="N2032" t="s">
        <v>140</v>
      </c>
      <c r="O2032" t="s">
        <v>135</v>
      </c>
    </row>
    <row r="2033" spans="1:15">
      <c r="A2033">
        <v>2032</v>
      </c>
      <c r="B2033">
        <v>234747</v>
      </c>
      <c r="C2033" t="s">
        <v>4650</v>
      </c>
      <c r="D2033" t="s">
        <v>145</v>
      </c>
      <c r="E2033" t="s">
        <v>4651</v>
      </c>
      <c r="F2033">
        <v>150</v>
      </c>
      <c r="G2033">
        <v>3.7</v>
      </c>
      <c r="H2033">
        <v>50</v>
      </c>
      <c r="I2033" t="s">
        <v>2091</v>
      </c>
      <c r="J2033" t="s">
        <v>3931</v>
      </c>
      <c r="K2033">
        <v>51</v>
      </c>
      <c r="L2033" t="s">
        <v>136</v>
      </c>
      <c r="M2033" t="s">
        <v>142</v>
      </c>
      <c r="N2033" t="s">
        <v>140</v>
      </c>
      <c r="O2033" t="s">
        <v>135</v>
      </c>
    </row>
    <row r="2034" spans="1:15">
      <c r="A2034">
        <v>2033</v>
      </c>
      <c r="B2034">
        <v>234811</v>
      </c>
      <c r="C2034" t="s">
        <v>3595</v>
      </c>
      <c r="D2034" t="s">
        <v>134</v>
      </c>
      <c r="E2034" t="s">
        <v>4652</v>
      </c>
      <c r="F2034">
        <v>250</v>
      </c>
      <c r="G2034">
        <v>2.9</v>
      </c>
      <c r="H2034">
        <v>80</v>
      </c>
      <c r="I2034" t="s">
        <v>841</v>
      </c>
      <c r="J2034" t="s">
        <v>3595</v>
      </c>
      <c r="K2034">
        <v>52</v>
      </c>
      <c r="L2034" t="s">
        <v>136</v>
      </c>
      <c r="M2034" t="s">
        <v>132</v>
      </c>
      <c r="N2034" t="s">
        <v>131</v>
      </c>
      <c r="O2034" t="s">
        <v>135</v>
      </c>
    </row>
    <row r="2035" spans="1:15">
      <c r="A2035">
        <v>2034</v>
      </c>
      <c r="B2035">
        <v>235693</v>
      </c>
      <c r="C2035" t="s">
        <v>4653</v>
      </c>
      <c r="D2035" t="s">
        <v>129</v>
      </c>
      <c r="E2035" t="s">
        <v>4654</v>
      </c>
      <c r="F2035">
        <v>100</v>
      </c>
      <c r="G2035">
        <v>2.9</v>
      </c>
      <c r="H2035">
        <v>80</v>
      </c>
      <c r="I2035" t="s">
        <v>841</v>
      </c>
      <c r="J2035" t="s">
        <v>4435</v>
      </c>
      <c r="K2035">
        <v>57</v>
      </c>
      <c r="L2035" t="s">
        <v>136</v>
      </c>
      <c r="M2035" t="s">
        <v>142</v>
      </c>
      <c r="N2035" t="s">
        <v>131</v>
      </c>
      <c r="O2035" t="s">
        <v>135</v>
      </c>
    </row>
    <row r="2036" spans="1:15">
      <c r="A2036">
        <v>2035</v>
      </c>
      <c r="B2036">
        <v>235817</v>
      </c>
      <c r="C2036" t="s">
        <v>855</v>
      </c>
      <c r="D2036" t="s">
        <v>134</v>
      </c>
      <c r="E2036" t="s">
        <v>4655</v>
      </c>
      <c r="F2036">
        <v>500</v>
      </c>
      <c r="G2036">
        <v>3.6</v>
      </c>
      <c r="H2036">
        <v>50</v>
      </c>
      <c r="I2036" t="s">
        <v>4656</v>
      </c>
      <c r="J2036" t="s">
        <v>1861</v>
      </c>
      <c r="K2036">
        <v>43</v>
      </c>
      <c r="L2036" t="s">
        <v>138</v>
      </c>
      <c r="M2036" t="s">
        <v>132</v>
      </c>
      <c r="N2036" t="s">
        <v>140</v>
      </c>
      <c r="O2036" t="s">
        <v>135</v>
      </c>
    </row>
    <row r="2037" spans="1:15">
      <c r="A2037">
        <v>2036</v>
      </c>
      <c r="B2037">
        <v>235838</v>
      </c>
      <c r="C2037" t="s">
        <v>314</v>
      </c>
      <c r="D2037" t="s">
        <v>146</v>
      </c>
      <c r="E2037" t="s">
        <v>4657</v>
      </c>
      <c r="F2037">
        <v>350</v>
      </c>
      <c r="G2037">
        <v>3.7</v>
      </c>
      <c r="H2037">
        <v>100</v>
      </c>
      <c r="I2037" t="s">
        <v>4658</v>
      </c>
      <c r="J2037" t="s">
        <v>314</v>
      </c>
      <c r="K2037">
        <v>67</v>
      </c>
      <c r="L2037" t="s">
        <v>133</v>
      </c>
      <c r="M2037" t="s">
        <v>132</v>
      </c>
      <c r="N2037" t="s">
        <v>131</v>
      </c>
      <c r="O2037" t="s">
        <v>130</v>
      </c>
    </row>
    <row r="2038" spans="1:15">
      <c r="A2038">
        <v>2037</v>
      </c>
      <c r="B2038">
        <v>235914</v>
      </c>
      <c r="C2038" t="s">
        <v>910</v>
      </c>
      <c r="D2038" t="s">
        <v>129</v>
      </c>
      <c r="E2038" t="s">
        <v>4659</v>
      </c>
      <c r="F2038">
        <v>500</v>
      </c>
      <c r="G2038">
        <v>2.9</v>
      </c>
      <c r="H2038">
        <v>80</v>
      </c>
      <c r="I2038" t="s">
        <v>4660</v>
      </c>
      <c r="J2038" t="s">
        <v>910</v>
      </c>
      <c r="K2038">
        <v>90</v>
      </c>
      <c r="L2038" t="s">
        <v>133</v>
      </c>
      <c r="M2038" t="s">
        <v>132</v>
      </c>
      <c r="N2038" t="s">
        <v>131</v>
      </c>
      <c r="O2038" t="s">
        <v>130</v>
      </c>
    </row>
    <row r="2039" spans="1:15">
      <c r="A2039">
        <v>2038</v>
      </c>
      <c r="B2039">
        <v>236650</v>
      </c>
      <c r="C2039" t="s">
        <v>321</v>
      </c>
      <c r="D2039" t="s">
        <v>134</v>
      </c>
      <c r="E2039" t="s">
        <v>4661</v>
      </c>
      <c r="F2039">
        <v>500</v>
      </c>
      <c r="G2039">
        <v>2.9</v>
      </c>
      <c r="H2039">
        <v>80</v>
      </c>
      <c r="I2039" t="s">
        <v>2368</v>
      </c>
      <c r="J2039" t="s">
        <v>829</v>
      </c>
      <c r="K2039">
        <v>48</v>
      </c>
      <c r="L2039" t="s">
        <v>136</v>
      </c>
      <c r="M2039" t="s">
        <v>132</v>
      </c>
      <c r="N2039" t="s">
        <v>131</v>
      </c>
      <c r="O2039" t="s">
        <v>135</v>
      </c>
    </row>
    <row r="2040" spans="1:15">
      <c r="A2040">
        <v>2039</v>
      </c>
      <c r="B2040">
        <v>236756</v>
      </c>
      <c r="C2040" t="s">
        <v>397</v>
      </c>
      <c r="D2040" t="s">
        <v>134</v>
      </c>
      <c r="E2040" t="s">
        <v>4662</v>
      </c>
      <c r="F2040">
        <v>200</v>
      </c>
      <c r="G2040">
        <v>3.2</v>
      </c>
      <c r="H2040">
        <v>20</v>
      </c>
      <c r="I2040" t="s">
        <v>841</v>
      </c>
      <c r="J2040" t="s">
        <v>829</v>
      </c>
      <c r="K2040">
        <v>58</v>
      </c>
      <c r="L2040" t="s">
        <v>136</v>
      </c>
      <c r="M2040" t="s">
        <v>142</v>
      </c>
      <c r="N2040" t="s">
        <v>140</v>
      </c>
      <c r="O2040" t="s">
        <v>135</v>
      </c>
    </row>
    <row r="2041" spans="1:15">
      <c r="A2041">
        <v>2040</v>
      </c>
      <c r="B2041">
        <v>236833</v>
      </c>
      <c r="C2041" t="s">
        <v>4663</v>
      </c>
      <c r="D2041" t="s">
        <v>141</v>
      </c>
      <c r="E2041" t="s">
        <v>4664</v>
      </c>
      <c r="F2041">
        <v>250</v>
      </c>
      <c r="G2041">
        <v>4.3</v>
      </c>
      <c r="H2041">
        <v>50</v>
      </c>
      <c r="I2041" t="s">
        <v>841</v>
      </c>
      <c r="J2041" t="s">
        <v>586</v>
      </c>
      <c r="K2041">
        <v>31</v>
      </c>
      <c r="L2041" t="s">
        <v>136</v>
      </c>
      <c r="M2041" t="s">
        <v>132</v>
      </c>
      <c r="N2041" t="s">
        <v>140</v>
      </c>
      <c r="O2041" t="s">
        <v>144</v>
      </c>
    </row>
    <row r="2042" spans="1:15">
      <c r="A2042">
        <v>2041</v>
      </c>
      <c r="B2042">
        <v>236838</v>
      </c>
      <c r="C2042" t="s">
        <v>973</v>
      </c>
      <c r="D2042" t="s">
        <v>134</v>
      </c>
      <c r="E2042" t="s">
        <v>4665</v>
      </c>
      <c r="F2042">
        <v>300</v>
      </c>
      <c r="G2042">
        <v>2.9</v>
      </c>
      <c r="H2042">
        <v>80</v>
      </c>
      <c r="I2042" t="s">
        <v>4666</v>
      </c>
      <c r="J2042" t="s">
        <v>973</v>
      </c>
      <c r="K2042">
        <v>56</v>
      </c>
      <c r="L2042" t="s">
        <v>138</v>
      </c>
      <c r="M2042" t="s">
        <v>132</v>
      </c>
      <c r="N2042" t="s">
        <v>131</v>
      </c>
      <c r="O2042" t="s">
        <v>135</v>
      </c>
    </row>
    <row r="2043" spans="1:15">
      <c r="A2043">
        <v>2042</v>
      </c>
      <c r="B2043">
        <v>236924</v>
      </c>
      <c r="C2043" t="s">
        <v>637</v>
      </c>
      <c r="D2043" t="s">
        <v>134</v>
      </c>
      <c r="E2043" t="s">
        <v>4667</v>
      </c>
      <c r="F2043">
        <v>200</v>
      </c>
      <c r="G2043">
        <v>2.9</v>
      </c>
      <c r="H2043">
        <v>80</v>
      </c>
      <c r="I2043" t="s">
        <v>4668</v>
      </c>
      <c r="J2043" t="s">
        <v>829</v>
      </c>
      <c r="K2043">
        <v>48</v>
      </c>
      <c r="L2043" t="s">
        <v>133</v>
      </c>
      <c r="M2043" t="s">
        <v>142</v>
      </c>
      <c r="N2043" t="s">
        <v>131</v>
      </c>
      <c r="O2043" t="s">
        <v>135</v>
      </c>
    </row>
    <row r="2044" spans="1:15">
      <c r="A2044">
        <v>2043</v>
      </c>
      <c r="B2044">
        <v>237003</v>
      </c>
      <c r="C2044" t="s">
        <v>2656</v>
      </c>
      <c r="D2044" t="s">
        <v>146</v>
      </c>
      <c r="E2044" t="s">
        <v>881</v>
      </c>
      <c r="F2044">
        <v>350</v>
      </c>
      <c r="G2044">
        <v>4.0999999999999996</v>
      </c>
      <c r="H2044">
        <v>1000</v>
      </c>
      <c r="I2044" t="s">
        <v>503</v>
      </c>
      <c r="J2044" t="s">
        <v>4669</v>
      </c>
      <c r="K2044">
        <v>36</v>
      </c>
      <c r="L2044" t="s">
        <v>138</v>
      </c>
      <c r="M2044" t="s">
        <v>132</v>
      </c>
      <c r="N2044" t="s">
        <v>147</v>
      </c>
      <c r="O2044" t="s">
        <v>144</v>
      </c>
    </row>
    <row r="2045" spans="1:15">
      <c r="A2045">
        <v>2044</v>
      </c>
      <c r="B2045">
        <v>237054</v>
      </c>
      <c r="C2045" t="s">
        <v>1684</v>
      </c>
      <c r="D2045" t="s">
        <v>146</v>
      </c>
      <c r="E2045" t="s">
        <v>4670</v>
      </c>
      <c r="F2045">
        <v>300</v>
      </c>
      <c r="G2045">
        <v>4</v>
      </c>
      <c r="H2045">
        <v>5000</v>
      </c>
      <c r="I2045" t="s">
        <v>4671</v>
      </c>
      <c r="J2045" t="s">
        <v>1684</v>
      </c>
      <c r="K2045">
        <v>29</v>
      </c>
      <c r="L2045" t="s">
        <v>133</v>
      </c>
      <c r="M2045" t="s">
        <v>132</v>
      </c>
      <c r="N2045" t="s">
        <v>147</v>
      </c>
      <c r="O2045" t="s">
        <v>144</v>
      </c>
    </row>
    <row r="2046" spans="1:15">
      <c r="A2046">
        <v>2045</v>
      </c>
      <c r="B2046">
        <v>237165</v>
      </c>
      <c r="C2046" t="s">
        <v>690</v>
      </c>
      <c r="D2046" t="s">
        <v>129</v>
      </c>
      <c r="E2046" t="s">
        <v>4672</v>
      </c>
      <c r="F2046">
        <v>300</v>
      </c>
      <c r="G2046">
        <v>3.9</v>
      </c>
      <c r="H2046">
        <v>50</v>
      </c>
      <c r="I2046" t="s">
        <v>4673</v>
      </c>
      <c r="J2046" t="s">
        <v>4674</v>
      </c>
      <c r="K2046">
        <v>73</v>
      </c>
      <c r="L2046" t="s">
        <v>138</v>
      </c>
      <c r="M2046" t="s">
        <v>132</v>
      </c>
      <c r="N2046" t="s">
        <v>140</v>
      </c>
      <c r="O2046" t="s">
        <v>130</v>
      </c>
    </row>
    <row r="2047" spans="1:15">
      <c r="A2047">
        <v>2046</v>
      </c>
      <c r="B2047">
        <v>237245</v>
      </c>
      <c r="C2047" t="s">
        <v>637</v>
      </c>
      <c r="D2047" t="s">
        <v>134</v>
      </c>
      <c r="E2047" t="s">
        <v>4675</v>
      </c>
      <c r="F2047">
        <v>300</v>
      </c>
      <c r="G2047">
        <v>2.9</v>
      </c>
      <c r="H2047">
        <v>20</v>
      </c>
      <c r="I2047" t="s">
        <v>4676</v>
      </c>
      <c r="J2047" t="s">
        <v>829</v>
      </c>
      <c r="K2047">
        <v>51</v>
      </c>
      <c r="L2047" t="s">
        <v>133</v>
      </c>
      <c r="M2047" t="s">
        <v>132</v>
      </c>
      <c r="N2047" t="s">
        <v>140</v>
      </c>
      <c r="O2047" t="s">
        <v>135</v>
      </c>
    </row>
    <row r="2048" spans="1:15">
      <c r="A2048">
        <v>2047</v>
      </c>
      <c r="B2048">
        <v>237387</v>
      </c>
      <c r="C2048" t="s">
        <v>1464</v>
      </c>
      <c r="D2048" t="s">
        <v>143</v>
      </c>
      <c r="E2048" t="s">
        <v>4677</v>
      </c>
      <c r="F2048">
        <v>200</v>
      </c>
      <c r="G2048">
        <v>3.8</v>
      </c>
      <c r="H2048">
        <v>20</v>
      </c>
      <c r="I2048" t="s">
        <v>4678</v>
      </c>
      <c r="J2048" t="s">
        <v>1467</v>
      </c>
      <c r="K2048">
        <v>79</v>
      </c>
      <c r="L2048" t="s">
        <v>136</v>
      </c>
      <c r="M2048" t="s">
        <v>142</v>
      </c>
      <c r="N2048" t="s">
        <v>140</v>
      </c>
      <c r="O2048" t="s">
        <v>130</v>
      </c>
    </row>
    <row r="2049" spans="1:15">
      <c r="A2049">
        <v>2048</v>
      </c>
      <c r="B2049">
        <v>237526</v>
      </c>
      <c r="C2049" t="s">
        <v>376</v>
      </c>
      <c r="D2049" t="s">
        <v>137</v>
      </c>
      <c r="E2049" t="s">
        <v>4679</v>
      </c>
      <c r="F2049">
        <v>350</v>
      </c>
      <c r="G2049">
        <v>2.5</v>
      </c>
      <c r="H2049">
        <v>20</v>
      </c>
      <c r="I2049" t="s">
        <v>2091</v>
      </c>
      <c r="J2049" t="s">
        <v>670</v>
      </c>
      <c r="K2049">
        <v>37</v>
      </c>
      <c r="L2049" t="s">
        <v>136</v>
      </c>
      <c r="M2049" t="s">
        <v>132</v>
      </c>
      <c r="N2049" t="s">
        <v>140</v>
      </c>
      <c r="O2049" t="s">
        <v>144</v>
      </c>
    </row>
    <row r="2050" spans="1:15">
      <c r="A2050">
        <v>2049</v>
      </c>
      <c r="B2050">
        <v>237548</v>
      </c>
      <c r="C2050" t="s">
        <v>397</v>
      </c>
      <c r="D2050" t="s">
        <v>134</v>
      </c>
      <c r="E2050" t="s">
        <v>4679</v>
      </c>
      <c r="F2050">
        <v>350</v>
      </c>
      <c r="G2050">
        <v>2.9</v>
      </c>
      <c r="H2050">
        <v>80</v>
      </c>
      <c r="I2050" t="s">
        <v>2091</v>
      </c>
      <c r="J2050" t="s">
        <v>2866</v>
      </c>
      <c r="K2050">
        <v>54</v>
      </c>
      <c r="L2050" t="s">
        <v>136</v>
      </c>
      <c r="M2050" t="s">
        <v>132</v>
      </c>
      <c r="N2050" t="s">
        <v>131</v>
      </c>
      <c r="O2050" t="s">
        <v>135</v>
      </c>
    </row>
    <row r="2051" spans="1:15">
      <c r="A2051">
        <v>2050</v>
      </c>
      <c r="B2051">
        <v>238013</v>
      </c>
      <c r="C2051" t="s">
        <v>615</v>
      </c>
      <c r="D2051" t="s">
        <v>141</v>
      </c>
      <c r="E2051" t="s">
        <v>4680</v>
      </c>
      <c r="F2051">
        <v>300</v>
      </c>
      <c r="G2051">
        <v>4.2</v>
      </c>
      <c r="H2051">
        <v>20</v>
      </c>
      <c r="I2051" t="s">
        <v>4681</v>
      </c>
      <c r="J2051" t="s">
        <v>3579</v>
      </c>
      <c r="K2051">
        <v>72</v>
      </c>
      <c r="L2051" t="s">
        <v>133</v>
      </c>
      <c r="M2051" t="s">
        <v>132</v>
      </c>
      <c r="N2051" t="s">
        <v>140</v>
      </c>
      <c r="O2051" t="s">
        <v>130</v>
      </c>
    </row>
    <row r="2052" spans="1:15">
      <c r="A2052">
        <v>2051</v>
      </c>
      <c r="B2052">
        <v>238506</v>
      </c>
      <c r="C2052" t="s">
        <v>696</v>
      </c>
      <c r="D2052" t="s">
        <v>139</v>
      </c>
      <c r="E2052" t="s">
        <v>4682</v>
      </c>
      <c r="F2052">
        <v>300</v>
      </c>
      <c r="G2052">
        <v>4.2</v>
      </c>
      <c r="H2052">
        <v>500</v>
      </c>
      <c r="I2052" t="s">
        <v>4683</v>
      </c>
      <c r="J2052" t="s">
        <v>696</v>
      </c>
      <c r="K2052">
        <v>64</v>
      </c>
      <c r="L2052" t="s">
        <v>136</v>
      </c>
      <c r="M2052" t="s">
        <v>132</v>
      </c>
      <c r="N2052" t="s">
        <v>147</v>
      </c>
      <c r="O2052" t="s">
        <v>130</v>
      </c>
    </row>
    <row r="2053" spans="1:15">
      <c r="A2053">
        <v>2052</v>
      </c>
      <c r="B2053">
        <v>238549</v>
      </c>
      <c r="C2053" t="s">
        <v>880</v>
      </c>
      <c r="D2053" t="s">
        <v>143</v>
      </c>
      <c r="E2053" t="s">
        <v>4684</v>
      </c>
      <c r="F2053">
        <v>800</v>
      </c>
      <c r="G2053">
        <v>4.0999999999999996</v>
      </c>
      <c r="H2053">
        <v>20</v>
      </c>
      <c r="I2053" t="s">
        <v>2368</v>
      </c>
      <c r="J2053" t="s">
        <v>880</v>
      </c>
      <c r="K2053">
        <v>50</v>
      </c>
      <c r="L2053" t="s">
        <v>136</v>
      </c>
      <c r="M2053" t="s">
        <v>148</v>
      </c>
      <c r="N2053" t="s">
        <v>140</v>
      </c>
      <c r="O2053" t="s">
        <v>135</v>
      </c>
    </row>
    <row r="2054" spans="1:15">
      <c r="A2054">
        <v>2053</v>
      </c>
      <c r="B2054">
        <v>238697</v>
      </c>
      <c r="C2054" t="s">
        <v>1807</v>
      </c>
      <c r="D2054" t="s">
        <v>139</v>
      </c>
      <c r="E2054" t="s">
        <v>4685</v>
      </c>
      <c r="F2054">
        <v>80</v>
      </c>
      <c r="G2054">
        <v>3.8</v>
      </c>
      <c r="H2054">
        <v>100</v>
      </c>
      <c r="I2054" t="s">
        <v>841</v>
      </c>
      <c r="J2054" t="s">
        <v>1807</v>
      </c>
      <c r="K2054">
        <v>52</v>
      </c>
      <c r="L2054" t="s">
        <v>136</v>
      </c>
      <c r="M2054" t="s">
        <v>142</v>
      </c>
      <c r="N2054" t="s">
        <v>131</v>
      </c>
      <c r="O2054" t="s">
        <v>135</v>
      </c>
    </row>
    <row r="2055" spans="1:15">
      <c r="A2055">
        <v>2054</v>
      </c>
      <c r="B2055">
        <v>238788</v>
      </c>
      <c r="C2055" t="s">
        <v>674</v>
      </c>
      <c r="D2055" t="s">
        <v>134</v>
      </c>
      <c r="E2055" t="s">
        <v>4686</v>
      </c>
      <c r="F2055">
        <v>300</v>
      </c>
      <c r="G2055">
        <v>4.2</v>
      </c>
      <c r="H2055">
        <v>50</v>
      </c>
      <c r="I2055" t="s">
        <v>4687</v>
      </c>
      <c r="J2055" t="s">
        <v>3595</v>
      </c>
      <c r="K2055">
        <v>40</v>
      </c>
      <c r="L2055" t="s">
        <v>133</v>
      </c>
      <c r="M2055" t="s">
        <v>132</v>
      </c>
      <c r="N2055" t="s">
        <v>140</v>
      </c>
      <c r="O2055" t="s">
        <v>144</v>
      </c>
    </row>
    <row r="2056" spans="1:15">
      <c r="A2056">
        <v>2055</v>
      </c>
      <c r="B2056">
        <v>239190</v>
      </c>
      <c r="C2056" t="s">
        <v>321</v>
      </c>
      <c r="D2056" t="s">
        <v>134</v>
      </c>
      <c r="E2056" t="s">
        <v>4688</v>
      </c>
      <c r="F2056">
        <v>400</v>
      </c>
      <c r="G2056">
        <v>2.9</v>
      </c>
      <c r="H2056">
        <v>80</v>
      </c>
      <c r="I2056" t="s">
        <v>841</v>
      </c>
      <c r="J2056" t="s">
        <v>321</v>
      </c>
      <c r="K2056">
        <v>61</v>
      </c>
      <c r="L2056" t="s">
        <v>136</v>
      </c>
      <c r="M2056" t="s">
        <v>132</v>
      </c>
      <c r="N2056" t="s">
        <v>131</v>
      </c>
      <c r="O2056" t="s">
        <v>130</v>
      </c>
    </row>
    <row r="2057" spans="1:15">
      <c r="A2057">
        <v>2056</v>
      </c>
      <c r="B2057">
        <v>239364</v>
      </c>
      <c r="C2057" t="s">
        <v>779</v>
      </c>
      <c r="D2057" t="s">
        <v>139</v>
      </c>
      <c r="E2057" t="s">
        <v>4689</v>
      </c>
      <c r="F2057">
        <v>250</v>
      </c>
      <c r="G2057">
        <v>4.2</v>
      </c>
      <c r="H2057">
        <v>100</v>
      </c>
      <c r="I2057" t="s">
        <v>4690</v>
      </c>
      <c r="J2057" t="s">
        <v>779</v>
      </c>
      <c r="K2057">
        <v>72</v>
      </c>
      <c r="L2057" t="s">
        <v>136</v>
      </c>
      <c r="M2057" t="s">
        <v>132</v>
      </c>
      <c r="N2057" t="s">
        <v>131</v>
      </c>
      <c r="O2057" t="s">
        <v>130</v>
      </c>
    </row>
    <row r="2058" spans="1:15">
      <c r="A2058">
        <v>2057</v>
      </c>
      <c r="B2058">
        <v>239413</v>
      </c>
      <c r="C2058" t="s">
        <v>260</v>
      </c>
      <c r="D2058" t="s">
        <v>137</v>
      </c>
      <c r="E2058" t="s">
        <v>4691</v>
      </c>
      <c r="F2058">
        <v>180</v>
      </c>
      <c r="G2058">
        <v>3.9</v>
      </c>
      <c r="H2058">
        <v>100</v>
      </c>
      <c r="I2058" t="s">
        <v>2246</v>
      </c>
      <c r="J2058" t="s">
        <v>260</v>
      </c>
      <c r="K2058">
        <v>53</v>
      </c>
      <c r="L2058" t="s">
        <v>237</v>
      </c>
      <c r="M2058" t="s">
        <v>142</v>
      </c>
      <c r="N2058" t="s">
        <v>131</v>
      </c>
      <c r="O2058" t="s">
        <v>135</v>
      </c>
    </row>
    <row r="2059" spans="1:15">
      <c r="A2059">
        <v>2058</v>
      </c>
      <c r="B2059">
        <v>239456</v>
      </c>
      <c r="C2059" t="s">
        <v>511</v>
      </c>
      <c r="D2059" t="s">
        <v>129</v>
      </c>
      <c r="E2059" t="s">
        <v>4692</v>
      </c>
      <c r="F2059">
        <v>800</v>
      </c>
      <c r="G2059">
        <v>4.2</v>
      </c>
      <c r="H2059">
        <v>1000</v>
      </c>
      <c r="I2059" t="s">
        <v>4693</v>
      </c>
      <c r="J2059" t="s">
        <v>790</v>
      </c>
      <c r="K2059">
        <v>58</v>
      </c>
      <c r="L2059" t="s">
        <v>133</v>
      </c>
      <c r="M2059" t="s">
        <v>148</v>
      </c>
      <c r="N2059" t="s">
        <v>147</v>
      </c>
      <c r="O2059" t="s">
        <v>135</v>
      </c>
    </row>
    <row r="2060" spans="1:15">
      <c r="A2060">
        <v>2059</v>
      </c>
      <c r="B2060">
        <v>239533</v>
      </c>
      <c r="C2060" t="s">
        <v>511</v>
      </c>
      <c r="D2060" t="s">
        <v>129</v>
      </c>
      <c r="E2060" t="s">
        <v>4694</v>
      </c>
      <c r="F2060">
        <v>350</v>
      </c>
      <c r="G2060">
        <v>3.8</v>
      </c>
      <c r="H2060">
        <v>100</v>
      </c>
      <c r="I2060" t="s">
        <v>4695</v>
      </c>
      <c r="J2060" t="s">
        <v>790</v>
      </c>
      <c r="K2060">
        <v>65</v>
      </c>
      <c r="L2060" t="s">
        <v>136</v>
      </c>
      <c r="M2060" t="s">
        <v>132</v>
      </c>
      <c r="N2060" t="s">
        <v>131</v>
      </c>
      <c r="O2060" t="s">
        <v>130</v>
      </c>
    </row>
    <row r="2061" spans="1:15">
      <c r="A2061">
        <v>2060</v>
      </c>
      <c r="B2061">
        <v>239629</v>
      </c>
      <c r="C2061" t="s">
        <v>477</v>
      </c>
      <c r="D2061" t="s">
        <v>141</v>
      </c>
      <c r="E2061" t="s">
        <v>4696</v>
      </c>
      <c r="F2061">
        <v>150</v>
      </c>
      <c r="G2061">
        <v>3.9</v>
      </c>
      <c r="H2061">
        <v>20</v>
      </c>
      <c r="I2061" t="s">
        <v>4697</v>
      </c>
      <c r="J2061" t="s">
        <v>4698</v>
      </c>
      <c r="K2061">
        <v>67</v>
      </c>
      <c r="L2061" t="s">
        <v>133</v>
      </c>
      <c r="M2061" t="s">
        <v>142</v>
      </c>
      <c r="N2061" t="s">
        <v>140</v>
      </c>
      <c r="O2061" t="s">
        <v>130</v>
      </c>
    </row>
    <row r="2062" spans="1:15">
      <c r="A2062">
        <v>2061</v>
      </c>
      <c r="B2062">
        <v>239650</v>
      </c>
      <c r="C2062" t="s">
        <v>1086</v>
      </c>
      <c r="D2062" t="s">
        <v>139</v>
      </c>
      <c r="E2062" t="s">
        <v>4699</v>
      </c>
      <c r="F2062">
        <v>250</v>
      </c>
      <c r="G2062">
        <v>4.2</v>
      </c>
      <c r="H2062">
        <v>20</v>
      </c>
      <c r="I2062" t="s">
        <v>4700</v>
      </c>
      <c r="J2062" t="s">
        <v>382</v>
      </c>
      <c r="K2062">
        <v>45</v>
      </c>
      <c r="L2062" t="s">
        <v>236</v>
      </c>
      <c r="M2062" t="s">
        <v>132</v>
      </c>
      <c r="N2062" t="s">
        <v>140</v>
      </c>
      <c r="O2062" t="s">
        <v>135</v>
      </c>
    </row>
    <row r="2063" spans="1:15">
      <c r="A2063">
        <v>2062</v>
      </c>
      <c r="B2063">
        <v>239753</v>
      </c>
      <c r="C2063" t="s">
        <v>1976</v>
      </c>
      <c r="D2063" t="s">
        <v>145</v>
      </c>
      <c r="E2063" t="s">
        <v>4701</v>
      </c>
      <c r="F2063">
        <v>250</v>
      </c>
      <c r="G2063">
        <v>4.0999999999999996</v>
      </c>
      <c r="H2063">
        <v>100</v>
      </c>
      <c r="I2063" t="s">
        <v>4702</v>
      </c>
      <c r="J2063" t="s">
        <v>3080</v>
      </c>
      <c r="K2063">
        <v>31</v>
      </c>
      <c r="L2063" t="s">
        <v>133</v>
      </c>
      <c r="M2063" t="s">
        <v>132</v>
      </c>
      <c r="N2063" t="s">
        <v>131</v>
      </c>
      <c r="O2063" t="s">
        <v>144</v>
      </c>
    </row>
    <row r="2064" spans="1:15">
      <c r="A2064">
        <v>2063</v>
      </c>
      <c r="B2064">
        <v>239920</v>
      </c>
      <c r="C2064" t="s">
        <v>1807</v>
      </c>
      <c r="D2064" t="s">
        <v>139</v>
      </c>
      <c r="E2064" t="s">
        <v>4703</v>
      </c>
      <c r="F2064">
        <v>200</v>
      </c>
      <c r="G2064">
        <v>2.9</v>
      </c>
      <c r="H2064">
        <v>80</v>
      </c>
      <c r="I2064" t="s">
        <v>395</v>
      </c>
      <c r="J2064" t="s">
        <v>4704</v>
      </c>
      <c r="K2064">
        <v>59</v>
      </c>
      <c r="L2064" t="s">
        <v>138</v>
      </c>
      <c r="M2064" t="s">
        <v>142</v>
      </c>
      <c r="N2064" t="s">
        <v>131</v>
      </c>
      <c r="O2064" t="s">
        <v>135</v>
      </c>
    </row>
    <row r="2065" spans="1:15">
      <c r="A2065">
        <v>2064</v>
      </c>
      <c r="B2065">
        <v>239924</v>
      </c>
      <c r="C2065" t="s">
        <v>1106</v>
      </c>
      <c r="D2065" t="s">
        <v>139</v>
      </c>
      <c r="E2065" t="s">
        <v>4705</v>
      </c>
      <c r="F2065">
        <v>250</v>
      </c>
      <c r="G2065">
        <v>4.0999999999999996</v>
      </c>
      <c r="H2065">
        <v>100</v>
      </c>
      <c r="I2065" t="s">
        <v>2529</v>
      </c>
      <c r="J2065" t="s">
        <v>1106</v>
      </c>
      <c r="K2065">
        <v>59</v>
      </c>
      <c r="L2065" t="s">
        <v>136</v>
      </c>
      <c r="M2065" t="s">
        <v>132</v>
      </c>
      <c r="N2065" t="s">
        <v>131</v>
      </c>
      <c r="O2065" t="s">
        <v>135</v>
      </c>
    </row>
    <row r="2066" spans="1:15">
      <c r="A2066">
        <v>2065</v>
      </c>
      <c r="B2066">
        <v>239928</v>
      </c>
      <c r="C2066" t="s">
        <v>910</v>
      </c>
      <c r="D2066" t="s">
        <v>129</v>
      </c>
      <c r="E2066" t="s">
        <v>4706</v>
      </c>
      <c r="F2066">
        <v>250</v>
      </c>
      <c r="G2066">
        <v>3.7</v>
      </c>
      <c r="H2066">
        <v>100</v>
      </c>
      <c r="I2066" t="s">
        <v>4707</v>
      </c>
      <c r="J2066" t="s">
        <v>1692</v>
      </c>
      <c r="K2066">
        <v>84</v>
      </c>
      <c r="L2066" t="s">
        <v>133</v>
      </c>
      <c r="M2066" t="s">
        <v>132</v>
      </c>
      <c r="N2066" t="s">
        <v>131</v>
      </c>
      <c r="O2066" t="s">
        <v>130</v>
      </c>
    </row>
    <row r="2067" spans="1:15">
      <c r="A2067">
        <v>2066</v>
      </c>
      <c r="B2067">
        <v>240217</v>
      </c>
      <c r="C2067" t="s">
        <v>477</v>
      </c>
      <c r="D2067" t="s">
        <v>141</v>
      </c>
      <c r="E2067" t="s">
        <v>4708</v>
      </c>
      <c r="F2067">
        <v>200</v>
      </c>
      <c r="G2067">
        <v>4.5</v>
      </c>
      <c r="H2067">
        <v>100</v>
      </c>
      <c r="I2067" t="s">
        <v>841</v>
      </c>
      <c r="J2067" t="s">
        <v>477</v>
      </c>
      <c r="K2067">
        <v>54</v>
      </c>
      <c r="L2067" t="s">
        <v>136</v>
      </c>
      <c r="M2067" t="s">
        <v>142</v>
      </c>
      <c r="N2067" t="s">
        <v>131</v>
      </c>
      <c r="O2067" t="s">
        <v>135</v>
      </c>
    </row>
    <row r="2068" spans="1:15">
      <c r="A2068">
        <v>2067</v>
      </c>
      <c r="B2068">
        <v>240435</v>
      </c>
      <c r="C2068" t="s">
        <v>876</v>
      </c>
      <c r="D2068" t="s">
        <v>139</v>
      </c>
      <c r="E2068" t="s">
        <v>4709</v>
      </c>
      <c r="F2068">
        <v>300</v>
      </c>
      <c r="G2068">
        <v>4.2</v>
      </c>
      <c r="H2068">
        <v>100</v>
      </c>
      <c r="I2068" t="s">
        <v>395</v>
      </c>
      <c r="J2068" t="s">
        <v>4710</v>
      </c>
      <c r="K2068">
        <v>52</v>
      </c>
      <c r="L2068" t="s">
        <v>138</v>
      </c>
      <c r="M2068" t="s">
        <v>132</v>
      </c>
      <c r="N2068" t="s">
        <v>131</v>
      </c>
      <c r="O2068" t="s">
        <v>135</v>
      </c>
    </row>
    <row r="2069" spans="1:15">
      <c r="A2069">
        <v>2068</v>
      </c>
      <c r="B2069">
        <v>240742</v>
      </c>
      <c r="C2069" t="s">
        <v>2656</v>
      </c>
      <c r="D2069" t="s">
        <v>146</v>
      </c>
      <c r="E2069" t="s">
        <v>4711</v>
      </c>
      <c r="F2069">
        <v>500</v>
      </c>
      <c r="G2069">
        <v>3.9</v>
      </c>
      <c r="H2069">
        <v>1000</v>
      </c>
      <c r="I2069" t="s">
        <v>4712</v>
      </c>
      <c r="J2069" t="s">
        <v>4713</v>
      </c>
      <c r="K2069">
        <v>33</v>
      </c>
      <c r="L2069" t="s">
        <v>133</v>
      </c>
      <c r="M2069" t="s">
        <v>132</v>
      </c>
      <c r="N2069" t="s">
        <v>147</v>
      </c>
      <c r="O2069" t="s">
        <v>144</v>
      </c>
    </row>
    <row r="2070" spans="1:15">
      <c r="A2070">
        <v>2069</v>
      </c>
      <c r="B2070">
        <v>240756</v>
      </c>
      <c r="C2070" t="s">
        <v>314</v>
      </c>
      <c r="D2070" t="s">
        <v>146</v>
      </c>
      <c r="E2070" t="s">
        <v>4714</v>
      </c>
      <c r="F2070">
        <v>200</v>
      </c>
      <c r="G2070">
        <v>4.4000000000000004</v>
      </c>
      <c r="H2070">
        <v>500</v>
      </c>
      <c r="I2070" t="s">
        <v>503</v>
      </c>
      <c r="J2070" t="s">
        <v>310</v>
      </c>
      <c r="K2070">
        <v>47</v>
      </c>
      <c r="L2070" t="s">
        <v>138</v>
      </c>
      <c r="M2070" t="s">
        <v>142</v>
      </c>
      <c r="N2070" t="s">
        <v>147</v>
      </c>
      <c r="O2070" t="s">
        <v>135</v>
      </c>
    </row>
    <row r="2071" spans="1:15">
      <c r="A2071">
        <v>2070</v>
      </c>
      <c r="B2071">
        <v>240758</v>
      </c>
      <c r="C2071" t="s">
        <v>3248</v>
      </c>
      <c r="D2071" t="s">
        <v>146</v>
      </c>
      <c r="E2071" t="s">
        <v>4715</v>
      </c>
      <c r="F2071">
        <v>300</v>
      </c>
      <c r="G2071">
        <v>4</v>
      </c>
      <c r="H2071">
        <v>100</v>
      </c>
      <c r="I2071" t="s">
        <v>3126</v>
      </c>
      <c r="J2071" t="s">
        <v>4481</v>
      </c>
      <c r="K2071">
        <v>44</v>
      </c>
      <c r="L2071" t="s">
        <v>133</v>
      </c>
      <c r="M2071" t="s">
        <v>132</v>
      </c>
      <c r="N2071" t="s">
        <v>131</v>
      </c>
      <c r="O2071" t="s">
        <v>135</v>
      </c>
    </row>
    <row r="2072" spans="1:15">
      <c r="A2072">
        <v>2071</v>
      </c>
      <c r="B2072">
        <v>240828</v>
      </c>
      <c r="C2072" t="s">
        <v>477</v>
      </c>
      <c r="D2072" t="s">
        <v>141</v>
      </c>
      <c r="E2072" t="s">
        <v>4716</v>
      </c>
      <c r="F2072">
        <v>600</v>
      </c>
      <c r="G2072">
        <v>4.5999999999999996</v>
      </c>
      <c r="H2072">
        <v>50</v>
      </c>
      <c r="I2072" t="s">
        <v>4717</v>
      </c>
      <c r="J2072" t="s">
        <v>477</v>
      </c>
      <c r="K2072">
        <v>58</v>
      </c>
      <c r="L2072" t="s">
        <v>236</v>
      </c>
      <c r="M2072" t="s">
        <v>148</v>
      </c>
      <c r="N2072" t="s">
        <v>140</v>
      </c>
      <c r="O2072" t="s">
        <v>135</v>
      </c>
    </row>
    <row r="2073" spans="1:15">
      <c r="A2073">
        <v>2072</v>
      </c>
      <c r="B2073">
        <v>240865</v>
      </c>
      <c r="C2073" t="s">
        <v>577</v>
      </c>
      <c r="D2073" t="s">
        <v>146</v>
      </c>
      <c r="E2073" t="s">
        <v>4718</v>
      </c>
      <c r="F2073">
        <v>1000</v>
      </c>
      <c r="G2073">
        <v>3.7</v>
      </c>
      <c r="H2073">
        <v>20</v>
      </c>
      <c r="I2073" t="s">
        <v>841</v>
      </c>
      <c r="J2073" t="s">
        <v>314</v>
      </c>
      <c r="K2073">
        <v>53</v>
      </c>
      <c r="L2073" t="s">
        <v>136</v>
      </c>
      <c r="M2073" t="s">
        <v>148</v>
      </c>
      <c r="N2073" t="s">
        <v>140</v>
      </c>
      <c r="O2073" t="s">
        <v>135</v>
      </c>
    </row>
    <row r="2074" spans="1:15">
      <c r="A2074">
        <v>2073</v>
      </c>
      <c r="B2074">
        <v>240895</v>
      </c>
      <c r="C2074" t="s">
        <v>577</v>
      </c>
      <c r="D2074" t="s">
        <v>146</v>
      </c>
      <c r="E2074" t="s">
        <v>4719</v>
      </c>
      <c r="F2074">
        <v>300</v>
      </c>
      <c r="G2074">
        <v>4.0999999999999996</v>
      </c>
      <c r="H2074">
        <v>500</v>
      </c>
      <c r="I2074" t="s">
        <v>4720</v>
      </c>
      <c r="J2074" t="s">
        <v>4721</v>
      </c>
      <c r="K2074">
        <v>30</v>
      </c>
      <c r="L2074" t="s">
        <v>136</v>
      </c>
      <c r="M2074" t="s">
        <v>132</v>
      </c>
      <c r="N2074" t="s">
        <v>147</v>
      </c>
      <c r="O2074" t="s">
        <v>144</v>
      </c>
    </row>
    <row r="2075" spans="1:15">
      <c r="A2075">
        <v>2074</v>
      </c>
      <c r="B2075">
        <v>240964</v>
      </c>
      <c r="C2075" t="s">
        <v>477</v>
      </c>
      <c r="D2075" t="s">
        <v>141</v>
      </c>
      <c r="E2075" t="s">
        <v>4722</v>
      </c>
      <c r="F2075">
        <v>250</v>
      </c>
      <c r="G2075">
        <v>2.9</v>
      </c>
      <c r="H2075">
        <v>80</v>
      </c>
      <c r="I2075" t="s">
        <v>4723</v>
      </c>
      <c r="J2075" t="s">
        <v>477</v>
      </c>
      <c r="K2075">
        <v>67</v>
      </c>
      <c r="L2075" t="s">
        <v>138</v>
      </c>
      <c r="M2075" t="s">
        <v>132</v>
      </c>
      <c r="N2075" t="s">
        <v>131</v>
      </c>
      <c r="O2075" t="s">
        <v>130</v>
      </c>
    </row>
    <row r="2076" spans="1:15">
      <c r="A2076">
        <v>2075</v>
      </c>
      <c r="B2076">
        <v>240970</v>
      </c>
      <c r="C2076" t="s">
        <v>477</v>
      </c>
      <c r="D2076" t="s">
        <v>141</v>
      </c>
      <c r="E2076" t="s">
        <v>4724</v>
      </c>
      <c r="F2076">
        <v>150</v>
      </c>
      <c r="G2076">
        <v>3.6</v>
      </c>
      <c r="H2076">
        <v>20</v>
      </c>
      <c r="I2076" t="s">
        <v>4725</v>
      </c>
      <c r="J2076" t="s">
        <v>477</v>
      </c>
      <c r="K2076">
        <v>67</v>
      </c>
      <c r="L2076" t="s">
        <v>133</v>
      </c>
      <c r="M2076" t="s">
        <v>142</v>
      </c>
      <c r="N2076" t="s">
        <v>140</v>
      </c>
      <c r="O2076" t="s">
        <v>130</v>
      </c>
    </row>
    <row r="2077" spans="1:15">
      <c r="A2077">
        <v>2076</v>
      </c>
      <c r="B2077">
        <v>241028</v>
      </c>
      <c r="C2077" t="s">
        <v>910</v>
      </c>
      <c r="D2077" t="s">
        <v>129</v>
      </c>
      <c r="E2077" t="s">
        <v>4726</v>
      </c>
      <c r="F2077">
        <v>350</v>
      </c>
      <c r="G2077">
        <v>4.4000000000000004</v>
      </c>
      <c r="H2077">
        <v>100</v>
      </c>
      <c r="I2077" t="s">
        <v>4727</v>
      </c>
      <c r="J2077" t="s">
        <v>1692</v>
      </c>
      <c r="K2077">
        <v>84</v>
      </c>
      <c r="L2077" t="s">
        <v>133</v>
      </c>
      <c r="M2077" t="s">
        <v>132</v>
      </c>
      <c r="N2077" t="s">
        <v>131</v>
      </c>
      <c r="O2077" t="s">
        <v>130</v>
      </c>
    </row>
    <row r="2078" spans="1:15">
      <c r="A2078">
        <v>2077</v>
      </c>
      <c r="B2078">
        <v>241079</v>
      </c>
      <c r="C2078" t="s">
        <v>340</v>
      </c>
      <c r="D2078" t="s">
        <v>141</v>
      </c>
      <c r="E2078" t="s">
        <v>4728</v>
      </c>
      <c r="F2078">
        <v>450</v>
      </c>
      <c r="G2078">
        <v>2.9</v>
      </c>
      <c r="H2078">
        <v>80</v>
      </c>
      <c r="I2078" t="s">
        <v>2723</v>
      </c>
      <c r="J2078" t="s">
        <v>340</v>
      </c>
      <c r="K2078">
        <v>73</v>
      </c>
      <c r="L2078" t="s">
        <v>133</v>
      </c>
      <c r="M2078" t="s">
        <v>132</v>
      </c>
      <c r="N2078" t="s">
        <v>131</v>
      </c>
      <c r="O2078" t="s">
        <v>130</v>
      </c>
    </row>
    <row r="2079" spans="1:15">
      <c r="A2079">
        <v>2078</v>
      </c>
      <c r="B2079">
        <v>241166</v>
      </c>
      <c r="C2079" t="s">
        <v>424</v>
      </c>
      <c r="D2079" t="s">
        <v>129</v>
      </c>
      <c r="E2079" t="s">
        <v>4729</v>
      </c>
      <c r="F2079">
        <v>1000</v>
      </c>
      <c r="G2079">
        <v>4.5</v>
      </c>
      <c r="H2079">
        <v>100</v>
      </c>
      <c r="I2079" t="s">
        <v>4730</v>
      </c>
      <c r="J2079" t="s">
        <v>709</v>
      </c>
      <c r="K2079">
        <v>70</v>
      </c>
      <c r="L2079" t="s">
        <v>236</v>
      </c>
      <c r="M2079" t="s">
        <v>148</v>
      </c>
      <c r="N2079" t="s">
        <v>131</v>
      </c>
      <c r="O2079" t="s">
        <v>130</v>
      </c>
    </row>
    <row r="2080" spans="1:15">
      <c r="A2080">
        <v>2079</v>
      </c>
      <c r="B2080">
        <v>241345</v>
      </c>
      <c r="C2080" t="s">
        <v>836</v>
      </c>
      <c r="D2080" t="s">
        <v>143</v>
      </c>
      <c r="E2080" t="s">
        <v>4731</v>
      </c>
      <c r="F2080">
        <v>250</v>
      </c>
      <c r="G2080">
        <v>3.8</v>
      </c>
      <c r="H2080">
        <v>100</v>
      </c>
      <c r="I2080" t="s">
        <v>4732</v>
      </c>
      <c r="J2080" t="s">
        <v>4733</v>
      </c>
      <c r="K2080">
        <v>56</v>
      </c>
      <c r="L2080" t="s">
        <v>133</v>
      </c>
      <c r="M2080" t="s">
        <v>132</v>
      </c>
      <c r="N2080" t="s">
        <v>131</v>
      </c>
      <c r="O2080" t="s">
        <v>135</v>
      </c>
    </row>
    <row r="2081" spans="1:15">
      <c r="A2081">
        <v>2080</v>
      </c>
      <c r="B2081">
        <v>241381</v>
      </c>
      <c r="C2081" t="s">
        <v>727</v>
      </c>
      <c r="D2081" t="s">
        <v>146</v>
      </c>
      <c r="E2081" t="s">
        <v>4734</v>
      </c>
      <c r="F2081">
        <v>300</v>
      </c>
      <c r="G2081">
        <v>3.6</v>
      </c>
      <c r="H2081">
        <v>100</v>
      </c>
      <c r="I2081" t="s">
        <v>4735</v>
      </c>
      <c r="J2081" t="s">
        <v>727</v>
      </c>
      <c r="K2081">
        <v>65</v>
      </c>
      <c r="L2081" t="s">
        <v>136</v>
      </c>
      <c r="M2081" t="s">
        <v>132</v>
      </c>
      <c r="N2081" t="s">
        <v>131</v>
      </c>
      <c r="O2081" t="s">
        <v>130</v>
      </c>
    </row>
    <row r="2082" spans="1:15">
      <c r="A2082">
        <v>2081</v>
      </c>
      <c r="B2082">
        <v>241496</v>
      </c>
      <c r="C2082" t="s">
        <v>340</v>
      </c>
      <c r="D2082" t="s">
        <v>141</v>
      </c>
      <c r="E2082" t="s">
        <v>4736</v>
      </c>
      <c r="F2082">
        <v>450</v>
      </c>
      <c r="G2082">
        <v>2.9</v>
      </c>
      <c r="H2082">
        <v>80</v>
      </c>
      <c r="I2082" t="s">
        <v>2468</v>
      </c>
      <c r="J2082" t="s">
        <v>340</v>
      </c>
      <c r="K2082">
        <v>76</v>
      </c>
      <c r="L2082" t="s">
        <v>136</v>
      </c>
      <c r="M2082" t="s">
        <v>132</v>
      </c>
      <c r="N2082" t="s">
        <v>131</v>
      </c>
      <c r="O2082" t="s">
        <v>130</v>
      </c>
    </row>
    <row r="2083" spans="1:15">
      <c r="A2083">
        <v>2082</v>
      </c>
      <c r="B2083">
        <v>241844</v>
      </c>
      <c r="C2083" t="s">
        <v>321</v>
      </c>
      <c r="D2083" t="s">
        <v>134</v>
      </c>
      <c r="E2083" t="s">
        <v>4737</v>
      </c>
      <c r="F2083">
        <v>250</v>
      </c>
      <c r="G2083">
        <v>2.9</v>
      </c>
      <c r="H2083">
        <v>80</v>
      </c>
      <c r="I2083" t="s">
        <v>479</v>
      </c>
      <c r="J2083" t="s">
        <v>397</v>
      </c>
      <c r="K2083">
        <v>49</v>
      </c>
      <c r="L2083" t="s">
        <v>138</v>
      </c>
      <c r="M2083" t="s">
        <v>132</v>
      </c>
      <c r="N2083" t="s">
        <v>131</v>
      </c>
      <c r="O2083" t="s">
        <v>135</v>
      </c>
    </row>
    <row r="2084" spans="1:15">
      <c r="A2084">
        <v>2083</v>
      </c>
      <c r="B2084">
        <v>241851</v>
      </c>
      <c r="C2084" t="s">
        <v>321</v>
      </c>
      <c r="D2084" t="s">
        <v>134</v>
      </c>
      <c r="E2084" t="s">
        <v>4738</v>
      </c>
      <c r="F2084">
        <v>200</v>
      </c>
      <c r="G2084">
        <v>3.8</v>
      </c>
      <c r="H2084">
        <v>50</v>
      </c>
      <c r="I2084" t="s">
        <v>4739</v>
      </c>
      <c r="J2084" t="s">
        <v>397</v>
      </c>
      <c r="K2084">
        <v>48</v>
      </c>
      <c r="L2084" t="s">
        <v>136</v>
      </c>
      <c r="M2084" t="s">
        <v>142</v>
      </c>
      <c r="N2084" t="s">
        <v>140</v>
      </c>
      <c r="O2084" t="s">
        <v>135</v>
      </c>
    </row>
    <row r="2085" spans="1:15">
      <c r="A2085">
        <v>2084</v>
      </c>
      <c r="B2085">
        <v>242145</v>
      </c>
      <c r="C2085" t="s">
        <v>790</v>
      </c>
      <c r="D2085" t="s">
        <v>129</v>
      </c>
      <c r="E2085" t="s">
        <v>4740</v>
      </c>
      <c r="F2085">
        <v>500</v>
      </c>
      <c r="G2085">
        <v>4.0999999999999996</v>
      </c>
      <c r="H2085">
        <v>50</v>
      </c>
      <c r="I2085" t="s">
        <v>1606</v>
      </c>
      <c r="J2085" t="s">
        <v>4741</v>
      </c>
      <c r="K2085">
        <v>59</v>
      </c>
      <c r="L2085" t="s">
        <v>133</v>
      </c>
      <c r="M2085" t="s">
        <v>132</v>
      </c>
      <c r="N2085" t="s">
        <v>140</v>
      </c>
      <c r="O2085" t="s">
        <v>135</v>
      </c>
    </row>
    <row r="2086" spans="1:15">
      <c r="A2086">
        <v>2085</v>
      </c>
      <c r="B2086">
        <v>242424</v>
      </c>
      <c r="C2086" t="s">
        <v>825</v>
      </c>
      <c r="D2086" t="s">
        <v>139</v>
      </c>
      <c r="E2086" t="s">
        <v>2337</v>
      </c>
      <c r="F2086">
        <v>400</v>
      </c>
      <c r="G2086">
        <v>4</v>
      </c>
      <c r="H2086">
        <v>1000</v>
      </c>
      <c r="I2086" t="s">
        <v>4339</v>
      </c>
      <c r="J2086" t="s">
        <v>4742</v>
      </c>
      <c r="K2086">
        <v>65</v>
      </c>
      <c r="L2086" t="s">
        <v>136</v>
      </c>
      <c r="M2086" t="s">
        <v>132</v>
      </c>
      <c r="N2086" t="s">
        <v>147</v>
      </c>
      <c r="O2086" t="s">
        <v>130</v>
      </c>
    </row>
    <row r="2087" spans="1:15">
      <c r="A2087">
        <v>2086</v>
      </c>
      <c r="B2087">
        <v>242554</v>
      </c>
      <c r="C2087" t="s">
        <v>2506</v>
      </c>
      <c r="D2087" t="s">
        <v>139</v>
      </c>
      <c r="E2087" t="s">
        <v>4743</v>
      </c>
      <c r="F2087">
        <v>300</v>
      </c>
      <c r="G2087">
        <v>2.9</v>
      </c>
      <c r="H2087">
        <v>80</v>
      </c>
      <c r="I2087" t="s">
        <v>4744</v>
      </c>
      <c r="J2087" t="s">
        <v>2503</v>
      </c>
      <c r="K2087">
        <v>60</v>
      </c>
      <c r="L2087" t="s">
        <v>138</v>
      </c>
      <c r="M2087" t="s">
        <v>132</v>
      </c>
      <c r="N2087" t="s">
        <v>131</v>
      </c>
      <c r="O2087" t="s">
        <v>135</v>
      </c>
    </row>
    <row r="2088" spans="1:15">
      <c r="A2088">
        <v>2087</v>
      </c>
      <c r="B2088">
        <v>242640</v>
      </c>
      <c r="C2088" t="s">
        <v>280</v>
      </c>
      <c r="D2088" t="s">
        <v>137</v>
      </c>
      <c r="E2088" t="s">
        <v>4745</v>
      </c>
      <c r="F2088">
        <v>500</v>
      </c>
      <c r="G2088">
        <v>2.9</v>
      </c>
      <c r="H2088">
        <v>80</v>
      </c>
      <c r="I2088" t="s">
        <v>841</v>
      </c>
      <c r="J2088" t="s">
        <v>4746</v>
      </c>
      <c r="K2088">
        <v>64</v>
      </c>
      <c r="L2088" t="s">
        <v>136</v>
      </c>
      <c r="M2088" t="s">
        <v>132</v>
      </c>
      <c r="N2088" t="s">
        <v>131</v>
      </c>
      <c r="O2088" t="s">
        <v>130</v>
      </c>
    </row>
    <row r="2089" spans="1:15">
      <c r="A2089">
        <v>2088</v>
      </c>
      <c r="B2089">
        <v>243025</v>
      </c>
      <c r="C2089" t="s">
        <v>1992</v>
      </c>
      <c r="D2089" t="s">
        <v>145</v>
      </c>
      <c r="E2089" t="s">
        <v>4747</v>
      </c>
      <c r="F2089">
        <v>300</v>
      </c>
      <c r="G2089">
        <v>4.2</v>
      </c>
      <c r="H2089">
        <v>20</v>
      </c>
      <c r="I2089" t="s">
        <v>841</v>
      </c>
      <c r="J2089" t="s">
        <v>1992</v>
      </c>
      <c r="K2089">
        <v>47</v>
      </c>
      <c r="L2089" t="s">
        <v>136</v>
      </c>
      <c r="M2089" t="s">
        <v>132</v>
      </c>
      <c r="N2089" t="s">
        <v>140</v>
      </c>
      <c r="O2089" t="s">
        <v>135</v>
      </c>
    </row>
    <row r="2090" spans="1:15">
      <c r="A2090">
        <v>2089</v>
      </c>
      <c r="B2090">
        <v>243172</v>
      </c>
      <c r="C2090" t="s">
        <v>458</v>
      </c>
      <c r="D2090" t="s">
        <v>141</v>
      </c>
      <c r="E2090" t="s">
        <v>4655</v>
      </c>
      <c r="F2090">
        <v>500</v>
      </c>
      <c r="G2090">
        <v>4</v>
      </c>
      <c r="H2090">
        <v>50</v>
      </c>
      <c r="I2090" t="s">
        <v>4656</v>
      </c>
      <c r="J2090" t="s">
        <v>461</v>
      </c>
      <c r="K2090">
        <v>45</v>
      </c>
      <c r="L2090" t="s">
        <v>138</v>
      </c>
      <c r="M2090" t="s">
        <v>132</v>
      </c>
      <c r="N2090" t="s">
        <v>140</v>
      </c>
      <c r="O2090" t="s">
        <v>135</v>
      </c>
    </row>
    <row r="2091" spans="1:15">
      <c r="A2091">
        <v>2090</v>
      </c>
      <c r="B2091">
        <v>243195</v>
      </c>
      <c r="C2091" t="s">
        <v>2506</v>
      </c>
      <c r="D2091" t="s">
        <v>139</v>
      </c>
      <c r="E2091" t="s">
        <v>4748</v>
      </c>
      <c r="F2091">
        <v>250</v>
      </c>
      <c r="G2091">
        <v>3.4</v>
      </c>
      <c r="H2091">
        <v>20</v>
      </c>
      <c r="I2091" t="s">
        <v>841</v>
      </c>
      <c r="J2091" t="s">
        <v>4749</v>
      </c>
      <c r="K2091">
        <v>56</v>
      </c>
      <c r="L2091" t="s">
        <v>136</v>
      </c>
      <c r="M2091" t="s">
        <v>132</v>
      </c>
      <c r="N2091" t="s">
        <v>140</v>
      </c>
      <c r="O2091" t="s">
        <v>135</v>
      </c>
    </row>
    <row r="2092" spans="1:15">
      <c r="A2092">
        <v>2091</v>
      </c>
      <c r="B2092">
        <v>243625</v>
      </c>
      <c r="C2092" t="s">
        <v>2772</v>
      </c>
      <c r="D2092" t="s">
        <v>141</v>
      </c>
      <c r="E2092" t="s">
        <v>1193</v>
      </c>
      <c r="F2092">
        <v>400</v>
      </c>
      <c r="G2092">
        <v>4.0999999999999996</v>
      </c>
      <c r="H2092">
        <v>100</v>
      </c>
      <c r="I2092" t="s">
        <v>1194</v>
      </c>
      <c r="J2092" t="s">
        <v>4750</v>
      </c>
      <c r="K2092">
        <v>49</v>
      </c>
      <c r="L2092" t="s">
        <v>138</v>
      </c>
      <c r="M2092" t="s">
        <v>132</v>
      </c>
      <c r="N2092" t="s">
        <v>131</v>
      </c>
      <c r="O2092" t="s">
        <v>135</v>
      </c>
    </row>
    <row r="2093" spans="1:15">
      <c r="A2093">
        <v>2092</v>
      </c>
      <c r="B2093">
        <v>243665</v>
      </c>
      <c r="C2093" t="s">
        <v>1369</v>
      </c>
      <c r="D2093" t="s">
        <v>143</v>
      </c>
      <c r="E2093" t="s">
        <v>4751</v>
      </c>
      <c r="F2093">
        <v>350</v>
      </c>
      <c r="G2093">
        <v>3.9</v>
      </c>
      <c r="H2093">
        <v>50</v>
      </c>
      <c r="I2093" t="s">
        <v>4752</v>
      </c>
      <c r="J2093" t="s">
        <v>689</v>
      </c>
      <c r="K2093">
        <v>75</v>
      </c>
      <c r="L2093" t="s">
        <v>133</v>
      </c>
      <c r="M2093" t="s">
        <v>132</v>
      </c>
      <c r="N2093" t="s">
        <v>140</v>
      </c>
      <c r="O2093" t="s">
        <v>130</v>
      </c>
    </row>
    <row r="2094" spans="1:15">
      <c r="A2094">
        <v>2093</v>
      </c>
      <c r="B2094">
        <v>243755</v>
      </c>
      <c r="C2094" t="s">
        <v>250</v>
      </c>
      <c r="D2094" t="s">
        <v>137</v>
      </c>
      <c r="E2094" t="s">
        <v>4753</v>
      </c>
      <c r="F2094">
        <v>1000</v>
      </c>
      <c r="G2094">
        <v>4.4000000000000004</v>
      </c>
      <c r="H2094">
        <v>100</v>
      </c>
      <c r="I2094" t="s">
        <v>2150</v>
      </c>
      <c r="J2094" t="s">
        <v>250</v>
      </c>
      <c r="K2094">
        <v>61</v>
      </c>
      <c r="L2094" t="s">
        <v>138</v>
      </c>
      <c r="M2094" t="s">
        <v>148</v>
      </c>
      <c r="N2094" t="s">
        <v>131</v>
      </c>
      <c r="O2094" t="s">
        <v>130</v>
      </c>
    </row>
    <row r="2095" spans="1:15">
      <c r="A2095">
        <v>2094</v>
      </c>
      <c r="B2095">
        <v>243852</v>
      </c>
      <c r="C2095" t="s">
        <v>568</v>
      </c>
      <c r="D2095" t="s">
        <v>143</v>
      </c>
      <c r="E2095" t="s">
        <v>4754</v>
      </c>
      <c r="F2095">
        <v>1000</v>
      </c>
      <c r="G2095">
        <v>4</v>
      </c>
      <c r="H2095">
        <v>20</v>
      </c>
      <c r="I2095" t="s">
        <v>4755</v>
      </c>
      <c r="J2095" t="s">
        <v>568</v>
      </c>
      <c r="K2095">
        <v>56</v>
      </c>
      <c r="L2095" t="s">
        <v>236</v>
      </c>
      <c r="M2095" t="s">
        <v>148</v>
      </c>
      <c r="N2095" t="s">
        <v>140</v>
      </c>
      <c r="O2095" t="s">
        <v>135</v>
      </c>
    </row>
    <row r="2096" spans="1:15">
      <c r="A2096">
        <v>2095</v>
      </c>
      <c r="B2096">
        <v>244401</v>
      </c>
      <c r="C2096" t="s">
        <v>1907</v>
      </c>
      <c r="D2096" t="s">
        <v>139</v>
      </c>
      <c r="E2096" t="s">
        <v>4756</v>
      </c>
      <c r="F2096">
        <v>250</v>
      </c>
      <c r="G2096">
        <v>4.3</v>
      </c>
      <c r="H2096">
        <v>20</v>
      </c>
      <c r="I2096" t="s">
        <v>841</v>
      </c>
      <c r="J2096" t="s">
        <v>4757</v>
      </c>
      <c r="K2096">
        <v>51</v>
      </c>
      <c r="L2096" t="s">
        <v>136</v>
      </c>
      <c r="M2096" t="s">
        <v>132</v>
      </c>
      <c r="N2096" t="s">
        <v>140</v>
      </c>
      <c r="O2096" t="s">
        <v>135</v>
      </c>
    </row>
    <row r="2097" spans="1:15">
      <c r="A2097">
        <v>2096</v>
      </c>
      <c r="B2097">
        <v>244704</v>
      </c>
      <c r="C2097" t="s">
        <v>1807</v>
      </c>
      <c r="D2097" t="s">
        <v>139</v>
      </c>
      <c r="E2097" t="s">
        <v>4758</v>
      </c>
      <c r="F2097">
        <v>200</v>
      </c>
      <c r="G2097">
        <v>3.8</v>
      </c>
      <c r="H2097">
        <v>100</v>
      </c>
      <c r="I2097" t="s">
        <v>4759</v>
      </c>
      <c r="J2097" t="s">
        <v>1807</v>
      </c>
      <c r="K2097">
        <v>55</v>
      </c>
      <c r="L2097" t="s">
        <v>237</v>
      </c>
      <c r="M2097" t="s">
        <v>142</v>
      </c>
      <c r="N2097" t="s">
        <v>131</v>
      </c>
      <c r="O2097" t="s">
        <v>135</v>
      </c>
    </row>
    <row r="2098" spans="1:15">
      <c r="A2098">
        <v>2097</v>
      </c>
      <c r="B2098">
        <v>244709</v>
      </c>
      <c r="C2098" t="s">
        <v>862</v>
      </c>
      <c r="D2098" t="s">
        <v>139</v>
      </c>
      <c r="E2098" t="s">
        <v>4760</v>
      </c>
      <c r="F2098">
        <v>250</v>
      </c>
      <c r="G2098">
        <v>3.6</v>
      </c>
      <c r="H2098">
        <v>100</v>
      </c>
      <c r="I2098" t="s">
        <v>841</v>
      </c>
      <c r="J2098" t="s">
        <v>862</v>
      </c>
      <c r="K2098">
        <v>52</v>
      </c>
      <c r="L2098" t="s">
        <v>136</v>
      </c>
      <c r="M2098" t="s">
        <v>132</v>
      </c>
      <c r="N2098" t="s">
        <v>131</v>
      </c>
      <c r="O2098" t="s">
        <v>135</v>
      </c>
    </row>
    <row r="2099" spans="1:15">
      <c r="A2099">
        <v>2098</v>
      </c>
      <c r="B2099">
        <v>244717</v>
      </c>
      <c r="C2099" t="s">
        <v>790</v>
      </c>
      <c r="D2099" t="s">
        <v>129</v>
      </c>
      <c r="E2099" t="s">
        <v>4761</v>
      </c>
      <c r="F2099">
        <v>250</v>
      </c>
      <c r="G2099">
        <v>4.3</v>
      </c>
      <c r="H2099">
        <v>20</v>
      </c>
      <c r="I2099" t="s">
        <v>4762</v>
      </c>
      <c r="J2099" t="s">
        <v>790</v>
      </c>
      <c r="K2099">
        <v>71</v>
      </c>
      <c r="L2099" t="s">
        <v>138</v>
      </c>
      <c r="M2099" t="s">
        <v>132</v>
      </c>
      <c r="N2099" t="s">
        <v>140</v>
      </c>
      <c r="O2099" t="s">
        <v>130</v>
      </c>
    </row>
    <row r="2100" spans="1:15">
      <c r="A2100">
        <v>2099</v>
      </c>
      <c r="B2100">
        <v>245280</v>
      </c>
      <c r="C2100" t="s">
        <v>3595</v>
      </c>
      <c r="D2100" t="s">
        <v>134</v>
      </c>
      <c r="E2100" t="s">
        <v>4763</v>
      </c>
      <c r="F2100">
        <v>300</v>
      </c>
      <c r="G2100">
        <v>2.9</v>
      </c>
      <c r="H2100">
        <v>80</v>
      </c>
      <c r="I2100" t="s">
        <v>4764</v>
      </c>
      <c r="J2100" t="s">
        <v>3595</v>
      </c>
      <c r="K2100">
        <v>37</v>
      </c>
      <c r="L2100" t="s">
        <v>133</v>
      </c>
      <c r="M2100" t="s">
        <v>132</v>
      </c>
      <c r="N2100" t="s">
        <v>131</v>
      </c>
      <c r="O2100" t="s">
        <v>144</v>
      </c>
    </row>
    <row r="2101" spans="1:15">
      <c r="A2101">
        <v>2100</v>
      </c>
      <c r="B2101">
        <v>245496</v>
      </c>
      <c r="C2101" t="s">
        <v>321</v>
      </c>
      <c r="D2101" t="s">
        <v>134</v>
      </c>
      <c r="E2101" t="s">
        <v>4765</v>
      </c>
      <c r="F2101">
        <v>450</v>
      </c>
      <c r="G2101">
        <v>4</v>
      </c>
      <c r="H2101">
        <v>20</v>
      </c>
      <c r="I2101" t="s">
        <v>841</v>
      </c>
      <c r="J2101" t="s">
        <v>321</v>
      </c>
      <c r="K2101">
        <v>66</v>
      </c>
      <c r="L2101" t="s">
        <v>136</v>
      </c>
      <c r="M2101" t="s">
        <v>132</v>
      </c>
      <c r="N2101" t="s">
        <v>140</v>
      </c>
      <c r="O2101" t="s">
        <v>130</v>
      </c>
    </row>
    <row r="2102" spans="1:15">
      <c r="A2102">
        <v>2101</v>
      </c>
      <c r="B2102">
        <v>245602</v>
      </c>
      <c r="C2102" t="s">
        <v>458</v>
      </c>
      <c r="D2102" t="s">
        <v>141</v>
      </c>
      <c r="E2102" t="s">
        <v>4766</v>
      </c>
      <c r="F2102">
        <v>300</v>
      </c>
      <c r="G2102">
        <v>2.9</v>
      </c>
      <c r="H2102">
        <v>80</v>
      </c>
      <c r="I2102" t="s">
        <v>4767</v>
      </c>
      <c r="J2102" t="s">
        <v>545</v>
      </c>
      <c r="K2102">
        <v>50</v>
      </c>
      <c r="L2102" t="s">
        <v>136</v>
      </c>
      <c r="M2102" t="s">
        <v>132</v>
      </c>
      <c r="N2102" t="s">
        <v>131</v>
      </c>
      <c r="O2102" t="s">
        <v>135</v>
      </c>
    </row>
    <row r="2103" spans="1:15">
      <c r="A2103">
        <v>2102</v>
      </c>
      <c r="B2103">
        <v>245614</v>
      </c>
      <c r="C2103" t="s">
        <v>1571</v>
      </c>
      <c r="D2103" t="s">
        <v>141</v>
      </c>
      <c r="E2103" t="s">
        <v>4768</v>
      </c>
      <c r="F2103">
        <v>200</v>
      </c>
      <c r="G2103">
        <v>3.9</v>
      </c>
      <c r="H2103">
        <v>1000</v>
      </c>
      <c r="I2103" t="s">
        <v>4769</v>
      </c>
      <c r="J2103" t="s">
        <v>4770</v>
      </c>
      <c r="K2103">
        <v>60</v>
      </c>
      <c r="L2103" t="s">
        <v>133</v>
      </c>
      <c r="M2103" t="s">
        <v>142</v>
      </c>
      <c r="N2103" t="s">
        <v>147</v>
      </c>
      <c r="O2103" t="s">
        <v>135</v>
      </c>
    </row>
    <row r="2104" spans="1:15">
      <c r="A2104">
        <v>2103</v>
      </c>
      <c r="B2104">
        <v>245773</v>
      </c>
      <c r="C2104" t="s">
        <v>2765</v>
      </c>
      <c r="D2104" t="s">
        <v>134</v>
      </c>
      <c r="E2104" t="s">
        <v>4771</v>
      </c>
      <c r="F2104">
        <v>250</v>
      </c>
      <c r="G2104">
        <v>4.0999999999999996</v>
      </c>
      <c r="H2104">
        <v>50</v>
      </c>
      <c r="I2104" t="s">
        <v>841</v>
      </c>
      <c r="J2104" t="s">
        <v>973</v>
      </c>
      <c r="K2104">
        <v>57</v>
      </c>
      <c r="L2104" t="s">
        <v>136</v>
      </c>
      <c r="M2104" t="s">
        <v>132</v>
      </c>
      <c r="N2104" t="s">
        <v>140</v>
      </c>
      <c r="O2104" t="s">
        <v>135</v>
      </c>
    </row>
    <row r="2105" spans="1:15">
      <c r="A2105">
        <v>2104</v>
      </c>
      <c r="B2105">
        <v>245821</v>
      </c>
      <c r="C2105" t="s">
        <v>477</v>
      </c>
      <c r="D2105" t="s">
        <v>141</v>
      </c>
      <c r="E2105" t="s">
        <v>4772</v>
      </c>
      <c r="F2105">
        <v>300</v>
      </c>
      <c r="G2105">
        <v>4.3</v>
      </c>
      <c r="H2105">
        <v>100</v>
      </c>
      <c r="I2105" t="s">
        <v>4773</v>
      </c>
      <c r="J2105" t="s">
        <v>477</v>
      </c>
      <c r="K2105">
        <v>52</v>
      </c>
      <c r="L2105" t="s">
        <v>138</v>
      </c>
      <c r="M2105" t="s">
        <v>132</v>
      </c>
      <c r="N2105" t="s">
        <v>131</v>
      </c>
      <c r="O2105" t="s">
        <v>135</v>
      </c>
    </row>
    <row r="2106" spans="1:15">
      <c r="A2106">
        <v>2105</v>
      </c>
      <c r="B2106">
        <v>246000</v>
      </c>
      <c r="C2106" t="s">
        <v>973</v>
      </c>
      <c r="D2106" t="s">
        <v>134</v>
      </c>
      <c r="E2106" t="s">
        <v>4774</v>
      </c>
      <c r="F2106">
        <v>600</v>
      </c>
      <c r="G2106">
        <v>2.9</v>
      </c>
      <c r="H2106">
        <v>80</v>
      </c>
      <c r="I2106" t="s">
        <v>2440</v>
      </c>
      <c r="J2106" t="s">
        <v>973</v>
      </c>
      <c r="K2106">
        <v>57</v>
      </c>
      <c r="L2106" t="s">
        <v>133</v>
      </c>
      <c r="M2106" t="s">
        <v>148</v>
      </c>
      <c r="N2106" t="s">
        <v>131</v>
      </c>
      <c r="O2106" t="s">
        <v>135</v>
      </c>
    </row>
    <row r="2107" spans="1:15">
      <c r="A2107">
        <v>2106</v>
      </c>
      <c r="B2107">
        <v>246208</v>
      </c>
      <c r="C2107" t="s">
        <v>880</v>
      </c>
      <c r="D2107" t="s">
        <v>143</v>
      </c>
      <c r="E2107" t="s">
        <v>4775</v>
      </c>
      <c r="F2107">
        <v>200</v>
      </c>
      <c r="G2107">
        <v>3.3</v>
      </c>
      <c r="H2107">
        <v>50</v>
      </c>
      <c r="I2107" t="s">
        <v>841</v>
      </c>
      <c r="J2107" t="s">
        <v>880</v>
      </c>
      <c r="K2107">
        <v>38</v>
      </c>
      <c r="L2107" t="s">
        <v>136</v>
      </c>
      <c r="M2107" t="s">
        <v>142</v>
      </c>
      <c r="N2107" t="s">
        <v>140</v>
      </c>
      <c r="O2107" t="s">
        <v>144</v>
      </c>
    </row>
    <row r="2108" spans="1:15">
      <c r="A2108">
        <v>2107</v>
      </c>
      <c r="B2108">
        <v>246268</v>
      </c>
      <c r="C2108" t="s">
        <v>1907</v>
      </c>
      <c r="D2108" t="s">
        <v>139</v>
      </c>
      <c r="E2108" t="s">
        <v>4776</v>
      </c>
      <c r="F2108">
        <v>300</v>
      </c>
      <c r="G2108">
        <v>3.9</v>
      </c>
      <c r="H2108">
        <v>100</v>
      </c>
      <c r="I2108" t="s">
        <v>841</v>
      </c>
      <c r="J2108" t="s">
        <v>1907</v>
      </c>
      <c r="K2108">
        <v>37</v>
      </c>
      <c r="L2108" t="s">
        <v>136</v>
      </c>
      <c r="M2108" t="s">
        <v>132</v>
      </c>
      <c r="N2108" t="s">
        <v>131</v>
      </c>
      <c r="O2108" t="s">
        <v>144</v>
      </c>
    </row>
    <row r="2109" spans="1:15">
      <c r="A2109">
        <v>2108</v>
      </c>
      <c r="B2109">
        <v>246341</v>
      </c>
      <c r="C2109" t="s">
        <v>424</v>
      </c>
      <c r="D2109" t="s">
        <v>129</v>
      </c>
      <c r="E2109" t="s">
        <v>4777</v>
      </c>
      <c r="F2109">
        <v>300</v>
      </c>
      <c r="G2109">
        <v>4.0999999999999996</v>
      </c>
      <c r="H2109">
        <v>20</v>
      </c>
      <c r="I2109" t="s">
        <v>547</v>
      </c>
      <c r="J2109" t="s">
        <v>709</v>
      </c>
      <c r="K2109">
        <v>68</v>
      </c>
      <c r="L2109" t="s">
        <v>136</v>
      </c>
      <c r="M2109" t="s">
        <v>132</v>
      </c>
      <c r="N2109" t="s">
        <v>140</v>
      </c>
      <c r="O2109" t="s">
        <v>130</v>
      </c>
    </row>
    <row r="2110" spans="1:15">
      <c r="A2110">
        <v>2109</v>
      </c>
      <c r="B2110">
        <v>246410</v>
      </c>
      <c r="C2110" t="s">
        <v>973</v>
      </c>
      <c r="D2110" t="s">
        <v>134</v>
      </c>
      <c r="E2110" t="s">
        <v>4778</v>
      </c>
      <c r="F2110">
        <v>700</v>
      </c>
      <c r="G2110">
        <v>2.8</v>
      </c>
      <c r="H2110">
        <v>20</v>
      </c>
      <c r="I2110" t="s">
        <v>2440</v>
      </c>
      <c r="J2110" t="s">
        <v>973</v>
      </c>
      <c r="K2110">
        <v>56</v>
      </c>
      <c r="L2110" t="s">
        <v>133</v>
      </c>
      <c r="M2110" t="s">
        <v>148</v>
      </c>
      <c r="N2110" t="s">
        <v>140</v>
      </c>
      <c r="O2110" t="s">
        <v>135</v>
      </c>
    </row>
    <row r="2111" spans="1:15">
      <c r="A2111">
        <v>2110</v>
      </c>
      <c r="B2111">
        <v>246536</v>
      </c>
      <c r="C2111" t="s">
        <v>850</v>
      </c>
      <c r="D2111" t="s">
        <v>129</v>
      </c>
      <c r="E2111" t="s">
        <v>4779</v>
      </c>
      <c r="F2111">
        <v>300</v>
      </c>
      <c r="G2111">
        <v>4.4000000000000004</v>
      </c>
      <c r="H2111">
        <v>100</v>
      </c>
      <c r="I2111" t="s">
        <v>4780</v>
      </c>
      <c r="J2111" t="s">
        <v>4781</v>
      </c>
      <c r="K2111">
        <v>84</v>
      </c>
      <c r="L2111" t="s">
        <v>133</v>
      </c>
      <c r="M2111" t="s">
        <v>132</v>
      </c>
      <c r="N2111" t="s">
        <v>131</v>
      </c>
      <c r="O2111" t="s">
        <v>130</v>
      </c>
    </row>
    <row r="2112" spans="1:15">
      <c r="A2112">
        <v>2111</v>
      </c>
      <c r="B2112">
        <v>246644</v>
      </c>
      <c r="C2112" t="s">
        <v>880</v>
      </c>
      <c r="D2112" t="s">
        <v>143</v>
      </c>
      <c r="E2112" t="s">
        <v>4645</v>
      </c>
      <c r="F2112">
        <v>250</v>
      </c>
      <c r="G2112">
        <v>3.9</v>
      </c>
      <c r="H2112">
        <v>20</v>
      </c>
      <c r="I2112" t="s">
        <v>4646</v>
      </c>
      <c r="J2112" t="s">
        <v>880</v>
      </c>
      <c r="K2112">
        <v>32</v>
      </c>
      <c r="L2112" t="s">
        <v>136</v>
      </c>
      <c r="M2112" t="s">
        <v>132</v>
      </c>
      <c r="N2112" t="s">
        <v>140</v>
      </c>
      <c r="O2112" t="s">
        <v>144</v>
      </c>
    </row>
    <row r="2113" spans="1:15">
      <c r="A2113">
        <v>2112</v>
      </c>
      <c r="B2113">
        <v>246826</v>
      </c>
      <c r="C2113" t="s">
        <v>765</v>
      </c>
      <c r="D2113" t="s">
        <v>139</v>
      </c>
      <c r="E2113" t="s">
        <v>4782</v>
      </c>
      <c r="F2113">
        <v>200</v>
      </c>
      <c r="G2113">
        <v>4.3</v>
      </c>
      <c r="H2113">
        <v>100</v>
      </c>
      <c r="I2113" t="s">
        <v>2266</v>
      </c>
      <c r="J2113" t="s">
        <v>779</v>
      </c>
      <c r="K2113">
        <v>53</v>
      </c>
      <c r="L2113" t="s">
        <v>136</v>
      </c>
      <c r="M2113" t="s">
        <v>142</v>
      </c>
      <c r="N2113" t="s">
        <v>131</v>
      </c>
      <c r="O2113" t="s">
        <v>135</v>
      </c>
    </row>
    <row r="2114" spans="1:15">
      <c r="A2114">
        <v>2113</v>
      </c>
      <c r="B2114">
        <v>246835</v>
      </c>
      <c r="C2114" t="s">
        <v>1086</v>
      </c>
      <c r="D2114" t="s">
        <v>139</v>
      </c>
      <c r="E2114" t="s">
        <v>1131</v>
      </c>
      <c r="F2114">
        <v>500</v>
      </c>
      <c r="G2114">
        <v>4.5</v>
      </c>
      <c r="H2114">
        <v>100</v>
      </c>
      <c r="I2114" t="s">
        <v>258</v>
      </c>
      <c r="J2114" t="s">
        <v>1086</v>
      </c>
      <c r="K2114">
        <v>37</v>
      </c>
      <c r="L2114" t="s">
        <v>133</v>
      </c>
      <c r="M2114" t="s">
        <v>132</v>
      </c>
      <c r="N2114" t="s">
        <v>131</v>
      </c>
      <c r="O2114" t="s">
        <v>144</v>
      </c>
    </row>
    <row r="2115" spans="1:15">
      <c r="A2115">
        <v>2114</v>
      </c>
      <c r="B2115">
        <v>247042</v>
      </c>
      <c r="C2115" t="s">
        <v>477</v>
      </c>
      <c r="D2115" t="s">
        <v>141</v>
      </c>
      <c r="E2115" t="s">
        <v>4783</v>
      </c>
      <c r="F2115">
        <v>350</v>
      </c>
      <c r="G2115">
        <v>3</v>
      </c>
      <c r="H2115">
        <v>50</v>
      </c>
      <c r="I2115" t="s">
        <v>4784</v>
      </c>
      <c r="J2115" t="s">
        <v>4698</v>
      </c>
      <c r="K2115">
        <v>70</v>
      </c>
      <c r="L2115" t="s">
        <v>138</v>
      </c>
      <c r="M2115" t="s">
        <v>132</v>
      </c>
      <c r="N2115" t="s">
        <v>140</v>
      </c>
      <c r="O2115" t="s">
        <v>130</v>
      </c>
    </row>
    <row r="2116" spans="1:15">
      <c r="A2116">
        <v>2115</v>
      </c>
      <c r="B2116">
        <v>247125</v>
      </c>
      <c r="C2116" t="s">
        <v>3731</v>
      </c>
      <c r="D2116" t="s">
        <v>129</v>
      </c>
      <c r="E2116" t="s">
        <v>4785</v>
      </c>
      <c r="F2116">
        <v>350</v>
      </c>
      <c r="G2116">
        <v>4.2</v>
      </c>
      <c r="H2116">
        <v>100</v>
      </c>
      <c r="I2116" t="s">
        <v>258</v>
      </c>
      <c r="J2116" t="s">
        <v>3731</v>
      </c>
      <c r="K2116">
        <v>73</v>
      </c>
      <c r="L2116" t="s">
        <v>133</v>
      </c>
      <c r="M2116" t="s">
        <v>132</v>
      </c>
      <c r="N2116" t="s">
        <v>131</v>
      </c>
      <c r="O2116" t="s">
        <v>130</v>
      </c>
    </row>
    <row r="2117" spans="1:15">
      <c r="A2117">
        <v>2116</v>
      </c>
      <c r="B2117">
        <v>247131</v>
      </c>
      <c r="C2117" t="s">
        <v>4786</v>
      </c>
      <c r="D2117" t="s">
        <v>129</v>
      </c>
      <c r="E2117" t="s">
        <v>4787</v>
      </c>
      <c r="F2117">
        <v>400</v>
      </c>
      <c r="G2117">
        <v>4.2</v>
      </c>
      <c r="H2117">
        <v>20</v>
      </c>
      <c r="I2117" t="s">
        <v>2859</v>
      </c>
      <c r="J2117" t="s">
        <v>4786</v>
      </c>
      <c r="K2117">
        <v>85</v>
      </c>
      <c r="L2117" t="s">
        <v>133</v>
      </c>
      <c r="M2117" t="s">
        <v>132</v>
      </c>
      <c r="N2117" t="s">
        <v>140</v>
      </c>
      <c r="O2117" t="s">
        <v>130</v>
      </c>
    </row>
    <row r="2118" spans="1:15">
      <c r="A2118">
        <v>2117</v>
      </c>
      <c r="B2118">
        <v>247711</v>
      </c>
      <c r="C2118" t="s">
        <v>397</v>
      </c>
      <c r="D2118" t="s">
        <v>134</v>
      </c>
      <c r="E2118" t="s">
        <v>4788</v>
      </c>
      <c r="F2118">
        <v>300</v>
      </c>
      <c r="G2118">
        <v>2.9</v>
      </c>
      <c r="H2118">
        <v>80</v>
      </c>
      <c r="I2118" t="s">
        <v>356</v>
      </c>
      <c r="J2118" t="s">
        <v>829</v>
      </c>
      <c r="K2118">
        <v>54</v>
      </c>
      <c r="L2118" t="s">
        <v>136</v>
      </c>
      <c r="M2118" t="s">
        <v>132</v>
      </c>
      <c r="N2118" t="s">
        <v>131</v>
      </c>
      <c r="O2118" t="s">
        <v>135</v>
      </c>
    </row>
    <row r="2119" spans="1:15">
      <c r="A2119">
        <v>2118</v>
      </c>
      <c r="B2119">
        <v>247716</v>
      </c>
      <c r="C2119" t="s">
        <v>260</v>
      </c>
      <c r="D2119" t="s">
        <v>137</v>
      </c>
      <c r="E2119" t="s">
        <v>4789</v>
      </c>
      <c r="F2119">
        <v>500</v>
      </c>
      <c r="G2119">
        <v>4.3</v>
      </c>
      <c r="H2119">
        <v>50</v>
      </c>
      <c r="I2119" t="s">
        <v>4790</v>
      </c>
      <c r="J2119" t="s">
        <v>260</v>
      </c>
      <c r="K2119">
        <v>58</v>
      </c>
      <c r="L2119" t="s">
        <v>138</v>
      </c>
      <c r="M2119" t="s">
        <v>132</v>
      </c>
      <c r="N2119" t="s">
        <v>140</v>
      </c>
      <c r="O2119" t="s">
        <v>135</v>
      </c>
    </row>
    <row r="2120" spans="1:15">
      <c r="A2120">
        <v>2119</v>
      </c>
      <c r="B2120">
        <v>247814</v>
      </c>
      <c r="C2120" t="s">
        <v>982</v>
      </c>
      <c r="D2120" t="s">
        <v>141</v>
      </c>
      <c r="E2120" t="s">
        <v>4791</v>
      </c>
      <c r="F2120">
        <v>300</v>
      </c>
      <c r="G2120">
        <v>2.9</v>
      </c>
      <c r="H2120">
        <v>80</v>
      </c>
      <c r="I2120" t="s">
        <v>4792</v>
      </c>
      <c r="J2120" t="s">
        <v>982</v>
      </c>
      <c r="K2120">
        <v>65</v>
      </c>
      <c r="L2120" t="s">
        <v>136</v>
      </c>
      <c r="M2120" t="s">
        <v>132</v>
      </c>
      <c r="N2120" t="s">
        <v>131</v>
      </c>
      <c r="O2120" t="s">
        <v>130</v>
      </c>
    </row>
    <row r="2121" spans="1:15">
      <c r="A2121">
        <v>2120</v>
      </c>
      <c r="B2121">
        <v>248100</v>
      </c>
      <c r="C2121" t="s">
        <v>850</v>
      </c>
      <c r="D2121" t="s">
        <v>129</v>
      </c>
      <c r="E2121" t="s">
        <v>4793</v>
      </c>
      <c r="F2121">
        <v>300</v>
      </c>
      <c r="G2121">
        <v>3.9</v>
      </c>
      <c r="H2121">
        <v>100</v>
      </c>
      <c r="I2121" t="s">
        <v>356</v>
      </c>
      <c r="J2121" t="s">
        <v>4794</v>
      </c>
      <c r="K2121">
        <v>78</v>
      </c>
      <c r="L2121" t="s">
        <v>136</v>
      </c>
      <c r="M2121" t="s">
        <v>132</v>
      </c>
      <c r="N2121" t="s">
        <v>131</v>
      </c>
      <c r="O2121" t="s">
        <v>130</v>
      </c>
    </row>
    <row r="2122" spans="1:15">
      <c r="A2122">
        <v>2121</v>
      </c>
      <c r="B2122">
        <v>248129</v>
      </c>
      <c r="C2122" t="s">
        <v>542</v>
      </c>
      <c r="D2122" t="s">
        <v>141</v>
      </c>
      <c r="E2122" t="s">
        <v>4795</v>
      </c>
      <c r="F2122">
        <v>150</v>
      </c>
      <c r="G2122">
        <v>2.9</v>
      </c>
      <c r="H2122">
        <v>80</v>
      </c>
      <c r="I2122" t="s">
        <v>841</v>
      </c>
      <c r="J2122" t="s">
        <v>477</v>
      </c>
      <c r="K2122">
        <v>64</v>
      </c>
      <c r="L2122" t="s">
        <v>136</v>
      </c>
      <c r="M2122" t="s">
        <v>142</v>
      </c>
      <c r="N2122" t="s">
        <v>131</v>
      </c>
      <c r="O2122" t="s">
        <v>130</v>
      </c>
    </row>
    <row r="2123" spans="1:15">
      <c r="A2123">
        <v>2122</v>
      </c>
      <c r="B2123">
        <v>248171</v>
      </c>
      <c r="C2123" t="s">
        <v>887</v>
      </c>
      <c r="D2123" t="s">
        <v>139</v>
      </c>
      <c r="E2123" t="s">
        <v>4796</v>
      </c>
      <c r="F2123">
        <v>600</v>
      </c>
      <c r="G2123">
        <v>3.9</v>
      </c>
      <c r="H2123">
        <v>500</v>
      </c>
      <c r="I2123" t="s">
        <v>547</v>
      </c>
      <c r="J2123" t="s">
        <v>2284</v>
      </c>
      <c r="K2123">
        <v>63</v>
      </c>
      <c r="L2123" t="s">
        <v>136</v>
      </c>
      <c r="M2123" t="s">
        <v>148</v>
      </c>
      <c r="N2123" t="s">
        <v>147</v>
      </c>
      <c r="O2123" t="s">
        <v>130</v>
      </c>
    </row>
    <row r="2124" spans="1:15">
      <c r="A2124">
        <v>2123</v>
      </c>
      <c r="B2124">
        <v>248216</v>
      </c>
      <c r="C2124" t="s">
        <v>466</v>
      </c>
      <c r="D2124" t="s">
        <v>141</v>
      </c>
      <c r="E2124" t="s">
        <v>4797</v>
      </c>
      <c r="F2124">
        <v>1255</v>
      </c>
      <c r="G2124">
        <v>4.0999999999999996</v>
      </c>
      <c r="H2124">
        <v>50</v>
      </c>
      <c r="I2124" t="s">
        <v>4798</v>
      </c>
      <c r="J2124" t="s">
        <v>615</v>
      </c>
      <c r="K2124">
        <v>63</v>
      </c>
      <c r="L2124" t="s">
        <v>133</v>
      </c>
      <c r="M2124" t="s">
        <v>235</v>
      </c>
      <c r="N2124" t="s">
        <v>140</v>
      </c>
      <c r="O2124" t="s">
        <v>130</v>
      </c>
    </row>
    <row r="2125" spans="1:15">
      <c r="A2125">
        <v>2124</v>
      </c>
      <c r="B2125">
        <v>248298</v>
      </c>
      <c r="C2125" t="s">
        <v>397</v>
      </c>
      <c r="D2125" t="s">
        <v>134</v>
      </c>
      <c r="E2125" t="s">
        <v>4799</v>
      </c>
      <c r="F2125">
        <v>400</v>
      </c>
      <c r="G2125">
        <v>3.8</v>
      </c>
      <c r="H2125">
        <v>100</v>
      </c>
      <c r="I2125" t="s">
        <v>1606</v>
      </c>
      <c r="J2125" t="s">
        <v>829</v>
      </c>
      <c r="K2125">
        <v>52</v>
      </c>
      <c r="L2125" t="s">
        <v>133</v>
      </c>
      <c r="M2125" t="s">
        <v>132</v>
      </c>
      <c r="N2125" t="s">
        <v>131</v>
      </c>
      <c r="O2125" t="s">
        <v>135</v>
      </c>
    </row>
    <row r="2126" spans="1:15">
      <c r="A2126">
        <v>2125</v>
      </c>
      <c r="B2126">
        <v>248367</v>
      </c>
      <c r="C2126" t="s">
        <v>973</v>
      </c>
      <c r="D2126" t="s">
        <v>134</v>
      </c>
      <c r="E2126" t="s">
        <v>4800</v>
      </c>
      <c r="F2126">
        <v>600</v>
      </c>
      <c r="G2126">
        <v>2.9</v>
      </c>
      <c r="H2126">
        <v>80</v>
      </c>
      <c r="I2126" t="s">
        <v>841</v>
      </c>
      <c r="J2126" t="s">
        <v>973</v>
      </c>
      <c r="K2126">
        <v>54</v>
      </c>
      <c r="L2126" t="s">
        <v>136</v>
      </c>
      <c r="M2126" t="s">
        <v>148</v>
      </c>
      <c r="N2126" t="s">
        <v>131</v>
      </c>
      <c r="O2126" t="s">
        <v>135</v>
      </c>
    </row>
    <row r="2127" spans="1:15">
      <c r="A2127">
        <v>2126</v>
      </c>
      <c r="B2127">
        <v>248444</v>
      </c>
      <c r="C2127" t="s">
        <v>1444</v>
      </c>
      <c r="D2127" t="s">
        <v>139</v>
      </c>
      <c r="E2127" t="s">
        <v>4801</v>
      </c>
      <c r="F2127">
        <v>400</v>
      </c>
      <c r="G2127">
        <v>4.2</v>
      </c>
      <c r="H2127">
        <v>100</v>
      </c>
      <c r="I2127" t="s">
        <v>4802</v>
      </c>
      <c r="J2127" t="s">
        <v>4803</v>
      </c>
      <c r="K2127">
        <v>72</v>
      </c>
      <c r="L2127" t="s">
        <v>133</v>
      </c>
      <c r="M2127" t="s">
        <v>132</v>
      </c>
      <c r="N2127" t="s">
        <v>131</v>
      </c>
      <c r="O2127" t="s">
        <v>130</v>
      </c>
    </row>
    <row r="2128" spans="1:15">
      <c r="A2128">
        <v>2127</v>
      </c>
      <c r="B2128">
        <v>248492</v>
      </c>
      <c r="C2128" t="s">
        <v>397</v>
      </c>
      <c r="D2128" t="s">
        <v>134</v>
      </c>
      <c r="E2128" t="s">
        <v>4804</v>
      </c>
      <c r="F2128">
        <v>400</v>
      </c>
      <c r="G2128">
        <v>3.9</v>
      </c>
      <c r="H2128">
        <v>100</v>
      </c>
      <c r="I2128" t="s">
        <v>2417</v>
      </c>
      <c r="J2128" t="s">
        <v>4383</v>
      </c>
      <c r="K2128">
        <v>52</v>
      </c>
      <c r="L2128" t="s">
        <v>133</v>
      </c>
      <c r="M2128" t="s">
        <v>132</v>
      </c>
      <c r="N2128" t="s">
        <v>131</v>
      </c>
      <c r="O2128" t="s">
        <v>135</v>
      </c>
    </row>
    <row r="2129" spans="1:15">
      <c r="A2129">
        <v>2128</v>
      </c>
      <c r="B2129">
        <v>248878</v>
      </c>
      <c r="C2129" t="s">
        <v>4230</v>
      </c>
      <c r="D2129" t="s">
        <v>146</v>
      </c>
      <c r="E2129" t="s">
        <v>4805</v>
      </c>
      <c r="F2129">
        <v>300</v>
      </c>
      <c r="G2129">
        <v>3.9</v>
      </c>
      <c r="H2129">
        <v>500</v>
      </c>
      <c r="I2129" t="s">
        <v>4806</v>
      </c>
      <c r="J2129" t="s">
        <v>4230</v>
      </c>
      <c r="K2129">
        <v>58</v>
      </c>
      <c r="L2129" t="s">
        <v>133</v>
      </c>
      <c r="M2129" t="s">
        <v>132</v>
      </c>
      <c r="N2129" t="s">
        <v>147</v>
      </c>
      <c r="O2129" t="s">
        <v>135</v>
      </c>
    </row>
    <row r="2130" spans="1:15">
      <c r="A2130">
        <v>2129</v>
      </c>
      <c r="B2130">
        <v>248894</v>
      </c>
      <c r="C2130" t="s">
        <v>1110</v>
      </c>
      <c r="D2130" t="s">
        <v>129</v>
      </c>
      <c r="E2130" t="s">
        <v>4807</v>
      </c>
      <c r="F2130">
        <v>200</v>
      </c>
      <c r="G2130">
        <v>3.8</v>
      </c>
      <c r="H2130">
        <v>100</v>
      </c>
      <c r="I2130" t="s">
        <v>841</v>
      </c>
      <c r="J2130" t="s">
        <v>303</v>
      </c>
      <c r="K2130">
        <v>50</v>
      </c>
      <c r="L2130" t="s">
        <v>136</v>
      </c>
      <c r="M2130" t="s">
        <v>142</v>
      </c>
      <c r="N2130" t="s">
        <v>131</v>
      </c>
      <c r="O2130" t="s">
        <v>135</v>
      </c>
    </row>
    <row r="2131" spans="1:15">
      <c r="A2131">
        <v>2130</v>
      </c>
      <c r="B2131">
        <v>249050</v>
      </c>
      <c r="C2131" t="s">
        <v>568</v>
      </c>
      <c r="D2131" t="s">
        <v>143</v>
      </c>
      <c r="E2131" t="s">
        <v>4808</v>
      </c>
      <c r="F2131">
        <v>300</v>
      </c>
      <c r="G2131">
        <v>4</v>
      </c>
      <c r="H2131">
        <v>20</v>
      </c>
      <c r="I2131" t="s">
        <v>2368</v>
      </c>
      <c r="J2131" t="s">
        <v>568</v>
      </c>
      <c r="K2131">
        <v>48</v>
      </c>
      <c r="L2131" t="s">
        <v>136</v>
      </c>
      <c r="M2131" t="s">
        <v>132</v>
      </c>
      <c r="N2131" t="s">
        <v>140</v>
      </c>
      <c r="O2131" t="s">
        <v>135</v>
      </c>
    </row>
    <row r="2132" spans="1:15">
      <c r="A2132">
        <v>2131</v>
      </c>
      <c r="B2132">
        <v>249135</v>
      </c>
      <c r="C2132" t="s">
        <v>4388</v>
      </c>
      <c r="D2132" t="s">
        <v>134</v>
      </c>
      <c r="E2132" t="s">
        <v>4618</v>
      </c>
      <c r="F2132">
        <v>500</v>
      </c>
      <c r="G2132">
        <v>4.0999999999999996</v>
      </c>
      <c r="H2132">
        <v>50</v>
      </c>
      <c r="I2132" t="s">
        <v>4619</v>
      </c>
      <c r="J2132" t="s">
        <v>4388</v>
      </c>
      <c r="K2132">
        <v>52</v>
      </c>
      <c r="L2132" t="s">
        <v>136</v>
      </c>
      <c r="M2132" t="s">
        <v>132</v>
      </c>
      <c r="N2132" t="s">
        <v>140</v>
      </c>
      <c r="O2132" t="s">
        <v>135</v>
      </c>
    </row>
    <row r="2133" spans="1:15">
      <c r="A2133">
        <v>2132</v>
      </c>
      <c r="B2133">
        <v>249159</v>
      </c>
      <c r="C2133" t="s">
        <v>982</v>
      </c>
      <c r="D2133" t="s">
        <v>141</v>
      </c>
      <c r="E2133" t="s">
        <v>4809</v>
      </c>
      <c r="F2133">
        <v>300</v>
      </c>
      <c r="G2133">
        <v>2.9</v>
      </c>
      <c r="H2133">
        <v>80</v>
      </c>
      <c r="I2133" t="s">
        <v>4792</v>
      </c>
      <c r="J2133" t="s">
        <v>982</v>
      </c>
      <c r="K2133">
        <v>65</v>
      </c>
      <c r="L2133" t="s">
        <v>136</v>
      </c>
      <c r="M2133" t="s">
        <v>132</v>
      </c>
      <c r="N2133" t="s">
        <v>131</v>
      </c>
      <c r="O2133" t="s">
        <v>130</v>
      </c>
    </row>
    <row r="2134" spans="1:15">
      <c r="A2134">
        <v>2133</v>
      </c>
      <c r="B2134">
        <v>249303</v>
      </c>
      <c r="C2134" t="s">
        <v>2656</v>
      </c>
      <c r="D2134" t="s">
        <v>146</v>
      </c>
      <c r="E2134" t="s">
        <v>4810</v>
      </c>
      <c r="F2134">
        <v>400</v>
      </c>
      <c r="G2134">
        <v>3.7</v>
      </c>
      <c r="H2134">
        <v>50</v>
      </c>
      <c r="I2134" t="s">
        <v>2166</v>
      </c>
      <c r="J2134" t="s">
        <v>3083</v>
      </c>
      <c r="K2134">
        <v>43</v>
      </c>
      <c r="L2134" t="s">
        <v>133</v>
      </c>
      <c r="M2134" t="s">
        <v>132</v>
      </c>
      <c r="N2134" t="s">
        <v>140</v>
      </c>
      <c r="O2134" t="s">
        <v>135</v>
      </c>
    </row>
    <row r="2135" spans="1:15">
      <c r="A2135">
        <v>2134</v>
      </c>
      <c r="B2135">
        <v>249351</v>
      </c>
      <c r="C2135" t="s">
        <v>2493</v>
      </c>
      <c r="D2135" t="s">
        <v>129</v>
      </c>
      <c r="E2135" t="s">
        <v>4811</v>
      </c>
      <c r="F2135">
        <v>500</v>
      </c>
      <c r="G2135">
        <v>2.9</v>
      </c>
      <c r="H2135">
        <v>80</v>
      </c>
      <c r="I2135" t="s">
        <v>841</v>
      </c>
      <c r="J2135" t="s">
        <v>3713</v>
      </c>
      <c r="K2135">
        <v>78</v>
      </c>
      <c r="L2135" t="s">
        <v>136</v>
      </c>
      <c r="M2135" t="s">
        <v>132</v>
      </c>
      <c r="N2135" t="s">
        <v>131</v>
      </c>
      <c r="O2135" t="s">
        <v>130</v>
      </c>
    </row>
    <row r="2136" spans="1:15">
      <c r="A2136">
        <v>2135</v>
      </c>
      <c r="B2136">
        <v>249354</v>
      </c>
      <c r="C2136" t="s">
        <v>4812</v>
      </c>
      <c r="D2136" t="s">
        <v>149</v>
      </c>
      <c r="E2136" t="s">
        <v>4813</v>
      </c>
      <c r="F2136">
        <v>155</v>
      </c>
      <c r="G2136">
        <v>3</v>
      </c>
      <c r="H2136">
        <v>100</v>
      </c>
      <c r="I2136" t="s">
        <v>841</v>
      </c>
      <c r="J2136" t="s">
        <v>2818</v>
      </c>
      <c r="K2136">
        <v>32</v>
      </c>
      <c r="L2136" t="s">
        <v>136</v>
      </c>
      <c r="M2136" t="s">
        <v>142</v>
      </c>
      <c r="N2136" t="s">
        <v>131</v>
      </c>
      <c r="O2136" t="s">
        <v>144</v>
      </c>
    </row>
    <row r="2137" spans="1:15">
      <c r="A2137">
        <v>2136</v>
      </c>
      <c r="B2137">
        <v>249538</v>
      </c>
      <c r="C2137" t="s">
        <v>2021</v>
      </c>
      <c r="D2137" t="s">
        <v>137</v>
      </c>
      <c r="E2137" t="s">
        <v>4814</v>
      </c>
      <c r="F2137">
        <v>600</v>
      </c>
      <c r="G2137">
        <v>2.9</v>
      </c>
      <c r="H2137">
        <v>80</v>
      </c>
      <c r="I2137" t="s">
        <v>4815</v>
      </c>
      <c r="J2137" t="s">
        <v>2023</v>
      </c>
      <c r="K2137">
        <v>52</v>
      </c>
      <c r="L2137" t="s">
        <v>236</v>
      </c>
      <c r="M2137" t="s">
        <v>148</v>
      </c>
      <c r="N2137" t="s">
        <v>131</v>
      </c>
      <c r="O2137" t="s">
        <v>135</v>
      </c>
    </row>
    <row r="2138" spans="1:15">
      <c r="A2138">
        <v>2137</v>
      </c>
      <c r="B2138">
        <v>249957</v>
      </c>
      <c r="C2138" t="s">
        <v>1071</v>
      </c>
      <c r="D2138" t="s">
        <v>129</v>
      </c>
      <c r="E2138" t="s">
        <v>4816</v>
      </c>
      <c r="F2138">
        <v>300</v>
      </c>
      <c r="G2138">
        <v>4.2</v>
      </c>
      <c r="H2138">
        <v>100</v>
      </c>
      <c r="I2138" t="s">
        <v>4817</v>
      </c>
      <c r="J2138" t="s">
        <v>759</v>
      </c>
      <c r="K2138">
        <v>59</v>
      </c>
      <c r="L2138" t="s">
        <v>133</v>
      </c>
      <c r="M2138" t="s">
        <v>132</v>
      </c>
      <c r="N2138" t="s">
        <v>131</v>
      </c>
      <c r="O2138" t="s">
        <v>135</v>
      </c>
    </row>
    <row r="2139" spans="1:15">
      <c r="A2139">
        <v>2138</v>
      </c>
      <c r="B2139">
        <v>249988</v>
      </c>
      <c r="C2139" t="s">
        <v>1504</v>
      </c>
      <c r="D2139" t="s">
        <v>129</v>
      </c>
      <c r="E2139" t="s">
        <v>4818</v>
      </c>
      <c r="F2139">
        <v>250</v>
      </c>
      <c r="G2139">
        <v>3.5</v>
      </c>
      <c r="H2139">
        <v>20</v>
      </c>
      <c r="I2139" t="s">
        <v>841</v>
      </c>
      <c r="J2139" t="s">
        <v>1962</v>
      </c>
      <c r="K2139">
        <v>80</v>
      </c>
      <c r="L2139" t="s">
        <v>136</v>
      </c>
      <c r="M2139" t="s">
        <v>132</v>
      </c>
      <c r="N2139" t="s">
        <v>140</v>
      </c>
      <c r="O2139" t="s">
        <v>130</v>
      </c>
    </row>
    <row r="2140" spans="1:15">
      <c r="A2140">
        <v>2139</v>
      </c>
      <c r="B2140">
        <v>250077</v>
      </c>
      <c r="C2140" t="s">
        <v>400</v>
      </c>
      <c r="D2140" t="s">
        <v>129</v>
      </c>
      <c r="E2140" t="s">
        <v>4819</v>
      </c>
      <c r="F2140">
        <v>400</v>
      </c>
      <c r="G2140">
        <v>4.3</v>
      </c>
      <c r="H2140">
        <v>100</v>
      </c>
      <c r="I2140" t="s">
        <v>4820</v>
      </c>
      <c r="J2140" t="s">
        <v>709</v>
      </c>
      <c r="K2140">
        <v>61</v>
      </c>
      <c r="L2140" t="s">
        <v>136</v>
      </c>
      <c r="M2140" t="s">
        <v>132</v>
      </c>
      <c r="N2140" t="s">
        <v>131</v>
      </c>
      <c r="O2140" t="s">
        <v>130</v>
      </c>
    </row>
    <row r="2141" spans="1:15">
      <c r="A2141">
        <v>2140</v>
      </c>
      <c r="B2141">
        <v>250244</v>
      </c>
      <c r="C2141" t="s">
        <v>2122</v>
      </c>
      <c r="D2141" t="s">
        <v>146</v>
      </c>
      <c r="E2141" t="s">
        <v>4821</v>
      </c>
      <c r="F2141">
        <v>250</v>
      </c>
      <c r="G2141">
        <v>4.2</v>
      </c>
      <c r="H2141">
        <v>50</v>
      </c>
      <c r="I2141" t="s">
        <v>841</v>
      </c>
      <c r="J2141" t="s">
        <v>4481</v>
      </c>
      <c r="K2141">
        <v>45</v>
      </c>
      <c r="L2141" t="s">
        <v>136</v>
      </c>
      <c r="M2141" t="s">
        <v>132</v>
      </c>
      <c r="N2141" t="s">
        <v>140</v>
      </c>
      <c r="O2141" t="s">
        <v>135</v>
      </c>
    </row>
    <row r="2142" spans="1:15">
      <c r="A2142">
        <v>2141</v>
      </c>
      <c r="B2142">
        <v>250508</v>
      </c>
      <c r="C2142" t="s">
        <v>382</v>
      </c>
      <c r="D2142" t="s">
        <v>137</v>
      </c>
      <c r="E2142" t="s">
        <v>4822</v>
      </c>
      <c r="F2142">
        <v>250</v>
      </c>
      <c r="G2142">
        <v>3.9</v>
      </c>
      <c r="H2142">
        <v>20</v>
      </c>
      <c r="I2142" t="s">
        <v>3121</v>
      </c>
      <c r="J2142" t="s">
        <v>1747</v>
      </c>
      <c r="K2142">
        <v>48</v>
      </c>
      <c r="L2142" t="s">
        <v>138</v>
      </c>
      <c r="M2142" t="s">
        <v>132</v>
      </c>
      <c r="N2142" t="s">
        <v>140</v>
      </c>
      <c r="O2142" t="s">
        <v>135</v>
      </c>
    </row>
    <row r="2143" spans="1:15">
      <c r="A2143">
        <v>2142</v>
      </c>
      <c r="B2143">
        <v>250683</v>
      </c>
      <c r="C2143" t="s">
        <v>366</v>
      </c>
      <c r="D2143" t="s">
        <v>146</v>
      </c>
      <c r="E2143" t="s">
        <v>4823</v>
      </c>
      <c r="F2143">
        <v>150</v>
      </c>
      <c r="G2143">
        <v>4.3</v>
      </c>
      <c r="H2143">
        <v>500</v>
      </c>
      <c r="I2143" t="s">
        <v>4824</v>
      </c>
      <c r="J2143" t="s">
        <v>1684</v>
      </c>
      <c r="K2143">
        <v>31</v>
      </c>
      <c r="L2143" t="s">
        <v>138</v>
      </c>
      <c r="M2143" t="s">
        <v>142</v>
      </c>
      <c r="N2143" t="s">
        <v>147</v>
      </c>
      <c r="O2143" t="s">
        <v>144</v>
      </c>
    </row>
    <row r="2144" spans="1:15">
      <c r="A2144">
        <v>2143</v>
      </c>
      <c r="B2144">
        <v>250918</v>
      </c>
      <c r="C2144" t="s">
        <v>973</v>
      </c>
      <c r="D2144" t="s">
        <v>134</v>
      </c>
      <c r="E2144" t="s">
        <v>4825</v>
      </c>
      <c r="F2144">
        <v>500</v>
      </c>
      <c r="G2144">
        <v>2.9</v>
      </c>
      <c r="H2144">
        <v>80</v>
      </c>
      <c r="I2144" t="s">
        <v>841</v>
      </c>
      <c r="J2144" t="s">
        <v>973</v>
      </c>
      <c r="K2144">
        <v>58</v>
      </c>
      <c r="L2144" t="s">
        <v>136</v>
      </c>
      <c r="M2144" t="s">
        <v>132</v>
      </c>
      <c r="N2144" t="s">
        <v>131</v>
      </c>
      <c r="O2144" t="s">
        <v>135</v>
      </c>
    </row>
    <row r="2145" spans="1:15">
      <c r="A2145">
        <v>2144</v>
      </c>
      <c r="B2145">
        <v>250978</v>
      </c>
      <c r="C2145" t="s">
        <v>982</v>
      </c>
      <c r="D2145" t="s">
        <v>141</v>
      </c>
      <c r="E2145" t="s">
        <v>4826</v>
      </c>
      <c r="F2145">
        <v>500</v>
      </c>
      <c r="G2145">
        <v>4.0999999999999996</v>
      </c>
      <c r="H2145">
        <v>20</v>
      </c>
      <c r="I2145" t="s">
        <v>841</v>
      </c>
      <c r="J2145" t="s">
        <v>4827</v>
      </c>
      <c r="K2145">
        <v>72</v>
      </c>
      <c r="L2145" t="s">
        <v>136</v>
      </c>
      <c r="M2145" t="s">
        <v>132</v>
      </c>
      <c r="N2145" t="s">
        <v>140</v>
      </c>
      <c r="O2145" t="s">
        <v>130</v>
      </c>
    </row>
    <row r="2146" spans="1:15">
      <c r="A2146">
        <v>2145</v>
      </c>
      <c r="B2146">
        <v>251092</v>
      </c>
      <c r="C2146" t="s">
        <v>4812</v>
      </c>
      <c r="D2146" t="s">
        <v>149</v>
      </c>
      <c r="E2146" t="s">
        <v>4828</v>
      </c>
      <c r="F2146">
        <v>200</v>
      </c>
      <c r="G2146">
        <v>3.1</v>
      </c>
      <c r="H2146">
        <v>20</v>
      </c>
      <c r="I2146" t="s">
        <v>547</v>
      </c>
      <c r="J2146" t="s">
        <v>2818</v>
      </c>
      <c r="K2146">
        <v>34</v>
      </c>
      <c r="L2146" t="s">
        <v>136</v>
      </c>
      <c r="M2146" t="s">
        <v>142</v>
      </c>
      <c r="N2146" t="s">
        <v>140</v>
      </c>
      <c r="O2146" t="s">
        <v>144</v>
      </c>
    </row>
    <row r="2147" spans="1:15">
      <c r="A2147">
        <v>2146</v>
      </c>
      <c r="B2147">
        <v>251374</v>
      </c>
      <c r="C2147" t="s">
        <v>2792</v>
      </c>
      <c r="D2147" t="s">
        <v>134</v>
      </c>
      <c r="E2147" t="s">
        <v>4829</v>
      </c>
      <c r="F2147">
        <v>300</v>
      </c>
      <c r="G2147">
        <v>3.9</v>
      </c>
      <c r="H2147">
        <v>50</v>
      </c>
      <c r="I2147" t="s">
        <v>4830</v>
      </c>
      <c r="J2147" t="s">
        <v>4831</v>
      </c>
      <c r="K2147">
        <v>45</v>
      </c>
      <c r="L2147" t="s">
        <v>236</v>
      </c>
      <c r="M2147" t="s">
        <v>132</v>
      </c>
      <c r="N2147" t="s">
        <v>140</v>
      </c>
      <c r="O2147" t="s">
        <v>135</v>
      </c>
    </row>
    <row r="2148" spans="1:15">
      <c r="A2148">
        <v>2147</v>
      </c>
      <c r="B2148">
        <v>251375</v>
      </c>
      <c r="C2148" t="s">
        <v>407</v>
      </c>
      <c r="D2148" t="s">
        <v>129</v>
      </c>
      <c r="E2148" t="s">
        <v>4832</v>
      </c>
      <c r="F2148">
        <v>250</v>
      </c>
      <c r="G2148">
        <v>2.9</v>
      </c>
      <c r="H2148">
        <v>80</v>
      </c>
      <c r="I2148" t="s">
        <v>1146</v>
      </c>
      <c r="J2148" t="s">
        <v>709</v>
      </c>
      <c r="K2148">
        <v>73</v>
      </c>
      <c r="L2148" t="s">
        <v>133</v>
      </c>
      <c r="M2148" t="s">
        <v>132</v>
      </c>
      <c r="N2148" t="s">
        <v>131</v>
      </c>
      <c r="O2148" t="s">
        <v>130</v>
      </c>
    </row>
    <row r="2149" spans="1:15">
      <c r="A2149">
        <v>2148</v>
      </c>
      <c r="B2149">
        <v>251539</v>
      </c>
      <c r="C2149" t="s">
        <v>397</v>
      </c>
      <c r="D2149" t="s">
        <v>134</v>
      </c>
      <c r="E2149" t="s">
        <v>4833</v>
      </c>
      <c r="F2149">
        <v>350</v>
      </c>
      <c r="G2149">
        <v>2.9</v>
      </c>
      <c r="H2149">
        <v>80</v>
      </c>
      <c r="I2149" t="s">
        <v>4834</v>
      </c>
      <c r="J2149" t="s">
        <v>4835</v>
      </c>
      <c r="K2149">
        <v>51</v>
      </c>
      <c r="L2149" t="s">
        <v>138</v>
      </c>
      <c r="M2149" t="s">
        <v>132</v>
      </c>
      <c r="N2149" t="s">
        <v>131</v>
      </c>
      <c r="O2149" t="s">
        <v>135</v>
      </c>
    </row>
    <row r="2150" spans="1:15">
      <c r="A2150">
        <v>2149</v>
      </c>
      <c r="B2150">
        <v>251550</v>
      </c>
      <c r="C2150" t="s">
        <v>779</v>
      </c>
      <c r="D2150" t="s">
        <v>139</v>
      </c>
      <c r="E2150" t="s">
        <v>4836</v>
      </c>
      <c r="F2150">
        <v>350</v>
      </c>
      <c r="G2150">
        <v>4.3</v>
      </c>
      <c r="H2150">
        <v>100</v>
      </c>
      <c r="I2150" t="s">
        <v>4837</v>
      </c>
      <c r="J2150" t="s">
        <v>779</v>
      </c>
      <c r="K2150">
        <v>52</v>
      </c>
      <c r="L2150" t="s">
        <v>136</v>
      </c>
      <c r="M2150" t="s">
        <v>132</v>
      </c>
      <c r="N2150" t="s">
        <v>131</v>
      </c>
      <c r="O2150" t="s">
        <v>135</v>
      </c>
    </row>
    <row r="2151" spans="1:15">
      <c r="A2151">
        <v>2150</v>
      </c>
      <c r="B2151">
        <v>252004</v>
      </c>
      <c r="C2151" t="s">
        <v>1992</v>
      </c>
      <c r="D2151" t="s">
        <v>145</v>
      </c>
      <c r="E2151" t="s">
        <v>4838</v>
      </c>
      <c r="F2151">
        <v>200</v>
      </c>
      <c r="G2151">
        <v>4.0999999999999996</v>
      </c>
      <c r="H2151">
        <v>100</v>
      </c>
      <c r="I2151" t="s">
        <v>4839</v>
      </c>
      <c r="J2151" t="s">
        <v>1992</v>
      </c>
      <c r="K2151">
        <v>44</v>
      </c>
      <c r="L2151" t="s">
        <v>136</v>
      </c>
      <c r="M2151" t="s">
        <v>142</v>
      </c>
      <c r="N2151" t="s">
        <v>131</v>
      </c>
      <c r="O2151" t="s">
        <v>135</v>
      </c>
    </row>
    <row r="2152" spans="1:15">
      <c r="A2152">
        <v>2151</v>
      </c>
      <c r="B2152">
        <v>252048</v>
      </c>
      <c r="C2152" t="s">
        <v>424</v>
      </c>
      <c r="D2152" t="s">
        <v>129</v>
      </c>
      <c r="E2152" t="s">
        <v>4840</v>
      </c>
      <c r="F2152">
        <v>300</v>
      </c>
      <c r="G2152">
        <v>4.5</v>
      </c>
      <c r="H2152">
        <v>500</v>
      </c>
      <c r="I2152" t="s">
        <v>4841</v>
      </c>
      <c r="J2152" t="s">
        <v>4842</v>
      </c>
      <c r="K2152">
        <v>70</v>
      </c>
      <c r="L2152" t="s">
        <v>138</v>
      </c>
      <c r="M2152" t="s">
        <v>132</v>
      </c>
      <c r="N2152" t="s">
        <v>147</v>
      </c>
      <c r="O2152" t="s">
        <v>130</v>
      </c>
    </row>
    <row r="2153" spans="1:15">
      <c r="A2153">
        <v>2152</v>
      </c>
      <c r="B2153">
        <v>252386</v>
      </c>
      <c r="C2153" t="s">
        <v>592</v>
      </c>
      <c r="D2153" t="s">
        <v>134</v>
      </c>
      <c r="E2153" t="s">
        <v>4843</v>
      </c>
      <c r="F2153">
        <v>120</v>
      </c>
      <c r="G2153">
        <v>3.9</v>
      </c>
      <c r="H2153">
        <v>50</v>
      </c>
      <c r="I2153" t="s">
        <v>395</v>
      </c>
      <c r="J2153" t="s">
        <v>4844</v>
      </c>
      <c r="K2153">
        <v>51</v>
      </c>
      <c r="L2153" t="s">
        <v>138</v>
      </c>
      <c r="M2153" t="s">
        <v>142</v>
      </c>
      <c r="N2153" t="s">
        <v>140</v>
      </c>
      <c r="O2153" t="s">
        <v>135</v>
      </c>
    </row>
    <row r="2154" spans="1:15">
      <c r="A2154">
        <v>2153</v>
      </c>
      <c r="B2154">
        <v>252412</v>
      </c>
      <c r="C2154" t="s">
        <v>382</v>
      </c>
      <c r="D2154" t="s">
        <v>137</v>
      </c>
      <c r="E2154" t="s">
        <v>1084</v>
      </c>
      <c r="F2154">
        <v>400</v>
      </c>
      <c r="G2154">
        <v>4.0999999999999996</v>
      </c>
      <c r="H2154">
        <v>100</v>
      </c>
      <c r="I2154" t="s">
        <v>4845</v>
      </c>
      <c r="J2154" t="s">
        <v>1747</v>
      </c>
      <c r="K2154">
        <v>37</v>
      </c>
      <c r="L2154" t="s">
        <v>133</v>
      </c>
      <c r="M2154" t="s">
        <v>132</v>
      </c>
      <c r="N2154" t="s">
        <v>131</v>
      </c>
      <c r="O2154" t="s">
        <v>144</v>
      </c>
    </row>
    <row r="2155" spans="1:15">
      <c r="A2155">
        <v>2154</v>
      </c>
      <c r="B2155">
        <v>252667</v>
      </c>
      <c r="C2155" t="s">
        <v>4846</v>
      </c>
      <c r="D2155" t="s">
        <v>137</v>
      </c>
      <c r="E2155" t="s">
        <v>4847</v>
      </c>
      <c r="F2155">
        <v>199</v>
      </c>
      <c r="G2155">
        <v>4.5999999999999996</v>
      </c>
      <c r="H2155">
        <v>100</v>
      </c>
      <c r="I2155" t="s">
        <v>4848</v>
      </c>
      <c r="J2155" t="s">
        <v>250</v>
      </c>
      <c r="K2155">
        <v>50</v>
      </c>
      <c r="L2155" t="s">
        <v>133</v>
      </c>
      <c r="M2155" t="s">
        <v>142</v>
      </c>
      <c r="N2155" t="s">
        <v>131</v>
      </c>
      <c r="O2155" t="s">
        <v>135</v>
      </c>
    </row>
    <row r="2156" spans="1:15">
      <c r="A2156">
        <v>2155</v>
      </c>
      <c r="B2156">
        <v>252761</v>
      </c>
      <c r="C2156" t="s">
        <v>1500</v>
      </c>
      <c r="D2156" t="s">
        <v>129</v>
      </c>
      <c r="E2156" t="s">
        <v>4849</v>
      </c>
      <c r="F2156">
        <v>350</v>
      </c>
      <c r="G2156">
        <v>3.9</v>
      </c>
      <c r="H2156">
        <v>100</v>
      </c>
      <c r="I2156" t="s">
        <v>4850</v>
      </c>
      <c r="J2156" t="s">
        <v>1962</v>
      </c>
      <c r="K2156">
        <v>65</v>
      </c>
      <c r="L2156" t="s">
        <v>138</v>
      </c>
      <c r="M2156" t="s">
        <v>132</v>
      </c>
      <c r="N2156" t="s">
        <v>131</v>
      </c>
      <c r="O2156" t="s">
        <v>130</v>
      </c>
    </row>
    <row r="2157" spans="1:15">
      <c r="A2157">
        <v>2156</v>
      </c>
      <c r="B2157">
        <v>252782</v>
      </c>
      <c r="C2157" t="s">
        <v>250</v>
      </c>
      <c r="D2157" t="s">
        <v>137</v>
      </c>
      <c r="E2157" t="s">
        <v>4851</v>
      </c>
      <c r="F2157">
        <v>300</v>
      </c>
      <c r="G2157">
        <v>4.3</v>
      </c>
      <c r="H2157">
        <v>100</v>
      </c>
      <c r="I2157" t="s">
        <v>841</v>
      </c>
      <c r="J2157" t="s">
        <v>250</v>
      </c>
      <c r="K2157">
        <v>49</v>
      </c>
      <c r="L2157" t="s">
        <v>136</v>
      </c>
      <c r="M2157" t="s">
        <v>132</v>
      </c>
      <c r="N2157" t="s">
        <v>131</v>
      </c>
      <c r="O2157" t="s">
        <v>135</v>
      </c>
    </row>
    <row r="2158" spans="1:15">
      <c r="A2158">
        <v>2157</v>
      </c>
      <c r="B2158">
        <v>253046</v>
      </c>
      <c r="C2158" t="s">
        <v>3910</v>
      </c>
      <c r="D2158" t="s">
        <v>134</v>
      </c>
      <c r="E2158" t="s">
        <v>4852</v>
      </c>
      <c r="F2158">
        <v>200</v>
      </c>
      <c r="G2158">
        <v>4.4000000000000004</v>
      </c>
      <c r="H2158">
        <v>100</v>
      </c>
      <c r="I2158" t="s">
        <v>356</v>
      </c>
      <c r="J2158" t="s">
        <v>2590</v>
      </c>
      <c r="K2158">
        <v>58</v>
      </c>
      <c r="L2158" t="s">
        <v>136</v>
      </c>
      <c r="M2158" t="s">
        <v>142</v>
      </c>
      <c r="N2158" t="s">
        <v>131</v>
      </c>
      <c r="O2158" t="s">
        <v>135</v>
      </c>
    </row>
    <row r="2159" spans="1:15">
      <c r="A2159">
        <v>2158</v>
      </c>
      <c r="B2159">
        <v>253180</v>
      </c>
      <c r="C2159" t="s">
        <v>973</v>
      </c>
      <c r="D2159" t="s">
        <v>134</v>
      </c>
      <c r="E2159" t="s">
        <v>4853</v>
      </c>
      <c r="F2159">
        <v>300</v>
      </c>
      <c r="G2159">
        <v>4</v>
      </c>
      <c r="H2159">
        <v>1000</v>
      </c>
      <c r="I2159" t="s">
        <v>4854</v>
      </c>
      <c r="J2159" t="s">
        <v>3002</v>
      </c>
      <c r="K2159">
        <v>37</v>
      </c>
      <c r="L2159" t="s">
        <v>133</v>
      </c>
      <c r="M2159" t="s">
        <v>132</v>
      </c>
      <c r="N2159" t="s">
        <v>147</v>
      </c>
      <c r="O2159" t="s">
        <v>144</v>
      </c>
    </row>
    <row r="2160" spans="1:15">
      <c r="A2160">
        <v>2159</v>
      </c>
      <c r="B2160">
        <v>253669</v>
      </c>
      <c r="C2160" t="s">
        <v>340</v>
      </c>
      <c r="D2160" t="s">
        <v>141</v>
      </c>
      <c r="E2160" t="s">
        <v>4855</v>
      </c>
      <c r="F2160">
        <v>300</v>
      </c>
      <c r="G2160">
        <v>2.9</v>
      </c>
      <c r="H2160">
        <v>80</v>
      </c>
      <c r="I2160" t="s">
        <v>2723</v>
      </c>
      <c r="J2160" t="s">
        <v>340</v>
      </c>
      <c r="K2160">
        <v>76</v>
      </c>
      <c r="L2160" t="s">
        <v>133</v>
      </c>
      <c r="M2160" t="s">
        <v>132</v>
      </c>
      <c r="N2160" t="s">
        <v>131</v>
      </c>
      <c r="O2160" t="s">
        <v>130</v>
      </c>
    </row>
    <row r="2161" spans="1:15">
      <c r="A2161">
        <v>2160</v>
      </c>
      <c r="B2161">
        <v>253671</v>
      </c>
      <c r="C2161" t="s">
        <v>340</v>
      </c>
      <c r="D2161" t="s">
        <v>141</v>
      </c>
      <c r="E2161" t="s">
        <v>4856</v>
      </c>
      <c r="F2161">
        <v>300</v>
      </c>
      <c r="G2161">
        <v>2.9</v>
      </c>
      <c r="H2161">
        <v>80</v>
      </c>
      <c r="I2161" t="s">
        <v>4857</v>
      </c>
      <c r="J2161" t="s">
        <v>340</v>
      </c>
      <c r="K2161">
        <v>73</v>
      </c>
      <c r="L2161" t="s">
        <v>133</v>
      </c>
      <c r="M2161" t="s">
        <v>132</v>
      </c>
      <c r="N2161" t="s">
        <v>131</v>
      </c>
      <c r="O2161" t="s">
        <v>130</v>
      </c>
    </row>
    <row r="2162" spans="1:15">
      <c r="A2162">
        <v>2161</v>
      </c>
      <c r="B2162">
        <v>253683</v>
      </c>
      <c r="C2162" t="s">
        <v>340</v>
      </c>
      <c r="D2162" t="s">
        <v>141</v>
      </c>
      <c r="E2162" t="s">
        <v>4858</v>
      </c>
      <c r="F2162">
        <v>300</v>
      </c>
      <c r="G2162">
        <v>2.9</v>
      </c>
      <c r="H2162">
        <v>80</v>
      </c>
      <c r="I2162" t="s">
        <v>2723</v>
      </c>
      <c r="J2162" t="s">
        <v>340</v>
      </c>
      <c r="K2162">
        <v>69</v>
      </c>
      <c r="L2162" t="s">
        <v>133</v>
      </c>
      <c r="M2162" t="s">
        <v>132</v>
      </c>
      <c r="N2162" t="s">
        <v>131</v>
      </c>
      <c r="O2162" t="s">
        <v>130</v>
      </c>
    </row>
    <row r="2163" spans="1:15">
      <c r="A2163">
        <v>2162</v>
      </c>
      <c r="B2163">
        <v>253778</v>
      </c>
      <c r="C2163" t="s">
        <v>674</v>
      </c>
      <c r="D2163" t="s">
        <v>134</v>
      </c>
      <c r="E2163" t="s">
        <v>4859</v>
      </c>
      <c r="F2163">
        <v>200</v>
      </c>
      <c r="G2163">
        <v>3.8</v>
      </c>
      <c r="H2163">
        <v>20</v>
      </c>
      <c r="I2163" t="s">
        <v>2266</v>
      </c>
      <c r="J2163" t="s">
        <v>3595</v>
      </c>
      <c r="K2163">
        <v>39</v>
      </c>
      <c r="L2163" t="s">
        <v>136</v>
      </c>
      <c r="M2163" t="s">
        <v>142</v>
      </c>
      <c r="N2163" t="s">
        <v>140</v>
      </c>
      <c r="O2163" t="s">
        <v>144</v>
      </c>
    </row>
    <row r="2164" spans="1:15">
      <c r="A2164">
        <v>2163</v>
      </c>
      <c r="B2164">
        <v>253955</v>
      </c>
      <c r="C2164" t="s">
        <v>887</v>
      </c>
      <c r="D2164" t="s">
        <v>139</v>
      </c>
      <c r="E2164" t="s">
        <v>4860</v>
      </c>
      <c r="F2164">
        <v>150</v>
      </c>
      <c r="G2164">
        <v>4.3</v>
      </c>
      <c r="H2164">
        <v>100</v>
      </c>
      <c r="I2164" t="s">
        <v>841</v>
      </c>
      <c r="J2164" t="s">
        <v>2284</v>
      </c>
      <c r="K2164">
        <v>69</v>
      </c>
      <c r="L2164" t="s">
        <v>136</v>
      </c>
      <c r="M2164" t="s">
        <v>142</v>
      </c>
      <c r="N2164" t="s">
        <v>131</v>
      </c>
      <c r="O2164" t="s">
        <v>130</v>
      </c>
    </row>
    <row r="2165" spans="1:15">
      <c r="A2165">
        <v>2164</v>
      </c>
      <c r="B2165">
        <v>253978</v>
      </c>
      <c r="C2165" t="s">
        <v>2951</v>
      </c>
      <c r="D2165" t="s">
        <v>149</v>
      </c>
      <c r="E2165" t="s">
        <v>4861</v>
      </c>
      <c r="F2165">
        <v>250</v>
      </c>
      <c r="G2165">
        <v>4.5</v>
      </c>
      <c r="H2165">
        <v>100</v>
      </c>
      <c r="I2165" t="s">
        <v>4862</v>
      </c>
      <c r="J2165" t="s">
        <v>4863</v>
      </c>
      <c r="K2165">
        <v>48</v>
      </c>
      <c r="L2165" t="s">
        <v>136</v>
      </c>
      <c r="M2165" t="s">
        <v>132</v>
      </c>
      <c r="N2165" t="s">
        <v>131</v>
      </c>
      <c r="O2165" t="s">
        <v>135</v>
      </c>
    </row>
    <row r="2166" spans="1:15">
      <c r="A2166">
        <v>2165</v>
      </c>
      <c r="B2166">
        <v>254021</v>
      </c>
      <c r="C2166" t="s">
        <v>568</v>
      </c>
      <c r="D2166" t="s">
        <v>143</v>
      </c>
      <c r="E2166" t="s">
        <v>1555</v>
      </c>
      <c r="F2166">
        <v>400</v>
      </c>
      <c r="G2166">
        <v>4.3</v>
      </c>
      <c r="H2166">
        <v>1000</v>
      </c>
      <c r="I2166" t="s">
        <v>1664</v>
      </c>
      <c r="J2166" t="s">
        <v>4864</v>
      </c>
      <c r="K2166">
        <v>53</v>
      </c>
      <c r="L2166" t="s">
        <v>138</v>
      </c>
      <c r="M2166" t="s">
        <v>132</v>
      </c>
      <c r="N2166" t="s">
        <v>147</v>
      </c>
      <c r="O2166" t="s">
        <v>135</v>
      </c>
    </row>
    <row r="2167" spans="1:15">
      <c r="A2167">
        <v>2166</v>
      </c>
      <c r="B2167">
        <v>254048</v>
      </c>
      <c r="C2167" t="s">
        <v>306</v>
      </c>
      <c r="D2167" t="s">
        <v>137</v>
      </c>
      <c r="E2167" t="s">
        <v>4865</v>
      </c>
      <c r="F2167">
        <v>350</v>
      </c>
      <c r="G2167">
        <v>3.8</v>
      </c>
      <c r="H2167">
        <v>500</v>
      </c>
      <c r="I2167" t="s">
        <v>4866</v>
      </c>
      <c r="J2167" t="s">
        <v>4867</v>
      </c>
      <c r="K2167">
        <v>53</v>
      </c>
      <c r="L2167" t="s">
        <v>133</v>
      </c>
      <c r="M2167" t="s">
        <v>132</v>
      </c>
      <c r="N2167" t="s">
        <v>147</v>
      </c>
      <c r="O2167" t="s">
        <v>135</v>
      </c>
    </row>
    <row r="2168" spans="1:15">
      <c r="A2168">
        <v>2167</v>
      </c>
      <c r="B2168">
        <v>254049</v>
      </c>
      <c r="C2168" t="s">
        <v>306</v>
      </c>
      <c r="D2168" t="s">
        <v>137</v>
      </c>
      <c r="E2168" t="s">
        <v>4868</v>
      </c>
      <c r="F2168">
        <v>400</v>
      </c>
      <c r="G2168">
        <v>3.7</v>
      </c>
      <c r="H2168">
        <v>500</v>
      </c>
      <c r="I2168" t="s">
        <v>4869</v>
      </c>
      <c r="J2168" t="s">
        <v>4867</v>
      </c>
      <c r="K2168">
        <v>51</v>
      </c>
      <c r="L2168" t="s">
        <v>133</v>
      </c>
      <c r="M2168" t="s">
        <v>132</v>
      </c>
      <c r="N2168" t="s">
        <v>147</v>
      </c>
      <c r="O2168" t="s">
        <v>135</v>
      </c>
    </row>
    <row r="2169" spans="1:15">
      <c r="A2169">
        <v>2168</v>
      </c>
      <c r="B2169">
        <v>254050</v>
      </c>
      <c r="C2169" t="s">
        <v>306</v>
      </c>
      <c r="D2169" t="s">
        <v>137</v>
      </c>
      <c r="E2169" t="s">
        <v>4774</v>
      </c>
      <c r="F2169">
        <v>350</v>
      </c>
      <c r="G2169">
        <v>3.8</v>
      </c>
      <c r="H2169">
        <v>100</v>
      </c>
      <c r="I2169" t="s">
        <v>4869</v>
      </c>
      <c r="J2169" t="s">
        <v>4867</v>
      </c>
      <c r="K2169">
        <v>51</v>
      </c>
      <c r="L2169" t="s">
        <v>133</v>
      </c>
      <c r="M2169" t="s">
        <v>132</v>
      </c>
      <c r="N2169" t="s">
        <v>131</v>
      </c>
      <c r="O2169" t="s">
        <v>135</v>
      </c>
    </row>
    <row r="2170" spans="1:15">
      <c r="A2170">
        <v>2169</v>
      </c>
      <c r="B2170">
        <v>254299</v>
      </c>
      <c r="C2170" t="s">
        <v>1063</v>
      </c>
      <c r="D2170" t="s">
        <v>141</v>
      </c>
      <c r="E2170" t="s">
        <v>4870</v>
      </c>
      <c r="F2170">
        <v>200</v>
      </c>
      <c r="G2170">
        <v>2.9</v>
      </c>
      <c r="H2170">
        <v>80</v>
      </c>
      <c r="I2170" t="s">
        <v>258</v>
      </c>
      <c r="J2170" t="s">
        <v>1270</v>
      </c>
      <c r="K2170">
        <v>70</v>
      </c>
      <c r="L2170" t="s">
        <v>133</v>
      </c>
      <c r="M2170" t="s">
        <v>142</v>
      </c>
      <c r="N2170" t="s">
        <v>131</v>
      </c>
      <c r="O2170" t="s">
        <v>130</v>
      </c>
    </row>
    <row r="2171" spans="1:15">
      <c r="A2171">
        <v>2170</v>
      </c>
      <c r="B2171">
        <v>254452</v>
      </c>
      <c r="C2171" t="s">
        <v>393</v>
      </c>
      <c r="D2171" t="s">
        <v>137</v>
      </c>
      <c r="E2171" t="s">
        <v>4871</v>
      </c>
      <c r="F2171">
        <v>350</v>
      </c>
      <c r="G2171">
        <v>2.9</v>
      </c>
      <c r="H2171">
        <v>80</v>
      </c>
      <c r="I2171" t="s">
        <v>4872</v>
      </c>
      <c r="J2171" t="s">
        <v>1747</v>
      </c>
      <c r="K2171">
        <v>50</v>
      </c>
      <c r="L2171" t="s">
        <v>133</v>
      </c>
      <c r="M2171" t="s">
        <v>132</v>
      </c>
      <c r="N2171" t="s">
        <v>131</v>
      </c>
      <c r="O2171" t="s">
        <v>135</v>
      </c>
    </row>
    <row r="2172" spans="1:15">
      <c r="A2172">
        <v>2171</v>
      </c>
      <c r="B2172">
        <v>254543</v>
      </c>
      <c r="C2172" t="s">
        <v>739</v>
      </c>
      <c r="D2172" t="s">
        <v>129</v>
      </c>
      <c r="E2172" t="s">
        <v>4873</v>
      </c>
      <c r="F2172">
        <v>300</v>
      </c>
      <c r="G2172">
        <v>4.5</v>
      </c>
      <c r="H2172">
        <v>500</v>
      </c>
      <c r="I2172" t="s">
        <v>4874</v>
      </c>
      <c r="J2172" t="s">
        <v>739</v>
      </c>
      <c r="K2172">
        <v>77</v>
      </c>
      <c r="L2172" t="s">
        <v>138</v>
      </c>
      <c r="M2172" t="s">
        <v>132</v>
      </c>
      <c r="N2172" t="s">
        <v>147</v>
      </c>
      <c r="O2172" t="s">
        <v>130</v>
      </c>
    </row>
    <row r="2173" spans="1:15">
      <c r="A2173">
        <v>2172</v>
      </c>
      <c r="B2173">
        <v>254861</v>
      </c>
      <c r="C2173" t="s">
        <v>350</v>
      </c>
      <c r="D2173" t="s">
        <v>141</v>
      </c>
      <c r="E2173" t="s">
        <v>4875</v>
      </c>
      <c r="F2173">
        <v>700</v>
      </c>
      <c r="G2173">
        <v>4.2</v>
      </c>
      <c r="H2173">
        <v>100</v>
      </c>
      <c r="I2173" t="s">
        <v>4876</v>
      </c>
      <c r="J2173" t="s">
        <v>350</v>
      </c>
      <c r="K2173">
        <v>83</v>
      </c>
      <c r="L2173" t="s">
        <v>136</v>
      </c>
      <c r="M2173" t="s">
        <v>148</v>
      </c>
      <c r="N2173" t="s">
        <v>131</v>
      </c>
      <c r="O2173" t="s">
        <v>130</v>
      </c>
    </row>
    <row r="2174" spans="1:15">
      <c r="A2174">
        <v>2173</v>
      </c>
      <c r="B2174">
        <v>254870</v>
      </c>
      <c r="C2174" t="s">
        <v>250</v>
      </c>
      <c r="D2174" t="s">
        <v>137</v>
      </c>
      <c r="E2174" t="s">
        <v>4877</v>
      </c>
      <c r="F2174">
        <v>200</v>
      </c>
      <c r="G2174">
        <v>4.3</v>
      </c>
      <c r="H2174">
        <v>50</v>
      </c>
      <c r="I2174" t="s">
        <v>4878</v>
      </c>
      <c r="J2174" t="s">
        <v>4245</v>
      </c>
      <c r="K2174">
        <v>52</v>
      </c>
      <c r="L2174" t="s">
        <v>133</v>
      </c>
      <c r="M2174" t="s">
        <v>142</v>
      </c>
      <c r="N2174" t="s">
        <v>140</v>
      </c>
      <c r="O2174" t="s">
        <v>135</v>
      </c>
    </row>
    <row r="2175" spans="1:15">
      <c r="A2175">
        <v>2174</v>
      </c>
      <c r="B2175">
        <v>254886</v>
      </c>
      <c r="C2175" t="s">
        <v>836</v>
      </c>
      <c r="D2175" t="s">
        <v>143</v>
      </c>
      <c r="E2175" t="s">
        <v>4877</v>
      </c>
      <c r="F2175">
        <v>200</v>
      </c>
      <c r="G2175">
        <v>3.9</v>
      </c>
      <c r="H2175">
        <v>20</v>
      </c>
      <c r="I2175" t="s">
        <v>4878</v>
      </c>
      <c r="J2175" t="s">
        <v>880</v>
      </c>
      <c r="K2175">
        <v>39</v>
      </c>
      <c r="L2175" t="s">
        <v>133</v>
      </c>
      <c r="M2175" t="s">
        <v>142</v>
      </c>
      <c r="N2175" t="s">
        <v>140</v>
      </c>
      <c r="O2175" t="s">
        <v>144</v>
      </c>
    </row>
    <row r="2176" spans="1:15">
      <c r="A2176">
        <v>2175</v>
      </c>
      <c r="B2176">
        <v>254897</v>
      </c>
      <c r="C2176" t="s">
        <v>4388</v>
      </c>
      <c r="D2176" t="s">
        <v>134</v>
      </c>
      <c r="E2176" t="s">
        <v>4877</v>
      </c>
      <c r="F2176">
        <v>200</v>
      </c>
      <c r="G2176">
        <v>4.2</v>
      </c>
      <c r="H2176">
        <v>20</v>
      </c>
      <c r="I2176" t="s">
        <v>4878</v>
      </c>
      <c r="J2176" t="s">
        <v>4388</v>
      </c>
      <c r="K2176">
        <v>53</v>
      </c>
      <c r="L2176" t="s">
        <v>133</v>
      </c>
      <c r="M2176" t="s">
        <v>142</v>
      </c>
      <c r="N2176" t="s">
        <v>140</v>
      </c>
      <c r="O2176" t="s">
        <v>135</v>
      </c>
    </row>
    <row r="2177" spans="1:15">
      <c r="A2177">
        <v>2176</v>
      </c>
      <c r="B2177">
        <v>255080</v>
      </c>
      <c r="C2177" t="s">
        <v>340</v>
      </c>
      <c r="D2177" t="s">
        <v>141</v>
      </c>
      <c r="E2177" t="s">
        <v>4879</v>
      </c>
      <c r="F2177">
        <v>250</v>
      </c>
      <c r="G2177">
        <v>2.9</v>
      </c>
      <c r="H2177">
        <v>80</v>
      </c>
      <c r="I2177" t="s">
        <v>841</v>
      </c>
      <c r="J2177" t="s">
        <v>340</v>
      </c>
      <c r="K2177">
        <v>69</v>
      </c>
      <c r="L2177" t="s">
        <v>136</v>
      </c>
      <c r="M2177" t="s">
        <v>132</v>
      </c>
      <c r="N2177" t="s">
        <v>131</v>
      </c>
      <c r="O2177" t="s">
        <v>130</v>
      </c>
    </row>
    <row r="2178" spans="1:15">
      <c r="A2178">
        <v>2177</v>
      </c>
      <c r="B2178">
        <v>255332</v>
      </c>
      <c r="C2178" t="s">
        <v>1110</v>
      </c>
      <c r="D2178" t="s">
        <v>129</v>
      </c>
      <c r="E2178" t="s">
        <v>4880</v>
      </c>
      <c r="F2178">
        <v>200</v>
      </c>
      <c r="G2178">
        <v>4</v>
      </c>
      <c r="H2178">
        <v>100</v>
      </c>
      <c r="I2178" t="s">
        <v>4881</v>
      </c>
      <c r="J2178" t="s">
        <v>303</v>
      </c>
      <c r="K2178">
        <v>43</v>
      </c>
      <c r="L2178" t="s">
        <v>136</v>
      </c>
      <c r="M2178" t="s">
        <v>142</v>
      </c>
      <c r="N2178" t="s">
        <v>131</v>
      </c>
      <c r="O2178" t="s">
        <v>135</v>
      </c>
    </row>
    <row r="2179" spans="1:15">
      <c r="A2179">
        <v>2178</v>
      </c>
      <c r="B2179">
        <v>255355</v>
      </c>
      <c r="C2179" t="s">
        <v>4250</v>
      </c>
      <c r="D2179" t="s">
        <v>137</v>
      </c>
      <c r="E2179" t="s">
        <v>4882</v>
      </c>
      <c r="F2179">
        <v>300</v>
      </c>
      <c r="G2179">
        <v>4.0999999999999996</v>
      </c>
      <c r="H2179">
        <v>20</v>
      </c>
      <c r="I2179" t="s">
        <v>841</v>
      </c>
      <c r="J2179" t="s">
        <v>3813</v>
      </c>
      <c r="K2179">
        <v>53</v>
      </c>
      <c r="L2179" t="s">
        <v>136</v>
      </c>
      <c r="M2179" t="s">
        <v>132</v>
      </c>
      <c r="N2179" t="s">
        <v>140</v>
      </c>
      <c r="O2179" t="s">
        <v>135</v>
      </c>
    </row>
    <row r="2180" spans="1:15">
      <c r="A2180">
        <v>2179</v>
      </c>
      <c r="B2180">
        <v>255752</v>
      </c>
      <c r="C2180" t="s">
        <v>1807</v>
      </c>
      <c r="D2180" t="s">
        <v>139</v>
      </c>
      <c r="E2180" t="s">
        <v>4883</v>
      </c>
      <c r="F2180">
        <v>200</v>
      </c>
      <c r="G2180">
        <v>2.9</v>
      </c>
      <c r="H2180">
        <v>80</v>
      </c>
      <c r="I2180" t="s">
        <v>784</v>
      </c>
      <c r="J2180" t="s">
        <v>1807</v>
      </c>
      <c r="K2180">
        <v>73</v>
      </c>
      <c r="L2180" t="s">
        <v>236</v>
      </c>
      <c r="M2180" t="s">
        <v>142</v>
      </c>
      <c r="N2180" t="s">
        <v>131</v>
      </c>
      <c r="O2180" t="s">
        <v>130</v>
      </c>
    </row>
    <row r="2181" spans="1:15">
      <c r="A2181">
        <v>2180</v>
      </c>
      <c r="B2181">
        <v>255891</v>
      </c>
      <c r="C2181" t="s">
        <v>790</v>
      </c>
      <c r="D2181" t="s">
        <v>129</v>
      </c>
      <c r="E2181" t="s">
        <v>4274</v>
      </c>
      <c r="F2181">
        <v>250</v>
      </c>
      <c r="G2181">
        <v>2.9</v>
      </c>
      <c r="H2181">
        <v>80</v>
      </c>
      <c r="I2181" t="s">
        <v>2068</v>
      </c>
      <c r="J2181" t="s">
        <v>790</v>
      </c>
      <c r="K2181">
        <v>61</v>
      </c>
      <c r="L2181" t="s">
        <v>133</v>
      </c>
      <c r="M2181" t="s">
        <v>132</v>
      </c>
      <c r="N2181" t="s">
        <v>131</v>
      </c>
      <c r="O2181" t="s">
        <v>130</v>
      </c>
    </row>
    <row r="2182" spans="1:15">
      <c r="A2182">
        <v>2181</v>
      </c>
      <c r="B2182">
        <v>256099</v>
      </c>
      <c r="C2182" t="s">
        <v>4884</v>
      </c>
      <c r="D2182" t="s">
        <v>141</v>
      </c>
      <c r="E2182" t="s">
        <v>4885</v>
      </c>
      <c r="F2182">
        <v>300</v>
      </c>
      <c r="G2182">
        <v>2.9</v>
      </c>
      <c r="H2182">
        <v>80</v>
      </c>
      <c r="I2182" t="s">
        <v>547</v>
      </c>
      <c r="J2182" t="s">
        <v>1571</v>
      </c>
      <c r="K2182">
        <v>78</v>
      </c>
      <c r="L2182" t="s">
        <v>136</v>
      </c>
      <c r="M2182" t="s">
        <v>132</v>
      </c>
      <c r="N2182" t="s">
        <v>131</v>
      </c>
      <c r="O2182" t="s">
        <v>130</v>
      </c>
    </row>
    <row r="2183" spans="1:15">
      <c r="A2183">
        <v>2182</v>
      </c>
      <c r="B2183">
        <v>256154</v>
      </c>
      <c r="C2183" t="s">
        <v>690</v>
      </c>
      <c r="D2183" t="s">
        <v>129</v>
      </c>
      <c r="E2183" t="s">
        <v>4886</v>
      </c>
      <c r="F2183">
        <v>250</v>
      </c>
      <c r="G2183">
        <v>4</v>
      </c>
      <c r="H2183">
        <v>1000</v>
      </c>
      <c r="I2183" t="s">
        <v>4887</v>
      </c>
      <c r="J2183" t="s">
        <v>693</v>
      </c>
      <c r="K2183">
        <v>81</v>
      </c>
      <c r="L2183" t="s">
        <v>138</v>
      </c>
      <c r="M2183" t="s">
        <v>132</v>
      </c>
      <c r="N2183" t="s">
        <v>147</v>
      </c>
      <c r="O2183" t="s">
        <v>130</v>
      </c>
    </row>
    <row r="2184" spans="1:15">
      <c r="A2184">
        <v>2183</v>
      </c>
      <c r="B2184">
        <v>256371</v>
      </c>
      <c r="C2184" t="s">
        <v>1962</v>
      </c>
      <c r="D2184" t="s">
        <v>129</v>
      </c>
      <c r="E2184" t="s">
        <v>4888</v>
      </c>
      <c r="F2184">
        <v>300</v>
      </c>
      <c r="G2184">
        <v>2.9</v>
      </c>
      <c r="H2184">
        <v>80</v>
      </c>
      <c r="I2184" t="s">
        <v>258</v>
      </c>
      <c r="J2184" t="s">
        <v>4889</v>
      </c>
      <c r="K2184">
        <v>82</v>
      </c>
      <c r="L2184" t="s">
        <v>133</v>
      </c>
      <c r="M2184" t="s">
        <v>132</v>
      </c>
      <c r="N2184" t="s">
        <v>131</v>
      </c>
      <c r="O2184" t="s">
        <v>130</v>
      </c>
    </row>
    <row r="2185" spans="1:15">
      <c r="A2185">
        <v>2184</v>
      </c>
      <c r="B2185">
        <v>256608</v>
      </c>
      <c r="C2185" t="s">
        <v>260</v>
      </c>
      <c r="D2185" t="s">
        <v>137</v>
      </c>
      <c r="E2185" t="s">
        <v>4890</v>
      </c>
      <c r="F2185">
        <v>1200</v>
      </c>
      <c r="G2185">
        <v>3.9</v>
      </c>
      <c r="H2185">
        <v>20</v>
      </c>
      <c r="I2185" t="s">
        <v>841</v>
      </c>
      <c r="J2185" t="s">
        <v>260</v>
      </c>
      <c r="K2185">
        <v>60</v>
      </c>
      <c r="L2185" t="s">
        <v>136</v>
      </c>
      <c r="M2185" t="s">
        <v>235</v>
      </c>
      <c r="N2185" t="s">
        <v>140</v>
      </c>
      <c r="O2185" t="s">
        <v>135</v>
      </c>
    </row>
    <row r="2186" spans="1:15">
      <c r="A2186">
        <v>2185</v>
      </c>
      <c r="B2186">
        <v>256688</v>
      </c>
      <c r="C2186" t="s">
        <v>2267</v>
      </c>
      <c r="D2186" t="s">
        <v>143</v>
      </c>
      <c r="E2186" t="s">
        <v>4891</v>
      </c>
      <c r="F2186">
        <v>300</v>
      </c>
      <c r="G2186">
        <v>3.2</v>
      </c>
      <c r="H2186">
        <v>20</v>
      </c>
      <c r="I2186" t="s">
        <v>841</v>
      </c>
      <c r="J2186" t="s">
        <v>2267</v>
      </c>
      <c r="K2186">
        <v>48</v>
      </c>
      <c r="L2186" t="s">
        <v>136</v>
      </c>
      <c r="M2186" t="s">
        <v>132</v>
      </c>
      <c r="N2186" t="s">
        <v>140</v>
      </c>
      <c r="O2186" t="s">
        <v>135</v>
      </c>
    </row>
    <row r="2187" spans="1:15">
      <c r="A2187">
        <v>2186</v>
      </c>
      <c r="B2187">
        <v>256784</v>
      </c>
      <c r="C2187" t="s">
        <v>3869</v>
      </c>
      <c r="D2187" t="s">
        <v>149</v>
      </c>
      <c r="E2187" t="s">
        <v>4892</v>
      </c>
      <c r="F2187">
        <v>400</v>
      </c>
      <c r="G2187">
        <v>2.9</v>
      </c>
      <c r="H2187">
        <v>80</v>
      </c>
      <c r="I2187" t="s">
        <v>841</v>
      </c>
      <c r="J2187" t="s">
        <v>2854</v>
      </c>
      <c r="K2187">
        <v>66</v>
      </c>
      <c r="L2187" t="s">
        <v>136</v>
      </c>
      <c r="M2187" t="s">
        <v>132</v>
      </c>
      <c r="N2187" t="s">
        <v>131</v>
      </c>
      <c r="O2187" t="s">
        <v>130</v>
      </c>
    </row>
    <row r="2188" spans="1:15">
      <c r="A2188">
        <v>2187</v>
      </c>
      <c r="B2188">
        <v>256880</v>
      </c>
      <c r="C2188" t="s">
        <v>466</v>
      </c>
      <c r="D2188" t="s">
        <v>141</v>
      </c>
      <c r="E2188" t="s">
        <v>4893</v>
      </c>
      <c r="F2188">
        <v>400</v>
      </c>
      <c r="G2188">
        <v>4.3</v>
      </c>
      <c r="H2188">
        <v>50</v>
      </c>
      <c r="I2188" t="s">
        <v>4894</v>
      </c>
      <c r="J2188" t="s">
        <v>615</v>
      </c>
      <c r="K2188">
        <v>58</v>
      </c>
      <c r="L2188" t="s">
        <v>138</v>
      </c>
      <c r="M2188" t="s">
        <v>132</v>
      </c>
      <c r="N2188" t="s">
        <v>140</v>
      </c>
      <c r="O2188" t="s">
        <v>135</v>
      </c>
    </row>
    <row r="2189" spans="1:15">
      <c r="A2189">
        <v>2188</v>
      </c>
      <c r="B2189">
        <v>257095</v>
      </c>
      <c r="C2189" t="s">
        <v>1046</v>
      </c>
      <c r="D2189" t="s">
        <v>139</v>
      </c>
      <c r="E2189" t="s">
        <v>4895</v>
      </c>
      <c r="F2189">
        <v>250</v>
      </c>
      <c r="G2189">
        <v>4.0999999999999996</v>
      </c>
      <c r="H2189">
        <v>50</v>
      </c>
      <c r="I2189" t="s">
        <v>4896</v>
      </c>
      <c r="J2189" t="s">
        <v>1046</v>
      </c>
      <c r="K2189">
        <v>47</v>
      </c>
      <c r="L2189" t="s">
        <v>136</v>
      </c>
      <c r="M2189" t="s">
        <v>132</v>
      </c>
      <c r="N2189" t="s">
        <v>140</v>
      </c>
      <c r="O2189" t="s">
        <v>135</v>
      </c>
    </row>
    <row r="2190" spans="1:15">
      <c r="A2190">
        <v>2189</v>
      </c>
      <c r="B2190">
        <v>257408</v>
      </c>
      <c r="C2190" t="s">
        <v>2818</v>
      </c>
      <c r="D2190" t="s">
        <v>149</v>
      </c>
      <c r="E2190" t="s">
        <v>4897</v>
      </c>
      <c r="F2190">
        <v>200</v>
      </c>
      <c r="G2190">
        <v>2.9</v>
      </c>
      <c r="H2190">
        <v>80</v>
      </c>
      <c r="I2190" t="s">
        <v>841</v>
      </c>
      <c r="J2190" t="s">
        <v>2818</v>
      </c>
      <c r="K2190">
        <v>49</v>
      </c>
      <c r="L2190" t="s">
        <v>136</v>
      </c>
      <c r="M2190" t="s">
        <v>142</v>
      </c>
      <c r="N2190" t="s">
        <v>131</v>
      </c>
      <c r="O2190" t="s">
        <v>135</v>
      </c>
    </row>
    <row r="2191" spans="1:15">
      <c r="A2191">
        <v>2190</v>
      </c>
      <c r="B2191">
        <v>257581</v>
      </c>
      <c r="C2191" t="s">
        <v>790</v>
      </c>
      <c r="D2191" t="s">
        <v>129</v>
      </c>
      <c r="E2191" t="s">
        <v>4898</v>
      </c>
      <c r="F2191">
        <v>300</v>
      </c>
      <c r="G2191">
        <v>4</v>
      </c>
      <c r="H2191">
        <v>100</v>
      </c>
      <c r="I2191" t="s">
        <v>1606</v>
      </c>
      <c r="J2191" t="s">
        <v>790</v>
      </c>
      <c r="K2191">
        <v>57</v>
      </c>
      <c r="L2191" t="s">
        <v>133</v>
      </c>
      <c r="M2191" t="s">
        <v>132</v>
      </c>
      <c r="N2191" t="s">
        <v>131</v>
      </c>
      <c r="O2191" t="s">
        <v>135</v>
      </c>
    </row>
    <row r="2192" spans="1:15">
      <c r="A2192">
        <v>2191</v>
      </c>
      <c r="B2192">
        <v>257701</v>
      </c>
      <c r="C2192" t="s">
        <v>4899</v>
      </c>
      <c r="D2192" t="s">
        <v>129</v>
      </c>
      <c r="E2192" t="s">
        <v>4900</v>
      </c>
      <c r="F2192">
        <v>400</v>
      </c>
      <c r="G2192">
        <v>4.4000000000000004</v>
      </c>
      <c r="H2192">
        <v>20</v>
      </c>
      <c r="I2192" t="s">
        <v>4901</v>
      </c>
      <c r="J2192" t="s">
        <v>4902</v>
      </c>
      <c r="K2192">
        <v>83</v>
      </c>
      <c r="L2192" t="s">
        <v>236</v>
      </c>
      <c r="M2192" t="s">
        <v>132</v>
      </c>
      <c r="N2192" t="s">
        <v>140</v>
      </c>
      <c r="O2192" t="s">
        <v>130</v>
      </c>
    </row>
    <row r="2193" spans="1:15">
      <c r="A2193">
        <v>2192</v>
      </c>
      <c r="B2193">
        <v>257776</v>
      </c>
      <c r="C2193" t="s">
        <v>400</v>
      </c>
      <c r="D2193" t="s">
        <v>129</v>
      </c>
      <c r="E2193" t="s">
        <v>4903</v>
      </c>
      <c r="F2193">
        <v>300</v>
      </c>
      <c r="G2193">
        <v>4.0999999999999996</v>
      </c>
      <c r="H2193">
        <v>100</v>
      </c>
      <c r="I2193" t="s">
        <v>4668</v>
      </c>
      <c r="J2193" t="s">
        <v>709</v>
      </c>
      <c r="K2193">
        <v>67</v>
      </c>
      <c r="L2193" t="s">
        <v>133</v>
      </c>
      <c r="M2193" t="s">
        <v>132</v>
      </c>
      <c r="N2193" t="s">
        <v>131</v>
      </c>
      <c r="O2193" t="s">
        <v>130</v>
      </c>
    </row>
    <row r="2194" spans="1:15">
      <c r="A2194">
        <v>2193</v>
      </c>
      <c r="B2194">
        <v>257989</v>
      </c>
      <c r="C2194" t="s">
        <v>1291</v>
      </c>
      <c r="D2194" t="s">
        <v>129</v>
      </c>
      <c r="E2194" t="s">
        <v>4904</v>
      </c>
      <c r="F2194">
        <v>280</v>
      </c>
      <c r="G2194">
        <v>2.9</v>
      </c>
      <c r="H2194">
        <v>20</v>
      </c>
      <c r="I2194" t="s">
        <v>547</v>
      </c>
      <c r="J2194" t="s">
        <v>1291</v>
      </c>
      <c r="K2194">
        <v>74</v>
      </c>
      <c r="L2194" t="s">
        <v>136</v>
      </c>
      <c r="M2194" t="s">
        <v>132</v>
      </c>
      <c r="N2194" t="s">
        <v>140</v>
      </c>
      <c r="O2194" t="s">
        <v>130</v>
      </c>
    </row>
    <row r="2195" spans="1:15">
      <c r="A2195">
        <v>2194</v>
      </c>
      <c r="B2195">
        <v>257991</v>
      </c>
      <c r="C2195" t="s">
        <v>982</v>
      </c>
      <c r="D2195" t="s">
        <v>141</v>
      </c>
      <c r="E2195" t="s">
        <v>4905</v>
      </c>
      <c r="F2195">
        <v>300</v>
      </c>
      <c r="G2195">
        <v>2.9</v>
      </c>
      <c r="H2195">
        <v>80</v>
      </c>
      <c r="I2195" t="s">
        <v>2723</v>
      </c>
      <c r="J2195" t="s">
        <v>982</v>
      </c>
      <c r="K2195">
        <v>66</v>
      </c>
      <c r="L2195" t="s">
        <v>133</v>
      </c>
      <c r="M2195" t="s">
        <v>132</v>
      </c>
      <c r="N2195" t="s">
        <v>131</v>
      </c>
      <c r="O2195" t="s">
        <v>130</v>
      </c>
    </row>
    <row r="2196" spans="1:15">
      <c r="A2196">
        <v>2195</v>
      </c>
      <c r="B2196">
        <v>258116</v>
      </c>
      <c r="C2196" t="s">
        <v>382</v>
      </c>
      <c r="D2196" t="s">
        <v>137</v>
      </c>
      <c r="E2196" t="s">
        <v>4906</v>
      </c>
      <c r="F2196">
        <v>200</v>
      </c>
      <c r="G2196">
        <v>2.9</v>
      </c>
      <c r="H2196">
        <v>80</v>
      </c>
      <c r="I2196" t="s">
        <v>841</v>
      </c>
      <c r="J2196" t="s">
        <v>1747</v>
      </c>
      <c r="K2196">
        <v>37</v>
      </c>
      <c r="L2196" t="s">
        <v>136</v>
      </c>
      <c r="M2196" t="s">
        <v>142</v>
      </c>
      <c r="N2196" t="s">
        <v>131</v>
      </c>
      <c r="O2196" t="s">
        <v>144</v>
      </c>
    </row>
    <row r="2197" spans="1:15">
      <c r="A2197">
        <v>2196</v>
      </c>
      <c r="B2197">
        <v>258140</v>
      </c>
      <c r="C2197" t="s">
        <v>483</v>
      </c>
      <c r="D2197" t="s">
        <v>141</v>
      </c>
      <c r="E2197" t="s">
        <v>289</v>
      </c>
      <c r="F2197">
        <v>150</v>
      </c>
      <c r="G2197">
        <v>3.8</v>
      </c>
      <c r="H2197">
        <v>20</v>
      </c>
      <c r="I2197" t="s">
        <v>290</v>
      </c>
      <c r="J2197" t="s">
        <v>477</v>
      </c>
      <c r="K2197">
        <v>54</v>
      </c>
      <c r="L2197" t="s">
        <v>138</v>
      </c>
      <c r="M2197" t="s">
        <v>142</v>
      </c>
      <c r="N2197" t="s">
        <v>140</v>
      </c>
      <c r="O2197" t="s">
        <v>135</v>
      </c>
    </row>
    <row r="2198" spans="1:15">
      <c r="A2198">
        <v>2197</v>
      </c>
      <c r="B2198">
        <v>258357</v>
      </c>
      <c r="C2198" t="s">
        <v>4907</v>
      </c>
      <c r="D2198" t="s">
        <v>149</v>
      </c>
      <c r="E2198" t="s">
        <v>4908</v>
      </c>
      <c r="F2198">
        <v>240</v>
      </c>
      <c r="G2198">
        <v>2.9</v>
      </c>
      <c r="H2198">
        <v>80</v>
      </c>
      <c r="I2198" t="s">
        <v>4909</v>
      </c>
      <c r="J2198" t="s">
        <v>4910</v>
      </c>
      <c r="K2198">
        <v>61</v>
      </c>
      <c r="L2198" t="s">
        <v>133</v>
      </c>
      <c r="M2198" t="s">
        <v>132</v>
      </c>
      <c r="N2198" t="s">
        <v>131</v>
      </c>
      <c r="O2198" t="s">
        <v>130</v>
      </c>
    </row>
    <row r="2199" spans="1:15">
      <c r="A2199">
        <v>2198</v>
      </c>
      <c r="B2199">
        <v>258539</v>
      </c>
      <c r="C2199" t="s">
        <v>314</v>
      </c>
      <c r="D2199" t="s">
        <v>146</v>
      </c>
      <c r="E2199" t="s">
        <v>4911</v>
      </c>
      <c r="F2199">
        <v>600</v>
      </c>
      <c r="G2199">
        <v>4.3</v>
      </c>
      <c r="H2199">
        <v>500</v>
      </c>
      <c r="I2199" t="s">
        <v>841</v>
      </c>
      <c r="J2199" t="s">
        <v>314</v>
      </c>
      <c r="K2199">
        <v>75</v>
      </c>
      <c r="L2199" t="s">
        <v>136</v>
      </c>
      <c r="M2199" t="s">
        <v>148</v>
      </c>
      <c r="N2199" t="s">
        <v>147</v>
      </c>
      <c r="O2199" t="s">
        <v>130</v>
      </c>
    </row>
    <row r="2200" spans="1:15">
      <c r="A2200">
        <v>2199</v>
      </c>
      <c r="B2200">
        <v>258700</v>
      </c>
      <c r="C2200" t="s">
        <v>973</v>
      </c>
      <c r="D2200" t="s">
        <v>134</v>
      </c>
      <c r="E2200" t="s">
        <v>4912</v>
      </c>
      <c r="F2200">
        <v>800</v>
      </c>
      <c r="G2200">
        <v>3.6</v>
      </c>
      <c r="H2200">
        <v>20</v>
      </c>
      <c r="I2200" t="s">
        <v>4913</v>
      </c>
      <c r="J2200" t="s">
        <v>4914</v>
      </c>
      <c r="K2200">
        <v>38</v>
      </c>
      <c r="L2200" t="s">
        <v>236</v>
      </c>
      <c r="M2200" t="s">
        <v>148</v>
      </c>
      <c r="N2200" t="s">
        <v>140</v>
      </c>
      <c r="O2200" t="s">
        <v>144</v>
      </c>
    </row>
    <row r="2201" spans="1:15">
      <c r="A2201">
        <v>2200</v>
      </c>
      <c r="B2201">
        <v>259063</v>
      </c>
      <c r="C2201" t="s">
        <v>500</v>
      </c>
      <c r="D2201" t="s">
        <v>146</v>
      </c>
      <c r="E2201" t="s">
        <v>4915</v>
      </c>
      <c r="F2201">
        <v>300</v>
      </c>
      <c r="G2201">
        <v>3.6</v>
      </c>
      <c r="H2201">
        <v>100</v>
      </c>
      <c r="I2201" t="s">
        <v>4916</v>
      </c>
      <c r="J2201" t="s">
        <v>4917</v>
      </c>
      <c r="K2201">
        <v>36</v>
      </c>
      <c r="L2201" t="s">
        <v>138</v>
      </c>
      <c r="M2201" t="s">
        <v>132</v>
      </c>
      <c r="N2201" t="s">
        <v>131</v>
      </c>
      <c r="O2201" t="s">
        <v>144</v>
      </c>
    </row>
    <row r="2202" spans="1:15">
      <c r="A2202">
        <v>2201</v>
      </c>
      <c r="B2202">
        <v>259101</v>
      </c>
      <c r="C2202" t="s">
        <v>4918</v>
      </c>
      <c r="D2202" t="s">
        <v>139</v>
      </c>
      <c r="E2202" t="s">
        <v>4919</v>
      </c>
      <c r="F2202">
        <v>250</v>
      </c>
      <c r="G2202">
        <v>2.9</v>
      </c>
      <c r="H2202">
        <v>80</v>
      </c>
      <c r="I2202" t="s">
        <v>4920</v>
      </c>
      <c r="J2202" t="s">
        <v>4921</v>
      </c>
      <c r="K2202">
        <v>68</v>
      </c>
      <c r="L2202" t="s">
        <v>138</v>
      </c>
      <c r="M2202" t="s">
        <v>132</v>
      </c>
      <c r="N2202" t="s">
        <v>131</v>
      </c>
      <c r="O2202" t="s">
        <v>130</v>
      </c>
    </row>
    <row r="2203" spans="1:15">
      <c r="A2203">
        <v>2202</v>
      </c>
      <c r="B2203">
        <v>259560</v>
      </c>
      <c r="C2203" t="s">
        <v>400</v>
      </c>
      <c r="D2203" t="s">
        <v>129</v>
      </c>
      <c r="E2203" t="s">
        <v>4922</v>
      </c>
      <c r="F2203">
        <v>200</v>
      </c>
      <c r="G2203">
        <v>2.9</v>
      </c>
      <c r="H2203">
        <v>80</v>
      </c>
      <c r="I2203" t="s">
        <v>841</v>
      </c>
      <c r="J2203" t="s">
        <v>1670</v>
      </c>
      <c r="K2203">
        <v>60</v>
      </c>
      <c r="L2203" t="s">
        <v>136</v>
      </c>
      <c r="M2203" t="s">
        <v>142</v>
      </c>
      <c r="N2203" t="s">
        <v>131</v>
      </c>
      <c r="O2203" t="s">
        <v>135</v>
      </c>
    </row>
    <row r="2204" spans="1:15">
      <c r="A2204">
        <v>2203</v>
      </c>
      <c r="B2204">
        <v>259572</v>
      </c>
      <c r="C2204" t="s">
        <v>604</v>
      </c>
      <c r="D2204" t="s">
        <v>134</v>
      </c>
      <c r="E2204" t="s">
        <v>4923</v>
      </c>
      <c r="F2204">
        <v>600</v>
      </c>
      <c r="G2204">
        <v>4.4000000000000004</v>
      </c>
      <c r="H2204">
        <v>20</v>
      </c>
      <c r="I2204" t="s">
        <v>4924</v>
      </c>
      <c r="J2204" t="s">
        <v>4925</v>
      </c>
      <c r="K2204">
        <v>55</v>
      </c>
      <c r="L2204" t="s">
        <v>133</v>
      </c>
      <c r="M2204" t="s">
        <v>148</v>
      </c>
      <c r="N2204" t="s">
        <v>140</v>
      </c>
      <c r="O2204" t="s">
        <v>135</v>
      </c>
    </row>
    <row r="2205" spans="1:15">
      <c r="A2205">
        <v>2204</v>
      </c>
      <c r="B2205">
        <v>259773</v>
      </c>
      <c r="C2205" t="s">
        <v>790</v>
      </c>
      <c r="D2205" t="s">
        <v>129</v>
      </c>
      <c r="E2205" t="s">
        <v>763</v>
      </c>
      <c r="F2205">
        <v>300</v>
      </c>
      <c r="G2205">
        <v>3.7</v>
      </c>
      <c r="H2205">
        <v>50</v>
      </c>
      <c r="I2205" t="s">
        <v>1606</v>
      </c>
      <c r="J2205" t="s">
        <v>790</v>
      </c>
      <c r="K2205">
        <v>58</v>
      </c>
      <c r="L2205" t="s">
        <v>133</v>
      </c>
      <c r="M2205" t="s">
        <v>132</v>
      </c>
      <c r="N2205" t="s">
        <v>140</v>
      </c>
      <c r="O2205" t="s">
        <v>135</v>
      </c>
    </row>
    <row r="2206" spans="1:15">
      <c r="A2206">
        <v>2205</v>
      </c>
      <c r="B2206">
        <v>259841</v>
      </c>
      <c r="C2206" t="s">
        <v>690</v>
      </c>
      <c r="D2206" t="s">
        <v>129</v>
      </c>
      <c r="E2206" t="s">
        <v>2855</v>
      </c>
      <c r="F2206">
        <v>300</v>
      </c>
      <c r="G2206">
        <v>4.2</v>
      </c>
      <c r="H2206">
        <v>100</v>
      </c>
      <c r="I2206" t="s">
        <v>4926</v>
      </c>
      <c r="J2206" t="s">
        <v>690</v>
      </c>
      <c r="K2206">
        <v>68</v>
      </c>
      <c r="L2206" t="s">
        <v>138</v>
      </c>
      <c r="M2206" t="s">
        <v>132</v>
      </c>
      <c r="N2206" t="s">
        <v>131</v>
      </c>
      <c r="O2206" t="s">
        <v>130</v>
      </c>
    </row>
    <row r="2207" spans="1:15">
      <c r="A2207">
        <v>2206</v>
      </c>
      <c r="B2207">
        <v>260220</v>
      </c>
      <c r="C2207" t="s">
        <v>1992</v>
      </c>
      <c r="D2207" t="s">
        <v>145</v>
      </c>
      <c r="E2207" t="s">
        <v>4927</v>
      </c>
      <c r="F2207">
        <v>600</v>
      </c>
      <c r="G2207">
        <v>3.8</v>
      </c>
      <c r="H2207">
        <v>20</v>
      </c>
      <c r="I2207" t="s">
        <v>841</v>
      </c>
      <c r="J2207" t="s">
        <v>1992</v>
      </c>
      <c r="K2207">
        <v>51</v>
      </c>
      <c r="L2207" t="s">
        <v>136</v>
      </c>
      <c r="M2207" t="s">
        <v>148</v>
      </c>
      <c r="N2207" t="s">
        <v>140</v>
      </c>
      <c r="O2207" t="s">
        <v>135</v>
      </c>
    </row>
    <row r="2208" spans="1:15">
      <c r="A2208">
        <v>2207</v>
      </c>
      <c r="B2208">
        <v>260557</v>
      </c>
      <c r="C2208" t="s">
        <v>635</v>
      </c>
      <c r="D2208" t="s">
        <v>134</v>
      </c>
      <c r="E2208" t="s">
        <v>4928</v>
      </c>
      <c r="F2208">
        <v>40</v>
      </c>
      <c r="G2208">
        <v>4.4000000000000004</v>
      </c>
      <c r="H2208">
        <v>100</v>
      </c>
      <c r="I2208" t="s">
        <v>841</v>
      </c>
      <c r="J2208" t="s">
        <v>1332</v>
      </c>
      <c r="K2208">
        <v>39</v>
      </c>
      <c r="L2208" t="s">
        <v>136</v>
      </c>
      <c r="M2208" t="s">
        <v>142</v>
      </c>
      <c r="N2208" t="s">
        <v>131</v>
      </c>
      <c r="O2208" t="s">
        <v>144</v>
      </c>
    </row>
    <row r="2209" spans="1:15">
      <c r="A2209">
        <v>2208</v>
      </c>
      <c r="B2209">
        <v>260845</v>
      </c>
      <c r="C2209" t="s">
        <v>260</v>
      </c>
      <c r="D2209" t="s">
        <v>137</v>
      </c>
      <c r="E2209" t="s">
        <v>4929</v>
      </c>
      <c r="F2209">
        <v>400</v>
      </c>
      <c r="G2209">
        <v>3.8</v>
      </c>
      <c r="H2209">
        <v>500</v>
      </c>
      <c r="I2209" t="s">
        <v>4930</v>
      </c>
      <c r="J2209" t="s">
        <v>260</v>
      </c>
      <c r="K2209">
        <v>51</v>
      </c>
      <c r="L2209" t="s">
        <v>133</v>
      </c>
      <c r="M2209" t="s">
        <v>132</v>
      </c>
      <c r="N2209" t="s">
        <v>147</v>
      </c>
      <c r="O2209" t="s">
        <v>135</v>
      </c>
    </row>
    <row r="2210" spans="1:15">
      <c r="A2210">
        <v>2209</v>
      </c>
      <c r="B2210">
        <v>260926</v>
      </c>
      <c r="C2210" t="s">
        <v>1741</v>
      </c>
      <c r="D2210" t="s">
        <v>139</v>
      </c>
      <c r="E2210" t="s">
        <v>4931</v>
      </c>
      <c r="F2210">
        <v>300</v>
      </c>
      <c r="G2210">
        <v>4.5</v>
      </c>
      <c r="H2210">
        <v>500</v>
      </c>
      <c r="I2210" t="s">
        <v>4932</v>
      </c>
      <c r="J2210" t="s">
        <v>696</v>
      </c>
      <c r="K2210">
        <v>69</v>
      </c>
      <c r="L2210" t="s">
        <v>136</v>
      </c>
      <c r="M2210" t="s">
        <v>132</v>
      </c>
      <c r="N2210" t="s">
        <v>147</v>
      </c>
      <c r="O2210" t="s">
        <v>130</v>
      </c>
    </row>
    <row r="2211" spans="1:15">
      <c r="A2211">
        <v>2210</v>
      </c>
      <c r="B2211">
        <v>261430</v>
      </c>
      <c r="C2211" t="s">
        <v>973</v>
      </c>
      <c r="D2211" t="s">
        <v>134</v>
      </c>
      <c r="E2211" t="s">
        <v>4933</v>
      </c>
      <c r="F2211">
        <v>200</v>
      </c>
      <c r="G2211">
        <v>4</v>
      </c>
      <c r="H2211">
        <v>20</v>
      </c>
      <c r="I2211" t="s">
        <v>841</v>
      </c>
      <c r="J2211" t="s">
        <v>973</v>
      </c>
      <c r="K2211">
        <v>53</v>
      </c>
      <c r="L2211" t="s">
        <v>136</v>
      </c>
      <c r="M2211" t="s">
        <v>142</v>
      </c>
      <c r="N2211" t="s">
        <v>140</v>
      </c>
      <c r="O2211" t="s">
        <v>135</v>
      </c>
    </row>
    <row r="2212" spans="1:15">
      <c r="A2212">
        <v>2211</v>
      </c>
      <c r="B2212">
        <v>261555</v>
      </c>
      <c r="C2212" t="s">
        <v>1164</v>
      </c>
      <c r="D2212" t="s">
        <v>134</v>
      </c>
      <c r="E2212" t="s">
        <v>4934</v>
      </c>
      <c r="F2212">
        <v>400</v>
      </c>
      <c r="G2212">
        <v>3.4</v>
      </c>
      <c r="H2212">
        <v>20</v>
      </c>
      <c r="I2212" t="s">
        <v>258</v>
      </c>
      <c r="J2212" t="s">
        <v>4935</v>
      </c>
      <c r="K2212">
        <v>53</v>
      </c>
      <c r="L2212" t="s">
        <v>133</v>
      </c>
      <c r="M2212" t="s">
        <v>132</v>
      </c>
      <c r="N2212" t="s">
        <v>140</v>
      </c>
      <c r="O2212" t="s">
        <v>135</v>
      </c>
    </row>
    <row r="2213" spans="1:15">
      <c r="A2213">
        <v>2212</v>
      </c>
      <c r="B2213">
        <v>261634</v>
      </c>
      <c r="C2213" t="s">
        <v>477</v>
      </c>
      <c r="D2213" t="s">
        <v>141</v>
      </c>
      <c r="E2213" t="s">
        <v>4936</v>
      </c>
      <c r="F2213">
        <v>300</v>
      </c>
      <c r="G2213">
        <v>4.2</v>
      </c>
      <c r="H2213">
        <v>100</v>
      </c>
      <c r="I2213" t="s">
        <v>279</v>
      </c>
      <c r="J2213" t="s">
        <v>477</v>
      </c>
      <c r="K2213">
        <v>52</v>
      </c>
      <c r="L2213" t="s">
        <v>133</v>
      </c>
      <c r="M2213" t="s">
        <v>132</v>
      </c>
      <c r="N2213" t="s">
        <v>131</v>
      </c>
      <c r="O2213" t="s">
        <v>135</v>
      </c>
    </row>
    <row r="2214" spans="1:15">
      <c r="A2214">
        <v>2213</v>
      </c>
      <c r="B2214">
        <v>261707</v>
      </c>
      <c r="C2214" t="s">
        <v>250</v>
      </c>
      <c r="D2214" t="s">
        <v>137</v>
      </c>
      <c r="E2214" t="s">
        <v>4937</v>
      </c>
      <c r="F2214">
        <v>800</v>
      </c>
      <c r="G2214">
        <v>4.3</v>
      </c>
      <c r="H2214">
        <v>100</v>
      </c>
      <c r="I2214" t="s">
        <v>4938</v>
      </c>
      <c r="J2214" t="s">
        <v>250</v>
      </c>
      <c r="K2214">
        <v>61</v>
      </c>
      <c r="L2214" t="s">
        <v>138</v>
      </c>
      <c r="M2214" t="s">
        <v>148</v>
      </c>
      <c r="N2214" t="s">
        <v>131</v>
      </c>
      <c r="O2214" t="s">
        <v>130</v>
      </c>
    </row>
    <row r="2215" spans="1:15">
      <c r="A2215">
        <v>2214</v>
      </c>
      <c r="B2215">
        <v>261709</v>
      </c>
      <c r="C2215" t="s">
        <v>586</v>
      </c>
      <c r="D2215" t="s">
        <v>141</v>
      </c>
      <c r="E2215" t="s">
        <v>4939</v>
      </c>
      <c r="F2215">
        <v>200</v>
      </c>
      <c r="G2215">
        <v>4</v>
      </c>
      <c r="H2215">
        <v>50</v>
      </c>
      <c r="I2215" t="s">
        <v>356</v>
      </c>
      <c r="J2215" t="s">
        <v>586</v>
      </c>
      <c r="K2215">
        <v>33</v>
      </c>
      <c r="L2215" t="s">
        <v>136</v>
      </c>
      <c r="M2215" t="s">
        <v>142</v>
      </c>
      <c r="N2215" t="s">
        <v>140</v>
      </c>
      <c r="O2215" t="s">
        <v>144</v>
      </c>
    </row>
    <row r="2216" spans="1:15">
      <c r="A2216">
        <v>2215</v>
      </c>
      <c r="B2216">
        <v>262087</v>
      </c>
      <c r="C2216" t="s">
        <v>801</v>
      </c>
      <c r="D2216" t="s">
        <v>146</v>
      </c>
      <c r="E2216" t="s">
        <v>4940</v>
      </c>
      <c r="F2216">
        <v>400</v>
      </c>
      <c r="G2216">
        <v>4</v>
      </c>
      <c r="H2216">
        <v>1000</v>
      </c>
      <c r="I2216" t="s">
        <v>3126</v>
      </c>
      <c r="J2216" t="s">
        <v>314</v>
      </c>
      <c r="K2216">
        <v>39</v>
      </c>
      <c r="L2216" t="s">
        <v>133</v>
      </c>
      <c r="M2216" t="s">
        <v>132</v>
      </c>
      <c r="N2216" t="s">
        <v>147</v>
      </c>
      <c r="O2216" t="s">
        <v>144</v>
      </c>
    </row>
    <row r="2217" spans="1:15">
      <c r="A2217">
        <v>2216</v>
      </c>
      <c r="B2217">
        <v>262276</v>
      </c>
      <c r="C2217" t="s">
        <v>366</v>
      </c>
      <c r="D2217" t="s">
        <v>146</v>
      </c>
      <c r="E2217" t="s">
        <v>4941</v>
      </c>
      <c r="F2217">
        <v>300</v>
      </c>
      <c r="G2217">
        <v>3.9</v>
      </c>
      <c r="H2217">
        <v>100</v>
      </c>
      <c r="I2217" t="s">
        <v>2162</v>
      </c>
      <c r="J2217" t="s">
        <v>1684</v>
      </c>
      <c r="K2217">
        <v>35</v>
      </c>
      <c r="L2217" t="s">
        <v>138</v>
      </c>
      <c r="M2217" t="s">
        <v>132</v>
      </c>
      <c r="N2217" t="s">
        <v>131</v>
      </c>
      <c r="O2217" t="s">
        <v>144</v>
      </c>
    </row>
    <row r="2218" spans="1:15">
      <c r="A2218">
        <v>2217</v>
      </c>
      <c r="B2218">
        <v>262390</v>
      </c>
      <c r="C2218" t="s">
        <v>4942</v>
      </c>
      <c r="D2218" t="s">
        <v>145</v>
      </c>
      <c r="E2218" t="s">
        <v>4943</v>
      </c>
      <c r="F2218">
        <v>200</v>
      </c>
      <c r="G2218">
        <v>2.9</v>
      </c>
      <c r="H2218">
        <v>80</v>
      </c>
      <c r="I2218" t="s">
        <v>921</v>
      </c>
      <c r="J2218" t="s">
        <v>4944</v>
      </c>
      <c r="K2218">
        <v>50</v>
      </c>
      <c r="L2218" t="s">
        <v>236</v>
      </c>
      <c r="M2218" t="s">
        <v>142</v>
      </c>
      <c r="N2218" t="s">
        <v>131</v>
      </c>
      <c r="O2218" t="s">
        <v>135</v>
      </c>
    </row>
    <row r="2219" spans="1:15">
      <c r="A2219">
        <v>2218</v>
      </c>
      <c r="B2219">
        <v>263074</v>
      </c>
      <c r="C2219" t="s">
        <v>397</v>
      </c>
      <c r="D2219" t="s">
        <v>134</v>
      </c>
      <c r="E2219" t="s">
        <v>4945</v>
      </c>
      <c r="F2219">
        <v>350</v>
      </c>
      <c r="G2219">
        <v>3.6</v>
      </c>
      <c r="H2219">
        <v>50</v>
      </c>
      <c r="I2219" t="s">
        <v>2091</v>
      </c>
      <c r="J2219" t="s">
        <v>4383</v>
      </c>
      <c r="K2219">
        <v>49</v>
      </c>
      <c r="L2219" t="s">
        <v>136</v>
      </c>
      <c r="M2219" t="s">
        <v>132</v>
      </c>
      <c r="N2219" t="s">
        <v>140</v>
      </c>
      <c r="O2219" t="s">
        <v>135</v>
      </c>
    </row>
    <row r="2220" spans="1:15">
      <c r="A2220">
        <v>2219</v>
      </c>
      <c r="B2220">
        <v>263077</v>
      </c>
      <c r="C2220" t="s">
        <v>397</v>
      </c>
      <c r="D2220" t="s">
        <v>134</v>
      </c>
      <c r="E2220" t="s">
        <v>4946</v>
      </c>
      <c r="F2220">
        <v>500</v>
      </c>
      <c r="G2220">
        <v>4</v>
      </c>
      <c r="H2220">
        <v>50</v>
      </c>
      <c r="I2220" t="s">
        <v>3151</v>
      </c>
      <c r="J2220" t="s">
        <v>4383</v>
      </c>
      <c r="K2220">
        <v>54</v>
      </c>
      <c r="L2220" t="s">
        <v>136</v>
      </c>
      <c r="M2220" t="s">
        <v>132</v>
      </c>
      <c r="N2220" t="s">
        <v>140</v>
      </c>
      <c r="O2220" t="s">
        <v>135</v>
      </c>
    </row>
    <row r="2221" spans="1:15">
      <c r="A2221">
        <v>2220</v>
      </c>
      <c r="B2221">
        <v>263106</v>
      </c>
      <c r="C2221" t="s">
        <v>397</v>
      </c>
      <c r="D2221" t="s">
        <v>134</v>
      </c>
      <c r="E2221" t="s">
        <v>4947</v>
      </c>
      <c r="F2221">
        <v>400</v>
      </c>
      <c r="G2221">
        <v>4.0999999999999996</v>
      </c>
      <c r="H2221">
        <v>20</v>
      </c>
      <c r="I2221" t="s">
        <v>2091</v>
      </c>
      <c r="J2221" t="s">
        <v>4383</v>
      </c>
      <c r="K2221">
        <v>50</v>
      </c>
      <c r="L2221" t="s">
        <v>136</v>
      </c>
      <c r="M2221" t="s">
        <v>132</v>
      </c>
      <c r="N2221" t="s">
        <v>140</v>
      </c>
      <c r="O2221" t="s">
        <v>135</v>
      </c>
    </row>
    <row r="2222" spans="1:15">
      <c r="A2222">
        <v>2221</v>
      </c>
      <c r="B2222">
        <v>263224</v>
      </c>
      <c r="C2222" t="s">
        <v>887</v>
      </c>
      <c r="D2222" t="s">
        <v>139</v>
      </c>
      <c r="E2222" t="s">
        <v>4948</v>
      </c>
      <c r="F2222">
        <v>300</v>
      </c>
      <c r="G2222">
        <v>4.3</v>
      </c>
      <c r="H2222">
        <v>500</v>
      </c>
      <c r="I2222" t="s">
        <v>841</v>
      </c>
      <c r="J2222" t="s">
        <v>2284</v>
      </c>
      <c r="K2222">
        <v>67</v>
      </c>
      <c r="L2222" t="s">
        <v>136</v>
      </c>
      <c r="M2222" t="s">
        <v>132</v>
      </c>
      <c r="N2222" t="s">
        <v>147</v>
      </c>
      <c r="O2222" t="s">
        <v>130</v>
      </c>
    </row>
    <row r="2223" spans="1:15">
      <c r="A2223">
        <v>2222</v>
      </c>
      <c r="B2223">
        <v>263294</v>
      </c>
      <c r="C2223" t="s">
        <v>880</v>
      </c>
      <c r="D2223" t="s">
        <v>143</v>
      </c>
      <c r="E2223" t="s">
        <v>4949</v>
      </c>
      <c r="F2223">
        <v>200</v>
      </c>
      <c r="G2223">
        <v>3.7</v>
      </c>
      <c r="H2223">
        <v>20</v>
      </c>
      <c r="I2223" t="s">
        <v>841</v>
      </c>
      <c r="J2223" t="s">
        <v>880</v>
      </c>
      <c r="K2223">
        <v>44</v>
      </c>
      <c r="L2223" t="s">
        <v>136</v>
      </c>
      <c r="M2223" t="s">
        <v>142</v>
      </c>
      <c r="N2223" t="s">
        <v>140</v>
      </c>
      <c r="O2223" t="s">
        <v>135</v>
      </c>
    </row>
    <row r="2224" spans="1:15">
      <c r="A2224">
        <v>2223</v>
      </c>
      <c r="B2224">
        <v>263353</v>
      </c>
      <c r="C2224" t="s">
        <v>4273</v>
      </c>
      <c r="D2224" t="s">
        <v>129</v>
      </c>
      <c r="E2224" t="s">
        <v>4950</v>
      </c>
      <c r="F2224">
        <v>200</v>
      </c>
      <c r="G2224">
        <v>3.9</v>
      </c>
      <c r="H2224">
        <v>100</v>
      </c>
      <c r="I2224" t="s">
        <v>4951</v>
      </c>
      <c r="J2224" t="s">
        <v>1692</v>
      </c>
      <c r="K2224">
        <v>92</v>
      </c>
      <c r="L2224" t="s">
        <v>138</v>
      </c>
      <c r="M2224" t="s">
        <v>142</v>
      </c>
      <c r="N2224" t="s">
        <v>131</v>
      </c>
      <c r="O2224" t="s">
        <v>130</v>
      </c>
    </row>
    <row r="2225" spans="1:15">
      <c r="A2225">
        <v>2224</v>
      </c>
      <c r="B2225">
        <v>263360</v>
      </c>
      <c r="C2225" t="s">
        <v>1692</v>
      </c>
      <c r="D2225" t="s">
        <v>129</v>
      </c>
      <c r="E2225" t="s">
        <v>4952</v>
      </c>
      <c r="F2225">
        <v>1000</v>
      </c>
      <c r="G2225">
        <v>4.8</v>
      </c>
      <c r="H2225">
        <v>20</v>
      </c>
      <c r="I2225" t="s">
        <v>356</v>
      </c>
      <c r="J2225" t="s">
        <v>4953</v>
      </c>
      <c r="K2225">
        <v>94</v>
      </c>
      <c r="L2225" t="s">
        <v>136</v>
      </c>
      <c r="M2225" t="s">
        <v>148</v>
      </c>
      <c r="N2225" t="s">
        <v>140</v>
      </c>
      <c r="O2225" t="s">
        <v>130</v>
      </c>
    </row>
    <row r="2226" spans="1:15">
      <c r="A2226">
        <v>2225</v>
      </c>
      <c r="B2226">
        <v>263383</v>
      </c>
      <c r="C2226" t="s">
        <v>568</v>
      </c>
      <c r="D2226" t="s">
        <v>143</v>
      </c>
      <c r="E2226" t="s">
        <v>4954</v>
      </c>
      <c r="F2226">
        <v>200</v>
      </c>
      <c r="G2226">
        <v>3.8</v>
      </c>
      <c r="H2226">
        <v>100</v>
      </c>
      <c r="I2226" t="s">
        <v>4100</v>
      </c>
      <c r="J2226" t="s">
        <v>568</v>
      </c>
      <c r="K2226">
        <v>49</v>
      </c>
      <c r="L2226" t="s">
        <v>136</v>
      </c>
      <c r="M2226" t="s">
        <v>142</v>
      </c>
      <c r="N2226" t="s">
        <v>131</v>
      </c>
      <c r="O2226" t="s">
        <v>135</v>
      </c>
    </row>
    <row r="2227" spans="1:15">
      <c r="A2227">
        <v>2226</v>
      </c>
      <c r="B2227">
        <v>263989</v>
      </c>
      <c r="C2227" t="s">
        <v>4955</v>
      </c>
      <c r="D2227" t="s">
        <v>145</v>
      </c>
      <c r="E2227" t="s">
        <v>4956</v>
      </c>
      <c r="F2227">
        <v>450</v>
      </c>
      <c r="G2227">
        <v>3.8</v>
      </c>
      <c r="H2227">
        <v>20</v>
      </c>
      <c r="I2227" t="s">
        <v>4957</v>
      </c>
      <c r="J2227" t="s">
        <v>3931</v>
      </c>
      <c r="K2227">
        <v>51</v>
      </c>
      <c r="L2227" t="s">
        <v>133</v>
      </c>
      <c r="M2227" t="s">
        <v>132</v>
      </c>
      <c r="N2227" t="s">
        <v>140</v>
      </c>
      <c r="O2227" t="s">
        <v>135</v>
      </c>
    </row>
    <row r="2228" spans="1:15">
      <c r="A2228">
        <v>2227</v>
      </c>
      <c r="B2228">
        <v>264058</v>
      </c>
      <c r="C2228" t="s">
        <v>690</v>
      </c>
      <c r="D2228" t="s">
        <v>129</v>
      </c>
      <c r="E2228" t="s">
        <v>4958</v>
      </c>
      <c r="F2228">
        <v>250</v>
      </c>
      <c r="G2228">
        <v>3.8</v>
      </c>
      <c r="H2228">
        <v>20</v>
      </c>
      <c r="I2228" t="s">
        <v>4959</v>
      </c>
      <c r="J2228" t="s">
        <v>4960</v>
      </c>
      <c r="K2228">
        <v>81</v>
      </c>
      <c r="L2228" t="s">
        <v>136</v>
      </c>
      <c r="M2228" t="s">
        <v>132</v>
      </c>
      <c r="N2228" t="s">
        <v>140</v>
      </c>
      <c r="O2228" t="s">
        <v>130</v>
      </c>
    </row>
    <row r="2229" spans="1:15">
      <c r="A2229">
        <v>2228</v>
      </c>
      <c r="B2229">
        <v>264077</v>
      </c>
      <c r="C2229" t="s">
        <v>823</v>
      </c>
      <c r="D2229" t="s">
        <v>141</v>
      </c>
      <c r="E2229" t="s">
        <v>4961</v>
      </c>
      <c r="F2229">
        <v>300</v>
      </c>
      <c r="G2229">
        <v>3.1</v>
      </c>
      <c r="H2229">
        <v>20</v>
      </c>
      <c r="I2229" t="s">
        <v>4962</v>
      </c>
      <c r="J2229" t="s">
        <v>823</v>
      </c>
      <c r="K2229">
        <v>71</v>
      </c>
      <c r="L2229" t="s">
        <v>133</v>
      </c>
      <c r="M2229" t="s">
        <v>132</v>
      </c>
      <c r="N2229" t="s">
        <v>140</v>
      </c>
      <c r="O2229" t="s">
        <v>130</v>
      </c>
    </row>
    <row r="2230" spans="1:15">
      <c r="A2230">
        <v>2229</v>
      </c>
      <c r="B2230">
        <v>264201</v>
      </c>
      <c r="C2230" t="s">
        <v>4963</v>
      </c>
      <c r="D2230" t="s">
        <v>134</v>
      </c>
      <c r="E2230" t="s">
        <v>4964</v>
      </c>
      <c r="F2230">
        <v>500</v>
      </c>
      <c r="G2230">
        <v>2.9</v>
      </c>
      <c r="H2230">
        <v>80</v>
      </c>
      <c r="I2230" t="s">
        <v>547</v>
      </c>
      <c r="J2230" t="s">
        <v>4831</v>
      </c>
      <c r="K2230">
        <v>61</v>
      </c>
      <c r="L2230" t="s">
        <v>136</v>
      </c>
      <c r="M2230" t="s">
        <v>132</v>
      </c>
      <c r="N2230" t="s">
        <v>131</v>
      </c>
      <c r="O2230" t="s">
        <v>130</v>
      </c>
    </row>
    <row r="2231" spans="1:15">
      <c r="A2231">
        <v>2230</v>
      </c>
      <c r="B2231">
        <v>264219</v>
      </c>
      <c r="C2231" t="s">
        <v>876</v>
      </c>
      <c r="D2231" t="s">
        <v>139</v>
      </c>
      <c r="E2231" t="s">
        <v>4965</v>
      </c>
      <c r="F2231">
        <v>350</v>
      </c>
      <c r="G2231">
        <v>4</v>
      </c>
      <c r="H2231">
        <v>100</v>
      </c>
      <c r="I2231" t="s">
        <v>4966</v>
      </c>
      <c r="J2231" t="s">
        <v>2284</v>
      </c>
      <c r="K2231">
        <v>51</v>
      </c>
      <c r="L2231" t="s">
        <v>138</v>
      </c>
      <c r="M2231" t="s">
        <v>132</v>
      </c>
      <c r="N2231" t="s">
        <v>131</v>
      </c>
      <c r="O2231" t="s">
        <v>135</v>
      </c>
    </row>
    <row r="2232" spans="1:15">
      <c r="A2232">
        <v>2231</v>
      </c>
      <c r="B2232">
        <v>264240</v>
      </c>
      <c r="C2232" t="s">
        <v>382</v>
      </c>
      <c r="D2232" t="s">
        <v>137</v>
      </c>
      <c r="E2232" t="s">
        <v>4081</v>
      </c>
      <c r="F2232">
        <v>300</v>
      </c>
      <c r="G2232">
        <v>3.7</v>
      </c>
      <c r="H2232">
        <v>100</v>
      </c>
      <c r="I2232" t="s">
        <v>4967</v>
      </c>
      <c r="J2232" t="s">
        <v>388</v>
      </c>
      <c r="K2232">
        <v>37</v>
      </c>
      <c r="L2232" t="s">
        <v>133</v>
      </c>
      <c r="M2232" t="s">
        <v>132</v>
      </c>
      <c r="N2232" t="s">
        <v>131</v>
      </c>
      <c r="O2232" t="s">
        <v>144</v>
      </c>
    </row>
    <row r="2233" spans="1:15">
      <c r="A2233">
        <v>2232</v>
      </c>
      <c r="B2233">
        <v>264304</v>
      </c>
      <c r="C2233" t="s">
        <v>3861</v>
      </c>
      <c r="D2233" t="s">
        <v>146</v>
      </c>
      <c r="E2233" t="s">
        <v>1458</v>
      </c>
      <c r="F2233">
        <v>250</v>
      </c>
      <c r="G2233">
        <v>4</v>
      </c>
      <c r="H2233">
        <v>1000</v>
      </c>
      <c r="I2233" t="s">
        <v>4968</v>
      </c>
      <c r="J2233" t="s">
        <v>3083</v>
      </c>
      <c r="K2233">
        <v>40</v>
      </c>
      <c r="L2233" t="s">
        <v>138</v>
      </c>
      <c r="M2233" t="s">
        <v>132</v>
      </c>
      <c r="N2233" t="s">
        <v>147</v>
      </c>
      <c r="O2233" t="s">
        <v>144</v>
      </c>
    </row>
    <row r="2234" spans="1:15">
      <c r="A2234">
        <v>2233</v>
      </c>
      <c r="B2234">
        <v>264420</v>
      </c>
      <c r="C2234" t="s">
        <v>477</v>
      </c>
      <c r="D2234" t="s">
        <v>141</v>
      </c>
      <c r="E2234" t="s">
        <v>4969</v>
      </c>
      <c r="F2234">
        <v>400</v>
      </c>
      <c r="G2234">
        <v>4.4000000000000004</v>
      </c>
      <c r="H2234">
        <v>500</v>
      </c>
      <c r="I2234" t="s">
        <v>4970</v>
      </c>
      <c r="J2234" t="s">
        <v>477</v>
      </c>
      <c r="K2234">
        <v>49</v>
      </c>
      <c r="L2234" t="s">
        <v>136</v>
      </c>
      <c r="M2234" t="s">
        <v>132</v>
      </c>
      <c r="N2234" t="s">
        <v>147</v>
      </c>
      <c r="O2234" t="s">
        <v>135</v>
      </c>
    </row>
    <row r="2235" spans="1:15">
      <c r="A2235">
        <v>2234</v>
      </c>
      <c r="B2235">
        <v>264544</v>
      </c>
      <c r="C2235" t="s">
        <v>466</v>
      </c>
      <c r="D2235" t="s">
        <v>141</v>
      </c>
      <c r="E2235" t="s">
        <v>4971</v>
      </c>
      <c r="F2235">
        <v>400</v>
      </c>
      <c r="G2235">
        <v>4.5</v>
      </c>
      <c r="H2235">
        <v>50</v>
      </c>
      <c r="I2235" t="s">
        <v>3853</v>
      </c>
      <c r="J2235" t="s">
        <v>615</v>
      </c>
      <c r="K2235">
        <v>52</v>
      </c>
      <c r="L2235" t="s">
        <v>236</v>
      </c>
      <c r="M2235" t="s">
        <v>132</v>
      </c>
      <c r="N2235" t="s">
        <v>140</v>
      </c>
      <c r="O2235" t="s">
        <v>135</v>
      </c>
    </row>
    <row r="2236" spans="1:15">
      <c r="A2236">
        <v>2235</v>
      </c>
      <c r="B2236">
        <v>264577</v>
      </c>
      <c r="C2236" t="s">
        <v>979</v>
      </c>
      <c r="D2236" t="s">
        <v>143</v>
      </c>
      <c r="E2236" t="s">
        <v>4972</v>
      </c>
      <c r="F2236">
        <v>250</v>
      </c>
      <c r="G2236">
        <v>2.9</v>
      </c>
      <c r="H2236">
        <v>80</v>
      </c>
      <c r="I2236" t="s">
        <v>4973</v>
      </c>
      <c r="J2236" t="s">
        <v>880</v>
      </c>
      <c r="K2236">
        <v>60</v>
      </c>
      <c r="L2236" t="s">
        <v>133</v>
      </c>
      <c r="M2236" t="s">
        <v>132</v>
      </c>
      <c r="N2236" t="s">
        <v>131</v>
      </c>
      <c r="O2236" t="s">
        <v>135</v>
      </c>
    </row>
    <row r="2237" spans="1:15">
      <c r="A2237">
        <v>2236</v>
      </c>
      <c r="B2237">
        <v>264634</v>
      </c>
      <c r="C2237" t="s">
        <v>511</v>
      </c>
      <c r="D2237" t="s">
        <v>129</v>
      </c>
      <c r="E2237" t="s">
        <v>4974</v>
      </c>
      <c r="F2237">
        <v>250</v>
      </c>
      <c r="G2237">
        <v>4.0999999999999996</v>
      </c>
      <c r="H2237">
        <v>100</v>
      </c>
      <c r="I2237" t="s">
        <v>4975</v>
      </c>
      <c r="J2237" t="s">
        <v>790</v>
      </c>
      <c r="K2237">
        <v>63</v>
      </c>
      <c r="L2237" t="s">
        <v>133</v>
      </c>
      <c r="M2237" t="s">
        <v>132</v>
      </c>
      <c r="N2237" t="s">
        <v>131</v>
      </c>
      <c r="O2237" t="s">
        <v>130</v>
      </c>
    </row>
    <row r="2238" spans="1:15">
      <c r="A2238">
        <v>2237</v>
      </c>
      <c r="B2238">
        <v>264926</v>
      </c>
      <c r="C2238" t="s">
        <v>314</v>
      </c>
      <c r="D2238" t="s">
        <v>146</v>
      </c>
      <c r="E2238" t="s">
        <v>4976</v>
      </c>
      <c r="F2238">
        <v>900</v>
      </c>
      <c r="G2238">
        <v>4</v>
      </c>
      <c r="H2238">
        <v>100</v>
      </c>
      <c r="I2238" t="s">
        <v>4977</v>
      </c>
      <c r="J2238" t="s">
        <v>4978</v>
      </c>
      <c r="K2238">
        <v>66</v>
      </c>
      <c r="L2238" t="s">
        <v>138</v>
      </c>
      <c r="M2238" t="s">
        <v>148</v>
      </c>
      <c r="N2238" t="s">
        <v>131</v>
      </c>
      <c r="O2238" t="s">
        <v>130</v>
      </c>
    </row>
    <row r="2239" spans="1:15">
      <c r="A2239">
        <v>2238</v>
      </c>
      <c r="B2239">
        <v>265679</v>
      </c>
      <c r="C2239" t="s">
        <v>1063</v>
      </c>
      <c r="D2239" t="s">
        <v>141</v>
      </c>
      <c r="E2239" t="s">
        <v>4979</v>
      </c>
      <c r="F2239">
        <v>600</v>
      </c>
      <c r="G2239">
        <v>4.4000000000000004</v>
      </c>
      <c r="H2239">
        <v>20</v>
      </c>
      <c r="I2239" t="s">
        <v>4980</v>
      </c>
      <c r="J2239" t="s">
        <v>1270</v>
      </c>
      <c r="K2239">
        <v>65</v>
      </c>
      <c r="L2239" t="s">
        <v>133</v>
      </c>
      <c r="M2239" t="s">
        <v>148</v>
      </c>
      <c r="N2239" t="s">
        <v>140</v>
      </c>
      <c r="O2239" t="s">
        <v>130</v>
      </c>
    </row>
    <row r="2240" spans="1:15">
      <c r="A2240">
        <v>2239</v>
      </c>
      <c r="B2240">
        <v>265808</v>
      </c>
      <c r="C2240" t="s">
        <v>4884</v>
      </c>
      <c r="D2240" t="s">
        <v>141</v>
      </c>
      <c r="E2240" t="s">
        <v>4981</v>
      </c>
      <c r="F2240">
        <v>250</v>
      </c>
      <c r="G2240">
        <v>2.9</v>
      </c>
      <c r="H2240">
        <v>80</v>
      </c>
      <c r="I2240" t="s">
        <v>356</v>
      </c>
      <c r="J2240" t="s">
        <v>1571</v>
      </c>
      <c r="K2240">
        <v>72</v>
      </c>
      <c r="L2240" t="s">
        <v>136</v>
      </c>
      <c r="M2240" t="s">
        <v>132</v>
      </c>
      <c r="N2240" t="s">
        <v>131</v>
      </c>
      <c r="O2240" t="s">
        <v>130</v>
      </c>
    </row>
    <row r="2241" spans="1:15">
      <c r="A2241">
        <v>2240</v>
      </c>
      <c r="B2241">
        <v>265913</v>
      </c>
      <c r="C2241" t="s">
        <v>568</v>
      </c>
      <c r="D2241" t="s">
        <v>143</v>
      </c>
      <c r="E2241" t="s">
        <v>4982</v>
      </c>
      <c r="F2241">
        <v>300</v>
      </c>
      <c r="G2241">
        <v>3.9</v>
      </c>
      <c r="H2241">
        <v>20</v>
      </c>
      <c r="I2241" t="s">
        <v>258</v>
      </c>
      <c r="J2241" t="s">
        <v>568</v>
      </c>
      <c r="K2241">
        <v>50</v>
      </c>
      <c r="L2241" t="s">
        <v>133</v>
      </c>
      <c r="M2241" t="s">
        <v>132</v>
      </c>
      <c r="N2241" t="s">
        <v>140</v>
      </c>
      <c r="O2241" t="s">
        <v>135</v>
      </c>
    </row>
    <row r="2242" spans="1:15">
      <c r="A2242">
        <v>2241</v>
      </c>
      <c r="B2242">
        <v>265925</v>
      </c>
      <c r="C2242" t="s">
        <v>2458</v>
      </c>
      <c r="D2242" t="s">
        <v>145</v>
      </c>
      <c r="E2242" t="s">
        <v>4983</v>
      </c>
      <c r="F2242">
        <v>450</v>
      </c>
      <c r="G2242">
        <v>2.9</v>
      </c>
      <c r="H2242">
        <v>80</v>
      </c>
      <c r="I2242" t="s">
        <v>395</v>
      </c>
      <c r="J2242" t="s">
        <v>2322</v>
      </c>
      <c r="K2242">
        <v>56</v>
      </c>
      <c r="L2242" t="s">
        <v>138</v>
      </c>
      <c r="M2242" t="s">
        <v>132</v>
      </c>
      <c r="N2242" t="s">
        <v>131</v>
      </c>
      <c r="O2242" t="s">
        <v>135</v>
      </c>
    </row>
    <row r="2243" spans="1:15">
      <c r="A2243">
        <v>2242</v>
      </c>
      <c r="B2243">
        <v>266154</v>
      </c>
      <c r="C2243" t="s">
        <v>640</v>
      </c>
      <c r="D2243" t="s">
        <v>139</v>
      </c>
      <c r="E2243" t="s">
        <v>4984</v>
      </c>
      <c r="F2243">
        <v>1200</v>
      </c>
      <c r="G2243">
        <v>4.4000000000000004</v>
      </c>
      <c r="H2243">
        <v>100</v>
      </c>
      <c r="I2243" t="s">
        <v>4985</v>
      </c>
      <c r="J2243" t="s">
        <v>1106</v>
      </c>
      <c r="K2243">
        <v>71</v>
      </c>
      <c r="L2243" t="s">
        <v>133</v>
      </c>
      <c r="M2243" t="s">
        <v>235</v>
      </c>
      <c r="N2243" t="s">
        <v>131</v>
      </c>
      <c r="O2243" t="s">
        <v>130</v>
      </c>
    </row>
    <row r="2244" spans="1:15">
      <c r="A2244">
        <v>2243</v>
      </c>
      <c r="B2244">
        <v>266165</v>
      </c>
      <c r="C2244" t="s">
        <v>794</v>
      </c>
      <c r="D2244" t="s">
        <v>139</v>
      </c>
      <c r="E2244" t="s">
        <v>4986</v>
      </c>
      <c r="F2244">
        <v>300</v>
      </c>
      <c r="G2244">
        <v>4.2</v>
      </c>
      <c r="H2244">
        <v>1000</v>
      </c>
      <c r="I2244" t="s">
        <v>4987</v>
      </c>
      <c r="J2244" t="s">
        <v>995</v>
      </c>
      <c r="K2244">
        <v>50</v>
      </c>
      <c r="L2244" t="s">
        <v>133</v>
      </c>
      <c r="M2244" t="s">
        <v>132</v>
      </c>
      <c r="N2244" t="s">
        <v>147</v>
      </c>
      <c r="O2244" t="s">
        <v>135</v>
      </c>
    </row>
    <row r="2245" spans="1:15">
      <c r="A2245">
        <v>2244</v>
      </c>
      <c r="B2245">
        <v>266184</v>
      </c>
      <c r="C2245" t="s">
        <v>604</v>
      </c>
      <c r="D2245" t="s">
        <v>134</v>
      </c>
      <c r="E2245" t="s">
        <v>4988</v>
      </c>
      <c r="F2245">
        <v>2000</v>
      </c>
      <c r="G2245">
        <v>4.5</v>
      </c>
      <c r="H2245">
        <v>100</v>
      </c>
      <c r="I2245" t="s">
        <v>258</v>
      </c>
      <c r="J2245" t="s">
        <v>604</v>
      </c>
      <c r="K2245">
        <v>52</v>
      </c>
      <c r="L2245" t="s">
        <v>133</v>
      </c>
      <c r="M2245" t="s">
        <v>235</v>
      </c>
      <c r="N2245" t="s">
        <v>131</v>
      </c>
      <c r="O2245" t="s">
        <v>135</v>
      </c>
    </row>
    <row r="2246" spans="1:15">
      <c r="A2246">
        <v>2245</v>
      </c>
      <c r="B2246">
        <v>267395</v>
      </c>
      <c r="C2246" t="s">
        <v>724</v>
      </c>
      <c r="D2246" t="s">
        <v>146</v>
      </c>
      <c r="E2246" t="s">
        <v>4989</v>
      </c>
      <c r="F2246">
        <v>150</v>
      </c>
      <c r="G2246">
        <v>3.2</v>
      </c>
      <c r="H2246">
        <v>20</v>
      </c>
      <c r="I2246" t="s">
        <v>258</v>
      </c>
      <c r="J2246" t="s">
        <v>727</v>
      </c>
      <c r="K2246">
        <v>53</v>
      </c>
      <c r="L2246" t="s">
        <v>133</v>
      </c>
      <c r="M2246" t="s">
        <v>142</v>
      </c>
      <c r="N2246" t="s">
        <v>140</v>
      </c>
      <c r="O2246" t="s">
        <v>135</v>
      </c>
    </row>
    <row r="2247" spans="1:15">
      <c r="A2247">
        <v>2246</v>
      </c>
      <c r="B2247">
        <v>267529</v>
      </c>
      <c r="C2247" t="s">
        <v>765</v>
      </c>
      <c r="D2247" t="s">
        <v>139</v>
      </c>
      <c r="E2247" t="s">
        <v>4990</v>
      </c>
      <c r="F2247">
        <v>300</v>
      </c>
      <c r="G2247">
        <v>4.5</v>
      </c>
      <c r="H2247">
        <v>100</v>
      </c>
      <c r="I2247" t="s">
        <v>4991</v>
      </c>
      <c r="J2247" t="s">
        <v>779</v>
      </c>
      <c r="K2247">
        <v>40</v>
      </c>
      <c r="L2247" t="s">
        <v>136</v>
      </c>
      <c r="M2247" t="s">
        <v>132</v>
      </c>
      <c r="N2247" t="s">
        <v>131</v>
      </c>
      <c r="O2247" t="s">
        <v>144</v>
      </c>
    </row>
    <row r="2248" spans="1:15">
      <c r="A2248">
        <v>2247</v>
      </c>
      <c r="B2248">
        <v>267550</v>
      </c>
      <c r="C2248" t="s">
        <v>4992</v>
      </c>
      <c r="D2248" t="s">
        <v>146</v>
      </c>
      <c r="E2248" t="s">
        <v>4993</v>
      </c>
      <c r="F2248">
        <v>300</v>
      </c>
      <c r="G2248">
        <v>4.3</v>
      </c>
      <c r="H2248">
        <v>20</v>
      </c>
      <c r="I2248" t="s">
        <v>395</v>
      </c>
      <c r="J2248" t="s">
        <v>4220</v>
      </c>
      <c r="K2248">
        <v>73</v>
      </c>
      <c r="L2248" t="s">
        <v>138</v>
      </c>
      <c r="M2248" t="s">
        <v>132</v>
      </c>
      <c r="N2248" t="s">
        <v>140</v>
      </c>
      <c r="O2248" t="s">
        <v>130</v>
      </c>
    </row>
    <row r="2249" spans="1:15">
      <c r="A2249">
        <v>2248</v>
      </c>
      <c r="B2249">
        <v>267821</v>
      </c>
      <c r="C2249" t="s">
        <v>2104</v>
      </c>
      <c r="D2249" t="s">
        <v>139</v>
      </c>
      <c r="E2249" t="s">
        <v>4994</v>
      </c>
      <c r="F2249">
        <v>250</v>
      </c>
      <c r="G2249">
        <v>4.3</v>
      </c>
      <c r="H2249">
        <v>20</v>
      </c>
      <c r="I2249" t="s">
        <v>547</v>
      </c>
      <c r="J2249" t="s">
        <v>995</v>
      </c>
      <c r="K2249">
        <v>41</v>
      </c>
      <c r="L2249" t="s">
        <v>136</v>
      </c>
      <c r="M2249" t="s">
        <v>132</v>
      </c>
      <c r="N2249" t="s">
        <v>140</v>
      </c>
      <c r="O2249" t="s">
        <v>135</v>
      </c>
    </row>
    <row r="2250" spans="1:15">
      <c r="A2250">
        <v>2249</v>
      </c>
      <c r="B2250">
        <v>268138</v>
      </c>
      <c r="C2250" t="s">
        <v>829</v>
      </c>
      <c r="D2250" t="s">
        <v>134</v>
      </c>
      <c r="E2250" t="s">
        <v>4995</v>
      </c>
      <c r="F2250">
        <v>250</v>
      </c>
      <c r="G2250">
        <v>2.9</v>
      </c>
      <c r="H2250">
        <v>80</v>
      </c>
      <c r="I2250" t="s">
        <v>841</v>
      </c>
      <c r="J2250" t="s">
        <v>1332</v>
      </c>
      <c r="K2250">
        <v>49</v>
      </c>
      <c r="L2250" t="s">
        <v>136</v>
      </c>
      <c r="M2250" t="s">
        <v>132</v>
      </c>
      <c r="N2250" t="s">
        <v>131</v>
      </c>
      <c r="O2250" t="s">
        <v>135</v>
      </c>
    </row>
    <row r="2251" spans="1:15">
      <c r="A2251">
        <v>2250</v>
      </c>
      <c r="B2251">
        <v>268311</v>
      </c>
      <c r="C2251" t="s">
        <v>880</v>
      </c>
      <c r="D2251" t="s">
        <v>143</v>
      </c>
      <c r="E2251" t="s">
        <v>4996</v>
      </c>
      <c r="F2251">
        <v>250</v>
      </c>
      <c r="G2251">
        <v>2.9</v>
      </c>
      <c r="H2251">
        <v>80</v>
      </c>
      <c r="I2251" t="s">
        <v>356</v>
      </c>
      <c r="J2251" t="s">
        <v>4997</v>
      </c>
      <c r="K2251">
        <v>55</v>
      </c>
      <c r="L2251" t="s">
        <v>136</v>
      </c>
      <c r="M2251" t="s">
        <v>132</v>
      </c>
      <c r="N2251" t="s">
        <v>131</v>
      </c>
      <c r="O2251" t="s">
        <v>135</v>
      </c>
    </row>
    <row r="2252" spans="1:15">
      <c r="A2252">
        <v>2251</v>
      </c>
      <c r="B2252">
        <v>268591</v>
      </c>
      <c r="C2252" t="s">
        <v>813</v>
      </c>
      <c r="D2252" t="s">
        <v>129</v>
      </c>
      <c r="E2252" t="s">
        <v>4998</v>
      </c>
      <c r="F2252">
        <v>250</v>
      </c>
      <c r="G2252">
        <v>4.2</v>
      </c>
      <c r="H2252">
        <v>20</v>
      </c>
      <c r="I2252" t="s">
        <v>395</v>
      </c>
      <c r="J2252" t="s">
        <v>2691</v>
      </c>
      <c r="K2252">
        <v>92</v>
      </c>
      <c r="L2252" t="s">
        <v>138</v>
      </c>
      <c r="M2252" t="s">
        <v>132</v>
      </c>
      <c r="N2252" t="s">
        <v>140</v>
      </c>
      <c r="O2252" t="s">
        <v>130</v>
      </c>
    </row>
    <row r="2253" spans="1:15">
      <c r="A2253">
        <v>2252</v>
      </c>
      <c r="B2253">
        <v>268713</v>
      </c>
      <c r="C2253" t="s">
        <v>260</v>
      </c>
      <c r="D2253" t="s">
        <v>137</v>
      </c>
      <c r="E2253" t="s">
        <v>4999</v>
      </c>
      <c r="F2253">
        <v>750</v>
      </c>
      <c r="G2253">
        <v>2.9</v>
      </c>
      <c r="H2253">
        <v>80</v>
      </c>
      <c r="I2253" t="s">
        <v>921</v>
      </c>
      <c r="J2253" t="s">
        <v>260</v>
      </c>
      <c r="K2253">
        <v>63</v>
      </c>
      <c r="L2253" t="s">
        <v>236</v>
      </c>
      <c r="M2253" t="s">
        <v>148</v>
      </c>
      <c r="N2253" t="s">
        <v>131</v>
      </c>
      <c r="O2253" t="s">
        <v>130</v>
      </c>
    </row>
    <row r="2254" spans="1:15">
      <c r="A2254">
        <v>2253</v>
      </c>
      <c r="B2254">
        <v>269113</v>
      </c>
      <c r="C2254" t="s">
        <v>280</v>
      </c>
      <c r="D2254" t="s">
        <v>137</v>
      </c>
      <c r="E2254" t="s">
        <v>5000</v>
      </c>
      <c r="F2254">
        <v>450</v>
      </c>
      <c r="G2254">
        <v>4.3</v>
      </c>
      <c r="H2254">
        <v>50</v>
      </c>
      <c r="I2254" t="s">
        <v>5001</v>
      </c>
      <c r="J2254" t="s">
        <v>2023</v>
      </c>
      <c r="K2254">
        <v>52</v>
      </c>
      <c r="L2254" t="s">
        <v>138</v>
      </c>
      <c r="M2254" t="s">
        <v>132</v>
      </c>
      <c r="N2254" t="s">
        <v>140</v>
      </c>
      <c r="O2254" t="s">
        <v>135</v>
      </c>
    </row>
    <row r="2255" spans="1:15">
      <c r="A2255">
        <v>2254</v>
      </c>
      <c r="B2255">
        <v>269958</v>
      </c>
      <c r="C2255" t="s">
        <v>314</v>
      </c>
      <c r="D2255" t="s">
        <v>146</v>
      </c>
      <c r="E2255" t="s">
        <v>5002</v>
      </c>
      <c r="F2255">
        <v>500</v>
      </c>
      <c r="G2255">
        <v>2.9</v>
      </c>
      <c r="H2255">
        <v>80</v>
      </c>
      <c r="I2255" t="s">
        <v>5003</v>
      </c>
      <c r="J2255" t="s">
        <v>314</v>
      </c>
      <c r="K2255">
        <v>57</v>
      </c>
      <c r="L2255" t="s">
        <v>136</v>
      </c>
      <c r="M2255" t="s">
        <v>132</v>
      </c>
      <c r="N2255" t="s">
        <v>131</v>
      </c>
      <c r="O2255" t="s">
        <v>135</v>
      </c>
    </row>
    <row r="2256" spans="1:15">
      <c r="A2256">
        <v>2255</v>
      </c>
      <c r="B2256">
        <v>270072</v>
      </c>
      <c r="C2256" t="s">
        <v>2772</v>
      </c>
      <c r="D2256" t="s">
        <v>141</v>
      </c>
      <c r="E2256" t="s">
        <v>5004</v>
      </c>
      <c r="F2256">
        <v>300</v>
      </c>
      <c r="G2256">
        <v>2.9</v>
      </c>
      <c r="H2256">
        <v>80</v>
      </c>
      <c r="I2256" t="s">
        <v>2266</v>
      </c>
      <c r="J2256" t="s">
        <v>5005</v>
      </c>
      <c r="K2256">
        <v>32</v>
      </c>
      <c r="L2256" t="s">
        <v>136</v>
      </c>
      <c r="M2256" t="s">
        <v>132</v>
      </c>
      <c r="N2256" t="s">
        <v>131</v>
      </c>
      <c r="O2256" t="s">
        <v>144</v>
      </c>
    </row>
    <row r="2257" spans="1:15">
      <c r="A2257">
        <v>2256</v>
      </c>
      <c r="B2257">
        <v>270336</v>
      </c>
      <c r="C2257" t="s">
        <v>748</v>
      </c>
      <c r="D2257" t="s">
        <v>129</v>
      </c>
      <c r="E2257" t="s">
        <v>5006</v>
      </c>
      <c r="F2257">
        <v>300</v>
      </c>
      <c r="G2257">
        <v>2.7</v>
      </c>
      <c r="H2257">
        <v>20</v>
      </c>
      <c r="I2257" t="s">
        <v>841</v>
      </c>
      <c r="J2257" t="s">
        <v>4435</v>
      </c>
      <c r="K2257">
        <v>51</v>
      </c>
      <c r="L2257" t="s">
        <v>136</v>
      </c>
      <c r="M2257" t="s">
        <v>132</v>
      </c>
      <c r="N2257" t="s">
        <v>140</v>
      </c>
      <c r="O2257" t="s">
        <v>135</v>
      </c>
    </row>
    <row r="2258" spans="1:15">
      <c r="A2258">
        <v>2257</v>
      </c>
      <c r="B2258">
        <v>270665</v>
      </c>
      <c r="C2258" t="s">
        <v>1899</v>
      </c>
      <c r="D2258" t="s">
        <v>129</v>
      </c>
      <c r="E2258" t="s">
        <v>5007</v>
      </c>
      <c r="F2258">
        <v>250</v>
      </c>
      <c r="G2258">
        <v>3.5</v>
      </c>
      <c r="H2258">
        <v>100</v>
      </c>
      <c r="I2258" t="s">
        <v>5008</v>
      </c>
      <c r="J2258" t="s">
        <v>1962</v>
      </c>
      <c r="K2258">
        <v>63</v>
      </c>
      <c r="L2258" t="s">
        <v>138</v>
      </c>
      <c r="M2258" t="s">
        <v>132</v>
      </c>
      <c r="N2258" t="s">
        <v>131</v>
      </c>
      <c r="O2258" t="s">
        <v>130</v>
      </c>
    </row>
    <row r="2259" spans="1:15">
      <c r="A2259">
        <v>2258</v>
      </c>
      <c r="B2259">
        <v>270926</v>
      </c>
      <c r="C2259" t="s">
        <v>973</v>
      </c>
      <c r="D2259" t="s">
        <v>134</v>
      </c>
      <c r="E2259" t="s">
        <v>5009</v>
      </c>
      <c r="F2259">
        <v>400</v>
      </c>
      <c r="G2259">
        <v>4.0999999999999996</v>
      </c>
      <c r="H2259">
        <v>20</v>
      </c>
      <c r="I2259" t="s">
        <v>5010</v>
      </c>
      <c r="J2259" t="s">
        <v>973</v>
      </c>
      <c r="K2259">
        <v>56</v>
      </c>
      <c r="L2259" t="s">
        <v>138</v>
      </c>
      <c r="M2259" t="s">
        <v>132</v>
      </c>
      <c r="N2259" t="s">
        <v>140</v>
      </c>
      <c r="O2259" t="s">
        <v>135</v>
      </c>
    </row>
    <row r="2260" spans="1:15">
      <c r="A2260">
        <v>2259</v>
      </c>
      <c r="B2260">
        <v>271064</v>
      </c>
      <c r="C2260" t="s">
        <v>1246</v>
      </c>
      <c r="D2260" t="s">
        <v>129</v>
      </c>
      <c r="E2260" t="s">
        <v>5011</v>
      </c>
      <c r="F2260">
        <v>1100</v>
      </c>
      <c r="G2260">
        <v>2.9</v>
      </c>
      <c r="H2260">
        <v>80</v>
      </c>
      <c r="I2260" t="s">
        <v>841</v>
      </c>
      <c r="J2260" t="s">
        <v>303</v>
      </c>
      <c r="K2260">
        <v>57</v>
      </c>
      <c r="L2260" t="s">
        <v>136</v>
      </c>
      <c r="M2260" t="s">
        <v>235</v>
      </c>
      <c r="N2260" t="s">
        <v>131</v>
      </c>
      <c r="O2260" t="s">
        <v>135</v>
      </c>
    </row>
    <row r="2261" spans="1:15">
      <c r="A2261">
        <v>2260</v>
      </c>
      <c r="B2261">
        <v>271624</v>
      </c>
      <c r="C2261" t="s">
        <v>604</v>
      </c>
      <c r="D2261" t="s">
        <v>134</v>
      </c>
      <c r="E2261" t="s">
        <v>1831</v>
      </c>
      <c r="F2261">
        <v>300</v>
      </c>
      <c r="G2261">
        <v>3.7</v>
      </c>
      <c r="H2261">
        <v>100</v>
      </c>
      <c r="I2261" t="s">
        <v>356</v>
      </c>
      <c r="J2261" t="s">
        <v>1875</v>
      </c>
      <c r="K2261">
        <v>44</v>
      </c>
      <c r="L2261" t="s">
        <v>136</v>
      </c>
      <c r="M2261" t="s">
        <v>132</v>
      </c>
      <c r="N2261" t="s">
        <v>131</v>
      </c>
      <c r="O2261" t="s">
        <v>135</v>
      </c>
    </row>
    <row r="2262" spans="1:15">
      <c r="A2262">
        <v>2261</v>
      </c>
      <c r="B2262">
        <v>271950</v>
      </c>
      <c r="C2262" t="s">
        <v>2917</v>
      </c>
      <c r="D2262" t="s">
        <v>139</v>
      </c>
      <c r="E2262" t="s">
        <v>5012</v>
      </c>
      <c r="F2262">
        <v>175</v>
      </c>
      <c r="G2262">
        <v>4.3</v>
      </c>
      <c r="H2262">
        <v>500</v>
      </c>
      <c r="I2262" t="s">
        <v>368</v>
      </c>
      <c r="J2262" t="s">
        <v>2917</v>
      </c>
      <c r="K2262">
        <v>55</v>
      </c>
      <c r="L2262" t="s">
        <v>133</v>
      </c>
      <c r="M2262" t="s">
        <v>142</v>
      </c>
      <c r="N2262" t="s">
        <v>147</v>
      </c>
      <c r="O2262" t="s">
        <v>135</v>
      </c>
    </row>
    <row r="2263" spans="1:15">
      <c r="A2263">
        <v>2262</v>
      </c>
      <c r="B2263">
        <v>272029</v>
      </c>
      <c r="C2263" t="s">
        <v>3803</v>
      </c>
      <c r="D2263" t="s">
        <v>143</v>
      </c>
      <c r="E2263" t="s">
        <v>5013</v>
      </c>
      <c r="F2263">
        <v>300</v>
      </c>
      <c r="G2263">
        <v>3.7</v>
      </c>
      <c r="H2263">
        <v>20</v>
      </c>
      <c r="I2263" t="s">
        <v>4660</v>
      </c>
      <c r="J2263" t="s">
        <v>3803</v>
      </c>
      <c r="K2263">
        <v>69</v>
      </c>
      <c r="L2263" t="s">
        <v>133</v>
      </c>
      <c r="M2263" t="s">
        <v>132</v>
      </c>
      <c r="N2263" t="s">
        <v>140</v>
      </c>
      <c r="O2263" t="s">
        <v>130</v>
      </c>
    </row>
    <row r="2264" spans="1:15">
      <c r="A2264">
        <v>2263</v>
      </c>
      <c r="B2264">
        <v>272303</v>
      </c>
      <c r="C2264" t="s">
        <v>407</v>
      </c>
      <c r="D2264" t="s">
        <v>129</v>
      </c>
      <c r="E2264" t="s">
        <v>5014</v>
      </c>
      <c r="F2264">
        <v>800</v>
      </c>
      <c r="G2264">
        <v>4.5</v>
      </c>
      <c r="H2264">
        <v>20</v>
      </c>
      <c r="I2264" t="s">
        <v>1664</v>
      </c>
      <c r="J2264" t="s">
        <v>709</v>
      </c>
      <c r="K2264">
        <v>74</v>
      </c>
      <c r="L2264" t="s">
        <v>138</v>
      </c>
      <c r="M2264" t="s">
        <v>148</v>
      </c>
      <c r="N2264" t="s">
        <v>140</v>
      </c>
      <c r="O2264" t="s">
        <v>130</v>
      </c>
    </row>
    <row r="2265" spans="1:15">
      <c r="A2265">
        <v>2264</v>
      </c>
      <c r="B2265">
        <v>272388</v>
      </c>
      <c r="C2265" t="s">
        <v>1118</v>
      </c>
      <c r="D2265" t="s">
        <v>141</v>
      </c>
      <c r="E2265" t="s">
        <v>5015</v>
      </c>
      <c r="F2265">
        <v>2000</v>
      </c>
      <c r="G2265">
        <v>4.4000000000000004</v>
      </c>
      <c r="H2265">
        <v>20</v>
      </c>
      <c r="I2265" t="s">
        <v>1265</v>
      </c>
      <c r="J2265" t="s">
        <v>466</v>
      </c>
      <c r="K2265">
        <v>53</v>
      </c>
      <c r="L2265" t="s">
        <v>236</v>
      </c>
      <c r="M2265" t="s">
        <v>235</v>
      </c>
      <c r="N2265" t="s">
        <v>140</v>
      </c>
      <c r="O2265" t="s">
        <v>135</v>
      </c>
    </row>
    <row r="2266" spans="1:15">
      <c r="A2266">
        <v>2265</v>
      </c>
      <c r="B2266">
        <v>272464</v>
      </c>
      <c r="C2266" t="s">
        <v>5016</v>
      </c>
      <c r="D2266" t="s">
        <v>137</v>
      </c>
      <c r="E2266" t="s">
        <v>5017</v>
      </c>
      <c r="F2266">
        <v>1200</v>
      </c>
      <c r="G2266">
        <v>2.9</v>
      </c>
      <c r="H2266">
        <v>80</v>
      </c>
      <c r="I2266" t="s">
        <v>5018</v>
      </c>
      <c r="J2266" t="s">
        <v>1747</v>
      </c>
      <c r="K2266">
        <v>58</v>
      </c>
      <c r="L2266" t="s">
        <v>133</v>
      </c>
      <c r="M2266" t="s">
        <v>235</v>
      </c>
      <c r="N2266" t="s">
        <v>131</v>
      </c>
      <c r="O2266" t="s">
        <v>135</v>
      </c>
    </row>
    <row r="2267" spans="1:15">
      <c r="A2267">
        <v>2266</v>
      </c>
      <c r="B2267">
        <v>273161</v>
      </c>
      <c r="C2267" t="s">
        <v>382</v>
      </c>
      <c r="D2267" t="s">
        <v>137</v>
      </c>
      <c r="E2267" t="s">
        <v>5019</v>
      </c>
      <c r="F2267">
        <v>300</v>
      </c>
      <c r="G2267">
        <v>4.0999999999999996</v>
      </c>
      <c r="H2267">
        <v>50</v>
      </c>
      <c r="I2267" t="s">
        <v>5020</v>
      </c>
      <c r="J2267" t="s">
        <v>1747</v>
      </c>
      <c r="K2267">
        <v>38</v>
      </c>
      <c r="L2267" t="s">
        <v>138</v>
      </c>
      <c r="M2267" t="s">
        <v>132</v>
      </c>
      <c r="N2267" t="s">
        <v>140</v>
      </c>
      <c r="O2267" t="s">
        <v>144</v>
      </c>
    </row>
    <row r="2268" spans="1:15">
      <c r="A2268">
        <v>2267</v>
      </c>
      <c r="B2268">
        <v>273277</v>
      </c>
      <c r="C2268" t="s">
        <v>508</v>
      </c>
      <c r="D2268" t="s">
        <v>129</v>
      </c>
      <c r="E2268" t="s">
        <v>5021</v>
      </c>
      <c r="F2268">
        <v>1100</v>
      </c>
      <c r="G2268">
        <v>3.7</v>
      </c>
      <c r="H2268">
        <v>20</v>
      </c>
      <c r="I2268" t="s">
        <v>841</v>
      </c>
      <c r="J2268" t="s">
        <v>1670</v>
      </c>
      <c r="K2268">
        <v>56</v>
      </c>
      <c r="L2268" t="s">
        <v>136</v>
      </c>
      <c r="M2268" t="s">
        <v>235</v>
      </c>
      <c r="N2268" t="s">
        <v>140</v>
      </c>
      <c r="O2268" t="s">
        <v>135</v>
      </c>
    </row>
    <row r="2269" spans="1:15">
      <c r="A2269">
        <v>2268</v>
      </c>
      <c r="B2269">
        <v>273836</v>
      </c>
      <c r="C2269" t="s">
        <v>1899</v>
      </c>
      <c r="D2269" t="s">
        <v>129</v>
      </c>
      <c r="E2269" t="s">
        <v>5022</v>
      </c>
      <c r="F2269">
        <v>250</v>
      </c>
      <c r="G2269">
        <v>4.2</v>
      </c>
      <c r="H2269">
        <v>100</v>
      </c>
      <c r="I2269" t="s">
        <v>5023</v>
      </c>
      <c r="J2269" t="s">
        <v>1899</v>
      </c>
      <c r="K2269">
        <v>73</v>
      </c>
      <c r="L2269" t="s">
        <v>136</v>
      </c>
      <c r="M2269" t="s">
        <v>132</v>
      </c>
      <c r="N2269" t="s">
        <v>131</v>
      </c>
      <c r="O2269" t="s">
        <v>130</v>
      </c>
    </row>
    <row r="2270" spans="1:15">
      <c r="A2270">
        <v>2269</v>
      </c>
      <c r="B2270">
        <v>274120</v>
      </c>
      <c r="C2270" t="s">
        <v>779</v>
      </c>
      <c r="D2270" t="s">
        <v>139</v>
      </c>
      <c r="E2270" t="s">
        <v>5024</v>
      </c>
      <c r="F2270">
        <v>300</v>
      </c>
      <c r="G2270">
        <v>4.4000000000000004</v>
      </c>
      <c r="H2270">
        <v>100</v>
      </c>
      <c r="I2270" t="s">
        <v>5025</v>
      </c>
      <c r="J2270" t="s">
        <v>779</v>
      </c>
      <c r="K2270">
        <v>50</v>
      </c>
      <c r="L2270" t="s">
        <v>136</v>
      </c>
      <c r="M2270" t="s">
        <v>132</v>
      </c>
      <c r="N2270" t="s">
        <v>131</v>
      </c>
      <c r="O2270" t="s">
        <v>135</v>
      </c>
    </row>
    <row r="2271" spans="1:15">
      <c r="A2271">
        <v>2270</v>
      </c>
      <c r="B2271">
        <v>274856</v>
      </c>
      <c r="C2271" t="s">
        <v>2792</v>
      </c>
      <c r="D2271" t="s">
        <v>134</v>
      </c>
      <c r="E2271" t="s">
        <v>5026</v>
      </c>
      <c r="F2271">
        <v>250</v>
      </c>
      <c r="G2271">
        <v>4.0999999999999996</v>
      </c>
      <c r="H2271">
        <v>20</v>
      </c>
      <c r="I2271" t="s">
        <v>5027</v>
      </c>
      <c r="J2271" t="s">
        <v>5028</v>
      </c>
      <c r="K2271">
        <v>43</v>
      </c>
      <c r="L2271" t="s">
        <v>136</v>
      </c>
      <c r="M2271" t="s">
        <v>132</v>
      </c>
      <c r="N2271" t="s">
        <v>140</v>
      </c>
      <c r="O2271" t="s">
        <v>135</v>
      </c>
    </row>
    <row r="2272" spans="1:15">
      <c r="A2272">
        <v>2271</v>
      </c>
      <c r="B2272">
        <v>274910</v>
      </c>
      <c r="C2272" t="s">
        <v>505</v>
      </c>
      <c r="D2272" t="s">
        <v>129</v>
      </c>
      <c r="E2272" t="s">
        <v>5029</v>
      </c>
      <c r="F2272">
        <v>500</v>
      </c>
      <c r="G2272">
        <v>4.0999999999999996</v>
      </c>
      <c r="H2272">
        <v>50</v>
      </c>
      <c r="I2272" t="s">
        <v>1146</v>
      </c>
      <c r="J2272" t="s">
        <v>303</v>
      </c>
      <c r="K2272">
        <v>60</v>
      </c>
      <c r="L2272" t="s">
        <v>133</v>
      </c>
      <c r="M2272" t="s">
        <v>132</v>
      </c>
      <c r="N2272" t="s">
        <v>140</v>
      </c>
      <c r="O2272" t="s">
        <v>135</v>
      </c>
    </row>
    <row r="2273" spans="1:15">
      <c r="A2273">
        <v>2272</v>
      </c>
      <c r="B2273">
        <v>275137</v>
      </c>
      <c r="C2273" t="s">
        <v>260</v>
      </c>
      <c r="D2273" t="s">
        <v>137</v>
      </c>
      <c r="E2273" t="s">
        <v>5030</v>
      </c>
      <c r="F2273">
        <v>250</v>
      </c>
      <c r="G2273">
        <v>3.6</v>
      </c>
      <c r="H2273">
        <v>50</v>
      </c>
      <c r="I2273" t="s">
        <v>841</v>
      </c>
      <c r="J2273" t="s">
        <v>5031</v>
      </c>
      <c r="K2273">
        <v>52</v>
      </c>
      <c r="L2273" t="s">
        <v>136</v>
      </c>
      <c r="M2273" t="s">
        <v>132</v>
      </c>
      <c r="N2273" t="s">
        <v>140</v>
      </c>
      <c r="O2273" t="s">
        <v>135</v>
      </c>
    </row>
    <row r="2274" spans="1:15">
      <c r="A2274">
        <v>2273</v>
      </c>
      <c r="B2274">
        <v>275167</v>
      </c>
      <c r="C2274" t="s">
        <v>2044</v>
      </c>
      <c r="D2274" t="s">
        <v>145</v>
      </c>
      <c r="E2274" t="s">
        <v>5032</v>
      </c>
      <c r="F2274">
        <v>800</v>
      </c>
      <c r="G2274">
        <v>2.9</v>
      </c>
      <c r="H2274">
        <v>80</v>
      </c>
      <c r="I2274" t="s">
        <v>2651</v>
      </c>
      <c r="J2274" t="s">
        <v>5033</v>
      </c>
      <c r="K2274">
        <v>53</v>
      </c>
      <c r="L2274" t="s">
        <v>133</v>
      </c>
      <c r="M2274" t="s">
        <v>148</v>
      </c>
      <c r="N2274" t="s">
        <v>131</v>
      </c>
      <c r="O2274" t="s">
        <v>135</v>
      </c>
    </row>
    <row r="2275" spans="1:15">
      <c r="A2275">
        <v>2274</v>
      </c>
      <c r="B2275">
        <v>275376</v>
      </c>
      <c r="C2275" t="s">
        <v>568</v>
      </c>
      <c r="D2275" t="s">
        <v>143</v>
      </c>
      <c r="E2275" t="s">
        <v>5034</v>
      </c>
      <c r="F2275">
        <v>1000</v>
      </c>
      <c r="G2275">
        <v>4.0999999999999996</v>
      </c>
      <c r="H2275">
        <v>20</v>
      </c>
      <c r="I2275" t="s">
        <v>5035</v>
      </c>
      <c r="J2275" t="s">
        <v>568</v>
      </c>
      <c r="K2275">
        <v>58</v>
      </c>
      <c r="L2275" t="s">
        <v>133</v>
      </c>
      <c r="M2275" t="s">
        <v>148</v>
      </c>
      <c r="N2275" t="s">
        <v>140</v>
      </c>
      <c r="O2275" t="s">
        <v>135</v>
      </c>
    </row>
    <row r="2276" spans="1:15">
      <c r="A2276">
        <v>2275</v>
      </c>
      <c r="B2276">
        <v>276557</v>
      </c>
      <c r="C2276" t="s">
        <v>458</v>
      </c>
      <c r="D2276" t="s">
        <v>141</v>
      </c>
      <c r="E2276" t="s">
        <v>694</v>
      </c>
      <c r="F2276">
        <v>850</v>
      </c>
      <c r="G2276">
        <v>4.5</v>
      </c>
      <c r="H2276">
        <v>100</v>
      </c>
      <c r="I2276" t="s">
        <v>695</v>
      </c>
      <c r="J2276" t="s">
        <v>567</v>
      </c>
      <c r="K2276">
        <v>55</v>
      </c>
      <c r="L2276" t="s">
        <v>133</v>
      </c>
      <c r="M2276" t="s">
        <v>148</v>
      </c>
      <c r="N2276" t="s">
        <v>131</v>
      </c>
      <c r="O2276" t="s">
        <v>135</v>
      </c>
    </row>
    <row r="2277" spans="1:15">
      <c r="A2277">
        <v>2276</v>
      </c>
      <c r="B2277">
        <v>276859</v>
      </c>
      <c r="C2277" t="s">
        <v>982</v>
      </c>
      <c r="D2277" t="s">
        <v>141</v>
      </c>
      <c r="E2277" t="s">
        <v>5036</v>
      </c>
      <c r="F2277">
        <v>500</v>
      </c>
      <c r="G2277">
        <v>4.4000000000000004</v>
      </c>
      <c r="H2277">
        <v>100</v>
      </c>
      <c r="I2277" t="s">
        <v>2538</v>
      </c>
      <c r="J2277" t="s">
        <v>823</v>
      </c>
      <c r="K2277">
        <v>70</v>
      </c>
      <c r="L2277" t="s">
        <v>138</v>
      </c>
      <c r="M2277" t="s">
        <v>132</v>
      </c>
      <c r="N2277" t="s">
        <v>131</v>
      </c>
      <c r="O2277" t="s">
        <v>130</v>
      </c>
    </row>
    <row r="2278" spans="1:15">
      <c r="A2278">
        <v>2277</v>
      </c>
      <c r="B2278">
        <v>277176</v>
      </c>
      <c r="C2278" t="s">
        <v>404</v>
      </c>
      <c r="D2278" t="s">
        <v>129</v>
      </c>
      <c r="E2278" t="s">
        <v>694</v>
      </c>
      <c r="F2278">
        <v>850</v>
      </c>
      <c r="G2278">
        <v>4.5</v>
      </c>
      <c r="H2278">
        <v>50</v>
      </c>
      <c r="I2278" t="s">
        <v>695</v>
      </c>
      <c r="J2278" t="s">
        <v>5037</v>
      </c>
      <c r="K2278">
        <v>66</v>
      </c>
      <c r="L2278" t="s">
        <v>133</v>
      </c>
      <c r="M2278" t="s">
        <v>148</v>
      </c>
      <c r="N2278" t="s">
        <v>140</v>
      </c>
      <c r="O2278" t="s">
        <v>130</v>
      </c>
    </row>
    <row r="2279" spans="1:15">
      <c r="A2279">
        <v>2278</v>
      </c>
      <c r="B2279">
        <v>277337</v>
      </c>
      <c r="C2279" t="s">
        <v>1332</v>
      </c>
      <c r="D2279" t="s">
        <v>134</v>
      </c>
      <c r="E2279" t="s">
        <v>5038</v>
      </c>
      <c r="F2279">
        <v>300</v>
      </c>
      <c r="G2279">
        <v>2.9</v>
      </c>
      <c r="H2279">
        <v>80</v>
      </c>
      <c r="I2279" t="s">
        <v>841</v>
      </c>
      <c r="J2279" t="s">
        <v>1332</v>
      </c>
      <c r="K2279">
        <v>43</v>
      </c>
      <c r="L2279" t="s">
        <v>136</v>
      </c>
      <c r="M2279" t="s">
        <v>132</v>
      </c>
      <c r="N2279" t="s">
        <v>131</v>
      </c>
      <c r="O2279" t="s">
        <v>135</v>
      </c>
    </row>
    <row r="2280" spans="1:15">
      <c r="A2280">
        <v>2279</v>
      </c>
      <c r="B2280">
        <v>277440</v>
      </c>
      <c r="C2280" t="s">
        <v>1086</v>
      </c>
      <c r="D2280" t="s">
        <v>139</v>
      </c>
      <c r="E2280" t="s">
        <v>5039</v>
      </c>
      <c r="F2280">
        <v>150</v>
      </c>
      <c r="G2280">
        <v>2.9</v>
      </c>
      <c r="H2280">
        <v>80</v>
      </c>
      <c r="I2280" t="s">
        <v>395</v>
      </c>
      <c r="J2280" t="s">
        <v>779</v>
      </c>
      <c r="K2280">
        <v>39</v>
      </c>
      <c r="L2280" t="s">
        <v>138</v>
      </c>
      <c r="M2280" t="s">
        <v>142</v>
      </c>
      <c r="N2280" t="s">
        <v>131</v>
      </c>
      <c r="O2280" t="s">
        <v>144</v>
      </c>
    </row>
    <row r="2281" spans="1:15">
      <c r="A2281">
        <v>2280</v>
      </c>
      <c r="B2281">
        <v>277865</v>
      </c>
      <c r="C2281" t="s">
        <v>139</v>
      </c>
      <c r="D2281" t="s">
        <v>139</v>
      </c>
      <c r="E2281" t="s">
        <v>5040</v>
      </c>
      <c r="F2281">
        <v>150</v>
      </c>
      <c r="G2281">
        <v>2.9</v>
      </c>
      <c r="H2281">
        <v>80</v>
      </c>
      <c r="I2281" t="s">
        <v>3332</v>
      </c>
      <c r="J2281" t="s">
        <v>779</v>
      </c>
      <c r="K2281">
        <v>46</v>
      </c>
      <c r="L2281" t="s">
        <v>138</v>
      </c>
      <c r="M2281" t="s">
        <v>142</v>
      </c>
      <c r="N2281" t="s">
        <v>131</v>
      </c>
      <c r="O2281" t="s">
        <v>135</v>
      </c>
    </row>
    <row r="2282" spans="1:15">
      <c r="A2282">
        <v>2281</v>
      </c>
      <c r="B2282">
        <v>277965</v>
      </c>
      <c r="C2282" t="s">
        <v>1409</v>
      </c>
      <c r="D2282" t="s">
        <v>137</v>
      </c>
      <c r="E2282" t="s">
        <v>5041</v>
      </c>
      <c r="F2282">
        <v>400</v>
      </c>
      <c r="G2282">
        <v>4.0999999999999996</v>
      </c>
      <c r="H2282">
        <v>100</v>
      </c>
      <c r="I2282" t="s">
        <v>3341</v>
      </c>
      <c r="J2282" t="s">
        <v>1409</v>
      </c>
      <c r="K2282">
        <v>49</v>
      </c>
      <c r="L2282" t="s">
        <v>133</v>
      </c>
      <c r="M2282" t="s">
        <v>132</v>
      </c>
      <c r="N2282" t="s">
        <v>131</v>
      </c>
      <c r="O2282" t="s">
        <v>135</v>
      </c>
    </row>
    <row r="2283" spans="1:15">
      <c r="A2283">
        <v>2282</v>
      </c>
      <c r="B2283">
        <v>278551</v>
      </c>
      <c r="C2283" t="s">
        <v>443</v>
      </c>
      <c r="D2283" t="s">
        <v>137</v>
      </c>
      <c r="E2283" t="s">
        <v>5042</v>
      </c>
      <c r="F2283">
        <v>700</v>
      </c>
      <c r="G2283">
        <v>3.3</v>
      </c>
      <c r="H2283">
        <v>20</v>
      </c>
      <c r="I2283" t="s">
        <v>1952</v>
      </c>
      <c r="J2283" t="s">
        <v>5043</v>
      </c>
      <c r="K2283">
        <v>65</v>
      </c>
      <c r="L2283" t="s">
        <v>236</v>
      </c>
      <c r="M2283" t="s">
        <v>148</v>
      </c>
      <c r="N2283" t="s">
        <v>140</v>
      </c>
      <c r="O2283" t="s">
        <v>130</v>
      </c>
    </row>
    <row r="2284" spans="1:15">
      <c r="A2284">
        <v>2283</v>
      </c>
      <c r="B2284">
        <v>278558</v>
      </c>
      <c r="C2284" t="s">
        <v>382</v>
      </c>
      <c r="D2284" t="s">
        <v>137</v>
      </c>
      <c r="E2284" t="s">
        <v>5044</v>
      </c>
      <c r="F2284">
        <v>1000</v>
      </c>
      <c r="G2284">
        <v>4.0999999999999996</v>
      </c>
      <c r="H2284">
        <v>20</v>
      </c>
      <c r="I2284" t="s">
        <v>5045</v>
      </c>
      <c r="J2284" t="s">
        <v>1747</v>
      </c>
      <c r="K2284">
        <v>52</v>
      </c>
      <c r="L2284" t="s">
        <v>133</v>
      </c>
      <c r="M2284" t="s">
        <v>148</v>
      </c>
      <c r="N2284" t="s">
        <v>140</v>
      </c>
      <c r="O2284" t="s">
        <v>135</v>
      </c>
    </row>
    <row r="2285" spans="1:15">
      <c r="A2285">
        <v>2284</v>
      </c>
      <c r="B2285">
        <v>278656</v>
      </c>
      <c r="C2285" t="s">
        <v>453</v>
      </c>
      <c r="D2285" t="s">
        <v>129</v>
      </c>
      <c r="E2285" t="s">
        <v>5046</v>
      </c>
      <c r="F2285">
        <v>300</v>
      </c>
      <c r="G2285">
        <v>3.7</v>
      </c>
      <c r="H2285">
        <v>500</v>
      </c>
      <c r="I2285" t="s">
        <v>4668</v>
      </c>
      <c r="J2285" t="s">
        <v>709</v>
      </c>
      <c r="K2285">
        <v>72</v>
      </c>
      <c r="L2285" t="s">
        <v>133</v>
      </c>
      <c r="M2285" t="s">
        <v>132</v>
      </c>
      <c r="N2285" t="s">
        <v>147</v>
      </c>
      <c r="O2285" t="s">
        <v>130</v>
      </c>
    </row>
    <row r="2286" spans="1:15">
      <c r="A2286">
        <v>2285</v>
      </c>
      <c r="B2286">
        <v>279060</v>
      </c>
      <c r="C2286" t="s">
        <v>382</v>
      </c>
      <c r="D2286" t="s">
        <v>137</v>
      </c>
      <c r="E2286" t="s">
        <v>5047</v>
      </c>
      <c r="F2286">
        <v>300</v>
      </c>
      <c r="G2286">
        <v>4.5</v>
      </c>
      <c r="H2286">
        <v>100</v>
      </c>
      <c r="I2286" t="s">
        <v>5048</v>
      </c>
      <c r="J2286" t="s">
        <v>1747</v>
      </c>
      <c r="K2286">
        <v>45</v>
      </c>
      <c r="L2286" t="s">
        <v>138</v>
      </c>
      <c r="M2286" t="s">
        <v>132</v>
      </c>
      <c r="N2286" t="s">
        <v>131</v>
      </c>
      <c r="O2286" t="s">
        <v>135</v>
      </c>
    </row>
    <row r="2287" spans="1:15">
      <c r="A2287">
        <v>2286</v>
      </c>
      <c r="B2287">
        <v>279580</v>
      </c>
      <c r="C2287" t="s">
        <v>400</v>
      </c>
      <c r="D2287" t="s">
        <v>129</v>
      </c>
      <c r="E2287" t="s">
        <v>5049</v>
      </c>
      <c r="F2287">
        <v>300</v>
      </c>
      <c r="G2287">
        <v>4.0999999999999996</v>
      </c>
      <c r="H2287">
        <v>500</v>
      </c>
      <c r="I2287" t="s">
        <v>5050</v>
      </c>
      <c r="J2287" t="s">
        <v>709</v>
      </c>
      <c r="K2287">
        <v>67</v>
      </c>
      <c r="L2287" t="s">
        <v>136</v>
      </c>
      <c r="M2287" t="s">
        <v>132</v>
      </c>
      <c r="N2287" t="s">
        <v>147</v>
      </c>
      <c r="O2287" t="s">
        <v>130</v>
      </c>
    </row>
    <row r="2288" spans="1:15">
      <c r="A2288">
        <v>2287</v>
      </c>
      <c r="B2288">
        <v>279815</v>
      </c>
      <c r="C2288" t="s">
        <v>260</v>
      </c>
      <c r="D2288" t="s">
        <v>137</v>
      </c>
      <c r="E2288" t="s">
        <v>5051</v>
      </c>
      <c r="F2288">
        <v>200</v>
      </c>
      <c r="G2288">
        <v>2.9</v>
      </c>
      <c r="H2288">
        <v>80</v>
      </c>
      <c r="I2288" t="s">
        <v>395</v>
      </c>
      <c r="J2288" t="s">
        <v>260</v>
      </c>
      <c r="K2288">
        <v>61</v>
      </c>
      <c r="L2288" t="s">
        <v>138</v>
      </c>
      <c r="M2288" t="s">
        <v>142</v>
      </c>
      <c r="N2288" t="s">
        <v>131</v>
      </c>
      <c r="O2288" t="s">
        <v>130</v>
      </c>
    </row>
    <row r="2289" spans="1:15">
      <c r="A2289">
        <v>2288</v>
      </c>
      <c r="B2289">
        <v>279863</v>
      </c>
      <c r="C2289" t="s">
        <v>880</v>
      </c>
      <c r="D2289" t="s">
        <v>143</v>
      </c>
      <c r="E2289" t="s">
        <v>5052</v>
      </c>
      <c r="F2289">
        <v>160</v>
      </c>
      <c r="G2289">
        <v>4.2</v>
      </c>
      <c r="H2289">
        <v>500</v>
      </c>
      <c r="I2289" t="s">
        <v>5053</v>
      </c>
      <c r="J2289" t="s">
        <v>895</v>
      </c>
      <c r="K2289">
        <v>32</v>
      </c>
      <c r="L2289" t="s">
        <v>136</v>
      </c>
      <c r="M2289" t="s">
        <v>142</v>
      </c>
      <c r="N2289" t="s">
        <v>147</v>
      </c>
      <c r="O2289" t="s">
        <v>144</v>
      </c>
    </row>
    <row r="2290" spans="1:15">
      <c r="A2290">
        <v>2289</v>
      </c>
      <c r="B2290">
        <v>280130</v>
      </c>
      <c r="C2290" t="s">
        <v>982</v>
      </c>
      <c r="D2290" t="s">
        <v>141</v>
      </c>
      <c r="E2290" t="s">
        <v>5054</v>
      </c>
      <c r="F2290">
        <v>400</v>
      </c>
      <c r="G2290">
        <v>2.9</v>
      </c>
      <c r="H2290">
        <v>80</v>
      </c>
      <c r="I2290" t="s">
        <v>841</v>
      </c>
      <c r="J2290" t="s">
        <v>982</v>
      </c>
      <c r="K2290">
        <v>65</v>
      </c>
      <c r="L2290" t="s">
        <v>136</v>
      </c>
      <c r="M2290" t="s">
        <v>132</v>
      </c>
      <c r="N2290" t="s">
        <v>131</v>
      </c>
      <c r="O2290" t="s">
        <v>130</v>
      </c>
    </row>
    <row r="2291" spans="1:15">
      <c r="A2291">
        <v>2290</v>
      </c>
      <c r="B2291">
        <v>280335</v>
      </c>
      <c r="C2291" t="s">
        <v>269</v>
      </c>
      <c r="D2291" t="s">
        <v>137</v>
      </c>
      <c r="E2291" t="s">
        <v>5055</v>
      </c>
      <c r="F2291">
        <v>300</v>
      </c>
      <c r="G2291">
        <v>4</v>
      </c>
      <c r="H2291">
        <v>20</v>
      </c>
      <c r="I2291" t="s">
        <v>5056</v>
      </c>
      <c r="J2291" t="s">
        <v>260</v>
      </c>
      <c r="K2291">
        <v>66</v>
      </c>
      <c r="L2291" t="s">
        <v>138</v>
      </c>
      <c r="M2291" t="s">
        <v>132</v>
      </c>
      <c r="N2291" t="s">
        <v>140</v>
      </c>
      <c r="O2291" t="s">
        <v>130</v>
      </c>
    </row>
    <row r="2292" spans="1:15">
      <c r="A2292">
        <v>2291</v>
      </c>
      <c r="B2292">
        <v>280507</v>
      </c>
      <c r="C2292" t="s">
        <v>825</v>
      </c>
      <c r="D2292" t="s">
        <v>139</v>
      </c>
      <c r="E2292" t="s">
        <v>5057</v>
      </c>
      <c r="F2292">
        <v>700</v>
      </c>
      <c r="G2292">
        <v>4.3</v>
      </c>
      <c r="H2292">
        <v>100</v>
      </c>
      <c r="I2292" t="s">
        <v>5058</v>
      </c>
      <c r="J2292" t="s">
        <v>1106</v>
      </c>
      <c r="K2292">
        <v>67</v>
      </c>
      <c r="L2292" t="s">
        <v>133</v>
      </c>
      <c r="M2292" t="s">
        <v>148</v>
      </c>
      <c r="N2292" t="s">
        <v>131</v>
      </c>
      <c r="O2292" t="s">
        <v>130</v>
      </c>
    </row>
    <row r="2293" spans="1:15">
      <c r="A2293">
        <v>2292</v>
      </c>
      <c r="B2293">
        <v>280870</v>
      </c>
      <c r="C2293" t="s">
        <v>982</v>
      </c>
      <c r="D2293" t="s">
        <v>141</v>
      </c>
      <c r="E2293" t="s">
        <v>5059</v>
      </c>
      <c r="F2293">
        <v>400</v>
      </c>
      <c r="G2293">
        <v>2.9</v>
      </c>
      <c r="H2293">
        <v>80</v>
      </c>
      <c r="I2293" t="s">
        <v>5060</v>
      </c>
      <c r="J2293" t="s">
        <v>982</v>
      </c>
      <c r="K2293">
        <v>65</v>
      </c>
      <c r="L2293" t="s">
        <v>133</v>
      </c>
      <c r="M2293" t="s">
        <v>132</v>
      </c>
      <c r="N2293" t="s">
        <v>131</v>
      </c>
      <c r="O2293" t="s">
        <v>130</v>
      </c>
    </row>
    <row r="2294" spans="1:15">
      <c r="A2294">
        <v>2293</v>
      </c>
      <c r="B2294">
        <v>281155</v>
      </c>
      <c r="C2294" t="s">
        <v>443</v>
      </c>
      <c r="D2294" t="s">
        <v>137</v>
      </c>
      <c r="E2294" t="s">
        <v>5061</v>
      </c>
      <c r="F2294">
        <v>299</v>
      </c>
      <c r="G2294">
        <v>4.2</v>
      </c>
      <c r="H2294">
        <v>50</v>
      </c>
      <c r="I2294" t="s">
        <v>5062</v>
      </c>
      <c r="J2294" t="s">
        <v>5043</v>
      </c>
      <c r="K2294">
        <v>55</v>
      </c>
      <c r="L2294" t="s">
        <v>133</v>
      </c>
      <c r="M2294" t="s">
        <v>132</v>
      </c>
      <c r="N2294" t="s">
        <v>140</v>
      </c>
      <c r="O2294" t="s">
        <v>135</v>
      </c>
    </row>
    <row r="2295" spans="1:15">
      <c r="A2295">
        <v>2294</v>
      </c>
      <c r="B2295">
        <v>281602</v>
      </c>
      <c r="C2295" t="s">
        <v>483</v>
      </c>
      <c r="D2295" t="s">
        <v>141</v>
      </c>
      <c r="E2295" t="s">
        <v>5063</v>
      </c>
      <c r="F2295">
        <v>700</v>
      </c>
      <c r="G2295">
        <v>2.9</v>
      </c>
      <c r="H2295">
        <v>80</v>
      </c>
      <c r="I2295" t="s">
        <v>1029</v>
      </c>
      <c r="J2295" t="s">
        <v>1675</v>
      </c>
      <c r="K2295">
        <v>53</v>
      </c>
      <c r="L2295" t="s">
        <v>133</v>
      </c>
      <c r="M2295" t="s">
        <v>148</v>
      </c>
      <c r="N2295" t="s">
        <v>131</v>
      </c>
      <c r="O2295" t="s">
        <v>135</v>
      </c>
    </row>
    <row r="2296" spans="1:15">
      <c r="A2296">
        <v>2295</v>
      </c>
      <c r="B2296">
        <v>281710</v>
      </c>
      <c r="C2296" t="s">
        <v>382</v>
      </c>
      <c r="D2296" t="s">
        <v>137</v>
      </c>
      <c r="E2296" t="s">
        <v>5064</v>
      </c>
      <c r="F2296">
        <v>1000</v>
      </c>
      <c r="G2296">
        <v>4.0999999999999996</v>
      </c>
      <c r="H2296">
        <v>50</v>
      </c>
      <c r="I2296" t="s">
        <v>1952</v>
      </c>
      <c r="J2296" t="s">
        <v>1747</v>
      </c>
      <c r="K2296">
        <v>40</v>
      </c>
      <c r="L2296" t="s">
        <v>236</v>
      </c>
      <c r="M2296" t="s">
        <v>148</v>
      </c>
      <c r="N2296" t="s">
        <v>140</v>
      </c>
      <c r="O2296" t="s">
        <v>144</v>
      </c>
    </row>
    <row r="2297" spans="1:15">
      <c r="A2297">
        <v>2296</v>
      </c>
      <c r="B2297">
        <v>281885</v>
      </c>
      <c r="C2297" t="s">
        <v>382</v>
      </c>
      <c r="D2297" t="s">
        <v>137</v>
      </c>
      <c r="E2297" t="s">
        <v>5065</v>
      </c>
      <c r="F2297">
        <v>1000</v>
      </c>
      <c r="G2297">
        <v>4.2</v>
      </c>
      <c r="H2297">
        <v>20</v>
      </c>
      <c r="I2297" t="s">
        <v>5066</v>
      </c>
      <c r="J2297" t="s">
        <v>1747</v>
      </c>
      <c r="K2297">
        <v>49</v>
      </c>
      <c r="L2297" t="s">
        <v>236</v>
      </c>
      <c r="M2297" t="s">
        <v>148</v>
      </c>
      <c r="N2297" t="s">
        <v>140</v>
      </c>
      <c r="O2297" t="s">
        <v>135</v>
      </c>
    </row>
    <row r="2298" spans="1:15">
      <c r="A2298">
        <v>2297</v>
      </c>
      <c r="B2298">
        <v>282046</v>
      </c>
      <c r="C2298" t="s">
        <v>982</v>
      </c>
      <c r="D2298" t="s">
        <v>141</v>
      </c>
      <c r="E2298" t="s">
        <v>5067</v>
      </c>
      <c r="F2298">
        <v>400</v>
      </c>
      <c r="G2298">
        <v>2.9</v>
      </c>
      <c r="H2298">
        <v>80</v>
      </c>
      <c r="I2298" t="s">
        <v>356</v>
      </c>
      <c r="J2298" t="s">
        <v>982</v>
      </c>
      <c r="K2298">
        <v>65</v>
      </c>
      <c r="L2298" t="s">
        <v>136</v>
      </c>
      <c r="M2298" t="s">
        <v>132</v>
      </c>
      <c r="N2298" t="s">
        <v>131</v>
      </c>
      <c r="O2298" t="s">
        <v>130</v>
      </c>
    </row>
    <row r="2299" spans="1:15">
      <c r="A2299">
        <v>2298</v>
      </c>
      <c r="B2299">
        <v>282159</v>
      </c>
      <c r="C2299" t="s">
        <v>5068</v>
      </c>
      <c r="D2299" t="s">
        <v>129</v>
      </c>
      <c r="E2299" t="s">
        <v>5069</v>
      </c>
      <c r="F2299">
        <v>300</v>
      </c>
      <c r="G2299">
        <v>4.3</v>
      </c>
      <c r="H2299">
        <v>500</v>
      </c>
      <c r="I2299" t="s">
        <v>2236</v>
      </c>
      <c r="J2299" t="s">
        <v>790</v>
      </c>
      <c r="K2299">
        <v>55</v>
      </c>
      <c r="L2299" t="s">
        <v>138</v>
      </c>
      <c r="M2299" t="s">
        <v>132</v>
      </c>
      <c r="N2299" t="s">
        <v>147</v>
      </c>
      <c r="O2299" t="s">
        <v>135</v>
      </c>
    </row>
    <row r="2300" spans="1:15">
      <c r="A2300">
        <v>2299</v>
      </c>
      <c r="B2300">
        <v>282240</v>
      </c>
      <c r="C2300" t="s">
        <v>1101</v>
      </c>
      <c r="D2300" t="s">
        <v>139</v>
      </c>
      <c r="E2300" t="s">
        <v>5070</v>
      </c>
      <c r="F2300">
        <v>200</v>
      </c>
      <c r="G2300">
        <v>3.8</v>
      </c>
      <c r="H2300">
        <v>100</v>
      </c>
      <c r="I2300" t="s">
        <v>2266</v>
      </c>
      <c r="J2300" t="s">
        <v>805</v>
      </c>
      <c r="K2300">
        <v>65</v>
      </c>
      <c r="L2300" t="s">
        <v>136</v>
      </c>
      <c r="M2300" t="s">
        <v>142</v>
      </c>
      <c r="N2300" t="s">
        <v>131</v>
      </c>
      <c r="O2300" t="s">
        <v>130</v>
      </c>
    </row>
    <row r="2301" spans="1:15">
      <c r="A2301">
        <v>2300</v>
      </c>
      <c r="B2301">
        <v>282408</v>
      </c>
      <c r="C2301" t="s">
        <v>690</v>
      </c>
      <c r="D2301" t="s">
        <v>129</v>
      </c>
      <c r="E2301" t="s">
        <v>5071</v>
      </c>
      <c r="F2301">
        <v>300</v>
      </c>
      <c r="G2301">
        <v>3.1</v>
      </c>
      <c r="H2301">
        <v>20</v>
      </c>
      <c r="I2301" t="s">
        <v>273</v>
      </c>
      <c r="J2301" t="s">
        <v>690</v>
      </c>
      <c r="K2301">
        <v>88</v>
      </c>
      <c r="L2301" t="s">
        <v>136</v>
      </c>
      <c r="M2301" t="s">
        <v>132</v>
      </c>
      <c r="N2301" t="s">
        <v>140</v>
      </c>
      <c r="O2301" t="s">
        <v>130</v>
      </c>
    </row>
    <row r="2302" spans="1:15">
      <c r="A2302">
        <v>2301</v>
      </c>
      <c r="B2302">
        <v>282620</v>
      </c>
      <c r="C2302" t="s">
        <v>887</v>
      </c>
      <c r="D2302" t="s">
        <v>139</v>
      </c>
      <c r="E2302" t="s">
        <v>5072</v>
      </c>
      <c r="F2302">
        <v>200</v>
      </c>
      <c r="G2302">
        <v>3.5</v>
      </c>
      <c r="H2302">
        <v>20</v>
      </c>
      <c r="I2302" t="s">
        <v>4495</v>
      </c>
      <c r="J2302" t="s">
        <v>2284</v>
      </c>
      <c r="K2302">
        <v>78</v>
      </c>
      <c r="L2302" t="s">
        <v>138</v>
      </c>
      <c r="M2302" t="s">
        <v>142</v>
      </c>
      <c r="N2302" t="s">
        <v>140</v>
      </c>
      <c r="O2302" t="s">
        <v>130</v>
      </c>
    </row>
    <row r="2303" spans="1:15">
      <c r="A2303">
        <v>2302</v>
      </c>
      <c r="B2303">
        <v>282990</v>
      </c>
      <c r="C2303" t="s">
        <v>511</v>
      </c>
      <c r="D2303" t="s">
        <v>129</v>
      </c>
      <c r="E2303" t="s">
        <v>5073</v>
      </c>
      <c r="F2303">
        <v>599</v>
      </c>
      <c r="G2303">
        <v>4.4000000000000004</v>
      </c>
      <c r="H2303">
        <v>100</v>
      </c>
      <c r="I2303" t="s">
        <v>258</v>
      </c>
      <c r="J2303" t="s">
        <v>790</v>
      </c>
      <c r="K2303">
        <v>72</v>
      </c>
      <c r="L2303" t="s">
        <v>133</v>
      </c>
      <c r="M2303" t="s">
        <v>148</v>
      </c>
      <c r="N2303" t="s">
        <v>131</v>
      </c>
      <c r="O2303" t="s">
        <v>130</v>
      </c>
    </row>
    <row r="2304" spans="1:15">
      <c r="A2304">
        <v>2303</v>
      </c>
      <c r="B2304">
        <v>283258</v>
      </c>
      <c r="C2304" t="s">
        <v>1504</v>
      </c>
      <c r="D2304" t="s">
        <v>129</v>
      </c>
      <c r="E2304" t="s">
        <v>5074</v>
      </c>
      <c r="F2304">
        <v>200</v>
      </c>
      <c r="G2304">
        <v>2.9</v>
      </c>
      <c r="H2304">
        <v>80</v>
      </c>
      <c r="I2304" t="s">
        <v>5075</v>
      </c>
      <c r="J2304" t="s">
        <v>1962</v>
      </c>
      <c r="K2304">
        <v>85</v>
      </c>
      <c r="L2304" t="s">
        <v>136</v>
      </c>
      <c r="M2304" t="s">
        <v>142</v>
      </c>
      <c r="N2304" t="s">
        <v>131</v>
      </c>
      <c r="O2304" t="s">
        <v>130</v>
      </c>
    </row>
    <row r="2305" spans="1:15">
      <c r="A2305">
        <v>2304</v>
      </c>
      <c r="B2305">
        <v>283560</v>
      </c>
      <c r="C2305" t="s">
        <v>5076</v>
      </c>
      <c r="D2305" t="s">
        <v>149</v>
      </c>
      <c r="E2305" t="s">
        <v>5077</v>
      </c>
      <c r="F2305">
        <v>199</v>
      </c>
      <c r="G2305">
        <v>2.9</v>
      </c>
      <c r="H2305">
        <v>80</v>
      </c>
      <c r="I2305" t="s">
        <v>841</v>
      </c>
      <c r="J2305" t="s">
        <v>5078</v>
      </c>
      <c r="K2305">
        <v>61</v>
      </c>
      <c r="L2305" t="s">
        <v>136</v>
      </c>
      <c r="M2305" t="s">
        <v>142</v>
      </c>
      <c r="N2305" t="s">
        <v>131</v>
      </c>
      <c r="O2305" t="s">
        <v>130</v>
      </c>
    </row>
    <row r="2306" spans="1:15">
      <c r="A2306">
        <v>2305</v>
      </c>
      <c r="B2306">
        <v>284374</v>
      </c>
      <c r="C2306" t="s">
        <v>963</v>
      </c>
      <c r="D2306" t="s">
        <v>137</v>
      </c>
      <c r="E2306" t="s">
        <v>5079</v>
      </c>
      <c r="F2306">
        <v>800</v>
      </c>
      <c r="G2306">
        <v>2.9</v>
      </c>
      <c r="H2306">
        <v>80</v>
      </c>
      <c r="I2306" t="s">
        <v>5080</v>
      </c>
      <c r="J2306" t="s">
        <v>2742</v>
      </c>
      <c r="K2306">
        <v>55</v>
      </c>
      <c r="L2306" t="s">
        <v>133</v>
      </c>
      <c r="M2306" t="s">
        <v>148</v>
      </c>
      <c r="N2306" t="s">
        <v>131</v>
      </c>
      <c r="O2306" t="s">
        <v>135</v>
      </c>
    </row>
    <row r="2307" spans="1:15">
      <c r="A2307">
        <v>2306</v>
      </c>
      <c r="B2307">
        <v>284472</v>
      </c>
      <c r="C2307" t="s">
        <v>1183</v>
      </c>
      <c r="D2307" t="s">
        <v>139</v>
      </c>
      <c r="E2307" t="s">
        <v>2426</v>
      </c>
      <c r="F2307">
        <v>400</v>
      </c>
      <c r="G2307">
        <v>3.8</v>
      </c>
      <c r="H2307">
        <v>20</v>
      </c>
      <c r="I2307" t="s">
        <v>2723</v>
      </c>
      <c r="J2307" t="s">
        <v>2284</v>
      </c>
      <c r="K2307">
        <v>56</v>
      </c>
      <c r="L2307" t="s">
        <v>133</v>
      </c>
      <c r="M2307" t="s">
        <v>132</v>
      </c>
      <c r="N2307" t="s">
        <v>140</v>
      </c>
      <c r="O2307" t="s">
        <v>135</v>
      </c>
    </row>
    <row r="2308" spans="1:15">
      <c r="A2308">
        <v>2307</v>
      </c>
      <c r="B2308">
        <v>284648</v>
      </c>
      <c r="C2308" t="s">
        <v>5081</v>
      </c>
      <c r="D2308" t="s">
        <v>129</v>
      </c>
      <c r="E2308" t="s">
        <v>5082</v>
      </c>
      <c r="F2308">
        <v>500</v>
      </c>
      <c r="G2308">
        <v>2.9</v>
      </c>
      <c r="H2308">
        <v>80</v>
      </c>
      <c r="I2308" t="s">
        <v>273</v>
      </c>
      <c r="J2308" t="s">
        <v>1384</v>
      </c>
      <c r="K2308">
        <v>71</v>
      </c>
      <c r="L2308" t="s">
        <v>136</v>
      </c>
      <c r="M2308" t="s">
        <v>132</v>
      </c>
      <c r="N2308" t="s">
        <v>131</v>
      </c>
      <c r="O2308" t="s">
        <v>130</v>
      </c>
    </row>
    <row r="2309" spans="1:15">
      <c r="A2309">
        <v>2308</v>
      </c>
      <c r="B2309">
        <v>284671</v>
      </c>
      <c r="C2309" t="s">
        <v>354</v>
      </c>
      <c r="D2309" t="s">
        <v>134</v>
      </c>
      <c r="E2309" t="s">
        <v>5083</v>
      </c>
      <c r="F2309">
        <v>1200</v>
      </c>
      <c r="G2309">
        <v>4.3</v>
      </c>
      <c r="H2309">
        <v>50</v>
      </c>
      <c r="I2309" t="s">
        <v>258</v>
      </c>
      <c r="J2309" t="s">
        <v>354</v>
      </c>
      <c r="K2309">
        <v>70</v>
      </c>
      <c r="L2309" t="s">
        <v>133</v>
      </c>
      <c r="M2309" t="s">
        <v>235</v>
      </c>
      <c r="N2309" t="s">
        <v>140</v>
      </c>
      <c r="O2309" t="s">
        <v>130</v>
      </c>
    </row>
    <row r="2310" spans="1:15">
      <c r="A2310">
        <v>2309</v>
      </c>
      <c r="B2310">
        <v>284757</v>
      </c>
      <c r="C2310" t="s">
        <v>674</v>
      </c>
      <c r="D2310" t="s">
        <v>134</v>
      </c>
      <c r="E2310" t="s">
        <v>5084</v>
      </c>
      <c r="F2310">
        <v>300</v>
      </c>
      <c r="G2310">
        <v>2.9</v>
      </c>
      <c r="H2310">
        <v>80</v>
      </c>
      <c r="I2310" t="s">
        <v>258</v>
      </c>
      <c r="J2310" t="s">
        <v>3595</v>
      </c>
      <c r="K2310">
        <v>42</v>
      </c>
      <c r="L2310" t="s">
        <v>133</v>
      </c>
      <c r="M2310" t="s">
        <v>132</v>
      </c>
      <c r="N2310" t="s">
        <v>131</v>
      </c>
      <c r="O2310" t="s">
        <v>135</v>
      </c>
    </row>
    <row r="2311" spans="1:15">
      <c r="A2311">
        <v>2310</v>
      </c>
      <c r="B2311">
        <v>284759</v>
      </c>
      <c r="C2311" t="s">
        <v>674</v>
      </c>
      <c r="D2311" t="s">
        <v>134</v>
      </c>
      <c r="E2311" t="s">
        <v>5085</v>
      </c>
      <c r="F2311">
        <v>300</v>
      </c>
      <c r="G2311">
        <v>2.9</v>
      </c>
      <c r="H2311">
        <v>80</v>
      </c>
      <c r="I2311" t="s">
        <v>258</v>
      </c>
      <c r="J2311" t="s">
        <v>3595</v>
      </c>
      <c r="K2311">
        <v>37</v>
      </c>
      <c r="L2311" t="s">
        <v>133</v>
      </c>
      <c r="M2311" t="s">
        <v>132</v>
      </c>
      <c r="N2311" t="s">
        <v>131</v>
      </c>
      <c r="O2311" t="s">
        <v>144</v>
      </c>
    </row>
    <row r="2312" spans="1:15">
      <c r="A2312">
        <v>2311</v>
      </c>
      <c r="B2312">
        <v>284774</v>
      </c>
      <c r="C2312" t="s">
        <v>250</v>
      </c>
      <c r="D2312" t="s">
        <v>137</v>
      </c>
      <c r="E2312" t="s">
        <v>5086</v>
      </c>
      <c r="F2312">
        <v>750</v>
      </c>
      <c r="G2312">
        <v>4.0999999999999996</v>
      </c>
      <c r="H2312">
        <v>100</v>
      </c>
      <c r="I2312" t="s">
        <v>5087</v>
      </c>
      <c r="J2312" t="s">
        <v>250</v>
      </c>
      <c r="K2312">
        <v>62</v>
      </c>
      <c r="L2312" t="s">
        <v>133</v>
      </c>
      <c r="M2312" t="s">
        <v>148</v>
      </c>
      <c r="N2312" t="s">
        <v>131</v>
      </c>
      <c r="O2312" t="s">
        <v>130</v>
      </c>
    </row>
    <row r="2313" spans="1:15">
      <c r="A2313">
        <v>2312</v>
      </c>
      <c r="B2313">
        <v>284800</v>
      </c>
      <c r="C2313" t="s">
        <v>973</v>
      </c>
      <c r="D2313" t="s">
        <v>134</v>
      </c>
      <c r="E2313" t="s">
        <v>5088</v>
      </c>
      <c r="F2313">
        <v>150</v>
      </c>
      <c r="G2313">
        <v>2.9</v>
      </c>
      <c r="H2313">
        <v>80</v>
      </c>
      <c r="I2313" t="s">
        <v>395</v>
      </c>
      <c r="J2313" t="s">
        <v>973</v>
      </c>
      <c r="K2313">
        <v>62</v>
      </c>
      <c r="L2313" t="s">
        <v>138</v>
      </c>
      <c r="M2313" t="s">
        <v>142</v>
      </c>
      <c r="N2313" t="s">
        <v>131</v>
      </c>
      <c r="O2313" t="s">
        <v>130</v>
      </c>
    </row>
    <row r="2314" spans="1:15">
      <c r="A2314">
        <v>2313</v>
      </c>
      <c r="B2314">
        <v>285101</v>
      </c>
      <c r="C2314" t="s">
        <v>1904</v>
      </c>
      <c r="D2314" t="s">
        <v>146</v>
      </c>
      <c r="E2314" t="s">
        <v>5089</v>
      </c>
      <c r="F2314">
        <v>1000</v>
      </c>
      <c r="G2314">
        <v>3.9</v>
      </c>
      <c r="H2314">
        <v>500</v>
      </c>
      <c r="I2314" t="s">
        <v>475</v>
      </c>
      <c r="J2314" t="s">
        <v>1904</v>
      </c>
      <c r="K2314">
        <v>70</v>
      </c>
      <c r="L2314" t="s">
        <v>133</v>
      </c>
      <c r="M2314" t="s">
        <v>148</v>
      </c>
      <c r="N2314" t="s">
        <v>147</v>
      </c>
      <c r="O2314" t="s">
        <v>130</v>
      </c>
    </row>
    <row r="2315" spans="1:15">
      <c r="A2315">
        <v>2314</v>
      </c>
      <c r="B2315">
        <v>285118</v>
      </c>
      <c r="C2315" t="s">
        <v>5090</v>
      </c>
      <c r="D2315" t="s">
        <v>149</v>
      </c>
      <c r="E2315" t="s">
        <v>5091</v>
      </c>
      <c r="F2315">
        <v>250</v>
      </c>
      <c r="G2315">
        <v>4.5999999999999996</v>
      </c>
      <c r="H2315">
        <v>20</v>
      </c>
      <c r="I2315" t="s">
        <v>5092</v>
      </c>
      <c r="J2315" t="s">
        <v>5090</v>
      </c>
      <c r="K2315">
        <v>62</v>
      </c>
      <c r="L2315" t="s">
        <v>138</v>
      </c>
      <c r="M2315" t="s">
        <v>132</v>
      </c>
      <c r="N2315" t="s">
        <v>140</v>
      </c>
      <c r="O2315" t="s">
        <v>130</v>
      </c>
    </row>
    <row r="2316" spans="1:15">
      <c r="A2316">
        <v>2315</v>
      </c>
      <c r="B2316">
        <v>285460</v>
      </c>
      <c r="C2316" t="s">
        <v>1318</v>
      </c>
      <c r="D2316" t="s">
        <v>139</v>
      </c>
      <c r="E2316" t="s">
        <v>5093</v>
      </c>
      <c r="F2316">
        <v>250</v>
      </c>
      <c r="G2316">
        <v>4.0999999999999996</v>
      </c>
      <c r="H2316">
        <v>50</v>
      </c>
      <c r="I2316" t="s">
        <v>356</v>
      </c>
      <c r="J2316" t="s">
        <v>5094</v>
      </c>
      <c r="K2316">
        <v>85</v>
      </c>
      <c r="L2316" t="s">
        <v>136</v>
      </c>
      <c r="M2316" t="s">
        <v>132</v>
      </c>
      <c r="N2316" t="s">
        <v>140</v>
      </c>
      <c r="O2316" t="s">
        <v>130</v>
      </c>
    </row>
    <row r="2317" spans="1:15">
      <c r="A2317">
        <v>2316</v>
      </c>
      <c r="B2317">
        <v>285926</v>
      </c>
      <c r="C2317" t="s">
        <v>982</v>
      </c>
      <c r="D2317" t="s">
        <v>141</v>
      </c>
      <c r="E2317" t="s">
        <v>5095</v>
      </c>
      <c r="F2317">
        <v>400</v>
      </c>
      <c r="G2317">
        <v>2.9</v>
      </c>
      <c r="H2317">
        <v>80</v>
      </c>
      <c r="I2317" t="s">
        <v>841</v>
      </c>
      <c r="J2317" t="s">
        <v>982</v>
      </c>
      <c r="K2317">
        <v>65</v>
      </c>
      <c r="L2317" t="s">
        <v>136</v>
      </c>
      <c r="M2317" t="s">
        <v>132</v>
      </c>
      <c r="N2317" t="s">
        <v>131</v>
      </c>
      <c r="O2317" t="s">
        <v>130</v>
      </c>
    </row>
    <row r="2318" spans="1:15">
      <c r="A2318">
        <v>2317</v>
      </c>
      <c r="B2318">
        <v>286076</v>
      </c>
      <c r="C2318" t="s">
        <v>443</v>
      </c>
      <c r="D2318" t="s">
        <v>137</v>
      </c>
      <c r="E2318" t="s">
        <v>5052</v>
      </c>
      <c r="F2318">
        <v>160</v>
      </c>
      <c r="G2318">
        <v>4.0999999999999996</v>
      </c>
      <c r="H2318">
        <v>100</v>
      </c>
      <c r="I2318" t="s">
        <v>5096</v>
      </c>
      <c r="J2318" t="s">
        <v>443</v>
      </c>
      <c r="K2318">
        <v>57</v>
      </c>
      <c r="L2318" t="s">
        <v>136</v>
      </c>
      <c r="M2318" t="s">
        <v>142</v>
      </c>
      <c r="N2318" t="s">
        <v>131</v>
      </c>
      <c r="O2318" t="s">
        <v>135</v>
      </c>
    </row>
    <row r="2319" spans="1:15">
      <c r="A2319">
        <v>2318</v>
      </c>
      <c r="B2319">
        <v>286175</v>
      </c>
      <c r="C2319" t="s">
        <v>1741</v>
      </c>
      <c r="D2319" t="s">
        <v>139</v>
      </c>
      <c r="E2319" t="s">
        <v>5097</v>
      </c>
      <c r="F2319">
        <v>1200</v>
      </c>
      <c r="G2319">
        <v>2.9</v>
      </c>
      <c r="H2319">
        <v>80</v>
      </c>
      <c r="I2319" t="s">
        <v>5098</v>
      </c>
      <c r="J2319" t="s">
        <v>5099</v>
      </c>
      <c r="K2319">
        <v>86</v>
      </c>
      <c r="L2319" t="s">
        <v>133</v>
      </c>
      <c r="M2319" t="s">
        <v>235</v>
      </c>
      <c r="N2319" t="s">
        <v>131</v>
      </c>
      <c r="O2319" t="s">
        <v>130</v>
      </c>
    </row>
    <row r="2320" spans="1:15">
      <c r="A2320">
        <v>2319</v>
      </c>
      <c r="B2320">
        <v>286182</v>
      </c>
      <c r="C2320" t="s">
        <v>887</v>
      </c>
      <c r="D2320" t="s">
        <v>139</v>
      </c>
      <c r="E2320" t="s">
        <v>5100</v>
      </c>
      <c r="F2320">
        <v>250</v>
      </c>
      <c r="G2320">
        <v>3.7</v>
      </c>
      <c r="H2320">
        <v>20</v>
      </c>
      <c r="I2320" t="s">
        <v>5101</v>
      </c>
      <c r="J2320" t="s">
        <v>2284</v>
      </c>
      <c r="K2320">
        <v>70</v>
      </c>
      <c r="L2320" t="s">
        <v>133</v>
      </c>
      <c r="M2320" t="s">
        <v>132</v>
      </c>
      <c r="N2320" t="s">
        <v>140</v>
      </c>
      <c r="O2320" t="s">
        <v>130</v>
      </c>
    </row>
    <row r="2321" spans="1:15">
      <c r="A2321">
        <v>2320</v>
      </c>
      <c r="B2321">
        <v>286445</v>
      </c>
      <c r="C2321" t="s">
        <v>2044</v>
      </c>
      <c r="D2321" t="s">
        <v>145</v>
      </c>
      <c r="E2321" t="s">
        <v>5102</v>
      </c>
      <c r="F2321">
        <v>600</v>
      </c>
      <c r="G2321">
        <v>4</v>
      </c>
      <c r="H2321">
        <v>20</v>
      </c>
      <c r="I2321" t="s">
        <v>5103</v>
      </c>
      <c r="J2321" t="s">
        <v>1978</v>
      </c>
      <c r="K2321">
        <v>48</v>
      </c>
      <c r="L2321" t="s">
        <v>138</v>
      </c>
      <c r="M2321" t="s">
        <v>148</v>
      </c>
      <c r="N2321" t="s">
        <v>140</v>
      </c>
      <c r="O2321" t="s">
        <v>135</v>
      </c>
    </row>
    <row r="2322" spans="1:15">
      <c r="A2322">
        <v>2321</v>
      </c>
      <c r="B2322">
        <v>286609</v>
      </c>
      <c r="C2322" t="s">
        <v>1101</v>
      </c>
      <c r="D2322" t="s">
        <v>139</v>
      </c>
      <c r="E2322" t="s">
        <v>5104</v>
      </c>
      <c r="F2322">
        <v>200</v>
      </c>
      <c r="G2322">
        <v>4.2</v>
      </c>
      <c r="H2322">
        <v>20</v>
      </c>
      <c r="I2322" t="s">
        <v>841</v>
      </c>
      <c r="J2322" t="s">
        <v>1101</v>
      </c>
      <c r="K2322">
        <v>61</v>
      </c>
      <c r="L2322" t="s">
        <v>136</v>
      </c>
      <c r="M2322" t="s">
        <v>142</v>
      </c>
      <c r="N2322" t="s">
        <v>140</v>
      </c>
      <c r="O2322" t="s">
        <v>130</v>
      </c>
    </row>
    <row r="2323" spans="1:15">
      <c r="A2323">
        <v>2322</v>
      </c>
      <c r="B2323">
        <v>286625</v>
      </c>
      <c r="C2323" t="s">
        <v>1992</v>
      </c>
      <c r="D2323" t="s">
        <v>145</v>
      </c>
      <c r="E2323" t="s">
        <v>5105</v>
      </c>
      <c r="F2323">
        <v>250</v>
      </c>
      <c r="G2323">
        <v>3.7</v>
      </c>
      <c r="H2323">
        <v>50</v>
      </c>
      <c r="I2323" t="s">
        <v>5106</v>
      </c>
      <c r="J2323" t="s">
        <v>3315</v>
      </c>
      <c r="K2323">
        <v>51</v>
      </c>
      <c r="L2323" t="s">
        <v>136</v>
      </c>
      <c r="M2323" t="s">
        <v>132</v>
      </c>
      <c r="N2323" t="s">
        <v>140</v>
      </c>
      <c r="O2323" t="s">
        <v>135</v>
      </c>
    </row>
    <row r="2324" spans="1:15">
      <c r="A2324">
        <v>2323</v>
      </c>
      <c r="B2324">
        <v>287122</v>
      </c>
      <c r="C2324" t="s">
        <v>2257</v>
      </c>
      <c r="D2324" t="s">
        <v>129</v>
      </c>
      <c r="E2324" t="s">
        <v>5107</v>
      </c>
      <c r="F2324">
        <v>250</v>
      </c>
      <c r="G2324">
        <v>3.7</v>
      </c>
      <c r="H2324">
        <v>20</v>
      </c>
      <c r="I2324" t="s">
        <v>3030</v>
      </c>
      <c r="J2324" t="s">
        <v>5108</v>
      </c>
      <c r="K2324">
        <v>81</v>
      </c>
      <c r="L2324" t="s">
        <v>138</v>
      </c>
      <c r="M2324" t="s">
        <v>132</v>
      </c>
      <c r="N2324" t="s">
        <v>140</v>
      </c>
      <c r="O2324" t="s">
        <v>130</v>
      </c>
    </row>
    <row r="2325" spans="1:15">
      <c r="A2325">
        <v>2324</v>
      </c>
      <c r="B2325">
        <v>287548</v>
      </c>
      <c r="C2325" t="s">
        <v>354</v>
      </c>
      <c r="D2325" t="s">
        <v>134</v>
      </c>
      <c r="E2325" t="s">
        <v>5109</v>
      </c>
      <c r="F2325">
        <v>1200</v>
      </c>
      <c r="G2325">
        <v>2.9</v>
      </c>
      <c r="H2325">
        <v>80</v>
      </c>
      <c r="I2325" t="s">
        <v>5110</v>
      </c>
      <c r="J2325" t="s">
        <v>354</v>
      </c>
      <c r="K2325">
        <v>64</v>
      </c>
      <c r="L2325" t="s">
        <v>133</v>
      </c>
      <c r="M2325" t="s">
        <v>235</v>
      </c>
      <c r="N2325" t="s">
        <v>131</v>
      </c>
      <c r="O2325" t="s">
        <v>130</v>
      </c>
    </row>
    <row r="2326" spans="1:15">
      <c r="A2326">
        <v>2325</v>
      </c>
      <c r="B2326">
        <v>287790</v>
      </c>
      <c r="C2326" t="s">
        <v>973</v>
      </c>
      <c r="D2326" t="s">
        <v>134</v>
      </c>
      <c r="E2326" t="s">
        <v>5111</v>
      </c>
      <c r="F2326">
        <v>200</v>
      </c>
      <c r="G2326">
        <v>3.9</v>
      </c>
      <c r="H2326">
        <v>20</v>
      </c>
      <c r="I2326" t="s">
        <v>5112</v>
      </c>
      <c r="J2326" t="s">
        <v>973</v>
      </c>
      <c r="K2326">
        <v>49</v>
      </c>
      <c r="L2326" t="s">
        <v>138</v>
      </c>
      <c r="M2326" t="s">
        <v>142</v>
      </c>
      <c r="N2326" t="s">
        <v>140</v>
      </c>
      <c r="O2326" t="s">
        <v>135</v>
      </c>
    </row>
    <row r="2327" spans="1:15">
      <c r="A2327">
        <v>2326</v>
      </c>
      <c r="B2327">
        <v>287933</v>
      </c>
      <c r="C2327" t="s">
        <v>973</v>
      </c>
      <c r="D2327" t="s">
        <v>134</v>
      </c>
      <c r="E2327" t="s">
        <v>5113</v>
      </c>
      <c r="F2327">
        <v>200</v>
      </c>
      <c r="G2327">
        <v>4</v>
      </c>
      <c r="H2327">
        <v>50</v>
      </c>
      <c r="I2327" t="s">
        <v>5114</v>
      </c>
      <c r="J2327" t="s">
        <v>973</v>
      </c>
      <c r="K2327">
        <v>58</v>
      </c>
      <c r="L2327" t="s">
        <v>138</v>
      </c>
      <c r="M2327" t="s">
        <v>142</v>
      </c>
      <c r="N2327" t="s">
        <v>140</v>
      </c>
      <c r="O2327" t="s">
        <v>135</v>
      </c>
    </row>
    <row r="2328" spans="1:15">
      <c r="A2328">
        <v>2327</v>
      </c>
      <c r="B2328">
        <v>287941</v>
      </c>
      <c r="C2328" t="s">
        <v>260</v>
      </c>
      <c r="D2328" t="s">
        <v>137</v>
      </c>
      <c r="E2328" t="s">
        <v>5115</v>
      </c>
      <c r="F2328">
        <v>450</v>
      </c>
      <c r="G2328">
        <v>2.9</v>
      </c>
      <c r="H2328">
        <v>80</v>
      </c>
      <c r="I2328" t="s">
        <v>395</v>
      </c>
      <c r="J2328" t="s">
        <v>260</v>
      </c>
      <c r="K2328">
        <v>61</v>
      </c>
      <c r="L2328" t="s">
        <v>138</v>
      </c>
      <c r="M2328" t="s">
        <v>132</v>
      </c>
      <c r="N2328" t="s">
        <v>131</v>
      </c>
      <c r="O2328" t="s">
        <v>130</v>
      </c>
    </row>
    <row r="2329" spans="1:15">
      <c r="A2329">
        <v>2328</v>
      </c>
      <c r="B2329">
        <v>287942</v>
      </c>
      <c r="C2329" t="s">
        <v>382</v>
      </c>
      <c r="D2329" t="s">
        <v>137</v>
      </c>
      <c r="E2329" t="s">
        <v>5116</v>
      </c>
      <c r="F2329">
        <v>450</v>
      </c>
      <c r="G2329">
        <v>2.9</v>
      </c>
      <c r="H2329">
        <v>80</v>
      </c>
      <c r="I2329" t="s">
        <v>356</v>
      </c>
      <c r="J2329" t="s">
        <v>1747</v>
      </c>
      <c r="K2329">
        <v>36</v>
      </c>
      <c r="L2329" t="s">
        <v>136</v>
      </c>
      <c r="M2329" t="s">
        <v>132</v>
      </c>
      <c r="N2329" t="s">
        <v>131</v>
      </c>
      <c r="O2329" t="s">
        <v>144</v>
      </c>
    </row>
    <row r="2330" spans="1:15">
      <c r="A2330">
        <v>2329</v>
      </c>
      <c r="B2330">
        <v>287952</v>
      </c>
      <c r="C2330" t="s">
        <v>497</v>
      </c>
      <c r="D2330" t="s">
        <v>146</v>
      </c>
      <c r="E2330" t="s">
        <v>5117</v>
      </c>
      <c r="F2330">
        <v>150</v>
      </c>
      <c r="G2330">
        <v>4.3</v>
      </c>
      <c r="H2330">
        <v>100</v>
      </c>
      <c r="I2330" t="s">
        <v>841</v>
      </c>
      <c r="J2330" t="s">
        <v>3083</v>
      </c>
      <c r="K2330">
        <v>57</v>
      </c>
      <c r="L2330" t="s">
        <v>136</v>
      </c>
      <c r="M2330" t="s">
        <v>142</v>
      </c>
      <c r="N2330" t="s">
        <v>131</v>
      </c>
      <c r="O2330" t="s">
        <v>135</v>
      </c>
    </row>
    <row r="2331" spans="1:15">
      <c r="A2331">
        <v>2330</v>
      </c>
      <c r="B2331">
        <v>287979</v>
      </c>
      <c r="C2331" t="s">
        <v>973</v>
      </c>
      <c r="D2331" t="s">
        <v>134</v>
      </c>
      <c r="E2331" t="s">
        <v>5118</v>
      </c>
      <c r="F2331">
        <v>200</v>
      </c>
      <c r="G2331">
        <v>4</v>
      </c>
      <c r="H2331">
        <v>100</v>
      </c>
      <c r="I2331" t="s">
        <v>5119</v>
      </c>
      <c r="J2331" t="s">
        <v>973</v>
      </c>
      <c r="K2331">
        <v>51</v>
      </c>
      <c r="L2331" t="s">
        <v>236</v>
      </c>
      <c r="M2331" t="s">
        <v>142</v>
      </c>
      <c r="N2331" t="s">
        <v>131</v>
      </c>
      <c r="O2331" t="s">
        <v>135</v>
      </c>
    </row>
    <row r="2332" spans="1:15">
      <c r="A2332">
        <v>2331</v>
      </c>
      <c r="B2332">
        <v>288523</v>
      </c>
      <c r="C2332" t="s">
        <v>805</v>
      </c>
      <c r="D2332" t="s">
        <v>139</v>
      </c>
      <c r="E2332" t="s">
        <v>5120</v>
      </c>
      <c r="F2332">
        <v>250</v>
      </c>
      <c r="G2332">
        <v>4.3</v>
      </c>
      <c r="H2332">
        <v>100</v>
      </c>
      <c r="I2332" t="s">
        <v>5121</v>
      </c>
      <c r="J2332" t="s">
        <v>805</v>
      </c>
      <c r="K2332">
        <v>86</v>
      </c>
      <c r="L2332" t="s">
        <v>136</v>
      </c>
      <c r="M2332" t="s">
        <v>132</v>
      </c>
      <c r="N2332" t="s">
        <v>131</v>
      </c>
      <c r="O2332" t="s">
        <v>130</v>
      </c>
    </row>
    <row r="2333" spans="1:15">
      <c r="A2333">
        <v>2332</v>
      </c>
      <c r="B2333">
        <v>288878</v>
      </c>
      <c r="C2333" t="s">
        <v>1086</v>
      </c>
      <c r="D2333" t="s">
        <v>139</v>
      </c>
      <c r="E2333" t="s">
        <v>5122</v>
      </c>
      <c r="F2333">
        <v>600</v>
      </c>
      <c r="G2333">
        <v>2.9</v>
      </c>
      <c r="H2333">
        <v>80</v>
      </c>
      <c r="I2333" t="s">
        <v>2723</v>
      </c>
      <c r="J2333" t="s">
        <v>1086</v>
      </c>
      <c r="K2333">
        <v>53</v>
      </c>
      <c r="L2333" t="s">
        <v>133</v>
      </c>
      <c r="M2333" t="s">
        <v>148</v>
      </c>
      <c r="N2333" t="s">
        <v>131</v>
      </c>
      <c r="O2333" t="s">
        <v>135</v>
      </c>
    </row>
    <row r="2334" spans="1:15">
      <c r="A2334">
        <v>2333</v>
      </c>
      <c r="B2334">
        <v>289145</v>
      </c>
      <c r="C2334" t="s">
        <v>880</v>
      </c>
      <c r="D2334" t="s">
        <v>143</v>
      </c>
      <c r="E2334" t="s">
        <v>5123</v>
      </c>
      <c r="F2334">
        <v>200</v>
      </c>
      <c r="G2334">
        <v>2.9</v>
      </c>
      <c r="H2334">
        <v>80</v>
      </c>
      <c r="I2334" t="s">
        <v>356</v>
      </c>
      <c r="J2334" t="s">
        <v>880</v>
      </c>
      <c r="K2334">
        <v>59</v>
      </c>
      <c r="L2334" t="s">
        <v>136</v>
      </c>
      <c r="M2334" t="s">
        <v>142</v>
      </c>
      <c r="N2334" t="s">
        <v>131</v>
      </c>
      <c r="O2334" t="s">
        <v>135</v>
      </c>
    </row>
    <row r="2335" spans="1:15">
      <c r="A2335">
        <v>2334</v>
      </c>
      <c r="B2335">
        <v>289261</v>
      </c>
      <c r="C2335" t="s">
        <v>596</v>
      </c>
      <c r="D2335" t="s">
        <v>137</v>
      </c>
      <c r="E2335" t="s">
        <v>5124</v>
      </c>
      <c r="F2335">
        <v>250</v>
      </c>
      <c r="G2335">
        <v>4.0999999999999996</v>
      </c>
      <c r="H2335">
        <v>100</v>
      </c>
      <c r="I2335" t="s">
        <v>5125</v>
      </c>
      <c r="J2335" t="s">
        <v>5126</v>
      </c>
      <c r="K2335">
        <v>61</v>
      </c>
      <c r="L2335" t="s">
        <v>136</v>
      </c>
      <c r="M2335" t="s">
        <v>132</v>
      </c>
      <c r="N2335" t="s">
        <v>131</v>
      </c>
      <c r="O2335" t="s">
        <v>130</v>
      </c>
    </row>
    <row r="2336" spans="1:15">
      <c r="A2336">
        <v>2335</v>
      </c>
      <c r="B2336">
        <v>289332</v>
      </c>
      <c r="C2336" t="s">
        <v>674</v>
      </c>
      <c r="D2336" t="s">
        <v>134</v>
      </c>
      <c r="E2336" t="s">
        <v>5124</v>
      </c>
      <c r="F2336">
        <v>250</v>
      </c>
      <c r="G2336">
        <v>3.7</v>
      </c>
      <c r="H2336">
        <v>100</v>
      </c>
      <c r="I2336" t="s">
        <v>5125</v>
      </c>
      <c r="J2336" t="s">
        <v>1222</v>
      </c>
      <c r="K2336">
        <v>39</v>
      </c>
      <c r="L2336" t="s">
        <v>136</v>
      </c>
      <c r="M2336" t="s">
        <v>132</v>
      </c>
      <c r="N2336" t="s">
        <v>131</v>
      </c>
      <c r="O2336" t="s">
        <v>144</v>
      </c>
    </row>
    <row r="2337" spans="1:15">
      <c r="A2337">
        <v>2336</v>
      </c>
      <c r="B2337">
        <v>289374</v>
      </c>
      <c r="C2337" t="s">
        <v>4246</v>
      </c>
      <c r="D2337" t="s">
        <v>146</v>
      </c>
      <c r="E2337" t="s">
        <v>5127</v>
      </c>
      <c r="F2337">
        <v>200</v>
      </c>
      <c r="G2337">
        <v>4.0999999999999996</v>
      </c>
      <c r="H2337">
        <v>50</v>
      </c>
      <c r="I2337" t="s">
        <v>258</v>
      </c>
      <c r="J2337" t="s">
        <v>5128</v>
      </c>
      <c r="K2337">
        <v>76</v>
      </c>
      <c r="L2337" t="s">
        <v>133</v>
      </c>
      <c r="M2337" t="s">
        <v>142</v>
      </c>
      <c r="N2337" t="s">
        <v>140</v>
      </c>
      <c r="O2337" t="s">
        <v>130</v>
      </c>
    </row>
    <row r="2338" spans="1:15">
      <c r="A2338">
        <v>2337</v>
      </c>
      <c r="B2338">
        <v>289696</v>
      </c>
      <c r="C2338" t="s">
        <v>458</v>
      </c>
      <c r="D2338" t="s">
        <v>141</v>
      </c>
      <c r="E2338" t="s">
        <v>605</v>
      </c>
      <c r="F2338">
        <v>800</v>
      </c>
      <c r="G2338">
        <v>4</v>
      </c>
      <c r="H2338">
        <v>50</v>
      </c>
      <c r="I2338" t="s">
        <v>606</v>
      </c>
      <c r="J2338" t="s">
        <v>461</v>
      </c>
      <c r="K2338">
        <v>49</v>
      </c>
      <c r="L2338" t="s">
        <v>138</v>
      </c>
      <c r="M2338" t="s">
        <v>148</v>
      </c>
      <c r="N2338" t="s">
        <v>140</v>
      </c>
      <c r="O2338" t="s">
        <v>135</v>
      </c>
    </row>
    <row r="2339" spans="1:15">
      <c r="A2339">
        <v>2338</v>
      </c>
      <c r="B2339">
        <v>289697</v>
      </c>
      <c r="C2339" t="s">
        <v>963</v>
      </c>
      <c r="D2339" t="s">
        <v>137</v>
      </c>
      <c r="E2339" t="s">
        <v>5129</v>
      </c>
      <c r="F2339">
        <v>200</v>
      </c>
      <c r="G2339">
        <v>4.2</v>
      </c>
      <c r="H2339">
        <v>20</v>
      </c>
      <c r="I2339" t="s">
        <v>2266</v>
      </c>
      <c r="J2339" t="s">
        <v>2742</v>
      </c>
      <c r="K2339">
        <v>47</v>
      </c>
      <c r="L2339" t="s">
        <v>136</v>
      </c>
      <c r="M2339" t="s">
        <v>142</v>
      </c>
      <c r="N2339" t="s">
        <v>140</v>
      </c>
      <c r="O2339" t="s">
        <v>135</v>
      </c>
    </row>
    <row r="2340" spans="1:15">
      <c r="A2340">
        <v>2339</v>
      </c>
      <c r="B2340">
        <v>289868</v>
      </c>
      <c r="C2340" t="s">
        <v>829</v>
      </c>
      <c r="D2340" t="s">
        <v>134</v>
      </c>
      <c r="E2340" t="s">
        <v>5130</v>
      </c>
      <c r="F2340">
        <v>250</v>
      </c>
      <c r="G2340">
        <v>4.4000000000000004</v>
      </c>
      <c r="H2340">
        <v>20</v>
      </c>
      <c r="I2340" t="s">
        <v>258</v>
      </c>
      <c r="J2340" t="s">
        <v>829</v>
      </c>
      <c r="K2340">
        <v>59</v>
      </c>
      <c r="L2340" t="s">
        <v>133</v>
      </c>
      <c r="M2340" t="s">
        <v>132</v>
      </c>
      <c r="N2340" t="s">
        <v>140</v>
      </c>
      <c r="O2340" t="s">
        <v>135</v>
      </c>
    </row>
    <row r="2341" spans="1:15">
      <c r="A2341">
        <v>2340</v>
      </c>
      <c r="B2341">
        <v>289953</v>
      </c>
      <c r="C2341" t="s">
        <v>973</v>
      </c>
      <c r="D2341" t="s">
        <v>134</v>
      </c>
      <c r="E2341" t="s">
        <v>5131</v>
      </c>
      <c r="F2341">
        <v>600</v>
      </c>
      <c r="G2341">
        <v>4.3</v>
      </c>
      <c r="H2341">
        <v>50</v>
      </c>
      <c r="I2341" t="s">
        <v>5132</v>
      </c>
      <c r="J2341" t="s">
        <v>973</v>
      </c>
      <c r="K2341">
        <v>46</v>
      </c>
      <c r="L2341" t="s">
        <v>133</v>
      </c>
      <c r="M2341" t="s">
        <v>148</v>
      </c>
      <c r="N2341" t="s">
        <v>140</v>
      </c>
      <c r="O2341" t="s">
        <v>135</v>
      </c>
    </row>
    <row r="2342" spans="1:15">
      <c r="A2342">
        <v>2341</v>
      </c>
      <c r="B2342">
        <v>289969</v>
      </c>
      <c r="C2342" t="s">
        <v>382</v>
      </c>
      <c r="D2342" t="s">
        <v>137</v>
      </c>
      <c r="E2342" t="s">
        <v>5133</v>
      </c>
      <c r="F2342">
        <v>1000</v>
      </c>
      <c r="G2342">
        <v>4.5</v>
      </c>
      <c r="H2342">
        <v>100</v>
      </c>
      <c r="I2342" t="s">
        <v>5134</v>
      </c>
      <c r="J2342" t="s">
        <v>5135</v>
      </c>
      <c r="K2342">
        <v>35</v>
      </c>
      <c r="L2342" t="s">
        <v>133</v>
      </c>
      <c r="M2342" t="s">
        <v>148</v>
      </c>
      <c r="N2342" t="s">
        <v>131</v>
      </c>
      <c r="O2342" t="s">
        <v>144</v>
      </c>
    </row>
    <row r="2343" spans="1:15">
      <c r="A2343">
        <v>2342</v>
      </c>
      <c r="B2343">
        <v>289970</v>
      </c>
      <c r="C2343" t="s">
        <v>382</v>
      </c>
      <c r="D2343" t="s">
        <v>137</v>
      </c>
      <c r="E2343" t="s">
        <v>5136</v>
      </c>
      <c r="F2343">
        <v>1000</v>
      </c>
      <c r="G2343">
        <v>4.3</v>
      </c>
      <c r="H2343">
        <v>100</v>
      </c>
      <c r="I2343" t="s">
        <v>1314</v>
      </c>
      <c r="J2343" t="s">
        <v>5137</v>
      </c>
      <c r="K2343">
        <v>35</v>
      </c>
      <c r="L2343" t="s">
        <v>133</v>
      </c>
      <c r="M2343" t="s">
        <v>148</v>
      </c>
      <c r="N2343" t="s">
        <v>131</v>
      </c>
      <c r="O2343" t="s">
        <v>144</v>
      </c>
    </row>
    <row r="2344" spans="1:15">
      <c r="A2344">
        <v>2343</v>
      </c>
      <c r="B2344">
        <v>290013</v>
      </c>
      <c r="C2344" t="s">
        <v>5138</v>
      </c>
      <c r="D2344" t="s">
        <v>145</v>
      </c>
      <c r="E2344" t="s">
        <v>5139</v>
      </c>
      <c r="F2344">
        <v>160</v>
      </c>
      <c r="G2344">
        <v>2.9</v>
      </c>
      <c r="H2344">
        <v>80</v>
      </c>
      <c r="I2344" t="s">
        <v>2612</v>
      </c>
      <c r="J2344" t="s">
        <v>2242</v>
      </c>
      <c r="K2344">
        <v>49</v>
      </c>
      <c r="L2344" t="s">
        <v>136</v>
      </c>
      <c r="M2344" t="s">
        <v>142</v>
      </c>
      <c r="N2344" t="s">
        <v>131</v>
      </c>
      <c r="O2344" t="s">
        <v>135</v>
      </c>
    </row>
    <row r="2345" spans="1:15">
      <c r="A2345">
        <v>2344</v>
      </c>
      <c r="B2345">
        <v>290158</v>
      </c>
      <c r="C2345" t="s">
        <v>1571</v>
      </c>
      <c r="D2345" t="s">
        <v>141</v>
      </c>
      <c r="E2345" t="s">
        <v>5140</v>
      </c>
      <c r="F2345">
        <v>200</v>
      </c>
      <c r="G2345">
        <v>3.9</v>
      </c>
      <c r="H2345">
        <v>20</v>
      </c>
      <c r="I2345" t="s">
        <v>841</v>
      </c>
      <c r="J2345" t="s">
        <v>5141</v>
      </c>
      <c r="K2345">
        <v>71</v>
      </c>
      <c r="L2345" t="s">
        <v>136</v>
      </c>
      <c r="M2345" t="s">
        <v>142</v>
      </c>
      <c r="N2345" t="s">
        <v>140</v>
      </c>
      <c r="O2345" t="s">
        <v>130</v>
      </c>
    </row>
    <row r="2346" spans="1:15">
      <c r="A2346">
        <v>2345</v>
      </c>
      <c r="B2346">
        <v>290399</v>
      </c>
      <c r="C2346" t="s">
        <v>5142</v>
      </c>
      <c r="D2346" t="s">
        <v>137</v>
      </c>
      <c r="E2346" t="s">
        <v>5143</v>
      </c>
      <c r="F2346">
        <v>700</v>
      </c>
      <c r="G2346">
        <v>4.5</v>
      </c>
      <c r="H2346">
        <v>100</v>
      </c>
      <c r="I2346" t="s">
        <v>841</v>
      </c>
      <c r="J2346" t="s">
        <v>5144</v>
      </c>
      <c r="K2346">
        <v>38</v>
      </c>
      <c r="L2346" t="s">
        <v>136</v>
      </c>
      <c r="M2346" t="s">
        <v>148</v>
      </c>
      <c r="N2346" t="s">
        <v>131</v>
      </c>
      <c r="O2346" t="s">
        <v>144</v>
      </c>
    </row>
    <row r="2347" spans="1:15">
      <c r="A2347">
        <v>2346</v>
      </c>
      <c r="B2347">
        <v>290521</v>
      </c>
      <c r="C2347" t="s">
        <v>836</v>
      </c>
      <c r="D2347" t="s">
        <v>143</v>
      </c>
      <c r="E2347" t="s">
        <v>5145</v>
      </c>
      <c r="F2347">
        <v>200</v>
      </c>
      <c r="G2347">
        <v>2.9</v>
      </c>
      <c r="H2347">
        <v>80</v>
      </c>
      <c r="I2347" t="s">
        <v>5146</v>
      </c>
      <c r="J2347" t="s">
        <v>5147</v>
      </c>
      <c r="K2347">
        <v>64</v>
      </c>
      <c r="L2347" t="s">
        <v>138</v>
      </c>
      <c r="M2347" t="s">
        <v>142</v>
      </c>
      <c r="N2347" t="s">
        <v>131</v>
      </c>
      <c r="O2347" t="s">
        <v>130</v>
      </c>
    </row>
    <row r="2348" spans="1:15">
      <c r="A2348">
        <v>2347</v>
      </c>
      <c r="B2348">
        <v>290788</v>
      </c>
      <c r="C2348" t="s">
        <v>887</v>
      </c>
      <c r="D2348" t="s">
        <v>139</v>
      </c>
      <c r="E2348" t="s">
        <v>5148</v>
      </c>
      <c r="F2348">
        <v>400</v>
      </c>
      <c r="G2348">
        <v>4.3</v>
      </c>
      <c r="H2348">
        <v>20</v>
      </c>
      <c r="I2348" t="s">
        <v>1845</v>
      </c>
      <c r="J2348" t="s">
        <v>2284</v>
      </c>
      <c r="K2348">
        <v>74</v>
      </c>
      <c r="L2348" t="s">
        <v>133</v>
      </c>
      <c r="M2348" t="s">
        <v>132</v>
      </c>
      <c r="N2348" t="s">
        <v>140</v>
      </c>
      <c r="O2348" t="s">
        <v>130</v>
      </c>
    </row>
    <row r="2349" spans="1:15">
      <c r="A2349">
        <v>2348</v>
      </c>
      <c r="B2349">
        <v>290829</v>
      </c>
      <c r="C2349" t="s">
        <v>880</v>
      </c>
      <c r="D2349" t="s">
        <v>143</v>
      </c>
      <c r="E2349" t="s">
        <v>5149</v>
      </c>
      <c r="F2349">
        <v>200</v>
      </c>
      <c r="G2349">
        <v>2.9</v>
      </c>
      <c r="H2349">
        <v>80</v>
      </c>
      <c r="I2349" t="s">
        <v>5150</v>
      </c>
      <c r="J2349" t="s">
        <v>5151</v>
      </c>
      <c r="K2349">
        <v>46</v>
      </c>
      <c r="L2349" t="s">
        <v>138</v>
      </c>
      <c r="M2349" t="s">
        <v>142</v>
      </c>
      <c r="N2349" t="s">
        <v>131</v>
      </c>
      <c r="O2349" t="s">
        <v>135</v>
      </c>
    </row>
    <row r="2350" spans="1:15">
      <c r="A2350">
        <v>2349</v>
      </c>
      <c r="B2350">
        <v>290995</v>
      </c>
      <c r="C2350" t="s">
        <v>1962</v>
      </c>
      <c r="D2350" t="s">
        <v>129</v>
      </c>
      <c r="E2350" t="s">
        <v>5152</v>
      </c>
      <c r="F2350">
        <v>250</v>
      </c>
      <c r="G2350">
        <v>4.3</v>
      </c>
      <c r="H2350">
        <v>50</v>
      </c>
      <c r="I2350" t="s">
        <v>5153</v>
      </c>
      <c r="J2350" t="s">
        <v>5154</v>
      </c>
      <c r="K2350">
        <v>69</v>
      </c>
      <c r="L2350" t="s">
        <v>138</v>
      </c>
      <c r="M2350" t="s">
        <v>132</v>
      </c>
      <c r="N2350" t="s">
        <v>140</v>
      </c>
      <c r="O2350" t="s">
        <v>130</v>
      </c>
    </row>
    <row r="2351" spans="1:15">
      <c r="A2351">
        <v>2350</v>
      </c>
      <c r="B2351">
        <v>291062</v>
      </c>
      <c r="C2351" t="s">
        <v>497</v>
      </c>
      <c r="D2351" t="s">
        <v>146</v>
      </c>
      <c r="E2351" t="s">
        <v>5155</v>
      </c>
      <c r="F2351">
        <v>200</v>
      </c>
      <c r="G2351">
        <v>3.1</v>
      </c>
      <c r="H2351">
        <v>20</v>
      </c>
      <c r="I2351" t="s">
        <v>5156</v>
      </c>
      <c r="J2351" t="s">
        <v>5157</v>
      </c>
      <c r="K2351">
        <v>62</v>
      </c>
      <c r="L2351" t="s">
        <v>138</v>
      </c>
      <c r="M2351" t="s">
        <v>142</v>
      </c>
      <c r="N2351" t="s">
        <v>140</v>
      </c>
      <c r="O2351" t="s">
        <v>130</v>
      </c>
    </row>
    <row r="2352" spans="1:15">
      <c r="A2352">
        <v>2351</v>
      </c>
      <c r="B2352">
        <v>291066</v>
      </c>
      <c r="C2352" t="s">
        <v>572</v>
      </c>
      <c r="D2352" t="s">
        <v>137</v>
      </c>
      <c r="E2352" t="s">
        <v>5158</v>
      </c>
      <c r="F2352">
        <v>500</v>
      </c>
      <c r="G2352">
        <v>2.9</v>
      </c>
      <c r="H2352">
        <v>80</v>
      </c>
      <c r="I2352" t="s">
        <v>258</v>
      </c>
      <c r="J2352" t="s">
        <v>5159</v>
      </c>
      <c r="K2352">
        <v>58</v>
      </c>
      <c r="L2352" t="s">
        <v>133</v>
      </c>
      <c r="M2352" t="s">
        <v>132</v>
      </c>
      <c r="N2352" t="s">
        <v>131</v>
      </c>
      <c r="O2352" t="s">
        <v>135</v>
      </c>
    </row>
    <row r="2353" spans="1:15">
      <c r="A2353">
        <v>2352</v>
      </c>
      <c r="B2353">
        <v>291431</v>
      </c>
      <c r="C2353" t="s">
        <v>400</v>
      </c>
      <c r="D2353" t="s">
        <v>129</v>
      </c>
      <c r="E2353" t="s">
        <v>5160</v>
      </c>
      <c r="F2353">
        <v>1500</v>
      </c>
      <c r="G2353">
        <v>4.3</v>
      </c>
      <c r="H2353">
        <v>100</v>
      </c>
      <c r="I2353" t="s">
        <v>5161</v>
      </c>
      <c r="J2353" t="s">
        <v>1670</v>
      </c>
      <c r="K2353">
        <v>72</v>
      </c>
      <c r="L2353" t="s">
        <v>133</v>
      </c>
      <c r="M2353" t="s">
        <v>235</v>
      </c>
      <c r="N2353" t="s">
        <v>131</v>
      </c>
      <c r="O2353" t="s">
        <v>130</v>
      </c>
    </row>
    <row r="2354" spans="1:15">
      <c r="A2354">
        <v>2353</v>
      </c>
      <c r="B2354">
        <v>291520</v>
      </c>
      <c r="C2354" t="s">
        <v>250</v>
      </c>
      <c r="D2354" t="s">
        <v>137</v>
      </c>
      <c r="E2354" t="s">
        <v>5162</v>
      </c>
      <c r="F2354">
        <v>500</v>
      </c>
      <c r="G2354">
        <v>4.5</v>
      </c>
      <c r="H2354">
        <v>20</v>
      </c>
      <c r="I2354" t="s">
        <v>5163</v>
      </c>
      <c r="J2354" t="s">
        <v>250</v>
      </c>
      <c r="K2354">
        <v>64</v>
      </c>
      <c r="L2354" t="s">
        <v>138</v>
      </c>
      <c r="M2354" t="s">
        <v>132</v>
      </c>
      <c r="N2354" t="s">
        <v>140</v>
      </c>
      <c r="O2354" t="s">
        <v>130</v>
      </c>
    </row>
    <row r="2355" spans="1:15">
      <c r="A2355">
        <v>2354</v>
      </c>
      <c r="B2355">
        <v>291533</v>
      </c>
      <c r="C2355" t="s">
        <v>3810</v>
      </c>
      <c r="D2355" t="s">
        <v>137</v>
      </c>
      <c r="E2355" t="s">
        <v>5164</v>
      </c>
      <c r="F2355">
        <v>300</v>
      </c>
      <c r="G2355">
        <v>2.9</v>
      </c>
      <c r="H2355">
        <v>80</v>
      </c>
      <c r="I2355" t="s">
        <v>547</v>
      </c>
      <c r="J2355" t="s">
        <v>3813</v>
      </c>
      <c r="K2355">
        <v>45</v>
      </c>
      <c r="L2355" t="s">
        <v>136</v>
      </c>
      <c r="M2355" t="s">
        <v>132</v>
      </c>
      <c r="N2355" t="s">
        <v>131</v>
      </c>
      <c r="O2355" t="s">
        <v>135</v>
      </c>
    </row>
    <row r="2356" spans="1:15">
      <c r="A2356">
        <v>2355</v>
      </c>
      <c r="B2356">
        <v>291638</v>
      </c>
      <c r="C2356" t="s">
        <v>2493</v>
      </c>
      <c r="D2356" t="s">
        <v>129</v>
      </c>
      <c r="E2356" t="s">
        <v>5165</v>
      </c>
      <c r="F2356">
        <v>300</v>
      </c>
      <c r="G2356">
        <v>3.9</v>
      </c>
      <c r="H2356">
        <v>20</v>
      </c>
      <c r="I2356" t="s">
        <v>5166</v>
      </c>
      <c r="J2356" t="s">
        <v>3713</v>
      </c>
      <c r="K2356">
        <v>69</v>
      </c>
      <c r="L2356" t="s">
        <v>133</v>
      </c>
      <c r="M2356" t="s">
        <v>132</v>
      </c>
      <c r="N2356" t="s">
        <v>140</v>
      </c>
      <c r="O2356" t="s">
        <v>130</v>
      </c>
    </row>
    <row r="2357" spans="1:15">
      <c r="A2357">
        <v>2356</v>
      </c>
      <c r="B2357">
        <v>291907</v>
      </c>
      <c r="C2357" t="s">
        <v>340</v>
      </c>
      <c r="D2357" t="s">
        <v>141</v>
      </c>
      <c r="E2357" t="s">
        <v>5167</v>
      </c>
      <c r="F2357">
        <v>400</v>
      </c>
      <c r="G2357">
        <v>2.9</v>
      </c>
      <c r="H2357">
        <v>80</v>
      </c>
      <c r="I2357" t="s">
        <v>1600</v>
      </c>
      <c r="J2357" t="s">
        <v>340</v>
      </c>
      <c r="K2357">
        <v>72</v>
      </c>
      <c r="L2357" t="s">
        <v>136</v>
      </c>
      <c r="M2357" t="s">
        <v>132</v>
      </c>
      <c r="N2357" t="s">
        <v>131</v>
      </c>
      <c r="O2357" t="s">
        <v>130</v>
      </c>
    </row>
    <row r="2358" spans="1:15">
      <c r="A2358">
        <v>2357</v>
      </c>
      <c r="B2358">
        <v>291978</v>
      </c>
      <c r="C2358" t="s">
        <v>295</v>
      </c>
      <c r="D2358" t="s">
        <v>137</v>
      </c>
      <c r="E2358" t="s">
        <v>5168</v>
      </c>
      <c r="F2358">
        <v>500</v>
      </c>
      <c r="G2358">
        <v>4.3</v>
      </c>
      <c r="H2358">
        <v>20</v>
      </c>
      <c r="I2358" t="s">
        <v>2673</v>
      </c>
      <c r="J2358" t="s">
        <v>295</v>
      </c>
      <c r="K2358">
        <v>44</v>
      </c>
      <c r="L2358" t="s">
        <v>133</v>
      </c>
      <c r="M2358" t="s">
        <v>132</v>
      </c>
      <c r="N2358" t="s">
        <v>140</v>
      </c>
      <c r="O2358" t="s">
        <v>135</v>
      </c>
    </row>
    <row r="2359" spans="1:15">
      <c r="A2359">
        <v>2358</v>
      </c>
      <c r="B2359">
        <v>292113</v>
      </c>
      <c r="C2359" t="s">
        <v>562</v>
      </c>
      <c r="D2359" t="s">
        <v>141</v>
      </c>
      <c r="E2359" t="s">
        <v>5169</v>
      </c>
      <c r="F2359">
        <v>1000</v>
      </c>
      <c r="G2359">
        <v>2.9</v>
      </c>
      <c r="H2359">
        <v>80</v>
      </c>
      <c r="I2359" t="s">
        <v>784</v>
      </c>
      <c r="J2359" t="s">
        <v>823</v>
      </c>
      <c r="K2359">
        <v>81</v>
      </c>
      <c r="L2359" t="s">
        <v>236</v>
      </c>
      <c r="M2359" t="s">
        <v>148</v>
      </c>
      <c r="N2359" t="s">
        <v>131</v>
      </c>
      <c r="O2359" t="s">
        <v>130</v>
      </c>
    </row>
    <row r="2360" spans="1:15">
      <c r="A2360">
        <v>2359</v>
      </c>
      <c r="B2360">
        <v>292286</v>
      </c>
      <c r="C2360" t="s">
        <v>4653</v>
      </c>
      <c r="D2360" t="s">
        <v>129</v>
      </c>
      <c r="E2360" t="s">
        <v>5170</v>
      </c>
      <c r="F2360">
        <v>200</v>
      </c>
      <c r="G2360">
        <v>2.9</v>
      </c>
      <c r="H2360">
        <v>80</v>
      </c>
      <c r="I2360" t="s">
        <v>2723</v>
      </c>
      <c r="J2360" t="s">
        <v>4543</v>
      </c>
      <c r="K2360">
        <v>54</v>
      </c>
      <c r="L2360" t="s">
        <v>133</v>
      </c>
      <c r="M2360" t="s">
        <v>142</v>
      </c>
      <c r="N2360" t="s">
        <v>131</v>
      </c>
      <c r="O2360" t="s">
        <v>135</v>
      </c>
    </row>
    <row r="2361" spans="1:15">
      <c r="A2361">
        <v>2360</v>
      </c>
      <c r="B2361">
        <v>292345</v>
      </c>
      <c r="C2361" t="s">
        <v>2458</v>
      </c>
      <c r="D2361" t="s">
        <v>145</v>
      </c>
      <c r="E2361" t="s">
        <v>5171</v>
      </c>
      <c r="F2361">
        <v>200</v>
      </c>
      <c r="G2361">
        <v>4.2</v>
      </c>
      <c r="H2361">
        <v>20</v>
      </c>
      <c r="I2361" t="s">
        <v>2723</v>
      </c>
      <c r="J2361" t="s">
        <v>2322</v>
      </c>
      <c r="K2361">
        <v>46</v>
      </c>
      <c r="L2361" t="s">
        <v>133</v>
      </c>
      <c r="M2361" t="s">
        <v>142</v>
      </c>
      <c r="N2361" t="s">
        <v>140</v>
      </c>
      <c r="O2361" t="s">
        <v>135</v>
      </c>
    </row>
    <row r="2362" spans="1:15">
      <c r="A2362">
        <v>2361</v>
      </c>
      <c r="B2362">
        <v>292357</v>
      </c>
      <c r="C2362" t="s">
        <v>1976</v>
      </c>
      <c r="D2362" t="s">
        <v>145</v>
      </c>
      <c r="E2362" t="s">
        <v>5172</v>
      </c>
      <c r="F2362">
        <v>1200</v>
      </c>
      <c r="G2362">
        <v>2.9</v>
      </c>
      <c r="H2362">
        <v>80</v>
      </c>
      <c r="I2362" t="s">
        <v>5173</v>
      </c>
      <c r="J2362" t="s">
        <v>1969</v>
      </c>
      <c r="K2362">
        <v>38</v>
      </c>
      <c r="L2362" t="s">
        <v>136</v>
      </c>
      <c r="M2362" t="s">
        <v>235</v>
      </c>
      <c r="N2362" t="s">
        <v>131</v>
      </c>
      <c r="O2362" t="s">
        <v>144</v>
      </c>
    </row>
    <row r="2363" spans="1:15">
      <c r="A2363">
        <v>2362</v>
      </c>
      <c r="B2363">
        <v>292413</v>
      </c>
      <c r="C2363" t="s">
        <v>260</v>
      </c>
      <c r="D2363" t="s">
        <v>137</v>
      </c>
      <c r="E2363" t="s">
        <v>5174</v>
      </c>
      <c r="F2363">
        <v>300</v>
      </c>
      <c r="G2363">
        <v>4.4000000000000004</v>
      </c>
      <c r="H2363">
        <v>100</v>
      </c>
      <c r="I2363" t="s">
        <v>5175</v>
      </c>
      <c r="J2363" t="s">
        <v>260</v>
      </c>
      <c r="K2363">
        <v>55</v>
      </c>
      <c r="L2363" t="s">
        <v>138</v>
      </c>
      <c r="M2363" t="s">
        <v>132</v>
      </c>
      <c r="N2363" t="s">
        <v>131</v>
      </c>
      <c r="O2363" t="s">
        <v>135</v>
      </c>
    </row>
    <row r="2364" spans="1:15">
      <c r="A2364">
        <v>2363</v>
      </c>
      <c r="B2364">
        <v>292634</v>
      </c>
      <c r="C2364" t="s">
        <v>453</v>
      </c>
      <c r="D2364" t="s">
        <v>129</v>
      </c>
      <c r="E2364" t="s">
        <v>5176</v>
      </c>
      <c r="F2364">
        <v>1200</v>
      </c>
      <c r="G2364">
        <v>4.4000000000000004</v>
      </c>
      <c r="H2364">
        <v>500</v>
      </c>
      <c r="I2364" t="s">
        <v>5177</v>
      </c>
      <c r="J2364" t="s">
        <v>709</v>
      </c>
      <c r="K2364">
        <v>75</v>
      </c>
      <c r="L2364" t="s">
        <v>236</v>
      </c>
      <c r="M2364" t="s">
        <v>235</v>
      </c>
      <c r="N2364" t="s">
        <v>147</v>
      </c>
      <c r="O2364" t="s">
        <v>130</v>
      </c>
    </row>
    <row r="2365" spans="1:15">
      <c r="A2365">
        <v>2364</v>
      </c>
      <c r="B2365">
        <v>292874</v>
      </c>
      <c r="C2365" t="s">
        <v>2458</v>
      </c>
      <c r="D2365" t="s">
        <v>145</v>
      </c>
      <c r="E2365" t="s">
        <v>5178</v>
      </c>
      <c r="F2365">
        <v>450</v>
      </c>
      <c r="G2365">
        <v>4.0999999999999996</v>
      </c>
      <c r="H2365">
        <v>50</v>
      </c>
      <c r="I2365" t="s">
        <v>841</v>
      </c>
      <c r="J2365" t="s">
        <v>2322</v>
      </c>
      <c r="K2365">
        <v>46</v>
      </c>
      <c r="L2365" t="s">
        <v>136</v>
      </c>
      <c r="M2365" t="s">
        <v>132</v>
      </c>
      <c r="N2365" t="s">
        <v>140</v>
      </c>
      <c r="O2365" t="s">
        <v>135</v>
      </c>
    </row>
    <row r="2366" spans="1:15">
      <c r="A2366">
        <v>2365</v>
      </c>
      <c r="B2366">
        <v>293055</v>
      </c>
      <c r="C2366" t="s">
        <v>615</v>
      </c>
      <c r="D2366" t="s">
        <v>141</v>
      </c>
      <c r="E2366" t="s">
        <v>5179</v>
      </c>
      <c r="F2366">
        <v>500</v>
      </c>
      <c r="G2366">
        <v>3.1</v>
      </c>
      <c r="H2366">
        <v>20</v>
      </c>
      <c r="I2366" t="s">
        <v>1647</v>
      </c>
      <c r="J2366" t="s">
        <v>615</v>
      </c>
      <c r="K2366">
        <v>58</v>
      </c>
      <c r="L2366" t="s">
        <v>136</v>
      </c>
      <c r="M2366" t="s">
        <v>132</v>
      </c>
      <c r="N2366" t="s">
        <v>140</v>
      </c>
      <c r="O2366" t="s">
        <v>135</v>
      </c>
    </row>
    <row r="2367" spans="1:15">
      <c r="A2367">
        <v>2366</v>
      </c>
      <c r="B2367">
        <v>293465</v>
      </c>
      <c r="C2367" t="s">
        <v>5180</v>
      </c>
      <c r="D2367" t="s">
        <v>146</v>
      </c>
      <c r="E2367" t="s">
        <v>5181</v>
      </c>
      <c r="F2367">
        <v>400</v>
      </c>
      <c r="G2367">
        <v>4.5</v>
      </c>
      <c r="H2367">
        <v>20</v>
      </c>
      <c r="I2367" t="s">
        <v>2168</v>
      </c>
      <c r="J2367" t="s">
        <v>4481</v>
      </c>
      <c r="K2367">
        <v>65</v>
      </c>
      <c r="L2367" t="s">
        <v>136</v>
      </c>
      <c r="M2367" t="s">
        <v>132</v>
      </c>
      <c r="N2367" t="s">
        <v>140</v>
      </c>
      <c r="O2367" t="s">
        <v>130</v>
      </c>
    </row>
    <row r="2368" spans="1:15">
      <c r="A2368">
        <v>2367</v>
      </c>
      <c r="B2368">
        <v>293506</v>
      </c>
      <c r="C2368" t="s">
        <v>2471</v>
      </c>
      <c r="D2368" t="s">
        <v>129</v>
      </c>
      <c r="E2368" t="s">
        <v>5182</v>
      </c>
      <c r="F2368">
        <v>400</v>
      </c>
      <c r="G2368">
        <v>2.9</v>
      </c>
      <c r="H2368">
        <v>80</v>
      </c>
      <c r="I2368" t="s">
        <v>356</v>
      </c>
      <c r="J2368" t="s">
        <v>2471</v>
      </c>
      <c r="K2368">
        <v>64</v>
      </c>
      <c r="L2368" t="s">
        <v>136</v>
      </c>
      <c r="M2368" t="s">
        <v>132</v>
      </c>
      <c r="N2368" t="s">
        <v>131</v>
      </c>
      <c r="O2368" t="s">
        <v>130</v>
      </c>
    </row>
    <row r="2369" spans="1:15">
      <c r="A2369">
        <v>2368</v>
      </c>
      <c r="B2369">
        <v>293616</v>
      </c>
      <c r="C2369" t="s">
        <v>4899</v>
      </c>
      <c r="D2369" t="s">
        <v>129</v>
      </c>
      <c r="E2369" t="s">
        <v>5183</v>
      </c>
      <c r="F2369">
        <v>200</v>
      </c>
      <c r="G2369">
        <v>4</v>
      </c>
      <c r="H2369">
        <v>100</v>
      </c>
      <c r="I2369" t="s">
        <v>5184</v>
      </c>
      <c r="J2369" t="s">
        <v>1129</v>
      </c>
      <c r="K2369">
        <v>72</v>
      </c>
      <c r="L2369" t="s">
        <v>136</v>
      </c>
      <c r="M2369" t="s">
        <v>142</v>
      </c>
      <c r="N2369" t="s">
        <v>131</v>
      </c>
      <c r="O2369" t="s">
        <v>130</v>
      </c>
    </row>
    <row r="2370" spans="1:15">
      <c r="A2370">
        <v>2369</v>
      </c>
      <c r="B2370">
        <v>293760</v>
      </c>
      <c r="C2370" t="s">
        <v>508</v>
      </c>
      <c r="D2370" t="s">
        <v>129</v>
      </c>
      <c r="E2370" t="s">
        <v>5185</v>
      </c>
      <c r="F2370">
        <v>200</v>
      </c>
      <c r="G2370">
        <v>4.2</v>
      </c>
      <c r="H2370">
        <v>20</v>
      </c>
      <c r="I2370" t="s">
        <v>5186</v>
      </c>
      <c r="J2370" t="s">
        <v>1670</v>
      </c>
      <c r="K2370">
        <v>62</v>
      </c>
      <c r="L2370" t="s">
        <v>133</v>
      </c>
      <c r="M2370" t="s">
        <v>142</v>
      </c>
      <c r="N2370" t="s">
        <v>140</v>
      </c>
      <c r="O2370" t="s">
        <v>130</v>
      </c>
    </row>
    <row r="2371" spans="1:15">
      <c r="A2371">
        <v>2370</v>
      </c>
      <c r="B2371">
        <v>293868</v>
      </c>
      <c r="C2371" t="s">
        <v>825</v>
      </c>
      <c r="D2371" t="s">
        <v>139</v>
      </c>
      <c r="E2371" t="s">
        <v>5187</v>
      </c>
      <c r="F2371">
        <v>250</v>
      </c>
      <c r="G2371">
        <v>4.3</v>
      </c>
      <c r="H2371">
        <v>100</v>
      </c>
      <c r="I2371" t="s">
        <v>1850</v>
      </c>
      <c r="J2371" t="s">
        <v>1106</v>
      </c>
      <c r="K2371">
        <v>74</v>
      </c>
      <c r="L2371" t="s">
        <v>136</v>
      </c>
      <c r="M2371" t="s">
        <v>132</v>
      </c>
      <c r="N2371" t="s">
        <v>131</v>
      </c>
      <c r="O2371" t="s">
        <v>130</v>
      </c>
    </row>
    <row r="2372" spans="1:15">
      <c r="A2372">
        <v>2371</v>
      </c>
      <c r="B2372">
        <v>293933</v>
      </c>
      <c r="C2372" t="s">
        <v>696</v>
      </c>
      <c r="D2372" t="s">
        <v>139</v>
      </c>
      <c r="E2372" t="s">
        <v>5188</v>
      </c>
      <c r="F2372">
        <v>350</v>
      </c>
      <c r="G2372">
        <v>2.9</v>
      </c>
      <c r="H2372">
        <v>80</v>
      </c>
      <c r="I2372" t="s">
        <v>5189</v>
      </c>
      <c r="J2372" t="s">
        <v>5190</v>
      </c>
      <c r="K2372">
        <v>81</v>
      </c>
      <c r="L2372" t="s">
        <v>133</v>
      </c>
      <c r="M2372" t="s">
        <v>132</v>
      </c>
      <c r="N2372" t="s">
        <v>131</v>
      </c>
      <c r="O2372" t="s">
        <v>130</v>
      </c>
    </row>
    <row r="2373" spans="1:15">
      <c r="A2373">
        <v>2372</v>
      </c>
      <c r="B2373">
        <v>294001</v>
      </c>
      <c r="C2373" t="s">
        <v>592</v>
      </c>
      <c r="D2373" t="s">
        <v>134</v>
      </c>
      <c r="E2373" t="s">
        <v>5191</v>
      </c>
      <c r="F2373">
        <v>300</v>
      </c>
      <c r="G2373">
        <v>2.9</v>
      </c>
      <c r="H2373">
        <v>80</v>
      </c>
      <c r="I2373" t="s">
        <v>841</v>
      </c>
      <c r="J2373" t="s">
        <v>4844</v>
      </c>
      <c r="K2373">
        <v>57</v>
      </c>
      <c r="L2373" t="s">
        <v>136</v>
      </c>
      <c r="M2373" t="s">
        <v>132</v>
      </c>
      <c r="N2373" t="s">
        <v>131</v>
      </c>
      <c r="O2373" t="s">
        <v>135</v>
      </c>
    </row>
    <row r="2374" spans="1:15">
      <c r="A2374">
        <v>2373</v>
      </c>
      <c r="B2374">
        <v>294214</v>
      </c>
      <c r="C2374" t="s">
        <v>424</v>
      </c>
      <c r="D2374" t="s">
        <v>129</v>
      </c>
      <c r="E2374" t="s">
        <v>5192</v>
      </c>
      <c r="F2374">
        <v>1000</v>
      </c>
      <c r="G2374">
        <v>4.3</v>
      </c>
      <c r="H2374">
        <v>100</v>
      </c>
      <c r="I2374" t="s">
        <v>1952</v>
      </c>
      <c r="J2374" t="s">
        <v>709</v>
      </c>
      <c r="K2374">
        <v>74</v>
      </c>
      <c r="L2374" t="s">
        <v>236</v>
      </c>
      <c r="M2374" t="s">
        <v>148</v>
      </c>
      <c r="N2374" t="s">
        <v>131</v>
      </c>
      <c r="O2374" t="s">
        <v>130</v>
      </c>
    </row>
    <row r="2375" spans="1:15">
      <c r="A2375">
        <v>2374</v>
      </c>
      <c r="B2375">
        <v>294369</v>
      </c>
      <c r="C2375" t="s">
        <v>2849</v>
      </c>
      <c r="D2375" t="s">
        <v>145</v>
      </c>
      <c r="E2375" t="s">
        <v>5193</v>
      </c>
      <c r="F2375">
        <v>399</v>
      </c>
      <c r="G2375">
        <v>2.9</v>
      </c>
      <c r="H2375">
        <v>80</v>
      </c>
      <c r="I2375" t="s">
        <v>3205</v>
      </c>
      <c r="J2375" t="s">
        <v>5194</v>
      </c>
      <c r="K2375">
        <v>59</v>
      </c>
      <c r="L2375" t="s">
        <v>136</v>
      </c>
      <c r="M2375" t="s">
        <v>132</v>
      </c>
      <c r="N2375" t="s">
        <v>131</v>
      </c>
      <c r="O2375" t="s">
        <v>135</v>
      </c>
    </row>
    <row r="2376" spans="1:15">
      <c r="A2376">
        <v>2375</v>
      </c>
      <c r="B2376">
        <v>294413</v>
      </c>
      <c r="C2376" t="s">
        <v>3149</v>
      </c>
      <c r="D2376" t="s">
        <v>149</v>
      </c>
      <c r="E2376" t="s">
        <v>5195</v>
      </c>
      <c r="F2376">
        <v>300</v>
      </c>
      <c r="G2376">
        <v>4.2</v>
      </c>
      <c r="H2376">
        <v>100</v>
      </c>
      <c r="I2376" t="s">
        <v>841</v>
      </c>
      <c r="J2376" t="s">
        <v>5196</v>
      </c>
      <c r="K2376">
        <v>60</v>
      </c>
      <c r="L2376" t="s">
        <v>136</v>
      </c>
      <c r="M2376" t="s">
        <v>132</v>
      </c>
      <c r="N2376" t="s">
        <v>131</v>
      </c>
      <c r="O2376" t="s">
        <v>135</v>
      </c>
    </row>
    <row r="2377" spans="1:15">
      <c r="A2377">
        <v>2376</v>
      </c>
      <c r="B2377">
        <v>294492</v>
      </c>
      <c r="C2377" t="s">
        <v>1129</v>
      </c>
      <c r="D2377" t="s">
        <v>129</v>
      </c>
      <c r="E2377" t="s">
        <v>5197</v>
      </c>
      <c r="F2377">
        <v>1000</v>
      </c>
      <c r="G2377">
        <v>4.4000000000000004</v>
      </c>
      <c r="H2377">
        <v>20</v>
      </c>
      <c r="I2377" t="s">
        <v>5198</v>
      </c>
      <c r="J2377" t="s">
        <v>5199</v>
      </c>
      <c r="K2377">
        <v>87</v>
      </c>
      <c r="L2377" t="s">
        <v>133</v>
      </c>
      <c r="M2377" t="s">
        <v>148</v>
      </c>
      <c r="N2377" t="s">
        <v>140</v>
      </c>
      <c r="O2377" t="s">
        <v>130</v>
      </c>
    </row>
    <row r="2378" spans="1:15">
      <c r="A2378">
        <v>2377</v>
      </c>
      <c r="B2378">
        <v>294499</v>
      </c>
      <c r="C2378" t="s">
        <v>393</v>
      </c>
      <c r="D2378" t="s">
        <v>137</v>
      </c>
      <c r="E2378" t="s">
        <v>5200</v>
      </c>
      <c r="F2378">
        <v>2500</v>
      </c>
      <c r="G2378">
        <v>4.5</v>
      </c>
      <c r="H2378">
        <v>20</v>
      </c>
      <c r="I2378" t="s">
        <v>5201</v>
      </c>
      <c r="J2378" t="s">
        <v>572</v>
      </c>
      <c r="K2378">
        <v>55</v>
      </c>
      <c r="L2378" t="s">
        <v>136</v>
      </c>
      <c r="M2378" t="s">
        <v>235</v>
      </c>
      <c r="N2378" t="s">
        <v>140</v>
      </c>
      <c r="O2378" t="s">
        <v>135</v>
      </c>
    </row>
    <row r="2379" spans="1:15">
      <c r="A2379">
        <v>2378</v>
      </c>
      <c r="B2379">
        <v>294617</v>
      </c>
      <c r="C2379" t="s">
        <v>2044</v>
      </c>
      <c r="D2379" t="s">
        <v>145</v>
      </c>
      <c r="E2379" t="s">
        <v>5202</v>
      </c>
      <c r="F2379">
        <v>1000</v>
      </c>
      <c r="G2379">
        <v>2.9</v>
      </c>
      <c r="H2379">
        <v>80</v>
      </c>
      <c r="I2379" t="s">
        <v>356</v>
      </c>
      <c r="J2379" t="s">
        <v>5203</v>
      </c>
      <c r="K2379">
        <v>54</v>
      </c>
      <c r="L2379" t="s">
        <v>136</v>
      </c>
      <c r="M2379" t="s">
        <v>148</v>
      </c>
      <c r="N2379" t="s">
        <v>131</v>
      </c>
      <c r="O2379" t="s">
        <v>135</v>
      </c>
    </row>
    <row r="2380" spans="1:15">
      <c r="A2380">
        <v>2379</v>
      </c>
      <c r="B2380">
        <v>294627</v>
      </c>
      <c r="C2380" t="s">
        <v>2448</v>
      </c>
      <c r="D2380" t="s">
        <v>146</v>
      </c>
      <c r="E2380" t="s">
        <v>5204</v>
      </c>
      <c r="F2380">
        <v>200</v>
      </c>
      <c r="G2380">
        <v>2.9</v>
      </c>
      <c r="H2380">
        <v>80</v>
      </c>
      <c r="I2380" t="s">
        <v>841</v>
      </c>
      <c r="J2380" t="s">
        <v>4481</v>
      </c>
      <c r="K2380">
        <v>50</v>
      </c>
      <c r="L2380" t="s">
        <v>136</v>
      </c>
      <c r="M2380" t="s">
        <v>142</v>
      </c>
      <c r="N2380" t="s">
        <v>131</v>
      </c>
      <c r="O2380" t="s">
        <v>135</v>
      </c>
    </row>
    <row r="2381" spans="1:15">
      <c r="A2381">
        <v>2380</v>
      </c>
      <c r="B2381">
        <v>294775</v>
      </c>
      <c r="C2381" t="s">
        <v>1303</v>
      </c>
      <c r="D2381" t="s">
        <v>134</v>
      </c>
      <c r="E2381" t="s">
        <v>5205</v>
      </c>
      <c r="F2381">
        <v>300</v>
      </c>
      <c r="G2381">
        <v>2.9</v>
      </c>
      <c r="H2381">
        <v>80</v>
      </c>
      <c r="I2381" t="s">
        <v>356</v>
      </c>
      <c r="J2381" t="s">
        <v>4831</v>
      </c>
      <c r="K2381">
        <v>48</v>
      </c>
      <c r="L2381" t="s">
        <v>136</v>
      </c>
      <c r="M2381" t="s">
        <v>132</v>
      </c>
      <c r="N2381" t="s">
        <v>131</v>
      </c>
      <c r="O2381" t="s">
        <v>135</v>
      </c>
    </row>
    <row r="2382" spans="1:15">
      <c r="A2382">
        <v>2381</v>
      </c>
      <c r="B2382">
        <v>295104</v>
      </c>
      <c r="C2382" t="s">
        <v>3201</v>
      </c>
      <c r="D2382" t="s">
        <v>129</v>
      </c>
      <c r="E2382" t="s">
        <v>5206</v>
      </c>
      <c r="F2382">
        <v>250</v>
      </c>
      <c r="G2382">
        <v>2.9</v>
      </c>
      <c r="H2382">
        <v>80</v>
      </c>
      <c r="I2382" t="s">
        <v>5207</v>
      </c>
      <c r="J2382" t="s">
        <v>5208</v>
      </c>
      <c r="K2382">
        <v>76</v>
      </c>
      <c r="L2382" t="s">
        <v>138</v>
      </c>
      <c r="M2382" t="s">
        <v>132</v>
      </c>
      <c r="N2382" t="s">
        <v>131</v>
      </c>
      <c r="O2382" t="s">
        <v>130</v>
      </c>
    </row>
    <row r="2383" spans="1:15">
      <c r="A2383">
        <v>2382</v>
      </c>
      <c r="B2383">
        <v>295283</v>
      </c>
      <c r="C2383" t="s">
        <v>700</v>
      </c>
      <c r="D2383" t="s">
        <v>143</v>
      </c>
      <c r="E2383" t="s">
        <v>5209</v>
      </c>
      <c r="F2383">
        <v>250</v>
      </c>
      <c r="G2383">
        <v>4</v>
      </c>
      <c r="H2383">
        <v>500</v>
      </c>
      <c r="I2383" t="s">
        <v>5210</v>
      </c>
      <c r="J2383" t="s">
        <v>571</v>
      </c>
      <c r="K2383">
        <v>68</v>
      </c>
      <c r="L2383" t="s">
        <v>133</v>
      </c>
      <c r="M2383" t="s">
        <v>132</v>
      </c>
      <c r="N2383" t="s">
        <v>147</v>
      </c>
      <c r="O2383" t="s">
        <v>130</v>
      </c>
    </row>
    <row r="2384" spans="1:15">
      <c r="A2384">
        <v>2383</v>
      </c>
      <c r="B2384">
        <v>295326</v>
      </c>
      <c r="C2384" t="s">
        <v>779</v>
      </c>
      <c r="D2384" t="s">
        <v>139</v>
      </c>
      <c r="E2384" t="s">
        <v>5211</v>
      </c>
      <c r="F2384">
        <v>200</v>
      </c>
      <c r="G2384">
        <v>4.2</v>
      </c>
      <c r="H2384">
        <v>100</v>
      </c>
      <c r="I2384" t="s">
        <v>841</v>
      </c>
      <c r="J2384" t="s">
        <v>779</v>
      </c>
      <c r="K2384">
        <v>47</v>
      </c>
      <c r="L2384" t="s">
        <v>136</v>
      </c>
      <c r="M2384" t="s">
        <v>142</v>
      </c>
      <c r="N2384" t="s">
        <v>131</v>
      </c>
      <c r="O2384" t="s">
        <v>135</v>
      </c>
    </row>
    <row r="2385" spans="1:15">
      <c r="A2385">
        <v>2384</v>
      </c>
      <c r="B2385">
        <v>295399</v>
      </c>
      <c r="C2385" t="s">
        <v>640</v>
      </c>
      <c r="D2385" t="s">
        <v>139</v>
      </c>
      <c r="E2385" t="s">
        <v>5212</v>
      </c>
      <c r="F2385">
        <v>1000</v>
      </c>
      <c r="G2385">
        <v>2.9</v>
      </c>
      <c r="H2385">
        <v>80</v>
      </c>
      <c r="I2385" t="s">
        <v>1952</v>
      </c>
      <c r="J2385" t="s">
        <v>5213</v>
      </c>
      <c r="K2385">
        <v>68</v>
      </c>
      <c r="L2385" t="s">
        <v>236</v>
      </c>
      <c r="M2385" t="s">
        <v>148</v>
      </c>
      <c r="N2385" t="s">
        <v>131</v>
      </c>
      <c r="O2385" t="s">
        <v>130</v>
      </c>
    </row>
    <row r="2386" spans="1:15">
      <c r="A2386">
        <v>2385</v>
      </c>
      <c r="B2386">
        <v>296022</v>
      </c>
      <c r="C2386" t="s">
        <v>973</v>
      </c>
      <c r="D2386" t="s">
        <v>134</v>
      </c>
      <c r="E2386" t="s">
        <v>5214</v>
      </c>
      <c r="F2386">
        <v>100</v>
      </c>
      <c r="G2386">
        <v>4.2</v>
      </c>
      <c r="H2386">
        <v>100</v>
      </c>
      <c r="I2386" t="s">
        <v>258</v>
      </c>
      <c r="J2386" t="s">
        <v>973</v>
      </c>
      <c r="K2386">
        <v>44</v>
      </c>
      <c r="L2386" t="s">
        <v>133</v>
      </c>
      <c r="M2386" t="s">
        <v>142</v>
      </c>
      <c r="N2386" t="s">
        <v>131</v>
      </c>
      <c r="O2386" t="s">
        <v>135</v>
      </c>
    </row>
    <row r="2387" spans="1:15">
      <c r="A2387">
        <v>2386</v>
      </c>
      <c r="B2387">
        <v>296084</v>
      </c>
      <c r="C2387" t="s">
        <v>366</v>
      </c>
      <c r="D2387" t="s">
        <v>146</v>
      </c>
      <c r="E2387" t="s">
        <v>5215</v>
      </c>
      <c r="F2387">
        <v>1000</v>
      </c>
      <c r="G2387">
        <v>4.3</v>
      </c>
      <c r="H2387">
        <v>500</v>
      </c>
      <c r="I2387" t="s">
        <v>258</v>
      </c>
      <c r="J2387" t="s">
        <v>1684</v>
      </c>
      <c r="K2387">
        <v>35</v>
      </c>
      <c r="L2387" t="s">
        <v>133</v>
      </c>
      <c r="M2387" t="s">
        <v>148</v>
      </c>
      <c r="N2387" t="s">
        <v>147</v>
      </c>
      <c r="O2387" t="s">
        <v>144</v>
      </c>
    </row>
    <row r="2388" spans="1:15">
      <c r="A2388">
        <v>2387</v>
      </c>
      <c r="B2388">
        <v>296177</v>
      </c>
      <c r="C2388" t="s">
        <v>1118</v>
      </c>
      <c r="D2388" t="s">
        <v>141</v>
      </c>
      <c r="E2388" t="s">
        <v>5216</v>
      </c>
      <c r="F2388">
        <v>250</v>
      </c>
      <c r="G2388">
        <v>4.4000000000000004</v>
      </c>
      <c r="H2388">
        <v>100</v>
      </c>
      <c r="I2388" t="s">
        <v>395</v>
      </c>
      <c r="J2388" t="s">
        <v>466</v>
      </c>
      <c r="K2388">
        <v>35</v>
      </c>
      <c r="L2388" t="s">
        <v>138</v>
      </c>
      <c r="M2388" t="s">
        <v>132</v>
      </c>
      <c r="N2388" t="s">
        <v>131</v>
      </c>
      <c r="O2388" t="s">
        <v>144</v>
      </c>
    </row>
    <row r="2389" spans="1:15">
      <c r="A2389">
        <v>2388</v>
      </c>
      <c r="B2389">
        <v>296289</v>
      </c>
      <c r="C2389" t="s">
        <v>458</v>
      </c>
      <c r="D2389" t="s">
        <v>141</v>
      </c>
      <c r="E2389" t="s">
        <v>5217</v>
      </c>
      <c r="F2389">
        <v>1000</v>
      </c>
      <c r="G2389">
        <v>4.3</v>
      </c>
      <c r="H2389">
        <v>20</v>
      </c>
      <c r="I2389" t="s">
        <v>1952</v>
      </c>
      <c r="J2389" t="s">
        <v>3031</v>
      </c>
      <c r="K2389">
        <v>56</v>
      </c>
      <c r="L2389" t="s">
        <v>236</v>
      </c>
      <c r="M2389" t="s">
        <v>148</v>
      </c>
      <c r="N2389" t="s">
        <v>140</v>
      </c>
      <c r="O2389" t="s">
        <v>135</v>
      </c>
    </row>
    <row r="2390" spans="1:15">
      <c r="A2390">
        <v>2389</v>
      </c>
      <c r="B2390">
        <v>296304</v>
      </c>
      <c r="C2390" t="s">
        <v>288</v>
      </c>
      <c r="D2390" t="s">
        <v>137</v>
      </c>
      <c r="E2390" t="s">
        <v>5218</v>
      </c>
      <c r="F2390">
        <v>250</v>
      </c>
      <c r="G2390">
        <v>3.7</v>
      </c>
      <c r="H2390">
        <v>100</v>
      </c>
      <c r="I2390" t="s">
        <v>273</v>
      </c>
      <c r="J2390" t="s">
        <v>260</v>
      </c>
      <c r="K2390">
        <v>69</v>
      </c>
      <c r="L2390" t="s">
        <v>136</v>
      </c>
      <c r="M2390" t="s">
        <v>132</v>
      </c>
      <c r="N2390" t="s">
        <v>131</v>
      </c>
      <c r="O2390" t="s">
        <v>130</v>
      </c>
    </row>
    <row r="2391" spans="1:15">
      <c r="A2391">
        <v>2390</v>
      </c>
      <c r="B2391">
        <v>296634</v>
      </c>
      <c r="C2391" t="s">
        <v>1899</v>
      </c>
      <c r="D2391" t="s">
        <v>129</v>
      </c>
      <c r="E2391" t="s">
        <v>5219</v>
      </c>
      <c r="F2391">
        <v>250</v>
      </c>
      <c r="G2391">
        <v>4.3</v>
      </c>
      <c r="H2391">
        <v>100</v>
      </c>
      <c r="I2391" t="s">
        <v>930</v>
      </c>
      <c r="J2391" t="s">
        <v>1962</v>
      </c>
      <c r="K2391">
        <v>63</v>
      </c>
      <c r="L2391" t="s">
        <v>133</v>
      </c>
      <c r="M2391" t="s">
        <v>132</v>
      </c>
      <c r="N2391" t="s">
        <v>131</v>
      </c>
      <c r="O2391" t="s">
        <v>130</v>
      </c>
    </row>
    <row r="2392" spans="1:15">
      <c r="A2392">
        <v>2391</v>
      </c>
      <c r="B2392">
        <v>296658</v>
      </c>
      <c r="C2392" t="s">
        <v>674</v>
      </c>
      <c r="D2392" t="s">
        <v>134</v>
      </c>
      <c r="E2392" t="s">
        <v>5220</v>
      </c>
      <c r="F2392">
        <v>300</v>
      </c>
      <c r="G2392">
        <v>4.0999999999999996</v>
      </c>
      <c r="H2392">
        <v>100</v>
      </c>
      <c r="I2392" t="s">
        <v>5221</v>
      </c>
      <c r="J2392" t="s">
        <v>1332</v>
      </c>
      <c r="K2392">
        <v>33</v>
      </c>
      <c r="L2392" t="s">
        <v>138</v>
      </c>
      <c r="M2392" t="s">
        <v>132</v>
      </c>
      <c r="N2392" t="s">
        <v>131</v>
      </c>
      <c r="O2392" t="s">
        <v>144</v>
      </c>
    </row>
    <row r="2393" spans="1:15">
      <c r="A2393">
        <v>2392</v>
      </c>
      <c r="B2393">
        <v>296737</v>
      </c>
      <c r="C2393" t="s">
        <v>260</v>
      </c>
      <c r="D2393" t="s">
        <v>137</v>
      </c>
      <c r="E2393" t="s">
        <v>5222</v>
      </c>
      <c r="F2393">
        <v>1200</v>
      </c>
      <c r="G2393">
        <v>2.9</v>
      </c>
      <c r="H2393">
        <v>80</v>
      </c>
      <c r="I2393" t="s">
        <v>5223</v>
      </c>
      <c r="J2393" t="s">
        <v>260</v>
      </c>
      <c r="K2393">
        <v>63</v>
      </c>
      <c r="L2393" t="s">
        <v>138</v>
      </c>
      <c r="M2393" t="s">
        <v>235</v>
      </c>
      <c r="N2393" t="s">
        <v>131</v>
      </c>
      <c r="O2393" t="s">
        <v>130</v>
      </c>
    </row>
    <row r="2394" spans="1:15">
      <c r="A2394">
        <v>2393</v>
      </c>
      <c r="B2394">
        <v>296855</v>
      </c>
      <c r="C2394" t="s">
        <v>1747</v>
      </c>
      <c r="D2394" t="s">
        <v>137</v>
      </c>
      <c r="E2394" t="s">
        <v>5224</v>
      </c>
      <c r="F2394">
        <v>200</v>
      </c>
      <c r="G2394">
        <v>4.3</v>
      </c>
      <c r="H2394">
        <v>100</v>
      </c>
      <c r="I2394" t="s">
        <v>912</v>
      </c>
      <c r="J2394" t="s">
        <v>1747</v>
      </c>
      <c r="K2394">
        <v>40</v>
      </c>
      <c r="L2394" t="s">
        <v>136</v>
      </c>
      <c r="M2394" t="s">
        <v>142</v>
      </c>
      <c r="N2394" t="s">
        <v>131</v>
      </c>
      <c r="O2394" t="s">
        <v>144</v>
      </c>
    </row>
    <row r="2395" spans="1:15">
      <c r="A2395">
        <v>2394</v>
      </c>
      <c r="B2395">
        <v>296877</v>
      </c>
      <c r="C2395" t="s">
        <v>1110</v>
      </c>
      <c r="D2395" t="s">
        <v>129</v>
      </c>
      <c r="E2395" t="s">
        <v>5225</v>
      </c>
      <c r="F2395">
        <v>350</v>
      </c>
      <c r="G2395">
        <v>2.9</v>
      </c>
      <c r="H2395">
        <v>80</v>
      </c>
      <c r="I2395" t="s">
        <v>2068</v>
      </c>
      <c r="J2395" t="s">
        <v>303</v>
      </c>
      <c r="K2395">
        <v>51</v>
      </c>
      <c r="L2395" t="s">
        <v>133</v>
      </c>
      <c r="M2395" t="s">
        <v>132</v>
      </c>
      <c r="N2395" t="s">
        <v>131</v>
      </c>
      <c r="O2395" t="s">
        <v>135</v>
      </c>
    </row>
    <row r="2396" spans="1:15">
      <c r="A2396">
        <v>2395</v>
      </c>
      <c r="B2396">
        <v>297287</v>
      </c>
      <c r="C2396" t="s">
        <v>340</v>
      </c>
      <c r="D2396" t="s">
        <v>141</v>
      </c>
      <c r="E2396" t="s">
        <v>5226</v>
      </c>
      <c r="F2396">
        <v>300</v>
      </c>
      <c r="G2396">
        <v>2.9</v>
      </c>
      <c r="H2396">
        <v>80</v>
      </c>
      <c r="I2396" t="s">
        <v>841</v>
      </c>
      <c r="J2396" t="s">
        <v>340</v>
      </c>
      <c r="K2396">
        <v>69</v>
      </c>
      <c r="L2396" t="s">
        <v>136</v>
      </c>
      <c r="M2396" t="s">
        <v>132</v>
      </c>
      <c r="N2396" t="s">
        <v>131</v>
      </c>
      <c r="O2396" t="s">
        <v>130</v>
      </c>
    </row>
    <row r="2397" spans="1:15">
      <c r="A2397">
        <v>2396</v>
      </c>
      <c r="B2397">
        <v>297288</v>
      </c>
      <c r="C2397" t="s">
        <v>340</v>
      </c>
      <c r="D2397" t="s">
        <v>141</v>
      </c>
      <c r="E2397" t="s">
        <v>5227</v>
      </c>
      <c r="F2397">
        <v>300</v>
      </c>
      <c r="G2397">
        <v>2.9</v>
      </c>
      <c r="H2397">
        <v>80</v>
      </c>
      <c r="I2397" t="s">
        <v>356</v>
      </c>
      <c r="J2397" t="s">
        <v>340</v>
      </c>
      <c r="K2397">
        <v>69</v>
      </c>
      <c r="L2397" t="s">
        <v>136</v>
      </c>
      <c r="M2397" t="s">
        <v>132</v>
      </c>
      <c r="N2397" t="s">
        <v>131</v>
      </c>
      <c r="O2397" t="s">
        <v>130</v>
      </c>
    </row>
    <row r="2398" spans="1:15">
      <c r="A2398">
        <v>2397</v>
      </c>
      <c r="B2398">
        <v>297332</v>
      </c>
      <c r="C2398" t="s">
        <v>5228</v>
      </c>
      <c r="D2398" t="s">
        <v>145</v>
      </c>
      <c r="E2398" t="s">
        <v>5229</v>
      </c>
      <c r="F2398">
        <v>200</v>
      </c>
      <c r="G2398">
        <v>2.9</v>
      </c>
      <c r="H2398">
        <v>80</v>
      </c>
      <c r="I2398" t="s">
        <v>1146</v>
      </c>
      <c r="J2398" t="s">
        <v>5230</v>
      </c>
      <c r="K2398">
        <v>37</v>
      </c>
      <c r="L2398" t="s">
        <v>133</v>
      </c>
      <c r="M2398" t="s">
        <v>142</v>
      </c>
      <c r="N2398" t="s">
        <v>131</v>
      </c>
      <c r="O2398" t="s">
        <v>144</v>
      </c>
    </row>
    <row r="2399" spans="1:15">
      <c r="A2399">
        <v>2398</v>
      </c>
      <c r="B2399">
        <v>297374</v>
      </c>
      <c r="C2399" t="s">
        <v>3528</v>
      </c>
      <c r="D2399" t="s">
        <v>137</v>
      </c>
      <c r="E2399" t="s">
        <v>5231</v>
      </c>
      <c r="F2399">
        <v>150</v>
      </c>
      <c r="G2399">
        <v>2.9</v>
      </c>
      <c r="H2399">
        <v>80</v>
      </c>
      <c r="I2399" t="s">
        <v>5232</v>
      </c>
      <c r="J2399" t="s">
        <v>5233</v>
      </c>
      <c r="K2399">
        <v>60</v>
      </c>
      <c r="L2399" t="s">
        <v>133</v>
      </c>
      <c r="M2399" t="s">
        <v>142</v>
      </c>
      <c r="N2399" t="s">
        <v>131</v>
      </c>
      <c r="O2399" t="s">
        <v>135</v>
      </c>
    </row>
    <row r="2400" spans="1:15">
      <c r="A2400">
        <v>2399</v>
      </c>
      <c r="B2400">
        <v>297636</v>
      </c>
      <c r="C2400" t="s">
        <v>2849</v>
      </c>
      <c r="D2400" t="s">
        <v>145</v>
      </c>
      <c r="E2400" t="s">
        <v>5234</v>
      </c>
      <c r="F2400">
        <v>200</v>
      </c>
      <c r="G2400">
        <v>2.9</v>
      </c>
      <c r="H2400">
        <v>80</v>
      </c>
      <c r="I2400" t="s">
        <v>841</v>
      </c>
      <c r="J2400" t="s">
        <v>5194</v>
      </c>
      <c r="K2400">
        <v>53</v>
      </c>
      <c r="L2400" t="s">
        <v>136</v>
      </c>
      <c r="M2400" t="s">
        <v>142</v>
      </c>
      <c r="N2400" t="s">
        <v>131</v>
      </c>
      <c r="O2400" t="s">
        <v>135</v>
      </c>
    </row>
    <row r="2401" spans="1:15">
      <c r="A2401">
        <v>2400</v>
      </c>
      <c r="B2401">
        <v>297644</v>
      </c>
      <c r="C2401" t="s">
        <v>1979</v>
      </c>
      <c r="D2401" t="s">
        <v>145</v>
      </c>
      <c r="E2401" t="s">
        <v>5235</v>
      </c>
      <c r="F2401">
        <v>200</v>
      </c>
      <c r="G2401">
        <v>2.9</v>
      </c>
      <c r="H2401">
        <v>80</v>
      </c>
      <c r="I2401" t="s">
        <v>841</v>
      </c>
      <c r="J2401" t="s">
        <v>1969</v>
      </c>
      <c r="K2401">
        <v>49</v>
      </c>
      <c r="L2401" t="s">
        <v>136</v>
      </c>
      <c r="M2401" t="s">
        <v>142</v>
      </c>
      <c r="N2401" t="s">
        <v>131</v>
      </c>
      <c r="O2401" t="s">
        <v>135</v>
      </c>
    </row>
    <row r="2402" spans="1:15">
      <c r="A2402">
        <v>2401</v>
      </c>
      <c r="B2402">
        <v>297648</v>
      </c>
      <c r="C2402" t="s">
        <v>260</v>
      </c>
      <c r="D2402" t="s">
        <v>137</v>
      </c>
      <c r="E2402" t="s">
        <v>5236</v>
      </c>
      <c r="F2402">
        <v>400</v>
      </c>
      <c r="G2402">
        <v>2.9</v>
      </c>
      <c r="H2402">
        <v>80</v>
      </c>
      <c r="I2402" t="s">
        <v>5237</v>
      </c>
      <c r="J2402" t="s">
        <v>260</v>
      </c>
      <c r="K2402">
        <v>61</v>
      </c>
      <c r="L2402" t="s">
        <v>237</v>
      </c>
      <c r="M2402" t="s">
        <v>132</v>
      </c>
      <c r="N2402" t="s">
        <v>131</v>
      </c>
      <c r="O2402" t="s">
        <v>130</v>
      </c>
    </row>
    <row r="2403" spans="1:15">
      <c r="A2403">
        <v>2402</v>
      </c>
      <c r="B2403">
        <v>297652</v>
      </c>
      <c r="C2403" t="s">
        <v>260</v>
      </c>
      <c r="D2403" t="s">
        <v>137</v>
      </c>
      <c r="E2403" t="s">
        <v>5238</v>
      </c>
      <c r="F2403">
        <v>400</v>
      </c>
      <c r="G2403">
        <v>2.9</v>
      </c>
      <c r="H2403">
        <v>80</v>
      </c>
      <c r="I2403" t="s">
        <v>3939</v>
      </c>
      <c r="J2403" t="s">
        <v>260</v>
      </c>
      <c r="K2403">
        <v>55</v>
      </c>
      <c r="L2403" t="s">
        <v>237</v>
      </c>
      <c r="M2403" t="s">
        <v>132</v>
      </c>
      <c r="N2403" t="s">
        <v>131</v>
      </c>
      <c r="O2403" t="s">
        <v>135</v>
      </c>
    </row>
    <row r="2404" spans="1:15">
      <c r="A2404">
        <v>2403</v>
      </c>
      <c r="B2404">
        <v>297861</v>
      </c>
      <c r="C2404" t="s">
        <v>4992</v>
      </c>
      <c r="D2404" t="s">
        <v>146</v>
      </c>
      <c r="E2404" t="s">
        <v>5239</v>
      </c>
      <c r="F2404">
        <v>200</v>
      </c>
      <c r="G2404">
        <v>4.2</v>
      </c>
      <c r="H2404">
        <v>100</v>
      </c>
      <c r="I2404" t="s">
        <v>258</v>
      </c>
      <c r="J2404" t="s">
        <v>727</v>
      </c>
      <c r="K2404">
        <v>66</v>
      </c>
      <c r="L2404" t="s">
        <v>133</v>
      </c>
      <c r="M2404" t="s">
        <v>142</v>
      </c>
      <c r="N2404" t="s">
        <v>131</v>
      </c>
      <c r="O2404" t="s">
        <v>130</v>
      </c>
    </row>
    <row r="2405" spans="1:15">
      <c r="A2405">
        <v>2404</v>
      </c>
      <c r="B2405">
        <v>298317</v>
      </c>
      <c r="C2405" t="s">
        <v>794</v>
      </c>
      <c r="D2405" t="s">
        <v>139</v>
      </c>
      <c r="E2405" t="s">
        <v>5240</v>
      </c>
      <c r="F2405">
        <v>300</v>
      </c>
      <c r="G2405">
        <v>4</v>
      </c>
      <c r="H2405">
        <v>500</v>
      </c>
      <c r="I2405" t="s">
        <v>5241</v>
      </c>
      <c r="J2405" t="s">
        <v>995</v>
      </c>
      <c r="K2405">
        <v>58</v>
      </c>
      <c r="L2405" t="s">
        <v>133</v>
      </c>
      <c r="M2405" t="s">
        <v>132</v>
      </c>
      <c r="N2405" t="s">
        <v>147</v>
      </c>
      <c r="O2405" t="s">
        <v>135</v>
      </c>
    </row>
    <row r="2406" spans="1:15">
      <c r="A2406">
        <v>2405</v>
      </c>
      <c r="B2406">
        <v>298322</v>
      </c>
      <c r="C2406" t="s">
        <v>477</v>
      </c>
      <c r="D2406" t="s">
        <v>141</v>
      </c>
      <c r="E2406" t="s">
        <v>5242</v>
      </c>
      <c r="F2406">
        <v>200</v>
      </c>
      <c r="G2406">
        <v>4.0999999999999996</v>
      </c>
      <c r="H2406">
        <v>50</v>
      </c>
      <c r="I2406" t="s">
        <v>5243</v>
      </c>
      <c r="J2406" t="s">
        <v>5244</v>
      </c>
      <c r="K2406">
        <v>67</v>
      </c>
      <c r="L2406" t="s">
        <v>136</v>
      </c>
      <c r="M2406" t="s">
        <v>142</v>
      </c>
      <c r="N2406" t="s">
        <v>140</v>
      </c>
      <c r="O2406" t="s">
        <v>130</v>
      </c>
    </row>
    <row r="2407" spans="1:15">
      <c r="A2407">
        <v>2406</v>
      </c>
      <c r="B2407">
        <v>298342</v>
      </c>
      <c r="C2407" t="s">
        <v>1602</v>
      </c>
      <c r="D2407" t="s">
        <v>129</v>
      </c>
      <c r="E2407" t="s">
        <v>5245</v>
      </c>
      <c r="F2407">
        <v>300</v>
      </c>
      <c r="G2407">
        <v>3.8</v>
      </c>
      <c r="H2407">
        <v>20</v>
      </c>
      <c r="I2407" t="s">
        <v>5246</v>
      </c>
      <c r="J2407" t="s">
        <v>1602</v>
      </c>
      <c r="K2407">
        <v>50</v>
      </c>
      <c r="L2407" t="s">
        <v>133</v>
      </c>
      <c r="M2407" t="s">
        <v>132</v>
      </c>
      <c r="N2407" t="s">
        <v>140</v>
      </c>
      <c r="O2407" t="s">
        <v>135</v>
      </c>
    </row>
    <row r="2408" spans="1:15">
      <c r="A2408">
        <v>2407</v>
      </c>
      <c r="B2408">
        <v>298393</v>
      </c>
      <c r="C2408" t="s">
        <v>2944</v>
      </c>
      <c r="D2408" t="s">
        <v>129</v>
      </c>
      <c r="E2408" t="s">
        <v>5247</v>
      </c>
      <c r="F2408">
        <v>200</v>
      </c>
      <c r="G2408">
        <v>3.5</v>
      </c>
      <c r="H2408">
        <v>20</v>
      </c>
      <c r="I2408" t="s">
        <v>547</v>
      </c>
      <c r="J2408" t="s">
        <v>2946</v>
      </c>
      <c r="K2408">
        <v>42</v>
      </c>
      <c r="L2408" t="s">
        <v>136</v>
      </c>
      <c r="M2408" t="s">
        <v>142</v>
      </c>
      <c r="N2408" t="s">
        <v>140</v>
      </c>
      <c r="O2408" t="s">
        <v>135</v>
      </c>
    </row>
    <row r="2409" spans="1:15">
      <c r="A2409">
        <v>2408</v>
      </c>
      <c r="B2409">
        <v>298400</v>
      </c>
      <c r="C2409" t="s">
        <v>2944</v>
      </c>
      <c r="D2409" t="s">
        <v>129</v>
      </c>
      <c r="E2409" t="s">
        <v>5248</v>
      </c>
      <c r="F2409">
        <v>200</v>
      </c>
      <c r="G2409">
        <v>2.9</v>
      </c>
      <c r="H2409">
        <v>80</v>
      </c>
      <c r="I2409" t="s">
        <v>3030</v>
      </c>
      <c r="J2409" t="s">
        <v>2946</v>
      </c>
      <c r="K2409">
        <v>45</v>
      </c>
      <c r="L2409" t="s">
        <v>138</v>
      </c>
      <c r="M2409" t="s">
        <v>142</v>
      </c>
      <c r="N2409" t="s">
        <v>131</v>
      </c>
      <c r="O2409" t="s">
        <v>135</v>
      </c>
    </row>
    <row r="2410" spans="1:15">
      <c r="A2410">
        <v>2409</v>
      </c>
      <c r="B2410">
        <v>298553</v>
      </c>
      <c r="C2410" t="s">
        <v>620</v>
      </c>
      <c r="D2410" t="s">
        <v>137</v>
      </c>
      <c r="E2410" t="s">
        <v>5249</v>
      </c>
      <c r="F2410">
        <v>200</v>
      </c>
      <c r="G2410">
        <v>4</v>
      </c>
      <c r="H2410">
        <v>100</v>
      </c>
      <c r="I2410" t="s">
        <v>2266</v>
      </c>
      <c r="J2410" t="s">
        <v>1409</v>
      </c>
      <c r="K2410">
        <v>50</v>
      </c>
      <c r="L2410" t="s">
        <v>136</v>
      </c>
      <c r="M2410" t="s">
        <v>142</v>
      </c>
      <c r="N2410" t="s">
        <v>131</v>
      </c>
      <c r="O2410" t="s">
        <v>135</v>
      </c>
    </row>
    <row r="2411" spans="1:15">
      <c r="A2411">
        <v>2410</v>
      </c>
      <c r="B2411">
        <v>298633</v>
      </c>
      <c r="C2411" t="s">
        <v>674</v>
      </c>
      <c r="D2411" t="s">
        <v>134</v>
      </c>
      <c r="E2411" t="s">
        <v>5250</v>
      </c>
      <c r="F2411">
        <v>250</v>
      </c>
      <c r="G2411">
        <v>4.4000000000000004</v>
      </c>
      <c r="H2411">
        <v>100</v>
      </c>
      <c r="I2411" t="s">
        <v>841</v>
      </c>
      <c r="J2411" t="s">
        <v>5251</v>
      </c>
      <c r="K2411">
        <v>33</v>
      </c>
      <c r="L2411" t="s">
        <v>136</v>
      </c>
      <c r="M2411" t="s">
        <v>132</v>
      </c>
      <c r="N2411" t="s">
        <v>131</v>
      </c>
      <c r="O2411" t="s">
        <v>144</v>
      </c>
    </row>
    <row r="2412" spans="1:15">
      <c r="A2412">
        <v>2411</v>
      </c>
      <c r="B2412">
        <v>298655</v>
      </c>
      <c r="C2412" t="s">
        <v>458</v>
      </c>
      <c r="D2412" t="s">
        <v>141</v>
      </c>
      <c r="E2412" t="s">
        <v>4138</v>
      </c>
      <c r="F2412">
        <v>500</v>
      </c>
      <c r="G2412">
        <v>4.5</v>
      </c>
      <c r="H2412">
        <v>100</v>
      </c>
      <c r="I2412" t="s">
        <v>4139</v>
      </c>
      <c r="J2412" t="s">
        <v>567</v>
      </c>
      <c r="K2412">
        <v>52</v>
      </c>
      <c r="L2412" t="s">
        <v>133</v>
      </c>
      <c r="M2412" t="s">
        <v>132</v>
      </c>
      <c r="N2412" t="s">
        <v>131</v>
      </c>
      <c r="O2412" t="s">
        <v>135</v>
      </c>
    </row>
    <row r="2413" spans="1:15">
      <c r="A2413">
        <v>2412</v>
      </c>
      <c r="B2413">
        <v>299150</v>
      </c>
      <c r="C2413">
        <v>26</v>
      </c>
      <c r="D2413" t="s">
        <v>139</v>
      </c>
      <c r="E2413" t="s">
        <v>5252</v>
      </c>
      <c r="F2413">
        <v>450</v>
      </c>
      <c r="G2413">
        <v>4.2</v>
      </c>
      <c r="H2413">
        <v>100</v>
      </c>
      <c r="I2413" t="s">
        <v>5253</v>
      </c>
      <c r="J2413" t="s">
        <v>5254</v>
      </c>
      <c r="K2413">
        <v>58</v>
      </c>
      <c r="L2413" t="s">
        <v>136</v>
      </c>
      <c r="M2413" t="s">
        <v>132</v>
      </c>
      <c r="N2413" t="s">
        <v>131</v>
      </c>
      <c r="O2413" t="s">
        <v>135</v>
      </c>
    </row>
    <row r="2414" spans="1:15">
      <c r="A2414">
        <v>2413</v>
      </c>
      <c r="B2414">
        <v>299312</v>
      </c>
      <c r="C2414" t="s">
        <v>880</v>
      </c>
      <c r="D2414" t="s">
        <v>143</v>
      </c>
      <c r="E2414" t="s">
        <v>5255</v>
      </c>
      <c r="F2414">
        <v>300</v>
      </c>
      <c r="G2414">
        <v>4</v>
      </c>
      <c r="H2414">
        <v>20</v>
      </c>
      <c r="I2414" t="s">
        <v>5256</v>
      </c>
      <c r="J2414" t="s">
        <v>880</v>
      </c>
      <c r="K2414">
        <v>36</v>
      </c>
      <c r="L2414" t="s">
        <v>136</v>
      </c>
      <c r="M2414" t="s">
        <v>132</v>
      </c>
      <c r="N2414" t="s">
        <v>140</v>
      </c>
      <c r="O2414" t="s">
        <v>144</v>
      </c>
    </row>
    <row r="2415" spans="1:15">
      <c r="A2415">
        <v>2414</v>
      </c>
      <c r="B2415">
        <v>299369</v>
      </c>
      <c r="C2415" t="s">
        <v>5257</v>
      </c>
      <c r="D2415" t="s">
        <v>143</v>
      </c>
      <c r="E2415" t="s">
        <v>5258</v>
      </c>
      <c r="F2415">
        <v>200</v>
      </c>
      <c r="G2415">
        <v>2.9</v>
      </c>
      <c r="H2415">
        <v>80</v>
      </c>
      <c r="I2415" t="s">
        <v>5259</v>
      </c>
      <c r="J2415" t="s">
        <v>880</v>
      </c>
      <c r="K2415">
        <v>50</v>
      </c>
      <c r="L2415" t="s">
        <v>133</v>
      </c>
      <c r="M2415" t="s">
        <v>142</v>
      </c>
      <c r="N2415" t="s">
        <v>131</v>
      </c>
      <c r="O2415" t="s">
        <v>135</v>
      </c>
    </row>
    <row r="2416" spans="1:15">
      <c r="A2416">
        <v>2415</v>
      </c>
      <c r="B2416">
        <v>299435</v>
      </c>
      <c r="C2416" t="s">
        <v>1807</v>
      </c>
      <c r="D2416" t="s">
        <v>139</v>
      </c>
      <c r="E2416" t="s">
        <v>5260</v>
      </c>
      <c r="F2416">
        <v>300</v>
      </c>
      <c r="G2416">
        <v>4.4000000000000004</v>
      </c>
      <c r="H2416">
        <v>20</v>
      </c>
      <c r="I2416" t="s">
        <v>5261</v>
      </c>
      <c r="J2416" t="s">
        <v>1807</v>
      </c>
      <c r="K2416">
        <v>65</v>
      </c>
      <c r="L2416" t="s">
        <v>136</v>
      </c>
      <c r="M2416" t="s">
        <v>132</v>
      </c>
      <c r="N2416" t="s">
        <v>140</v>
      </c>
      <c r="O2416" t="s">
        <v>130</v>
      </c>
    </row>
    <row r="2417" spans="1:15">
      <c r="A2417">
        <v>2416</v>
      </c>
      <c r="B2417">
        <v>299501</v>
      </c>
      <c r="C2417" t="s">
        <v>1260</v>
      </c>
      <c r="D2417" t="s">
        <v>129</v>
      </c>
      <c r="E2417" t="s">
        <v>5262</v>
      </c>
      <c r="F2417">
        <v>300</v>
      </c>
      <c r="G2417">
        <v>4.4000000000000004</v>
      </c>
      <c r="H2417">
        <v>50</v>
      </c>
      <c r="I2417" t="s">
        <v>5263</v>
      </c>
      <c r="J2417" t="s">
        <v>755</v>
      </c>
      <c r="K2417">
        <v>49</v>
      </c>
      <c r="L2417" t="s">
        <v>136</v>
      </c>
      <c r="M2417" t="s">
        <v>132</v>
      </c>
      <c r="N2417" t="s">
        <v>140</v>
      </c>
      <c r="O2417" t="s">
        <v>135</v>
      </c>
    </row>
    <row r="2418" spans="1:15">
      <c r="A2418">
        <v>2417</v>
      </c>
      <c r="B2418">
        <v>299656</v>
      </c>
      <c r="C2418" t="s">
        <v>511</v>
      </c>
      <c r="D2418" t="s">
        <v>129</v>
      </c>
      <c r="E2418" t="s">
        <v>5264</v>
      </c>
      <c r="F2418">
        <v>500</v>
      </c>
      <c r="G2418">
        <v>4.5</v>
      </c>
      <c r="H2418">
        <v>500</v>
      </c>
      <c r="I2418" t="s">
        <v>2723</v>
      </c>
      <c r="J2418" t="s">
        <v>790</v>
      </c>
      <c r="K2418">
        <v>73</v>
      </c>
      <c r="L2418" t="s">
        <v>133</v>
      </c>
      <c r="M2418" t="s">
        <v>132</v>
      </c>
      <c r="N2418" t="s">
        <v>147</v>
      </c>
      <c r="O2418" t="s">
        <v>130</v>
      </c>
    </row>
    <row r="2419" spans="1:15">
      <c r="A2419">
        <v>2418</v>
      </c>
      <c r="B2419">
        <v>299680</v>
      </c>
      <c r="C2419" t="s">
        <v>477</v>
      </c>
      <c r="D2419" t="s">
        <v>141</v>
      </c>
      <c r="E2419" t="s">
        <v>5265</v>
      </c>
      <c r="F2419">
        <v>200</v>
      </c>
      <c r="G2419">
        <v>2.9</v>
      </c>
      <c r="H2419">
        <v>80</v>
      </c>
      <c r="I2419" t="s">
        <v>5266</v>
      </c>
      <c r="J2419" t="s">
        <v>477</v>
      </c>
      <c r="K2419">
        <v>49</v>
      </c>
      <c r="L2419" t="s">
        <v>138</v>
      </c>
      <c r="M2419" t="s">
        <v>142</v>
      </c>
      <c r="N2419" t="s">
        <v>131</v>
      </c>
      <c r="O2419" t="s">
        <v>135</v>
      </c>
    </row>
    <row r="2420" spans="1:15">
      <c r="A2420">
        <v>2419</v>
      </c>
      <c r="B2420">
        <v>299750</v>
      </c>
      <c r="C2420" t="s">
        <v>696</v>
      </c>
      <c r="D2420" t="s">
        <v>139</v>
      </c>
      <c r="E2420" t="s">
        <v>5267</v>
      </c>
      <c r="F2420">
        <v>300</v>
      </c>
      <c r="G2420">
        <v>4.5</v>
      </c>
      <c r="H2420">
        <v>20</v>
      </c>
      <c r="I2420" t="s">
        <v>5268</v>
      </c>
      <c r="J2420" t="s">
        <v>5269</v>
      </c>
      <c r="K2420">
        <v>69</v>
      </c>
      <c r="L2420" t="s">
        <v>133</v>
      </c>
      <c r="M2420" t="s">
        <v>132</v>
      </c>
      <c r="N2420" t="s">
        <v>140</v>
      </c>
      <c r="O2420" t="s">
        <v>130</v>
      </c>
    </row>
    <row r="2421" spans="1:15">
      <c r="A2421">
        <v>2420</v>
      </c>
      <c r="B2421">
        <v>299751</v>
      </c>
      <c r="C2421" t="s">
        <v>696</v>
      </c>
      <c r="D2421" t="s">
        <v>139</v>
      </c>
      <c r="E2421" t="s">
        <v>5270</v>
      </c>
      <c r="F2421">
        <v>300</v>
      </c>
      <c r="G2421">
        <v>4.5</v>
      </c>
      <c r="H2421">
        <v>20</v>
      </c>
      <c r="I2421" t="s">
        <v>5268</v>
      </c>
      <c r="J2421" t="s">
        <v>5269</v>
      </c>
      <c r="K2421">
        <v>77</v>
      </c>
      <c r="L2421" t="s">
        <v>133</v>
      </c>
      <c r="M2421" t="s">
        <v>132</v>
      </c>
      <c r="N2421" t="s">
        <v>140</v>
      </c>
      <c r="O2421" t="s">
        <v>130</v>
      </c>
    </row>
    <row r="2422" spans="1:15">
      <c r="A2422">
        <v>2421</v>
      </c>
      <c r="B2422">
        <v>299869</v>
      </c>
      <c r="C2422" t="s">
        <v>466</v>
      </c>
      <c r="D2422" t="s">
        <v>141</v>
      </c>
      <c r="E2422" t="s">
        <v>5271</v>
      </c>
      <c r="F2422">
        <v>500</v>
      </c>
      <c r="G2422">
        <v>2.9</v>
      </c>
      <c r="H2422">
        <v>80</v>
      </c>
      <c r="I2422" t="s">
        <v>4100</v>
      </c>
      <c r="J2422" t="s">
        <v>615</v>
      </c>
      <c r="K2422">
        <v>59</v>
      </c>
      <c r="L2422" t="s">
        <v>136</v>
      </c>
      <c r="M2422" t="s">
        <v>132</v>
      </c>
      <c r="N2422" t="s">
        <v>131</v>
      </c>
      <c r="O2422" t="s">
        <v>135</v>
      </c>
    </row>
    <row r="2423" spans="1:15">
      <c r="A2423">
        <v>2422</v>
      </c>
      <c r="B2423">
        <v>299951</v>
      </c>
      <c r="C2423" t="s">
        <v>1110</v>
      </c>
      <c r="D2423" t="s">
        <v>129</v>
      </c>
      <c r="E2423" t="s">
        <v>5272</v>
      </c>
      <c r="F2423">
        <v>300</v>
      </c>
      <c r="G2423">
        <v>4</v>
      </c>
      <c r="H2423">
        <v>100</v>
      </c>
      <c r="I2423" t="s">
        <v>327</v>
      </c>
      <c r="J2423" t="s">
        <v>303</v>
      </c>
      <c r="K2423">
        <v>53</v>
      </c>
      <c r="L2423" t="s">
        <v>133</v>
      </c>
      <c r="M2423" t="s">
        <v>132</v>
      </c>
      <c r="N2423" t="s">
        <v>131</v>
      </c>
      <c r="O2423" t="s">
        <v>135</v>
      </c>
    </row>
    <row r="2424" spans="1:15">
      <c r="A2424">
        <v>2423</v>
      </c>
      <c r="B2424">
        <v>300026</v>
      </c>
      <c r="C2424" t="s">
        <v>486</v>
      </c>
      <c r="D2424" t="s">
        <v>146</v>
      </c>
      <c r="E2424" t="s">
        <v>5273</v>
      </c>
      <c r="F2424">
        <v>100</v>
      </c>
      <c r="G2424">
        <v>3.9</v>
      </c>
      <c r="H2424">
        <v>20</v>
      </c>
      <c r="I2424" t="s">
        <v>2236</v>
      </c>
      <c r="J2424" t="s">
        <v>5274</v>
      </c>
      <c r="K2424">
        <v>42</v>
      </c>
      <c r="L2424" t="s">
        <v>138</v>
      </c>
      <c r="M2424" t="s">
        <v>142</v>
      </c>
      <c r="N2424" t="s">
        <v>140</v>
      </c>
      <c r="O2424" t="s">
        <v>135</v>
      </c>
    </row>
    <row r="2425" spans="1:15">
      <c r="A2425">
        <v>2424</v>
      </c>
      <c r="B2425">
        <v>300360</v>
      </c>
      <c r="C2425" t="s">
        <v>5275</v>
      </c>
      <c r="D2425" t="s">
        <v>146</v>
      </c>
      <c r="E2425" t="s">
        <v>5276</v>
      </c>
      <c r="F2425">
        <v>600</v>
      </c>
      <c r="G2425">
        <v>3.4</v>
      </c>
      <c r="H2425">
        <v>100</v>
      </c>
      <c r="I2425" t="s">
        <v>475</v>
      </c>
      <c r="J2425" t="s">
        <v>497</v>
      </c>
      <c r="K2425">
        <v>60</v>
      </c>
      <c r="L2425" t="s">
        <v>133</v>
      </c>
      <c r="M2425" t="s">
        <v>148</v>
      </c>
      <c r="N2425" t="s">
        <v>131</v>
      </c>
      <c r="O2425" t="s">
        <v>135</v>
      </c>
    </row>
    <row r="2426" spans="1:15">
      <c r="A2426">
        <v>2425</v>
      </c>
      <c r="B2426">
        <v>300371</v>
      </c>
      <c r="C2426" t="s">
        <v>2009</v>
      </c>
      <c r="D2426" t="s">
        <v>145</v>
      </c>
      <c r="E2426" t="s">
        <v>5276</v>
      </c>
      <c r="F2426">
        <v>600</v>
      </c>
      <c r="G2426">
        <v>3.9</v>
      </c>
      <c r="H2426">
        <v>100</v>
      </c>
      <c r="I2426" t="s">
        <v>3129</v>
      </c>
      <c r="J2426" t="s">
        <v>5277</v>
      </c>
      <c r="K2426">
        <v>40</v>
      </c>
      <c r="L2426" t="s">
        <v>136</v>
      </c>
      <c r="M2426" t="s">
        <v>148</v>
      </c>
      <c r="N2426" t="s">
        <v>131</v>
      </c>
      <c r="O2426" t="s">
        <v>144</v>
      </c>
    </row>
    <row r="2427" spans="1:15">
      <c r="A2427">
        <v>2426</v>
      </c>
      <c r="B2427">
        <v>300372</v>
      </c>
      <c r="C2427" t="s">
        <v>2818</v>
      </c>
      <c r="D2427" t="s">
        <v>149</v>
      </c>
      <c r="E2427" t="s">
        <v>5276</v>
      </c>
      <c r="F2427">
        <v>600</v>
      </c>
      <c r="G2427">
        <v>3.9</v>
      </c>
      <c r="H2427">
        <v>100</v>
      </c>
      <c r="I2427" t="s">
        <v>3129</v>
      </c>
      <c r="J2427" t="s">
        <v>5278</v>
      </c>
      <c r="K2427">
        <v>51</v>
      </c>
      <c r="L2427" t="s">
        <v>136</v>
      </c>
      <c r="M2427" t="s">
        <v>148</v>
      </c>
      <c r="N2427" t="s">
        <v>131</v>
      </c>
      <c r="O2427" t="s">
        <v>135</v>
      </c>
    </row>
    <row r="2428" spans="1:15">
      <c r="A2428">
        <v>2427</v>
      </c>
      <c r="B2428">
        <v>300474</v>
      </c>
      <c r="C2428" t="s">
        <v>511</v>
      </c>
      <c r="D2428" t="s">
        <v>129</v>
      </c>
      <c r="E2428" t="s">
        <v>5279</v>
      </c>
      <c r="F2428">
        <v>800</v>
      </c>
      <c r="G2428">
        <v>4.3</v>
      </c>
      <c r="H2428">
        <v>100</v>
      </c>
      <c r="I2428" t="s">
        <v>258</v>
      </c>
      <c r="J2428" t="s">
        <v>790</v>
      </c>
      <c r="K2428">
        <v>58</v>
      </c>
      <c r="L2428" t="s">
        <v>133</v>
      </c>
      <c r="M2428" t="s">
        <v>148</v>
      </c>
      <c r="N2428" t="s">
        <v>131</v>
      </c>
      <c r="O2428" t="s">
        <v>135</v>
      </c>
    </row>
    <row r="2429" spans="1:15">
      <c r="A2429">
        <v>2428</v>
      </c>
      <c r="B2429">
        <v>300608</v>
      </c>
      <c r="C2429" t="s">
        <v>400</v>
      </c>
      <c r="D2429" t="s">
        <v>129</v>
      </c>
      <c r="E2429" t="s">
        <v>5280</v>
      </c>
      <c r="F2429">
        <v>450</v>
      </c>
      <c r="G2429">
        <v>4.4000000000000004</v>
      </c>
      <c r="H2429">
        <v>100</v>
      </c>
      <c r="I2429" t="s">
        <v>2266</v>
      </c>
      <c r="J2429" t="s">
        <v>1670</v>
      </c>
      <c r="K2429">
        <v>58</v>
      </c>
      <c r="L2429" t="s">
        <v>136</v>
      </c>
      <c r="M2429" t="s">
        <v>132</v>
      </c>
      <c r="N2429" t="s">
        <v>131</v>
      </c>
      <c r="O2429" t="s">
        <v>135</v>
      </c>
    </row>
    <row r="2430" spans="1:15">
      <c r="A2430">
        <v>2429</v>
      </c>
      <c r="B2430">
        <v>300609</v>
      </c>
      <c r="C2430" t="s">
        <v>393</v>
      </c>
      <c r="D2430" t="s">
        <v>137</v>
      </c>
      <c r="E2430" t="s">
        <v>5281</v>
      </c>
      <c r="F2430">
        <v>450</v>
      </c>
      <c r="G2430">
        <v>4.2</v>
      </c>
      <c r="H2430">
        <v>100</v>
      </c>
      <c r="I2430" t="s">
        <v>1763</v>
      </c>
      <c r="J2430" t="s">
        <v>4449</v>
      </c>
      <c r="K2430">
        <v>36</v>
      </c>
      <c r="L2430" t="s">
        <v>133</v>
      </c>
      <c r="M2430" t="s">
        <v>132</v>
      </c>
      <c r="N2430" t="s">
        <v>131</v>
      </c>
      <c r="O2430" t="s">
        <v>144</v>
      </c>
    </row>
    <row r="2431" spans="1:15">
      <c r="A2431">
        <v>2430</v>
      </c>
      <c r="B2431">
        <v>300791</v>
      </c>
      <c r="C2431" t="s">
        <v>511</v>
      </c>
      <c r="D2431" t="s">
        <v>129</v>
      </c>
      <c r="E2431" t="s">
        <v>5282</v>
      </c>
      <c r="F2431">
        <v>200</v>
      </c>
      <c r="G2431">
        <v>3.8</v>
      </c>
      <c r="H2431">
        <v>500</v>
      </c>
      <c r="I2431" t="s">
        <v>273</v>
      </c>
      <c r="J2431" t="s">
        <v>5283</v>
      </c>
      <c r="K2431">
        <v>72</v>
      </c>
      <c r="L2431" t="s">
        <v>136</v>
      </c>
      <c r="M2431" t="s">
        <v>142</v>
      </c>
      <c r="N2431" t="s">
        <v>147</v>
      </c>
      <c r="O2431" t="s">
        <v>130</v>
      </c>
    </row>
    <row r="2432" spans="1:15">
      <c r="A2432">
        <v>2431</v>
      </c>
      <c r="B2432">
        <v>300792</v>
      </c>
      <c r="C2432" t="s">
        <v>404</v>
      </c>
      <c r="D2432" t="s">
        <v>129</v>
      </c>
      <c r="E2432" t="s">
        <v>5284</v>
      </c>
      <c r="F2432">
        <v>200</v>
      </c>
      <c r="G2432">
        <v>2.9</v>
      </c>
      <c r="H2432">
        <v>80</v>
      </c>
      <c r="I2432" t="s">
        <v>5285</v>
      </c>
      <c r="J2432" t="s">
        <v>1670</v>
      </c>
      <c r="K2432">
        <v>64</v>
      </c>
      <c r="L2432" t="s">
        <v>133</v>
      </c>
      <c r="M2432" t="s">
        <v>142</v>
      </c>
      <c r="N2432" t="s">
        <v>131</v>
      </c>
      <c r="O2432" t="s">
        <v>130</v>
      </c>
    </row>
    <row r="2433" spans="1:15">
      <c r="A2433">
        <v>2432</v>
      </c>
      <c r="B2433">
        <v>301010</v>
      </c>
      <c r="C2433" t="s">
        <v>511</v>
      </c>
      <c r="D2433" t="s">
        <v>129</v>
      </c>
      <c r="E2433" t="s">
        <v>5286</v>
      </c>
      <c r="F2433">
        <v>200</v>
      </c>
      <c r="G2433">
        <v>3.8</v>
      </c>
      <c r="H2433">
        <v>5000</v>
      </c>
      <c r="I2433" t="s">
        <v>841</v>
      </c>
      <c r="J2433" t="s">
        <v>790</v>
      </c>
      <c r="K2433">
        <v>73</v>
      </c>
      <c r="L2433" t="s">
        <v>136</v>
      </c>
      <c r="M2433" t="s">
        <v>142</v>
      </c>
      <c r="N2433" t="s">
        <v>147</v>
      </c>
      <c r="O2433" t="s">
        <v>130</v>
      </c>
    </row>
    <row r="2434" spans="1:15">
      <c r="A2434">
        <v>2433</v>
      </c>
      <c r="B2434">
        <v>301073</v>
      </c>
      <c r="C2434" t="s">
        <v>876</v>
      </c>
      <c r="D2434" t="s">
        <v>139</v>
      </c>
      <c r="E2434" t="s">
        <v>782</v>
      </c>
      <c r="F2434">
        <v>200</v>
      </c>
      <c r="G2434">
        <v>2.9</v>
      </c>
      <c r="H2434">
        <v>80</v>
      </c>
      <c r="I2434" t="s">
        <v>3056</v>
      </c>
      <c r="J2434" t="s">
        <v>876</v>
      </c>
      <c r="K2434">
        <v>51</v>
      </c>
      <c r="L2434" t="s">
        <v>138</v>
      </c>
      <c r="M2434" t="s">
        <v>142</v>
      </c>
      <c r="N2434" t="s">
        <v>131</v>
      </c>
      <c r="O2434" t="s">
        <v>135</v>
      </c>
    </row>
    <row r="2435" spans="1:15">
      <c r="A2435">
        <v>2434</v>
      </c>
      <c r="B2435">
        <v>301104</v>
      </c>
      <c r="C2435" t="s">
        <v>1464</v>
      </c>
      <c r="D2435" t="s">
        <v>143</v>
      </c>
      <c r="E2435" t="s">
        <v>5287</v>
      </c>
      <c r="F2435">
        <v>350</v>
      </c>
      <c r="G2435">
        <v>4.3</v>
      </c>
      <c r="H2435">
        <v>20</v>
      </c>
      <c r="I2435" t="s">
        <v>5288</v>
      </c>
      <c r="J2435" t="s">
        <v>1467</v>
      </c>
      <c r="K2435">
        <v>67</v>
      </c>
      <c r="L2435" t="s">
        <v>136</v>
      </c>
      <c r="M2435" t="s">
        <v>132</v>
      </c>
      <c r="N2435" t="s">
        <v>140</v>
      </c>
      <c r="O2435" t="s">
        <v>130</v>
      </c>
    </row>
    <row r="2436" spans="1:15">
      <c r="A2436">
        <v>2435</v>
      </c>
      <c r="B2436">
        <v>301126</v>
      </c>
      <c r="C2436" t="s">
        <v>397</v>
      </c>
      <c r="D2436" t="s">
        <v>134</v>
      </c>
      <c r="E2436" t="s">
        <v>5289</v>
      </c>
      <c r="F2436">
        <v>300</v>
      </c>
      <c r="G2436">
        <v>4.0999999999999996</v>
      </c>
      <c r="H2436">
        <v>100</v>
      </c>
      <c r="I2436" t="s">
        <v>2723</v>
      </c>
      <c r="J2436" t="s">
        <v>397</v>
      </c>
      <c r="K2436">
        <v>46</v>
      </c>
      <c r="L2436" t="s">
        <v>133</v>
      </c>
      <c r="M2436" t="s">
        <v>132</v>
      </c>
      <c r="N2436" t="s">
        <v>131</v>
      </c>
      <c r="O2436" t="s">
        <v>135</v>
      </c>
    </row>
    <row r="2437" spans="1:15">
      <c r="A2437">
        <v>2436</v>
      </c>
      <c r="B2437">
        <v>301181</v>
      </c>
      <c r="C2437" t="s">
        <v>5290</v>
      </c>
      <c r="D2437" t="s">
        <v>145</v>
      </c>
      <c r="E2437" t="s">
        <v>4386</v>
      </c>
      <c r="F2437">
        <v>300</v>
      </c>
      <c r="G2437">
        <v>2.9</v>
      </c>
      <c r="H2437">
        <v>80</v>
      </c>
      <c r="I2437" t="s">
        <v>4387</v>
      </c>
      <c r="J2437" t="s">
        <v>5291</v>
      </c>
      <c r="K2437">
        <v>57</v>
      </c>
      <c r="L2437" t="s">
        <v>138</v>
      </c>
      <c r="M2437" t="s">
        <v>132</v>
      </c>
      <c r="N2437" t="s">
        <v>131</v>
      </c>
      <c r="O2437" t="s">
        <v>135</v>
      </c>
    </row>
    <row r="2438" spans="1:15">
      <c r="A2438">
        <v>2437</v>
      </c>
      <c r="B2438">
        <v>301288</v>
      </c>
      <c r="C2438" t="s">
        <v>260</v>
      </c>
      <c r="D2438" t="s">
        <v>137</v>
      </c>
      <c r="E2438" t="s">
        <v>5292</v>
      </c>
      <c r="F2438">
        <v>500</v>
      </c>
      <c r="G2438">
        <v>2.9</v>
      </c>
      <c r="H2438">
        <v>80</v>
      </c>
      <c r="I2438" t="s">
        <v>5293</v>
      </c>
      <c r="J2438" t="s">
        <v>260</v>
      </c>
      <c r="K2438">
        <v>61</v>
      </c>
      <c r="L2438" t="s">
        <v>236</v>
      </c>
      <c r="M2438" t="s">
        <v>132</v>
      </c>
      <c r="N2438" t="s">
        <v>131</v>
      </c>
      <c r="O2438" t="s">
        <v>130</v>
      </c>
    </row>
    <row r="2439" spans="1:15">
      <c r="A2439">
        <v>2438</v>
      </c>
      <c r="B2439">
        <v>301549</v>
      </c>
      <c r="C2439" t="s">
        <v>674</v>
      </c>
      <c r="D2439" t="s">
        <v>134</v>
      </c>
      <c r="E2439" t="s">
        <v>5294</v>
      </c>
      <c r="F2439">
        <v>250</v>
      </c>
      <c r="G2439">
        <v>4.2</v>
      </c>
      <c r="H2439">
        <v>100</v>
      </c>
      <c r="I2439" t="s">
        <v>5295</v>
      </c>
      <c r="J2439" t="s">
        <v>1332</v>
      </c>
      <c r="K2439">
        <v>30</v>
      </c>
      <c r="L2439" t="s">
        <v>138</v>
      </c>
      <c r="M2439" t="s">
        <v>132</v>
      </c>
      <c r="N2439" t="s">
        <v>131</v>
      </c>
      <c r="O2439" t="s">
        <v>144</v>
      </c>
    </row>
    <row r="2440" spans="1:15">
      <c r="A2440">
        <v>2439</v>
      </c>
      <c r="B2440">
        <v>301768</v>
      </c>
      <c r="C2440" t="s">
        <v>765</v>
      </c>
      <c r="D2440" t="s">
        <v>139</v>
      </c>
      <c r="E2440" t="s">
        <v>5296</v>
      </c>
      <c r="F2440">
        <v>200</v>
      </c>
      <c r="G2440">
        <v>3.7</v>
      </c>
      <c r="H2440">
        <v>100</v>
      </c>
      <c r="I2440" t="s">
        <v>3167</v>
      </c>
      <c r="J2440" t="s">
        <v>779</v>
      </c>
      <c r="K2440">
        <v>40</v>
      </c>
      <c r="L2440" t="s">
        <v>133</v>
      </c>
      <c r="M2440" t="s">
        <v>142</v>
      </c>
      <c r="N2440" t="s">
        <v>131</v>
      </c>
      <c r="O2440" t="s">
        <v>144</v>
      </c>
    </row>
    <row r="2441" spans="1:15">
      <c r="A2441">
        <v>2440</v>
      </c>
      <c r="B2441">
        <v>301890</v>
      </c>
      <c r="C2441" t="s">
        <v>250</v>
      </c>
      <c r="D2441" t="s">
        <v>137</v>
      </c>
      <c r="E2441" t="s">
        <v>5297</v>
      </c>
      <c r="F2441">
        <v>250</v>
      </c>
      <c r="G2441">
        <v>4.3</v>
      </c>
      <c r="H2441">
        <v>100</v>
      </c>
      <c r="I2441" t="s">
        <v>5298</v>
      </c>
      <c r="J2441" t="s">
        <v>250</v>
      </c>
      <c r="K2441">
        <v>66</v>
      </c>
      <c r="L2441" t="s">
        <v>138</v>
      </c>
      <c r="M2441" t="s">
        <v>132</v>
      </c>
      <c r="N2441" t="s">
        <v>131</v>
      </c>
      <c r="O2441" t="s">
        <v>130</v>
      </c>
    </row>
    <row r="2442" spans="1:15">
      <c r="A2442">
        <v>2441</v>
      </c>
      <c r="B2442">
        <v>302256</v>
      </c>
      <c r="C2442" t="s">
        <v>382</v>
      </c>
      <c r="D2442" t="s">
        <v>137</v>
      </c>
      <c r="E2442" t="s">
        <v>5299</v>
      </c>
      <c r="F2442">
        <v>600</v>
      </c>
      <c r="G2442">
        <v>2.9</v>
      </c>
      <c r="H2442">
        <v>80</v>
      </c>
      <c r="I2442" t="s">
        <v>5300</v>
      </c>
      <c r="J2442" t="s">
        <v>5301</v>
      </c>
      <c r="K2442">
        <v>36</v>
      </c>
      <c r="L2442" t="s">
        <v>133</v>
      </c>
      <c r="M2442" t="s">
        <v>148</v>
      </c>
      <c r="N2442" t="s">
        <v>131</v>
      </c>
      <c r="O2442" t="s">
        <v>144</v>
      </c>
    </row>
    <row r="2443" spans="1:15">
      <c r="A2443">
        <v>2442</v>
      </c>
      <c r="B2443">
        <v>302275</v>
      </c>
      <c r="C2443" t="s">
        <v>5142</v>
      </c>
      <c r="D2443" t="s">
        <v>137</v>
      </c>
      <c r="E2443" t="s">
        <v>5302</v>
      </c>
      <c r="F2443">
        <v>350</v>
      </c>
      <c r="G2443">
        <v>2.9</v>
      </c>
      <c r="H2443">
        <v>80</v>
      </c>
      <c r="I2443" t="s">
        <v>5303</v>
      </c>
      <c r="J2443" t="s">
        <v>1747</v>
      </c>
      <c r="K2443">
        <v>45</v>
      </c>
      <c r="L2443" t="s">
        <v>136</v>
      </c>
      <c r="M2443" t="s">
        <v>132</v>
      </c>
      <c r="N2443" t="s">
        <v>131</v>
      </c>
      <c r="O2443" t="s">
        <v>135</v>
      </c>
    </row>
    <row r="2444" spans="1:15">
      <c r="A2444">
        <v>2443</v>
      </c>
      <c r="B2444">
        <v>302395</v>
      </c>
      <c r="C2444" t="s">
        <v>2951</v>
      </c>
      <c r="D2444" t="s">
        <v>149</v>
      </c>
      <c r="E2444" t="s">
        <v>5304</v>
      </c>
      <c r="F2444">
        <v>250</v>
      </c>
      <c r="G2444">
        <v>4.3</v>
      </c>
      <c r="H2444">
        <v>100</v>
      </c>
      <c r="I2444" t="s">
        <v>841</v>
      </c>
      <c r="J2444" t="s">
        <v>2951</v>
      </c>
      <c r="K2444">
        <v>46</v>
      </c>
      <c r="L2444" t="s">
        <v>136</v>
      </c>
      <c r="M2444" t="s">
        <v>132</v>
      </c>
      <c r="N2444" t="s">
        <v>131</v>
      </c>
      <c r="O2444" t="s">
        <v>135</v>
      </c>
    </row>
    <row r="2445" spans="1:15">
      <c r="A2445">
        <v>2444</v>
      </c>
      <c r="B2445">
        <v>302536</v>
      </c>
      <c r="C2445" t="s">
        <v>511</v>
      </c>
      <c r="D2445" t="s">
        <v>129</v>
      </c>
      <c r="E2445" t="s">
        <v>5305</v>
      </c>
      <c r="F2445">
        <v>1000</v>
      </c>
      <c r="G2445">
        <v>4.2</v>
      </c>
      <c r="H2445">
        <v>20</v>
      </c>
      <c r="I2445" t="s">
        <v>5306</v>
      </c>
      <c r="J2445" t="s">
        <v>5307</v>
      </c>
      <c r="K2445">
        <v>75</v>
      </c>
      <c r="L2445" t="s">
        <v>133</v>
      </c>
      <c r="M2445" t="s">
        <v>148</v>
      </c>
      <c r="N2445" t="s">
        <v>140</v>
      </c>
      <c r="O2445" t="s">
        <v>130</v>
      </c>
    </row>
    <row r="2446" spans="1:15">
      <c r="A2446">
        <v>2445</v>
      </c>
      <c r="B2446">
        <v>302572</v>
      </c>
      <c r="C2446" t="s">
        <v>1046</v>
      </c>
      <c r="D2446" t="s">
        <v>139</v>
      </c>
      <c r="E2446" t="s">
        <v>5308</v>
      </c>
      <c r="F2446">
        <v>250</v>
      </c>
      <c r="G2446">
        <v>3.6</v>
      </c>
      <c r="H2446">
        <v>50</v>
      </c>
      <c r="I2446" t="s">
        <v>5309</v>
      </c>
      <c r="J2446" t="s">
        <v>5094</v>
      </c>
      <c r="K2446">
        <v>57</v>
      </c>
      <c r="L2446" t="s">
        <v>133</v>
      </c>
      <c r="M2446" t="s">
        <v>132</v>
      </c>
      <c r="N2446" t="s">
        <v>140</v>
      </c>
      <c r="O2446" t="s">
        <v>135</v>
      </c>
    </row>
    <row r="2447" spans="1:15">
      <c r="A2447">
        <v>2446</v>
      </c>
      <c r="B2447">
        <v>302687</v>
      </c>
      <c r="C2447" t="s">
        <v>880</v>
      </c>
      <c r="D2447" t="s">
        <v>143</v>
      </c>
      <c r="E2447" t="s">
        <v>5276</v>
      </c>
      <c r="F2447">
        <v>600</v>
      </c>
      <c r="G2447">
        <v>3.5</v>
      </c>
      <c r="H2447">
        <v>100</v>
      </c>
      <c r="I2447" t="s">
        <v>3129</v>
      </c>
      <c r="J2447" t="s">
        <v>5310</v>
      </c>
      <c r="K2447">
        <v>44</v>
      </c>
      <c r="L2447" t="s">
        <v>136</v>
      </c>
      <c r="M2447" t="s">
        <v>148</v>
      </c>
      <c r="N2447" t="s">
        <v>131</v>
      </c>
      <c r="O2447" t="s">
        <v>135</v>
      </c>
    </row>
    <row r="2448" spans="1:15">
      <c r="A2448">
        <v>2447</v>
      </c>
      <c r="B2448">
        <v>302699</v>
      </c>
      <c r="C2448" t="s">
        <v>269</v>
      </c>
      <c r="D2448" t="s">
        <v>137</v>
      </c>
      <c r="E2448" t="s">
        <v>5276</v>
      </c>
      <c r="F2448">
        <v>600</v>
      </c>
      <c r="G2448">
        <v>3.8</v>
      </c>
      <c r="H2448">
        <v>50</v>
      </c>
      <c r="I2448" t="s">
        <v>3129</v>
      </c>
      <c r="J2448" t="s">
        <v>3130</v>
      </c>
      <c r="K2448">
        <v>50</v>
      </c>
      <c r="L2448" t="s">
        <v>136</v>
      </c>
      <c r="M2448" t="s">
        <v>148</v>
      </c>
      <c r="N2448" t="s">
        <v>140</v>
      </c>
      <c r="O2448" t="s">
        <v>135</v>
      </c>
    </row>
    <row r="2449" spans="1:15">
      <c r="A2449">
        <v>2448</v>
      </c>
      <c r="B2449">
        <v>303130</v>
      </c>
      <c r="C2449" t="s">
        <v>1516</v>
      </c>
      <c r="D2449" t="s">
        <v>146</v>
      </c>
      <c r="E2449" t="s">
        <v>5311</v>
      </c>
      <c r="F2449">
        <v>200</v>
      </c>
      <c r="G2449">
        <v>4.4000000000000004</v>
      </c>
      <c r="H2449">
        <v>100</v>
      </c>
      <c r="I2449" t="s">
        <v>3820</v>
      </c>
      <c r="J2449" t="s">
        <v>5312</v>
      </c>
      <c r="K2449">
        <v>29</v>
      </c>
      <c r="L2449" t="s">
        <v>133</v>
      </c>
      <c r="M2449" t="s">
        <v>142</v>
      </c>
      <c r="N2449" t="s">
        <v>131</v>
      </c>
      <c r="O2449" t="s">
        <v>144</v>
      </c>
    </row>
    <row r="2450" spans="1:15">
      <c r="A2450">
        <v>2449</v>
      </c>
      <c r="B2450">
        <v>303210</v>
      </c>
      <c r="C2450" t="s">
        <v>1979</v>
      </c>
      <c r="D2450" t="s">
        <v>145</v>
      </c>
      <c r="E2450" t="s">
        <v>5313</v>
      </c>
      <c r="F2450">
        <v>200</v>
      </c>
      <c r="G2450">
        <v>2.9</v>
      </c>
      <c r="H2450">
        <v>80</v>
      </c>
      <c r="I2450" t="s">
        <v>395</v>
      </c>
      <c r="J2450" t="s">
        <v>1969</v>
      </c>
      <c r="K2450">
        <v>45</v>
      </c>
      <c r="L2450" t="s">
        <v>138</v>
      </c>
      <c r="M2450" t="s">
        <v>142</v>
      </c>
      <c r="N2450" t="s">
        <v>131</v>
      </c>
      <c r="O2450" t="s">
        <v>135</v>
      </c>
    </row>
    <row r="2451" spans="1:15">
      <c r="A2451">
        <v>2450</v>
      </c>
      <c r="B2451">
        <v>303283</v>
      </c>
      <c r="C2451" t="s">
        <v>376</v>
      </c>
      <c r="D2451" t="s">
        <v>137</v>
      </c>
      <c r="E2451" t="s">
        <v>5314</v>
      </c>
      <c r="F2451">
        <v>200</v>
      </c>
      <c r="G2451">
        <v>4.2</v>
      </c>
      <c r="H2451">
        <v>20</v>
      </c>
      <c r="I2451" t="s">
        <v>2266</v>
      </c>
      <c r="J2451" t="s">
        <v>1747</v>
      </c>
      <c r="K2451">
        <v>33</v>
      </c>
      <c r="L2451" t="s">
        <v>136</v>
      </c>
      <c r="M2451" t="s">
        <v>142</v>
      </c>
      <c r="N2451" t="s">
        <v>140</v>
      </c>
      <c r="O2451" t="s">
        <v>144</v>
      </c>
    </row>
    <row r="2452" spans="1:15">
      <c r="A2452">
        <v>2451</v>
      </c>
      <c r="B2452">
        <v>303548</v>
      </c>
      <c r="C2452" t="s">
        <v>250</v>
      </c>
      <c r="D2452" t="s">
        <v>137</v>
      </c>
      <c r="E2452" t="s">
        <v>5315</v>
      </c>
      <c r="F2452">
        <v>300</v>
      </c>
      <c r="G2452">
        <v>4.0999999999999996</v>
      </c>
      <c r="H2452">
        <v>100</v>
      </c>
      <c r="I2452" t="s">
        <v>841</v>
      </c>
      <c r="J2452" t="s">
        <v>250</v>
      </c>
      <c r="K2452">
        <v>57</v>
      </c>
      <c r="L2452" t="s">
        <v>136</v>
      </c>
      <c r="M2452" t="s">
        <v>132</v>
      </c>
      <c r="N2452" t="s">
        <v>131</v>
      </c>
      <c r="O2452" t="s">
        <v>135</v>
      </c>
    </row>
    <row r="2453" spans="1:15">
      <c r="A2453">
        <v>2452</v>
      </c>
      <c r="B2453">
        <v>303558</v>
      </c>
      <c r="C2453" t="s">
        <v>973</v>
      </c>
      <c r="D2453" t="s">
        <v>134</v>
      </c>
      <c r="E2453" t="s">
        <v>5316</v>
      </c>
      <c r="F2453">
        <v>180</v>
      </c>
      <c r="G2453">
        <v>4.3</v>
      </c>
      <c r="H2453">
        <v>50</v>
      </c>
      <c r="I2453" t="s">
        <v>3347</v>
      </c>
      <c r="J2453" t="s">
        <v>973</v>
      </c>
      <c r="K2453">
        <v>47</v>
      </c>
      <c r="L2453" t="s">
        <v>133</v>
      </c>
      <c r="M2453" t="s">
        <v>142</v>
      </c>
      <c r="N2453" t="s">
        <v>140</v>
      </c>
      <c r="O2453" t="s">
        <v>135</v>
      </c>
    </row>
    <row r="2454" spans="1:15">
      <c r="A2454">
        <v>2453</v>
      </c>
      <c r="B2454">
        <v>303592</v>
      </c>
      <c r="C2454" t="s">
        <v>1979</v>
      </c>
      <c r="D2454" t="s">
        <v>145</v>
      </c>
      <c r="E2454" t="s">
        <v>5317</v>
      </c>
      <c r="F2454">
        <v>200</v>
      </c>
      <c r="G2454">
        <v>2.9</v>
      </c>
      <c r="H2454">
        <v>80</v>
      </c>
      <c r="I2454" t="s">
        <v>5318</v>
      </c>
      <c r="J2454" t="s">
        <v>2322</v>
      </c>
      <c r="K2454">
        <v>49</v>
      </c>
      <c r="L2454" t="s">
        <v>138</v>
      </c>
      <c r="M2454" t="s">
        <v>142</v>
      </c>
      <c r="N2454" t="s">
        <v>131</v>
      </c>
      <c r="O2454" t="s">
        <v>135</v>
      </c>
    </row>
    <row r="2455" spans="1:15">
      <c r="A2455">
        <v>2454</v>
      </c>
      <c r="B2455">
        <v>303640</v>
      </c>
      <c r="C2455" t="s">
        <v>260</v>
      </c>
      <c r="D2455" t="s">
        <v>137</v>
      </c>
      <c r="E2455" t="s">
        <v>5319</v>
      </c>
      <c r="F2455">
        <v>1200</v>
      </c>
      <c r="G2455">
        <v>4.2</v>
      </c>
      <c r="H2455">
        <v>20</v>
      </c>
      <c r="I2455" t="s">
        <v>5320</v>
      </c>
      <c r="J2455" t="s">
        <v>260</v>
      </c>
      <c r="K2455">
        <v>66</v>
      </c>
      <c r="L2455" t="s">
        <v>136</v>
      </c>
      <c r="M2455" t="s">
        <v>235</v>
      </c>
      <c r="N2455" t="s">
        <v>140</v>
      </c>
      <c r="O2455" t="s">
        <v>130</v>
      </c>
    </row>
    <row r="2456" spans="1:15">
      <c r="A2456">
        <v>2455</v>
      </c>
      <c r="B2456">
        <v>303680</v>
      </c>
      <c r="C2456" t="s">
        <v>511</v>
      </c>
      <c r="D2456" t="s">
        <v>129</v>
      </c>
      <c r="E2456" t="s">
        <v>5321</v>
      </c>
      <c r="F2456">
        <v>250</v>
      </c>
      <c r="G2456">
        <v>4.2</v>
      </c>
      <c r="H2456">
        <v>100</v>
      </c>
      <c r="I2456" t="s">
        <v>841</v>
      </c>
      <c r="J2456" t="s">
        <v>5307</v>
      </c>
      <c r="K2456">
        <v>73</v>
      </c>
      <c r="L2456" t="s">
        <v>136</v>
      </c>
      <c r="M2456" t="s">
        <v>132</v>
      </c>
      <c r="N2456" t="s">
        <v>131</v>
      </c>
      <c r="O2456" t="s">
        <v>130</v>
      </c>
    </row>
    <row r="2457" spans="1:15">
      <c r="A2457">
        <v>2456</v>
      </c>
      <c r="B2457">
        <v>303850</v>
      </c>
      <c r="C2457" t="s">
        <v>635</v>
      </c>
      <c r="D2457" t="s">
        <v>134</v>
      </c>
      <c r="E2457" t="s">
        <v>5322</v>
      </c>
      <c r="F2457">
        <v>500</v>
      </c>
      <c r="G2457">
        <v>4.2</v>
      </c>
      <c r="H2457">
        <v>100</v>
      </c>
      <c r="I2457" t="s">
        <v>672</v>
      </c>
      <c r="J2457" t="s">
        <v>1332</v>
      </c>
      <c r="K2457">
        <v>32</v>
      </c>
      <c r="L2457" t="s">
        <v>133</v>
      </c>
      <c r="M2457" t="s">
        <v>132</v>
      </c>
      <c r="N2457" t="s">
        <v>131</v>
      </c>
      <c r="O2457" t="s">
        <v>144</v>
      </c>
    </row>
    <row r="2458" spans="1:15">
      <c r="A2458">
        <v>2457</v>
      </c>
      <c r="B2458">
        <v>303884</v>
      </c>
      <c r="C2458" t="s">
        <v>807</v>
      </c>
      <c r="D2458" t="s">
        <v>139</v>
      </c>
      <c r="E2458" t="s">
        <v>5323</v>
      </c>
      <c r="F2458">
        <v>100</v>
      </c>
      <c r="G2458">
        <v>4.5999999999999996</v>
      </c>
      <c r="H2458">
        <v>50</v>
      </c>
      <c r="I2458" t="s">
        <v>2266</v>
      </c>
      <c r="J2458" t="s">
        <v>807</v>
      </c>
      <c r="K2458">
        <v>61</v>
      </c>
      <c r="L2458" t="s">
        <v>136</v>
      </c>
      <c r="M2458" t="s">
        <v>142</v>
      </c>
      <c r="N2458" t="s">
        <v>140</v>
      </c>
      <c r="O2458" t="s">
        <v>130</v>
      </c>
    </row>
    <row r="2459" spans="1:15">
      <c r="A2459">
        <v>2458</v>
      </c>
      <c r="B2459">
        <v>303933</v>
      </c>
      <c r="C2459" t="s">
        <v>382</v>
      </c>
      <c r="D2459" t="s">
        <v>137</v>
      </c>
      <c r="E2459" t="s">
        <v>5324</v>
      </c>
      <c r="F2459">
        <v>250</v>
      </c>
      <c r="G2459">
        <v>2.9</v>
      </c>
      <c r="H2459">
        <v>80</v>
      </c>
      <c r="I2459" t="s">
        <v>5325</v>
      </c>
      <c r="J2459" t="s">
        <v>382</v>
      </c>
      <c r="K2459">
        <v>45</v>
      </c>
      <c r="L2459" t="s">
        <v>133</v>
      </c>
      <c r="M2459" t="s">
        <v>132</v>
      </c>
      <c r="N2459" t="s">
        <v>131</v>
      </c>
      <c r="O2459" t="s">
        <v>135</v>
      </c>
    </row>
    <row r="2460" spans="1:15">
      <c r="A2460">
        <v>2459</v>
      </c>
      <c r="B2460">
        <v>303939</v>
      </c>
      <c r="C2460" t="s">
        <v>1868</v>
      </c>
      <c r="D2460" t="s">
        <v>146</v>
      </c>
      <c r="E2460" t="s">
        <v>5326</v>
      </c>
      <c r="F2460">
        <v>300</v>
      </c>
      <c r="G2460">
        <v>3.7</v>
      </c>
      <c r="H2460">
        <v>20</v>
      </c>
      <c r="I2460" t="s">
        <v>5246</v>
      </c>
      <c r="J2460" t="s">
        <v>5327</v>
      </c>
      <c r="K2460">
        <v>40</v>
      </c>
      <c r="L2460" t="s">
        <v>133</v>
      </c>
      <c r="M2460" t="s">
        <v>132</v>
      </c>
      <c r="N2460" t="s">
        <v>140</v>
      </c>
      <c r="O2460" t="s">
        <v>144</v>
      </c>
    </row>
    <row r="2461" spans="1:15">
      <c r="A2461">
        <v>2460</v>
      </c>
      <c r="B2461">
        <v>304068</v>
      </c>
      <c r="C2461" t="s">
        <v>887</v>
      </c>
      <c r="D2461" t="s">
        <v>139</v>
      </c>
      <c r="E2461" t="s">
        <v>5328</v>
      </c>
      <c r="F2461">
        <v>400</v>
      </c>
      <c r="G2461">
        <v>3.9</v>
      </c>
      <c r="H2461">
        <v>100</v>
      </c>
      <c r="I2461" t="s">
        <v>4621</v>
      </c>
      <c r="J2461" t="s">
        <v>2284</v>
      </c>
      <c r="K2461">
        <v>64</v>
      </c>
      <c r="L2461" t="s">
        <v>236</v>
      </c>
      <c r="M2461" t="s">
        <v>132</v>
      </c>
      <c r="N2461" t="s">
        <v>131</v>
      </c>
      <c r="O2461" t="s">
        <v>130</v>
      </c>
    </row>
    <row r="2462" spans="1:15">
      <c r="A2462">
        <v>2461</v>
      </c>
      <c r="B2462">
        <v>304391</v>
      </c>
      <c r="C2462" t="s">
        <v>5329</v>
      </c>
      <c r="D2462" t="s">
        <v>134</v>
      </c>
      <c r="E2462" t="s">
        <v>5330</v>
      </c>
      <c r="F2462">
        <v>1500</v>
      </c>
      <c r="G2462">
        <v>4.3</v>
      </c>
      <c r="H2462">
        <v>20</v>
      </c>
      <c r="I2462" t="s">
        <v>5331</v>
      </c>
      <c r="J2462" t="s">
        <v>354</v>
      </c>
      <c r="K2462">
        <v>61</v>
      </c>
      <c r="L2462" t="s">
        <v>133</v>
      </c>
      <c r="M2462" t="s">
        <v>235</v>
      </c>
      <c r="N2462" t="s">
        <v>140</v>
      </c>
      <c r="O2462" t="s">
        <v>130</v>
      </c>
    </row>
    <row r="2463" spans="1:15">
      <c r="A2463">
        <v>2462</v>
      </c>
      <c r="B2463">
        <v>304403</v>
      </c>
      <c r="C2463" t="s">
        <v>2792</v>
      </c>
      <c r="D2463" t="s">
        <v>134</v>
      </c>
      <c r="E2463" t="s">
        <v>5332</v>
      </c>
      <c r="F2463">
        <v>200</v>
      </c>
      <c r="G2463">
        <v>4.4000000000000004</v>
      </c>
      <c r="H2463">
        <v>100</v>
      </c>
      <c r="I2463" t="s">
        <v>2723</v>
      </c>
      <c r="J2463" t="s">
        <v>5333</v>
      </c>
      <c r="K2463">
        <v>44</v>
      </c>
      <c r="L2463" t="s">
        <v>133</v>
      </c>
      <c r="M2463" t="s">
        <v>142</v>
      </c>
      <c r="N2463" t="s">
        <v>131</v>
      </c>
      <c r="O2463" t="s">
        <v>135</v>
      </c>
    </row>
    <row r="2464" spans="1:15">
      <c r="A2464">
        <v>2463</v>
      </c>
      <c r="B2464">
        <v>304448</v>
      </c>
      <c r="C2464" t="s">
        <v>973</v>
      </c>
      <c r="D2464" t="s">
        <v>134</v>
      </c>
      <c r="E2464" t="s">
        <v>4497</v>
      </c>
      <c r="F2464">
        <v>350</v>
      </c>
      <c r="G2464">
        <v>2.9</v>
      </c>
      <c r="H2464">
        <v>80</v>
      </c>
      <c r="I2464" t="s">
        <v>2723</v>
      </c>
      <c r="J2464" t="s">
        <v>973</v>
      </c>
      <c r="K2464">
        <v>50</v>
      </c>
      <c r="L2464" t="s">
        <v>133</v>
      </c>
      <c r="M2464" t="s">
        <v>132</v>
      </c>
      <c r="N2464" t="s">
        <v>131</v>
      </c>
      <c r="O2464" t="s">
        <v>135</v>
      </c>
    </row>
    <row r="2465" spans="1:15">
      <c r="A2465">
        <v>2464</v>
      </c>
      <c r="B2465">
        <v>304497</v>
      </c>
      <c r="C2465" t="s">
        <v>366</v>
      </c>
      <c r="D2465" t="s">
        <v>146</v>
      </c>
      <c r="E2465" t="s">
        <v>5334</v>
      </c>
      <c r="F2465">
        <v>400</v>
      </c>
      <c r="G2465">
        <v>4.2</v>
      </c>
      <c r="H2465">
        <v>50</v>
      </c>
      <c r="I2465" t="s">
        <v>1146</v>
      </c>
      <c r="J2465" t="s">
        <v>1684</v>
      </c>
      <c r="K2465">
        <v>36</v>
      </c>
      <c r="L2465" t="s">
        <v>133</v>
      </c>
      <c r="M2465" t="s">
        <v>132</v>
      </c>
      <c r="N2465" t="s">
        <v>140</v>
      </c>
      <c r="O2465" t="s">
        <v>144</v>
      </c>
    </row>
    <row r="2466" spans="1:15">
      <c r="A2466">
        <v>2465</v>
      </c>
      <c r="B2466">
        <v>304573</v>
      </c>
      <c r="C2466" t="s">
        <v>637</v>
      </c>
      <c r="D2466" t="s">
        <v>134</v>
      </c>
      <c r="E2466" t="s">
        <v>5335</v>
      </c>
      <c r="F2466">
        <v>1600</v>
      </c>
      <c r="G2466">
        <v>2.9</v>
      </c>
      <c r="H2466">
        <v>80</v>
      </c>
      <c r="I2466" t="s">
        <v>5336</v>
      </c>
      <c r="J2466" t="s">
        <v>5337</v>
      </c>
      <c r="K2466">
        <v>49</v>
      </c>
      <c r="L2466" t="s">
        <v>133</v>
      </c>
      <c r="M2466" t="s">
        <v>235</v>
      </c>
      <c r="N2466" t="s">
        <v>131</v>
      </c>
      <c r="O2466" t="s">
        <v>135</v>
      </c>
    </row>
    <row r="2467" spans="1:15">
      <c r="A2467">
        <v>2466</v>
      </c>
      <c r="B2467">
        <v>304729</v>
      </c>
      <c r="C2467" t="s">
        <v>887</v>
      </c>
      <c r="D2467" t="s">
        <v>139</v>
      </c>
      <c r="E2467" t="s">
        <v>5338</v>
      </c>
      <c r="F2467">
        <v>400</v>
      </c>
      <c r="G2467">
        <v>4.0999999999999996</v>
      </c>
      <c r="H2467">
        <v>20</v>
      </c>
      <c r="I2467" t="s">
        <v>5339</v>
      </c>
      <c r="J2467" t="s">
        <v>1185</v>
      </c>
      <c r="K2467">
        <v>70</v>
      </c>
      <c r="L2467" t="s">
        <v>136</v>
      </c>
      <c r="M2467" t="s">
        <v>132</v>
      </c>
      <c r="N2467" t="s">
        <v>140</v>
      </c>
      <c r="O2467" t="s">
        <v>130</v>
      </c>
    </row>
    <row r="2468" spans="1:15">
      <c r="A2468">
        <v>2467</v>
      </c>
      <c r="B2468">
        <v>304826</v>
      </c>
      <c r="C2468" t="s">
        <v>511</v>
      </c>
      <c r="D2468" t="s">
        <v>129</v>
      </c>
      <c r="E2468" t="s">
        <v>5340</v>
      </c>
      <c r="F2468">
        <v>300</v>
      </c>
      <c r="G2468">
        <v>4</v>
      </c>
      <c r="H2468">
        <v>100</v>
      </c>
      <c r="I2468" t="s">
        <v>2248</v>
      </c>
      <c r="J2468" t="s">
        <v>790</v>
      </c>
      <c r="K2468">
        <v>71</v>
      </c>
      <c r="L2468" t="s">
        <v>138</v>
      </c>
      <c r="M2468" t="s">
        <v>132</v>
      </c>
      <c r="N2468" t="s">
        <v>131</v>
      </c>
      <c r="O2468" t="s">
        <v>130</v>
      </c>
    </row>
    <row r="2469" spans="1:15">
      <c r="A2469">
        <v>2468</v>
      </c>
      <c r="B2469">
        <v>305031</v>
      </c>
      <c r="C2469" t="s">
        <v>1223</v>
      </c>
      <c r="D2469" t="s">
        <v>129</v>
      </c>
      <c r="E2469" t="s">
        <v>5341</v>
      </c>
      <c r="F2469">
        <v>100</v>
      </c>
      <c r="G2469">
        <v>4</v>
      </c>
      <c r="H2469">
        <v>500</v>
      </c>
      <c r="I2469" t="s">
        <v>2266</v>
      </c>
      <c r="J2469" t="s">
        <v>2289</v>
      </c>
      <c r="K2469">
        <v>60</v>
      </c>
      <c r="L2469" t="s">
        <v>136</v>
      </c>
      <c r="M2469" t="s">
        <v>142</v>
      </c>
      <c r="N2469" t="s">
        <v>147</v>
      </c>
      <c r="O2469" t="s">
        <v>135</v>
      </c>
    </row>
    <row r="2470" spans="1:15">
      <c r="A2470">
        <v>2469</v>
      </c>
      <c r="B2470">
        <v>305082</v>
      </c>
      <c r="C2470" t="s">
        <v>850</v>
      </c>
      <c r="D2470" t="s">
        <v>129</v>
      </c>
      <c r="E2470" t="s">
        <v>5342</v>
      </c>
      <c r="F2470">
        <v>200</v>
      </c>
      <c r="G2470">
        <v>2.9</v>
      </c>
      <c r="H2470">
        <v>80</v>
      </c>
      <c r="I2470" t="s">
        <v>5343</v>
      </c>
      <c r="J2470" t="s">
        <v>2289</v>
      </c>
      <c r="K2470">
        <v>82</v>
      </c>
      <c r="L2470" t="s">
        <v>138</v>
      </c>
      <c r="M2470" t="s">
        <v>142</v>
      </c>
      <c r="N2470" t="s">
        <v>131</v>
      </c>
      <c r="O2470" t="s">
        <v>130</v>
      </c>
    </row>
    <row r="2471" spans="1:15">
      <c r="A2471">
        <v>2470</v>
      </c>
      <c r="B2471">
        <v>305084</v>
      </c>
      <c r="C2471" t="s">
        <v>801</v>
      </c>
      <c r="D2471" t="s">
        <v>146</v>
      </c>
      <c r="E2471" t="s">
        <v>5344</v>
      </c>
      <c r="F2471">
        <v>399</v>
      </c>
      <c r="G2471">
        <v>3.7</v>
      </c>
      <c r="H2471">
        <v>20</v>
      </c>
      <c r="I2471" t="s">
        <v>5345</v>
      </c>
      <c r="J2471" t="s">
        <v>314</v>
      </c>
      <c r="K2471">
        <v>39</v>
      </c>
      <c r="L2471" t="s">
        <v>136</v>
      </c>
      <c r="M2471" t="s">
        <v>132</v>
      </c>
      <c r="N2471" t="s">
        <v>140</v>
      </c>
      <c r="O2471" t="s">
        <v>144</v>
      </c>
    </row>
    <row r="2472" spans="1:15">
      <c r="A2472">
        <v>2471</v>
      </c>
      <c r="B2472">
        <v>305092</v>
      </c>
      <c r="C2472" t="s">
        <v>801</v>
      </c>
      <c r="D2472" t="s">
        <v>146</v>
      </c>
      <c r="E2472" t="s">
        <v>5346</v>
      </c>
      <c r="F2472">
        <v>399</v>
      </c>
      <c r="G2472">
        <v>2.9</v>
      </c>
      <c r="H2472">
        <v>80</v>
      </c>
      <c r="I2472" t="s">
        <v>5347</v>
      </c>
      <c r="J2472" t="s">
        <v>314</v>
      </c>
      <c r="K2472">
        <v>60</v>
      </c>
      <c r="L2472" t="s">
        <v>133</v>
      </c>
      <c r="M2472" t="s">
        <v>132</v>
      </c>
      <c r="N2472" t="s">
        <v>131</v>
      </c>
      <c r="O2472" t="s">
        <v>135</v>
      </c>
    </row>
    <row r="2473" spans="1:15">
      <c r="A2473">
        <v>2472</v>
      </c>
      <c r="B2473">
        <v>305154</v>
      </c>
      <c r="C2473" t="s">
        <v>397</v>
      </c>
      <c r="D2473" t="s">
        <v>134</v>
      </c>
      <c r="E2473" t="s">
        <v>5348</v>
      </c>
      <c r="F2473">
        <v>750</v>
      </c>
      <c r="G2473">
        <v>4.4000000000000004</v>
      </c>
      <c r="H2473">
        <v>20</v>
      </c>
      <c r="I2473" t="s">
        <v>5349</v>
      </c>
      <c r="J2473" t="s">
        <v>397</v>
      </c>
      <c r="K2473">
        <v>58</v>
      </c>
      <c r="L2473" t="s">
        <v>138</v>
      </c>
      <c r="M2473" t="s">
        <v>148</v>
      </c>
      <c r="N2473" t="s">
        <v>140</v>
      </c>
      <c r="O2473" t="s">
        <v>135</v>
      </c>
    </row>
    <row r="2474" spans="1:15">
      <c r="A2474">
        <v>2473</v>
      </c>
      <c r="B2474">
        <v>305191</v>
      </c>
      <c r="C2474" t="s">
        <v>805</v>
      </c>
      <c r="D2474" t="s">
        <v>139</v>
      </c>
      <c r="E2474" t="s">
        <v>5350</v>
      </c>
      <c r="F2474">
        <v>200</v>
      </c>
      <c r="G2474">
        <v>4.2</v>
      </c>
      <c r="H2474">
        <v>20</v>
      </c>
      <c r="I2474" t="s">
        <v>395</v>
      </c>
      <c r="J2474" t="s">
        <v>807</v>
      </c>
      <c r="K2474">
        <v>83</v>
      </c>
      <c r="L2474" t="s">
        <v>138</v>
      </c>
      <c r="M2474" t="s">
        <v>142</v>
      </c>
      <c r="N2474" t="s">
        <v>140</v>
      </c>
      <c r="O2474" t="s">
        <v>130</v>
      </c>
    </row>
    <row r="2475" spans="1:15">
      <c r="A2475">
        <v>2474</v>
      </c>
      <c r="B2475">
        <v>305285</v>
      </c>
      <c r="C2475" t="s">
        <v>325</v>
      </c>
      <c r="D2475" t="s">
        <v>146</v>
      </c>
      <c r="E2475" t="s">
        <v>5351</v>
      </c>
      <c r="F2475">
        <v>400</v>
      </c>
      <c r="G2475">
        <v>3.6</v>
      </c>
      <c r="H2475">
        <v>20</v>
      </c>
      <c r="I2475" t="s">
        <v>4100</v>
      </c>
      <c r="J2475" t="s">
        <v>314</v>
      </c>
      <c r="K2475">
        <v>64</v>
      </c>
      <c r="L2475" t="s">
        <v>136</v>
      </c>
      <c r="M2475" t="s">
        <v>132</v>
      </c>
      <c r="N2475" t="s">
        <v>140</v>
      </c>
      <c r="O2475" t="s">
        <v>130</v>
      </c>
    </row>
    <row r="2476" spans="1:15">
      <c r="A2476">
        <v>2475</v>
      </c>
      <c r="B2476">
        <v>305292</v>
      </c>
      <c r="C2476" t="s">
        <v>366</v>
      </c>
      <c r="D2476" t="s">
        <v>146</v>
      </c>
      <c r="E2476" t="s">
        <v>5352</v>
      </c>
      <c r="F2476">
        <v>300</v>
      </c>
      <c r="G2476">
        <v>3.9</v>
      </c>
      <c r="H2476">
        <v>100</v>
      </c>
      <c r="I2476" t="s">
        <v>2266</v>
      </c>
      <c r="J2476" t="s">
        <v>1684</v>
      </c>
      <c r="K2476">
        <v>31</v>
      </c>
      <c r="L2476" t="s">
        <v>136</v>
      </c>
      <c r="M2476" t="s">
        <v>132</v>
      </c>
      <c r="N2476" t="s">
        <v>131</v>
      </c>
      <c r="O2476" t="s">
        <v>144</v>
      </c>
    </row>
    <row r="2477" spans="1:15">
      <c r="A2477">
        <v>2476</v>
      </c>
      <c r="B2477">
        <v>305412</v>
      </c>
      <c r="C2477" t="s">
        <v>637</v>
      </c>
      <c r="D2477" t="s">
        <v>134</v>
      </c>
      <c r="E2477" t="s">
        <v>4386</v>
      </c>
      <c r="F2477">
        <v>400</v>
      </c>
      <c r="G2477">
        <v>2.9</v>
      </c>
      <c r="H2477">
        <v>80</v>
      </c>
      <c r="I2477" t="s">
        <v>4387</v>
      </c>
      <c r="J2477" t="s">
        <v>5353</v>
      </c>
      <c r="K2477">
        <v>47</v>
      </c>
      <c r="L2477" t="s">
        <v>138</v>
      </c>
      <c r="M2477" t="s">
        <v>132</v>
      </c>
      <c r="N2477" t="s">
        <v>131</v>
      </c>
      <c r="O2477" t="s">
        <v>135</v>
      </c>
    </row>
    <row r="2478" spans="1:15">
      <c r="A2478">
        <v>2477</v>
      </c>
      <c r="B2478">
        <v>305444</v>
      </c>
      <c r="C2478" t="s">
        <v>813</v>
      </c>
      <c r="D2478" t="s">
        <v>129</v>
      </c>
      <c r="E2478" t="s">
        <v>5354</v>
      </c>
      <c r="F2478">
        <v>500</v>
      </c>
      <c r="G2478">
        <v>4.3</v>
      </c>
      <c r="H2478">
        <v>20</v>
      </c>
      <c r="I2478" t="s">
        <v>841</v>
      </c>
      <c r="J2478" t="s">
        <v>2691</v>
      </c>
      <c r="K2478">
        <v>86</v>
      </c>
      <c r="L2478" t="s">
        <v>136</v>
      </c>
      <c r="M2478" t="s">
        <v>132</v>
      </c>
      <c r="N2478" t="s">
        <v>140</v>
      </c>
      <c r="O2478" t="s">
        <v>130</v>
      </c>
    </row>
    <row r="2479" spans="1:15">
      <c r="A2479">
        <v>2478</v>
      </c>
      <c r="B2479">
        <v>305472</v>
      </c>
      <c r="C2479" t="s">
        <v>511</v>
      </c>
      <c r="D2479" t="s">
        <v>129</v>
      </c>
      <c r="E2479" t="s">
        <v>5355</v>
      </c>
      <c r="F2479">
        <v>200</v>
      </c>
      <c r="G2479">
        <v>4.2</v>
      </c>
      <c r="H2479">
        <v>100</v>
      </c>
      <c r="I2479" t="s">
        <v>841</v>
      </c>
      <c r="J2479" t="s">
        <v>790</v>
      </c>
      <c r="K2479">
        <v>70</v>
      </c>
      <c r="L2479" t="s">
        <v>136</v>
      </c>
      <c r="M2479" t="s">
        <v>142</v>
      </c>
      <c r="N2479" t="s">
        <v>131</v>
      </c>
      <c r="O2479" t="s">
        <v>130</v>
      </c>
    </row>
    <row r="2480" spans="1:15">
      <c r="A2480">
        <v>2479</v>
      </c>
      <c r="B2480">
        <v>305538</v>
      </c>
      <c r="C2480" t="s">
        <v>765</v>
      </c>
      <c r="D2480" t="s">
        <v>139</v>
      </c>
      <c r="E2480" t="s">
        <v>5356</v>
      </c>
      <c r="F2480">
        <v>300</v>
      </c>
      <c r="G2480">
        <v>4.3</v>
      </c>
      <c r="H2480">
        <v>1000</v>
      </c>
      <c r="I2480" t="s">
        <v>2729</v>
      </c>
      <c r="J2480" t="s">
        <v>779</v>
      </c>
      <c r="K2480">
        <v>51</v>
      </c>
      <c r="L2480" t="s">
        <v>136</v>
      </c>
      <c r="M2480" t="s">
        <v>132</v>
      </c>
      <c r="N2480" t="s">
        <v>147</v>
      </c>
      <c r="O2480" t="s">
        <v>135</v>
      </c>
    </row>
    <row r="2481" spans="1:15">
      <c r="A2481">
        <v>2480</v>
      </c>
      <c r="B2481">
        <v>305652</v>
      </c>
      <c r="C2481" t="s">
        <v>910</v>
      </c>
      <c r="D2481" t="s">
        <v>129</v>
      </c>
      <c r="E2481" t="s">
        <v>5357</v>
      </c>
      <c r="F2481">
        <v>200</v>
      </c>
      <c r="G2481">
        <v>2.9</v>
      </c>
      <c r="H2481">
        <v>80</v>
      </c>
      <c r="I2481" t="s">
        <v>273</v>
      </c>
      <c r="J2481" t="s">
        <v>1692</v>
      </c>
      <c r="K2481">
        <v>86</v>
      </c>
      <c r="L2481" t="s">
        <v>136</v>
      </c>
      <c r="M2481" t="s">
        <v>142</v>
      </c>
      <c r="N2481" t="s">
        <v>131</v>
      </c>
      <c r="O2481" t="s">
        <v>130</v>
      </c>
    </row>
    <row r="2482" spans="1:15">
      <c r="A2482">
        <v>2481</v>
      </c>
      <c r="B2482">
        <v>305761</v>
      </c>
      <c r="C2482" t="s">
        <v>1992</v>
      </c>
      <c r="D2482" t="s">
        <v>145</v>
      </c>
      <c r="E2482" t="s">
        <v>5358</v>
      </c>
      <c r="F2482">
        <v>300</v>
      </c>
      <c r="G2482">
        <v>3.8</v>
      </c>
      <c r="H2482">
        <v>100</v>
      </c>
      <c r="I2482" t="s">
        <v>5359</v>
      </c>
      <c r="J2482" t="s">
        <v>3315</v>
      </c>
      <c r="K2482">
        <v>47</v>
      </c>
      <c r="L2482" t="s">
        <v>136</v>
      </c>
      <c r="M2482" t="s">
        <v>132</v>
      </c>
      <c r="N2482" t="s">
        <v>131</v>
      </c>
      <c r="O2482" t="s">
        <v>135</v>
      </c>
    </row>
    <row r="2483" spans="1:15">
      <c r="A2483">
        <v>2482</v>
      </c>
      <c r="B2483">
        <v>305762</v>
      </c>
      <c r="C2483" t="s">
        <v>1992</v>
      </c>
      <c r="D2483" t="s">
        <v>145</v>
      </c>
      <c r="E2483" t="s">
        <v>5360</v>
      </c>
      <c r="F2483">
        <v>250</v>
      </c>
      <c r="G2483">
        <v>3.1</v>
      </c>
      <c r="H2483">
        <v>50</v>
      </c>
      <c r="I2483" t="s">
        <v>5361</v>
      </c>
      <c r="J2483" t="s">
        <v>3315</v>
      </c>
      <c r="K2483">
        <v>48</v>
      </c>
      <c r="L2483" t="s">
        <v>136</v>
      </c>
      <c r="M2483" t="s">
        <v>132</v>
      </c>
      <c r="N2483" t="s">
        <v>140</v>
      </c>
      <c r="O2483" t="s">
        <v>135</v>
      </c>
    </row>
    <row r="2484" spans="1:15">
      <c r="A2484">
        <v>2483</v>
      </c>
      <c r="B2484">
        <v>305763</v>
      </c>
      <c r="C2484" t="s">
        <v>1992</v>
      </c>
      <c r="D2484" t="s">
        <v>145</v>
      </c>
      <c r="E2484" t="s">
        <v>5362</v>
      </c>
      <c r="F2484">
        <v>200</v>
      </c>
      <c r="G2484">
        <v>3.9</v>
      </c>
      <c r="H2484">
        <v>100</v>
      </c>
      <c r="I2484" t="s">
        <v>5363</v>
      </c>
      <c r="J2484" t="s">
        <v>3315</v>
      </c>
      <c r="K2484">
        <v>48</v>
      </c>
      <c r="L2484" t="s">
        <v>136</v>
      </c>
      <c r="M2484" t="s">
        <v>142</v>
      </c>
      <c r="N2484" t="s">
        <v>131</v>
      </c>
      <c r="O2484" t="s">
        <v>135</v>
      </c>
    </row>
    <row r="2485" spans="1:15">
      <c r="A2485">
        <v>2484</v>
      </c>
      <c r="B2485">
        <v>305776</v>
      </c>
      <c r="C2485" t="s">
        <v>382</v>
      </c>
      <c r="D2485" t="s">
        <v>137</v>
      </c>
      <c r="E2485" t="s">
        <v>694</v>
      </c>
      <c r="F2485">
        <v>850</v>
      </c>
      <c r="G2485">
        <v>4.3</v>
      </c>
      <c r="H2485">
        <v>50</v>
      </c>
      <c r="I2485" t="s">
        <v>695</v>
      </c>
      <c r="J2485" t="s">
        <v>388</v>
      </c>
      <c r="K2485">
        <v>46</v>
      </c>
      <c r="L2485" t="s">
        <v>133</v>
      </c>
      <c r="M2485" t="s">
        <v>148</v>
      </c>
      <c r="N2485" t="s">
        <v>140</v>
      </c>
      <c r="O2485" t="s">
        <v>135</v>
      </c>
    </row>
    <row r="2486" spans="1:15">
      <c r="A2486">
        <v>2485</v>
      </c>
      <c r="B2486">
        <v>305794</v>
      </c>
      <c r="C2486" t="s">
        <v>2772</v>
      </c>
      <c r="D2486" t="s">
        <v>141</v>
      </c>
      <c r="E2486" t="s">
        <v>5276</v>
      </c>
      <c r="F2486">
        <v>600</v>
      </c>
      <c r="G2486">
        <v>4</v>
      </c>
      <c r="H2486">
        <v>100</v>
      </c>
      <c r="I2486" t="s">
        <v>3129</v>
      </c>
      <c r="J2486" t="s">
        <v>5364</v>
      </c>
      <c r="K2486">
        <v>45</v>
      </c>
      <c r="L2486" t="s">
        <v>136</v>
      </c>
      <c r="M2486" t="s">
        <v>148</v>
      </c>
      <c r="N2486" t="s">
        <v>131</v>
      </c>
      <c r="O2486" t="s">
        <v>135</v>
      </c>
    </row>
    <row r="2487" spans="1:15">
      <c r="A2487">
        <v>2486</v>
      </c>
      <c r="B2487">
        <v>305843</v>
      </c>
      <c r="C2487" t="s">
        <v>250</v>
      </c>
      <c r="D2487" t="s">
        <v>137</v>
      </c>
      <c r="E2487" t="s">
        <v>5365</v>
      </c>
      <c r="F2487">
        <v>500</v>
      </c>
      <c r="G2487">
        <v>4.3</v>
      </c>
      <c r="H2487">
        <v>50</v>
      </c>
      <c r="I2487" t="s">
        <v>5366</v>
      </c>
      <c r="J2487" t="s">
        <v>4245</v>
      </c>
      <c r="K2487">
        <v>55</v>
      </c>
      <c r="L2487" t="s">
        <v>138</v>
      </c>
      <c r="M2487" t="s">
        <v>132</v>
      </c>
      <c r="N2487" t="s">
        <v>140</v>
      </c>
      <c r="O2487" t="s">
        <v>135</v>
      </c>
    </row>
    <row r="2488" spans="1:15">
      <c r="A2488">
        <v>2487</v>
      </c>
      <c r="B2488">
        <v>306090</v>
      </c>
      <c r="C2488" t="s">
        <v>3803</v>
      </c>
      <c r="D2488" t="s">
        <v>143</v>
      </c>
      <c r="E2488" t="s">
        <v>5367</v>
      </c>
      <c r="F2488">
        <v>400</v>
      </c>
      <c r="G2488">
        <v>2.9</v>
      </c>
      <c r="H2488">
        <v>80</v>
      </c>
      <c r="I2488" t="s">
        <v>547</v>
      </c>
      <c r="J2488" t="s">
        <v>3806</v>
      </c>
      <c r="K2488">
        <v>70</v>
      </c>
      <c r="L2488" t="s">
        <v>136</v>
      </c>
      <c r="M2488" t="s">
        <v>132</v>
      </c>
      <c r="N2488" t="s">
        <v>131</v>
      </c>
      <c r="O2488" t="s">
        <v>130</v>
      </c>
    </row>
    <row r="2489" spans="1:15">
      <c r="A2489">
        <v>2488</v>
      </c>
      <c r="B2489">
        <v>306242</v>
      </c>
      <c r="C2489" t="s">
        <v>1110</v>
      </c>
      <c r="D2489" t="s">
        <v>129</v>
      </c>
      <c r="E2489" t="s">
        <v>5368</v>
      </c>
      <c r="F2489">
        <v>200</v>
      </c>
      <c r="G2489">
        <v>4.3</v>
      </c>
      <c r="H2489">
        <v>20</v>
      </c>
      <c r="I2489" t="s">
        <v>479</v>
      </c>
      <c r="J2489" t="s">
        <v>303</v>
      </c>
      <c r="K2489">
        <v>50</v>
      </c>
      <c r="L2489" t="s">
        <v>138</v>
      </c>
      <c r="M2489" t="s">
        <v>142</v>
      </c>
      <c r="N2489" t="s">
        <v>140</v>
      </c>
      <c r="O2489" t="s">
        <v>135</v>
      </c>
    </row>
    <row r="2490" spans="1:15">
      <c r="A2490">
        <v>2489</v>
      </c>
      <c r="B2490">
        <v>306261</v>
      </c>
      <c r="C2490" t="s">
        <v>1720</v>
      </c>
      <c r="D2490" t="s">
        <v>129</v>
      </c>
      <c r="E2490" t="s">
        <v>5369</v>
      </c>
      <c r="F2490">
        <v>200</v>
      </c>
      <c r="G2490">
        <v>2.9</v>
      </c>
      <c r="H2490">
        <v>80</v>
      </c>
      <c r="I2490" t="s">
        <v>547</v>
      </c>
      <c r="J2490" t="s">
        <v>690</v>
      </c>
      <c r="K2490">
        <v>81</v>
      </c>
      <c r="L2490" t="s">
        <v>136</v>
      </c>
      <c r="M2490" t="s">
        <v>142</v>
      </c>
      <c r="N2490" t="s">
        <v>131</v>
      </c>
      <c r="O2490" t="s">
        <v>130</v>
      </c>
    </row>
    <row r="2491" spans="1:15">
      <c r="A2491">
        <v>2490</v>
      </c>
      <c r="B2491">
        <v>306341</v>
      </c>
      <c r="C2491" t="s">
        <v>696</v>
      </c>
      <c r="D2491" t="s">
        <v>139</v>
      </c>
      <c r="E2491" t="s">
        <v>5370</v>
      </c>
      <c r="F2491">
        <v>300</v>
      </c>
      <c r="G2491">
        <v>4.5</v>
      </c>
      <c r="H2491">
        <v>100</v>
      </c>
      <c r="I2491" t="s">
        <v>5371</v>
      </c>
      <c r="J2491" t="s">
        <v>696</v>
      </c>
      <c r="K2491">
        <v>61</v>
      </c>
      <c r="L2491" t="s">
        <v>236</v>
      </c>
      <c r="M2491" t="s">
        <v>132</v>
      </c>
      <c r="N2491" t="s">
        <v>131</v>
      </c>
      <c r="O2491" t="s">
        <v>130</v>
      </c>
    </row>
    <row r="2492" spans="1:15">
      <c r="A2492">
        <v>2491</v>
      </c>
      <c r="B2492">
        <v>306434</v>
      </c>
      <c r="C2492" t="s">
        <v>862</v>
      </c>
      <c r="D2492" t="s">
        <v>139</v>
      </c>
      <c r="E2492" t="s">
        <v>5372</v>
      </c>
      <c r="F2492">
        <v>2500</v>
      </c>
      <c r="G2492">
        <v>4.0999999999999996</v>
      </c>
      <c r="H2492">
        <v>50</v>
      </c>
      <c r="I2492" t="s">
        <v>426</v>
      </c>
      <c r="J2492" t="s">
        <v>862</v>
      </c>
      <c r="K2492">
        <v>62</v>
      </c>
      <c r="L2492" t="s">
        <v>136</v>
      </c>
      <c r="M2492" t="s">
        <v>235</v>
      </c>
      <c r="N2492" t="s">
        <v>140</v>
      </c>
      <c r="O2492" t="s">
        <v>130</v>
      </c>
    </row>
    <row r="2493" spans="1:15">
      <c r="A2493">
        <v>2492</v>
      </c>
      <c r="B2493">
        <v>306438</v>
      </c>
      <c r="C2493" t="s">
        <v>825</v>
      </c>
      <c r="D2493" t="s">
        <v>139</v>
      </c>
      <c r="E2493" t="s">
        <v>5373</v>
      </c>
      <c r="F2493">
        <v>1200</v>
      </c>
      <c r="G2493">
        <v>4.5</v>
      </c>
      <c r="H2493">
        <v>100</v>
      </c>
      <c r="I2493" t="s">
        <v>1819</v>
      </c>
      <c r="J2493" t="s">
        <v>1106</v>
      </c>
      <c r="K2493">
        <v>74</v>
      </c>
      <c r="L2493" t="s">
        <v>133</v>
      </c>
      <c r="M2493" t="s">
        <v>235</v>
      </c>
      <c r="N2493" t="s">
        <v>131</v>
      </c>
      <c r="O2493" t="s">
        <v>130</v>
      </c>
    </row>
    <row r="2494" spans="1:15">
      <c r="A2494">
        <v>2493</v>
      </c>
      <c r="B2494">
        <v>306503</v>
      </c>
      <c r="C2494" t="s">
        <v>1962</v>
      </c>
      <c r="D2494" t="s">
        <v>129</v>
      </c>
      <c r="E2494" t="s">
        <v>5374</v>
      </c>
      <c r="F2494">
        <v>200</v>
      </c>
      <c r="G2494">
        <v>2.9</v>
      </c>
      <c r="H2494">
        <v>80</v>
      </c>
      <c r="I2494" t="s">
        <v>273</v>
      </c>
      <c r="J2494" t="s">
        <v>1962</v>
      </c>
      <c r="K2494">
        <v>93</v>
      </c>
      <c r="L2494" t="s">
        <v>136</v>
      </c>
      <c r="M2494" t="s">
        <v>142</v>
      </c>
      <c r="N2494" t="s">
        <v>131</v>
      </c>
      <c r="O2494" t="s">
        <v>130</v>
      </c>
    </row>
    <row r="2495" spans="1:15">
      <c r="A2495">
        <v>2494</v>
      </c>
      <c r="B2495">
        <v>306613</v>
      </c>
      <c r="C2495" t="s">
        <v>562</v>
      </c>
      <c r="D2495" t="s">
        <v>141</v>
      </c>
      <c r="E2495" t="s">
        <v>5375</v>
      </c>
      <c r="F2495">
        <v>300</v>
      </c>
      <c r="G2495">
        <v>3.7</v>
      </c>
      <c r="H2495">
        <v>20</v>
      </c>
      <c r="I2495" t="s">
        <v>5376</v>
      </c>
      <c r="J2495" t="s">
        <v>823</v>
      </c>
      <c r="K2495">
        <v>79</v>
      </c>
      <c r="L2495" t="s">
        <v>133</v>
      </c>
      <c r="M2495" t="s">
        <v>132</v>
      </c>
      <c r="N2495" t="s">
        <v>140</v>
      </c>
      <c r="O2495" t="s">
        <v>130</v>
      </c>
    </row>
    <row r="2496" spans="1:15">
      <c r="A2496">
        <v>2495</v>
      </c>
      <c r="B2496">
        <v>306639</v>
      </c>
      <c r="C2496" t="s">
        <v>250</v>
      </c>
      <c r="D2496" t="s">
        <v>137</v>
      </c>
      <c r="E2496" t="s">
        <v>5377</v>
      </c>
      <c r="F2496">
        <v>750</v>
      </c>
      <c r="G2496">
        <v>4.3</v>
      </c>
      <c r="H2496">
        <v>100</v>
      </c>
      <c r="I2496" t="s">
        <v>2266</v>
      </c>
      <c r="J2496" t="s">
        <v>250</v>
      </c>
      <c r="K2496">
        <v>58</v>
      </c>
      <c r="L2496" t="s">
        <v>136</v>
      </c>
      <c r="M2496" t="s">
        <v>148</v>
      </c>
      <c r="N2496" t="s">
        <v>131</v>
      </c>
      <c r="O2496" t="s">
        <v>135</v>
      </c>
    </row>
    <row r="2497" spans="1:15">
      <c r="A2497">
        <v>2496</v>
      </c>
      <c r="B2497">
        <v>306737</v>
      </c>
      <c r="C2497" t="s">
        <v>1992</v>
      </c>
      <c r="D2497" t="s">
        <v>145</v>
      </c>
      <c r="E2497" t="s">
        <v>5378</v>
      </c>
      <c r="F2497">
        <v>200</v>
      </c>
      <c r="G2497">
        <v>4.2</v>
      </c>
      <c r="H2497">
        <v>20</v>
      </c>
      <c r="I2497" t="s">
        <v>841</v>
      </c>
      <c r="J2497" t="s">
        <v>1992</v>
      </c>
      <c r="K2497">
        <v>49</v>
      </c>
      <c r="L2497" t="s">
        <v>136</v>
      </c>
      <c r="M2497" t="s">
        <v>142</v>
      </c>
      <c r="N2497" t="s">
        <v>140</v>
      </c>
      <c r="O2497" t="s">
        <v>135</v>
      </c>
    </row>
    <row r="2498" spans="1:15">
      <c r="A2498">
        <v>2497</v>
      </c>
      <c r="B2498">
        <v>306795</v>
      </c>
      <c r="C2498" t="s">
        <v>5379</v>
      </c>
      <c r="D2498" t="s">
        <v>143</v>
      </c>
      <c r="E2498" t="s">
        <v>5380</v>
      </c>
      <c r="F2498">
        <v>1200</v>
      </c>
      <c r="G2498">
        <v>4.2</v>
      </c>
      <c r="H2498">
        <v>100</v>
      </c>
      <c r="I2498" t="s">
        <v>5381</v>
      </c>
      <c r="J2498" t="s">
        <v>1467</v>
      </c>
      <c r="K2498">
        <v>76</v>
      </c>
      <c r="L2498" t="s">
        <v>136</v>
      </c>
      <c r="M2498" t="s">
        <v>235</v>
      </c>
      <c r="N2498" t="s">
        <v>131</v>
      </c>
      <c r="O2498" t="s">
        <v>130</v>
      </c>
    </row>
    <row r="2499" spans="1:15">
      <c r="A2499">
        <v>2498</v>
      </c>
      <c r="B2499">
        <v>306897</v>
      </c>
      <c r="C2499" t="s">
        <v>880</v>
      </c>
      <c r="D2499" t="s">
        <v>143</v>
      </c>
      <c r="E2499" t="s">
        <v>5382</v>
      </c>
      <c r="F2499">
        <v>400</v>
      </c>
      <c r="G2499">
        <v>2.9</v>
      </c>
      <c r="H2499">
        <v>80</v>
      </c>
      <c r="I2499" t="s">
        <v>5383</v>
      </c>
      <c r="J2499" t="s">
        <v>880</v>
      </c>
      <c r="K2499">
        <v>55</v>
      </c>
      <c r="L2499" t="s">
        <v>133</v>
      </c>
      <c r="M2499" t="s">
        <v>132</v>
      </c>
      <c r="N2499" t="s">
        <v>131</v>
      </c>
      <c r="O2499" t="s">
        <v>135</v>
      </c>
    </row>
    <row r="2500" spans="1:15">
      <c r="A2500">
        <v>2499</v>
      </c>
      <c r="B2500">
        <v>306906</v>
      </c>
      <c r="C2500" t="s">
        <v>1807</v>
      </c>
      <c r="D2500" t="s">
        <v>139</v>
      </c>
      <c r="E2500" t="s">
        <v>5384</v>
      </c>
      <c r="F2500">
        <v>100</v>
      </c>
      <c r="G2500">
        <v>2.9</v>
      </c>
      <c r="H2500">
        <v>80</v>
      </c>
      <c r="I2500" t="s">
        <v>841</v>
      </c>
      <c r="J2500" t="s">
        <v>1807</v>
      </c>
      <c r="K2500">
        <v>62</v>
      </c>
      <c r="L2500" t="s">
        <v>136</v>
      </c>
      <c r="M2500" t="s">
        <v>142</v>
      </c>
      <c r="N2500" t="s">
        <v>131</v>
      </c>
      <c r="O2500" t="s">
        <v>130</v>
      </c>
    </row>
    <row r="2501" spans="1:15">
      <c r="A2501">
        <v>2500</v>
      </c>
      <c r="B2501">
        <v>306930</v>
      </c>
      <c r="C2501" t="s">
        <v>404</v>
      </c>
      <c r="D2501" t="s">
        <v>129</v>
      </c>
      <c r="E2501" t="s">
        <v>5385</v>
      </c>
      <c r="F2501">
        <v>500</v>
      </c>
      <c r="G2501">
        <v>4.5</v>
      </c>
      <c r="H2501">
        <v>100</v>
      </c>
      <c r="I2501" t="s">
        <v>4660</v>
      </c>
      <c r="J2501" t="s">
        <v>709</v>
      </c>
      <c r="K2501">
        <v>75</v>
      </c>
      <c r="L2501" t="s">
        <v>133</v>
      </c>
      <c r="M2501" t="s">
        <v>132</v>
      </c>
      <c r="N2501" t="s">
        <v>131</v>
      </c>
      <c r="O2501" t="s">
        <v>130</v>
      </c>
    </row>
    <row r="2502" spans="1:15">
      <c r="A2502">
        <v>2501</v>
      </c>
      <c r="B2502">
        <v>306935</v>
      </c>
      <c r="C2502" t="s">
        <v>511</v>
      </c>
      <c r="D2502" t="s">
        <v>129</v>
      </c>
      <c r="E2502" t="s">
        <v>5386</v>
      </c>
      <c r="F2502">
        <v>600</v>
      </c>
      <c r="G2502">
        <v>3.9</v>
      </c>
      <c r="H2502">
        <v>20</v>
      </c>
      <c r="I2502" t="s">
        <v>841</v>
      </c>
      <c r="J2502" t="s">
        <v>790</v>
      </c>
      <c r="K2502">
        <v>72</v>
      </c>
      <c r="L2502" t="s">
        <v>136</v>
      </c>
      <c r="M2502" t="s">
        <v>148</v>
      </c>
      <c r="N2502" t="s">
        <v>140</v>
      </c>
      <c r="O2502" t="s">
        <v>130</v>
      </c>
    </row>
    <row r="2503" spans="1:15">
      <c r="A2503">
        <v>2502</v>
      </c>
      <c r="B2503">
        <v>307050</v>
      </c>
      <c r="C2503" t="s">
        <v>250</v>
      </c>
      <c r="D2503" t="s">
        <v>137</v>
      </c>
      <c r="E2503" t="s">
        <v>5387</v>
      </c>
      <c r="F2503">
        <v>400</v>
      </c>
      <c r="G2503">
        <v>4.3</v>
      </c>
      <c r="H2503">
        <v>1000</v>
      </c>
      <c r="I2503" t="s">
        <v>2297</v>
      </c>
      <c r="J2503" t="s">
        <v>5388</v>
      </c>
      <c r="K2503">
        <v>56</v>
      </c>
      <c r="L2503" t="s">
        <v>133</v>
      </c>
      <c r="M2503" t="s">
        <v>132</v>
      </c>
      <c r="N2503" t="s">
        <v>147</v>
      </c>
      <c r="O2503" t="s">
        <v>135</v>
      </c>
    </row>
    <row r="2504" spans="1:15">
      <c r="A2504">
        <v>2503</v>
      </c>
      <c r="B2504">
        <v>307058</v>
      </c>
      <c r="C2504" t="s">
        <v>807</v>
      </c>
      <c r="D2504" t="s">
        <v>139</v>
      </c>
      <c r="E2504" t="s">
        <v>5389</v>
      </c>
      <c r="F2504">
        <v>50</v>
      </c>
      <c r="G2504">
        <v>4.0999999999999996</v>
      </c>
      <c r="H2504">
        <v>100</v>
      </c>
      <c r="I2504" t="s">
        <v>5390</v>
      </c>
      <c r="J2504" t="s">
        <v>805</v>
      </c>
      <c r="K2504">
        <v>78</v>
      </c>
      <c r="L2504" t="s">
        <v>236</v>
      </c>
      <c r="M2504" t="s">
        <v>142</v>
      </c>
      <c r="N2504" t="s">
        <v>131</v>
      </c>
      <c r="O2504" t="s">
        <v>130</v>
      </c>
    </row>
    <row r="2505" spans="1:15">
      <c r="A2505">
        <v>2504</v>
      </c>
      <c r="B2505">
        <v>307140</v>
      </c>
      <c r="C2505" t="s">
        <v>269</v>
      </c>
      <c r="D2505" t="s">
        <v>137</v>
      </c>
      <c r="E2505" t="s">
        <v>5391</v>
      </c>
      <c r="F2505">
        <v>400</v>
      </c>
      <c r="G2505">
        <v>2.9</v>
      </c>
      <c r="H2505">
        <v>80</v>
      </c>
      <c r="I2505" t="s">
        <v>395</v>
      </c>
      <c r="J2505" t="s">
        <v>260</v>
      </c>
      <c r="K2505">
        <v>66</v>
      </c>
      <c r="L2505" t="s">
        <v>138</v>
      </c>
      <c r="M2505" t="s">
        <v>132</v>
      </c>
      <c r="N2505" t="s">
        <v>131</v>
      </c>
      <c r="O2505" t="s">
        <v>130</v>
      </c>
    </row>
    <row r="2506" spans="1:15">
      <c r="A2506">
        <v>2505</v>
      </c>
      <c r="B2506">
        <v>307466</v>
      </c>
      <c r="C2506" t="s">
        <v>880</v>
      </c>
      <c r="D2506" t="s">
        <v>143</v>
      </c>
      <c r="E2506" t="s">
        <v>5392</v>
      </c>
      <c r="F2506">
        <v>1000</v>
      </c>
      <c r="G2506">
        <v>4.5999999999999996</v>
      </c>
      <c r="H2506">
        <v>20</v>
      </c>
      <c r="I2506" t="s">
        <v>5393</v>
      </c>
      <c r="J2506" t="s">
        <v>5394</v>
      </c>
      <c r="K2506">
        <v>48</v>
      </c>
      <c r="L2506" t="s">
        <v>133</v>
      </c>
      <c r="M2506" t="s">
        <v>148</v>
      </c>
      <c r="N2506" t="s">
        <v>140</v>
      </c>
      <c r="O2506" t="s">
        <v>135</v>
      </c>
    </row>
    <row r="2507" spans="1:15">
      <c r="A2507">
        <v>2506</v>
      </c>
      <c r="B2507">
        <v>307782</v>
      </c>
      <c r="C2507" t="s">
        <v>765</v>
      </c>
      <c r="D2507" t="s">
        <v>139</v>
      </c>
      <c r="E2507" t="s">
        <v>5276</v>
      </c>
      <c r="F2507">
        <v>600</v>
      </c>
      <c r="G2507">
        <v>3.6</v>
      </c>
      <c r="H2507">
        <v>100</v>
      </c>
      <c r="I2507" t="s">
        <v>3129</v>
      </c>
      <c r="J2507" t="s">
        <v>5395</v>
      </c>
      <c r="K2507">
        <v>50</v>
      </c>
      <c r="L2507" t="s">
        <v>136</v>
      </c>
      <c r="M2507" t="s">
        <v>148</v>
      </c>
      <c r="N2507" t="s">
        <v>131</v>
      </c>
      <c r="O2507" t="s">
        <v>135</v>
      </c>
    </row>
    <row r="2508" spans="1:15">
      <c r="A2508">
        <v>2507</v>
      </c>
      <c r="B2508">
        <v>307805</v>
      </c>
      <c r="C2508" t="s">
        <v>382</v>
      </c>
      <c r="D2508" t="s">
        <v>137</v>
      </c>
      <c r="E2508" t="s">
        <v>5396</v>
      </c>
      <c r="F2508">
        <v>1600</v>
      </c>
      <c r="G2508">
        <v>4</v>
      </c>
      <c r="H2508">
        <v>20</v>
      </c>
      <c r="I2508" t="s">
        <v>1314</v>
      </c>
      <c r="J2508" t="s">
        <v>1747</v>
      </c>
      <c r="K2508">
        <v>45</v>
      </c>
      <c r="L2508" t="s">
        <v>133</v>
      </c>
      <c r="M2508" t="s">
        <v>235</v>
      </c>
      <c r="N2508" t="s">
        <v>140</v>
      </c>
      <c r="O2508" t="s">
        <v>135</v>
      </c>
    </row>
    <row r="2509" spans="1:15">
      <c r="A2509">
        <v>2508</v>
      </c>
      <c r="B2509">
        <v>307806</v>
      </c>
      <c r="C2509" t="s">
        <v>382</v>
      </c>
      <c r="D2509" t="s">
        <v>137</v>
      </c>
      <c r="E2509" t="s">
        <v>5397</v>
      </c>
      <c r="F2509">
        <v>500</v>
      </c>
      <c r="G2509">
        <v>4.0999999999999996</v>
      </c>
      <c r="H2509">
        <v>20</v>
      </c>
      <c r="I2509" t="s">
        <v>1314</v>
      </c>
      <c r="J2509" t="s">
        <v>1747</v>
      </c>
      <c r="K2509">
        <v>45</v>
      </c>
      <c r="L2509" t="s">
        <v>133</v>
      </c>
      <c r="M2509" t="s">
        <v>132</v>
      </c>
      <c r="N2509" t="s">
        <v>140</v>
      </c>
      <c r="O2509" t="s">
        <v>135</v>
      </c>
    </row>
    <row r="2510" spans="1:15">
      <c r="A2510">
        <v>2509</v>
      </c>
      <c r="B2510">
        <v>307870</v>
      </c>
      <c r="C2510" t="s">
        <v>2094</v>
      </c>
      <c r="D2510" t="s">
        <v>139</v>
      </c>
      <c r="E2510" t="s">
        <v>5398</v>
      </c>
      <c r="F2510">
        <v>200</v>
      </c>
      <c r="G2510">
        <v>2.9</v>
      </c>
      <c r="H2510">
        <v>80</v>
      </c>
      <c r="I2510" t="s">
        <v>841</v>
      </c>
      <c r="J2510" t="s">
        <v>1807</v>
      </c>
      <c r="K2510">
        <v>65</v>
      </c>
      <c r="L2510" t="s">
        <v>136</v>
      </c>
      <c r="M2510" t="s">
        <v>142</v>
      </c>
      <c r="N2510" t="s">
        <v>131</v>
      </c>
      <c r="O2510" t="s">
        <v>130</v>
      </c>
    </row>
    <row r="2511" spans="1:15">
      <c r="A2511">
        <v>2510</v>
      </c>
      <c r="B2511">
        <v>308245</v>
      </c>
      <c r="C2511" t="s">
        <v>690</v>
      </c>
      <c r="D2511" t="s">
        <v>129</v>
      </c>
      <c r="E2511" t="s">
        <v>5399</v>
      </c>
      <c r="F2511">
        <v>1100</v>
      </c>
      <c r="G2511">
        <v>4</v>
      </c>
      <c r="H2511">
        <v>20</v>
      </c>
      <c r="I2511" t="s">
        <v>5400</v>
      </c>
      <c r="J2511" t="s">
        <v>690</v>
      </c>
      <c r="K2511">
        <v>66</v>
      </c>
      <c r="L2511" t="s">
        <v>133</v>
      </c>
      <c r="M2511" t="s">
        <v>235</v>
      </c>
      <c r="N2511" t="s">
        <v>140</v>
      </c>
      <c r="O2511" t="s">
        <v>130</v>
      </c>
    </row>
    <row r="2512" spans="1:15">
      <c r="A2512">
        <v>2511</v>
      </c>
      <c r="B2512">
        <v>308352</v>
      </c>
      <c r="C2512" t="s">
        <v>366</v>
      </c>
      <c r="D2512" t="s">
        <v>146</v>
      </c>
      <c r="E2512" t="s">
        <v>5401</v>
      </c>
      <c r="F2512">
        <v>300</v>
      </c>
      <c r="G2512">
        <v>3.6</v>
      </c>
      <c r="H2512">
        <v>100</v>
      </c>
      <c r="I2512" t="s">
        <v>5402</v>
      </c>
      <c r="J2512" t="s">
        <v>1684</v>
      </c>
      <c r="K2512">
        <v>36</v>
      </c>
      <c r="L2512" t="s">
        <v>136</v>
      </c>
      <c r="M2512" t="s">
        <v>132</v>
      </c>
      <c r="N2512" t="s">
        <v>131</v>
      </c>
      <c r="O2512" t="s">
        <v>144</v>
      </c>
    </row>
    <row r="2513" spans="1:15">
      <c r="A2513">
        <v>2512</v>
      </c>
      <c r="B2513">
        <v>308356</v>
      </c>
      <c r="C2513" t="s">
        <v>4215</v>
      </c>
      <c r="D2513" t="s">
        <v>129</v>
      </c>
      <c r="E2513" t="s">
        <v>5403</v>
      </c>
      <c r="F2513">
        <v>300</v>
      </c>
      <c r="G2513">
        <v>3.8</v>
      </c>
      <c r="H2513">
        <v>20</v>
      </c>
      <c r="I2513" t="s">
        <v>841</v>
      </c>
      <c r="J2513" t="s">
        <v>1291</v>
      </c>
      <c r="K2513">
        <v>89</v>
      </c>
      <c r="L2513" t="s">
        <v>136</v>
      </c>
      <c r="M2513" t="s">
        <v>132</v>
      </c>
      <c r="N2513" t="s">
        <v>140</v>
      </c>
      <c r="O2513" t="s">
        <v>130</v>
      </c>
    </row>
    <row r="2514" spans="1:15">
      <c r="A2514">
        <v>2513</v>
      </c>
      <c r="B2514">
        <v>308509</v>
      </c>
      <c r="C2514" t="s">
        <v>260</v>
      </c>
      <c r="D2514" t="s">
        <v>137</v>
      </c>
      <c r="E2514" t="s">
        <v>5404</v>
      </c>
      <c r="F2514">
        <v>200</v>
      </c>
      <c r="G2514">
        <v>4.2</v>
      </c>
      <c r="H2514">
        <v>100</v>
      </c>
      <c r="I2514" t="s">
        <v>5405</v>
      </c>
      <c r="J2514" t="s">
        <v>5406</v>
      </c>
      <c r="K2514">
        <v>55</v>
      </c>
      <c r="L2514" t="s">
        <v>133</v>
      </c>
      <c r="M2514" t="s">
        <v>142</v>
      </c>
      <c r="N2514" t="s">
        <v>131</v>
      </c>
      <c r="O2514" t="s">
        <v>135</v>
      </c>
    </row>
    <row r="2515" spans="1:15">
      <c r="A2515">
        <v>2514</v>
      </c>
      <c r="B2515">
        <v>308653</v>
      </c>
      <c r="C2515" t="s">
        <v>511</v>
      </c>
      <c r="D2515" t="s">
        <v>129</v>
      </c>
      <c r="E2515" t="s">
        <v>5407</v>
      </c>
      <c r="F2515">
        <v>300</v>
      </c>
      <c r="G2515">
        <v>2.9</v>
      </c>
      <c r="H2515">
        <v>80</v>
      </c>
      <c r="I2515" t="s">
        <v>5408</v>
      </c>
      <c r="J2515" t="s">
        <v>790</v>
      </c>
      <c r="K2515">
        <v>67</v>
      </c>
      <c r="L2515" t="s">
        <v>133</v>
      </c>
      <c r="M2515" t="s">
        <v>132</v>
      </c>
      <c r="N2515" t="s">
        <v>131</v>
      </c>
      <c r="O2515" t="s">
        <v>130</v>
      </c>
    </row>
    <row r="2516" spans="1:15">
      <c r="A2516">
        <v>2515</v>
      </c>
      <c r="B2516">
        <v>308680</v>
      </c>
      <c r="C2516" t="s">
        <v>880</v>
      </c>
      <c r="D2516" t="s">
        <v>143</v>
      </c>
      <c r="E2516" t="s">
        <v>5409</v>
      </c>
      <c r="F2516">
        <v>400</v>
      </c>
      <c r="G2516">
        <v>3.7</v>
      </c>
      <c r="H2516">
        <v>50</v>
      </c>
      <c r="I2516" t="s">
        <v>2723</v>
      </c>
      <c r="J2516" t="s">
        <v>880</v>
      </c>
      <c r="K2516">
        <v>37</v>
      </c>
      <c r="L2516" t="s">
        <v>133</v>
      </c>
      <c r="M2516" t="s">
        <v>132</v>
      </c>
      <c r="N2516" t="s">
        <v>140</v>
      </c>
      <c r="O2516" t="s">
        <v>144</v>
      </c>
    </row>
    <row r="2517" spans="1:15">
      <c r="A2517">
        <v>2516</v>
      </c>
      <c r="B2517">
        <v>309024</v>
      </c>
      <c r="C2517" t="s">
        <v>825</v>
      </c>
      <c r="D2517" t="s">
        <v>139</v>
      </c>
      <c r="E2517" t="s">
        <v>5410</v>
      </c>
      <c r="F2517">
        <v>1200</v>
      </c>
      <c r="G2517">
        <v>4.2</v>
      </c>
      <c r="H2517">
        <v>20</v>
      </c>
      <c r="I2517" t="s">
        <v>5411</v>
      </c>
      <c r="J2517" t="s">
        <v>1106</v>
      </c>
      <c r="K2517">
        <v>78</v>
      </c>
      <c r="L2517" t="s">
        <v>236</v>
      </c>
      <c r="M2517" t="s">
        <v>235</v>
      </c>
      <c r="N2517" t="s">
        <v>140</v>
      </c>
      <c r="O2517" t="s">
        <v>130</v>
      </c>
    </row>
    <row r="2518" spans="1:15">
      <c r="A2518">
        <v>2517</v>
      </c>
      <c r="B2518">
        <v>309220</v>
      </c>
      <c r="C2518" t="s">
        <v>640</v>
      </c>
      <c r="D2518" t="s">
        <v>139</v>
      </c>
      <c r="E2518" t="s">
        <v>5412</v>
      </c>
      <c r="F2518">
        <v>300</v>
      </c>
      <c r="G2518">
        <v>3.6</v>
      </c>
      <c r="H2518">
        <v>20</v>
      </c>
      <c r="I2518" t="s">
        <v>5413</v>
      </c>
      <c r="J2518" t="s">
        <v>1106</v>
      </c>
      <c r="K2518">
        <v>67</v>
      </c>
      <c r="L2518" t="s">
        <v>138</v>
      </c>
      <c r="M2518" t="s">
        <v>132</v>
      </c>
      <c r="N2518" t="s">
        <v>140</v>
      </c>
      <c r="O2518" t="s">
        <v>130</v>
      </c>
    </row>
    <row r="2519" spans="1:15">
      <c r="A2519">
        <v>2518</v>
      </c>
      <c r="B2519">
        <v>309240</v>
      </c>
      <c r="C2519" t="s">
        <v>1969</v>
      </c>
      <c r="D2519" t="s">
        <v>145</v>
      </c>
      <c r="E2519" t="s">
        <v>5414</v>
      </c>
      <c r="F2519">
        <v>200</v>
      </c>
      <c r="G2519">
        <v>3.8</v>
      </c>
      <c r="H2519">
        <v>20</v>
      </c>
      <c r="I2519" t="s">
        <v>356</v>
      </c>
      <c r="J2519" t="s">
        <v>1969</v>
      </c>
      <c r="K2519">
        <v>40</v>
      </c>
      <c r="L2519" t="s">
        <v>136</v>
      </c>
      <c r="M2519" t="s">
        <v>142</v>
      </c>
      <c r="N2519" t="s">
        <v>140</v>
      </c>
      <c r="O2519" t="s">
        <v>144</v>
      </c>
    </row>
    <row r="2520" spans="1:15">
      <c r="A2520">
        <v>2519</v>
      </c>
      <c r="B2520">
        <v>309242</v>
      </c>
      <c r="C2520" t="s">
        <v>2061</v>
      </c>
      <c r="D2520" t="s">
        <v>137</v>
      </c>
      <c r="E2520" t="s">
        <v>5415</v>
      </c>
      <c r="F2520">
        <v>400</v>
      </c>
      <c r="G2520">
        <v>3.9</v>
      </c>
      <c r="H2520">
        <v>20</v>
      </c>
      <c r="I2520" t="s">
        <v>5416</v>
      </c>
      <c r="J2520" t="s">
        <v>250</v>
      </c>
      <c r="K2520">
        <v>60</v>
      </c>
      <c r="L2520" t="s">
        <v>136</v>
      </c>
      <c r="M2520" t="s">
        <v>132</v>
      </c>
      <c r="N2520" t="s">
        <v>140</v>
      </c>
      <c r="O2520" t="s">
        <v>135</v>
      </c>
    </row>
    <row r="2521" spans="1:15">
      <c r="A2521">
        <v>2520</v>
      </c>
      <c r="B2521">
        <v>309249</v>
      </c>
      <c r="C2521" t="s">
        <v>2061</v>
      </c>
      <c r="D2521" t="s">
        <v>137</v>
      </c>
      <c r="E2521" t="s">
        <v>5417</v>
      </c>
      <c r="F2521">
        <v>400</v>
      </c>
      <c r="G2521">
        <v>4.3</v>
      </c>
      <c r="H2521">
        <v>20</v>
      </c>
      <c r="I2521" t="s">
        <v>5418</v>
      </c>
      <c r="J2521" t="s">
        <v>250</v>
      </c>
      <c r="K2521">
        <v>56</v>
      </c>
      <c r="L2521" t="s">
        <v>136</v>
      </c>
      <c r="M2521" t="s">
        <v>132</v>
      </c>
      <c r="N2521" t="s">
        <v>140</v>
      </c>
      <c r="O2521" t="s">
        <v>135</v>
      </c>
    </row>
    <row r="2522" spans="1:15">
      <c r="A2522">
        <v>2521</v>
      </c>
      <c r="B2522">
        <v>309253</v>
      </c>
      <c r="C2522" t="s">
        <v>2061</v>
      </c>
      <c r="D2522" t="s">
        <v>137</v>
      </c>
      <c r="E2522" t="s">
        <v>5419</v>
      </c>
      <c r="F2522">
        <v>500</v>
      </c>
      <c r="G2522">
        <v>2.9</v>
      </c>
      <c r="H2522">
        <v>80</v>
      </c>
      <c r="I2522" t="s">
        <v>5420</v>
      </c>
      <c r="J2522" t="s">
        <v>250</v>
      </c>
      <c r="K2522">
        <v>55</v>
      </c>
      <c r="L2522" t="s">
        <v>136</v>
      </c>
      <c r="M2522" t="s">
        <v>132</v>
      </c>
      <c r="N2522" t="s">
        <v>131</v>
      </c>
      <c r="O2522" t="s">
        <v>135</v>
      </c>
    </row>
    <row r="2523" spans="1:15">
      <c r="A2523">
        <v>2522</v>
      </c>
      <c r="B2523">
        <v>309812</v>
      </c>
      <c r="C2523" t="s">
        <v>397</v>
      </c>
      <c r="D2523" t="s">
        <v>134</v>
      </c>
      <c r="E2523" t="s">
        <v>5421</v>
      </c>
      <c r="F2523">
        <v>100</v>
      </c>
      <c r="G2523">
        <v>2.9</v>
      </c>
      <c r="H2523">
        <v>80</v>
      </c>
      <c r="I2523" t="s">
        <v>5422</v>
      </c>
      <c r="J2523" t="s">
        <v>321</v>
      </c>
      <c r="K2523">
        <v>54</v>
      </c>
      <c r="L2523" t="s">
        <v>133</v>
      </c>
      <c r="M2523" t="s">
        <v>142</v>
      </c>
      <c r="N2523" t="s">
        <v>131</v>
      </c>
      <c r="O2523" t="s">
        <v>135</v>
      </c>
    </row>
    <row r="2524" spans="1:15">
      <c r="A2524">
        <v>2523</v>
      </c>
      <c r="B2524">
        <v>310017</v>
      </c>
      <c r="C2524" t="s">
        <v>1969</v>
      </c>
      <c r="D2524" t="s">
        <v>145</v>
      </c>
      <c r="E2524" t="s">
        <v>5423</v>
      </c>
      <c r="F2524">
        <v>200</v>
      </c>
      <c r="G2524">
        <v>4.2</v>
      </c>
      <c r="H2524">
        <v>20</v>
      </c>
      <c r="I2524" t="s">
        <v>841</v>
      </c>
      <c r="J2524" t="s">
        <v>1969</v>
      </c>
      <c r="K2524">
        <v>39</v>
      </c>
      <c r="L2524" t="s">
        <v>136</v>
      </c>
      <c r="M2524" t="s">
        <v>142</v>
      </c>
      <c r="N2524" t="s">
        <v>140</v>
      </c>
      <c r="O2524" t="s">
        <v>144</v>
      </c>
    </row>
    <row r="2525" spans="1:15">
      <c r="A2525">
        <v>2524</v>
      </c>
      <c r="B2525">
        <v>310078</v>
      </c>
      <c r="C2525" t="s">
        <v>876</v>
      </c>
      <c r="D2525" t="s">
        <v>139</v>
      </c>
      <c r="E2525" t="s">
        <v>5424</v>
      </c>
      <c r="F2525">
        <v>200</v>
      </c>
      <c r="G2525">
        <v>2.9</v>
      </c>
      <c r="H2525">
        <v>80</v>
      </c>
      <c r="I2525" t="s">
        <v>841</v>
      </c>
      <c r="J2525" t="s">
        <v>876</v>
      </c>
      <c r="K2525">
        <v>49</v>
      </c>
      <c r="L2525" t="s">
        <v>136</v>
      </c>
      <c r="M2525" t="s">
        <v>142</v>
      </c>
      <c r="N2525" t="s">
        <v>131</v>
      </c>
      <c r="O2525" t="s">
        <v>135</v>
      </c>
    </row>
    <row r="2526" spans="1:15">
      <c r="A2526">
        <v>2525</v>
      </c>
      <c r="B2526">
        <v>310222</v>
      </c>
      <c r="C2526" t="s">
        <v>5425</v>
      </c>
      <c r="D2526" t="s">
        <v>146</v>
      </c>
      <c r="E2526" t="s">
        <v>5426</v>
      </c>
      <c r="F2526">
        <v>300</v>
      </c>
      <c r="G2526">
        <v>3.3</v>
      </c>
      <c r="H2526">
        <v>20</v>
      </c>
      <c r="I2526" t="s">
        <v>2266</v>
      </c>
      <c r="J2526" t="s">
        <v>5427</v>
      </c>
      <c r="K2526">
        <v>82</v>
      </c>
      <c r="L2526" t="s">
        <v>136</v>
      </c>
      <c r="M2526" t="s">
        <v>132</v>
      </c>
      <c r="N2526" t="s">
        <v>140</v>
      </c>
      <c r="O2526" t="s">
        <v>130</v>
      </c>
    </row>
    <row r="2527" spans="1:15">
      <c r="A2527">
        <v>2526</v>
      </c>
      <c r="B2527">
        <v>310253</v>
      </c>
      <c r="C2527" t="s">
        <v>250</v>
      </c>
      <c r="D2527" t="s">
        <v>137</v>
      </c>
      <c r="E2527" t="s">
        <v>5428</v>
      </c>
      <c r="F2527">
        <v>300</v>
      </c>
      <c r="G2527">
        <v>2.9</v>
      </c>
      <c r="H2527">
        <v>80</v>
      </c>
      <c r="I2527" t="s">
        <v>5429</v>
      </c>
      <c r="J2527" t="s">
        <v>250</v>
      </c>
      <c r="K2527">
        <v>58</v>
      </c>
      <c r="L2527" t="s">
        <v>133</v>
      </c>
      <c r="M2527" t="s">
        <v>132</v>
      </c>
      <c r="N2527" t="s">
        <v>131</v>
      </c>
      <c r="O2527" t="s">
        <v>135</v>
      </c>
    </row>
    <row r="2528" spans="1:15">
      <c r="A2528">
        <v>2527</v>
      </c>
      <c r="B2528">
        <v>310261</v>
      </c>
      <c r="C2528" t="s">
        <v>1868</v>
      </c>
      <c r="D2528" t="s">
        <v>146</v>
      </c>
      <c r="E2528" t="s">
        <v>5430</v>
      </c>
      <c r="F2528">
        <v>800</v>
      </c>
      <c r="G2528">
        <v>2.9</v>
      </c>
      <c r="H2528">
        <v>80</v>
      </c>
      <c r="I2528" t="s">
        <v>1146</v>
      </c>
      <c r="J2528" t="s">
        <v>870</v>
      </c>
      <c r="K2528">
        <v>67</v>
      </c>
      <c r="L2528" t="s">
        <v>133</v>
      </c>
      <c r="M2528" t="s">
        <v>148</v>
      </c>
      <c r="N2528" t="s">
        <v>131</v>
      </c>
      <c r="O2528" t="s">
        <v>130</v>
      </c>
    </row>
    <row r="2529" spans="1:15">
      <c r="A2529">
        <v>2528</v>
      </c>
      <c r="B2529">
        <v>310436</v>
      </c>
      <c r="C2529" t="s">
        <v>2854</v>
      </c>
      <c r="D2529" t="s">
        <v>149</v>
      </c>
      <c r="E2529" t="s">
        <v>5431</v>
      </c>
      <c r="F2529">
        <v>250</v>
      </c>
      <c r="G2529">
        <v>3.7</v>
      </c>
      <c r="H2529">
        <v>100</v>
      </c>
      <c r="I2529" t="s">
        <v>5432</v>
      </c>
      <c r="J2529" t="s">
        <v>4482</v>
      </c>
      <c r="K2529">
        <v>60</v>
      </c>
      <c r="L2529" t="s">
        <v>138</v>
      </c>
      <c r="M2529" t="s">
        <v>132</v>
      </c>
      <c r="N2529" t="s">
        <v>131</v>
      </c>
      <c r="O2529" t="s">
        <v>135</v>
      </c>
    </row>
    <row r="2530" spans="1:15">
      <c r="A2530">
        <v>2529</v>
      </c>
      <c r="B2530">
        <v>310440</v>
      </c>
      <c r="C2530" t="s">
        <v>2854</v>
      </c>
      <c r="D2530" t="s">
        <v>149</v>
      </c>
      <c r="E2530" t="s">
        <v>5433</v>
      </c>
      <c r="F2530">
        <v>350</v>
      </c>
      <c r="G2530">
        <v>4.2</v>
      </c>
      <c r="H2530">
        <v>100</v>
      </c>
      <c r="I2530" t="s">
        <v>5434</v>
      </c>
      <c r="J2530" t="s">
        <v>4482</v>
      </c>
      <c r="K2530">
        <v>57</v>
      </c>
      <c r="L2530" t="s">
        <v>136</v>
      </c>
      <c r="M2530" t="s">
        <v>132</v>
      </c>
      <c r="N2530" t="s">
        <v>131</v>
      </c>
      <c r="O2530" t="s">
        <v>135</v>
      </c>
    </row>
    <row r="2531" spans="1:15">
      <c r="A2531">
        <v>2530</v>
      </c>
      <c r="B2531">
        <v>310529</v>
      </c>
      <c r="C2531" t="s">
        <v>2493</v>
      </c>
      <c r="D2531" t="s">
        <v>129</v>
      </c>
      <c r="E2531" t="s">
        <v>5435</v>
      </c>
      <c r="F2531">
        <v>200</v>
      </c>
      <c r="G2531">
        <v>3.8</v>
      </c>
      <c r="H2531">
        <v>20</v>
      </c>
      <c r="I2531" t="s">
        <v>841</v>
      </c>
      <c r="J2531" t="s">
        <v>5436</v>
      </c>
      <c r="K2531">
        <v>70</v>
      </c>
      <c r="L2531" t="s">
        <v>136</v>
      </c>
      <c r="M2531" t="s">
        <v>142</v>
      </c>
      <c r="N2531" t="s">
        <v>140</v>
      </c>
      <c r="O2531" t="s">
        <v>130</v>
      </c>
    </row>
    <row r="2532" spans="1:15">
      <c r="A2532">
        <v>2531</v>
      </c>
      <c r="B2532">
        <v>310702</v>
      </c>
      <c r="C2532" t="s">
        <v>2854</v>
      </c>
      <c r="D2532" t="s">
        <v>149</v>
      </c>
      <c r="E2532" t="s">
        <v>5437</v>
      </c>
      <c r="F2532">
        <v>250</v>
      </c>
      <c r="G2532">
        <v>4.0999999999999996</v>
      </c>
      <c r="H2532">
        <v>500</v>
      </c>
      <c r="I2532" t="s">
        <v>5438</v>
      </c>
      <c r="J2532" t="s">
        <v>4482</v>
      </c>
      <c r="K2532">
        <v>56</v>
      </c>
      <c r="L2532" t="s">
        <v>133</v>
      </c>
      <c r="M2532" t="s">
        <v>132</v>
      </c>
      <c r="N2532" t="s">
        <v>147</v>
      </c>
      <c r="O2532" t="s">
        <v>135</v>
      </c>
    </row>
    <row r="2533" spans="1:15">
      <c r="A2533">
        <v>2532</v>
      </c>
      <c r="B2533">
        <v>310869</v>
      </c>
      <c r="C2533" t="s">
        <v>2009</v>
      </c>
      <c r="D2533" t="s">
        <v>145</v>
      </c>
      <c r="E2533" t="s">
        <v>5439</v>
      </c>
      <c r="F2533">
        <v>200</v>
      </c>
      <c r="G2533">
        <v>2.9</v>
      </c>
      <c r="H2533">
        <v>80</v>
      </c>
      <c r="I2533" t="s">
        <v>356</v>
      </c>
      <c r="J2533" t="s">
        <v>5440</v>
      </c>
      <c r="K2533">
        <v>58</v>
      </c>
      <c r="L2533" t="s">
        <v>136</v>
      </c>
      <c r="M2533" t="s">
        <v>142</v>
      </c>
      <c r="N2533" t="s">
        <v>131</v>
      </c>
      <c r="O2533" t="s">
        <v>135</v>
      </c>
    </row>
    <row r="2534" spans="1:15">
      <c r="A2534">
        <v>2533</v>
      </c>
      <c r="B2534">
        <v>310906</v>
      </c>
      <c r="C2534" t="s">
        <v>4273</v>
      </c>
      <c r="D2534" t="s">
        <v>129</v>
      </c>
      <c r="E2534" t="s">
        <v>5441</v>
      </c>
      <c r="F2534">
        <v>800</v>
      </c>
      <c r="G2534">
        <v>2.9</v>
      </c>
      <c r="H2534">
        <v>80</v>
      </c>
      <c r="I2534" t="s">
        <v>258</v>
      </c>
      <c r="J2534" t="s">
        <v>5442</v>
      </c>
      <c r="K2534">
        <v>98</v>
      </c>
      <c r="L2534" t="s">
        <v>133</v>
      </c>
      <c r="M2534" t="s">
        <v>148</v>
      </c>
      <c r="N2534" t="s">
        <v>131</v>
      </c>
      <c r="O2534" t="s">
        <v>130</v>
      </c>
    </row>
    <row r="2535" spans="1:15">
      <c r="A2535">
        <v>2534</v>
      </c>
      <c r="B2535">
        <v>311198</v>
      </c>
      <c r="C2535" t="s">
        <v>3731</v>
      </c>
      <c r="D2535" t="s">
        <v>129</v>
      </c>
      <c r="E2535" t="s">
        <v>5443</v>
      </c>
      <c r="F2535">
        <v>200</v>
      </c>
      <c r="G2535">
        <v>4.0999999999999996</v>
      </c>
      <c r="H2535">
        <v>20</v>
      </c>
      <c r="I2535" t="s">
        <v>5444</v>
      </c>
      <c r="J2535" t="s">
        <v>690</v>
      </c>
      <c r="K2535">
        <v>88</v>
      </c>
      <c r="L2535" t="s">
        <v>133</v>
      </c>
      <c r="M2535" t="s">
        <v>142</v>
      </c>
      <c r="N2535" t="s">
        <v>140</v>
      </c>
      <c r="O2535" t="s">
        <v>130</v>
      </c>
    </row>
    <row r="2536" spans="1:15">
      <c r="A2536">
        <v>2535</v>
      </c>
      <c r="B2536">
        <v>311202</v>
      </c>
      <c r="C2536" t="s">
        <v>260</v>
      </c>
      <c r="D2536" t="s">
        <v>137</v>
      </c>
      <c r="E2536" t="s">
        <v>5445</v>
      </c>
      <c r="F2536">
        <v>400</v>
      </c>
      <c r="G2536">
        <v>4.2</v>
      </c>
      <c r="H2536">
        <v>100</v>
      </c>
      <c r="I2536" t="s">
        <v>5446</v>
      </c>
      <c r="J2536" t="s">
        <v>260</v>
      </c>
      <c r="K2536">
        <v>54</v>
      </c>
      <c r="L2536" t="s">
        <v>133</v>
      </c>
      <c r="M2536" t="s">
        <v>132</v>
      </c>
      <c r="N2536" t="s">
        <v>131</v>
      </c>
      <c r="O2536" t="s">
        <v>135</v>
      </c>
    </row>
    <row r="2537" spans="1:15">
      <c r="A2537">
        <v>2536</v>
      </c>
      <c r="B2537">
        <v>311264</v>
      </c>
      <c r="C2537" t="s">
        <v>1174</v>
      </c>
      <c r="D2537" t="s">
        <v>139</v>
      </c>
      <c r="E2537" t="s">
        <v>5447</v>
      </c>
      <c r="F2537">
        <v>300</v>
      </c>
      <c r="G2537">
        <v>3.8</v>
      </c>
      <c r="H2537">
        <v>20</v>
      </c>
      <c r="I2537" t="s">
        <v>5448</v>
      </c>
      <c r="J2537" t="s">
        <v>1106</v>
      </c>
      <c r="K2537">
        <v>71</v>
      </c>
      <c r="L2537" t="s">
        <v>133</v>
      </c>
      <c r="M2537" t="s">
        <v>132</v>
      </c>
      <c r="N2537" t="s">
        <v>140</v>
      </c>
      <c r="O2537" t="s">
        <v>130</v>
      </c>
    </row>
    <row r="2538" spans="1:15">
      <c r="A2538">
        <v>2537</v>
      </c>
      <c r="B2538">
        <v>311470</v>
      </c>
      <c r="C2538" t="s">
        <v>2486</v>
      </c>
      <c r="D2538" t="s">
        <v>145</v>
      </c>
      <c r="E2538" t="s">
        <v>5449</v>
      </c>
      <c r="F2538">
        <v>200</v>
      </c>
      <c r="G2538">
        <v>2.9</v>
      </c>
      <c r="H2538">
        <v>80</v>
      </c>
      <c r="I2538" t="s">
        <v>5450</v>
      </c>
      <c r="J2538" t="s">
        <v>1969</v>
      </c>
      <c r="K2538">
        <v>39</v>
      </c>
      <c r="L2538" t="s">
        <v>136</v>
      </c>
      <c r="M2538" t="s">
        <v>142</v>
      </c>
      <c r="N2538" t="s">
        <v>131</v>
      </c>
      <c r="O2538" t="s">
        <v>144</v>
      </c>
    </row>
    <row r="2539" spans="1:15">
      <c r="A2539">
        <v>2538</v>
      </c>
      <c r="B2539">
        <v>311517</v>
      </c>
      <c r="C2539" t="s">
        <v>637</v>
      </c>
      <c r="D2539" t="s">
        <v>134</v>
      </c>
      <c r="E2539" t="s">
        <v>5451</v>
      </c>
      <c r="F2539">
        <v>1000</v>
      </c>
      <c r="G2539">
        <v>4</v>
      </c>
      <c r="H2539">
        <v>20</v>
      </c>
      <c r="I2539" t="s">
        <v>5452</v>
      </c>
      <c r="J2539" t="s">
        <v>829</v>
      </c>
      <c r="K2539">
        <v>46</v>
      </c>
      <c r="L2539" t="s">
        <v>138</v>
      </c>
      <c r="M2539" t="s">
        <v>148</v>
      </c>
      <c r="N2539" t="s">
        <v>140</v>
      </c>
      <c r="O2539" t="s">
        <v>135</v>
      </c>
    </row>
    <row r="2540" spans="1:15">
      <c r="A2540">
        <v>2539</v>
      </c>
      <c r="B2540">
        <v>311662</v>
      </c>
      <c r="C2540" t="s">
        <v>2332</v>
      </c>
      <c r="D2540" t="s">
        <v>129</v>
      </c>
      <c r="E2540" t="s">
        <v>5453</v>
      </c>
      <c r="F2540">
        <v>1000</v>
      </c>
      <c r="G2540">
        <v>2.9</v>
      </c>
      <c r="H2540">
        <v>80</v>
      </c>
      <c r="I2540" t="s">
        <v>921</v>
      </c>
      <c r="J2540" t="s">
        <v>1670</v>
      </c>
      <c r="K2540">
        <v>63</v>
      </c>
      <c r="L2540" t="s">
        <v>236</v>
      </c>
      <c r="M2540" t="s">
        <v>148</v>
      </c>
      <c r="N2540" t="s">
        <v>131</v>
      </c>
      <c r="O2540" t="s">
        <v>130</v>
      </c>
    </row>
    <row r="2541" spans="1:15">
      <c r="A2541">
        <v>2540</v>
      </c>
      <c r="B2541">
        <v>311795</v>
      </c>
      <c r="C2541" t="s">
        <v>5454</v>
      </c>
      <c r="D2541" t="s">
        <v>129</v>
      </c>
      <c r="E2541" t="s">
        <v>5455</v>
      </c>
      <c r="F2541">
        <v>400</v>
      </c>
      <c r="G2541">
        <v>2.9</v>
      </c>
      <c r="H2541">
        <v>80</v>
      </c>
      <c r="I2541" t="s">
        <v>5456</v>
      </c>
      <c r="J2541" t="s">
        <v>5454</v>
      </c>
      <c r="K2541">
        <v>71</v>
      </c>
      <c r="L2541" t="s">
        <v>138</v>
      </c>
      <c r="M2541" t="s">
        <v>132</v>
      </c>
      <c r="N2541" t="s">
        <v>131</v>
      </c>
      <c r="O2541" t="s">
        <v>130</v>
      </c>
    </row>
    <row r="2542" spans="1:15">
      <c r="A2542">
        <v>2541</v>
      </c>
      <c r="B2542">
        <v>311800</v>
      </c>
      <c r="C2542" t="s">
        <v>5454</v>
      </c>
      <c r="D2542" t="s">
        <v>129</v>
      </c>
      <c r="E2542" t="s">
        <v>5457</v>
      </c>
      <c r="F2542">
        <v>400</v>
      </c>
      <c r="G2542">
        <v>2.9</v>
      </c>
      <c r="H2542">
        <v>80</v>
      </c>
      <c r="I2542" t="s">
        <v>2859</v>
      </c>
      <c r="J2542" t="s">
        <v>5454</v>
      </c>
      <c r="K2542">
        <v>66</v>
      </c>
      <c r="L2542" t="s">
        <v>133</v>
      </c>
      <c r="M2542" t="s">
        <v>132</v>
      </c>
      <c r="N2542" t="s">
        <v>131</v>
      </c>
      <c r="O2542" t="s">
        <v>130</v>
      </c>
    </row>
    <row r="2543" spans="1:15">
      <c r="A2543">
        <v>2542</v>
      </c>
      <c r="B2543">
        <v>311859</v>
      </c>
      <c r="C2543" t="s">
        <v>850</v>
      </c>
      <c r="D2543" t="s">
        <v>129</v>
      </c>
      <c r="E2543" t="s">
        <v>5458</v>
      </c>
      <c r="F2543">
        <v>200</v>
      </c>
      <c r="G2543">
        <v>2.9</v>
      </c>
      <c r="H2543">
        <v>80</v>
      </c>
      <c r="I2543" t="s">
        <v>258</v>
      </c>
      <c r="J2543" t="s">
        <v>2289</v>
      </c>
      <c r="K2543">
        <v>76</v>
      </c>
      <c r="L2543" t="s">
        <v>133</v>
      </c>
      <c r="M2543" t="s">
        <v>142</v>
      </c>
      <c r="N2543" t="s">
        <v>131</v>
      </c>
      <c r="O2543" t="s">
        <v>130</v>
      </c>
    </row>
    <row r="2544" spans="1:15">
      <c r="A2544">
        <v>2543</v>
      </c>
      <c r="B2544">
        <v>311944</v>
      </c>
      <c r="C2544" t="s">
        <v>571</v>
      </c>
      <c r="D2544" t="s">
        <v>143</v>
      </c>
      <c r="E2544" t="s">
        <v>5459</v>
      </c>
      <c r="F2544">
        <v>400</v>
      </c>
      <c r="G2544">
        <v>4.0999999999999996</v>
      </c>
      <c r="H2544">
        <v>50</v>
      </c>
      <c r="I2544" t="s">
        <v>841</v>
      </c>
      <c r="J2544" t="s">
        <v>571</v>
      </c>
      <c r="K2544">
        <v>65</v>
      </c>
      <c r="L2544" t="s">
        <v>136</v>
      </c>
      <c r="M2544" t="s">
        <v>132</v>
      </c>
      <c r="N2544" t="s">
        <v>140</v>
      </c>
      <c r="O2544" t="s">
        <v>130</v>
      </c>
    </row>
    <row r="2545" spans="1:15">
      <c r="A2545">
        <v>2544</v>
      </c>
      <c r="B2545">
        <v>311964</v>
      </c>
      <c r="C2545" t="s">
        <v>2448</v>
      </c>
      <c r="D2545" t="s">
        <v>146</v>
      </c>
      <c r="E2545" t="s">
        <v>5460</v>
      </c>
      <c r="F2545">
        <v>500</v>
      </c>
      <c r="G2545">
        <v>2.9</v>
      </c>
      <c r="H2545">
        <v>80</v>
      </c>
      <c r="I2545" t="s">
        <v>5461</v>
      </c>
      <c r="J2545" t="s">
        <v>2448</v>
      </c>
      <c r="K2545">
        <v>52</v>
      </c>
      <c r="L2545" t="s">
        <v>138</v>
      </c>
      <c r="M2545" t="s">
        <v>132</v>
      </c>
      <c r="N2545" t="s">
        <v>131</v>
      </c>
      <c r="O2545" t="s">
        <v>135</v>
      </c>
    </row>
    <row r="2546" spans="1:15">
      <c r="A2546">
        <v>2545</v>
      </c>
      <c r="B2546">
        <v>312035</v>
      </c>
      <c r="C2546" t="s">
        <v>690</v>
      </c>
      <c r="D2546" t="s">
        <v>129</v>
      </c>
      <c r="E2546" t="s">
        <v>5462</v>
      </c>
      <c r="F2546">
        <v>300</v>
      </c>
      <c r="G2546">
        <v>2.2999999999999998</v>
      </c>
      <c r="H2546">
        <v>20</v>
      </c>
      <c r="I2546" t="s">
        <v>5463</v>
      </c>
      <c r="J2546" t="s">
        <v>690</v>
      </c>
      <c r="K2546">
        <v>76</v>
      </c>
      <c r="L2546" t="s">
        <v>136</v>
      </c>
      <c r="M2546" t="s">
        <v>132</v>
      </c>
      <c r="N2546" t="s">
        <v>140</v>
      </c>
      <c r="O2546" t="s">
        <v>130</v>
      </c>
    </row>
    <row r="2547" spans="1:15">
      <c r="A2547">
        <v>2546</v>
      </c>
      <c r="B2547">
        <v>312230</v>
      </c>
      <c r="C2547" t="s">
        <v>2854</v>
      </c>
      <c r="D2547" t="s">
        <v>149</v>
      </c>
      <c r="E2547" t="s">
        <v>5464</v>
      </c>
      <c r="F2547">
        <v>250</v>
      </c>
      <c r="G2547">
        <v>3.8</v>
      </c>
      <c r="H2547">
        <v>20</v>
      </c>
      <c r="I2547" t="s">
        <v>5465</v>
      </c>
      <c r="J2547" t="s">
        <v>2854</v>
      </c>
      <c r="K2547">
        <v>74</v>
      </c>
      <c r="L2547" t="s">
        <v>136</v>
      </c>
      <c r="M2547" t="s">
        <v>132</v>
      </c>
      <c r="N2547" t="s">
        <v>140</v>
      </c>
      <c r="O2547" t="s">
        <v>130</v>
      </c>
    </row>
    <row r="2548" spans="1:15">
      <c r="A2548">
        <v>2547</v>
      </c>
      <c r="B2548">
        <v>312237</v>
      </c>
      <c r="C2548" t="s">
        <v>404</v>
      </c>
      <c r="D2548" t="s">
        <v>129</v>
      </c>
      <c r="E2548" t="s">
        <v>5466</v>
      </c>
      <c r="F2548">
        <v>200</v>
      </c>
      <c r="G2548">
        <v>2.9</v>
      </c>
      <c r="H2548">
        <v>80</v>
      </c>
      <c r="I2548" t="s">
        <v>395</v>
      </c>
      <c r="J2548" t="s">
        <v>1670</v>
      </c>
      <c r="K2548">
        <v>68</v>
      </c>
      <c r="L2548" t="s">
        <v>138</v>
      </c>
      <c r="M2548" t="s">
        <v>142</v>
      </c>
      <c r="N2548" t="s">
        <v>131</v>
      </c>
      <c r="O2548" t="s">
        <v>130</v>
      </c>
    </row>
    <row r="2549" spans="1:15">
      <c r="A2549">
        <v>2548</v>
      </c>
      <c r="B2549">
        <v>312430</v>
      </c>
      <c r="C2549" t="s">
        <v>1041</v>
      </c>
      <c r="D2549" t="s">
        <v>129</v>
      </c>
      <c r="E2549" t="s">
        <v>5467</v>
      </c>
      <c r="F2549">
        <v>200</v>
      </c>
      <c r="G2549">
        <v>3.5</v>
      </c>
      <c r="H2549">
        <v>20</v>
      </c>
      <c r="I2549" t="s">
        <v>5468</v>
      </c>
      <c r="J2549" t="s">
        <v>5469</v>
      </c>
      <c r="K2549">
        <v>91</v>
      </c>
      <c r="L2549" t="s">
        <v>133</v>
      </c>
      <c r="M2549" t="s">
        <v>142</v>
      </c>
      <c r="N2549" t="s">
        <v>140</v>
      </c>
      <c r="O2549" t="s">
        <v>130</v>
      </c>
    </row>
    <row r="2550" spans="1:15">
      <c r="A2550">
        <v>2549</v>
      </c>
      <c r="B2550">
        <v>312446</v>
      </c>
      <c r="C2550" t="s">
        <v>823</v>
      </c>
      <c r="D2550" t="s">
        <v>141</v>
      </c>
      <c r="E2550" t="s">
        <v>5470</v>
      </c>
      <c r="F2550">
        <v>400</v>
      </c>
      <c r="G2550">
        <v>4.0999999999999996</v>
      </c>
      <c r="H2550">
        <v>20</v>
      </c>
      <c r="I2550" t="s">
        <v>1411</v>
      </c>
      <c r="J2550" t="s">
        <v>982</v>
      </c>
      <c r="K2550">
        <v>71</v>
      </c>
      <c r="L2550" t="s">
        <v>236</v>
      </c>
      <c r="M2550" t="s">
        <v>132</v>
      </c>
      <c r="N2550" t="s">
        <v>140</v>
      </c>
      <c r="O2550" t="s">
        <v>130</v>
      </c>
    </row>
    <row r="2551" spans="1:15">
      <c r="A2551">
        <v>2550</v>
      </c>
      <c r="B2551">
        <v>312484</v>
      </c>
      <c r="C2551" t="s">
        <v>2061</v>
      </c>
      <c r="D2551" t="s">
        <v>137</v>
      </c>
      <c r="E2551" t="s">
        <v>5471</v>
      </c>
      <c r="F2551">
        <v>350</v>
      </c>
      <c r="G2551">
        <v>2.9</v>
      </c>
      <c r="H2551">
        <v>80</v>
      </c>
      <c r="I2551" t="s">
        <v>5472</v>
      </c>
      <c r="J2551" t="s">
        <v>250</v>
      </c>
      <c r="K2551">
        <v>65</v>
      </c>
      <c r="L2551" t="s">
        <v>133</v>
      </c>
      <c r="M2551" t="s">
        <v>132</v>
      </c>
      <c r="N2551" t="s">
        <v>131</v>
      </c>
      <c r="O2551" t="s">
        <v>130</v>
      </c>
    </row>
    <row r="2552" spans="1:15">
      <c r="A2552">
        <v>2551</v>
      </c>
      <c r="B2552">
        <v>312567</v>
      </c>
      <c r="C2552" t="s">
        <v>400</v>
      </c>
      <c r="D2552" t="s">
        <v>129</v>
      </c>
      <c r="E2552" t="s">
        <v>5473</v>
      </c>
      <c r="F2552">
        <v>450</v>
      </c>
      <c r="G2552">
        <v>2.9</v>
      </c>
      <c r="H2552">
        <v>80</v>
      </c>
      <c r="I2552" t="s">
        <v>5474</v>
      </c>
      <c r="J2552" t="s">
        <v>5475</v>
      </c>
      <c r="K2552">
        <v>63</v>
      </c>
      <c r="L2552" t="s">
        <v>136</v>
      </c>
      <c r="M2552" t="s">
        <v>132</v>
      </c>
      <c r="N2552" t="s">
        <v>131</v>
      </c>
      <c r="O2552" t="s">
        <v>130</v>
      </c>
    </row>
    <row r="2553" spans="1:15">
      <c r="A2553">
        <v>2552</v>
      </c>
      <c r="B2553">
        <v>312573</v>
      </c>
      <c r="C2553" t="s">
        <v>1223</v>
      </c>
      <c r="D2553" t="s">
        <v>129</v>
      </c>
      <c r="E2553" t="s">
        <v>5476</v>
      </c>
      <c r="F2553">
        <v>400</v>
      </c>
      <c r="G2553">
        <v>3.8</v>
      </c>
      <c r="H2553">
        <v>50</v>
      </c>
      <c r="I2553" t="s">
        <v>5477</v>
      </c>
      <c r="J2553" t="s">
        <v>2931</v>
      </c>
      <c r="K2553">
        <v>70</v>
      </c>
      <c r="L2553" t="s">
        <v>136</v>
      </c>
      <c r="M2553" t="s">
        <v>132</v>
      </c>
      <c r="N2553" t="s">
        <v>140</v>
      </c>
      <c r="O2553" t="s">
        <v>130</v>
      </c>
    </row>
    <row r="2554" spans="1:15">
      <c r="A2554">
        <v>2553</v>
      </c>
      <c r="B2554">
        <v>312622</v>
      </c>
      <c r="C2554" t="s">
        <v>2442</v>
      </c>
      <c r="D2554" t="s">
        <v>141</v>
      </c>
      <c r="E2554" t="s">
        <v>5478</v>
      </c>
      <c r="F2554">
        <v>200</v>
      </c>
      <c r="G2554">
        <v>4.7</v>
      </c>
      <c r="H2554">
        <v>20</v>
      </c>
      <c r="I2554" t="s">
        <v>5479</v>
      </c>
      <c r="J2554" t="s">
        <v>5480</v>
      </c>
      <c r="K2554">
        <v>70</v>
      </c>
      <c r="L2554" t="s">
        <v>133</v>
      </c>
      <c r="M2554" t="s">
        <v>142</v>
      </c>
      <c r="N2554" t="s">
        <v>140</v>
      </c>
      <c r="O2554" t="s">
        <v>130</v>
      </c>
    </row>
    <row r="2555" spans="1:15">
      <c r="A2555">
        <v>2554</v>
      </c>
      <c r="B2555">
        <v>312660</v>
      </c>
      <c r="C2555" t="s">
        <v>382</v>
      </c>
      <c r="D2555" t="s">
        <v>137</v>
      </c>
      <c r="E2555" t="s">
        <v>5481</v>
      </c>
      <c r="F2555">
        <v>150</v>
      </c>
      <c r="G2555">
        <v>4.5</v>
      </c>
      <c r="H2555">
        <v>500</v>
      </c>
      <c r="I2555" t="s">
        <v>5482</v>
      </c>
      <c r="J2555" t="s">
        <v>1747</v>
      </c>
      <c r="K2555">
        <v>36</v>
      </c>
      <c r="L2555" t="s">
        <v>138</v>
      </c>
      <c r="M2555" t="s">
        <v>142</v>
      </c>
      <c r="N2555" t="s">
        <v>147</v>
      </c>
      <c r="O2555" t="s">
        <v>144</v>
      </c>
    </row>
    <row r="2556" spans="1:15">
      <c r="A2556">
        <v>2555</v>
      </c>
      <c r="B2556">
        <v>312682</v>
      </c>
      <c r="C2556" t="s">
        <v>511</v>
      </c>
      <c r="D2556" t="s">
        <v>129</v>
      </c>
      <c r="E2556" t="s">
        <v>5483</v>
      </c>
      <c r="F2556">
        <v>300</v>
      </c>
      <c r="G2556">
        <v>3.9</v>
      </c>
      <c r="H2556">
        <v>500</v>
      </c>
      <c r="I2556" t="s">
        <v>5484</v>
      </c>
      <c r="J2556" t="s">
        <v>790</v>
      </c>
      <c r="K2556">
        <v>68</v>
      </c>
      <c r="L2556" t="s">
        <v>136</v>
      </c>
      <c r="M2556" t="s">
        <v>132</v>
      </c>
      <c r="N2556" t="s">
        <v>147</v>
      </c>
      <c r="O2556" t="s">
        <v>130</v>
      </c>
    </row>
    <row r="2557" spans="1:15">
      <c r="A2557">
        <v>2556</v>
      </c>
      <c r="B2557">
        <v>312800</v>
      </c>
      <c r="C2557" t="s">
        <v>1868</v>
      </c>
      <c r="D2557" t="s">
        <v>146</v>
      </c>
      <c r="E2557" t="s">
        <v>5485</v>
      </c>
      <c r="F2557">
        <v>300</v>
      </c>
      <c r="G2557">
        <v>4.2</v>
      </c>
      <c r="H2557">
        <v>1000</v>
      </c>
      <c r="I2557" t="s">
        <v>475</v>
      </c>
      <c r="J2557" t="s">
        <v>4439</v>
      </c>
      <c r="K2557">
        <v>47</v>
      </c>
      <c r="L2557" t="s">
        <v>133</v>
      </c>
      <c r="M2557" t="s">
        <v>132</v>
      </c>
      <c r="N2557" t="s">
        <v>147</v>
      </c>
      <c r="O2557" t="s">
        <v>135</v>
      </c>
    </row>
    <row r="2558" spans="1:15">
      <c r="A2558">
        <v>2557</v>
      </c>
      <c r="B2558">
        <v>312803</v>
      </c>
      <c r="C2558" t="s">
        <v>497</v>
      </c>
      <c r="D2558" t="s">
        <v>146</v>
      </c>
      <c r="E2558" t="s">
        <v>5486</v>
      </c>
      <c r="F2558">
        <v>250</v>
      </c>
      <c r="G2558">
        <v>3.7</v>
      </c>
      <c r="H2558">
        <v>100</v>
      </c>
      <c r="I2558" t="s">
        <v>5487</v>
      </c>
      <c r="J2558" t="s">
        <v>5488</v>
      </c>
      <c r="K2558">
        <v>63</v>
      </c>
      <c r="L2558" t="s">
        <v>133</v>
      </c>
      <c r="M2558" t="s">
        <v>132</v>
      </c>
      <c r="N2558" t="s">
        <v>131</v>
      </c>
      <c r="O2558" t="s">
        <v>130</v>
      </c>
    </row>
    <row r="2559" spans="1:15">
      <c r="A2559">
        <v>2558</v>
      </c>
      <c r="B2559">
        <v>312862</v>
      </c>
      <c r="C2559" t="s">
        <v>250</v>
      </c>
      <c r="D2559" t="s">
        <v>137</v>
      </c>
      <c r="E2559" t="s">
        <v>5489</v>
      </c>
      <c r="F2559">
        <v>500</v>
      </c>
      <c r="G2559">
        <v>4.2</v>
      </c>
      <c r="H2559">
        <v>100</v>
      </c>
      <c r="I2559" t="s">
        <v>5490</v>
      </c>
      <c r="J2559" t="s">
        <v>250</v>
      </c>
      <c r="K2559">
        <v>61</v>
      </c>
      <c r="L2559" t="s">
        <v>136</v>
      </c>
      <c r="M2559" t="s">
        <v>132</v>
      </c>
      <c r="N2559" t="s">
        <v>131</v>
      </c>
      <c r="O2559" t="s">
        <v>130</v>
      </c>
    </row>
    <row r="2560" spans="1:15">
      <c r="A2560">
        <v>2559</v>
      </c>
      <c r="B2560">
        <v>312865</v>
      </c>
      <c r="C2560" t="s">
        <v>2497</v>
      </c>
      <c r="D2560" t="s">
        <v>137</v>
      </c>
      <c r="E2560" t="s">
        <v>5491</v>
      </c>
      <c r="F2560">
        <v>200</v>
      </c>
      <c r="G2560">
        <v>4.2</v>
      </c>
      <c r="H2560">
        <v>20</v>
      </c>
      <c r="I2560" t="s">
        <v>5492</v>
      </c>
      <c r="J2560" t="s">
        <v>250</v>
      </c>
      <c r="K2560">
        <v>63</v>
      </c>
      <c r="L2560" t="s">
        <v>236</v>
      </c>
      <c r="M2560" t="s">
        <v>142</v>
      </c>
      <c r="N2560" t="s">
        <v>140</v>
      </c>
      <c r="O2560" t="s">
        <v>130</v>
      </c>
    </row>
    <row r="2561" spans="1:15">
      <c r="A2561">
        <v>2560</v>
      </c>
      <c r="B2561">
        <v>312868</v>
      </c>
      <c r="C2561" t="s">
        <v>5493</v>
      </c>
      <c r="D2561" t="s">
        <v>145</v>
      </c>
      <c r="E2561" t="s">
        <v>5494</v>
      </c>
      <c r="F2561">
        <v>200</v>
      </c>
      <c r="G2561">
        <v>3.7</v>
      </c>
      <c r="H2561">
        <v>100</v>
      </c>
      <c r="I2561" t="s">
        <v>5495</v>
      </c>
      <c r="J2561" t="s">
        <v>2679</v>
      </c>
      <c r="K2561">
        <v>70</v>
      </c>
      <c r="L2561" t="s">
        <v>133</v>
      </c>
      <c r="M2561" t="s">
        <v>142</v>
      </c>
      <c r="N2561" t="s">
        <v>131</v>
      </c>
      <c r="O2561" t="s">
        <v>130</v>
      </c>
    </row>
    <row r="2562" spans="1:15">
      <c r="A2562">
        <v>2561</v>
      </c>
      <c r="B2562">
        <v>312888</v>
      </c>
      <c r="C2562" t="s">
        <v>4273</v>
      </c>
      <c r="D2562" t="s">
        <v>129</v>
      </c>
      <c r="E2562" t="s">
        <v>5496</v>
      </c>
      <c r="F2562">
        <v>600</v>
      </c>
      <c r="G2562">
        <v>2.9</v>
      </c>
      <c r="H2562">
        <v>80</v>
      </c>
      <c r="I2562" t="s">
        <v>395</v>
      </c>
      <c r="J2562" t="s">
        <v>5497</v>
      </c>
      <c r="K2562">
        <v>89</v>
      </c>
      <c r="L2562" t="s">
        <v>138</v>
      </c>
      <c r="M2562" t="s">
        <v>148</v>
      </c>
      <c r="N2562" t="s">
        <v>131</v>
      </c>
      <c r="O2562" t="s">
        <v>130</v>
      </c>
    </row>
    <row r="2563" spans="1:15">
      <c r="A2563">
        <v>2562</v>
      </c>
      <c r="B2563">
        <v>313039</v>
      </c>
      <c r="C2563" t="s">
        <v>453</v>
      </c>
      <c r="D2563" t="s">
        <v>129</v>
      </c>
      <c r="E2563" t="s">
        <v>5498</v>
      </c>
      <c r="F2563">
        <v>400</v>
      </c>
      <c r="G2563">
        <v>2.9</v>
      </c>
      <c r="H2563">
        <v>80</v>
      </c>
      <c r="I2563" t="s">
        <v>1606</v>
      </c>
      <c r="J2563" t="s">
        <v>709</v>
      </c>
      <c r="K2563">
        <v>82</v>
      </c>
      <c r="L2563" t="s">
        <v>133</v>
      </c>
      <c r="M2563" t="s">
        <v>132</v>
      </c>
      <c r="N2563" t="s">
        <v>131</v>
      </c>
      <c r="O2563" t="s">
        <v>130</v>
      </c>
    </row>
    <row r="2564" spans="1:15">
      <c r="A2564">
        <v>2563</v>
      </c>
      <c r="B2564">
        <v>313075</v>
      </c>
      <c r="C2564" t="s">
        <v>2506</v>
      </c>
      <c r="D2564" t="s">
        <v>139</v>
      </c>
      <c r="E2564" t="s">
        <v>5499</v>
      </c>
      <c r="F2564">
        <v>300</v>
      </c>
      <c r="G2564">
        <v>2.9</v>
      </c>
      <c r="H2564">
        <v>80</v>
      </c>
      <c r="I2564" t="s">
        <v>5500</v>
      </c>
      <c r="J2564" t="s">
        <v>2503</v>
      </c>
      <c r="K2564">
        <v>57</v>
      </c>
      <c r="L2564" t="s">
        <v>138</v>
      </c>
      <c r="M2564" t="s">
        <v>132</v>
      </c>
      <c r="N2564" t="s">
        <v>131</v>
      </c>
      <c r="O2564" t="s">
        <v>135</v>
      </c>
    </row>
    <row r="2565" spans="1:15">
      <c r="A2565">
        <v>2564</v>
      </c>
      <c r="B2565">
        <v>313088</v>
      </c>
      <c r="C2565" t="s">
        <v>1041</v>
      </c>
      <c r="D2565" t="s">
        <v>129</v>
      </c>
      <c r="E2565" t="s">
        <v>5501</v>
      </c>
      <c r="F2565">
        <v>200</v>
      </c>
      <c r="G2565">
        <v>3.4</v>
      </c>
      <c r="H2565">
        <v>20</v>
      </c>
      <c r="I2565" t="s">
        <v>841</v>
      </c>
      <c r="J2565" t="s">
        <v>1291</v>
      </c>
      <c r="K2565">
        <v>81</v>
      </c>
      <c r="L2565" t="s">
        <v>136</v>
      </c>
      <c r="M2565" t="s">
        <v>142</v>
      </c>
      <c r="N2565" t="s">
        <v>140</v>
      </c>
      <c r="O2565" t="s">
        <v>130</v>
      </c>
    </row>
    <row r="2566" spans="1:15">
      <c r="A2566">
        <v>2565</v>
      </c>
      <c r="B2566">
        <v>313127</v>
      </c>
      <c r="C2566" t="s">
        <v>1692</v>
      </c>
      <c r="D2566" t="s">
        <v>129</v>
      </c>
      <c r="E2566" t="s">
        <v>5502</v>
      </c>
      <c r="F2566">
        <v>200</v>
      </c>
      <c r="G2566">
        <v>2.9</v>
      </c>
      <c r="H2566">
        <v>80</v>
      </c>
      <c r="I2566" t="s">
        <v>5503</v>
      </c>
      <c r="J2566" t="s">
        <v>739</v>
      </c>
      <c r="K2566">
        <v>76</v>
      </c>
      <c r="L2566" t="s">
        <v>138</v>
      </c>
      <c r="M2566" t="s">
        <v>142</v>
      </c>
      <c r="N2566" t="s">
        <v>131</v>
      </c>
      <c r="O2566" t="s">
        <v>130</v>
      </c>
    </row>
    <row r="2567" spans="1:15">
      <c r="A2567">
        <v>2566</v>
      </c>
      <c r="B2567">
        <v>313178</v>
      </c>
      <c r="C2567" t="s">
        <v>2951</v>
      </c>
      <c r="D2567" t="s">
        <v>149</v>
      </c>
      <c r="E2567" t="s">
        <v>5504</v>
      </c>
      <c r="F2567">
        <v>250</v>
      </c>
      <c r="G2567">
        <v>2.9</v>
      </c>
      <c r="H2567">
        <v>80</v>
      </c>
      <c r="I2567" t="s">
        <v>5505</v>
      </c>
      <c r="J2567" t="s">
        <v>2951</v>
      </c>
      <c r="K2567">
        <v>55</v>
      </c>
      <c r="L2567" t="s">
        <v>133</v>
      </c>
      <c r="M2567" t="s">
        <v>132</v>
      </c>
      <c r="N2567" t="s">
        <v>131</v>
      </c>
      <c r="O2567" t="s">
        <v>135</v>
      </c>
    </row>
    <row r="2568" spans="1:15">
      <c r="A2568">
        <v>2567</v>
      </c>
      <c r="B2568">
        <v>313228</v>
      </c>
      <c r="C2568" t="s">
        <v>511</v>
      </c>
      <c r="D2568" t="s">
        <v>129</v>
      </c>
      <c r="E2568" t="s">
        <v>5506</v>
      </c>
      <c r="F2568">
        <v>300</v>
      </c>
      <c r="G2568">
        <v>2.9</v>
      </c>
      <c r="H2568">
        <v>80</v>
      </c>
      <c r="I2568" t="s">
        <v>841</v>
      </c>
      <c r="J2568" t="s">
        <v>790</v>
      </c>
      <c r="K2568">
        <v>64</v>
      </c>
      <c r="L2568" t="s">
        <v>136</v>
      </c>
      <c r="M2568" t="s">
        <v>132</v>
      </c>
      <c r="N2568" t="s">
        <v>131</v>
      </c>
      <c r="O2568" t="s">
        <v>130</v>
      </c>
    </row>
    <row r="2569" spans="1:15">
      <c r="A2569">
        <v>2568</v>
      </c>
      <c r="B2569">
        <v>313443</v>
      </c>
      <c r="C2569" t="s">
        <v>1636</v>
      </c>
      <c r="D2569" t="s">
        <v>146</v>
      </c>
      <c r="E2569" t="s">
        <v>5507</v>
      </c>
      <c r="F2569">
        <v>150</v>
      </c>
      <c r="G2569">
        <v>3.3</v>
      </c>
      <c r="H2569">
        <v>20</v>
      </c>
      <c r="I2569" t="s">
        <v>475</v>
      </c>
      <c r="J2569" t="s">
        <v>5508</v>
      </c>
      <c r="K2569">
        <v>48</v>
      </c>
      <c r="L2569" t="s">
        <v>133</v>
      </c>
      <c r="M2569" t="s">
        <v>142</v>
      </c>
      <c r="N2569" t="s">
        <v>140</v>
      </c>
      <c r="O2569" t="s">
        <v>135</v>
      </c>
    </row>
    <row r="2570" spans="1:15">
      <c r="A2570">
        <v>2569</v>
      </c>
      <c r="B2570">
        <v>313464</v>
      </c>
      <c r="C2570" t="s">
        <v>596</v>
      </c>
      <c r="D2570" t="s">
        <v>137</v>
      </c>
      <c r="E2570" t="s">
        <v>5509</v>
      </c>
      <c r="F2570">
        <v>350</v>
      </c>
      <c r="G2570">
        <v>3.5</v>
      </c>
      <c r="H2570">
        <v>50</v>
      </c>
      <c r="I2570" t="s">
        <v>1411</v>
      </c>
      <c r="J2570" t="s">
        <v>5126</v>
      </c>
      <c r="K2570">
        <v>60</v>
      </c>
      <c r="L2570" t="s">
        <v>236</v>
      </c>
      <c r="M2570" t="s">
        <v>132</v>
      </c>
      <c r="N2570" t="s">
        <v>140</v>
      </c>
      <c r="O2570" t="s">
        <v>135</v>
      </c>
    </row>
    <row r="2571" spans="1:15">
      <c r="A2571">
        <v>2570</v>
      </c>
      <c r="B2571">
        <v>313540</v>
      </c>
      <c r="C2571" t="s">
        <v>674</v>
      </c>
      <c r="D2571" t="s">
        <v>134</v>
      </c>
      <c r="E2571" t="s">
        <v>5509</v>
      </c>
      <c r="F2571">
        <v>350</v>
      </c>
      <c r="G2571">
        <v>3.7</v>
      </c>
      <c r="H2571">
        <v>20</v>
      </c>
      <c r="I2571" t="s">
        <v>1411</v>
      </c>
      <c r="J2571" t="s">
        <v>1222</v>
      </c>
      <c r="K2571">
        <v>43</v>
      </c>
      <c r="L2571" t="s">
        <v>236</v>
      </c>
      <c r="M2571" t="s">
        <v>132</v>
      </c>
      <c r="N2571" t="s">
        <v>140</v>
      </c>
      <c r="O2571" t="s">
        <v>135</v>
      </c>
    </row>
    <row r="2572" spans="1:15">
      <c r="A2572">
        <v>2571</v>
      </c>
      <c r="B2572">
        <v>313650</v>
      </c>
      <c r="C2572" t="s">
        <v>2792</v>
      </c>
      <c r="D2572" t="s">
        <v>134</v>
      </c>
      <c r="E2572" t="s">
        <v>5510</v>
      </c>
      <c r="F2572">
        <v>400</v>
      </c>
      <c r="G2572">
        <v>3.7</v>
      </c>
      <c r="H2572">
        <v>50</v>
      </c>
      <c r="I2572" t="s">
        <v>2608</v>
      </c>
      <c r="J2572" t="s">
        <v>5028</v>
      </c>
      <c r="K2572">
        <v>45</v>
      </c>
      <c r="L2572" t="s">
        <v>136</v>
      </c>
      <c r="M2572" t="s">
        <v>132</v>
      </c>
      <c r="N2572" t="s">
        <v>140</v>
      </c>
      <c r="O2572" t="s">
        <v>135</v>
      </c>
    </row>
    <row r="2573" spans="1:15">
      <c r="A2573">
        <v>2572</v>
      </c>
      <c r="B2573">
        <v>313710</v>
      </c>
      <c r="C2573" t="s">
        <v>382</v>
      </c>
      <c r="D2573" t="s">
        <v>137</v>
      </c>
      <c r="E2573" t="s">
        <v>5511</v>
      </c>
      <c r="F2573">
        <v>1000</v>
      </c>
      <c r="G2573">
        <v>4.5</v>
      </c>
      <c r="H2573">
        <v>20</v>
      </c>
      <c r="I2573" t="s">
        <v>5512</v>
      </c>
      <c r="J2573" t="s">
        <v>1747</v>
      </c>
      <c r="K2573">
        <v>51</v>
      </c>
      <c r="L2573" t="s">
        <v>138</v>
      </c>
      <c r="M2573" t="s">
        <v>148</v>
      </c>
      <c r="N2573" t="s">
        <v>140</v>
      </c>
      <c r="O2573" t="s">
        <v>135</v>
      </c>
    </row>
    <row r="2574" spans="1:15">
      <c r="A2574">
        <v>2573</v>
      </c>
      <c r="B2574">
        <v>313799</v>
      </c>
      <c r="C2574" t="s">
        <v>260</v>
      </c>
      <c r="D2574" t="s">
        <v>137</v>
      </c>
      <c r="E2574" t="s">
        <v>5513</v>
      </c>
      <c r="F2574">
        <v>400</v>
      </c>
      <c r="G2574">
        <v>2.9</v>
      </c>
      <c r="H2574">
        <v>80</v>
      </c>
      <c r="I2574" t="s">
        <v>5514</v>
      </c>
      <c r="J2574" t="s">
        <v>260</v>
      </c>
      <c r="K2574">
        <v>58</v>
      </c>
      <c r="L2574" t="s">
        <v>133</v>
      </c>
      <c r="M2574" t="s">
        <v>132</v>
      </c>
      <c r="N2574" t="s">
        <v>131</v>
      </c>
      <c r="O2574" t="s">
        <v>135</v>
      </c>
    </row>
    <row r="2575" spans="1:15">
      <c r="A2575">
        <v>2574</v>
      </c>
      <c r="B2575">
        <v>313805</v>
      </c>
      <c r="C2575" t="s">
        <v>4215</v>
      </c>
      <c r="D2575" t="s">
        <v>129</v>
      </c>
      <c r="E2575" t="s">
        <v>5515</v>
      </c>
      <c r="F2575">
        <v>200</v>
      </c>
      <c r="G2575">
        <v>3.7</v>
      </c>
      <c r="H2575">
        <v>100</v>
      </c>
      <c r="I2575" t="s">
        <v>1573</v>
      </c>
      <c r="J2575" t="s">
        <v>1291</v>
      </c>
      <c r="K2575">
        <v>90</v>
      </c>
      <c r="L2575" t="s">
        <v>138</v>
      </c>
      <c r="M2575" t="s">
        <v>142</v>
      </c>
      <c r="N2575" t="s">
        <v>131</v>
      </c>
      <c r="O2575" t="s">
        <v>130</v>
      </c>
    </row>
    <row r="2576" spans="1:15">
      <c r="A2576">
        <v>2575</v>
      </c>
      <c r="B2576">
        <v>313806</v>
      </c>
      <c r="C2576" t="s">
        <v>1868</v>
      </c>
      <c r="D2576" t="s">
        <v>146</v>
      </c>
      <c r="E2576" t="s">
        <v>5516</v>
      </c>
      <c r="F2576">
        <v>200</v>
      </c>
      <c r="G2576">
        <v>4</v>
      </c>
      <c r="H2576">
        <v>50</v>
      </c>
      <c r="I2576" t="s">
        <v>2266</v>
      </c>
      <c r="J2576" t="s">
        <v>4439</v>
      </c>
      <c r="K2576">
        <v>47</v>
      </c>
      <c r="L2576" t="s">
        <v>136</v>
      </c>
      <c r="M2576" t="s">
        <v>142</v>
      </c>
      <c r="N2576" t="s">
        <v>140</v>
      </c>
      <c r="O2576" t="s">
        <v>135</v>
      </c>
    </row>
    <row r="2577" spans="1:15">
      <c r="A2577">
        <v>2576</v>
      </c>
      <c r="B2577">
        <v>313925</v>
      </c>
      <c r="C2577" t="s">
        <v>466</v>
      </c>
      <c r="D2577" t="s">
        <v>141</v>
      </c>
      <c r="E2577" t="s">
        <v>1862</v>
      </c>
      <c r="F2577">
        <v>1200</v>
      </c>
      <c r="G2577">
        <v>4.4000000000000004</v>
      </c>
      <c r="H2577">
        <v>100</v>
      </c>
      <c r="I2577" t="s">
        <v>5517</v>
      </c>
      <c r="J2577" t="s">
        <v>466</v>
      </c>
      <c r="K2577">
        <v>59</v>
      </c>
      <c r="L2577" t="s">
        <v>236</v>
      </c>
      <c r="M2577" t="s">
        <v>235</v>
      </c>
      <c r="N2577" t="s">
        <v>131</v>
      </c>
      <c r="O2577" t="s">
        <v>135</v>
      </c>
    </row>
    <row r="2578" spans="1:15">
      <c r="A2578">
        <v>2577</v>
      </c>
      <c r="B2578">
        <v>313926</v>
      </c>
      <c r="C2578" t="s">
        <v>366</v>
      </c>
      <c r="D2578" t="s">
        <v>146</v>
      </c>
      <c r="E2578" t="s">
        <v>5518</v>
      </c>
      <c r="F2578">
        <v>100</v>
      </c>
      <c r="G2578">
        <v>4</v>
      </c>
      <c r="H2578">
        <v>500</v>
      </c>
      <c r="I2578" t="s">
        <v>5519</v>
      </c>
      <c r="J2578" t="s">
        <v>2163</v>
      </c>
      <c r="K2578">
        <v>37</v>
      </c>
      <c r="L2578" t="s">
        <v>138</v>
      </c>
      <c r="M2578" t="s">
        <v>142</v>
      </c>
      <c r="N2578" t="s">
        <v>147</v>
      </c>
      <c r="O2578" t="s">
        <v>144</v>
      </c>
    </row>
    <row r="2579" spans="1:15">
      <c r="A2579">
        <v>2578</v>
      </c>
      <c r="B2579">
        <v>313969</v>
      </c>
      <c r="C2579" t="s">
        <v>458</v>
      </c>
      <c r="D2579" t="s">
        <v>141</v>
      </c>
      <c r="E2579" t="s">
        <v>5520</v>
      </c>
      <c r="F2579">
        <v>400</v>
      </c>
      <c r="G2579">
        <v>4.4000000000000004</v>
      </c>
      <c r="H2579">
        <v>500</v>
      </c>
      <c r="I2579" t="s">
        <v>5521</v>
      </c>
      <c r="J2579" t="s">
        <v>1675</v>
      </c>
      <c r="K2579">
        <v>38</v>
      </c>
      <c r="L2579" t="s">
        <v>133</v>
      </c>
      <c r="M2579" t="s">
        <v>132</v>
      </c>
      <c r="N2579" t="s">
        <v>147</v>
      </c>
      <c r="O2579" t="s">
        <v>144</v>
      </c>
    </row>
    <row r="2580" spans="1:15">
      <c r="A2580">
        <v>2579</v>
      </c>
      <c r="B2580">
        <v>314210</v>
      </c>
      <c r="C2580" t="s">
        <v>511</v>
      </c>
      <c r="D2580" t="s">
        <v>129</v>
      </c>
      <c r="E2580" t="s">
        <v>5522</v>
      </c>
      <c r="F2580">
        <v>300</v>
      </c>
      <c r="G2580">
        <v>4</v>
      </c>
      <c r="H2580">
        <v>100</v>
      </c>
      <c r="I2580" t="s">
        <v>356</v>
      </c>
      <c r="J2580" t="s">
        <v>790</v>
      </c>
      <c r="K2580">
        <v>62</v>
      </c>
      <c r="L2580" t="s">
        <v>136</v>
      </c>
      <c r="M2580" t="s">
        <v>132</v>
      </c>
      <c r="N2580" t="s">
        <v>131</v>
      </c>
      <c r="O2580" t="s">
        <v>130</v>
      </c>
    </row>
    <row r="2581" spans="1:15">
      <c r="A2581">
        <v>2580</v>
      </c>
      <c r="B2581">
        <v>314279</v>
      </c>
      <c r="C2581" t="s">
        <v>1962</v>
      </c>
      <c r="D2581" t="s">
        <v>129</v>
      </c>
      <c r="E2581" t="s">
        <v>5523</v>
      </c>
      <c r="F2581">
        <v>200</v>
      </c>
      <c r="G2581">
        <v>4.2</v>
      </c>
      <c r="H2581">
        <v>20</v>
      </c>
      <c r="I2581" t="s">
        <v>273</v>
      </c>
      <c r="J2581" t="s">
        <v>5524</v>
      </c>
      <c r="K2581">
        <v>90</v>
      </c>
      <c r="L2581" t="s">
        <v>136</v>
      </c>
      <c r="M2581" t="s">
        <v>142</v>
      </c>
      <c r="N2581" t="s">
        <v>140</v>
      </c>
      <c r="O2581" t="s">
        <v>130</v>
      </c>
    </row>
    <row r="2582" spans="1:15">
      <c r="A2582">
        <v>2581</v>
      </c>
      <c r="B2582">
        <v>314323</v>
      </c>
      <c r="C2582" t="s">
        <v>382</v>
      </c>
      <c r="D2582" t="s">
        <v>137</v>
      </c>
      <c r="E2582" t="s">
        <v>5525</v>
      </c>
      <c r="F2582">
        <v>600</v>
      </c>
      <c r="G2582">
        <v>2.9</v>
      </c>
      <c r="H2582">
        <v>80</v>
      </c>
      <c r="I2582" t="s">
        <v>854</v>
      </c>
      <c r="J2582" t="s">
        <v>1747</v>
      </c>
      <c r="K2582">
        <v>45</v>
      </c>
      <c r="L2582" t="s">
        <v>138</v>
      </c>
      <c r="M2582" t="s">
        <v>148</v>
      </c>
      <c r="N2582" t="s">
        <v>131</v>
      </c>
      <c r="O2582" t="s">
        <v>135</v>
      </c>
    </row>
    <row r="2583" spans="1:15">
      <c r="A2583">
        <v>2582</v>
      </c>
      <c r="B2583">
        <v>314419</v>
      </c>
      <c r="C2583" t="s">
        <v>321</v>
      </c>
      <c r="D2583" t="s">
        <v>134</v>
      </c>
      <c r="E2583" t="s">
        <v>5526</v>
      </c>
      <c r="F2583">
        <v>300</v>
      </c>
      <c r="G2583">
        <v>3.9</v>
      </c>
      <c r="H2583">
        <v>20</v>
      </c>
      <c r="I2583" t="s">
        <v>5527</v>
      </c>
      <c r="J2583" t="s">
        <v>321</v>
      </c>
      <c r="K2583">
        <v>51</v>
      </c>
      <c r="L2583" t="s">
        <v>133</v>
      </c>
      <c r="M2583" t="s">
        <v>132</v>
      </c>
      <c r="N2583" t="s">
        <v>140</v>
      </c>
      <c r="O2583" t="s">
        <v>135</v>
      </c>
    </row>
    <row r="2584" spans="1:15">
      <c r="A2584">
        <v>2583</v>
      </c>
      <c r="B2584">
        <v>314502</v>
      </c>
      <c r="C2584" t="s">
        <v>1110</v>
      </c>
      <c r="D2584" t="s">
        <v>129</v>
      </c>
      <c r="E2584" t="s">
        <v>5528</v>
      </c>
      <c r="F2584">
        <v>250</v>
      </c>
      <c r="G2584">
        <v>3.2</v>
      </c>
      <c r="H2584">
        <v>100</v>
      </c>
      <c r="I2584" t="s">
        <v>547</v>
      </c>
      <c r="J2584" t="s">
        <v>303</v>
      </c>
      <c r="K2584">
        <v>39</v>
      </c>
      <c r="L2584" t="s">
        <v>136</v>
      </c>
      <c r="M2584" t="s">
        <v>132</v>
      </c>
      <c r="N2584" t="s">
        <v>131</v>
      </c>
      <c r="O2584" t="s">
        <v>144</v>
      </c>
    </row>
    <row r="2585" spans="1:15">
      <c r="A2585">
        <v>2584</v>
      </c>
      <c r="B2585">
        <v>314563</v>
      </c>
      <c r="C2585" t="s">
        <v>887</v>
      </c>
      <c r="D2585" t="s">
        <v>139</v>
      </c>
      <c r="E2585" t="s">
        <v>694</v>
      </c>
      <c r="F2585">
        <v>850</v>
      </c>
      <c r="G2585">
        <v>4.4000000000000004</v>
      </c>
      <c r="H2585">
        <v>20</v>
      </c>
      <c r="I2585" t="s">
        <v>695</v>
      </c>
      <c r="J2585" t="s">
        <v>957</v>
      </c>
      <c r="K2585">
        <v>76</v>
      </c>
      <c r="L2585" t="s">
        <v>133</v>
      </c>
      <c r="M2585" t="s">
        <v>148</v>
      </c>
      <c r="N2585" t="s">
        <v>140</v>
      </c>
      <c r="O2585" t="s">
        <v>130</v>
      </c>
    </row>
    <row r="2586" spans="1:15">
      <c r="A2586">
        <v>2585</v>
      </c>
      <c r="B2586">
        <v>314746</v>
      </c>
      <c r="C2586" t="s">
        <v>524</v>
      </c>
      <c r="D2586" t="s">
        <v>146</v>
      </c>
      <c r="E2586" t="s">
        <v>5529</v>
      </c>
      <c r="F2586">
        <v>150</v>
      </c>
      <c r="G2586">
        <v>4.3</v>
      </c>
      <c r="H2586">
        <v>1000</v>
      </c>
      <c r="I2586" t="s">
        <v>5530</v>
      </c>
      <c r="J2586" t="s">
        <v>3695</v>
      </c>
      <c r="K2586">
        <v>35</v>
      </c>
      <c r="L2586" t="s">
        <v>136</v>
      </c>
      <c r="M2586" t="s">
        <v>142</v>
      </c>
      <c r="N2586" t="s">
        <v>147</v>
      </c>
      <c r="O2586" t="s">
        <v>144</v>
      </c>
    </row>
    <row r="2587" spans="1:15">
      <c r="A2587">
        <v>2586</v>
      </c>
      <c r="B2587">
        <v>314778</v>
      </c>
      <c r="C2587" t="s">
        <v>1110</v>
      </c>
      <c r="D2587" t="s">
        <v>129</v>
      </c>
      <c r="E2587" t="s">
        <v>5531</v>
      </c>
      <c r="F2587">
        <v>250</v>
      </c>
      <c r="G2587">
        <v>3.2</v>
      </c>
      <c r="H2587">
        <v>50</v>
      </c>
      <c r="I2587" t="s">
        <v>2436</v>
      </c>
      <c r="J2587" t="s">
        <v>303</v>
      </c>
      <c r="K2587">
        <v>41</v>
      </c>
      <c r="L2587" t="s">
        <v>133</v>
      </c>
      <c r="M2587" t="s">
        <v>132</v>
      </c>
      <c r="N2587" t="s">
        <v>140</v>
      </c>
      <c r="O2587" t="s">
        <v>135</v>
      </c>
    </row>
    <row r="2588" spans="1:15">
      <c r="A2588">
        <v>2587</v>
      </c>
      <c r="B2588">
        <v>314828</v>
      </c>
      <c r="C2588" t="s">
        <v>765</v>
      </c>
      <c r="D2588" t="s">
        <v>139</v>
      </c>
      <c r="E2588" t="s">
        <v>2728</v>
      </c>
      <c r="F2588">
        <v>900</v>
      </c>
      <c r="G2588">
        <v>4.2</v>
      </c>
      <c r="H2588">
        <v>100</v>
      </c>
      <c r="I2588" t="s">
        <v>5532</v>
      </c>
      <c r="J2588" t="s">
        <v>765</v>
      </c>
      <c r="K2588">
        <v>47</v>
      </c>
      <c r="L2588" t="s">
        <v>136</v>
      </c>
      <c r="M2588" t="s">
        <v>148</v>
      </c>
      <c r="N2588" t="s">
        <v>131</v>
      </c>
      <c r="O2588" t="s">
        <v>135</v>
      </c>
    </row>
    <row r="2589" spans="1:15">
      <c r="A2589">
        <v>2588</v>
      </c>
      <c r="B2589">
        <v>314832</v>
      </c>
      <c r="C2589" t="s">
        <v>5533</v>
      </c>
      <c r="D2589" t="s">
        <v>139</v>
      </c>
      <c r="E2589" t="s">
        <v>5534</v>
      </c>
      <c r="F2589">
        <v>150</v>
      </c>
      <c r="G2589">
        <v>4.4000000000000004</v>
      </c>
      <c r="H2589">
        <v>100</v>
      </c>
      <c r="I2589" t="s">
        <v>3167</v>
      </c>
      <c r="J2589" t="s">
        <v>1086</v>
      </c>
      <c r="K2589">
        <v>31</v>
      </c>
      <c r="L2589" t="s">
        <v>133</v>
      </c>
      <c r="M2589" t="s">
        <v>142</v>
      </c>
      <c r="N2589" t="s">
        <v>131</v>
      </c>
      <c r="O2589" t="s">
        <v>144</v>
      </c>
    </row>
    <row r="2590" spans="1:15">
      <c r="A2590">
        <v>2589</v>
      </c>
      <c r="B2590">
        <v>315612</v>
      </c>
      <c r="C2590" t="s">
        <v>1706</v>
      </c>
      <c r="D2590" t="s">
        <v>141</v>
      </c>
      <c r="E2590" t="s">
        <v>5535</v>
      </c>
      <c r="F2590">
        <v>200</v>
      </c>
      <c r="G2590">
        <v>4.0999999999999996</v>
      </c>
      <c r="H2590">
        <v>20</v>
      </c>
      <c r="I2590" t="s">
        <v>5536</v>
      </c>
      <c r="J2590" t="s">
        <v>5537</v>
      </c>
      <c r="K2590">
        <v>32</v>
      </c>
      <c r="L2590" t="s">
        <v>133</v>
      </c>
      <c r="M2590" t="s">
        <v>142</v>
      </c>
      <c r="N2590" t="s">
        <v>140</v>
      </c>
      <c r="O2590" t="s">
        <v>144</v>
      </c>
    </row>
    <row r="2591" spans="1:15">
      <c r="A2591">
        <v>2590</v>
      </c>
      <c r="B2591">
        <v>315655</v>
      </c>
      <c r="C2591" t="s">
        <v>1571</v>
      </c>
      <c r="D2591" t="s">
        <v>141</v>
      </c>
      <c r="E2591" t="s">
        <v>5538</v>
      </c>
      <c r="F2591">
        <v>250</v>
      </c>
      <c r="G2591">
        <v>3.7</v>
      </c>
      <c r="H2591">
        <v>50</v>
      </c>
      <c r="I2591" t="s">
        <v>854</v>
      </c>
      <c r="J2591" t="s">
        <v>1571</v>
      </c>
      <c r="K2591">
        <v>78</v>
      </c>
      <c r="L2591" t="s">
        <v>138</v>
      </c>
      <c r="M2591" t="s">
        <v>132</v>
      </c>
      <c r="N2591" t="s">
        <v>140</v>
      </c>
      <c r="O2591" t="s">
        <v>130</v>
      </c>
    </row>
    <row r="2592" spans="1:15">
      <c r="A2592">
        <v>2591</v>
      </c>
      <c r="B2592">
        <v>315723</v>
      </c>
      <c r="C2592" t="s">
        <v>458</v>
      </c>
      <c r="D2592" t="s">
        <v>141</v>
      </c>
      <c r="E2592" t="s">
        <v>5539</v>
      </c>
      <c r="F2592">
        <v>250</v>
      </c>
      <c r="G2592">
        <v>2.9</v>
      </c>
      <c r="H2592">
        <v>80</v>
      </c>
      <c r="I2592" t="s">
        <v>5540</v>
      </c>
      <c r="J2592" t="s">
        <v>545</v>
      </c>
      <c r="K2592">
        <v>50</v>
      </c>
      <c r="L2592" t="s">
        <v>133</v>
      </c>
      <c r="M2592" t="s">
        <v>132</v>
      </c>
      <c r="N2592" t="s">
        <v>131</v>
      </c>
      <c r="O2592" t="s">
        <v>135</v>
      </c>
    </row>
    <row r="2593" spans="1:15">
      <c r="A2593">
        <v>2592</v>
      </c>
      <c r="B2593">
        <v>315787</v>
      </c>
      <c r="C2593" t="s">
        <v>640</v>
      </c>
      <c r="D2593" t="s">
        <v>139</v>
      </c>
      <c r="E2593" t="s">
        <v>5541</v>
      </c>
      <c r="F2593">
        <v>300</v>
      </c>
      <c r="G2593">
        <v>4.3</v>
      </c>
      <c r="H2593">
        <v>50</v>
      </c>
      <c r="I2593" t="s">
        <v>841</v>
      </c>
      <c r="J2593" t="s">
        <v>696</v>
      </c>
      <c r="K2593">
        <v>56</v>
      </c>
      <c r="L2593" t="s">
        <v>136</v>
      </c>
      <c r="M2593" t="s">
        <v>132</v>
      </c>
      <c r="N2593" t="s">
        <v>140</v>
      </c>
      <c r="O2593" t="s">
        <v>135</v>
      </c>
    </row>
    <row r="2594" spans="1:15">
      <c r="A2594">
        <v>2593</v>
      </c>
      <c r="B2594">
        <v>316124</v>
      </c>
      <c r="C2594" t="s">
        <v>1059</v>
      </c>
      <c r="D2594" t="s">
        <v>141</v>
      </c>
      <c r="E2594" t="s">
        <v>5542</v>
      </c>
      <c r="F2594">
        <v>300</v>
      </c>
      <c r="G2594">
        <v>3.8</v>
      </c>
      <c r="H2594">
        <v>20</v>
      </c>
      <c r="I2594" t="s">
        <v>912</v>
      </c>
      <c r="J2594" t="s">
        <v>2151</v>
      </c>
      <c r="K2594">
        <v>65</v>
      </c>
      <c r="L2594" t="s">
        <v>136</v>
      </c>
      <c r="M2594" t="s">
        <v>132</v>
      </c>
      <c r="N2594" t="s">
        <v>140</v>
      </c>
      <c r="O2594" t="s">
        <v>130</v>
      </c>
    </row>
    <row r="2595" spans="1:15">
      <c r="A2595">
        <v>2594</v>
      </c>
      <c r="B2595">
        <v>316146</v>
      </c>
      <c r="C2595" t="s">
        <v>1153</v>
      </c>
      <c r="D2595" t="s">
        <v>139</v>
      </c>
      <c r="E2595" t="s">
        <v>5543</v>
      </c>
      <c r="F2595">
        <v>250</v>
      </c>
      <c r="G2595">
        <v>3.6</v>
      </c>
      <c r="H2595">
        <v>100</v>
      </c>
      <c r="I2595" t="s">
        <v>5544</v>
      </c>
      <c r="J2595" t="s">
        <v>1155</v>
      </c>
      <c r="K2595">
        <v>40</v>
      </c>
      <c r="L2595" t="s">
        <v>138</v>
      </c>
      <c r="M2595" t="s">
        <v>132</v>
      </c>
      <c r="N2595" t="s">
        <v>131</v>
      </c>
      <c r="O2595" t="s">
        <v>144</v>
      </c>
    </row>
    <row r="2596" spans="1:15">
      <c r="A2596">
        <v>2595</v>
      </c>
      <c r="B2596">
        <v>316164</v>
      </c>
      <c r="C2596" t="s">
        <v>1369</v>
      </c>
      <c r="D2596" t="s">
        <v>143</v>
      </c>
      <c r="E2596" t="s">
        <v>5545</v>
      </c>
      <c r="F2596">
        <v>500</v>
      </c>
      <c r="G2596">
        <v>2.9</v>
      </c>
      <c r="H2596">
        <v>80</v>
      </c>
      <c r="I2596" t="s">
        <v>258</v>
      </c>
      <c r="J2596" t="s">
        <v>1467</v>
      </c>
      <c r="K2596">
        <v>60</v>
      </c>
      <c r="L2596" t="s">
        <v>133</v>
      </c>
      <c r="M2596" t="s">
        <v>132</v>
      </c>
      <c r="N2596" t="s">
        <v>131</v>
      </c>
      <c r="O2596" t="s">
        <v>135</v>
      </c>
    </row>
    <row r="2597" spans="1:15">
      <c r="A2597">
        <v>2596</v>
      </c>
      <c r="B2597">
        <v>316393</v>
      </c>
      <c r="C2597" t="s">
        <v>477</v>
      </c>
      <c r="D2597" t="s">
        <v>141</v>
      </c>
      <c r="E2597" t="s">
        <v>5546</v>
      </c>
      <c r="F2597">
        <v>350</v>
      </c>
      <c r="G2597">
        <v>4</v>
      </c>
      <c r="H2597">
        <v>500</v>
      </c>
      <c r="I2597" t="s">
        <v>5547</v>
      </c>
      <c r="J2597" t="s">
        <v>477</v>
      </c>
      <c r="K2597">
        <v>48</v>
      </c>
      <c r="L2597" t="s">
        <v>138</v>
      </c>
      <c r="M2597" t="s">
        <v>132</v>
      </c>
      <c r="N2597" t="s">
        <v>147</v>
      </c>
      <c r="O2597" t="s">
        <v>135</v>
      </c>
    </row>
    <row r="2598" spans="1:15">
      <c r="A2598">
        <v>2597</v>
      </c>
      <c r="B2598">
        <v>316429</v>
      </c>
      <c r="C2598" t="s">
        <v>250</v>
      </c>
      <c r="D2598" t="s">
        <v>137</v>
      </c>
      <c r="E2598" t="s">
        <v>5548</v>
      </c>
      <c r="F2598">
        <v>500</v>
      </c>
      <c r="G2598">
        <v>4.4000000000000004</v>
      </c>
      <c r="H2598">
        <v>100</v>
      </c>
      <c r="I2598" t="s">
        <v>5549</v>
      </c>
      <c r="J2598" t="s">
        <v>250</v>
      </c>
      <c r="K2598">
        <v>64</v>
      </c>
      <c r="L2598" t="s">
        <v>236</v>
      </c>
      <c r="M2598" t="s">
        <v>132</v>
      </c>
      <c r="N2598" t="s">
        <v>131</v>
      </c>
      <c r="O2598" t="s">
        <v>130</v>
      </c>
    </row>
    <row r="2599" spans="1:15">
      <c r="A2599">
        <v>2598</v>
      </c>
      <c r="B2599">
        <v>316650</v>
      </c>
      <c r="C2599" t="s">
        <v>674</v>
      </c>
      <c r="D2599" t="s">
        <v>134</v>
      </c>
      <c r="E2599" t="s">
        <v>5550</v>
      </c>
      <c r="F2599">
        <v>750</v>
      </c>
      <c r="G2599">
        <v>2.9</v>
      </c>
      <c r="H2599">
        <v>80</v>
      </c>
      <c r="I2599" t="s">
        <v>5551</v>
      </c>
      <c r="J2599" t="s">
        <v>3595</v>
      </c>
      <c r="K2599">
        <v>41</v>
      </c>
      <c r="L2599" t="s">
        <v>133</v>
      </c>
      <c r="M2599" t="s">
        <v>148</v>
      </c>
      <c r="N2599" t="s">
        <v>131</v>
      </c>
      <c r="O2599" t="s">
        <v>135</v>
      </c>
    </row>
    <row r="2600" spans="1:15">
      <c r="A2600">
        <v>2599</v>
      </c>
      <c r="B2600">
        <v>316708</v>
      </c>
      <c r="C2600" t="s">
        <v>1153</v>
      </c>
      <c r="D2600" t="s">
        <v>139</v>
      </c>
      <c r="E2600" t="s">
        <v>5552</v>
      </c>
      <c r="F2600">
        <v>200</v>
      </c>
      <c r="G2600">
        <v>4.5999999999999996</v>
      </c>
      <c r="H2600">
        <v>20</v>
      </c>
      <c r="I2600" t="s">
        <v>2538</v>
      </c>
      <c r="J2600" t="s">
        <v>1155</v>
      </c>
      <c r="K2600">
        <v>39</v>
      </c>
      <c r="L2600" t="s">
        <v>138</v>
      </c>
      <c r="M2600" t="s">
        <v>142</v>
      </c>
      <c r="N2600" t="s">
        <v>140</v>
      </c>
      <c r="O2600" t="s">
        <v>144</v>
      </c>
    </row>
    <row r="2601" spans="1:15">
      <c r="A2601">
        <v>2600</v>
      </c>
      <c r="B2601">
        <v>316772</v>
      </c>
      <c r="C2601" t="s">
        <v>5553</v>
      </c>
      <c r="D2601" t="s">
        <v>139</v>
      </c>
      <c r="E2601" t="s">
        <v>5554</v>
      </c>
      <c r="F2601">
        <v>150</v>
      </c>
      <c r="G2601">
        <v>4</v>
      </c>
      <c r="H2601">
        <v>100</v>
      </c>
      <c r="I2601" t="s">
        <v>2266</v>
      </c>
      <c r="J2601" t="s">
        <v>1807</v>
      </c>
      <c r="K2601">
        <v>66</v>
      </c>
      <c r="L2601" t="s">
        <v>136</v>
      </c>
      <c r="M2601" t="s">
        <v>142</v>
      </c>
      <c r="N2601" t="s">
        <v>131</v>
      </c>
      <c r="O2601" t="s">
        <v>130</v>
      </c>
    </row>
    <row r="2602" spans="1:15">
      <c r="A2602">
        <v>2601</v>
      </c>
      <c r="B2602">
        <v>316863</v>
      </c>
      <c r="C2602" t="s">
        <v>250</v>
      </c>
      <c r="D2602" t="s">
        <v>137</v>
      </c>
      <c r="E2602" t="s">
        <v>5555</v>
      </c>
      <c r="F2602">
        <v>230</v>
      </c>
      <c r="G2602">
        <v>3.4</v>
      </c>
      <c r="H2602">
        <v>100</v>
      </c>
      <c r="I2602" t="s">
        <v>5556</v>
      </c>
      <c r="J2602" t="s">
        <v>250</v>
      </c>
      <c r="K2602">
        <v>57</v>
      </c>
      <c r="L2602" t="s">
        <v>136</v>
      </c>
      <c r="M2602" t="s">
        <v>132</v>
      </c>
      <c r="N2602" t="s">
        <v>131</v>
      </c>
      <c r="O2602" t="s">
        <v>135</v>
      </c>
    </row>
    <row r="2603" spans="1:15">
      <c r="A2603">
        <v>2602</v>
      </c>
      <c r="B2603">
        <v>316888</v>
      </c>
      <c r="C2603" t="s">
        <v>250</v>
      </c>
      <c r="D2603" t="s">
        <v>137</v>
      </c>
      <c r="E2603" t="s">
        <v>5557</v>
      </c>
      <c r="F2603">
        <v>300</v>
      </c>
      <c r="G2603">
        <v>3.6</v>
      </c>
      <c r="H2603">
        <v>20</v>
      </c>
      <c r="I2603" t="s">
        <v>5558</v>
      </c>
      <c r="J2603" t="s">
        <v>250</v>
      </c>
      <c r="K2603">
        <v>56</v>
      </c>
      <c r="L2603" t="s">
        <v>136</v>
      </c>
      <c r="M2603" t="s">
        <v>132</v>
      </c>
      <c r="N2603" t="s">
        <v>140</v>
      </c>
      <c r="O2603" t="s">
        <v>135</v>
      </c>
    </row>
    <row r="2604" spans="1:15">
      <c r="A2604">
        <v>2603</v>
      </c>
      <c r="B2604">
        <v>316928</v>
      </c>
      <c r="C2604" t="s">
        <v>250</v>
      </c>
      <c r="D2604" t="s">
        <v>137</v>
      </c>
      <c r="E2604" t="s">
        <v>5559</v>
      </c>
      <c r="F2604">
        <v>280</v>
      </c>
      <c r="G2604">
        <v>3.8</v>
      </c>
      <c r="H2604">
        <v>100</v>
      </c>
      <c r="I2604" t="s">
        <v>5560</v>
      </c>
      <c r="J2604" t="s">
        <v>250</v>
      </c>
      <c r="K2604">
        <v>57</v>
      </c>
      <c r="L2604" t="s">
        <v>138</v>
      </c>
      <c r="M2604" t="s">
        <v>132</v>
      </c>
      <c r="N2604" t="s">
        <v>131</v>
      </c>
      <c r="O2604" t="s">
        <v>135</v>
      </c>
    </row>
    <row r="2605" spans="1:15">
      <c r="A2605">
        <v>2604</v>
      </c>
      <c r="B2605">
        <v>316981</v>
      </c>
      <c r="C2605" t="s">
        <v>250</v>
      </c>
      <c r="D2605" t="s">
        <v>137</v>
      </c>
      <c r="E2605" t="s">
        <v>5561</v>
      </c>
      <c r="F2605">
        <v>350</v>
      </c>
      <c r="G2605">
        <v>3.3</v>
      </c>
      <c r="H2605">
        <v>20</v>
      </c>
      <c r="I2605" t="s">
        <v>5558</v>
      </c>
      <c r="J2605" t="s">
        <v>250</v>
      </c>
      <c r="K2605">
        <v>56</v>
      </c>
      <c r="L2605" t="s">
        <v>136</v>
      </c>
      <c r="M2605" t="s">
        <v>132</v>
      </c>
      <c r="N2605" t="s">
        <v>140</v>
      </c>
      <c r="O2605" t="s">
        <v>135</v>
      </c>
    </row>
    <row r="2606" spans="1:15">
      <c r="A2606">
        <v>2605</v>
      </c>
      <c r="B2606">
        <v>316987</v>
      </c>
      <c r="C2606" t="s">
        <v>458</v>
      </c>
      <c r="D2606" t="s">
        <v>141</v>
      </c>
      <c r="E2606" t="s">
        <v>5562</v>
      </c>
      <c r="F2606">
        <v>300</v>
      </c>
      <c r="G2606">
        <v>2.9</v>
      </c>
      <c r="H2606">
        <v>80</v>
      </c>
      <c r="I2606" t="s">
        <v>5563</v>
      </c>
      <c r="J2606" t="s">
        <v>1675</v>
      </c>
      <c r="K2606">
        <v>37</v>
      </c>
      <c r="L2606" t="s">
        <v>136</v>
      </c>
      <c r="M2606" t="s">
        <v>132</v>
      </c>
      <c r="N2606" t="s">
        <v>131</v>
      </c>
      <c r="O2606" t="s">
        <v>144</v>
      </c>
    </row>
    <row r="2607" spans="1:15">
      <c r="A2607">
        <v>2606</v>
      </c>
      <c r="B2607">
        <v>317283</v>
      </c>
      <c r="C2607" t="s">
        <v>1797</v>
      </c>
      <c r="D2607" t="s">
        <v>143</v>
      </c>
      <c r="E2607" t="s">
        <v>5564</v>
      </c>
      <c r="F2607">
        <v>250</v>
      </c>
      <c r="G2607">
        <v>3.7</v>
      </c>
      <c r="H2607">
        <v>20</v>
      </c>
      <c r="I2607" t="s">
        <v>5565</v>
      </c>
      <c r="J2607" t="s">
        <v>880</v>
      </c>
      <c r="K2607">
        <v>51</v>
      </c>
      <c r="L2607" t="s">
        <v>136</v>
      </c>
      <c r="M2607" t="s">
        <v>132</v>
      </c>
      <c r="N2607" t="s">
        <v>140</v>
      </c>
      <c r="O2607" t="s">
        <v>135</v>
      </c>
    </row>
    <row r="2608" spans="1:15">
      <c r="A2608">
        <v>2607</v>
      </c>
      <c r="B2608">
        <v>317438</v>
      </c>
      <c r="C2608" t="s">
        <v>295</v>
      </c>
      <c r="D2608" t="s">
        <v>137</v>
      </c>
      <c r="E2608" t="s">
        <v>5566</v>
      </c>
      <c r="F2608">
        <v>900</v>
      </c>
      <c r="G2608">
        <v>4.0999999999999996</v>
      </c>
      <c r="H2608">
        <v>100</v>
      </c>
      <c r="I2608" t="s">
        <v>1863</v>
      </c>
      <c r="J2608" t="s">
        <v>295</v>
      </c>
      <c r="K2608">
        <v>46</v>
      </c>
      <c r="L2608" t="s">
        <v>236</v>
      </c>
      <c r="M2608" t="s">
        <v>148</v>
      </c>
      <c r="N2608" t="s">
        <v>131</v>
      </c>
      <c r="O2608" t="s">
        <v>135</v>
      </c>
    </row>
    <row r="2609" spans="1:15">
      <c r="A2609">
        <v>2608</v>
      </c>
      <c r="B2609">
        <v>317646</v>
      </c>
      <c r="C2609" t="s">
        <v>1675</v>
      </c>
      <c r="D2609" t="s">
        <v>137</v>
      </c>
      <c r="E2609" t="s">
        <v>5567</v>
      </c>
      <c r="F2609">
        <v>400</v>
      </c>
      <c r="G2609">
        <v>2.9</v>
      </c>
      <c r="H2609">
        <v>80</v>
      </c>
      <c r="I2609" t="s">
        <v>5568</v>
      </c>
      <c r="J2609" t="s">
        <v>1747</v>
      </c>
      <c r="K2609">
        <v>44</v>
      </c>
      <c r="L2609" t="s">
        <v>138</v>
      </c>
      <c r="M2609" t="s">
        <v>132</v>
      </c>
      <c r="N2609" t="s">
        <v>131</v>
      </c>
      <c r="O2609" t="s">
        <v>135</v>
      </c>
    </row>
    <row r="2610" spans="1:15">
      <c r="A2610">
        <v>2609</v>
      </c>
      <c r="B2610">
        <v>317743</v>
      </c>
      <c r="C2610" t="s">
        <v>674</v>
      </c>
      <c r="D2610" t="s">
        <v>134</v>
      </c>
      <c r="E2610" t="s">
        <v>5569</v>
      </c>
      <c r="F2610">
        <v>300</v>
      </c>
      <c r="G2610">
        <v>3.8</v>
      </c>
      <c r="H2610">
        <v>20</v>
      </c>
      <c r="I2610" t="s">
        <v>5570</v>
      </c>
      <c r="J2610" t="s">
        <v>1332</v>
      </c>
      <c r="K2610">
        <v>38</v>
      </c>
      <c r="L2610" t="s">
        <v>136</v>
      </c>
      <c r="M2610" t="s">
        <v>132</v>
      </c>
      <c r="N2610" t="s">
        <v>140</v>
      </c>
      <c r="O2610" t="s">
        <v>144</v>
      </c>
    </row>
    <row r="2611" spans="1:15">
      <c r="A2611">
        <v>2610</v>
      </c>
      <c r="B2611">
        <v>317753</v>
      </c>
      <c r="C2611" t="s">
        <v>1820</v>
      </c>
      <c r="D2611" t="s">
        <v>146</v>
      </c>
      <c r="E2611" t="s">
        <v>5571</v>
      </c>
      <c r="F2611">
        <v>160</v>
      </c>
      <c r="G2611">
        <v>4.4000000000000004</v>
      </c>
      <c r="H2611">
        <v>100</v>
      </c>
      <c r="I2611" t="s">
        <v>5572</v>
      </c>
      <c r="J2611" t="s">
        <v>1684</v>
      </c>
      <c r="K2611">
        <v>37</v>
      </c>
      <c r="L2611" t="s">
        <v>136</v>
      </c>
      <c r="M2611" t="s">
        <v>142</v>
      </c>
      <c r="N2611" t="s">
        <v>131</v>
      </c>
      <c r="O2611" t="s">
        <v>144</v>
      </c>
    </row>
    <row r="2612" spans="1:15">
      <c r="A2612">
        <v>2611</v>
      </c>
      <c r="B2612">
        <v>317811</v>
      </c>
      <c r="C2612" t="s">
        <v>880</v>
      </c>
      <c r="D2612" t="s">
        <v>143</v>
      </c>
      <c r="E2612" t="s">
        <v>5573</v>
      </c>
      <c r="F2612">
        <v>200</v>
      </c>
      <c r="G2612">
        <v>2.9</v>
      </c>
      <c r="H2612">
        <v>80</v>
      </c>
      <c r="I2612" t="s">
        <v>841</v>
      </c>
      <c r="J2612" t="s">
        <v>880</v>
      </c>
      <c r="K2612">
        <v>59</v>
      </c>
      <c r="L2612" t="s">
        <v>136</v>
      </c>
      <c r="M2612" t="s">
        <v>142</v>
      </c>
      <c r="N2612" t="s">
        <v>131</v>
      </c>
      <c r="O2612" t="s">
        <v>135</v>
      </c>
    </row>
    <row r="2613" spans="1:15">
      <c r="A2613">
        <v>2612</v>
      </c>
      <c r="B2613">
        <v>317843</v>
      </c>
      <c r="C2613" t="s">
        <v>5574</v>
      </c>
      <c r="D2613" t="s">
        <v>139</v>
      </c>
      <c r="E2613" t="s">
        <v>2876</v>
      </c>
      <c r="F2613">
        <v>700</v>
      </c>
      <c r="G2613">
        <v>4.3</v>
      </c>
      <c r="H2613">
        <v>50</v>
      </c>
      <c r="I2613" t="s">
        <v>2877</v>
      </c>
      <c r="J2613" t="s">
        <v>3783</v>
      </c>
      <c r="K2613">
        <v>54</v>
      </c>
      <c r="L2613" t="s">
        <v>136</v>
      </c>
      <c r="M2613" t="s">
        <v>148</v>
      </c>
      <c r="N2613" t="s">
        <v>140</v>
      </c>
      <c r="O2613" t="s">
        <v>135</v>
      </c>
    </row>
    <row r="2614" spans="1:15">
      <c r="A2614">
        <v>2613</v>
      </c>
      <c r="B2614">
        <v>317919</v>
      </c>
      <c r="C2614" t="s">
        <v>2854</v>
      </c>
      <c r="D2614" t="s">
        <v>149</v>
      </c>
      <c r="E2614" t="s">
        <v>5575</v>
      </c>
      <c r="F2614">
        <v>200</v>
      </c>
      <c r="G2614">
        <v>2.9</v>
      </c>
      <c r="H2614">
        <v>80</v>
      </c>
      <c r="I2614" t="s">
        <v>5576</v>
      </c>
      <c r="J2614" t="s">
        <v>2854</v>
      </c>
      <c r="K2614">
        <v>69</v>
      </c>
      <c r="L2614" t="s">
        <v>133</v>
      </c>
      <c r="M2614" t="s">
        <v>142</v>
      </c>
      <c r="N2614" t="s">
        <v>131</v>
      </c>
      <c r="O2614" t="s">
        <v>130</v>
      </c>
    </row>
    <row r="2615" spans="1:15">
      <c r="A2615">
        <v>2614</v>
      </c>
      <c r="B2615">
        <v>317932</v>
      </c>
      <c r="C2615" t="s">
        <v>2854</v>
      </c>
      <c r="D2615" t="s">
        <v>149</v>
      </c>
      <c r="E2615" t="s">
        <v>5577</v>
      </c>
      <c r="F2615">
        <v>200</v>
      </c>
      <c r="G2615">
        <v>2.9</v>
      </c>
      <c r="H2615">
        <v>80</v>
      </c>
      <c r="I2615" t="s">
        <v>4133</v>
      </c>
      <c r="J2615" t="s">
        <v>2854</v>
      </c>
      <c r="K2615">
        <v>68</v>
      </c>
      <c r="L2615" t="s">
        <v>133</v>
      </c>
      <c r="M2615" t="s">
        <v>142</v>
      </c>
      <c r="N2615" t="s">
        <v>131</v>
      </c>
      <c r="O2615" t="s">
        <v>130</v>
      </c>
    </row>
    <row r="2616" spans="1:15">
      <c r="A2616">
        <v>2615</v>
      </c>
      <c r="B2616">
        <v>317937</v>
      </c>
      <c r="C2616" t="s">
        <v>2854</v>
      </c>
      <c r="D2616" t="s">
        <v>149</v>
      </c>
      <c r="E2616" t="s">
        <v>5578</v>
      </c>
      <c r="F2616">
        <v>200</v>
      </c>
      <c r="G2616">
        <v>2.9</v>
      </c>
      <c r="H2616">
        <v>80</v>
      </c>
      <c r="I2616" t="s">
        <v>3934</v>
      </c>
      <c r="J2616" t="s">
        <v>2854</v>
      </c>
      <c r="K2616">
        <v>70</v>
      </c>
      <c r="L2616" t="s">
        <v>136</v>
      </c>
      <c r="M2616" t="s">
        <v>142</v>
      </c>
      <c r="N2616" t="s">
        <v>131</v>
      </c>
      <c r="O2616" t="s">
        <v>130</v>
      </c>
    </row>
    <row r="2617" spans="1:15">
      <c r="A2617">
        <v>2616</v>
      </c>
      <c r="B2617">
        <v>317948</v>
      </c>
      <c r="C2617" t="s">
        <v>2854</v>
      </c>
      <c r="D2617" t="s">
        <v>149</v>
      </c>
      <c r="E2617" t="s">
        <v>5579</v>
      </c>
      <c r="F2617">
        <v>200</v>
      </c>
      <c r="G2617">
        <v>4</v>
      </c>
      <c r="H2617">
        <v>100</v>
      </c>
      <c r="I2617" t="s">
        <v>5580</v>
      </c>
      <c r="J2617" t="s">
        <v>2854</v>
      </c>
      <c r="K2617">
        <v>63</v>
      </c>
      <c r="L2617" t="s">
        <v>133</v>
      </c>
      <c r="M2617" t="s">
        <v>142</v>
      </c>
      <c r="N2617" t="s">
        <v>131</v>
      </c>
      <c r="O2617" t="s">
        <v>130</v>
      </c>
    </row>
    <row r="2618" spans="1:15">
      <c r="A2618">
        <v>2617</v>
      </c>
      <c r="B2618">
        <v>317975</v>
      </c>
      <c r="C2618" t="s">
        <v>5581</v>
      </c>
      <c r="D2618" t="s">
        <v>129</v>
      </c>
      <c r="E2618" t="s">
        <v>5582</v>
      </c>
      <c r="F2618">
        <v>300</v>
      </c>
      <c r="G2618">
        <v>4.3</v>
      </c>
      <c r="H2618">
        <v>100</v>
      </c>
      <c r="I2618" t="s">
        <v>841</v>
      </c>
      <c r="J2618" t="s">
        <v>5583</v>
      </c>
      <c r="K2618">
        <v>77</v>
      </c>
      <c r="L2618" t="s">
        <v>136</v>
      </c>
      <c r="M2618" t="s">
        <v>132</v>
      </c>
      <c r="N2618" t="s">
        <v>131</v>
      </c>
      <c r="O2618" t="s">
        <v>130</v>
      </c>
    </row>
    <row r="2619" spans="1:15">
      <c r="A2619">
        <v>2618</v>
      </c>
      <c r="B2619">
        <v>318203</v>
      </c>
      <c r="C2619" t="s">
        <v>321</v>
      </c>
      <c r="D2619" t="s">
        <v>134</v>
      </c>
      <c r="E2619" t="s">
        <v>5584</v>
      </c>
      <c r="F2619">
        <v>300</v>
      </c>
      <c r="G2619">
        <v>3.4</v>
      </c>
      <c r="H2619">
        <v>20</v>
      </c>
      <c r="I2619" t="s">
        <v>5585</v>
      </c>
      <c r="J2619" t="s">
        <v>321</v>
      </c>
      <c r="K2619">
        <v>49</v>
      </c>
      <c r="L2619" t="s">
        <v>133</v>
      </c>
      <c r="M2619" t="s">
        <v>132</v>
      </c>
      <c r="N2619" t="s">
        <v>140</v>
      </c>
      <c r="O2619" t="s">
        <v>135</v>
      </c>
    </row>
    <row r="2620" spans="1:15">
      <c r="A2620">
        <v>2619</v>
      </c>
      <c r="B2620">
        <v>318238</v>
      </c>
      <c r="C2620" t="s">
        <v>1675</v>
      </c>
      <c r="D2620" t="s">
        <v>137</v>
      </c>
      <c r="E2620" t="s">
        <v>5586</v>
      </c>
      <c r="F2620">
        <v>250</v>
      </c>
      <c r="G2620">
        <v>2.9</v>
      </c>
      <c r="H2620">
        <v>80</v>
      </c>
      <c r="I2620" t="s">
        <v>5587</v>
      </c>
      <c r="J2620" t="s">
        <v>5588</v>
      </c>
      <c r="K2620">
        <v>44</v>
      </c>
      <c r="L2620" t="s">
        <v>236</v>
      </c>
      <c r="M2620" t="s">
        <v>132</v>
      </c>
      <c r="N2620" t="s">
        <v>131</v>
      </c>
      <c r="O2620" t="s">
        <v>135</v>
      </c>
    </row>
    <row r="2621" spans="1:15">
      <c r="A2621">
        <v>2620</v>
      </c>
      <c r="B2621">
        <v>318580</v>
      </c>
      <c r="C2621" t="s">
        <v>477</v>
      </c>
      <c r="D2621" t="s">
        <v>141</v>
      </c>
      <c r="E2621" t="s">
        <v>5589</v>
      </c>
      <c r="F2621">
        <v>200</v>
      </c>
      <c r="G2621">
        <v>2.9</v>
      </c>
      <c r="H2621">
        <v>80</v>
      </c>
      <c r="I2621" t="s">
        <v>2723</v>
      </c>
      <c r="J2621" t="s">
        <v>477</v>
      </c>
      <c r="K2621">
        <v>66</v>
      </c>
      <c r="L2621" t="s">
        <v>133</v>
      </c>
      <c r="M2621" t="s">
        <v>142</v>
      </c>
      <c r="N2621" t="s">
        <v>131</v>
      </c>
      <c r="O2621" t="s">
        <v>130</v>
      </c>
    </row>
    <row r="2622" spans="1:15">
      <c r="A2622">
        <v>2621</v>
      </c>
      <c r="B2622">
        <v>318593</v>
      </c>
      <c r="C2622" t="s">
        <v>466</v>
      </c>
      <c r="D2622" t="s">
        <v>141</v>
      </c>
      <c r="E2622" t="s">
        <v>5590</v>
      </c>
      <c r="F2622">
        <v>200</v>
      </c>
      <c r="G2622">
        <v>2.9</v>
      </c>
      <c r="H2622">
        <v>80</v>
      </c>
      <c r="I2622" t="s">
        <v>841</v>
      </c>
      <c r="J2622" t="s">
        <v>5591</v>
      </c>
      <c r="K2622">
        <v>65</v>
      </c>
      <c r="L2622" t="s">
        <v>136</v>
      </c>
      <c r="M2622" t="s">
        <v>142</v>
      </c>
      <c r="N2622" t="s">
        <v>131</v>
      </c>
      <c r="O2622" t="s">
        <v>130</v>
      </c>
    </row>
    <row r="2623" spans="1:15">
      <c r="A2623">
        <v>2622</v>
      </c>
      <c r="B2623">
        <v>318721</v>
      </c>
      <c r="C2623" t="s">
        <v>2854</v>
      </c>
      <c r="D2623" t="s">
        <v>149</v>
      </c>
      <c r="E2623" t="s">
        <v>5592</v>
      </c>
      <c r="F2623">
        <v>200</v>
      </c>
      <c r="G2623">
        <v>4.0999999999999996</v>
      </c>
      <c r="H2623">
        <v>20</v>
      </c>
      <c r="I2623" t="s">
        <v>5593</v>
      </c>
      <c r="J2623" t="s">
        <v>2854</v>
      </c>
      <c r="K2623">
        <v>75</v>
      </c>
      <c r="L2623" t="s">
        <v>133</v>
      </c>
      <c r="M2623" t="s">
        <v>142</v>
      </c>
      <c r="N2623" t="s">
        <v>140</v>
      </c>
      <c r="O2623" t="s">
        <v>130</v>
      </c>
    </row>
    <row r="2624" spans="1:15">
      <c r="A2624">
        <v>2623</v>
      </c>
      <c r="B2624">
        <v>318818</v>
      </c>
      <c r="C2624" t="s">
        <v>1101</v>
      </c>
      <c r="D2624" t="s">
        <v>139</v>
      </c>
      <c r="E2624" t="s">
        <v>5594</v>
      </c>
      <c r="F2624">
        <v>400</v>
      </c>
      <c r="G2624">
        <v>2.9</v>
      </c>
      <c r="H2624">
        <v>80</v>
      </c>
      <c r="I2624" t="s">
        <v>356</v>
      </c>
      <c r="J2624" t="s">
        <v>1444</v>
      </c>
      <c r="K2624">
        <v>61</v>
      </c>
      <c r="L2624" t="s">
        <v>136</v>
      </c>
      <c r="M2624" t="s">
        <v>132</v>
      </c>
      <c r="N2624" t="s">
        <v>131</v>
      </c>
      <c r="O2624" t="s">
        <v>130</v>
      </c>
    </row>
    <row r="2625" spans="1:15">
      <c r="A2625">
        <v>2624</v>
      </c>
      <c r="B2625">
        <v>319012</v>
      </c>
      <c r="C2625" t="s">
        <v>397</v>
      </c>
      <c r="D2625" t="s">
        <v>134</v>
      </c>
      <c r="E2625" t="s">
        <v>5595</v>
      </c>
      <c r="F2625">
        <v>200</v>
      </c>
      <c r="G2625">
        <v>4.0999999999999996</v>
      </c>
      <c r="H2625">
        <v>100</v>
      </c>
      <c r="I2625" t="s">
        <v>5596</v>
      </c>
      <c r="J2625" t="s">
        <v>829</v>
      </c>
      <c r="K2625">
        <v>41</v>
      </c>
      <c r="L2625" t="s">
        <v>133</v>
      </c>
      <c r="M2625" t="s">
        <v>142</v>
      </c>
      <c r="N2625" t="s">
        <v>131</v>
      </c>
      <c r="O2625" t="s">
        <v>135</v>
      </c>
    </row>
    <row r="2626" spans="1:15">
      <c r="A2626">
        <v>2625</v>
      </c>
      <c r="B2626">
        <v>319030</v>
      </c>
      <c r="C2626" t="s">
        <v>3228</v>
      </c>
      <c r="D2626" t="s">
        <v>141</v>
      </c>
      <c r="E2626" t="s">
        <v>5597</v>
      </c>
      <c r="F2626">
        <v>350</v>
      </c>
      <c r="G2626">
        <v>3.7</v>
      </c>
      <c r="H2626">
        <v>20</v>
      </c>
      <c r="I2626" t="s">
        <v>5598</v>
      </c>
      <c r="J2626" t="s">
        <v>955</v>
      </c>
      <c r="K2626">
        <v>49</v>
      </c>
      <c r="L2626" t="s">
        <v>133</v>
      </c>
      <c r="M2626" t="s">
        <v>132</v>
      </c>
      <c r="N2626" t="s">
        <v>140</v>
      </c>
      <c r="O2626" t="s">
        <v>135</v>
      </c>
    </row>
    <row r="2627" spans="1:15">
      <c r="A2627">
        <v>2626</v>
      </c>
      <c r="B2627">
        <v>319428</v>
      </c>
      <c r="C2627" t="s">
        <v>1464</v>
      </c>
      <c r="D2627" t="s">
        <v>143</v>
      </c>
      <c r="E2627" t="s">
        <v>5599</v>
      </c>
      <c r="F2627">
        <v>200</v>
      </c>
      <c r="G2627">
        <v>3.7</v>
      </c>
      <c r="H2627">
        <v>100</v>
      </c>
      <c r="I2627" t="s">
        <v>5600</v>
      </c>
      <c r="J2627" t="s">
        <v>5601</v>
      </c>
      <c r="K2627">
        <v>66</v>
      </c>
      <c r="L2627" t="s">
        <v>133</v>
      </c>
      <c r="M2627" t="s">
        <v>142</v>
      </c>
      <c r="N2627" t="s">
        <v>131</v>
      </c>
      <c r="O2627" t="s">
        <v>130</v>
      </c>
    </row>
    <row r="2628" spans="1:15">
      <c r="A2628">
        <v>2627</v>
      </c>
      <c r="B2628">
        <v>319440</v>
      </c>
      <c r="C2628" t="s">
        <v>790</v>
      </c>
      <c r="D2628" t="s">
        <v>129</v>
      </c>
      <c r="E2628" t="s">
        <v>5602</v>
      </c>
      <c r="F2628">
        <v>300</v>
      </c>
      <c r="G2628">
        <v>3.5</v>
      </c>
      <c r="H2628">
        <v>20</v>
      </c>
      <c r="I2628" t="s">
        <v>1606</v>
      </c>
      <c r="J2628" t="s">
        <v>790</v>
      </c>
      <c r="K2628">
        <v>59</v>
      </c>
      <c r="L2628" t="s">
        <v>133</v>
      </c>
      <c r="M2628" t="s">
        <v>132</v>
      </c>
      <c r="N2628" t="s">
        <v>140</v>
      </c>
      <c r="O2628" t="s">
        <v>135</v>
      </c>
    </row>
    <row r="2629" spans="1:15">
      <c r="A2629">
        <v>2628</v>
      </c>
      <c r="B2629">
        <v>319490</v>
      </c>
      <c r="C2629" t="s">
        <v>250</v>
      </c>
      <c r="D2629" t="s">
        <v>137</v>
      </c>
      <c r="E2629" t="s">
        <v>5603</v>
      </c>
      <c r="F2629">
        <v>300</v>
      </c>
      <c r="G2629">
        <v>3.4</v>
      </c>
      <c r="H2629">
        <v>20</v>
      </c>
      <c r="I2629" t="s">
        <v>5558</v>
      </c>
      <c r="J2629" t="s">
        <v>250</v>
      </c>
      <c r="K2629">
        <v>56</v>
      </c>
      <c r="L2629" t="s">
        <v>136</v>
      </c>
      <c r="M2629" t="s">
        <v>132</v>
      </c>
      <c r="N2629" t="s">
        <v>140</v>
      </c>
      <c r="O2629" t="s">
        <v>135</v>
      </c>
    </row>
    <row r="2630" spans="1:15">
      <c r="A2630">
        <v>2629</v>
      </c>
      <c r="B2630">
        <v>319600</v>
      </c>
      <c r="C2630" t="s">
        <v>880</v>
      </c>
      <c r="D2630" t="s">
        <v>143</v>
      </c>
      <c r="E2630" t="s">
        <v>5604</v>
      </c>
      <c r="F2630">
        <v>200</v>
      </c>
      <c r="G2630">
        <v>3.8</v>
      </c>
      <c r="H2630">
        <v>20</v>
      </c>
      <c r="I2630" t="s">
        <v>5605</v>
      </c>
      <c r="J2630" t="s">
        <v>5606</v>
      </c>
      <c r="K2630">
        <v>52</v>
      </c>
      <c r="L2630" t="s">
        <v>138</v>
      </c>
      <c r="M2630" t="s">
        <v>142</v>
      </c>
      <c r="N2630" t="s">
        <v>140</v>
      </c>
      <c r="O2630" t="s">
        <v>135</v>
      </c>
    </row>
    <row r="2631" spans="1:15">
      <c r="A2631">
        <v>2630</v>
      </c>
      <c r="B2631">
        <v>319658</v>
      </c>
      <c r="C2631" t="s">
        <v>1807</v>
      </c>
      <c r="D2631" t="s">
        <v>139</v>
      </c>
      <c r="E2631" t="s">
        <v>5607</v>
      </c>
      <c r="F2631">
        <v>300</v>
      </c>
      <c r="G2631">
        <v>3.6</v>
      </c>
      <c r="H2631">
        <v>20</v>
      </c>
      <c r="I2631" t="s">
        <v>5608</v>
      </c>
      <c r="J2631" t="s">
        <v>1807</v>
      </c>
      <c r="K2631">
        <v>64</v>
      </c>
      <c r="L2631" t="s">
        <v>133</v>
      </c>
      <c r="M2631" t="s">
        <v>132</v>
      </c>
      <c r="N2631" t="s">
        <v>140</v>
      </c>
      <c r="O2631" t="s">
        <v>130</v>
      </c>
    </row>
    <row r="2632" spans="1:15">
      <c r="A2632">
        <v>2631</v>
      </c>
      <c r="B2632">
        <v>319727</v>
      </c>
      <c r="C2632" t="s">
        <v>823</v>
      </c>
      <c r="D2632" t="s">
        <v>141</v>
      </c>
      <c r="E2632" t="s">
        <v>5609</v>
      </c>
      <c r="F2632">
        <v>300</v>
      </c>
      <c r="G2632">
        <v>2.9</v>
      </c>
      <c r="H2632">
        <v>80</v>
      </c>
      <c r="I2632" t="s">
        <v>2606</v>
      </c>
      <c r="J2632" t="s">
        <v>823</v>
      </c>
      <c r="K2632">
        <v>81</v>
      </c>
      <c r="L2632" t="s">
        <v>138</v>
      </c>
      <c r="M2632" t="s">
        <v>132</v>
      </c>
      <c r="N2632" t="s">
        <v>131</v>
      </c>
      <c r="O2632" t="s">
        <v>130</v>
      </c>
    </row>
    <row r="2633" spans="1:15">
      <c r="A2633">
        <v>2632</v>
      </c>
      <c r="B2633">
        <v>319758</v>
      </c>
      <c r="C2633" t="s">
        <v>739</v>
      </c>
      <c r="D2633" t="s">
        <v>129</v>
      </c>
      <c r="E2633" t="s">
        <v>5610</v>
      </c>
      <c r="F2633">
        <v>400</v>
      </c>
      <c r="G2633">
        <v>4.3</v>
      </c>
      <c r="H2633">
        <v>100</v>
      </c>
      <c r="I2633" t="s">
        <v>5611</v>
      </c>
      <c r="J2633" t="s">
        <v>2289</v>
      </c>
      <c r="K2633">
        <v>75</v>
      </c>
      <c r="L2633" t="s">
        <v>136</v>
      </c>
      <c r="M2633" t="s">
        <v>132</v>
      </c>
      <c r="N2633" t="s">
        <v>131</v>
      </c>
      <c r="O2633" t="s">
        <v>130</v>
      </c>
    </row>
    <row r="2634" spans="1:15">
      <c r="A2634">
        <v>2633</v>
      </c>
      <c r="B2634">
        <v>319805</v>
      </c>
      <c r="C2634" t="s">
        <v>469</v>
      </c>
      <c r="D2634" t="s">
        <v>141</v>
      </c>
      <c r="E2634" t="s">
        <v>5612</v>
      </c>
      <c r="F2634">
        <v>300</v>
      </c>
      <c r="G2634">
        <v>2.9</v>
      </c>
      <c r="H2634">
        <v>80</v>
      </c>
      <c r="I2634" t="s">
        <v>1146</v>
      </c>
      <c r="J2634" t="s">
        <v>5613</v>
      </c>
      <c r="K2634">
        <v>35</v>
      </c>
      <c r="L2634" t="s">
        <v>133</v>
      </c>
      <c r="M2634" t="s">
        <v>132</v>
      </c>
      <c r="N2634" t="s">
        <v>131</v>
      </c>
      <c r="O2634" t="s">
        <v>144</v>
      </c>
    </row>
    <row r="2635" spans="1:15">
      <c r="A2635">
        <v>2634</v>
      </c>
      <c r="B2635">
        <v>319942</v>
      </c>
      <c r="C2635" t="s">
        <v>1129</v>
      </c>
      <c r="D2635" t="s">
        <v>129</v>
      </c>
      <c r="E2635" t="s">
        <v>5614</v>
      </c>
      <c r="F2635">
        <v>500</v>
      </c>
      <c r="G2635">
        <v>2.9</v>
      </c>
      <c r="H2635">
        <v>80</v>
      </c>
      <c r="I2635" t="s">
        <v>1146</v>
      </c>
      <c r="J2635" t="s">
        <v>790</v>
      </c>
      <c r="K2635">
        <v>71</v>
      </c>
      <c r="L2635" t="s">
        <v>133</v>
      </c>
      <c r="M2635" t="s">
        <v>132</v>
      </c>
      <c r="N2635" t="s">
        <v>131</v>
      </c>
      <c r="O2635" t="s">
        <v>130</v>
      </c>
    </row>
    <row r="2636" spans="1:15">
      <c r="A2636">
        <v>2635</v>
      </c>
      <c r="B2636">
        <v>319974</v>
      </c>
      <c r="C2636" t="s">
        <v>483</v>
      </c>
      <c r="D2636" t="s">
        <v>141</v>
      </c>
      <c r="E2636" t="s">
        <v>5615</v>
      </c>
      <c r="F2636">
        <v>300</v>
      </c>
      <c r="G2636">
        <v>2.9</v>
      </c>
      <c r="H2636">
        <v>80</v>
      </c>
      <c r="I2636" t="s">
        <v>784</v>
      </c>
      <c r="J2636" t="s">
        <v>477</v>
      </c>
      <c r="K2636">
        <v>50</v>
      </c>
      <c r="L2636" t="s">
        <v>236</v>
      </c>
      <c r="M2636" t="s">
        <v>132</v>
      </c>
      <c r="N2636" t="s">
        <v>131</v>
      </c>
      <c r="O2636" t="s">
        <v>135</v>
      </c>
    </row>
    <row r="2637" spans="1:15">
      <c r="A2637">
        <v>2636</v>
      </c>
      <c r="B2637">
        <v>320101</v>
      </c>
      <c r="C2637" t="s">
        <v>1911</v>
      </c>
      <c r="D2637" t="s">
        <v>129</v>
      </c>
      <c r="E2637" t="s">
        <v>5616</v>
      </c>
      <c r="F2637">
        <v>300</v>
      </c>
      <c r="G2637">
        <v>2.9</v>
      </c>
      <c r="H2637">
        <v>80</v>
      </c>
      <c r="I2637" t="s">
        <v>258</v>
      </c>
      <c r="J2637" t="s">
        <v>2691</v>
      </c>
      <c r="K2637">
        <v>89</v>
      </c>
      <c r="L2637" t="s">
        <v>133</v>
      </c>
      <c r="M2637" t="s">
        <v>132</v>
      </c>
      <c r="N2637" t="s">
        <v>131</v>
      </c>
      <c r="O2637" t="s">
        <v>130</v>
      </c>
    </row>
    <row r="2638" spans="1:15">
      <c r="A2638">
        <v>2637</v>
      </c>
      <c r="B2638">
        <v>320189</v>
      </c>
      <c r="C2638" t="s">
        <v>4812</v>
      </c>
      <c r="D2638" t="s">
        <v>149</v>
      </c>
      <c r="E2638" t="s">
        <v>5617</v>
      </c>
      <c r="F2638">
        <v>200</v>
      </c>
      <c r="G2638">
        <v>4.5</v>
      </c>
      <c r="H2638">
        <v>20</v>
      </c>
      <c r="I2638" t="s">
        <v>258</v>
      </c>
      <c r="J2638" t="s">
        <v>2818</v>
      </c>
      <c r="K2638">
        <v>30</v>
      </c>
      <c r="L2638" t="s">
        <v>133</v>
      </c>
      <c r="M2638" t="s">
        <v>142</v>
      </c>
      <c r="N2638" t="s">
        <v>140</v>
      </c>
      <c r="O2638" t="s">
        <v>144</v>
      </c>
    </row>
    <row r="2639" spans="1:15">
      <c r="A2639">
        <v>2638</v>
      </c>
      <c r="B2639">
        <v>320194</v>
      </c>
      <c r="C2639" t="s">
        <v>696</v>
      </c>
      <c r="D2639" t="s">
        <v>139</v>
      </c>
      <c r="E2639" t="s">
        <v>5618</v>
      </c>
      <c r="F2639">
        <v>1200</v>
      </c>
      <c r="G2639">
        <v>4.5999999999999996</v>
      </c>
      <c r="H2639">
        <v>500</v>
      </c>
      <c r="I2639" t="s">
        <v>1411</v>
      </c>
      <c r="J2639" t="s">
        <v>696</v>
      </c>
      <c r="K2639">
        <v>71</v>
      </c>
      <c r="L2639" t="s">
        <v>236</v>
      </c>
      <c r="M2639" t="s">
        <v>235</v>
      </c>
      <c r="N2639" t="s">
        <v>147</v>
      </c>
      <c r="O2639" t="s">
        <v>130</v>
      </c>
    </row>
    <row r="2640" spans="1:15">
      <c r="A2640">
        <v>2639</v>
      </c>
      <c r="B2640">
        <v>320326</v>
      </c>
      <c r="C2640" t="s">
        <v>1086</v>
      </c>
      <c r="D2640" t="s">
        <v>139</v>
      </c>
      <c r="E2640" t="s">
        <v>5619</v>
      </c>
      <c r="F2640">
        <v>200</v>
      </c>
      <c r="G2640">
        <v>2.9</v>
      </c>
      <c r="H2640">
        <v>80</v>
      </c>
      <c r="I2640" t="s">
        <v>841</v>
      </c>
      <c r="J2640" t="s">
        <v>779</v>
      </c>
      <c r="K2640">
        <v>49</v>
      </c>
      <c r="L2640" t="s">
        <v>136</v>
      </c>
      <c r="M2640" t="s">
        <v>142</v>
      </c>
      <c r="N2640" t="s">
        <v>131</v>
      </c>
      <c r="O2640" t="s">
        <v>135</v>
      </c>
    </row>
    <row r="2641" spans="1:15">
      <c r="A2641">
        <v>2640</v>
      </c>
      <c r="B2641">
        <v>320369</v>
      </c>
      <c r="C2641" t="s">
        <v>568</v>
      </c>
      <c r="D2641" t="s">
        <v>143</v>
      </c>
      <c r="E2641" t="s">
        <v>5620</v>
      </c>
      <c r="F2641">
        <v>200</v>
      </c>
      <c r="G2641">
        <v>2.9</v>
      </c>
      <c r="H2641">
        <v>80</v>
      </c>
      <c r="I2641" t="s">
        <v>1146</v>
      </c>
      <c r="J2641" t="s">
        <v>568</v>
      </c>
      <c r="K2641">
        <v>60</v>
      </c>
      <c r="L2641" t="s">
        <v>133</v>
      </c>
      <c r="M2641" t="s">
        <v>142</v>
      </c>
      <c r="N2641" t="s">
        <v>131</v>
      </c>
      <c r="O2641" t="s">
        <v>135</v>
      </c>
    </row>
    <row r="2642" spans="1:15">
      <c r="A2642">
        <v>2641</v>
      </c>
      <c r="B2642">
        <v>320455</v>
      </c>
      <c r="C2642" t="s">
        <v>2009</v>
      </c>
      <c r="D2642" t="s">
        <v>145</v>
      </c>
      <c r="E2642" t="s">
        <v>3933</v>
      </c>
      <c r="F2642">
        <v>500</v>
      </c>
      <c r="G2642">
        <v>2.9</v>
      </c>
      <c r="H2642">
        <v>80</v>
      </c>
      <c r="I2642" t="s">
        <v>3934</v>
      </c>
      <c r="J2642" t="s">
        <v>1992</v>
      </c>
      <c r="K2642">
        <v>53</v>
      </c>
      <c r="L2642" t="s">
        <v>136</v>
      </c>
      <c r="M2642" t="s">
        <v>132</v>
      </c>
      <c r="N2642" t="s">
        <v>131</v>
      </c>
      <c r="O2642" t="s">
        <v>135</v>
      </c>
    </row>
    <row r="2643" spans="1:15">
      <c r="A2643">
        <v>2642</v>
      </c>
      <c r="B2643">
        <v>320456</v>
      </c>
      <c r="C2643" t="s">
        <v>2009</v>
      </c>
      <c r="D2643" t="s">
        <v>145</v>
      </c>
      <c r="E2643" t="s">
        <v>5592</v>
      </c>
      <c r="F2643">
        <v>500</v>
      </c>
      <c r="G2643">
        <v>2.9</v>
      </c>
      <c r="H2643">
        <v>80</v>
      </c>
      <c r="I2643" t="s">
        <v>5593</v>
      </c>
      <c r="J2643" t="s">
        <v>1992</v>
      </c>
      <c r="K2643">
        <v>69</v>
      </c>
      <c r="L2643" t="s">
        <v>133</v>
      </c>
      <c r="M2643" t="s">
        <v>132</v>
      </c>
      <c r="N2643" t="s">
        <v>131</v>
      </c>
      <c r="O2643" t="s">
        <v>130</v>
      </c>
    </row>
    <row r="2644" spans="1:15">
      <c r="A2644">
        <v>2643</v>
      </c>
      <c r="B2644">
        <v>320573</v>
      </c>
      <c r="C2644" t="s">
        <v>2332</v>
      </c>
      <c r="D2644" t="s">
        <v>129</v>
      </c>
      <c r="E2644" t="s">
        <v>5621</v>
      </c>
      <c r="F2644">
        <v>200</v>
      </c>
      <c r="G2644">
        <v>4</v>
      </c>
      <c r="H2644">
        <v>50</v>
      </c>
      <c r="I2644" t="s">
        <v>841</v>
      </c>
      <c r="J2644" t="s">
        <v>1670</v>
      </c>
      <c r="K2644">
        <v>47</v>
      </c>
      <c r="L2644" t="s">
        <v>136</v>
      </c>
      <c r="M2644" t="s">
        <v>142</v>
      </c>
      <c r="N2644" t="s">
        <v>140</v>
      </c>
      <c r="O2644" t="s">
        <v>135</v>
      </c>
    </row>
    <row r="2645" spans="1:15">
      <c r="A2645">
        <v>2644</v>
      </c>
      <c r="B2645">
        <v>320654</v>
      </c>
      <c r="C2645" t="s">
        <v>2009</v>
      </c>
      <c r="D2645" t="s">
        <v>145</v>
      </c>
      <c r="E2645" t="s">
        <v>5575</v>
      </c>
      <c r="F2645">
        <v>600</v>
      </c>
      <c r="G2645">
        <v>2.9</v>
      </c>
      <c r="H2645">
        <v>80</v>
      </c>
      <c r="I2645" t="s">
        <v>5576</v>
      </c>
      <c r="J2645" t="s">
        <v>1992</v>
      </c>
      <c r="K2645">
        <v>53</v>
      </c>
      <c r="L2645" t="s">
        <v>133</v>
      </c>
      <c r="M2645" t="s">
        <v>148</v>
      </c>
      <c r="N2645" t="s">
        <v>131</v>
      </c>
      <c r="O2645" t="s">
        <v>135</v>
      </c>
    </row>
    <row r="2646" spans="1:15">
      <c r="A2646">
        <v>2645</v>
      </c>
      <c r="B2646">
        <v>320700</v>
      </c>
      <c r="C2646" t="s">
        <v>1260</v>
      </c>
      <c r="D2646" t="s">
        <v>129</v>
      </c>
      <c r="E2646" t="s">
        <v>5622</v>
      </c>
      <c r="F2646">
        <v>400</v>
      </c>
      <c r="G2646">
        <v>4.3</v>
      </c>
      <c r="H2646">
        <v>100</v>
      </c>
      <c r="I2646" t="s">
        <v>5623</v>
      </c>
      <c r="J2646" t="s">
        <v>5624</v>
      </c>
      <c r="K2646">
        <v>44</v>
      </c>
      <c r="L2646" t="s">
        <v>138</v>
      </c>
      <c r="M2646" t="s">
        <v>132</v>
      </c>
      <c r="N2646" t="s">
        <v>131</v>
      </c>
      <c r="O2646" t="s">
        <v>135</v>
      </c>
    </row>
    <row r="2647" spans="1:15">
      <c r="A2647">
        <v>2646</v>
      </c>
      <c r="B2647">
        <v>320719</v>
      </c>
      <c r="C2647" t="s">
        <v>1692</v>
      </c>
      <c r="D2647" t="s">
        <v>129</v>
      </c>
      <c r="E2647" t="s">
        <v>5625</v>
      </c>
      <c r="F2647">
        <v>50</v>
      </c>
      <c r="G2647">
        <v>2.9</v>
      </c>
      <c r="H2647">
        <v>80</v>
      </c>
      <c r="I2647" t="s">
        <v>5626</v>
      </c>
      <c r="J2647" t="s">
        <v>1692</v>
      </c>
      <c r="K2647">
        <v>80</v>
      </c>
      <c r="L2647" t="s">
        <v>133</v>
      </c>
      <c r="M2647" t="s">
        <v>142</v>
      </c>
      <c r="N2647" t="s">
        <v>131</v>
      </c>
      <c r="O2647" t="s">
        <v>130</v>
      </c>
    </row>
    <row r="2648" spans="1:15">
      <c r="A2648">
        <v>2647</v>
      </c>
      <c r="B2648">
        <v>320720</v>
      </c>
      <c r="C2648" t="s">
        <v>850</v>
      </c>
      <c r="D2648" t="s">
        <v>129</v>
      </c>
      <c r="E2648" t="s">
        <v>5627</v>
      </c>
      <c r="F2648">
        <v>450</v>
      </c>
      <c r="G2648">
        <v>2.9</v>
      </c>
      <c r="H2648">
        <v>80</v>
      </c>
      <c r="I2648" t="s">
        <v>3167</v>
      </c>
      <c r="J2648" t="s">
        <v>2289</v>
      </c>
      <c r="K2648">
        <v>81</v>
      </c>
      <c r="L2648" t="s">
        <v>133</v>
      </c>
      <c r="M2648" t="s">
        <v>132</v>
      </c>
      <c r="N2648" t="s">
        <v>131</v>
      </c>
      <c r="O2648" t="s">
        <v>130</v>
      </c>
    </row>
    <row r="2649" spans="1:15">
      <c r="A2649">
        <v>2648</v>
      </c>
      <c r="B2649">
        <v>320752</v>
      </c>
      <c r="C2649" t="s">
        <v>1911</v>
      </c>
      <c r="D2649" t="s">
        <v>129</v>
      </c>
      <c r="E2649" t="s">
        <v>5628</v>
      </c>
      <c r="F2649">
        <v>200</v>
      </c>
      <c r="G2649">
        <v>2.9</v>
      </c>
      <c r="H2649">
        <v>80</v>
      </c>
      <c r="I2649" t="s">
        <v>479</v>
      </c>
      <c r="J2649" t="s">
        <v>2691</v>
      </c>
      <c r="K2649">
        <v>88</v>
      </c>
      <c r="L2649" t="s">
        <v>138</v>
      </c>
      <c r="M2649" t="s">
        <v>142</v>
      </c>
      <c r="N2649" t="s">
        <v>131</v>
      </c>
      <c r="O2649" t="s">
        <v>130</v>
      </c>
    </row>
    <row r="2650" spans="1:15">
      <c r="A2650">
        <v>2649</v>
      </c>
      <c r="B2650">
        <v>320754</v>
      </c>
      <c r="C2650" t="s">
        <v>1911</v>
      </c>
      <c r="D2650" t="s">
        <v>129</v>
      </c>
      <c r="E2650" t="s">
        <v>5629</v>
      </c>
      <c r="F2650">
        <v>200</v>
      </c>
      <c r="G2650">
        <v>4.2</v>
      </c>
      <c r="H2650">
        <v>50</v>
      </c>
      <c r="I2650" t="s">
        <v>395</v>
      </c>
      <c r="J2650" t="s">
        <v>2691</v>
      </c>
      <c r="K2650">
        <v>89</v>
      </c>
      <c r="L2650" t="s">
        <v>138</v>
      </c>
      <c r="M2650" t="s">
        <v>142</v>
      </c>
      <c r="N2650" t="s">
        <v>140</v>
      </c>
      <c r="O2650" t="s">
        <v>130</v>
      </c>
    </row>
    <row r="2651" spans="1:15">
      <c r="A2651">
        <v>2650</v>
      </c>
      <c r="B2651">
        <v>320772</v>
      </c>
      <c r="C2651" t="s">
        <v>1911</v>
      </c>
      <c r="D2651" t="s">
        <v>129</v>
      </c>
      <c r="E2651" t="s">
        <v>5630</v>
      </c>
      <c r="F2651">
        <v>200</v>
      </c>
      <c r="G2651">
        <v>2.9</v>
      </c>
      <c r="H2651">
        <v>80</v>
      </c>
      <c r="I2651" t="s">
        <v>5631</v>
      </c>
      <c r="J2651" t="s">
        <v>2691</v>
      </c>
      <c r="K2651">
        <v>94</v>
      </c>
      <c r="L2651" t="s">
        <v>138</v>
      </c>
      <c r="M2651" t="s">
        <v>142</v>
      </c>
      <c r="N2651" t="s">
        <v>131</v>
      </c>
      <c r="O2651" t="s">
        <v>130</v>
      </c>
    </row>
    <row r="2652" spans="1:15">
      <c r="A2652">
        <v>2651</v>
      </c>
      <c r="B2652">
        <v>320773</v>
      </c>
      <c r="C2652" t="s">
        <v>1911</v>
      </c>
      <c r="D2652" t="s">
        <v>129</v>
      </c>
      <c r="E2652" t="s">
        <v>5632</v>
      </c>
      <c r="F2652">
        <v>200</v>
      </c>
      <c r="G2652">
        <v>2.9</v>
      </c>
      <c r="H2652">
        <v>80</v>
      </c>
      <c r="I2652" t="s">
        <v>547</v>
      </c>
      <c r="J2652" t="s">
        <v>2691</v>
      </c>
      <c r="K2652">
        <v>96</v>
      </c>
      <c r="L2652" t="s">
        <v>136</v>
      </c>
      <c r="M2652" t="s">
        <v>142</v>
      </c>
      <c r="N2652" t="s">
        <v>131</v>
      </c>
      <c r="O2652" t="s">
        <v>130</v>
      </c>
    </row>
    <row r="2653" spans="1:15">
      <c r="A2653">
        <v>2652</v>
      </c>
      <c r="B2653">
        <v>320870</v>
      </c>
      <c r="C2653" t="s">
        <v>483</v>
      </c>
      <c r="D2653" t="s">
        <v>141</v>
      </c>
      <c r="E2653" t="s">
        <v>5633</v>
      </c>
      <c r="F2653">
        <v>250</v>
      </c>
      <c r="G2653">
        <v>3.2</v>
      </c>
      <c r="H2653">
        <v>100</v>
      </c>
      <c r="I2653" t="s">
        <v>258</v>
      </c>
      <c r="J2653" t="s">
        <v>5634</v>
      </c>
      <c r="K2653">
        <v>46</v>
      </c>
      <c r="L2653" t="s">
        <v>133</v>
      </c>
      <c r="M2653" t="s">
        <v>132</v>
      </c>
      <c r="N2653" t="s">
        <v>131</v>
      </c>
      <c r="O2653" t="s">
        <v>135</v>
      </c>
    </row>
    <row r="2654" spans="1:15">
      <c r="A2654">
        <v>2653</v>
      </c>
      <c r="B2654">
        <v>320923</v>
      </c>
      <c r="C2654" t="s">
        <v>3731</v>
      </c>
      <c r="D2654" t="s">
        <v>129</v>
      </c>
      <c r="E2654" t="s">
        <v>5635</v>
      </c>
      <c r="F2654">
        <v>400</v>
      </c>
      <c r="G2654">
        <v>2.9</v>
      </c>
      <c r="H2654">
        <v>80</v>
      </c>
      <c r="I2654" t="s">
        <v>5636</v>
      </c>
      <c r="J2654" t="s">
        <v>3731</v>
      </c>
      <c r="K2654">
        <v>80</v>
      </c>
      <c r="L2654" t="s">
        <v>136</v>
      </c>
      <c r="M2654" t="s">
        <v>132</v>
      </c>
      <c r="N2654" t="s">
        <v>131</v>
      </c>
      <c r="O2654" t="s">
        <v>130</v>
      </c>
    </row>
    <row r="2655" spans="1:15">
      <c r="A2655">
        <v>2654</v>
      </c>
      <c r="B2655">
        <v>320942</v>
      </c>
      <c r="C2655" t="s">
        <v>2009</v>
      </c>
      <c r="D2655" t="s">
        <v>145</v>
      </c>
      <c r="E2655" t="s">
        <v>5579</v>
      </c>
      <c r="F2655">
        <v>200</v>
      </c>
      <c r="G2655">
        <v>4.0999999999999996</v>
      </c>
      <c r="H2655">
        <v>20</v>
      </c>
      <c r="I2655" t="s">
        <v>5580</v>
      </c>
      <c r="J2655" t="s">
        <v>1992</v>
      </c>
      <c r="K2655">
        <v>53</v>
      </c>
      <c r="L2655" t="s">
        <v>133</v>
      </c>
      <c r="M2655" t="s">
        <v>142</v>
      </c>
      <c r="N2655" t="s">
        <v>140</v>
      </c>
      <c r="O2655" t="s">
        <v>135</v>
      </c>
    </row>
    <row r="2656" spans="1:15">
      <c r="A2656">
        <v>2655</v>
      </c>
      <c r="B2656">
        <v>320943</v>
      </c>
      <c r="C2656" t="s">
        <v>2009</v>
      </c>
      <c r="D2656" t="s">
        <v>145</v>
      </c>
      <c r="E2656" t="s">
        <v>5578</v>
      </c>
      <c r="F2656">
        <v>200</v>
      </c>
      <c r="G2656">
        <v>2.9</v>
      </c>
      <c r="H2656">
        <v>80</v>
      </c>
      <c r="I2656" t="s">
        <v>3934</v>
      </c>
      <c r="J2656" t="s">
        <v>1992</v>
      </c>
      <c r="K2656">
        <v>53</v>
      </c>
      <c r="L2656" t="s">
        <v>136</v>
      </c>
      <c r="M2656" t="s">
        <v>142</v>
      </c>
      <c r="N2656" t="s">
        <v>131</v>
      </c>
      <c r="O2656" t="s">
        <v>135</v>
      </c>
    </row>
    <row r="2657" spans="1:15">
      <c r="A2657">
        <v>2656</v>
      </c>
      <c r="B2657">
        <v>320947</v>
      </c>
      <c r="C2657" t="s">
        <v>2009</v>
      </c>
      <c r="D2657" t="s">
        <v>145</v>
      </c>
      <c r="E2657" t="s">
        <v>5577</v>
      </c>
      <c r="F2657">
        <v>200</v>
      </c>
      <c r="G2657">
        <v>2.9</v>
      </c>
      <c r="H2657">
        <v>80</v>
      </c>
      <c r="I2657" t="s">
        <v>4133</v>
      </c>
      <c r="J2657" t="s">
        <v>1992</v>
      </c>
      <c r="K2657">
        <v>52</v>
      </c>
      <c r="L2657" t="s">
        <v>133</v>
      </c>
      <c r="M2657" t="s">
        <v>142</v>
      </c>
      <c r="N2657" t="s">
        <v>131</v>
      </c>
      <c r="O2657" t="s">
        <v>135</v>
      </c>
    </row>
    <row r="2658" spans="1:15">
      <c r="A2658">
        <v>2657</v>
      </c>
      <c r="B2658">
        <v>320996</v>
      </c>
      <c r="C2658" t="s">
        <v>250</v>
      </c>
      <c r="D2658" t="s">
        <v>137</v>
      </c>
      <c r="E2658" t="s">
        <v>5637</v>
      </c>
      <c r="F2658">
        <v>250</v>
      </c>
      <c r="G2658">
        <v>3.8</v>
      </c>
      <c r="H2658">
        <v>20</v>
      </c>
      <c r="I2658" t="s">
        <v>3151</v>
      </c>
      <c r="J2658" t="s">
        <v>250</v>
      </c>
      <c r="K2658">
        <v>56</v>
      </c>
      <c r="L2658" t="s">
        <v>136</v>
      </c>
      <c r="M2658" t="s">
        <v>132</v>
      </c>
      <c r="N2658" t="s">
        <v>140</v>
      </c>
      <c r="O2658" t="s">
        <v>135</v>
      </c>
    </row>
    <row r="2659" spans="1:15">
      <c r="A2659">
        <v>2658</v>
      </c>
      <c r="B2659">
        <v>321044</v>
      </c>
      <c r="C2659" t="s">
        <v>350</v>
      </c>
      <c r="D2659" t="s">
        <v>141</v>
      </c>
      <c r="E2659" t="s">
        <v>5638</v>
      </c>
      <c r="F2659">
        <v>250</v>
      </c>
      <c r="G2659">
        <v>4.5</v>
      </c>
      <c r="H2659">
        <v>50</v>
      </c>
      <c r="I2659" t="s">
        <v>2190</v>
      </c>
      <c r="J2659" t="s">
        <v>350</v>
      </c>
      <c r="K2659">
        <v>69</v>
      </c>
      <c r="L2659" t="s">
        <v>138</v>
      </c>
      <c r="M2659" t="s">
        <v>132</v>
      </c>
      <c r="N2659" t="s">
        <v>140</v>
      </c>
      <c r="O2659" t="s">
        <v>130</v>
      </c>
    </row>
    <row r="2660" spans="1:15">
      <c r="A2660">
        <v>2659</v>
      </c>
      <c r="B2660">
        <v>321070</v>
      </c>
      <c r="C2660" t="s">
        <v>765</v>
      </c>
      <c r="D2660" t="s">
        <v>139</v>
      </c>
      <c r="E2660" t="s">
        <v>5639</v>
      </c>
      <c r="F2660">
        <v>600</v>
      </c>
      <c r="G2660">
        <v>4.3</v>
      </c>
      <c r="H2660">
        <v>100</v>
      </c>
      <c r="I2660" t="s">
        <v>1181</v>
      </c>
      <c r="J2660" t="s">
        <v>5640</v>
      </c>
      <c r="K2660">
        <v>52</v>
      </c>
      <c r="L2660" t="s">
        <v>138</v>
      </c>
      <c r="M2660" t="s">
        <v>148</v>
      </c>
      <c r="N2660" t="s">
        <v>131</v>
      </c>
      <c r="O2660" t="s">
        <v>135</v>
      </c>
    </row>
    <row r="2661" spans="1:15">
      <c r="A2661">
        <v>2660</v>
      </c>
      <c r="B2661">
        <v>321082</v>
      </c>
      <c r="C2661" t="s">
        <v>2104</v>
      </c>
      <c r="D2661" t="s">
        <v>139</v>
      </c>
      <c r="E2661" t="s">
        <v>5641</v>
      </c>
      <c r="F2661">
        <v>70</v>
      </c>
      <c r="G2661">
        <v>2.9</v>
      </c>
      <c r="H2661">
        <v>80</v>
      </c>
      <c r="I2661" t="s">
        <v>5642</v>
      </c>
      <c r="J2661" t="s">
        <v>995</v>
      </c>
      <c r="K2661">
        <v>58</v>
      </c>
      <c r="L2661" t="s">
        <v>133</v>
      </c>
      <c r="M2661" t="s">
        <v>142</v>
      </c>
      <c r="N2661" t="s">
        <v>131</v>
      </c>
      <c r="O2661" t="s">
        <v>135</v>
      </c>
    </row>
    <row r="2662" spans="1:15">
      <c r="A2662">
        <v>2661</v>
      </c>
      <c r="B2662">
        <v>321087</v>
      </c>
      <c r="C2662" t="s">
        <v>823</v>
      </c>
      <c r="D2662" t="s">
        <v>141</v>
      </c>
      <c r="E2662" t="s">
        <v>5643</v>
      </c>
      <c r="F2662">
        <v>200</v>
      </c>
      <c r="G2662">
        <v>2.9</v>
      </c>
      <c r="H2662">
        <v>80</v>
      </c>
      <c r="I2662" t="s">
        <v>5644</v>
      </c>
      <c r="J2662" t="s">
        <v>823</v>
      </c>
      <c r="K2662">
        <v>74</v>
      </c>
      <c r="L2662" t="s">
        <v>138</v>
      </c>
      <c r="M2662" t="s">
        <v>142</v>
      </c>
      <c r="N2662" t="s">
        <v>131</v>
      </c>
      <c r="O2662" t="s">
        <v>130</v>
      </c>
    </row>
    <row r="2663" spans="1:15">
      <c r="A2663">
        <v>2662</v>
      </c>
      <c r="B2663">
        <v>321164</v>
      </c>
      <c r="C2663" t="s">
        <v>511</v>
      </c>
      <c r="D2663" t="s">
        <v>129</v>
      </c>
      <c r="E2663" t="s">
        <v>5645</v>
      </c>
      <c r="F2663">
        <v>500</v>
      </c>
      <c r="G2663">
        <v>4.2</v>
      </c>
      <c r="H2663">
        <v>500</v>
      </c>
      <c r="I2663" t="s">
        <v>5023</v>
      </c>
      <c r="J2663" t="s">
        <v>790</v>
      </c>
      <c r="K2663">
        <v>57</v>
      </c>
      <c r="L2663" t="s">
        <v>136</v>
      </c>
      <c r="M2663" t="s">
        <v>132</v>
      </c>
      <c r="N2663" t="s">
        <v>147</v>
      </c>
      <c r="O2663" t="s">
        <v>135</v>
      </c>
    </row>
    <row r="2664" spans="1:15">
      <c r="A2664">
        <v>2663</v>
      </c>
      <c r="B2664">
        <v>321166</v>
      </c>
      <c r="C2664" t="s">
        <v>466</v>
      </c>
      <c r="D2664" t="s">
        <v>141</v>
      </c>
      <c r="E2664" t="s">
        <v>5646</v>
      </c>
      <c r="F2664">
        <v>300</v>
      </c>
      <c r="G2664">
        <v>4.3</v>
      </c>
      <c r="H2664">
        <v>20</v>
      </c>
      <c r="I2664" t="s">
        <v>5647</v>
      </c>
      <c r="J2664" t="s">
        <v>615</v>
      </c>
      <c r="K2664">
        <v>60</v>
      </c>
      <c r="L2664" t="s">
        <v>138</v>
      </c>
      <c r="M2664" t="s">
        <v>132</v>
      </c>
      <c r="N2664" t="s">
        <v>140</v>
      </c>
      <c r="O2664" t="s">
        <v>135</v>
      </c>
    </row>
    <row r="2665" spans="1:15">
      <c r="A2665">
        <v>2664</v>
      </c>
      <c r="B2665">
        <v>321332</v>
      </c>
      <c r="C2665" t="s">
        <v>400</v>
      </c>
      <c r="D2665" t="s">
        <v>129</v>
      </c>
      <c r="E2665" t="s">
        <v>5648</v>
      </c>
      <c r="F2665">
        <v>400</v>
      </c>
      <c r="G2665">
        <v>2.9</v>
      </c>
      <c r="H2665">
        <v>80</v>
      </c>
      <c r="I2665" t="s">
        <v>5649</v>
      </c>
      <c r="J2665" t="s">
        <v>1670</v>
      </c>
      <c r="K2665">
        <v>66</v>
      </c>
      <c r="L2665" t="s">
        <v>138</v>
      </c>
      <c r="M2665" t="s">
        <v>132</v>
      </c>
      <c r="N2665" t="s">
        <v>131</v>
      </c>
      <c r="O2665" t="s">
        <v>130</v>
      </c>
    </row>
    <row r="2666" spans="1:15">
      <c r="A2666">
        <v>2665</v>
      </c>
      <c r="B2666">
        <v>321542</v>
      </c>
      <c r="C2666" t="s">
        <v>1260</v>
      </c>
      <c r="D2666" t="s">
        <v>129</v>
      </c>
      <c r="E2666" t="s">
        <v>5650</v>
      </c>
      <c r="F2666">
        <v>300</v>
      </c>
      <c r="G2666">
        <v>2.9</v>
      </c>
      <c r="H2666">
        <v>80</v>
      </c>
      <c r="I2666" t="s">
        <v>5651</v>
      </c>
      <c r="J2666" t="s">
        <v>4543</v>
      </c>
      <c r="K2666">
        <v>56</v>
      </c>
      <c r="L2666" t="s">
        <v>133</v>
      </c>
      <c r="M2666" t="s">
        <v>132</v>
      </c>
      <c r="N2666" t="s">
        <v>131</v>
      </c>
      <c r="O2666" t="s">
        <v>135</v>
      </c>
    </row>
    <row r="2667" spans="1:15">
      <c r="A2667">
        <v>2666</v>
      </c>
      <c r="B2667">
        <v>321801</v>
      </c>
      <c r="C2667" t="s">
        <v>2104</v>
      </c>
      <c r="D2667" t="s">
        <v>139</v>
      </c>
      <c r="E2667" t="s">
        <v>5652</v>
      </c>
      <c r="F2667">
        <v>100</v>
      </c>
      <c r="G2667">
        <v>2.9</v>
      </c>
      <c r="H2667">
        <v>80</v>
      </c>
      <c r="I2667" t="s">
        <v>5653</v>
      </c>
      <c r="J2667" t="s">
        <v>995</v>
      </c>
      <c r="K2667">
        <v>43</v>
      </c>
      <c r="L2667" t="s">
        <v>236</v>
      </c>
      <c r="M2667" t="s">
        <v>142</v>
      </c>
      <c r="N2667" t="s">
        <v>131</v>
      </c>
      <c r="O2667" t="s">
        <v>135</v>
      </c>
    </row>
    <row r="2668" spans="1:15">
      <c r="A2668">
        <v>2667</v>
      </c>
      <c r="B2668">
        <v>321815</v>
      </c>
      <c r="C2668" t="s">
        <v>1467</v>
      </c>
      <c r="D2668" t="s">
        <v>143</v>
      </c>
      <c r="E2668" t="s">
        <v>4374</v>
      </c>
      <c r="F2668">
        <v>1000</v>
      </c>
      <c r="G2668">
        <v>4.2</v>
      </c>
      <c r="H2668">
        <v>100</v>
      </c>
      <c r="I2668" t="s">
        <v>4380</v>
      </c>
      <c r="J2668" t="s">
        <v>1467</v>
      </c>
      <c r="K2668">
        <v>73</v>
      </c>
      <c r="L2668" t="s">
        <v>136</v>
      </c>
      <c r="M2668" t="s">
        <v>148</v>
      </c>
      <c r="N2668" t="s">
        <v>131</v>
      </c>
      <c r="O2668" t="s">
        <v>130</v>
      </c>
    </row>
    <row r="2669" spans="1:15">
      <c r="A2669">
        <v>2668</v>
      </c>
      <c r="B2669">
        <v>321912</v>
      </c>
      <c r="C2669" t="s">
        <v>687</v>
      </c>
      <c r="D2669" t="s">
        <v>143</v>
      </c>
      <c r="E2669" t="s">
        <v>5654</v>
      </c>
      <c r="F2669">
        <v>250</v>
      </c>
      <c r="G2669">
        <v>2.9</v>
      </c>
      <c r="H2669">
        <v>80</v>
      </c>
      <c r="I2669" t="s">
        <v>2723</v>
      </c>
      <c r="J2669" t="s">
        <v>1467</v>
      </c>
      <c r="K2669">
        <v>70</v>
      </c>
      <c r="L2669" t="s">
        <v>133</v>
      </c>
      <c r="M2669" t="s">
        <v>132</v>
      </c>
      <c r="N2669" t="s">
        <v>131</v>
      </c>
      <c r="O2669" t="s">
        <v>130</v>
      </c>
    </row>
    <row r="2670" spans="1:15">
      <c r="A2670">
        <v>2669</v>
      </c>
      <c r="B2670">
        <v>321975</v>
      </c>
      <c r="C2670" t="s">
        <v>5655</v>
      </c>
      <c r="D2670" t="s">
        <v>149</v>
      </c>
      <c r="E2670" t="s">
        <v>5656</v>
      </c>
      <c r="F2670">
        <v>400</v>
      </c>
      <c r="G2670">
        <v>4.0999999999999996</v>
      </c>
      <c r="H2670">
        <v>100</v>
      </c>
      <c r="I2670" t="s">
        <v>5657</v>
      </c>
      <c r="J2670" t="s">
        <v>2951</v>
      </c>
      <c r="K2670">
        <v>44</v>
      </c>
      <c r="L2670" t="s">
        <v>136</v>
      </c>
      <c r="M2670" t="s">
        <v>132</v>
      </c>
      <c r="N2670" t="s">
        <v>131</v>
      </c>
      <c r="O2670" t="s">
        <v>135</v>
      </c>
    </row>
    <row r="2671" spans="1:15">
      <c r="A2671">
        <v>2670</v>
      </c>
      <c r="B2671">
        <v>322089</v>
      </c>
      <c r="C2671" t="s">
        <v>466</v>
      </c>
      <c r="D2671" t="s">
        <v>141</v>
      </c>
      <c r="E2671" t="s">
        <v>5658</v>
      </c>
      <c r="F2671">
        <v>300</v>
      </c>
      <c r="G2671">
        <v>4.5</v>
      </c>
      <c r="H2671">
        <v>100</v>
      </c>
      <c r="I2671" t="s">
        <v>5241</v>
      </c>
      <c r="J2671" t="s">
        <v>466</v>
      </c>
      <c r="K2671">
        <v>44</v>
      </c>
      <c r="L2671" t="s">
        <v>133</v>
      </c>
      <c r="M2671" t="s">
        <v>132</v>
      </c>
      <c r="N2671" t="s">
        <v>131</v>
      </c>
      <c r="O2671" t="s">
        <v>135</v>
      </c>
    </row>
    <row r="2672" spans="1:15">
      <c r="A2672">
        <v>2671</v>
      </c>
      <c r="B2672">
        <v>322153</v>
      </c>
      <c r="C2672" t="s">
        <v>354</v>
      </c>
      <c r="D2672" t="s">
        <v>134</v>
      </c>
      <c r="E2672" t="s">
        <v>565</v>
      </c>
      <c r="F2672">
        <v>850</v>
      </c>
      <c r="G2672">
        <v>4.4000000000000004</v>
      </c>
      <c r="H2672">
        <v>100</v>
      </c>
      <c r="I2672" t="s">
        <v>1606</v>
      </c>
      <c r="J2672" t="s">
        <v>354</v>
      </c>
      <c r="K2672">
        <v>57</v>
      </c>
      <c r="L2672" t="s">
        <v>133</v>
      </c>
      <c r="M2672" t="s">
        <v>148</v>
      </c>
      <c r="N2672" t="s">
        <v>131</v>
      </c>
      <c r="O2672" t="s">
        <v>135</v>
      </c>
    </row>
    <row r="2673" spans="1:15">
      <c r="A2673">
        <v>2672</v>
      </c>
      <c r="B2673">
        <v>322450</v>
      </c>
      <c r="C2673" t="s">
        <v>5659</v>
      </c>
      <c r="D2673" t="s">
        <v>129</v>
      </c>
      <c r="E2673" t="s">
        <v>5660</v>
      </c>
      <c r="F2673">
        <v>450</v>
      </c>
      <c r="G2673">
        <v>2.9</v>
      </c>
      <c r="H2673">
        <v>80</v>
      </c>
      <c r="I2673" t="s">
        <v>395</v>
      </c>
      <c r="J2673" t="s">
        <v>1129</v>
      </c>
      <c r="K2673">
        <v>82</v>
      </c>
      <c r="L2673" t="s">
        <v>138</v>
      </c>
      <c r="M2673" t="s">
        <v>132</v>
      </c>
      <c r="N2673" t="s">
        <v>131</v>
      </c>
      <c r="O2673" t="s">
        <v>130</v>
      </c>
    </row>
    <row r="2674" spans="1:15">
      <c r="A2674">
        <v>2673</v>
      </c>
      <c r="B2674">
        <v>322524</v>
      </c>
      <c r="C2674" t="s">
        <v>2811</v>
      </c>
      <c r="D2674" t="s">
        <v>141</v>
      </c>
      <c r="E2674" t="s">
        <v>5661</v>
      </c>
      <c r="F2674">
        <v>300</v>
      </c>
      <c r="G2674">
        <v>2.9</v>
      </c>
      <c r="H2674">
        <v>80</v>
      </c>
      <c r="I2674" t="s">
        <v>279</v>
      </c>
      <c r="J2674" t="s">
        <v>586</v>
      </c>
      <c r="K2674">
        <v>39</v>
      </c>
      <c r="L2674" t="s">
        <v>133</v>
      </c>
      <c r="M2674" t="s">
        <v>132</v>
      </c>
      <c r="N2674" t="s">
        <v>131</v>
      </c>
      <c r="O2674" t="s">
        <v>144</v>
      </c>
    </row>
    <row r="2675" spans="1:15">
      <c r="A2675">
        <v>2674</v>
      </c>
      <c r="B2675">
        <v>322697</v>
      </c>
      <c r="C2675" t="s">
        <v>511</v>
      </c>
      <c r="D2675" t="s">
        <v>129</v>
      </c>
      <c r="E2675" t="s">
        <v>1204</v>
      </c>
      <c r="F2675">
        <v>900</v>
      </c>
      <c r="G2675">
        <v>4.2</v>
      </c>
      <c r="H2675">
        <v>50</v>
      </c>
      <c r="I2675" t="s">
        <v>1383</v>
      </c>
      <c r="J2675" t="s">
        <v>3906</v>
      </c>
      <c r="K2675">
        <v>82</v>
      </c>
      <c r="L2675" t="s">
        <v>136</v>
      </c>
      <c r="M2675" t="s">
        <v>148</v>
      </c>
      <c r="N2675" t="s">
        <v>140</v>
      </c>
      <c r="O2675" t="s">
        <v>130</v>
      </c>
    </row>
    <row r="2676" spans="1:15">
      <c r="A2676">
        <v>2675</v>
      </c>
      <c r="B2676">
        <v>322733</v>
      </c>
      <c r="C2676" t="s">
        <v>497</v>
      </c>
      <c r="D2676" t="s">
        <v>146</v>
      </c>
      <c r="E2676" t="s">
        <v>5662</v>
      </c>
      <c r="F2676">
        <v>300</v>
      </c>
      <c r="G2676">
        <v>4</v>
      </c>
      <c r="H2676">
        <v>20</v>
      </c>
      <c r="I2676" t="s">
        <v>395</v>
      </c>
      <c r="J2676" t="s">
        <v>5663</v>
      </c>
      <c r="K2676">
        <v>56</v>
      </c>
      <c r="L2676" t="s">
        <v>138</v>
      </c>
      <c r="M2676" t="s">
        <v>132</v>
      </c>
      <c r="N2676" t="s">
        <v>140</v>
      </c>
      <c r="O2676" t="s">
        <v>135</v>
      </c>
    </row>
    <row r="2677" spans="1:15">
      <c r="A2677">
        <v>2676</v>
      </c>
      <c r="B2677">
        <v>322880</v>
      </c>
      <c r="C2677" t="s">
        <v>350</v>
      </c>
      <c r="D2677" t="s">
        <v>141</v>
      </c>
      <c r="E2677" t="s">
        <v>4618</v>
      </c>
      <c r="F2677">
        <v>500</v>
      </c>
      <c r="G2677">
        <v>4.3</v>
      </c>
      <c r="H2677">
        <v>50</v>
      </c>
      <c r="I2677" t="s">
        <v>4619</v>
      </c>
      <c r="J2677" t="s">
        <v>350</v>
      </c>
      <c r="K2677">
        <v>68</v>
      </c>
      <c r="L2677" t="s">
        <v>136</v>
      </c>
      <c r="M2677" t="s">
        <v>132</v>
      </c>
      <c r="N2677" t="s">
        <v>140</v>
      </c>
      <c r="O2677" t="s">
        <v>130</v>
      </c>
    </row>
    <row r="2678" spans="1:15">
      <c r="A2678">
        <v>2677</v>
      </c>
      <c r="B2678">
        <v>322886</v>
      </c>
      <c r="C2678" t="s">
        <v>836</v>
      </c>
      <c r="D2678" t="s">
        <v>143</v>
      </c>
      <c r="E2678" t="s">
        <v>4618</v>
      </c>
      <c r="F2678">
        <v>500</v>
      </c>
      <c r="G2678">
        <v>4.3</v>
      </c>
      <c r="H2678">
        <v>100</v>
      </c>
      <c r="I2678" t="s">
        <v>4619</v>
      </c>
      <c r="J2678" t="s">
        <v>880</v>
      </c>
      <c r="K2678">
        <v>36</v>
      </c>
      <c r="L2678" t="s">
        <v>136</v>
      </c>
      <c r="M2678" t="s">
        <v>132</v>
      </c>
      <c r="N2678" t="s">
        <v>131</v>
      </c>
      <c r="O2678" t="s">
        <v>144</v>
      </c>
    </row>
    <row r="2679" spans="1:15">
      <c r="A2679">
        <v>2678</v>
      </c>
      <c r="B2679">
        <v>323161</v>
      </c>
      <c r="C2679" t="s">
        <v>3786</v>
      </c>
      <c r="D2679" t="s">
        <v>139</v>
      </c>
      <c r="E2679" t="s">
        <v>5664</v>
      </c>
      <c r="F2679">
        <v>150</v>
      </c>
      <c r="G2679">
        <v>3.9</v>
      </c>
      <c r="H2679">
        <v>100</v>
      </c>
      <c r="I2679" t="s">
        <v>5665</v>
      </c>
      <c r="J2679" t="s">
        <v>2284</v>
      </c>
      <c r="K2679">
        <v>52</v>
      </c>
      <c r="L2679" t="s">
        <v>133</v>
      </c>
      <c r="M2679" t="s">
        <v>142</v>
      </c>
      <c r="N2679" t="s">
        <v>131</v>
      </c>
      <c r="O2679" t="s">
        <v>135</v>
      </c>
    </row>
    <row r="2680" spans="1:15">
      <c r="A2680">
        <v>2679</v>
      </c>
      <c r="B2680">
        <v>323166</v>
      </c>
      <c r="C2680" t="s">
        <v>696</v>
      </c>
      <c r="D2680" t="s">
        <v>139</v>
      </c>
      <c r="E2680" t="s">
        <v>5666</v>
      </c>
      <c r="F2680">
        <v>200</v>
      </c>
      <c r="G2680">
        <v>2.9</v>
      </c>
      <c r="H2680">
        <v>80</v>
      </c>
      <c r="I2680" t="s">
        <v>5667</v>
      </c>
      <c r="J2680" t="s">
        <v>696</v>
      </c>
      <c r="K2680">
        <v>59</v>
      </c>
      <c r="L2680" t="s">
        <v>133</v>
      </c>
      <c r="M2680" t="s">
        <v>142</v>
      </c>
      <c r="N2680" t="s">
        <v>131</v>
      </c>
      <c r="O2680" t="s">
        <v>135</v>
      </c>
    </row>
    <row r="2681" spans="1:15">
      <c r="A2681">
        <v>2680</v>
      </c>
      <c r="B2681">
        <v>323343</v>
      </c>
      <c r="C2681" t="s">
        <v>855</v>
      </c>
      <c r="D2681" t="s">
        <v>134</v>
      </c>
      <c r="E2681" t="s">
        <v>5668</v>
      </c>
      <c r="F2681">
        <v>1500</v>
      </c>
      <c r="G2681">
        <v>4.0999999999999996</v>
      </c>
      <c r="H2681">
        <v>100</v>
      </c>
      <c r="I2681" t="s">
        <v>5669</v>
      </c>
      <c r="J2681" t="s">
        <v>1861</v>
      </c>
      <c r="K2681">
        <v>63</v>
      </c>
      <c r="L2681" t="s">
        <v>237</v>
      </c>
      <c r="M2681" t="s">
        <v>235</v>
      </c>
      <c r="N2681" t="s">
        <v>131</v>
      </c>
      <c r="O2681" t="s">
        <v>130</v>
      </c>
    </row>
    <row r="2682" spans="1:15">
      <c r="A2682">
        <v>2681</v>
      </c>
      <c r="B2682">
        <v>323355</v>
      </c>
      <c r="C2682" t="s">
        <v>453</v>
      </c>
      <c r="D2682" t="s">
        <v>129</v>
      </c>
      <c r="E2682" t="s">
        <v>5670</v>
      </c>
      <c r="F2682">
        <v>300</v>
      </c>
      <c r="G2682">
        <v>4</v>
      </c>
      <c r="H2682">
        <v>100</v>
      </c>
      <c r="I2682" t="s">
        <v>5671</v>
      </c>
      <c r="J2682" t="s">
        <v>709</v>
      </c>
      <c r="K2682">
        <v>75</v>
      </c>
      <c r="L2682" t="s">
        <v>133</v>
      </c>
      <c r="M2682" t="s">
        <v>132</v>
      </c>
      <c r="N2682" t="s">
        <v>131</v>
      </c>
      <c r="O2682" t="s">
        <v>130</v>
      </c>
    </row>
    <row r="2683" spans="1:15">
      <c r="A2683">
        <v>2682</v>
      </c>
      <c r="B2683">
        <v>323459</v>
      </c>
      <c r="C2683" t="s">
        <v>435</v>
      </c>
      <c r="D2683" t="s">
        <v>134</v>
      </c>
      <c r="E2683" t="s">
        <v>5672</v>
      </c>
      <c r="F2683">
        <v>300</v>
      </c>
      <c r="G2683">
        <v>4</v>
      </c>
      <c r="H2683">
        <v>20</v>
      </c>
      <c r="I2683" t="s">
        <v>5673</v>
      </c>
      <c r="J2683" t="s">
        <v>2926</v>
      </c>
      <c r="K2683">
        <v>43</v>
      </c>
      <c r="L2683" t="s">
        <v>133</v>
      </c>
      <c r="M2683" t="s">
        <v>132</v>
      </c>
      <c r="N2683" t="s">
        <v>140</v>
      </c>
      <c r="O2683" t="s">
        <v>135</v>
      </c>
    </row>
    <row r="2684" spans="1:15">
      <c r="A2684">
        <v>2683</v>
      </c>
      <c r="B2684">
        <v>323595</v>
      </c>
      <c r="C2684" t="s">
        <v>1110</v>
      </c>
      <c r="D2684" t="s">
        <v>129</v>
      </c>
      <c r="E2684" t="s">
        <v>5674</v>
      </c>
      <c r="F2684">
        <v>400</v>
      </c>
      <c r="G2684">
        <v>2.7</v>
      </c>
      <c r="H2684">
        <v>50</v>
      </c>
      <c r="I2684" t="s">
        <v>1146</v>
      </c>
      <c r="J2684" t="s">
        <v>5675</v>
      </c>
      <c r="K2684">
        <v>57</v>
      </c>
      <c r="L2684" t="s">
        <v>133</v>
      </c>
      <c r="M2684" t="s">
        <v>132</v>
      </c>
      <c r="N2684" t="s">
        <v>140</v>
      </c>
      <c r="O2684" t="s">
        <v>135</v>
      </c>
    </row>
    <row r="2685" spans="1:15">
      <c r="A2685">
        <v>2684</v>
      </c>
      <c r="B2685">
        <v>323659</v>
      </c>
      <c r="C2685" t="s">
        <v>880</v>
      </c>
      <c r="D2685" t="s">
        <v>143</v>
      </c>
      <c r="E2685" t="s">
        <v>5676</v>
      </c>
      <c r="F2685">
        <v>300</v>
      </c>
      <c r="G2685">
        <v>4.2</v>
      </c>
      <c r="H2685">
        <v>20</v>
      </c>
      <c r="I2685" t="s">
        <v>395</v>
      </c>
      <c r="J2685" t="s">
        <v>880</v>
      </c>
      <c r="K2685">
        <v>61</v>
      </c>
      <c r="L2685" t="s">
        <v>138</v>
      </c>
      <c r="M2685" t="s">
        <v>132</v>
      </c>
      <c r="N2685" t="s">
        <v>140</v>
      </c>
      <c r="O2685" t="s">
        <v>130</v>
      </c>
    </row>
    <row r="2686" spans="1:15">
      <c r="A2686">
        <v>2685</v>
      </c>
      <c r="B2686">
        <v>323713</v>
      </c>
      <c r="C2686" t="s">
        <v>400</v>
      </c>
      <c r="D2686" t="s">
        <v>129</v>
      </c>
      <c r="E2686" t="s">
        <v>5677</v>
      </c>
      <c r="F2686">
        <v>200</v>
      </c>
      <c r="G2686">
        <v>4</v>
      </c>
      <c r="H2686">
        <v>20</v>
      </c>
      <c r="I2686" t="s">
        <v>5678</v>
      </c>
      <c r="J2686" t="s">
        <v>1670</v>
      </c>
      <c r="K2686">
        <v>77</v>
      </c>
      <c r="L2686" t="s">
        <v>138</v>
      </c>
      <c r="M2686" t="s">
        <v>142</v>
      </c>
      <c r="N2686" t="s">
        <v>140</v>
      </c>
      <c r="O2686" t="s">
        <v>130</v>
      </c>
    </row>
    <row r="2687" spans="1:15">
      <c r="A2687">
        <v>2686</v>
      </c>
      <c r="B2687">
        <v>323801</v>
      </c>
      <c r="C2687" t="s">
        <v>1444</v>
      </c>
      <c r="D2687" t="s">
        <v>139</v>
      </c>
      <c r="E2687" t="s">
        <v>5679</v>
      </c>
      <c r="F2687">
        <v>300</v>
      </c>
      <c r="G2687">
        <v>2.9</v>
      </c>
      <c r="H2687">
        <v>80</v>
      </c>
      <c r="I2687" t="s">
        <v>5680</v>
      </c>
      <c r="J2687" t="s">
        <v>2284</v>
      </c>
      <c r="K2687">
        <v>60</v>
      </c>
      <c r="L2687" t="s">
        <v>138</v>
      </c>
      <c r="M2687" t="s">
        <v>132</v>
      </c>
      <c r="N2687" t="s">
        <v>131</v>
      </c>
      <c r="O2687" t="s">
        <v>135</v>
      </c>
    </row>
    <row r="2688" spans="1:15">
      <c r="A2688">
        <v>2687</v>
      </c>
      <c r="B2688">
        <v>323803</v>
      </c>
      <c r="C2688" t="s">
        <v>5681</v>
      </c>
      <c r="D2688" t="s">
        <v>146</v>
      </c>
      <c r="E2688" t="s">
        <v>5682</v>
      </c>
      <c r="F2688">
        <v>300</v>
      </c>
      <c r="G2688">
        <v>2.9</v>
      </c>
      <c r="H2688">
        <v>80</v>
      </c>
      <c r="I2688" t="s">
        <v>356</v>
      </c>
      <c r="J2688" t="s">
        <v>5681</v>
      </c>
      <c r="K2688">
        <v>77</v>
      </c>
      <c r="L2688" t="s">
        <v>136</v>
      </c>
      <c r="M2688" t="s">
        <v>132</v>
      </c>
      <c r="N2688" t="s">
        <v>131</v>
      </c>
      <c r="O2688" t="s">
        <v>130</v>
      </c>
    </row>
    <row r="2689" spans="1:15">
      <c r="A2689">
        <v>2688</v>
      </c>
      <c r="B2689">
        <v>323909</v>
      </c>
      <c r="C2689" t="s">
        <v>572</v>
      </c>
      <c r="D2689" t="s">
        <v>137</v>
      </c>
      <c r="E2689" t="s">
        <v>5683</v>
      </c>
      <c r="F2689">
        <v>300</v>
      </c>
      <c r="G2689">
        <v>2.9</v>
      </c>
      <c r="H2689">
        <v>80</v>
      </c>
      <c r="I2689" t="s">
        <v>5684</v>
      </c>
      <c r="J2689" t="s">
        <v>5685</v>
      </c>
      <c r="K2689">
        <v>68</v>
      </c>
      <c r="L2689" t="s">
        <v>136</v>
      </c>
      <c r="M2689" t="s">
        <v>132</v>
      </c>
      <c r="N2689" t="s">
        <v>131</v>
      </c>
      <c r="O2689" t="s">
        <v>130</v>
      </c>
    </row>
    <row r="2690" spans="1:15">
      <c r="A2690">
        <v>2689</v>
      </c>
      <c r="B2690">
        <v>324004</v>
      </c>
      <c r="C2690" t="s">
        <v>880</v>
      </c>
      <c r="D2690" t="s">
        <v>143</v>
      </c>
      <c r="E2690" t="s">
        <v>456</v>
      </c>
      <c r="F2690">
        <v>200</v>
      </c>
      <c r="G2690">
        <v>2.9</v>
      </c>
      <c r="H2690">
        <v>80</v>
      </c>
      <c r="I2690" t="s">
        <v>395</v>
      </c>
      <c r="J2690" t="s">
        <v>880</v>
      </c>
      <c r="K2690">
        <v>46</v>
      </c>
      <c r="L2690" t="s">
        <v>138</v>
      </c>
      <c r="M2690" t="s">
        <v>142</v>
      </c>
      <c r="N2690" t="s">
        <v>131</v>
      </c>
      <c r="O2690" t="s">
        <v>135</v>
      </c>
    </row>
    <row r="2691" spans="1:15">
      <c r="A2691">
        <v>2690</v>
      </c>
      <c r="B2691">
        <v>324200</v>
      </c>
      <c r="C2691" t="s">
        <v>1071</v>
      </c>
      <c r="D2691" t="s">
        <v>129</v>
      </c>
      <c r="E2691" t="s">
        <v>2064</v>
      </c>
      <c r="F2691">
        <v>200</v>
      </c>
      <c r="G2691">
        <v>4.4000000000000004</v>
      </c>
      <c r="H2691">
        <v>100</v>
      </c>
      <c r="I2691" t="s">
        <v>1100</v>
      </c>
      <c r="J2691" t="s">
        <v>5686</v>
      </c>
      <c r="K2691">
        <v>53</v>
      </c>
      <c r="L2691" t="s">
        <v>136</v>
      </c>
      <c r="M2691" t="s">
        <v>142</v>
      </c>
      <c r="N2691" t="s">
        <v>131</v>
      </c>
      <c r="O2691" t="s">
        <v>135</v>
      </c>
    </row>
    <row r="2692" spans="1:15">
      <c r="A2692">
        <v>2691</v>
      </c>
      <c r="B2692">
        <v>324203</v>
      </c>
      <c r="C2692" t="s">
        <v>1071</v>
      </c>
      <c r="D2692" t="s">
        <v>129</v>
      </c>
      <c r="E2692" t="s">
        <v>1781</v>
      </c>
      <c r="F2692">
        <v>400</v>
      </c>
      <c r="G2692">
        <v>4.3</v>
      </c>
      <c r="H2692">
        <v>20</v>
      </c>
      <c r="I2692" t="s">
        <v>1782</v>
      </c>
      <c r="J2692" t="s">
        <v>5686</v>
      </c>
      <c r="K2692">
        <v>55</v>
      </c>
      <c r="L2692" t="s">
        <v>236</v>
      </c>
      <c r="M2692" t="s">
        <v>132</v>
      </c>
      <c r="N2692" t="s">
        <v>140</v>
      </c>
      <c r="O2692" t="s">
        <v>135</v>
      </c>
    </row>
    <row r="2693" spans="1:15">
      <c r="A2693">
        <v>2692</v>
      </c>
      <c r="B2693">
        <v>324222</v>
      </c>
      <c r="C2693" t="s">
        <v>1409</v>
      </c>
      <c r="D2693" t="s">
        <v>137</v>
      </c>
      <c r="E2693" t="s">
        <v>5687</v>
      </c>
      <c r="F2693">
        <v>150</v>
      </c>
      <c r="G2693">
        <v>4.4000000000000004</v>
      </c>
      <c r="H2693">
        <v>50</v>
      </c>
      <c r="I2693" t="s">
        <v>5688</v>
      </c>
      <c r="J2693" t="s">
        <v>1409</v>
      </c>
      <c r="K2693">
        <v>51</v>
      </c>
      <c r="L2693" t="s">
        <v>138</v>
      </c>
      <c r="M2693" t="s">
        <v>142</v>
      </c>
      <c r="N2693" t="s">
        <v>140</v>
      </c>
      <c r="O2693" t="s">
        <v>135</v>
      </c>
    </row>
    <row r="2694" spans="1:15">
      <c r="A2694">
        <v>2693</v>
      </c>
      <c r="B2694">
        <v>324274</v>
      </c>
      <c r="C2694" t="s">
        <v>453</v>
      </c>
      <c r="D2694" t="s">
        <v>129</v>
      </c>
      <c r="E2694" t="s">
        <v>5689</v>
      </c>
      <c r="F2694">
        <v>300</v>
      </c>
      <c r="G2694">
        <v>4.3</v>
      </c>
      <c r="H2694">
        <v>500</v>
      </c>
      <c r="I2694" t="s">
        <v>5690</v>
      </c>
      <c r="J2694" t="s">
        <v>709</v>
      </c>
      <c r="K2694">
        <v>77</v>
      </c>
      <c r="L2694" t="s">
        <v>136</v>
      </c>
      <c r="M2694" t="s">
        <v>132</v>
      </c>
      <c r="N2694" t="s">
        <v>147</v>
      </c>
      <c r="O2694" t="s">
        <v>130</v>
      </c>
    </row>
    <row r="2695" spans="1:15">
      <c r="A2695">
        <v>2694</v>
      </c>
      <c r="B2695">
        <v>324676</v>
      </c>
      <c r="C2695" t="s">
        <v>3786</v>
      </c>
      <c r="D2695" t="s">
        <v>139</v>
      </c>
      <c r="E2695" t="s">
        <v>5691</v>
      </c>
      <c r="F2695">
        <v>300</v>
      </c>
      <c r="G2695">
        <v>2.9</v>
      </c>
      <c r="H2695">
        <v>80</v>
      </c>
      <c r="I2695" t="s">
        <v>5692</v>
      </c>
      <c r="J2695" t="s">
        <v>2284</v>
      </c>
      <c r="K2695">
        <v>60</v>
      </c>
      <c r="L2695" t="s">
        <v>138</v>
      </c>
      <c r="M2695" t="s">
        <v>132</v>
      </c>
      <c r="N2695" t="s">
        <v>131</v>
      </c>
      <c r="O2695" t="s">
        <v>135</v>
      </c>
    </row>
    <row r="2696" spans="1:15">
      <c r="A2696">
        <v>2695</v>
      </c>
      <c r="B2696">
        <v>324868</v>
      </c>
      <c r="C2696" t="s">
        <v>836</v>
      </c>
      <c r="D2696" t="s">
        <v>143</v>
      </c>
      <c r="E2696" t="s">
        <v>5693</v>
      </c>
      <c r="F2696">
        <v>400</v>
      </c>
      <c r="G2696">
        <v>2.9</v>
      </c>
      <c r="H2696">
        <v>80</v>
      </c>
      <c r="I2696" t="s">
        <v>5694</v>
      </c>
      <c r="J2696" t="s">
        <v>835</v>
      </c>
      <c r="K2696">
        <v>64</v>
      </c>
      <c r="L2696" t="s">
        <v>138</v>
      </c>
      <c r="M2696" t="s">
        <v>132</v>
      </c>
      <c r="N2696" t="s">
        <v>131</v>
      </c>
      <c r="O2696" t="s">
        <v>130</v>
      </c>
    </row>
    <row r="2697" spans="1:15">
      <c r="A2697">
        <v>2696</v>
      </c>
      <c r="B2697">
        <v>324886</v>
      </c>
      <c r="C2697" t="s">
        <v>779</v>
      </c>
      <c r="D2697" t="s">
        <v>139</v>
      </c>
      <c r="E2697" t="s">
        <v>5695</v>
      </c>
      <c r="F2697">
        <v>250</v>
      </c>
      <c r="G2697">
        <v>3</v>
      </c>
      <c r="H2697">
        <v>20</v>
      </c>
      <c r="I2697" t="s">
        <v>841</v>
      </c>
      <c r="J2697" t="s">
        <v>779</v>
      </c>
      <c r="K2697">
        <v>55</v>
      </c>
      <c r="L2697" t="s">
        <v>136</v>
      </c>
      <c r="M2697" t="s">
        <v>132</v>
      </c>
      <c r="N2697" t="s">
        <v>140</v>
      </c>
      <c r="O2697" t="s">
        <v>135</v>
      </c>
    </row>
    <row r="2698" spans="1:15">
      <c r="A2698">
        <v>2697</v>
      </c>
      <c r="B2698">
        <v>324961</v>
      </c>
      <c r="C2698" t="s">
        <v>269</v>
      </c>
      <c r="D2698" t="s">
        <v>137</v>
      </c>
      <c r="E2698" t="s">
        <v>5696</v>
      </c>
      <c r="F2698">
        <v>200</v>
      </c>
      <c r="G2698">
        <v>4.4000000000000004</v>
      </c>
      <c r="H2698">
        <v>100</v>
      </c>
      <c r="I2698" t="s">
        <v>5697</v>
      </c>
      <c r="J2698" t="s">
        <v>260</v>
      </c>
      <c r="K2698">
        <v>55</v>
      </c>
      <c r="L2698" t="s">
        <v>136</v>
      </c>
      <c r="M2698" t="s">
        <v>142</v>
      </c>
      <c r="N2698" t="s">
        <v>131</v>
      </c>
      <c r="O2698" t="s">
        <v>135</v>
      </c>
    </row>
    <row r="2699" spans="1:15">
      <c r="A2699">
        <v>2698</v>
      </c>
      <c r="B2699">
        <v>325021</v>
      </c>
      <c r="C2699" t="s">
        <v>880</v>
      </c>
      <c r="D2699" t="s">
        <v>143</v>
      </c>
      <c r="E2699" t="s">
        <v>5698</v>
      </c>
      <c r="F2699">
        <v>200</v>
      </c>
      <c r="G2699">
        <v>2.9</v>
      </c>
      <c r="H2699">
        <v>80</v>
      </c>
      <c r="I2699" t="s">
        <v>4100</v>
      </c>
      <c r="J2699" t="s">
        <v>5699</v>
      </c>
      <c r="K2699">
        <v>38</v>
      </c>
      <c r="L2699" t="s">
        <v>136</v>
      </c>
      <c r="M2699" t="s">
        <v>142</v>
      </c>
      <c r="N2699" t="s">
        <v>131</v>
      </c>
      <c r="O2699" t="s">
        <v>144</v>
      </c>
    </row>
    <row r="2700" spans="1:15">
      <c r="A2700">
        <v>2699</v>
      </c>
      <c r="B2700">
        <v>325435</v>
      </c>
      <c r="C2700" t="s">
        <v>250</v>
      </c>
      <c r="D2700" t="s">
        <v>137</v>
      </c>
      <c r="E2700" t="s">
        <v>5700</v>
      </c>
      <c r="F2700">
        <v>200</v>
      </c>
      <c r="G2700">
        <v>3.4</v>
      </c>
      <c r="H2700">
        <v>50</v>
      </c>
      <c r="I2700" t="s">
        <v>5701</v>
      </c>
      <c r="J2700" t="s">
        <v>250</v>
      </c>
      <c r="K2700">
        <v>57</v>
      </c>
      <c r="L2700" t="s">
        <v>136</v>
      </c>
      <c r="M2700" t="s">
        <v>142</v>
      </c>
      <c r="N2700" t="s">
        <v>140</v>
      </c>
      <c r="O2700" t="s">
        <v>135</v>
      </c>
    </row>
    <row r="2701" spans="1:15">
      <c r="A2701">
        <v>2700</v>
      </c>
      <c r="B2701">
        <v>325548</v>
      </c>
      <c r="C2701" t="s">
        <v>1153</v>
      </c>
      <c r="D2701" t="s">
        <v>139</v>
      </c>
      <c r="E2701" t="s">
        <v>5702</v>
      </c>
      <c r="F2701">
        <v>200</v>
      </c>
      <c r="G2701">
        <v>2.9</v>
      </c>
      <c r="H2701">
        <v>80</v>
      </c>
      <c r="I2701" t="s">
        <v>356</v>
      </c>
      <c r="J2701" t="s">
        <v>5703</v>
      </c>
      <c r="K2701">
        <v>54</v>
      </c>
      <c r="L2701" t="s">
        <v>136</v>
      </c>
      <c r="M2701" t="s">
        <v>142</v>
      </c>
      <c r="N2701" t="s">
        <v>131</v>
      </c>
      <c r="O2701" t="s">
        <v>135</v>
      </c>
    </row>
    <row r="2702" spans="1:15">
      <c r="A2702">
        <v>2701</v>
      </c>
      <c r="B2702">
        <v>325637</v>
      </c>
      <c r="C2702" t="s">
        <v>295</v>
      </c>
      <c r="D2702" t="s">
        <v>137</v>
      </c>
      <c r="E2702" t="s">
        <v>5704</v>
      </c>
      <c r="F2702">
        <v>800</v>
      </c>
      <c r="G2702">
        <v>4.5</v>
      </c>
      <c r="H2702">
        <v>20</v>
      </c>
      <c r="I2702" t="s">
        <v>5705</v>
      </c>
      <c r="J2702" t="s">
        <v>295</v>
      </c>
      <c r="K2702">
        <v>46</v>
      </c>
      <c r="L2702" t="s">
        <v>133</v>
      </c>
      <c r="M2702" t="s">
        <v>148</v>
      </c>
      <c r="N2702" t="s">
        <v>140</v>
      </c>
      <c r="O2702" t="s">
        <v>135</v>
      </c>
    </row>
    <row r="2703" spans="1:15">
      <c r="A2703">
        <v>2702</v>
      </c>
      <c r="B2703">
        <v>325640</v>
      </c>
      <c r="C2703" t="s">
        <v>511</v>
      </c>
      <c r="D2703" t="s">
        <v>129</v>
      </c>
      <c r="E2703" t="s">
        <v>5706</v>
      </c>
      <c r="F2703">
        <v>400</v>
      </c>
      <c r="G2703">
        <v>3.8</v>
      </c>
      <c r="H2703">
        <v>100</v>
      </c>
      <c r="I2703" t="s">
        <v>5707</v>
      </c>
      <c r="J2703" t="s">
        <v>5307</v>
      </c>
      <c r="K2703">
        <v>75</v>
      </c>
      <c r="L2703" t="s">
        <v>136</v>
      </c>
      <c r="M2703" t="s">
        <v>132</v>
      </c>
      <c r="N2703" t="s">
        <v>131</v>
      </c>
      <c r="O2703" t="s">
        <v>130</v>
      </c>
    </row>
    <row r="2704" spans="1:15">
      <c r="A2704">
        <v>2703</v>
      </c>
      <c r="B2704">
        <v>325655</v>
      </c>
      <c r="C2704" t="s">
        <v>250</v>
      </c>
      <c r="D2704" t="s">
        <v>137</v>
      </c>
      <c r="E2704" t="s">
        <v>5708</v>
      </c>
      <c r="F2704">
        <v>450</v>
      </c>
      <c r="G2704">
        <v>4.0999999999999996</v>
      </c>
      <c r="H2704">
        <v>50</v>
      </c>
      <c r="I2704" t="s">
        <v>5558</v>
      </c>
      <c r="J2704" t="s">
        <v>250</v>
      </c>
      <c r="K2704">
        <v>59</v>
      </c>
      <c r="L2704" t="s">
        <v>136</v>
      </c>
      <c r="M2704" t="s">
        <v>132</v>
      </c>
      <c r="N2704" t="s">
        <v>140</v>
      </c>
      <c r="O2704" t="s">
        <v>135</v>
      </c>
    </row>
    <row r="2705" spans="1:15">
      <c r="A2705">
        <v>2704</v>
      </c>
      <c r="B2705">
        <v>325907</v>
      </c>
      <c r="C2705" t="s">
        <v>483</v>
      </c>
      <c r="D2705" t="s">
        <v>141</v>
      </c>
      <c r="E2705" t="s">
        <v>5709</v>
      </c>
      <c r="F2705">
        <v>300</v>
      </c>
      <c r="G2705">
        <v>2.9</v>
      </c>
      <c r="H2705">
        <v>80</v>
      </c>
      <c r="I2705" t="s">
        <v>5710</v>
      </c>
      <c r="J2705" t="s">
        <v>477</v>
      </c>
      <c r="K2705">
        <v>50</v>
      </c>
      <c r="L2705" t="s">
        <v>138</v>
      </c>
      <c r="M2705" t="s">
        <v>132</v>
      </c>
      <c r="N2705" t="s">
        <v>131</v>
      </c>
      <c r="O2705" t="s">
        <v>135</v>
      </c>
    </row>
    <row r="2706" spans="1:15">
      <c r="A2706">
        <v>2705</v>
      </c>
      <c r="B2706">
        <v>326092</v>
      </c>
      <c r="C2706" t="s">
        <v>483</v>
      </c>
      <c r="D2706" t="s">
        <v>141</v>
      </c>
      <c r="E2706" t="s">
        <v>5711</v>
      </c>
      <c r="F2706">
        <v>200</v>
      </c>
      <c r="G2706">
        <v>4.3</v>
      </c>
      <c r="H2706">
        <v>100</v>
      </c>
      <c r="I2706" t="s">
        <v>5712</v>
      </c>
      <c r="J2706" t="s">
        <v>477</v>
      </c>
      <c r="K2706">
        <v>48</v>
      </c>
      <c r="L2706" t="s">
        <v>138</v>
      </c>
      <c r="M2706" t="s">
        <v>142</v>
      </c>
      <c r="N2706" t="s">
        <v>131</v>
      </c>
      <c r="O2706" t="s">
        <v>135</v>
      </c>
    </row>
    <row r="2707" spans="1:15">
      <c r="A2707">
        <v>2706</v>
      </c>
      <c r="B2707">
        <v>326155</v>
      </c>
      <c r="C2707" t="s">
        <v>855</v>
      </c>
      <c r="D2707" t="s">
        <v>134</v>
      </c>
      <c r="E2707" t="s">
        <v>5713</v>
      </c>
      <c r="F2707">
        <v>200</v>
      </c>
      <c r="G2707">
        <v>2.9</v>
      </c>
      <c r="H2707">
        <v>80</v>
      </c>
      <c r="I2707" t="s">
        <v>841</v>
      </c>
      <c r="J2707" t="s">
        <v>3595</v>
      </c>
      <c r="K2707">
        <v>42</v>
      </c>
      <c r="L2707" t="s">
        <v>136</v>
      </c>
      <c r="M2707" t="s">
        <v>142</v>
      </c>
      <c r="N2707" t="s">
        <v>131</v>
      </c>
      <c r="O2707" t="s">
        <v>135</v>
      </c>
    </row>
    <row r="2708" spans="1:15">
      <c r="A2708">
        <v>2707</v>
      </c>
      <c r="B2708">
        <v>326236</v>
      </c>
      <c r="C2708" t="s">
        <v>404</v>
      </c>
      <c r="D2708" t="s">
        <v>129</v>
      </c>
      <c r="E2708" t="s">
        <v>5714</v>
      </c>
      <c r="F2708">
        <v>500</v>
      </c>
      <c r="G2708">
        <v>4.0999999999999996</v>
      </c>
      <c r="H2708">
        <v>20</v>
      </c>
      <c r="I2708" t="s">
        <v>1146</v>
      </c>
      <c r="J2708" t="s">
        <v>709</v>
      </c>
      <c r="K2708">
        <v>78</v>
      </c>
      <c r="L2708" t="s">
        <v>133</v>
      </c>
      <c r="M2708" t="s">
        <v>132</v>
      </c>
      <c r="N2708" t="s">
        <v>140</v>
      </c>
      <c r="O2708" t="s">
        <v>130</v>
      </c>
    </row>
    <row r="2709" spans="1:15">
      <c r="A2709">
        <v>2708</v>
      </c>
      <c r="B2709">
        <v>326465</v>
      </c>
      <c r="C2709" t="s">
        <v>805</v>
      </c>
      <c r="D2709" t="s">
        <v>139</v>
      </c>
      <c r="E2709" t="s">
        <v>5577</v>
      </c>
      <c r="F2709">
        <v>200</v>
      </c>
      <c r="G2709">
        <v>2.9</v>
      </c>
      <c r="H2709">
        <v>80</v>
      </c>
      <c r="I2709" t="s">
        <v>841</v>
      </c>
      <c r="J2709" t="s">
        <v>805</v>
      </c>
      <c r="K2709">
        <v>85</v>
      </c>
      <c r="L2709" t="s">
        <v>136</v>
      </c>
      <c r="M2709" t="s">
        <v>142</v>
      </c>
      <c r="N2709" t="s">
        <v>131</v>
      </c>
      <c r="O2709" t="s">
        <v>130</v>
      </c>
    </row>
    <row r="2710" spans="1:15">
      <c r="A2710">
        <v>2709</v>
      </c>
      <c r="B2710">
        <v>326743</v>
      </c>
      <c r="C2710" t="s">
        <v>568</v>
      </c>
      <c r="D2710" t="s">
        <v>143</v>
      </c>
      <c r="E2710" t="s">
        <v>5715</v>
      </c>
      <c r="F2710">
        <v>500</v>
      </c>
      <c r="G2710">
        <v>2.9</v>
      </c>
      <c r="H2710">
        <v>80</v>
      </c>
      <c r="I2710" t="s">
        <v>854</v>
      </c>
      <c r="J2710" t="s">
        <v>568</v>
      </c>
      <c r="K2710">
        <v>65</v>
      </c>
      <c r="L2710" t="s">
        <v>138</v>
      </c>
      <c r="M2710" t="s">
        <v>132</v>
      </c>
      <c r="N2710" t="s">
        <v>131</v>
      </c>
      <c r="O2710" t="s">
        <v>130</v>
      </c>
    </row>
    <row r="2711" spans="1:15">
      <c r="A2711">
        <v>2710</v>
      </c>
      <c r="B2711">
        <v>326762</v>
      </c>
      <c r="C2711" t="s">
        <v>382</v>
      </c>
      <c r="D2711" t="s">
        <v>137</v>
      </c>
      <c r="E2711" t="s">
        <v>5716</v>
      </c>
      <c r="F2711">
        <v>650</v>
      </c>
      <c r="G2711">
        <v>2.9</v>
      </c>
      <c r="H2711">
        <v>80</v>
      </c>
      <c r="I2711" t="s">
        <v>356</v>
      </c>
      <c r="J2711" t="s">
        <v>1747</v>
      </c>
      <c r="K2711">
        <v>38</v>
      </c>
      <c r="L2711" t="s">
        <v>136</v>
      </c>
      <c r="M2711" t="s">
        <v>148</v>
      </c>
      <c r="N2711" t="s">
        <v>131</v>
      </c>
      <c r="O2711" t="s">
        <v>144</v>
      </c>
    </row>
    <row r="2712" spans="1:15">
      <c r="A2712">
        <v>2711</v>
      </c>
      <c r="B2712">
        <v>326838</v>
      </c>
      <c r="C2712" t="s">
        <v>955</v>
      </c>
      <c r="D2712" t="s">
        <v>141</v>
      </c>
      <c r="E2712" t="s">
        <v>5717</v>
      </c>
      <c r="F2712">
        <v>500</v>
      </c>
      <c r="G2712">
        <v>2.9</v>
      </c>
      <c r="H2712">
        <v>80</v>
      </c>
      <c r="I2712" t="s">
        <v>5718</v>
      </c>
      <c r="J2712" t="s">
        <v>955</v>
      </c>
      <c r="K2712">
        <v>70</v>
      </c>
      <c r="L2712" t="s">
        <v>133</v>
      </c>
      <c r="M2712" t="s">
        <v>132</v>
      </c>
      <c r="N2712" t="s">
        <v>131</v>
      </c>
      <c r="O2712" t="s">
        <v>130</v>
      </c>
    </row>
    <row r="2713" spans="1:15">
      <c r="A2713">
        <v>2712</v>
      </c>
      <c r="B2713">
        <v>326956</v>
      </c>
      <c r="C2713" t="s">
        <v>1223</v>
      </c>
      <c r="D2713" t="s">
        <v>129</v>
      </c>
      <c r="E2713" t="s">
        <v>5719</v>
      </c>
      <c r="F2713">
        <v>200</v>
      </c>
      <c r="G2713">
        <v>2.9</v>
      </c>
      <c r="H2713">
        <v>80</v>
      </c>
      <c r="I2713" t="s">
        <v>356</v>
      </c>
      <c r="J2713" t="s">
        <v>2289</v>
      </c>
      <c r="K2713">
        <v>67</v>
      </c>
      <c r="L2713" t="s">
        <v>136</v>
      </c>
      <c r="M2713" t="s">
        <v>142</v>
      </c>
      <c r="N2713" t="s">
        <v>131</v>
      </c>
      <c r="O2713" t="s">
        <v>130</v>
      </c>
    </row>
    <row r="2714" spans="1:15">
      <c r="A2714">
        <v>2713</v>
      </c>
      <c r="B2714">
        <v>326959</v>
      </c>
      <c r="C2714" t="s">
        <v>1260</v>
      </c>
      <c r="D2714" t="s">
        <v>129</v>
      </c>
      <c r="E2714" t="s">
        <v>5720</v>
      </c>
      <c r="F2714">
        <v>800</v>
      </c>
      <c r="G2714">
        <v>4.3</v>
      </c>
      <c r="H2714">
        <v>100</v>
      </c>
      <c r="I2714" t="s">
        <v>273</v>
      </c>
      <c r="J2714" t="s">
        <v>5721</v>
      </c>
      <c r="K2714">
        <v>39</v>
      </c>
      <c r="L2714" t="s">
        <v>136</v>
      </c>
      <c r="M2714" t="s">
        <v>148</v>
      </c>
      <c r="N2714" t="s">
        <v>131</v>
      </c>
      <c r="O2714" t="s">
        <v>144</v>
      </c>
    </row>
    <row r="2715" spans="1:15">
      <c r="A2715">
        <v>2714</v>
      </c>
      <c r="B2715">
        <v>327003</v>
      </c>
      <c r="C2715" t="s">
        <v>876</v>
      </c>
      <c r="D2715" t="s">
        <v>139</v>
      </c>
      <c r="E2715" t="s">
        <v>5722</v>
      </c>
      <c r="F2715">
        <v>600</v>
      </c>
      <c r="G2715">
        <v>2.9</v>
      </c>
      <c r="H2715">
        <v>80</v>
      </c>
      <c r="I2715" t="s">
        <v>2166</v>
      </c>
      <c r="J2715" t="s">
        <v>5723</v>
      </c>
      <c r="K2715">
        <v>49</v>
      </c>
      <c r="L2715" t="s">
        <v>133</v>
      </c>
      <c r="M2715" t="s">
        <v>148</v>
      </c>
      <c r="N2715" t="s">
        <v>131</v>
      </c>
      <c r="O2715" t="s">
        <v>135</v>
      </c>
    </row>
    <row r="2716" spans="1:15">
      <c r="A2716">
        <v>2715</v>
      </c>
      <c r="B2716">
        <v>327151</v>
      </c>
      <c r="C2716" t="s">
        <v>1455</v>
      </c>
      <c r="D2716" t="s">
        <v>146</v>
      </c>
      <c r="E2716" t="s">
        <v>5724</v>
      </c>
      <c r="F2716">
        <v>400</v>
      </c>
      <c r="G2716">
        <v>3.8</v>
      </c>
      <c r="H2716">
        <v>20</v>
      </c>
      <c r="I2716" t="s">
        <v>2166</v>
      </c>
      <c r="J2716" t="s">
        <v>3083</v>
      </c>
      <c r="K2716">
        <v>46</v>
      </c>
      <c r="L2716" t="s">
        <v>133</v>
      </c>
      <c r="M2716" t="s">
        <v>132</v>
      </c>
      <c r="N2716" t="s">
        <v>140</v>
      </c>
      <c r="O2716" t="s">
        <v>135</v>
      </c>
    </row>
    <row r="2717" spans="1:15">
      <c r="A2717">
        <v>2716</v>
      </c>
      <c r="B2717">
        <v>327178</v>
      </c>
      <c r="C2717" t="s">
        <v>727</v>
      </c>
      <c r="D2717" t="s">
        <v>146</v>
      </c>
      <c r="E2717" t="s">
        <v>5725</v>
      </c>
      <c r="F2717">
        <v>150</v>
      </c>
      <c r="G2717">
        <v>3.6</v>
      </c>
      <c r="H2717">
        <v>20</v>
      </c>
      <c r="I2717" t="s">
        <v>4197</v>
      </c>
      <c r="J2717" t="s">
        <v>727</v>
      </c>
      <c r="K2717">
        <v>60</v>
      </c>
      <c r="L2717" t="s">
        <v>133</v>
      </c>
      <c r="M2717" t="s">
        <v>142</v>
      </c>
      <c r="N2717" t="s">
        <v>140</v>
      </c>
      <c r="O2717" t="s">
        <v>135</v>
      </c>
    </row>
    <row r="2718" spans="1:15">
      <c r="A2718">
        <v>2717</v>
      </c>
      <c r="B2718">
        <v>327257</v>
      </c>
      <c r="C2718" t="s">
        <v>1504</v>
      </c>
      <c r="D2718" t="s">
        <v>129</v>
      </c>
      <c r="E2718" t="s">
        <v>5726</v>
      </c>
      <c r="F2718">
        <v>300</v>
      </c>
      <c r="G2718">
        <v>4</v>
      </c>
      <c r="H2718">
        <v>20</v>
      </c>
      <c r="I2718" t="s">
        <v>356</v>
      </c>
      <c r="J2718" t="s">
        <v>1962</v>
      </c>
      <c r="K2718">
        <v>78</v>
      </c>
      <c r="L2718" t="s">
        <v>136</v>
      </c>
      <c r="M2718" t="s">
        <v>132</v>
      </c>
      <c r="N2718" t="s">
        <v>140</v>
      </c>
      <c r="O2718" t="s">
        <v>130</v>
      </c>
    </row>
    <row r="2719" spans="1:15">
      <c r="A2719">
        <v>2718</v>
      </c>
      <c r="B2719">
        <v>327273</v>
      </c>
      <c r="C2719" t="s">
        <v>1480</v>
      </c>
      <c r="D2719" t="s">
        <v>141</v>
      </c>
      <c r="E2719" t="s">
        <v>5727</v>
      </c>
      <c r="F2719">
        <v>200</v>
      </c>
      <c r="G2719">
        <v>2.9</v>
      </c>
      <c r="H2719">
        <v>80</v>
      </c>
      <c r="I2719" t="s">
        <v>5450</v>
      </c>
      <c r="J2719" t="s">
        <v>1675</v>
      </c>
      <c r="K2719">
        <v>53</v>
      </c>
      <c r="L2719" t="s">
        <v>136</v>
      </c>
      <c r="M2719" t="s">
        <v>142</v>
      </c>
      <c r="N2719" t="s">
        <v>131</v>
      </c>
      <c r="O2719" t="s">
        <v>135</v>
      </c>
    </row>
    <row r="2720" spans="1:15">
      <c r="A2720">
        <v>2719</v>
      </c>
      <c r="B2720">
        <v>327313</v>
      </c>
      <c r="C2720" t="s">
        <v>129</v>
      </c>
      <c r="D2720" t="s">
        <v>129</v>
      </c>
      <c r="E2720" t="s">
        <v>5728</v>
      </c>
      <c r="F2720">
        <v>200</v>
      </c>
      <c r="G2720">
        <v>3.9</v>
      </c>
      <c r="H2720">
        <v>500</v>
      </c>
      <c r="I2720" t="s">
        <v>279</v>
      </c>
      <c r="J2720" t="s">
        <v>4543</v>
      </c>
      <c r="K2720">
        <v>43</v>
      </c>
      <c r="L2720" t="s">
        <v>133</v>
      </c>
      <c r="M2720" t="s">
        <v>142</v>
      </c>
      <c r="N2720" t="s">
        <v>147</v>
      </c>
      <c r="O2720" t="s">
        <v>135</v>
      </c>
    </row>
    <row r="2721" spans="1:15">
      <c r="A2721">
        <v>2720</v>
      </c>
      <c r="B2721">
        <v>327414</v>
      </c>
      <c r="C2721" t="s">
        <v>533</v>
      </c>
      <c r="D2721" t="s">
        <v>146</v>
      </c>
      <c r="E2721" t="s">
        <v>5729</v>
      </c>
      <c r="F2721">
        <v>250</v>
      </c>
      <c r="G2721">
        <v>3.6</v>
      </c>
      <c r="H2721">
        <v>100</v>
      </c>
      <c r="I2721" t="s">
        <v>5730</v>
      </c>
      <c r="J2721" t="s">
        <v>3695</v>
      </c>
      <c r="K2721">
        <v>41</v>
      </c>
      <c r="L2721" t="s">
        <v>136</v>
      </c>
      <c r="M2721" t="s">
        <v>132</v>
      </c>
      <c r="N2721" t="s">
        <v>131</v>
      </c>
      <c r="O2721" t="s">
        <v>135</v>
      </c>
    </row>
    <row r="2722" spans="1:15">
      <c r="A2722">
        <v>2721</v>
      </c>
      <c r="B2722">
        <v>327862</v>
      </c>
      <c r="C2722" t="s">
        <v>3228</v>
      </c>
      <c r="D2722" t="s">
        <v>141</v>
      </c>
      <c r="E2722" t="s">
        <v>3983</v>
      </c>
      <c r="F2722">
        <v>150</v>
      </c>
      <c r="G2722">
        <v>2.9</v>
      </c>
      <c r="H2722">
        <v>80</v>
      </c>
      <c r="I2722" t="s">
        <v>258</v>
      </c>
      <c r="J2722" t="s">
        <v>955</v>
      </c>
      <c r="K2722">
        <v>54</v>
      </c>
      <c r="L2722" t="s">
        <v>133</v>
      </c>
      <c r="M2722" t="s">
        <v>142</v>
      </c>
      <c r="N2722" t="s">
        <v>131</v>
      </c>
      <c r="O2722" t="s">
        <v>135</v>
      </c>
    </row>
    <row r="2723" spans="1:15">
      <c r="A2723">
        <v>2722</v>
      </c>
      <c r="B2723">
        <v>327882</v>
      </c>
      <c r="C2723" t="s">
        <v>3613</v>
      </c>
      <c r="D2723" t="s">
        <v>129</v>
      </c>
      <c r="E2723" t="s">
        <v>5731</v>
      </c>
      <c r="F2723">
        <v>200</v>
      </c>
      <c r="G2723">
        <v>2.9</v>
      </c>
      <c r="H2723">
        <v>80</v>
      </c>
      <c r="I2723" t="s">
        <v>2166</v>
      </c>
      <c r="J2723" t="s">
        <v>1962</v>
      </c>
      <c r="K2723">
        <v>79</v>
      </c>
      <c r="L2723" t="s">
        <v>133</v>
      </c>
      <c r="M2723" t="s">
        <v>142</v>
      </c>
      <c r="N2723" t="s">
        <v>131</v>
      </c>
      <c r="O2723" t="s">
        <v>130</v>
      </c>
    </row>
    <row r="2724" spans="1:15">
      <c r="A2724">
        <v>2723</v>
      </c>
      <c r="B2724">
        <v>327900</v>
      </c>
      <c r="C2724" t="s">
        <v>4899</v>
      </c>
      <c r="D2724" t="s">
        <v>129</v>
      </c>
      <c r="E2724" t="s">
        <v>5732</v>
      </c>
      <c r="F2724">
        <v>500</v>
      </c>
      <c r="G2724">
        <v>3.7</v>
      </c>
      <c r="H2724">
        <v>20</v>
      </c>
      <c r="I2724" t="s">
        <v>5733</v>
      </c>
      <c r="J2724" t="s">
        <v>1129</v>
      </c>
      <c r="K2724">
        <v>75</v>
      </c>
      <c r="L2724" t="s">
        <v>136</v>
      </c>
      <c r="M2724" t="s">
        <v>132</v>
      </c>
      <c r="N2724" t="s">
        <v>140</v>
      </c>
      <c r="O2724" t="s">
        <v>130</v>
      </c>
    </row>
    <row r="2725" spans="1:15">
      <c r="A2725">
        <v>2724</v>
      </c>
      <c r="B2725">
        <v>327991</v>
      </c>
      <c r="C2725" t="s">
        <v>260</v>
      </c>
      <c r="D2725" t="s">
        <v>137</v>
      </c>
      <c r="E2725" t="s">
        <v>5734</v>
      </c>
      <c r="F2725">
        <v>200</v>
      </c>
      <c r="G2725">
        <v>2.9</v>
      </c>
      <c r="H2725">
        <v>80</v>
      </c>
      <c r="I2725" t="s">
        <v>841</v>
      </c>
      <c r="J2725" t="s">
        <v>260</v>
      </c>
      <c r="K2725">
        <v>64</v>
      </c>
      <c r="L2725" t="s">
        <v>136</v>
      </c>
      <c r="M2725" t="s">
        <v>142</v>
      </c>
      <c r="N2725" t="s">
        <v>131</v>
      </c>
      <c r="O2725" t="s">
        <v>130</v>
      </c>
    </row>
    <row r="2726" spans="1:15">
      <c r="A2726">
        <v>2725</v>
      </c>
      <c r="B2726">
        <v>328099</v>
      </c>
      <c r="C2726" t="s">
        <v>250</v>
      </c>
      <c r="D2726" t="s">
        <v>137</v>
      </c>
      <c r="E2726" t="s">
        <v>5735</v>
      </c>
      <c r="F2726">
        <v>300</v>
      </c>
      <c r="G2726">
        <v>4.0999999999999996</v>
      </c>
      <c r="H2726">
        <v>100</v>
      </c>
      <c r="I2726" t="s">
        <v>258</v>
      </c>
      <c r="J2726" t="s">
        <v>250</v>
      </c>
      <c r="K2726">
        <v>62</v>
      </c>
      <c r="L2726" t="s">
        <v>133</v>
      </c>
      <c r="M2726" t="s">
        <v>132</v>
      </c>
      <c r="N2726" t="s">
        <v>131</v>
      </c>
      <c r="O2726" t="s">
        <v>130</v>
      </c>
    </row>
    <row r="2727" spans="1:15">
      <c r="A2727">
        <v>2726</v>
      </c>
      <c r="B2727">
        <v>328127</v>
      </c>
      <c r="C2727" t="s">
        <v>1332</v>
      </c>
      <c r="D2727" t="s">
        <v>134</v>
      </c>
      <c r="E2727" t="s">
        <v>5736</v>
      </c>
      <c r="F2727">
        <v>400</v>
      </c>
      <c r="G2727">
        <v>2.9</v>
      </c>
      <c r="H2727">
        <v>80</v>
      </c>
      <c r="I2727" t="s">
        <v>5737</v>
      </c>
      <c r="J2727" t="s">
        <v>1332</v>
      </c>
      <c r="K2727">
        <v>38</v>
      </c>
      <c r="L2727" t="s">
        <v>138</v>
      </c>
      <c r="M2727" t="s">
        <v>132</v>
      </c>
      <c r="N2727" t="s">
        <v>131</v>
      </c>
      <c r="O2727" t="s">
        <v>144</v>
      </c>
    </row>
    <row r="2728" spans="1:15">
      <c r="A2728">
        <v>2727</v>
      </c>
      <c r="B2728">
        <v>328174</v>
      </c>
      <c r="C2728" t="s">
        <v>876</v>
      </c>
      <c r="D2728" t="s">
        <v>139</v>
      </c>
      <c r="E2728" t="s">
        <v>5738</v>
      </c>
      <c r="F2728">
        <v>300</v>
      </c>
      <c r="G2728">
        <v>2.9</v>
      </c>
      <c r="H2728">
        <v>80</v>
      </c>
      <c r="I2728" t="s">
        <v>547</v>
      </c>
      <c r="J2728" t="s">
        <v>876</v>
      </c>
      <c r="K2728">
        <v>50</v>
      </c>
      <c r="L2728" t="s">
        <v>136</v>
      </c>
      <c r="M2728" t="s">
        <v>132</v>
      </c>
      <c r="N2728" t="s">
        <v>131</v>
      </c>
      <c r="O2728" t="s">
        <v>135</v>
      </c>
    </row>
    <row r="2729" spans="1:15">
      <c r="A2729">
        <v>2728</v>
      </c>
      <c r="B2729">
        <v>328278</v>
      </c>
      <c r="C2729" t="s">
        <v>823</v>
      </c>
      <c r="D2729" t="s">
        <v>141</v>
      </c>
      <c r="E2729" t="s">
        <v>5739</v>
      </c>
      <c r="F2729">
        <v>200</v>
      </c>
      <c r="G2729">
        <v>4.3</v>
      </c>
      <c r="H2729">
        <v>50</v>
      </c>
      <c r="I2729" t="s">
        <v>5740</v>
      </c>
      <c r="J2729" t="s">
        <v>823</v>
      </c>
      <c r="K2729">
        <v>69</v>
      </c>
      <c r="L2729" t="s">
        <v>138</v>
      </c>
      <c r="M2729" t="s">
        <v>142</v>
      </c>
      <c r="N2729" t="s">
        <v>140</v>
      </c>
      <c r="O2729" t="s">
        <v>130</v>
      </c>
    </row>
    <row r="2730" spans="1:15">
      <c r="A2730">
        <v>2729</v>
      </c>
      <c r="B2730">
        <v>328315</v>
      </c>
      <c r="C2730" t="s">
        <v>5741</v>
      </c>
      <c r="D2730" t="s">
        <v>145</v>
      </c>
      <c r="E2730" t="s">
        <v>5742</v>
      </c>
      <c r="F2730">
        <v>150</v>
      </c>
      <c r="G2730">
        <v>2.9</v>
      </c>
      <c r="H2730">
        <v>80</v>
      </c>
      <c r="I2730" t="s">
        <v>5743</v>
      </c>
      <c r="J2730" t="s">
        <v>2214</v>
      </c>
      <c r="K2730">
        <v>51</v>
      </c>
      <c r="L2730" t="s">
        <v>138</v>
      </c>
      <c r="M2730" t="s">
        <v>142</v>
      </c>
      <c r="N2730" t="s">
        <v>131</v>
      </c>
      <c r="O2730" t="s">
        <v>135</v>
      </c>
    </row>
    <row r="2731" spans="1:15">
      <c r="A2731">
        <v>2730</v>
      </c>
      <c r="B2731">
        <v>328563</v>
      </c>
      <c r="C2731" t="s">
        <v>5741</v>
      </c>
      <c r="D2731" t="s">
        <v>145</v>
      </c>
      <c r="E2731" t="s">
        <v>5744</v>
      </c>
      <c r="F2731">
        <v>250</v>
      </c>
      <c r="G2731">
        <v>4.2</v>
      </c>
      <c r="H2731">
        <v>100</v>
      </c>
      <c r="I2731" t="s">
        <v>5745</v>
      </c>
      <c r="J2731" t="s">
        <v>2214</v>
      </c>
      <c r="K2731">
        <v>49</v>
      </c>
      <c r="L2731" t="s">
        <v>237</v>
      </c>
      <c r="M2731" t="s">
        <v>132</v>
      </c>
      <c r="N2731" t="s">
        <v>131</v>
      </c>
      <c r="O2731" t="s">
        <v>135</v>
      </c>
    </row>
    <row r="2732" spans="1:15">
      <c r="A2732">
        <v>2731</v>
      </c>
      <c r="B2732">
        <v>328570</v>
      </c>
      <c r="C2732" t="s">
        <v>486</v>
      </c>
      <c r="D2732" t="s">
        <v>146</v>
      </c>
      <c r="E2732" t="s">
        <v>5746</v>
      </c>
      <c r="F2732">
        <v>400</v>
      </c>
      <c r="G2732">
        <v>3.6</v>
      </c>
      <c r="H2732">
        <v>100</v>
      </c>
      <c r="I2732" t="s">
        <v>5747</v>
      </c>
      <c r="J2732" t="s">
        <v>1684</v>
      </c>
      <c r="K2732">
        <v>35</v>
      </c>
      <c r="L2732" t="s">
        <v>133</v>
      </c>
      <c r="M2732" t="s">
        <v>132</v>
      </c>
      <c r="N2732" t="s">
        <v>131</v>
      </c>
      <c r="O2732" t="s">
        <v>144</v>
      </c>
    </row>
    <row r="2733" spans="1:15">
      <c r="A2733">
        <v>2732</v>
      </c>
      <c r="B2733">
        <v>328878</v>
      </c>
      <c r="C2733" t="s">
        <v>674</v>
      </c>
      <c r="D2733" t="s">
        <v>134</v>
      </c>
      <c r="E2733" t="s">
        <v>5748</v>
      </c>
      <c r="F2733">
        <v>499</v>
      </c>
      <c r="G2733">
        <v>4.3</v>
      </c>
      <c r="H2733">
        <v>100</v>
      </c>
      <c r="I2733" t="s">
        <v>5749</v>
      </c>
      <c r="J2733" t="s">
        <v>5750</v>
      </c>
      <c r="K2733">
        <v>32</v>
      </c>
      <c r="L2733" t="s">
        <v>136</v>
      </c>
      <c r="M2733" t="s">
        <v>132</v>
      </c>
      <c r="N2733" t="s">
        <v>131</v>
      </c>
      <c r="O2733" t="s">
        <v>144</v>
      </c>
    </row>
    <row r="2734" spans="1:15">
      <c r="A2734">
        <v>2733</v>
      </c>
      <c r="B2734">
        <v>328944</v>
      </c>
      <c r="C2734" t="s">
        <v>836</v>
      </c>
      <c r="D2734" t="s">
        <v>143</v>
      </c>
      <c r="E2734" t="s">
        <v>5751</v>
      </c>
      <c r="F2734">
        <v>200</v>
      </c>
      <c r="G2734">
        <v>3.9</v>
      </c>
      <c r="H2734">
        <v>100</v>
      </c>
      <c r="I2734" t="s">
        <v>479</v>
      </c>
      <c r="J2734" t="s">
        <v>835</v>
      </c>
      <c r="K2734">
        <v>47</v>
      </c>
      <c r="L2734" t="s">
        <v>138</v>
      </c>
      <c r="M2734" t="s">
        <v>142</v>
      </c>
      <c r="N2734" t="s">
        <v>131</v>
      </c>
      <c r="O2734" t="s">
        <v>135</v>
      </c>
    </row>
    <row r="2735" spans="1:15">
      <c r="A2735">
        <v>2734</v>
      </c>
      <c r="B2735">
        <v>328971</v>
      </c>
      <c r="C2735" t="s">
        <v>250</v>
      </c>
      <c r="D2735" t="s">
        <v>137</v>
      </c>
      <c r="E2735" t="s">
        <v>5752</v>
      </c>
      <c r="F2735">
        <v>300</v>
      </c>
      <c r="G2735">
        <v>4.0999999999999996</v>
      </c>
      <c r="H2735">
        <v>100</v>
      </c>
      <c r="I2735" t="s">
        <v>479</v>
      </c>
      <c r="J2735" t="s">
        <v>250</v>
      </c>
      <c r="K2735">
        <v>63</v>
      </c>
      <c r="L2735" t="s">
        <v>138</v>
      </c>
      <c r="M2735" t="s">
        <v>132</v>
      </c>
      <c r="N2735" t="s">
        <v>131</v>
      </c>
      <c r="O2735" t="s">
        <v>130</v>
      </c>
    </row>
    <row r="2736" spans="1:15">
      <c r="A2736">
        <v>2735</v>
      </c>
      <c r="B2736">
        <v>329149</v>
      </c>
      <c r="C2736" t="s">
        <v>250</v>
      </c>
      <c r="D2736" t="s">
        <v>137</v>
      </c>
      <c r="E2736" t="s">
        <v>5753</v>
      </c>
      <c r="F2736">
        <v>300</v>
      </c>
      <c r="G2736">
        <v>3.9</v>
      </c>
      <c r="H2736">
        <v>100</v>
      </c>
      <c r="I2736" t="s">
        <v>5754</v>
      </c>
      <c r="J2736" t="s">
        <v>250</v>
      </c>
      <c r="K2736">
        <v>56</v>
      </c>
      <c r="L2736" t="s">
        <v>133</v>
      </c>
      <c r="M2736" t="s">
        <v>132</v>
      </c>
      <c r="N2736" t="s">
        <v>131</v>
      </c>
      <c r="O2736" t="s">
        <v>135</v>
      </c>
    </row>
    <row r="2737" spans="1:15">
      <c r="A2737">
        <v>2736</v>
      </c>
      <c r="B2737">
        <v>329233</v>
      </c>
      <c r="C2737" t="s">
        <v>1303</v>
      </c>
      <c r="D2737" t="s">
        <v>134</v>
      </c>
      <c r="E2737" t="s">
        <v>5755</v>
      </c>
      <c r="F2737">
        <v>300</v>
      </c>
      <c r="G2737">
        <v>2.9</v>
      </c>
      <c r="H2737">
        <v>80</v>
      </c>
      <c r="I2737" t="s">
        <v>3341</v>
      </c>
      <c r="J2737" t="s">
        <v>4831</v>
      </c>
      <c r="K2737">
        <v>54</v>
      </c>
      <c r="L2737" t="s">
        <v>133</v>
      </c>
      <c r="M2737" t="s">
        <v>132</v>
      </c>
      <c r="N2737" t="s">
        <v>131</v>
      </c>
      <c r="O2737" t="s">
        <v>135</v>
      </c>
    </row>
    <row r="2738" spans="1:15">
      <c r="A2738">
        <v>2737</v>
      </c>
      <c r="B2738">
        <v>329291</v>
      </c>
      <c r="C2738" t="s">
        <v>250</v>
      </c>
      <c r="D2738" t="s">
        <v>137</v>
      </c>
      <c r="E2738" t="s">
        <v>5756</v>
      </c>
      <c r="F2738">
        <v>250</v>
      </c>
      <c r="G2738">
        <v>2.9</v>
      </c>
      <c r="H2738">
        <v>80</v>
      </c>
      <c r="I2738" t="s">
        <v>5757</v>
      </c>
      <c r="J2738" t="s">
        <v>250</v>
      </c>
      <c r="K2738">
        <v>60</v>
      </c>
      <c r="L2738" t="s">
        <v>136</v>
      </c>
      <c r="M2738" t="s">
        <v>132</v>
      </c>
      <c r="N2738" t="s">
        <v>131</v>
      </c>
      <c r="O2738" t="s">
        <v>135</v>
      </c>
    </row>
    <row r="2739" spans="1:15">
      <c r="A2739">
        <v>2738</v>
      </c>
      <c r="B2739">
        <v>329340</v>
      </c>
      <c r="C2739" t="s">
        <v>2917</v>
      </c>
      <c r="D2739" t="s">
        <v>139</v>
      </c>
      <c r="E2739" t="s">
        <v>5758</v>
      </c>
      <c r="F2739">
        <v>150</v>
      </c>
      <c r="G2739">
        <v>4.0999999999999996</v>
      </c>
      <c r="H2739">
        <v>50</v>
      </c>
      <c r="I2739" t="s">
        <v>5759</v>
      </c>
      <c r="J2739" t="s">
        <v>876</v>
      </c>
      <c r="K2739">
        <v>44</v>
      </c>
      <c r="L2739" t="s">
        <v>138</v>
      </c>
      <c r="M2739" t="s">
        <v>142</v>
      </c>
      <c r="N2739" t="s">
        <v>140</v>
      </c>
      <c r="O2739" t="s">
        <v>135</v>
      </c>
    </row>
    <row r="2740" spans="1:15">
      <c r="A2740">
        <v>2739</v>
      </c>
      <c r="B2740">
        <v>329461</v>
      </c>
      <c r="C2740" t="s">
        <v>887</v>
      </c>
      <c r="D2740" t="s">
        <v>139</v>
      </c>
      <c r="E2740" t="s">
        <v>5760</v>
      </c>
      <c r="F2740">
        <v>300</v>
      </c>
      <c r="G2740">
        <v>2.9</v>
      </c>
      <c r="H2740">
        <v>80</v>
      </c>
      <c r="I2740" t="s">
        <v>5761</v>
      </c>
      <c r="J2740" t="s">
        <v>2284</v>
      </c>
      <c r="K2740">
        <v>73</v>
      </c>
      <c r="L2740" t="s">
        <v>138</v>
      </c>
      <c r="M2740" t="s">
        <v>132</v>
      </c>
      <c r="N2740" t="s">
        <v>131</v>
      </c>
      <c r="O2740" t="s">
        <v>130</v>
      </c>
    </row>
    <row r="2741" spans="1:15">
      <c r="A2741">
        <v>2740</v>
      </c>
      <c r="B2741">
        <v>329541</v>
      </c>
      <c r="C2741" t="s">
        <v>1969</v>
      </c>
      <c r="D2741" t="s">
        <v>145</v>
      </c>
      <c r="E2741" t="s">
        <v>5762</v>
      </c>
      <c r="F2741">
        <v>400</v>
      </c>
      <c r="G2741">
        <v>2.9</v>
      </c>
      <c r="H2741">
        <v>80</v>
      </c>
      <c r="I2741" t="s">
        <v>547</v>
      </c>
      <c r="J2741" t="s">
        <v>5763</v>
      </c>
      <c r="K2741">
        <v>38</v>
      </c>
      <c r="L2741" t="s">
        <v>136</v>
      </c>
      <c r="M2741" t="s">
        <v>132</v>
      </c>
      <c r="N2741" t="s">
        <v>131</v>
      </c>
      <c r="O2741" t="s">
        <v>144</v>
      </c>
    </row>
    <row r="2742" spans="1:15">
      <c r="A2742">
        <v>2741</v>
      </c>
      <c r="B2742">
        <v>329676</v>
      </c>
      <c r="C2742" t="s">
        <v>453</v>
      </c>
      <c r="D2742" t="s">
        <v>129</v>
      </c>
      <c r="E2742" t="s">
        <v>5764</v>
      </c>
      <c r="F2742">
        <v>500</v>
      </c>
      <c r="G2742">
        <v>2.9</v>
      </c>
      <c r="H2742">
        <v>80</v>
      </c>
      <c r="I2742" t="s">
        <v>5765</v>
      </c>
      <c r="J2742" t="s">
        <v>709</v>
      </c>
      <c r="K2742">
        <v>78</v>
      </c>
      <c r="L2742" t="s">
        <v>138</v>
      </c>
      <c r="M2742" t="s">
        <v>132</v>
      </c>
      <c r="N2742" t="s">
        <v>131</v>
      </c>
      <c r="O2742" t="s">
        <v>130</v>
      </c>
    </row>
    <row r="2743" spans="1:15">
      <c r="A2743">
        <v>2742</v>
      </c>
      <c r="B2743">
        <v>329884</v>
      </c>
      <c r="C2743" t="s">
        <v>2656</v>
      </c>
      <c r="D2743" t="s">
        <v>146</v>
      </c>
      <c r="E2743" t="s">
        <v>5766</v>
      </c>
      <c r="F2743">
        <v>200</v>
      </c>
      <c r="G2743">
        <v>3.7</v>
      </c>
      <c r="H2743">
        <v>50</v>
      </c>
      <c r="I2743" t="s">
        <v>5767</v>
      </c>
      <c r="J2743" t="s">
        <v>3083</v>
      </c>
      <c r="K2743">
        <v>48</v>
      </c>
      <c r="L2743" t="s">
        <v>133</v>
      </c>
      <c r="M2743" t="s">
        <v>142</v>
      </c>
      <c r="N2743" t="s">
        <v>140</v>
      </c>
      <c r="O2743" t="s">
        <v>135</v>
      </c>
    </row>
    <row r="2744" spans="1:15">
      <c r="A2744">
        <v>2743</v>
      </c>
      <c r="B2744">
        <v>329976</v>
      </c>
      <c r="C2744" t="s">
        <v>453</v>
      </c>
      <c r="D2744" t="s">
        <v>129</v>
      </c>
      <c r="E2744">
        <v>99</v>
      </c>
      <c r="F2744">
        <v>300</v>
      </c>
      <c r="G2744">
        <v>4.0999999999999996</v>
      </c>
      <c r="H2744">
        <v>50</v>
      </c>
      <c r="I2744" t="s">
        <v>841</v>
      </c>
      <c r="J2744" t="s">
        <v>709</v>
      </c>
      <c r="K2744">
        <v>77</v>
      </c>
      <c r="L2744" t="s">
        <v>136</v>
      </c>
      <c r="M2744" t="s">
        <v>132</v>
      </c>
      <c r="N2744" t="s">
        <v>140</v>
      </c>
      <c r="O2744" t="s">
        <v>130</v>
      </c>
    </row>
    <row r="2745" spans="1:15">
      <c r="A2745">
        <v>2744</v>
      </c>
      <c r="B2745">
        <v>329990</v>
      </c>
      <c r="C2745" t="s">
        <v>2688</v>
      </c>
      <c r="D2745" t="s">
        <v>145</v>
      </c>
      <c r="E2745" t="s">
        <v>5768</v>
      </c>
      <c r="F2745">
        <v>300</v>
      </c>
      <c r="G2745">
        <v>2.9</v>
      </c>
      <c r="H2745">
        <v>80</v>
      </c>
      <c r="I2745" t="s">
        <v>5769</v>
      </c>
      <c r="J2745" t="s">
        <v>2052</v>
      </c>
      <c r="K2745">
        <v>47</v>
      </c>
      <c r="L2745" t="s">
        <v>138</v>
      </c>
      <c r="M2745" t="s">
        <v>132</v>
      </c>
      <c r="N2745" t="s">
        <v>131</v>
      </c>
      <c r="O2745" t="s">
        <v>135</v>
      </c>
    </row>
    <row r="2746" spans="1:15">
      <c r="A2746">
        <v>2745</v>
      </c>
      <c r="B2746">
        <v>330061</v>
      </c>
      <c r="C2746" t="s">
        <v>3198</v>
      </c>
      <c r="D2746" t="s">
        <v>145</v>
      </c>
      <c r="E2746" t="s">
        <v>5770</v>
      </c>
      <c r="F2746">
        <v>300</v>
      </c>
      <c r="G2746">
        <v>4.5</v>
      </c>
      <c r="H2746">
        <v>100</v>
      </c>
      <c r="I2746" t="s">
        <v>841</v>
      </c>
      <c r="J2746" t="s">
        <v>2242</v>
      </c>
      <c r="K2746">
        <v>49</v>
      </c>
      <c r="L2746" t="s">
        <v>136</v>
      </c>
      <c r="M2746" t="s">
        <v>132</v>
      </c>
      <c r="N2746" t="s">
        <v>131</v>
      </c>
      <c r="O2746" t="s">
        <v>135</v>
      </c>
    </row>
    <row r="2747" spans="1:15">
      <c r="A2747">
        <v>2746</v>
      </c>
      <c r="B2747">
        <v>330209</v>
      </c>
      <c r="C2747" t="s">
        <v>1969</v>
      </c>
      <c r="D2747" t="s">
        <v>145</v>
      </c>
      <c r="E2747" t="s">
        <v>5771</v>
      </c>
      <c r="F2747">
        <v>300</v>
      </c>
      <c r="G2747">
        <v>2.9</v>
      </c>
      <c r="H2747">
        <v>80</v>
      </c>
      <c r="I2747" t="s">
        <v>5772</v>
      </c>
      <c r="J2747" t="s">
        <v>1969</v>
      </c>
      <c r="K2747">
        <v>37</v>
      </c>
      <c r="L2747" t="s">
        <v>236</v>
      </c>
      <c r="M2747" t="s">
        <v>132</v>
      </c>
      <c r="N2747" t="s">
        <v>131</v>
      </c>
      <c r="O2747" t="s">
        <v>144</v>
      </c>
    </row>
    <row r="2748" spans="1:15">
      <c r="A2748">
        <v>2747</v>
      </c>
      <c r="B2748">
        <v>330317</v>
      </c>
      <c r="C2748" t="s">
        <v>483</v>
      </c>
      <c r="D2748" t="s">
        <v>141</v>
      </c>
      <c r="E2748" t="s">
        <v>1721</v>
      </c>
      <c r="F2748">
        <v>300</v>
      </c>
      <c r="G2748">
        <v>2.9</v>
      </c>
      <c r="H2748">
        <v>80</v>
      </c>
      <c r="I2748" t="s">
        <v>841</v>
      </c>
      <c r="J2748" t="s">
        <v>477</v>
      </c>
      <c r="K2748">
        <v>46</v>
      </c>
      <c r="L2748" t="s">
        <v>136</v>
      </c>
      <c r="M2748" t="s">
        <v>132</v>
      </c>
      <c r="N2748" t="s">
        <v>131</v>
      </c>
      <c r="O2748" t="s">
        <v>135</v>
      </c>
    </row>
    <row r="2749" spans="1:15">
      <c r="A2749">
        <v>2748</v>
      </c>
      <c r="B2749">
        <v>330456</v>
      </c>
      <c r="C2749" t="s">
        <v>1662</v>
      </c>
      <c r="D2749" t="s">
        <v>146</v>
      </c>
      <c r="E2749" t="s">
        <v>5773</v>
      </c>
      <c r="F2749">
        <v>300</v>
      </c>
      <c r="G2749">
        <v>4.0999999999999996</v>
      </c>
      <c r="H2749">
        <v>100</v>
      </c>
      <c r="I2749" t="s">
        <v>841</v>
      </c>
      <c r="J2749" t="s">
        <v>3396</v>
      </c>
      <c r="K2749">
        <v>73</v>
      </c>
      <c r="L2749" t="s">
        <v>136</v>
      </c>
      <c r="M2749" t="s">
        <v>132</v>
      </c>
      <c r="N2749" t="s">
        <v>131</v>
      </c>
      <c r="O2749" t="s">
        <v>130</v>
      </c>
    </row>
    <row r="2750" spans="1:15">
      <c r="A2750">
        <v>2749</v>
      </c>
      <c r="B2750">
        <v>330495</v>
      </c>
      <c r="C2750" t="s">
        <v>813</v>
      </c>
      <c r="D2750" t="s">
        <v>129</v>
      </c>
      <c r="E2750" t="s">
        <v>5774</v>
      </c>
      <c r="F2750">
        <v>300</v>
      </c>
      <c r="G2750">
        <v>2.7</v>
      </c>
      <c r="H2750">
        <v>20</v>
      </c>
      <c r="I2750" t="s">
        <v>841</v>
      </c>
      <c r="J2750" t="s">
        <v>2289</v>
      </c>
      <c r="K2750">
        <v>80</v>
      </c>
      <c r="L2750" t="s">
        <v>136</v>
      </c>
      <c r="M2750" t="s">
        <v>132</v>
      </c>
      <c r="N2750" t="s">
        <v>140</v>
      </c>
      <c r="O2750" t="s">
        <v>130</v>
      </c>
    </row>
    <row r="2751" spans="1:15">
      <c r="A2751">
        <v>2750</v>
      </c>
      <c r="B2751">
        <v>330550</v>
      </c>
      <c r="C2751" t="s">
        <v>1155</v>
      </c>
      <c r="D2751" t="s">
        <v>139</v>
      </c>
      <c r="E2751" t="s">
        <v>5775</v>
      </c>
      <c r="F2751">
        <v>400</v>
      </c>
      <c r="G2751">
        <v>4.0999999999999996</v>
      </c>
      <c r="H2751">
        <v>20</v>
      </c>
      <c r="I2751" t="s">
        <v>5776</v>
      </c>
      <c r="J2751" t="s">
        <v>1155</v>
      </c>
      <c r="K2751">
        <v>40</v>
      </c>
      <c r="L2751" t="s">
        <v>136</v>
      </c>
      <c r="M2751" t="s">
        <v>132</v>
      </c>
      <c r="N2751" t="s">
        <v>140</v>
      </c>
      <c r="O2751" t="s">
        <v>144</v>
      </c>
    </row>
    <row r="2752" spans="1:15">
      <c r="A2752">
        <v>2751</v>
      </c>
      <c r="B2752">
        <v>330557</v>
      </c>
      <c r="C2752" t="s">
        <v>674</v>
      </c>
      <c r="D2752" t="s">
        <v>134</v>
      </c>
      <c r="E2752" t="s">
        <v>5777</v>
      </c>
      <c r="F2752">
        <v>400</v>
      </c>
      <c r="G2752">
        <v>2.9</v>
      </c>
      <c r="H2752">
        <v>80</v>
      </c>
      <c r="I2752" t="s">
        <v>5778</v>
      </c>
      <c r="J2752" t="s">
        <v>5779</v>
      </c>
      <c r="K2752">
        <v>50</v>
      </c>
      <c r="L2752" t="s">
        <v>138</v>
      </c>
      <c r="M2752" t="s">
        <v>132</v>
      </c>
      <c r="N2752" t="s">
        <v>131</v>
      </c>
      <c r="O2752" t="s">
        <v>135</v>
      </c>
    </row>
    <row r="2753" spans="1:15">
      <c r="A2753">
        <v>2752</v>
      </c>
      <c r="B2753">
        <v>330575</v>
      </c>
      <c r="C2753" t="s">
        <v>511</v>
      </c>
      <c r="D2753" t="s">
        <v>129</v>
      </c>
      <c r="E2753" t="s">
        <v>4657</v>
      </c>
      <c r="F2753">
        <v>300</v>
      </c>
      <c r="G2753">
        <v>4.5</v>
      </c>
      <c r="H2753">
        <v>20</v>
      </c>
      <c r="I2753" t="s">
        <v>5780</v>
      </c>
      <c r="J2753" t="s">
        <v>5307</v>
      </c>
      <c r="K2753">
        <v>82</v>
      </c>
      <c r="L2753" t="s">
        <v>136</v>
      </c>
      <c r="M2753" t="s">
        <v>132</v>
      </c>
      <c r="N2753" t="s">
        <v>140</v>
      </c>
      <c r="O2753" t="s">
        <v>130</v>
      </c>
    </row>
    <row r="2754" spans="1:15">
      <c r="A2754">
        <v>2753</v>
      </c>
      <c r="B2754">
        <v>330676</v>
      </c>
      <c r="C2754" t="s">
        <v>260</v>
      </c>
      <c r="D2754" t="s">
        <v>137</v>
      </c>
      <c r="E2754" t="s">
        <v>5781</v>
      </c>
      <c r="F2754">
        <v>500</v>
      </c>
      <c r="G2754">
        <v>4.2</v>
      </c>
      <c r="H2754">
        <v>100</v>
      </c>
      <c r="I2754" t="s">
        <v>5782</v>
      </c>
      <c r="J2754" t="s">
        <v>260</v>
      </c>
      <c r="K2754">
        <v>55</v>
      </c>
      <c r="L2754" t="s">
        <v>136</v>
      </c>
      <c r="M2754" t="s">
        <v>132</v>
      </c>
      <c r="N2754" t="s">
        <v>131</v>
      </c>
      <c r="O2754" t="s">
        <v>135</v>
      </c>
    </row>
    <row r="2755" spans="1:15">
      <c r="A2755">
        <v>2754</v>
      </c>
      <c r="B2755">
        <v>330687</v>
      </c>
      <c r="C2755" t="s">
        <v>260</v>
      </c>
      <c r="D2755" t="s">
        <v>137</v>
      </c>
      <c r="E2755" t="s">
        <v>5783</v>
      </c>
      <c r="F2755">
        <v>300</v>
      </c>
      <c r="G2755">
        <v>4.5999999999999996</v>
      </c>
      <c r="H2755">
        <v>100</v>
      </c>
      <c r="I2755" t="s">
        <v>2266</v>
      </c>
      <c r="J2755" t="s">
        <v>260</v>
      </c>
      <c r="K2755">
        <v>50</v>
      </c>
      <c r="L2755" t="s">
        <v>136</v>
      </c>
      <c r="M2755" t="s">
        <v>132</v>
      </c>
      <c r="N2755" t="s">
        <v>131</v>
      </c>
      <c r="O2755" t="s">
        <v>135</v>
      </c>
    </row>
    <row r="2756" spans="1:15">
      <c r="A2756">
        <v>2755</v>
      </c>
      <c r="B2756">
        <v>330891</v>
      </c>
      <c r="C2756" t="s">
        <v>500</v>
      </c>
      <c r="D2756" t="s">
        <v>146</v>
      </c>
      <c r="E2756" t="s">
        <v>5784</v>
      </c>
      <c r="F2756">
        <v>200</v>
      </c>
      <c r="G2756">
        <v>3.5</v>
      </c>
      <c r="H2756">
        <v>100</v>
      </c>
      <c r="I2756" t="s">
        <v>5785</v>
      </c>
      <c r="J2756" t="s">
        <v>1684</v>
      </c>
      <c r="K2756">
        <v>32</v>
      </c>
      <c r="L2756" t="s">
        <v>138</v>
      </c>
      <c r="M2756" t="s">
        <v>142</v>
      </c>
      <c r="N2756" t="s">
        <v>131</v>
      </c>
      <c r="O2756" t="s">
        <v>144</v>
      </c>
    </row>
    <row r="2757" spans="1:15">
      <c r="A2757">
        <v>2756</v>
      </c>
      <c r="B2757">
        <v>331067</v>
      </c>
      <c r="C2757" t="s">
        <v>836</v>
      </c>
      <c r="D2757" t="s">
        <v>143</v>
      </c>
      <c r="E2757" t="s">
        <v>5786</v>
      </c>
      <c r="F2757">
        <v>500</v>
      </c>
      <c r="G2757">
        <v>2.9</v>
      </c>
      <c r="H2757">
        <v>80</v>
      </c>
      <c r="I2757" t="s">
        <v>356</v>
      </c>
      <c r="J2757" t="s">
        <v>835</v>
      </c>
      <c r="K2757">
        <v>53</v>
      </c>
      <c r="L2757" t="s">
        <v>136</v>
      </c>
      <c r="M2757" t="s">
        <v>132</v>
      </c>
      <c r="N2757" t="s">
        <v>131</v>
      </c>
      <c r="O2757" t="s">
        <v>135</v>
      </c>
    </row>
    <row r="2758" spans="1:15">
      <c r="A2758">
        <v>2757</v>
      </c>
      <c r="B2758">
        <v>331087</v>
      </c>
      <c r="C2758" t="s">
        <v>855</v>
      </c>
      <c r="D2758" t="s">
        <v>134</v>
      </c>
      <c r="E2758" t="s">
        <v>5787</v>
      </c>
      <c r="F2758">
        <v>600</v>
      </c>
      <c r="G2758">
        <v>4</v>
      </c>
      <c r="H2758">
        <v>100</v>
      </c>
      <c r="I2758" t="s">
        <v>5788</v>
      </c>
      <c r="J2758" t="s">
        <v>604</v>
      </c>
      <c r="K2758">
        <v>59</v>
      </c>
      <c r="L2758" t="s">
        <v>133</v>
      </c>
      <c r="M2758" t="s">
        <v>148</v>
      </c>
      <c r="N2758" t="s">
        <v>131</v>
      </c>
      <c r="O2758" t="s">
        <v>135</v>
      </c>
    </row>
    <row r="2759" spans="1:15">
      <c r="A2759">
        <v>2758</v>
      </c>
      <c r="B2759">
        <v>331093</v>
      </c>
      <c r="C2759" t="s">
        <v>995</v>
      </c>
      <c r="D2759" t="s">
        <v>139</v>
      </c>
      <c r="E2759" t="s">
        <v>5789</v>
      </c>
      <c r="F2759">
        <v>200</v>
      </c>
      <c r="G2759">
        <v>3.8</v>
      </c>
      <c r="H2759">
        <v>20</v>
      </c>
      <c r="I2759" t="s">
        <v>5790</v>
      </c>
      <c r="J2759" t="s">
        <v>876</v>
      </c>
      <c r="K2759">
        <v>52</v>
      </c>
      <c r="L2759" t="s">
        <v>236</v>
      </c>
      <c r="M2759" t="s">
        <v>142</v>
      </c>
      <c r="N2759" t="s">
        <v>140</v>
      </c>
      <c r="O2759" t="s">
        <v>135</v>
      </c>
    </row>
    <row r="2760" spans="1:15">
      <c r="A2760">
        <v>2759</v>
      </c>
      <c r="B2760">
        <v>331171</v>
      </c>
      <c r="C2760" t="s">
        <v>2772</v>
      </c>
      <c r="D2760" t="s">
        <v>141</v>
      </c>
      <c r="E2760" t="s">
        <v>5791</v>
      </c>
      <c r="F2760">
        <v>200</v>
      </c>
      <c r="G2760">
        <v>4.4000000000000004</v>
      </c>
      <c r="H2760">
        <v>100</v>
      </c>
      <c r="I2760" t="s">
        <v>5792</v>
      </c>
      <c r="J2760" t="s">
        <v>3292</v>
      </c>
      <c r="K2760">
        <v>28</v>
      </c>
      <c r="L2760" t="s">
        <v>138</v>
      </c>
      <c r="M2760" t="s">
        <v>142</v>
      </c>
      <c r="N2760" t="s">
        <v>131</v>
      </c>
      <c r="O2760" t="s">
        <v>144</v>
      </c>
    </row>
    <row r="2761" spans="1:15">
      <c r="A2761">
        <v>2760</v>
      </c>
      <c r="B2761">
        <v>331192</v>
      </c>
      <c r="C2761" t="s">
        <v>1155</v>
      </c>
      <c r="D2761" t="s">
        <v>139</v>
      </c>
      <c r="E2761" t="s">
        <v>5793</v>
      </c>
      <c r="F2761">
        <v>400</v>
      </c>
      <c r="G2761">
        <v>2.9</v>
      </c>
      <c r="H2761">
        <v>80</v>
      </c>
      <c r="I2761" t="s">
        <v>2266</v>
      </c>
      <c r="J2761" t="s">
        <v>1155</v>
      </c>
      <c r="K2761">
        <v>46</v>
      </c>
      <c r="L2761" t="s">
        <v>136</v>
      </c>
      <c r="M2761" t="s">
        <v>132</v>
      </c>
      <c r="N2761" t="s">
        <v>131</v>
      </c>
      <c r="O2761" t="s">
        <v>135</v>
      </c>
    </row>
    <row r="2762" spans="1:15">
      <c r="A2762">
        <v>2761</v>
      </c>
      <c r="B2762">
        <v>331430</v>
      </c>
      <c r="C2762" t="s">
        <v>1063</v>
      </c>
      <c r="D2762" t="s">
        <v>141</v>
      </c>
      <c r="E2762" t="s">
        <v>5794</v>
      </c>
      <c r="F2762">
        <v>200</v>
      </c>
      <c r="G2762">
        <v>2.9</v>
      </c>
      <c r="H2762">
        <v>80</v>
      </c>
      <c r="I2762" t="s">
        <v>5795</v>
      </c>
      <c r="J2762" t="s">
        <v>1270</v>
      </c>
      <c r="K2762">
        <v>70</v>
      </c>
      <c r="L2762" t="s">
        <v>138</v>
      </c>
      <c r="M2762" t="s">
        <v>142</v>
      </c>
      <c r="N2762" t="s">
        <v>131</v>
      </c>
      <c r="O2762" t="s">
        <v>130</v>
      </c>
    </row>
    <row r="2763" spans="1:15">
      <c r="A2763">
        <v>2762</v>
      </c>
      <c r="B2763">
        <v>331477</v>
      </c>
      <c r="C2763" t="s">
        <v>995</v>
      </c>
      <c r="D2763" t="s">
        <v>139</v>
      </c>
      <c r="E2763" t="s">
        <v>5796</v>
      </c>
      <c r="F2763">
        <v>250</v>
      </c>
      <c r="G2763">
        <v>4</v>
      </c>
      <c r="H2763">
        <v>100</v>
      </c>
      <c r="I2763" t="s">
        <v>5797</v>
      </c>
      <c r="J2763" t="s">
        <v>995</v>
      </c>
      <c r="K2763">
        <v>48</v>
      </c>
      <c r="L2763" t="s">
        <v>236</v>
      </c>
      <c r="M2763" t="s">
        <v>132</v>
      </c>
      <c r="N2763" t="s">
        <v>131</v>
      </c>
      <c r="O2763" t="s">
        <v>135</v>
      </c>
    </row>
    <row r="2764" spans="1:15">
      <c r="A2764">
        <v>2763</v>
      </c>
      <c r="B2764">
        <v>331513</v>
      </c>
      <c r="C2764" t="s">
        <v>572</v>
      </c>
      <c r="D2764" t="s">
        <v>137</v>
      </c>
      <c r="E2764" t="s">
        <v>5798</v>
      </c>
      <c r="F2764">
        <v>300</v>
      </c>
      <c r="G2764">
        <v>2.9</v>
      </c>
      <c r="H2764">
        <v>80</v>
      </c>
      <c r="I2764" t="s">
        <v>841</v>
      </c>
      <c r="J2764" t="s">
        <v>572</v>
      </c>
      <c r="K2764">
        <v>61</v>
      </c>
      <c r="L2764" t="s">
        <v>136</v>
      </c>
      <c r="M2764" t="s">
        <v>132</v>
      </c>
      <c r="N2764" t="s">
        <v>131</v>
      </c>
      <c r="O2764" t="s">
        <v>130</v>
      </c>
    </row>
    <row r="2765" spans="1:15">
      <c r="A2765">
        <v>2764</v>
      </c>
      <c r="B2765">
        <v>331515</v>
      </c>
      <c r="C2765" t="s">
        <v>4215</v>
      </c>
      <c r="D2765" t="s">
        <v>129</v>
      </c>
      <c r="E2765" t="s">
        <v>5799</v>
      </c>
      <c r="F2765">
        <v>300</v>
      </c>
      <c r="G2765">
        <v>2.9</v>
      </c>
      <c r="H2765">
        <v>80</v>
      </c>
      <c r="I2765" t="s">
        <v>395</v>
      </c>
      <c r="J2765" t="s">
        <v>1291</v>
      </c>
      <c r="K2765">
        <v>93</v>
      </c>
      <c r="L2765" t="s">
        <v>138</v>
      </c>
      <c r="M2765" t="s">
        <v>132</v>
      </c>
      <c r="N2765" t="s">
        <v>131</v>
      </c>
      <c r="O2765" t="s">
        <v>130</v>
      </c>
    </row>
    <row r="2766" spans="1:15">
      <c r="A2766">
        <v>2765</v>
      </c>
      <c r="B2766">
        <v>331523</v>
      </c>
      <c r="C2766" t="s">
        <v>1571</v>
      </c>
      <c r="D2766" t="s">
        <v>141</v>
      </c>
      <c r="E2766" t="s">
        <v>5800</v>
      </c>
      <c r="F2766">
        <v>200</v>
      </c>
      <c r="G2766">
        <v>3.8</v>
      </c>
      <c r="H2766">
        <v>20</v>
      </c>
      <c r="I2766" t="s">
        <v>841</v>
      </c>
      <c r="J2766" t="s">
        <v>1571</v>
      </c>
      <c r="K2766">
        <v>68</v>
      </c>
      <c r="L2766" t="s">
        <v>136</v>
      </c>
      <c r="M2766" t="s">
        <v>142</v>
      </c>
      <c r="N2766" t="s">
        <v>140</v>
      </c>
      <c r="O2766" t="s">
        <v>130</v>
      </c>
    </row>
    <row r="2767" spans="1:15">
      <c r="A2767">
        <v>2766</v>
      </c>
      <c r="B2767">
        <v>331570</v>
      </c>
      <c r="C2767" t="s">
        <v>3786</v>
      </c>
      <c r="D2767" t="s">
        <v>139</v>
      </c>
      <c r="E2767" t="s">
        <v>5801</v>
      </c>
      <c r="F2767">
        <v>200</v>
      </c>
      <c r="G2767">
        <v>4.0999999999999996</v>
      </c>
      <c r="H2767">
        <v>1000</v>
      </c>
      <c r="I2767" t="s">
        <v>2599</v>
      </c>
      <c r="J2767" t="s">
        <v>1444</v>
      </c>
      <c r="K2767">
        <v>51</v>
      </c>
      <c r="L2767" t="s">
        <v>133</v>
      </c>
      <c r="M2767" t="s">
        <v>142</v>
      </c>
      <c r="N2767" t="s">
        <v>147</v>
      </c>
      <c r="O2767" t="s">
        <v>135</v>
      </c>
    </row>
    <row r="2768" spans="1:15">
      <c r="A2768">
        <v>2767</v>
      </c>
      <c r="B2768">
        <v>331585</v>
      </c>
      <c r="C2768" t="s">
        <v>1744</v>
      </c>
      <c r="D2768" t="s">
        <v>139</v>
      </c>
      <c r="E2768" t="s">
        <v>5802</v>
      </c>
      <c r="F2768">
        <v>200</v>
      </c>
      <c r="G2768">
        <v>3.9</v>
      </c>
      <c r="H2768">
        <v>100</v>
      </c>
      <c r="I2768" t="s">
        <v>5803</v>
      </c>
      <c r="J2768" t="s">
        <v>862</v>
      </c>
      <c r="K2768">
        <v>70</v>
      </c>
      <c r="L2768" t="s">
        <v>133</v>
      </c>
      <c r="M2768" t="s">
        <v>142</v>
      </c>
      <c r="N2768" t="s">
        <v>131</v>
      </c>
      <c r="O2768" t="s">
        <v>130</v>
      </c>
    </row>
    <row r="2769" spans="1:15">
      <c r="A2769">
        <v>2768</v>
      </c>
      <c r="B2769">
        <v>331766</v>
      </c>
      <c r="C2769" t="s">
        <v>477</v>
      </c>
      <c r="D2769" t="s">
        <v>141</v>
      </c>
      <c r="E2769" t="s">
        <v>5069</v>
      </c>
      <c r="F2769">
        <v>400</v>
      </c>
      <c r="G2769">
        <v>4.3</v>
      </c>
      <c r="H2769">
        <v>100</v>
      </c>
      <c r="I2769" t="s">
        <v>5804</v>
      </c>
      <c r="J2769" t="s">
        <v>477</v>
      </c>
      <c r="K2769">
        <v>50</v>
      </c>
      <c r="L2769" t="s">
        <v>236</v>
      </c>
      <c r="M2769" t="s">
        <v>132</v>
      </c>
      <c r="N2769" t="s">
        <v>131</v>
      </c>
      <c r="O2769" t="s">
        <v>135</v>
      </c>
    </row>
    <row r="2770" spans="1:15">
      <c r="A2770">
        <v>2769</v>
      </c>
      <c r="B2770">
        <v>331874</v>
      </c>
      <c r="C2770" t="s">
        <v>404</v>
      </c>
      <c r="D2770" t="s">
        <v>129</v>
      </c>
      <c r="E2770" t="s">
        <v>5805</v>
      </c>
      <c r="F2770">
        <v>500</v>
      </c>
      <c r="G2770">
        <v>2.9</v>
      </c>
      <c r="H2770">
        <v>80</v>
      </c>
      <c r="I2770" t="s">
        <v>841</v>
      </c>
      <c r="J2770" t="s">
        <v>709</v>
      </c>
      <c r="K2770">
        <v>79</v>
      </c>
      <c r="L2770" t="s">
        <v>136</v>
      </c>
      <c r="M2770" t="s">
        <v>132</v>
      </c>
      <c r="N2770" t="s">
        <v>131</v>
      </c>
      <c r="O2770" t="s">
        <v>130</v>
      </c>
    </row>
    <row r="2771" spans="1:15">
      <c r="A2771">
        <v>2770</v>
      </c>
      <c r="B2771">
        <v>332020</v>
      </c>
      <c r="C2771" t="s">
        <v>637</v>
      </c>
      <c r="D2771" t="s">
        <v>134</v>
      </c>
      <c r="E2771" t="s">
        <v>5806</v>
      </c>
      <c r="F2771">
        <v>200</v>
      </c>
      <c r="G2771">
        <v>2.8</v>
      </c>
      <c r="H2771">
        <v>20</v>
      </c>
      <c r="I2771" t="s">
        <v>2395</v>
      </c>
      <c r="J2771" t="s">
        <v>5807</v>
      </c>
      <c r="K2771">
        <v>47</v>
      </c>
      <c r="L2771" t="s">
        <v>138</v>
      </c>
      <c r="M2771" t="s">
        <v>142</v>
      </c>
      <c r="N2771" t="s">
        <v>140</v>
      </c>
      <c r="O2771" t="s">
        <v>135</v>
      </c>
    </row>
    <row r="2772" spans="1:15">
      <c r="A2772">
        <v>2771</v>
      </c>
      <c r="B2772">
        <v>332040</v>
      </c>
      <c r="C2772" t="s">
        <v>511</v>
      </c>
      <c r="D2772" t="s">
        <v>129</v>
      </c>
      <c r="E2772" t="s">
        <v>5808</v>
      </c>
      <c r="F2772">
        <v>300</v>
      </c>
      <c r="G2772">
        <v>3.8</v>
      </c>
      <c r="H2772">
        <v>20</v>
      </c>
      <c r="I2772" t="s">
        <v>2297</v>
      </c>
      <c r="J2772" t="s">
        <v>5307</v>
      </c>
      <c r="K2772">
        <v>83</v>
      </c>
      <c r="L2772" t="s">
        <v>133</v>
      </c>
      <c r="M2772" t="s">
        <v>132</v>
      </c>
      <c r="N2772" t="s">
        <v>140</v>
      </c>
      <c r="O2772" t="s">
        <v>130</v>
      </c>
    </row>
    <row r="2773" spans="1:15">
      <c r="A2773">
        <v>2772</v>
      </c>
      <c r="B2773">
        <v>332090</v>
      </c>
      <c r="C2773" t="s">
        <v>511</v>
      </c>
      <c r="D2773" t="s">
        <v>129</v>
      </c>
      <c r="E2773" t="s">
        <v>5809</v>
      </c>
      <c r="F2773">
        <v>300</v>
      </c>
      <c r="G2773">
        <v>2.9</v>
      </c>
      <c r="H2773">
        <v>80</v>
      </c>
      <c r="I2773" t="s">
        <v>5810</v>
      </c>
      <c r="J2773" t="s">
        <v>790</v>
      </c>
      <c r="K2773">
        <v>77</v>
      </c>
      <c r="L2773" t="s">
        <v>133</v>
      </c>
      <c r="M2773" t="s">
        <v>132</v>
      </c>
      <c r="N2773" t="s">
        <v>131</v>
      </c>
      <c r="O2773" t="s">
        <v>130</v>
      </c>
    </row>
    <row r="2774" spans="1:15">
      <c r="A2774">
        <v>2773</v>
      </c>
      <c r="B2774">
        <v>332172</v>
      </c>
      <c r="C2774" t="s">
        <v>2656</v>
      </c>
      <c r="D2774" t="s">
        <v>146</v>
      </c>
      <c r="E2774" t="s">
        <v>5811</v>
      </c>
      <c r="F2774">
        <v>200</v>
      </c>
      <c r="G2774">
        <v>3.9</v>
      </c>
      <c r="H2774">
        <v>20</v>
      </c>
      <c r="I2774" t="s">
        <v>841</v>
      </c>
      <c r="J2774" t="s">
        <v>3083</v>
      </c>
      <c r="K2774">
        <v>44</v>
      </c>
      <c r="L2774" t="s">
        <v>136</v>
      </c>
      <c r="M2774" t="s">
        <v>142</v>
      </c>
      <c r="N2774" t="s">
        <v>140</v>
      </c>
      <c r="O2774" t="s">
        <v>135</v>
      </c>
    </row>
    <row r="2775" spans="1:15">
      <c r="A2775">
        <v>2774</v>
      </c>
      <c r="B2775">
        <v>332302</v>
      </c>
      <c r="C2775" t="s">
        <v>400</v>
      </c>
      <c r="D2775" t="s">
        <v>129</v>
      </c>
      <c r="E2775" t="s">
        <v>5812</v>
      </c>
      <c r="F2775">
        <v>300</v>
      </c>
      <c r="G2775">
        <v>3.8</v>
      </c>
      <c r="H2775">
        <v>20</v>
      </c>
      <c r="I2775" t="s">
        <v>5608</v>
      </c>
      <c r="J2775" t="s">
        <v>709</v>
      </c>
      <c r="K2775">
        <v>67</v>
      </c>
      <c r="L2775" t="s">
        <v>133</v>
      </c>
      <c r="M2775" t="s">
        <v>132</v>
      </c>
      <c r="N2775" t="s">
        <v>140</v>
      </c>
      <c r="O2775" t="s">
        <v>130</v>
      </c>
    </row>
    <row r="2776" spans="1:15">
      <c r="A2776">
        <v>2775</v>
      </c>
      <c r="B2776">
        <v>332331</v>
      </c>
      <c r="C2776" t="s">
        <v>1086</v>
      </c>
      <c r="D2776" t="s">
        <v>139</v>
      </c>
      <c r="E2776" t="s">
        <v>5813</v>
      </c>
      <c r="F2776">
        <v>400</v>
      </c>
      <c r="G2776">
        <v>4.4000000000000004</v>
      </c>
      <c r="H2776">
        <v>100</v>
      </c>
      <c r="I2776" t="s">
        <v>5814</v>
      </c>
      <c r="J2776" t="s">
        <v>1086</v>
      </c>
      <c r="K2776">
        <v>36</v>
      </c>
      <c r="L2776" t="s">
        <v>138</v>
      </c>
      <c r="M2776" t="s">
        <v>132</v>
      </c>
      <c r="N2776" t="s">
        <v>131</v>
      </c>
      <c r="O2776" t="s">
        <v>144</v>
      </c>
    </row>
    <row r="2777" spans="1:15">
      <c r="A2777">
        <v>2776</v>
      </c>
      <c r="B2777">
        <v>332457</v>
      </c>
      <c r="C2777" t="s">
        <v>382</v>
      </c>
      <c r="D2777" t="s">
        <v>137</v>
      </c>
      <c r="E2777" t="s">
        <v>5815</v>
      </c>
      <c r="F2777">
        <v>450</v>
      </c>
      <c r="G2777">
        <v>2.9</v>
      </c>
      <c r="H2777">
        <v>80</v>
      </c>
      <c r="I2777" t="s">
        <v>258</v>
      </c>
      <c r="J2777" t="s">
        <v>1747</v>
      </c>
      <c r="K2777">
        <v>46</v>
      </c>
      <c r="L2777" t="s">
        <v>133</v>
      </c>
      <c r="M2777" t="s">
        <v>132</v>
      </c>
      <c r="N2777" t="s">
        <v>131</v>
      </c>
      <c r="O2777" t="s">
        <v>135</v>
      </c>
    </row>
    <row r="2778" spans="1:15">
      <c r="A2778">
        <v>2777</v>
      </c>
      <c r="B2778">
        <v>332513</v>
      </c>
      <c r="C2778" t="s">
        <v>397</v>
      </c>
      <c r="D2778" t="s">
        <v>134</v>
      </c>
      <c r="E2778" t="s">
        <v>5816</v>
      </c>
      <c r="F2778">
        <v>400</v>
      </c>
      <c r="G2778">
        <v>3.9</v>
      </c>
      <c r="H2778">
        <v>20</v>
      </c>
      <c r="I2778" t="s">
        <v>5817</v>
      </c>
      <c r="J2778" t="s">
        <v>829</v>
      </c>
      <c r="K2778">
        <v>44</v>
      </c>
      <c r="L2778" t="s">
        <v>133</v>
      </c>
      <c r="M2778" t="s">
        <v>132</v>
      </c>
      <c r="N2778" t="s">
        <v>140</v>
      </c>
      <c r="O2778" t="s">
        <v>135</v>
      </c>
    </row>
    <row r="2779" spans="1:15">
      <c r="A2779">
        <v>2778</v>
      </c>
      <c r="B2779">
        <v>332518</v>
      </c>
      <c r="C2779" t="s">
        <v>382</v>
      </c>
      <c r="D2779" t="s">
        <v>137</v>
      </c>
      <c r="E2779" t="s">
        <v>2773</v>
      </c>
      <c r="F2779">
        <v>900</v>
      </c>
      <c r="G2779">
        <v>4.3</v>
      </c>
      <c r="H2779">
        <v>20</v>
      </c>
      <c r="I2779" t="s">
        <v>2774</v>
      </c>
      <c r="J2779" t="s">
        <v>382</v>
      </c>
      <c r="K2779">
        <v>40</v>
      </c>
      <c r="L2779" t="s">
        <v>236</v>
      </c>
      <c r="M2779" t="s">
        <v>148</v>
      </c>
      <c r="N2779" t="s">
        <v>140</v>
      </c>
      <c r="O2779" t="s">
        <v>144</v>
      </c>
    </row>
    <row r="2780" spans="1:15">
      <c r="A2780">
        <v>2779</v>
      </c>
      <c r="B2780">
        <v>332553</v>
      </c>
      <c r="C2780" t="s">
        <v>404</v>
      </c>
      <c r="D2780" t="s">
        <v>129</v>
      </c>
      <c r="E2780" t="s">
        <v>5818</v>
      </c>
      <c r="F2780">
        <v>500</v>
      </c>
      <c r="G2780">
        <v>4.4000000000000004</v>
      </c>
      <c r="H2780">
        <v>100</v>
      </c>
      <c r="I2780" t="s">
        <v>258</v>
      </c>
      <c r="J2780" t="s">
        <v>709</v>
      </c>
      <c r="K2780">
        <v>75</v>
      </c>
      <c r="L2780" t="s">
        <v>133</v>
      </c>
      <c r="M2780" t="s">
        <v>132</v>
      </c>
      <c r="N2780" t="s">
        <v>131</v>
      </c>
      <c r="O2780" t="s">
        <v>130</v>
      </c>
    </row>
    <row r="2781" spans="1:15">
      <c r="A2781">
        <v>2780</v>
      </c>
      <c r="B2781">
        <v>332629</v>
      </c>
      <c r="C2781" t="s">
        <v>727</v>
      </c>
      <c r="D2781" t="s">
        <v>146</v>
      </c>
      <c r="E2781" t="s">
        <v>459</v>
      </c>
      <c r="F2781">
        <v>300</v>
      </c>
      <c r="G2781">
        <v>3.8</v>
      </c>
      <c r="H2781">
        <v>100</v>
      </c>
      <c r="I2781" t="s">
        <v>5819</v>
      </c>
      <c r="J2781" t="s">
        <v>727</v>
      </c>
      <c r="K2781">
        <v>72</v>
      </c>
      <c r="L2781" t="s">
        <v>136</v>
      </c>
      <c r="M2781" t="s">
        <v>132</v>
      </c>
      <c r="N2781" t="s">
        <v>131</v>
      </c>
      <c r="O2781" t="s">
        <v>130</v>
      </c>
    </row>
    <row r="2782" spans="1:15">
      <c r="A2782">
        <v>2781</v>
      </c>
      <c r="B2782">
        <v>332633</v>
      </c>
      <c r="C2782" t="s">
        <v>727</v>
      </c>
      <c r="D2782" t="s">
        <v>146</v>
      </c>
      <c r="E2782" t="s">
        <v>5820</v>
      </c>
      <c r="F2782">
        <v>300</v>
      </c>
      <c r="G2782">
        <v>3.6</v>
      </c>
      <c r="H2782">
        <v>100</v>
      </c>
      <c r="I2782" t="s">
        <v>3209</v>
      </c>
      <c r="J2782" t="s">
        <v>727</v>
      </c>
      <c r="K2782">
        <v>72</v>
      </c>
      <c r="L2782" t="s">
        <v>133</v>
      </c>
      <c r="M2782" t="s">
        <v>132</v>
      </c>
      <c r="N2782" t="s">
        <v>131</v>
      </c>
      <c r="O2782" t="s">
        <v>130</v>
      </c>
    </row>
    <row r="2783" spans="1:15">
      <c r="A2783">
        <v>2782</v>
      </c>
      <c r="B2783">
        <v>332700</v>
      </c>
      <c r="C2783" t="s">
        <v>483</v>
      </c>
      <c r="D2783" t="s">
        <v>141</v>
      </c>
      <c r="E2783" t="s">
        <v>5821</v>
      </c>
      <c r="F2783">
        <v>450</v>
      </c>
      <c r="G2783">
        <v>2.9</v>
      </c>
      <c r="H2783">
        <v>80</v>
      </c>
      <c r="I2783" t="s">
        <v>5822</v>
      </c>
      <c r="J2783" t="s">
        <v>477</v>
      </c>
      <c r="K2783">
        <v>53</v>
      </c>
      <c r="L2783" t="s">
        <v>133</v>
      </c>
      <c r="M2783" t="s">
        <v>132</v>
      </c>
      <c r="N2783" t="s">
        <v>131</v>
      </c>
      <c r="O2783" t="s">
        <v>135</v>
      </c>
    </row>
    <row r="2784" spans="1:15">
      <c r="A2784">
        <v>2783</v>
      </c>
      <c r="B2784">
        <v>332843</v>
      </c>
      <c r="C2784" t="s">
        <v>807</v>
      </c>
      <c r="D2784" t="s">
        <v>139</v>
      </c>
      <c r="E2784" t="s">
        <v>5823</v>
      </c>
      <c r="F2784">
        <v>300</v>
      </c>
      <c r="G2784">
        <v>3.8</v>
      </c>
      <c r="H2784">
        <v>100</v>
      </c>
      <c r="I2784" t="s">
        <v>5824</v>
      </c>
      <c r="J2784" t="s">
        <v>807</v>
      </c>
      <c r="K2784">
        <v>70</v>
      </c>
      <c r="L2784" t="s">
        <v>136</v>
      </c>
      <c r="M2784" t="s">
        <v>132</v>
      </c>
      <c r="N2784" t="s">
        <v>131</v>
      </c>
      <c r="O2784" t="s">
        <v>130</v>
      </c>
    </row>
    <row r="2785" spans="1:15">
      <c r="A2785">
        <v>2784</v>
      </c>
      <c r="B2785">
        <v>333029</v>
      </c>
      <c r="C2785" t="s">
        <v>483</v>
      </c>
      <c r="D2785" t="s">
        <v>141</v>
      </c>
      <c r="E2785" t="s">
        <v>5825</v>
      </c>
      <c r="F2785">
        <v>400</v>
      </c>
      <c r="G2785">
        <v>2.9</v>
      </c>
      <c r="H2785">
        <v>80</v>
      </c>
      <c r="I2785" t="s">
        <v>841</v>
      </c>
      <c r="J2785" t="s">
        <v>483</v>
      </c>
      <c r="K2785">
        <v>52</v>
      </c>
      <c r="L2785" t="s">
        <v>136</v>
      </c>
      <c r="M2785" t="s">
        <v>132</v>
      </c>
      <c r="N2785" t="s">
        <v>131</v>
      </c>
      <c r="O2785" t="s">
        <v>135</v>
      </c>
    </row>
    <row r="2786" spans="1:15">
      <c r="A2786">
        <v>2785</v>
      </c>
      <c r="B2786">
        <v>333104</v>
      </c>
      <c r="C2786" t="s">
        <v>350</v>
      </c>
      <c r="D2786" t="s">
        <v>141</v>
      </c>
      <c r="E2786" t="s">
        <v>5826</v>
      </c>
      <c r="F2786">
        <v>400</v>
      </c>
      <c r="G2786">
        <v>4.2</v>
      </c>
      <c r="H2786">
        <v>1000</v>
      </c>
      <c r="I2786" t="s">
        <v>5827</v>
      </c>
      <c r="J2786" t="s">
        <v>350</v>
      </c>
      <c r="K2786">
        <v>63</v>
      </c>
      <c r="L2786" t="s">
        <v>133</v>
      </c>
      <c r="M2786" t="s">
        <v>132</v>
      </c>
      <c r="N2786" t="s">
        <v>147</v>
      </c>
      <c r="O2786" t="s">
        <v>130</v>
      </c>
    </row>
    <row r="2787" spans="1:15">
      <c r="A2787">
        <v>2786</v>
      </c>
      <c r="B2787">
        <v>333209</v>
      </c>
      <c r="C2787" t="s">
        <v>1807</v>
      </c>
      <c r="D2787" t="s">
        <v>139</v>
      </c>
      <c r="E2787" t="s">
        <v>5828</v>
      </c>
      <c r="F2787">
        <v>150</v>
      </c>
      <c r="G2787">
        <v>2.9</v>
      </c>
      <c r="H2787">
        <v>80</v>
      </c>
      <c r="I2787" t="s">
        <v>841</v>
      </c>
      <c r="J2787" t="s">
        <v>1807</v>
      </c>
      <c r="K2787">
        <v>68</v>
      </c>
      <c r="L2787" t="s">
        <v>136</v>
      </c>
      <c r="M2787" t="s">
        <v>142</v>
      </c>
      <c r="N2787" t="s">
        <v>131</v>
      </c>
      <c r="O2787" t="s">
        <v>130</v>
      </c>
    </row>
    <row r="2788" spans="1:15">
      <c r="A2788">
        <v>2787</v>
      </c>
      <c r="B2788">
        <v>333385</v>
      </c>
      <c r="C2788" t="s">
        <v>424</v>
      </c>
      <c r="D2788" t="s">
        <v>129</v>
      </c>
      <c r="E2788" t="s">
        <v>5829</v>
      </c>
      <c r="F2788">
        <v>400</v>
      </c>
      <c r="G2788">
        <v>4.2</v>
      </c>
      <c r="H2788">
        <v>20</v>
      </c>
      <c r="I2788" t="s">
        <v>5461</v>
      </c>
      <c r="J2788" t="s">
        <v>709</v>
      </c>
      <c r="K2788">
        <v>66</v>
      </c>
      <c r="L2788" t="s">
        <v>138</v>
      </c>
      <c r="M2788" t="s">
        <v>132</v>
      </c>
      <c r="N2788" t="s">
        <v>140</v>
      </c>
      <c r="O2788" t="s">
        <v>130</v>
      </c>
    </row>
    <row r="2789" spans="1:15">
      <c r="A2789">
        <v>2788</v>
      </c>
      <c r="B2789">
        <v>333438</v>
      </c>
      <c r="C2789" t="s">
        <v>779</v>
      </c>
      <c r="D2789" t="s">
        <v>139</v>
      </c>
      <c r="E2789" t="s">
        <v>5830</v>
      </c>
      <c r="F2789">
        <v>200</v>
      </c>
      <c r="G2789">
        <v>2.9</v>
      </c>
      <c r="H2789">
        <v>80</v>
      </c>
      <c r="I2789" t="s">
        <v>5831</v>
      </c>
      <c r="J2789" t="s">
        <v>779</v>
      </c>
      <c r="K2789">
        <v>59</v>
      </c>
      <c r="L2789" t="s">
        <v>138</v>
      </c>
      <c r="M2789" t="s">
        <v>142</v>
      </c>
      <c r="N2789" t="s">
        <v>131</v>
      </c>
      <c r="O2789" t="s">
        <v>135</v>
      </c>
    </row>
    <row r="2790" spans="1:15">
      <c r="A2790">
        <v>2789</v>
      </c>
      <c r="B2790">
        <v>333553</v>
      </c>
      <c r="C2790" t="s">
        <v>640</v>
      </c>
      <c r="D2790" t="s">
        <v>139</v>
      </c>
      <c r="E2790" t="s">
        <v>5832</v>
      </c>
      <c r="F2790">
        <v>300</v>
      </c>
      <c r="G2790">
        <v>4.0999999999999996</v>
      </c>
      <c r="H2790">
        <v>20</v>
      </c>
      <c r="I2790" t="s">
        <v>841</v>
      </c>
      <c r="J2790" t="s">
        <v>1106</v>
      </c>
      <c r="K2790">
        <v>64</v>
      </c>
      <c r="L2790" t="s">
        <v>136</v>
      </c>
      <c r="M2790" t="s">
        <v>132</v>
      </c>
      <c r="N2790" t="s">
        <v>140</v>
      </c>
      <c r="O2790" t="s">
        <v>130</v>
      </c>
    </row>
    <row r="2791" spans="1:15">
      <c r="A2791">
        <v>2790</v>
      </c>
      <c r="B2791">
        <v>333585</v>
      </c>
      <c r="C2791" t="s">
        <v>366</v>
      </c>
      <c r="D2791" t="s">
        <v>146</v>
      </c>
      <c r="E2791" t="s">
        <v>5833</v>
      </c>
      <c r="F2791">
        <v>250</v>
      </c>
      <c r="G2791">
        <v>3.8</v>
      </c>
      <c r="H2791">
        <v>50</v>
      </c>
      <c r="I2791" t="s">
        <v>2178</v>
      </c>
      <c r="J2791" t="s">
        <v>1684</v>
      </c>
      <c r="K2791">
        <v>44</v>
      </c>
      <c r="L2791" t="s">
        <v>138</v>
      </c>
      <c r="M2791" t="s">
        <v>132</v>
      </c>
      <c r="N2791" t="s">
        <v>140</v>
      </c>
      <c r="O2791" t="s">
        <v>135</v>
      </c>
    </row>
    <row r="2792" spans="1:15">
      <c r="A2792">
        <v>2791</v>
      </c>
      <c r="B2792">
        <v>333687</v>
      </c>
      <c r="C2792" t="s">
        <v>469</v>
      </c>
      <c r="D2792" t="s">
        <v>141</v>
      </c>
      <c r="E2792" t="s">
        <v>5834</v>
      </c>
      <c r="F2792">
        <v>200</v>
      </c>
      <c r="G2792">
        <v>3.9</v>
      </c>
      <c r="H2792">
        <v>100</v>
      </c>
      <c r="I2792" t="s">
        <v>5835</v>
      </c>
      <c r="J2792" t="s">
        <v>1675</v>
      </c>
      <c r="K2792">
        <v>34</v>
      </c>
      <c r="L2792" t="s">
        <v>138</v>
      </c>
      <c r="M2792" t="s">
        <v>142</v>
      </c>
      <c r="N2792" t="s">
        <v>131</v>
      </c>
      <c r="O2792" t="s">
        <v>144</v>
      </c>
    </row>
    <row r="2793" spans="1:15">
      <c r="A2793">
        <v>2792</v>
      </c>
      <c r="B2793">
        <v>333722</v>
      </c>
      <c r="C2793" t="s">
        <v>1622</v>
      </c>
      <c r="D2793" t="s">
        <v>141</v>
      </c>
      <c r="E2793" t="s">
        <v>5836</v>
      </c>
      <c r="F2793">
        <v>200</v>
      </c>
      <c r="G2793">
        <v>2.9</v>
      </c>
      <c r="H2793">
        <v>80</v>
      </c>
      <c r="I2793" t="s">
        <v>5837</v>
      </c>
      <c r="J2793" t="s">
        <v>1270</v>
      </c>
      <c r="K2793">
        <v>76</v>
      </c>
      <c r="L2793" t="s">
        <v>138</v>
      </c>
      <c r="M2793" t="s">
        <v>142</v>
      </c>
      <c r="N2793" t="s">
        <v>131</v>
      </c>
      <c r="O2793" t="s">
        <v>130</v>
      </c>
    </row>
    <row r="2794" spans="1:15">
      <c r="A2794">
        <v>2793</v>
      </c>
      <c r="B2794">
        <v>333732</v>
      </c>
      <c r="C2794" t="s">
        <v>443</v>
      </c>
      <c r="D2794" t="s">
        <v>137</v>
      </c>
      <c r="E2794" t="s">
        <v>5838</v>
      </c>
      <c r="F2794">
        <v>400</v>
      </c>
      <c r="G2794">
        <v>3.9</v>
      </c>
      <c r="H2794">
        <v>100</v>
      </c>
      <c r="I2794" t="s">
        <v>267</v>
      </c>
      <c r="J2794" t="s">
        <v>5043</v>
      </c>
      <c r="K2794">
        <v>58</v>
      </c>
      <c r="L2794" t="s">
        <v>136</v>
      </c>
      <c r="M2794" t="s">
        <v>132</v>
      </c>
      <c r="N2794" t="s">
        <v>131</v>
      </c>
      <c r="O2794" t="s">
        <v>135</v>
      </c>
    </row>
    <row r="2795" spans="1:15">
      <c r="A2795">
        <v>2794</v>
      </c>
      <c r="B2795">
        <v>333760</v>
      </c>
      <c r="C2795" t="s">
        <v>314</v>
      </c>
      <c r="D2795" t="s">
        <v>146</v>
      </c>
      <c r="E2795" t="s">
        <v>5839</v>
      </c>
      <c r="F2795">
        <v>500</v>
      </c>
      <c r="G2795">
        <v>4.0999999999999996</v>
      </c>
      <c r="H2795">
        <v>50</v>
      </c>
      <c r="I2795" t="s">
        <v>5840</v>
      </c>
      <c r="J2795" t="s">
        <v>5841</v>
      </c>
      <c r="K2795">
        <v>50</v>
      </c>
      <c r="L2795" t="s">
        <v>136</v>
      </c>
      <c r="M2795" t="s">
        <v>132</v>
      </c>
      <c r="N2795" t="s">
        <v>140</v>
      </c>
      <c r="O2795" t="s">
        <v>135</v>
      </c>
    </row>
    <row r="2796" spans="1:15">
      <c r="A2796">
        <v>2795</v>
      </c>
      <c r="B2796">
        <v>333837</v>
      </c>
      <c r="C2796" t="s">
        <v>2061</v>
      </c>
      <c r="D2796" t="s">
        <v>137</v>
      </c>
      <c r="E2796" t="s">
        <v>5842</v>
      </c>
      <c r="F2796">
        <v>250</v>
      </c>
      <c r="G2796">
        <v>4.2</v>
      </c>
      <c r="H2796">
        <v>100</v>
      </c>
      <c r="I2796" t="s">
        <v>1600</v>
      </c>
      <c r="J2796" t="s">
        <v>5843</v>
      </c>
      <c r="K2796">
        <v>45</v>
      </c>
      <c r="L2796" t="s">
        <v>136</v>
      </c>
      <c r="M2796" t="s">
        <v>132</v>
      </c>
      <c r="N2796" t="s">
        <v>131</v>
      </c>
      <c r="O2796" t="s">
        <v>135</v>
      </c>
    </row>
    <row r="2797" spans="1:15">
      <c r="A2797">
        <v>2796</v>
      </c>
      <c r="B2797">
        <v>333980</v>
      </c>
      <c r="C2797" t="s">
        <v>4944</v>
      </c>
      <c r="D2797" t="s">
        <v>145</v>
      </c>
      <c r="E2797" t="s">
        <v>5844</v>
      </c>
      <c r="F2797">
        <v>250</v>
      </c>
      <c r="G2797">
        <v>2.9</v>
      </c>
      <c r="H2797">
        <v>80</v>
      </c>
      <c r="I2797" t="s">
        <v>2236</v>
      </c>
      <c r="J2797" t="s">
        <v>5440</v>
      </c>
      <c r="K2797">
        <v>61</v>
      </c>
      <c r="L2797" t="s">
        <v>138</v>
      </c>
      <c r="M2797" t="s">
        <v>132</v>
      </c>
      <c r="N2797" t="s">
        <v>131</v>
      </c>
      <c r="O2797" t="s">
        <v>130</v>
      </c>
    </row>
    <row r="2798" spans="1:15">
      <c r="A2798">
        <v>2797</v>
      </c>
      <c r="B2798">
        <v>334022</v>
      </c>
      <c r="C2798" t="s">
        <v>1659</v>
      </c>
      <c r="D2798" t="s">
        <v>129</v>
      </c>
      <c r="E2798" t="s">
        <v>5845</v>
      </c>
      <c r="F2798">
        <v>300</v>
      </c>
      <c r="G2798">
        <v>2.9</v>
      </c>
      <c r="H2798">
        <v>80</v>
      </c>
      <c r="I2798" t="s">
        <v>258</v>
      </c>
      <c r="J2798" t="s">
        <v>1291</v>
      </c>
      <c r="K2798">
        <v>76</v>
      </c>
      <c r="L2798" t="s">
        <v>133</v>
      </c>
      <c r="M2798" t="s">
        <v>132</v>
      </c>
      <c r="N2798" t="s">
        <v>131</v>
      </c>
      <c r="O2798" t="s">
        <v>130</v>
      </c>
    </row>
    <row r="2799" spans="1:15">
      <c r="A2799">
        <v>2798</v>
      </c>
      <c r="B2799">
        <v>334033</v>
      </c>
      <c r="C2799" t="s">
        <v>424</v>
      </c>
      <c r="D2799" t="s">
        <v>129</v>
      </c>
      <c r="E2799" t="s">
        <v>5846</v>
      </c>
      <c r="F2799">
        <v>500</v>
      </c>
      <c r="G2799">
        <v>4.5999999999999996</v>
      </c>
      <c r="H2799">
        <v>20</v>
      </c>
      <c r="I2799" t="s">
        <v>5847</v>
      </c>
      <c r="J2799" t="s">
        <v>709</v>
      </c>
      <c r="K2799">
        <v>66</v>
      </c>
      <c r="L2799" t="s">
        <v>236</v>
      </c>
      <c r="M2799" t="s">
        <v>132</v>
      </c>
      <c r="N2799" t="s">
        <v>140</v>
      </c>
      <c r="O2799" t="s">
        <v>130</v>
      </c>
    </row>
    <row r="2800" spans="1:15">
      <c r="A2800">
        <v>2799</v>
      </c>
      <c r="B2800">
        <v>334208</v>
      </c>
      <c r="C2800" t="s">
        <v>500</v>
      </c>
      <c r="D2800" t="s">
        <v>146</v>
      </c>
      <c r="E2800" t="s">
        <v>5848</v>
      </c>
      <c r="F2800">
        <v>400</v>
      </c>
      <c r="G2800">
        <v>3.7</v>
      </c>
      <c r="H2800">
        <v>100</v>
      </c>
      <c r="I2800" t="s">
        <v>841</v>
      </c>
      <c r="J2800" t="s">
        <v>1684</v>
      </c>
      <c r="K2800">
        <v>28</v>
      </c>
      <c r="L2800" t="s">
        <v>136</v>
      </c>
      <c r="M2800" t="s">
        <v>132</v>
      </c>
      <c r="N2800" t="s">
        <v>131</v>
      </c>
      <c r="O2800" t="s">
        <v>144</v>
      </c>
    </row>
    <row r="2801" spans="1:15">
      <c r="A2801">
        <v>2800</v>
      </c>
      <c r="B2801">
        <v>334214</v>
      </c>
      <c r="C2801" t="s">
        <v>5849</v>
      </c>
      <c r="D2801" t="s">
        <v>134</v>
      </c>
      <c r="E2801" t="s">
        <v>5850</v>
      </c>
      <c r="F2801">
        <v>300</v>
      </c>
      <c r="G2801">
        <v>2.9</v>
      </c>
      <c r="H2801">
        <v>80</v>
      </c>
      <c r="I2801" t="s">
        <v>672</v>
      </c>
      <c r="J2801" t="s">
        <v>4831</v>
      </c>
      <c r="K2801">
        <v>60</v>
      </c>
      <c r="L2801" t="s">
        <v>133</v>
      </c>
      <c r="M2801" t="s">
        <v>132</v>
      </c>
      <c r="N2801" t="s">
        <v>131</v>
      </c>
      <c r="O2801" t="s">
        <v>135</v>
      </c>
    </row>
    <row r="2802" spans="1:15">
      <c r="A2802">
        <v>2801</v>
      </c>
      <c r="B2802">
        <v>334284</v>
      </c>
      <c r="C2802" t="s">
        <v>5851</v>
      </c>
      <c r="D2802" t="s">
        <v>149</v>
      </c>
      <c r="E2802" t="s">
        <v>5852</v>
      </c>
      <c r="F2802">
        <v>300</v>
      </c>
      <c r="G2802">
        <v>2.9</v>
      </c>
      <c r="H2802">
        <v>80</v>
      </c>
      <c r="I2802" t="s">
        <v>4730</v>
      </c>
      <c r="J2802" t="s">
        <v>2854</v>
      </c>
      <c r="K2802">
        <v>63</v>
      </c>
      <c r="L2802" t="s">
        <v>236</v>
      </c>
      <c r="M2802" t="s">
        <v>132</v>
      </c>
      <c r="N2802" t="s">
        <v>131</v>
      </c>
      <c r="O2802" t="s">
        <v>130</v>
      </c>
    </row>
    <row r="2803" spans="1:15">
      <c r="A2803">
        <v>2802</v>
      </c>
      <c r="B2803">
        <v>334421</v>
      </c>
      <c r="C2803" t="s">
        <v>973</v>
      </c>
      <c r="D2803" t="s">
        <v>134</v>
      </c>
      <c r="E2803" t="s">
        <v>5853</v>
      </c>
      <c r="F2803">
        <v>200</v>
      </c>
      <c r="G2803">
        <v>2.9</v>
      </c>
      <c r="H2803">
        <v>80</v>
      </c>
      <c r="I2803" t="s">
        <v>279</v>
      </c>
      <c r="J2803" t="s">
        <v>973</v>
      </c>
      <c r="K2803">
        <v>56</v>
      </c>
      <c r="L2803" t="s">
        <v>133</v>
      </c>
      <c r="M2803" t="s">
        <v>142</v>
      </c>
      <c r="N2803" t="s">
        <v>131</v>
      </c>
      <c r="O2803" t="s">
        <v>135</v>
      </c>
    </row>
    <row r="2804" spans="1:15">
      <c r="A2804">
        <v>2803</v>
      </c>
      <c r="B2804">
        <v>334524</v>
      </c>
      <c r="C2804" t="s">
        <v>397</v>
      </c>
      <c r="D2804" t="s">
        <v>134</v>
      </c>
      <c r="E2804" t="s">
        <v>5854</v>
      </c>
      <c r="F2804">
        <v>350</v>
      </c>
      <c r="G2804">
        <v>2.9</v>
      </c>
      <c r="H2804">
        <v>80</v>
      </c>
      <c r="I2804" t="s">
        <v>5855</v>
      </c>
      <c r="J2804" t="s">
        <v>829</v>
      </c>
      <c r="K2804">
        <v>52</v>
      </c>
      <c r="L2804" t="s">
        <v>133</v>
      </c>
      <c r="M2804" t="s">
        <v>132</v>
      </c>
      <c r="N2804" t="s">
        <v>131</v>
      </c>
      <c r="O2804" t="s">
        <v>135</v>
      </c>
    </row>
    <row r="2805" spans="1:15">
      <c r="A2805">
        <v>2804</v>
      </c>
      <c r="B2805">
        <v>334648</v>
      </c>
      <c r="C2805" t="s">
        <v>2489</v>
      </c>
      <c r="D2805" t="s">
        <v>145</v>
      </c>
      <c r="E2805" t="s">
        <v>5856</v>
      </c>
      <c r="F2805">
        <v>200</v>
      </c>
      <c r="G2805">
        <v>4.3</v>
      </c>
      <c r="H2805">
        <v>100</v>
      </c>
      <c r="I2805" t="s">
        <v>5857</v>
      </c>
      <c r="J2805" t="s">
        <v>1992</v>
      </c>
      <c r="K2805">
        <v>49</v>
      </c>
      <c r="L2805" t="s">
        <v>138</v>
      </c>
      <c r="M2805" t="s">
        <v>142</v>
      </c>
      <c r="N2805" t="s">
        <v>131</v>
      </c>
      <c r="O2805" t="s">
        <v>135</v>
      </c>
    </row>
    <row r="2806" spans="1:15">
      <c r="A2806">
        <v>2805</v>
      </c>
      <c r="B2806">
        <v>334799</v>
      </c>
      <c r="C2806" t="s">
        <v>314</v>
      </c>
      <c r="D2806" t="s">
        <v>146</v>
      </c>
      <c r="E2806" t="s">
        <v>5858</v>
      </c>
      <c r="F2806">
        <v>48</v>
      </c>
      <c r="G2806">
        <v>3.4</v>
      </c>
      <c r="H2806">
        <v>20</v>
      </c>
      <c r="I2806" t="s">
        <v>5859</v>
      </c>
      <c r="J2806" t="s">
        <v>314</v>
      </c>
      <c r="K2806">
        <v>35</v>
      </c>
      <c r="L2806" t="s">
        <v>136</v>
      </c>
      <c r="M2806" t="s">
        <v>142</v>
      </c>
      <c r="N2806" t="s">
        <v>140</v>
      </c>
      <c r="O2806" t="s">
        <v>144</v>
      </c>
    </row>
    <row r="2807" spans="1:15">
      <c r="A2807">
        <v>2806</v>
      </c>
      <c r="B2807">
        <v>334826</v>
      </c>
      <c r="C2807" t="s">
        <v>1992</v>
      </c>
      <c r="D2807" t="s">
        <v>145</v>
      </c>
      <c r="E2807" t="s">
        <v>5860</v>
      </c>
      <c r="F2807">
        <v>500</v>
      </c>
      <c r="G2807">
        <v>2.9</v>
      </c>
      <c r="H2807">
        <v>80</v>
      </c>
      <c r="I2807" t="s">
        <v>356</v>
      </c>
      <c r="J2807" t="s">
        <v>1992</v>
      </c>
      <c r="K2807">
        <v>49</v>
      </c>
      <c r="L2807" t="s">
        <v>136</v>
      </c>
      <c r="M2807" t="s">
        <v>132</v>
      </c>
      <c r="N2807" t="s">
        <v>131</v>
      </c>
      <c r="O2807" t="s">
        <v>135</v>
      </c>
    </row>
    <row r="2808" spans="1:15">
      <c r="A2808">
        <v>2807</v>
      </c>
      <c r="B2808">
        <v>334941</v>
      </c>
      <c r="C2808" t="s">
        <v>1976</v>
      </c>
      <c r="D2808" t="s">
        <v>145</v>
      </c>
      <c r="E2808" t="s">
        <v>5861</v>
      </c>
      <c r="F2808">
        <v>250</v>
      </c>
      <c r="G2808">
        <v>2.9</v>
      </c>
      <c r="H2808">
        <v>80</v>
      </c>
      <c r="I2808" t="s">
        <v>258</v>
      </c>
      <c r="J2808" t="s">
        <v>1969</v>
      </c>
      <c r="K2808">
        <v>40</v>
      </c>
      <c r="L2808" t="s">
        <v>133</v>
      </c>
      <c r="M2808" t="s">
        <v>132</v>
      </c>
      <c r="N2808" t="s">
        <v>131</v>
      </c>
      <c r="O2808" t="s">
        <v>144</v>
      </c>
    </row>
    <row r="2809" spans="1:15">
      <c r="A2809">
        <v>2808</v>
      </c>
      <c r="B2809">
        <v>334962</v>
      </c>
      <c r="C2809" t="s">
        <v>542</v>
      </c>
      <c r="D2809" t="s">
        <v>141</v>
      </c>
      <c r="E2809" t="s">
        <v>5862</v>
      </c>
      <c r="F2809">
        <v>500</v>
      </c>
      <c r="G2809">
        <v>2.9</v>
      </c>
      <c r="H2809">
        <v>80</v>
      </c>
      <c r="I2809" t="s">
        <v>1157</v>
      </c>
      <c r="J2809" t="s">
        <v>477</v>
      </c>
      <c r="K2809">
        <v>69</v>
      </c>
      <c r="L2809" t="s">
        <v>133</v>
      </c>
      <c r="M2809" t="s">
        <v>132</v>
      </c>
      <c r="N2809" t="s">
        <v>131</v>
      </c>
      <c r="O2809" t="s">
        <v>130</v>
      </c>
    </row>
    <row r="2810" spans="1:15">
      <c r="A2810">
        <v>2809</v>
      </c>
      <c r="B2810">
        <v>334998</v>
      </c>
      <c r="C2810" t="s">
        <v>1129</v>
      </c>
      <c r="D2810" t="s">
        <v>129</v>
      </c>
      <c r="E2810" t="s">
        <v>5863</v>
      </c>
      <c r="F2810">
        <v>1000</v>
      </c>
      <c r="G2810">
        <v>2.9</v>
      </c>
      <c r="H2810">
        <v>80</v>
      </c>
      <c r="I2810" t="s">
        <v>5864</v>
      </c>
      <c r="J2810" t="s">
        <v>5199</v>
      </c>
      <c r="K2810">
        <v>89</v>
      </c>
      <c r="L2810" t="s">
        <v>136</v>
      </c>
      <c r="M2810" t="s">
        <v>148</v>
      </c>
      <c r="N2810" t="s">
        <v>131</v>
      </c>
      <c r="O2810" t="s">
        <v>130</v>
      </c>
    </row>
    <row r="2811" spans="1:15">
      <c r="A2811">
        <v>2810</v>
      </c>
      <c r="B2811">
        <v>335002</v>
      </c>
      <c r="C2811" t="s">
        <v>382</v>
      </c>
      <c r="D2811" t="s">
        <v>137</v>
      </c>
      <c r="E2811" t="s">
        <v>5863</v>
      </c>
      <c r="F2811">
        <v>1000</v>
      </c>
      <c r="G2811">
        <v>2.9</v>
      </c>
      <c r="H2811">
        <v>80</v>
      </c>
      <c r="I2811" t="s">
        <v>5864</v>
      </c>
      <c r="J2811" t="s">
        <v>1747</v>
      </c>
      <c r="K2811">
        <v>55</v>
      </c>
      <c r="L2811" t="s">
        <v>136</v>
      </c>
      <c r="M2811" t="s">
        <v>148</v>
      </c>
      <c r="N2811" t="s">
        <v>131</v>
      </c>
      <c r="O2811" t="s">
        <v>135</v>
      </c>
    </row>
    <row r="2812" spans="1:15">
      <c r="A2812">
        <v>2811</v>
      </c>
      <c r="B2812">
        <v>335044</v>
      </c>
      <c r="C2812" t="s">
        <v>3768</v>
      </c>
      <c r="D2812" t="s">
        <v>149</v>
      </c>
      <c r="E2812" t="s">
        <v>5865</v>
      </c>
      <c r="F2812">
        <v>300</v>
      </c>
      <c r="G2812">
        <v>4.2</v>
      </c>
      <c r="H2812">
        <v>100</v>
      </c>
      <c r="I2812" t="s">
        <v>5866</v>
      </c>
      <c r="J2812" t="s">
        <v>2951</v>
      </c>
      <c r="K2812">
        <v>47</v>
      </c>
      <c r="L2812" t="s">
        <v>133</v>
      </c>
      <c r="M2812" t="s">
        <v>132</v>
      </c>
      <c r="N2812" t="s">
        <v>131</v>
      </c>
      <c r="O2812" t="s">
        <v>135</v>
      </c>
    </row>
    <row r="2813" spans="1:15">
      <c r="A2813">
        <v>2812</v>
      </c>
      <c r="B2813">
        <v>335149</v>
      </c>
      <c r="C2813" t="s">
        <v>973</v>
      </c>
      <c r="D2813" t="s">
        <v>134</v>
      </c>
      <c r="E2813" t="s">
        <v>5867</v>
      </c>
      <c r="F2813">
        <v>300</v>
      </c>
      <c r="G2813">
        <v>2.9</v>
      </c>
      <c r="H2813">
        <v>80</v>
      </c>
      <c r="I2813" t="s">
        <v>5868</v>
      </c>
      <c r="J2813" t="s">
        <v>973</v>
      </c>
      <c r="K2813">
        <v>51</v>
      </c>
      <c r="L2813" t="s">
        <v>236</v>
      </c>
      <c r="M2813" t="s">
        <v>132</v>
      </c>
      <c r="N2813" t="s">
        <v>131</v>
      </c>
      <c r="O2813" t="s">
        <v>135</v>
      </c>
    </row>
    <row r="2814" spans="1:15">
      <c r="A2814">
        <v>2813</v>
      </c>
      <c r="B2814">
        <v>335152</v>
      </c>
      <c r="C2814" t="s">
        <v>887</v>
      </c>
      <c r="D2814" t="s">
        <v>139</v>
      </c>
      <c r="E2814" t="s">
        <v>5869</v>
      </c>
      <c r="F2814">
        <v>300</v>
      </c>
      <c r="G2814">
        <v>4.3</v>
      </c>
      <c r="H2814">
        <v>100</v>
      </c>
      <c r="I2814" t="s">
        <v>5870</v>
      </c>
      <c r="J2814" t="s">
        <v>2284</v>
      </c>
      <c r="K2814">
        <v>71</v>
      </c>
      <c r="L2814" t="s">
        <v>138</v>
      </c>
      <c r="M2814" t="s">
        <v>132</v>
      </c>
      <c r="N2814" t="s">
        <v>131</v>
      </c>
      <c r="O2814" t="s">
        <v>130</v>
      </c>
    </row>
    <row r="2815" spans="1:15">
      <c r="A2815">
        <v>2814</v>
      </c>
      <c r="B2815">
        <v>335161</v>
      </c>
      <c r="C2815" t="s">
        <v>3598</v>
      </c>
      <c r="D2815" t="s">
        <v>145</v>
      </c>
      <c r="E2815" t="s">
        <v>5871</v>
      </c>
      <c r="F2815">
        <v>400</v>
      </c>
      <c r="G2815">
        <v>4</v>
      </c>
      <c r="H2815">
        <v>20</v>
      </c>
      <c r="I2815" t="s">
        <v>356</v>
      </c>
      <c r="J2815" t="s">
        <v>1992</v>
      </c>
      <c r="K2815">
        <v>51</v>
      </c>
      <c r="L2815" t="s">
        <v>136</v>
      </c>
      <c r="M2815" t="s">
        <v>132</v>
      </c>
      <c r="N2815" t="s">
        <v>140</v>
      </c>
      <c r="O2815" t="s">
        <v>135</v>
      </c>
    </row>
    <row r="2816" spans="1:15">
      <c r="A2816">
        <v>2815</v>
      </c>
      <c r="B2816">
        <v>335168</v>
      </c>
      <c r="C2816" t="s">
        <v>887</v>
      </c>
      <c r="D2816" t="s">
        <v>139</v>
      </c>
      <c r="E2816" t="s">
        <v>5872</v>
      </c>
      <c r="F2816">
        <v>500</v>
      </c>
      <c r="G2816">
        <v>4</v>
      </c>
      <c r="H2816">
        <v>100</v>
      </c>
      <c r="I2816" t="s">
        <v>5873</v>
      </c>
      <c r="J2816" t="s">
        <v>2284</v>
      </c>
      <c r="K2816">
        <v>70</v>
      </c>
      <c r="L2816" t="s">
        <v>133</v>
      </c>
      <c r="M2816" t="s">
        <v>132</v>
      </c>
      <c r="N2816" t="s">
        <v>131</v>
      </c>
      <c r="O2816" t="s">
        <v>130</v>
      </c>
    </row>
    <row r="2817" spans="1:15">
      <c r="A2817">
        <v>2816</v>
      </c>
      <c r="B2817">
        <v>335302</v>
      </c>
      <c r="C2817" t="s">
        <v>1332</v>
      </c>
      <c r="D2817" t="s">
        <v>134</v>
      </c>
      <c r="E2817" t="s">
        <v>5874</v>
      </c>
      <c r="F2817">
        <v>200</v>
      </c>
      <c r="G2817">
        <v>3.2</v>
      </c>
      <c r="H2817">
        <v>50</v>
      </c>
      <c r="I2817" t="s">
        <v>841</v>
      </c>
      <c r="J2817" t="s">
        <v>1332</v>
      </c>
      <c r="K2817">
        <v>41</v>
      </c>
      <c r="L2817" t="s">
        <v>136</v>
      </c>
      <c r="M2817" t="s">
        <v>142</v>
      </c>
      <c r="N2817" t="s">
        <v>140</v>
      </c>
      <c r="O2817" t="s">
        <v>135</v>
      </c>
    </row>
    <row r="2818" spans="1:15">
      <c r="A2818">
        <v>2817</v>
      </c>
      <c r="B2818">
        <v>335426</v>
      </c>
      <c r="C2818" t="s">
        <v>508</v>
      </c>
      <c r="D2818" t="s">
        <v>129</v>
      </c>
      <c r="E2818" t="s">
        <v>5875</v>
      </c>
      <c r="F2818">
        <v>250</v>
      </c>
      <c r="G2818">
        <v>4.0999999999999996</v>
      </c>
      <c r="H2818">
        <v>100</v>
      </c>
      <c r="I2818" t="s">
        <v>3820</v>
      </c>
      <c r="J2818" t="s">
        <v>1670</v>
      </c>
      <c r="K2818">
        <v>62</v>
      </c>
      <c r="L2818" t="s">
        <v>133</v>
      </c>
      <c r="M2818" t="s">
        <v>132</v>
      </c>
      <c r="N2818" t="s">
        <v>131</v>
      </c>
      <c r="O2818" t="s">
        <v>130</v>
      </c>
    </row>
    <row r="2819" spans="1:15">
      <c r="A2819">
        <v>2818</v>
      </c>
      <c r="B2819">
        <v>335433</v>
      </c>
      <c r="C2819" t="s">
        <v>469</v>
      </c>
      <c r="D2819" t="s">
        <v>141</v>
      </c>
      <c r="E2819" t="s">
        <v>5876</v>
      </c>
      <c r="F2819">
        <v>300</v>
      </c>
      <c r="G2819">
        <v>2.9</v>
      </c>
      <c r="H2819">
        <v>80</v>
      </c>
      <c r="I2819" t="s">
        <v>5877</v>
      </c>
      <c r="J2819" t="s">
        <v>1675</v>
      </c>
      <c r="K2819">
        <v>44</v>
      </c>
      <c r="L2819" t="s">
        <v>138</v>
      </c>
      <c r="M2819" t="s">
        <v>132</v>
      </c>
      <c r="N2819" t="s">
        <v>131</v>
      </c>
      <c r="O2819" t="s">
        <v>135</v>
      </c>
    </row>
    <row r="2820" spans="1:15">
      <c r="A2820">
        <v>2819</v>
      </c>
      <c r="B2820">
        <v>335538</v>
      </c>
      <c r="C2820" t="s">
        <v>1875</v>
      </c>
      <c r="D2820" t="s">
        <v>134</v>
      </c>
      <c r="E2820" t="s">
        <v>5878</v>
      </c>
      <c r="F2820">
        <v>300</v>
      </c>
      <c r="G2820">
        <v>2.9</v>
      </c>
      <c r="H2820">
        <v>80</v>
      </c>
      <c r="I2820" t="s">
        <v>5879</v>
      </c>
      <c r="J2820" t="s">
        <v>3595</v>
      </c>
      <c r="K2820">
        <v>48</v>
      </c>
      <c r="L2820" t="s">
        <v>138</v>
      </c>
      <c r="M2820" t="s">
        <v>132</v>
      </c>
      <c r="N2820" t="s">
        <v>131</v>
      </c>
      <c r="O2820" t="s">
        <v>135</v>
      </c>
    </row>
    <row r="2821" spans="1:15">
      <c r="A2821">
        <v>2820</v>
      </c>
      <c r="B2821">
        <v>335636</v>
      </c>
      <c r="C2821" t="s">
        <v>1101</v>
      </c>
      <c r="D2821" t="s">
        <v>139</v>
      </c>
      <c r="E2821" t="s">
        <v>5880</v>
      </c>
      <c r="F2821">
        <v>200</v>
      </c>
      <c r="G2821">
        <v>2.9</v>
      </c>
      <c r="H2821">
        <v>80</v>
      </c>
      <c r="I2821" t="s">
        <v>5881</v>
      </c>
      <c r="J2821" t="s">
        <v>805</v>
      </c>
      <c r="K2821">
        <v>62</v>
      </c>
      <c r="L2821" t="s">
        <v>138</v>
      </c>
      <c r="M2821" t="s">
        <v>142</v>
      </c>
      <c r="N2821" t="s">
        <v>131</v>
      </c>
      <c r="O2821" t="s">
        <v>130</v>
      </c>
    </row>
    <row r="2822" spans="1:15">
      <c r="A2822">
        <v>2821</v>
      </c>
      <c r="B2822">
        <v>335651</v>
      </c>
      <c r="C2822" t="s">
        <v>250</v>
      </c>
      <c r="D2822" t="s">
        <v>137</v>
      </c>
      <c r="E2822" t="s">
        <v>5882</v>
      </c>
      <c r="F2822">
        <v>300</v>
      </c>
      <c r="G2822">
        <v>2.9</v>
      </c>
      <c r="H2822">
        <v>80</v>
      </c>
      <c r="I2822" t="s">
        <v>258</v>
      </c>
      <c r="J2822" t="s">
        <v>250</v>
      </c>
      <c r="K2822">
        <v>61</v>
      </c>
      <c r="L2822" t="s">
        <v>133</v>
      </c>
      <c r="M2822" t="s">
        <v>132</v>
      </c>
      <c r="N2822" t="s">
        <v>131</v>
      </c>
      <c r="O2822" t="s">
        <v>130</v>
      </c>
    </row>
    <row r="2823" spans="1:15">
      <c r="A2823">
        <v>2822</v>
      </c>
      <c r="B2823">
        <v>335687</v>
      </c>
      <c r="C2823" t="s">
        <v>306</v>
      </c>
      <c r="D2823" t="s">
        <v>137</v>
      </c>
      <c r="E2823" t="s">
        <v>5883</v>
      </c>
      <c r="F2823">
        <v>300</v>
      </c>
      <c r="G2823">
        <v>3.3</v>
      </c>
      <c r="H2823">
        <v>50</v>
      </c>
      <c r="I2823" t="s">
        <v>4869</v>
      </c>
      <c r="J2823" t="s">
        <v>306</v>
      </c>
      <c r="K2823">
        <v>52</v>
      </c>
      <c r="L2823" t="s">
        <v>133</v>
      </c>
      <c r="M2823" t="s">
        <v>132</v>
      </c>
      <c r="N2823" t="s">
        <v>140</v>
      </c>
      <c r="O2823" t="s">
        <v>135</v>
      </c>
    </row>
    <row r="2824" spans="1:15">
      <c r="A2824">
        <v>2823</v>
      </c>
      <c r="B2824">
        <v>335812</v>
      </c>
      <c r="C2824" t="s">
        <v>880</v>
      </c>
      <c r="D2824" t="s">
        <v>143</v>
      </c>
      <c r="E2824" t="s">
        <v>5884</v>
      </c>
      <c r="F2824">
        <v>300</v>
      </c>
      <c r="G2824">
        <v>2.9</v>
      </c>
      <c r="H2824">
        <v>80</v>
      </c>
      <c r="I2824" t="s">
        <v>5885</v>
      </c>
      <c r="J2824" t="s">
        <v>880</v>
      </c>
      <c r="K2824">
        <v>40</v>
      </c>
      <c r="L2824" t="s">
        <v>138</v>
      </c>
      <c r="M2824" t="s">
        <v>132</v>
      </c>
      <c r="N2824" t="s">
        <v>131</v>
      </c>
      <c r="O2824" t="s">
        <v>144</v>
      </c>
    </row>
    <row r="2825" spans="1:15">
      <c r="A2825">
        <v>2824</v>
      </c>
      <c r="B2825">
        <v>335816</v>
      </c>
      <c r="C2825" t="s">
        <v>880</v>
      </c>
      <c r="D2825" t="s">
        <v>143</v>
      </c>
      <c r="E2825" t="s">
        <v>5886</v>
      </c>
      <c r="F2825">
        <v>300</v>
      </c>
      <c r="G2825">
        <v>2.9</v>
      </c>
      <c r="H2825">
        <v>80</v>
      </c>
      <c r="I2825" t="s">
        <v>5887</v>
      </c>
      <c r="J2825" t="s">
        <v>880</v>
      </c>
      <c r="K2825">
        <v>40</v>
      </c>
      <c r="L2825" t="s">
        <v>236</v>
      </c>
      <c r="M2825" t="s">
        <v>132</v>
      </c>
      <c r="N2825" t="s">
        <v>131</v>
      </c>
      <c r="O2825" t="s">
        <v>144</v>
      </c>
    </row>
    <row r="2826" spans="1:15">
      <c r="A2826">
        <v>2825</v>
      </c>
      <c r="B2826">
        <v>335873</v>
      </c>
      <c r="C2826" t="s">
        <v>1332</v>
      </c>
      <c r="D2826" t="s">
        <v>134</v>
      </c>
      <c r="E2826" t="s">
        <v>5888</v>
      </c>
      <c r="F2826">
        <v>400</v>
      </c>
      <c r="G2826">
        <v>2.9</v>
      </c>
      <c r="H2826">
        <v>80</v>
      </c>
      <c r="I2826" t="s">
        <v>841</v>
      </c>
      <c r="J2826" t="s">
        <v>1332</v>
      </c>
      <c r="K2826">
        <v>44</v>
      </c>
      <c r="L2826" t="s">
        <v>136</v>
      </c>
      <c r="M2826" t="s">
        <v>132</v>
      </c>
      <c r="N2826" t="s">
        <v>131</v>
      </c>
      <c r="O2826" t="s">
        <v>135</v>
      </c>
    </row>
    <row r="2827" spans="1:15">
      <c r="A2827">
        <v>2826</v>
      </c>
      <c r="B2827">
        <v>335883</v>
      </c>
      <c r="C2827" t="s">
        <v>5889</v>
      </c>
      <c r="D2827" t="s">
        <v>143</v>
      </c>
      <c r="E2827" t="s">
        <v>5890</v>
      </c>
      <c r="F2827">
        <v>250</v>
      </c>
      <c r="G2827">
        <v>2.9</v>
      </c>
      <c r="H2827">
        <v>80</v>
      </c>
      <c r="I2827" t="s">
        <v>5891</v>
      </c>
      <c r="J2827" t="s">
        <v>3179</v>
      </c>
      <c r="K2827">
        <v>39</v>
      </c>
      <c r="L2827" t="s">
        <v>133</v>
      </c>
      <c r="M2827" t="s">
        <v>132</v>
      </c>
      <c r="N2827" t="s">
        <v>131</v>
      </c>
      <c r="O2827" t="s">
        <v>144</v>
      </c>
    </row>
    <row r="2828" spans="1:15">
      <c r="A2828">
        <v>2827</v>
      </c>
      <c r="B2828">
        <v>335978</v>
      </c>
      <c r="C2828" t="s">
        <v>424</v>
      </c>
      <c r="D2828" t="s">
        <v>129</v>
      </c>
      <c r="E2828" t="s">
        <v>5892</v>
      </c>
      <c r="F2828">
        <v>300</v>
      </c>
      <c r="G2828">
        <v>4.3</v>
      </c>
      <c r="H2828">
        <v>500</v>
      </c>
      <c r="I2828" t="s">
        <v>5893</v>
      </c>
      <c r="J2828" t="s">
        <v>709</v>
      </c>
      <c r="K2828">
        <v>75</v>
      </c>
      <c r="L2828" t="s">
        <v>236</v>
      </c>
      <c r="M2828" t="s">
        <v>132</v>
      </c>
      <c r="N2828" t="s">
        <v>147</v>
      </c>
      <c r="O2828" t="s">
        <v>130</v>
      </c>
    </row>
    <row r="2829" spans="1:15">
      <c r="A2829">
        <v>2828</v>
      </c>
      <c r="B2829">
        <v>336007</v>
      </c>
      <c r="C2829" t="s">
        <v>1444</v>
      </c>
      <c r="D2829" t="s">
        <v>139</v>
      </c>
      <c r="E2829" t="s">
        <v>5894</v>
      </c>
      <c r="F2829">
        <v>150</v>
      </c>
      <c r="G2829">
        <v>2.9</v>
      </c>
      <c r="H2829">
        <v>80</v>
      </c>
      <c r="I2829" t="s">
        <v>5895</v>
      </c>
      <c r="J2829" t="s">
        <v>1444</v>
      </c>
      <c r="K2829">
        <v>70</v>
      </c>
      <c r="L2829" t="s">
        <v>236</v>
      </c>
      <c r="M2829" t="s">
        <v>142</v>
      </c>
      <c r="N2829" t="s">
        <v>131</v>
      </c>
      <c r="O2829" t="s">
        <v>130</v>
      </c>
    </row>
    <row r="2830" spans="1:15">
      <c r="A2830">
        <v>2829</v>
      </c>
      <c r="B2830">
        <v>336053</v>
      </c>
      <c r="C2830" t="s">
        <v>880</v>
      </c>
      <c r="D2830" t="s">
        <v>143</v>
      </c>
      <c r="E2830" t="s">
        <v>5896</v>
      </c>
      <c r="F2830">
        <v>200</v>
      </c>
      <c r="G2830">
        <v>4.0999999999999996</v>
      </c>
      <c r="H2830">
        <v>100</v>
      </c>
      <c r="I2830" t="s">
        <v>1664</v>
      </c>
      <c r="J2830" t="s">
        <v>899</v>
      </c>
      <c r="K2830">
        <v>40</v>
      </c>
      <c r="L2830" t="s">
        <v>138</v>
      </c>
      <c r="M2830" t="s">
        <v>142</v>
      </c>
      <c r="N2830" t="s">
        <v>131</v>
      </c>
      <c r="O2830" t="s">
        <v>144</v>
      </c>
    </row>
    <row r="2831" spans="1:15">
      <c r="A2831">
        <v>2830</v>
      </c>
      <c r="B2831">
        <v>336146</v>
      </c>
      <c r="C2831" t="s">
        <v>887</v>
      </c>
      <c r="D2831" t="s">
        <v>139</v>
      </c>
      <c r="E2831" t="s">
        <v>5897</v>
      </c>
      <c r="F2831">
        <v>300</v>
      </c>
      <c r="G2831">
        <v>4.0999999999999996</v>
      </c>
      <c r="H2831">
        <v>100</v>
      </c>
      <c r="I2831" t="s">
        <v>5898</v>
      </c>
      <c r="J2831" t="s">
        <v>2284</v>
      </c>
      <c r="K2831">
        <v>61</v>
      </c>
      <c r="L2831" t="s">
        <v>237</v>
      </c>
      <c r="M2831" t="s">
        <v>132</v>
      </c>
      <c r="N2831" t="s">
        <v>131</v>
      </c>
      <c r="O2831" t="s">
        <v>130</v>
      </c>
    </row>
    <row r="2832" spans="1:15">
      <c r="A2832">
        <v>2831</v>
      </c>
      <c r="B2832">
        <v>336161</v>
      </c>
      <c r="C2832" t="s">
        <v>739</v>
      </c>
      <c r="D2832" t="s">
        <v>129</v>
      </c>
      <c r="E2832" t="s">
        <v>5899</v>
      </c>
      <c r="F2832">
        <v>200</v>
      </c>
      <c r="G2832">
        <v>2.9</v>
      </c>
      <c r="H2832">
        <v>80</v>
      </c>
      <c r="I2832" t="s">
        <v>2266</v>
      </c>
      <c r="J2832" t="s">
        <v>2289</v>
      </c>
      <c r="K2832">
        <v>74</v>
      </c>
      <c r="L2832" t="s">
        <v>136</v>
      </c>
      <c r="M2832" t="s">
        <v>142</v>
      </c>
      <c r="N2832" t="s">
        <v>131</v>
      </c>
      <c r="O2832" t="s">
        <v>130</v>
      </c>
    </row>
    <row r="2833" spans="1:15">
      <c r="A2833">
        <v>2832</v>
      </c>
      <c r="B2833">
        <v>336183</v>
      </c>
      <c r="C2833" t="s">
        <v>1979</v>
      </c>
      <c r="D2833" t="s">
        <v>145</v>
      </c>
      <c r="E2833" t="s">
        <v>5900</v>
      </c>
      <c r="F2833">
        <v>400</v>
      </c>
      <c r="G2833">
        <v>3.7</v>
      </c>
      <c r="H2833">
        <v>20</v>
      </c>
      <c r="I2833" t="s">
        <v>841</v>
      </c>
      <c r="J2833" t="s">
        <v>1969</v>
      </c>
      <c r="K2833">
        <v>44</v>
      </c>
      <c r="L2833" t="s">
        <v>136</v>
      </c>
      <c r="M2833" t="s">
        <v>132</v>
      </c>
      <c r="N2833" t="s">
        <v>140</v>
      </c>
      <c r="O2833" t="s">
        <v>135</v>
      </c>
    </row>
    <row r="2834" spans="1:15">
      <c r="A2834">
        <v>2833</v>
      </c>
      <c r="B2834">
        <v>336255</v>
      </c>
      <c r="C2834" t="s">
        <v>424</v>
      </c>
      <c r="D2834" t="s">
        <v>129</v>
      </c>
      <c r="E2834" t="s">
        <v>5901</v>
      </c>
      <c r="F2834">
        <v>200</v>
      </c>
      <c r="G2834">
        <v>2.9</v>
      </c>
      <c r="H2834">
        <v>80</v>
      </c>
      <c r="I2834" t="s">
        <v>5902</v>
      </c>
      <c r="J2834" t="s">
        <v>709</v>
      </c>
      <c r="K2834">
        <v>73</v>
      </c>
      <c r="L2834" t="s">
        <v>138</v>
      </c>
      <c r="M2834" t="s">
        <v>142</v>
      </c>
      <c r="N2834" t="s">
        <v>131</v>
      </c>
      <c r="O2834" t="s">
        <v>130</v>
      </c>
    </row>
    <row r="2835" spans="1:15">
      <c r="A2835">
        <v>2834</v>
      </c>
      <c r="B2835">
        <v>336260</v>
      </c>
      <c r="C2835" t="s">
        <v>1875</v>
      </c>
      <c r="D2835" t="s">
        <v>134</v>
      </c>
      <c r="E2835" t="s">
        <v>5903</v>
      </c>
      <c r="F2835">
        <v>400</v>
      </c>
      <c r="G2835">
        <v>4.2</v>
      </c>
      <c r="H2835">
        <v>100</v>
      </c>
      <c r="I2835" t="s">
        <v>5904</v>
      </c>
      <c r="J2835" t="s">
        <v>3595</v>
      </c>
      <c r="K2835">
        <v>51</v>
      </c>
      <c r="L2835" t="s">
        <v>138</v>
      </c>
      <c r="M2835" t="s">
        <v>132</v>
      </c>
      <c r="N2835" t="s">
        <v>131</v>
      </c>
      <c r="O2835" t="s">
        <v>135</v>
      </c>
    </row>
    <row r="2836" spans="1:15">
      <c r="A2836">
        <v>2835</v>
      </c>
      <c r="B2836">
        <v>336272</v>
      </c>
      <c r="C2836" t="s">
        <v>5905</v>
      </c>
      <c r="D2836" t="s">
        <v>143</v>
      </c>
      <c r="E2836" t="s">
        <v>5906</v>
      </c>
      <c r="F2836">
        <v>400</v>
      </c>
      <c r="G2836">
        <v>4</v>
      </c>
      <c r="H2836">
        <v>1000</v>
      </c>
      <c r="I2836" t="s">
        <v>5907</v>
      </c>
      <c r="J2836" t="s">
        <v>880</v>
      </c>
      <c r="K2836">
        <v>48</v>
      </c>
      <c r="L2836" t="s">
        <v>138</v>
      </c>
      <c r="M2836" t="s">
        <v>132</v>
      </c>
      <c r="N2836" t="s">
        <v>147</v>
      </c>
      <c r="O2836" t="s">
        <v>135</v>
      </c>
    </row>
    <row r="2837" spans="1:15">
      <c r="A2837">
        <v>2836</v>
      </c>
      <c r="B2837">
        <v>336374</v>
      </c>
      <c r="C2837" t="s">
        <v>5908</v>
      </c>
      <c r="D2837" t="s">
        <v>134</v>
      </c>
      <c r="E2837" t="s">
        <v>5909</v>
      </c>
      <c r="F2837">
        <v>300</v>
      </c>
      <c r="G2837">
        <v>3.1</v>
      </c>
      <c r="H2837">
        <v>20</v>
      </c>
      <c r="I2837" t="s">
        <v>258</v>
      </c>
      <c r="J2837" t="s">
        <v>3595</v>
      </c>
      <c r="K2837">
        <v>56</v>
      </c>
      <c r="L2837" t="s">
        <v>133</v>
      </c>
      <c r="M2837" t="s">
        <v>132</v>
      </c>
      <c r="N2837" t="s">
        <v>140</v>
      </c>
      <c r="O2837" t="s">
        <v>135</v>
      </c>
    </row>
    <row r="2838" spans="1:15">
      <c r="A2838">
        <v>2837</v>
      </c>
      <c r="B2838">
        <v>336458</v>
      </c>
      <c r="C2838" t="s">
        <v>674</v>
      </c>
      <c r="D2838" t="s">
        <v>134</v>
      </c>
      <c r="E2838" t="s">
        <v>5910</v>
      </c>
      <c r="F2838">
        <v>400</v>
      </c>
      <c r="G2838">
        <v>2.9</v>
      </c>
      <c r="H2838">
        <v>80</v>
      </c>
      <c r="I2838" t="s">
        <v>258</v>
      </c>
      <c r="J2838" t="s">
        <v>3595</v>
      </c>
      <c r="K2838">
        <v>38</v>
      </c>
      <c r="L2838" t="s">
        <v>133</v>
      </c>
      <c r="M2838" t="s">
        <v>132</v>
      </c>
      <c r="N2838" t="s">
        <v>131</v>
      </c>
      <c r="O2838" t="s">
        <v>144</v>
      </c>
    </row>
    <row r="2839" spans="1:15">
      <c r="A2839">
        <v>2838</v>
      </c>
      <c r="B2839">
        <v>336463</v>
      </c>
      <c r="C2839" t="s">
        <v>250</v>
      </c>
      <c r="D2839" t="s">
        <v>137</v>
      </c>
      <c r="E2839" t="s">
        <v>5911</v>
      </c>
      <c r="F2839">
        <v>200</v>
      </c>
      <c r="G2839">
        <v>2.9</v>
      </c>
      <c r="H2839">
        <v>80</v>
      </c>
      <c r="I2839" t="s">
        <v>1108</v>
      </c>
      <c r="J2839" t="s">
        <v>250</v>
      </c>
      <c r="K2839">
        <v>63</v>
      </c>
      <c r="L2839" t="s">
        <v>133</v>
      </c>
      <c r="M2839" t="s">
        <v>142</v>
      </c>
      <c r="N2839" t="s">
        <v>131</v>
      </c>
      <c r="O2839" t="s">
        <v>130</v>
      </c>
    </row>
    <row r="2840" spans="1:15">
      <c r="A2840">
        <v>2839</v>
      </c>
      <c r="B2840">
        <v>336514</v>
      </c>
      <c r="C2840" t="s">
        <v>1086</v>
      </c>
      <c r="D2840" t="s">
        <v>139</v>
      </c>
      <c r="E2840" t="s">
        <v>5912</v>
      </c>
      <c r="F2840">
        <v>200</v>
      </c>
      <c r="G2840">
        <v>4.5999999999999996</v>
      </c>
      <c r="H2840">
        <v>20</v>
      </c>
      <c r="I2840" t="s">
        <v>5913</v>
      </c>
      <c r="J2840" t="s">
        <v>1086</v>
      </c>
      <c r="K2840">
        <v>40</v>
      </c>
      <c r="L2840" t="s">
        <v>236</v>
      </c>
      <c r="M2840" t="s">
        <v>142</v>
      </c>
      <c r="N2840" t="s">
        <v>140</v>
      </c>
      <c r="O2840" t="s">
        <v>144</v>
      </c>
    </row>
    <row r="2841" spans="1:15">
      <c r="A2841">
        <v>2840</v>
      </c>
      <c r="B2841">
        <v>336532</v>
      </c>
      <c r="C2841" t="s">
        <v>3198</v>
      </c>
      <c r="D2841" t="s">
        <v>145</v>
      </c>
      <c r="E2841" t="s">
        <v>5914</v>
      </c>
      <c r="F2841">
        <v>200</v>
      </c>
      <c r="G2841">
        <v>3.8</v>
      </c>
      <c r="H2841">
        <v>50</v>
      </c>
      <c r="I2841" t="s">
        <v>5915</v>
      </c>
      <c r="J2841" t="s">
        <v>2242</v>
      </c>
      <c r="K2841">
        <v>44</v>
      </c>
      <c r="L2841" t="s">
        <v>133</v>
      </c>
      <c r="M2841" t="s">
        <v>142</v>
      </c>
      <c r="N2841" t="s">
        <v>140</v>
      </c>
      <c r="O2841" t="s">
        <v>135</v>
      </c>
    </row>
    <row r="2842" spans="1:15">
      <c r="A2842">
        <v>2841</v>
      </c>
      <c r="B2842">
        <v>336758</v>
      </c>
      <c r="C2842" t="s">
        <v>5741</v>
      </c>
      <c r="D2842" t="s">
        <v>145</v>
      </c>
      <c r="E2842" t="s">
        <v>5916</v>
      </c>
      <c r="F2842">
        <v>200</v>
      </c>
      <c r="G2842">
        <v>2.9</v>
      </c>
      <c r="H2842">
        <v>80</v>
      </c>
      <c r="I2842" t="s">
        <v>5917</v>
      </c>
      <c r="J2842" t="s">
        <v>2242</v>
      </c>
      <c r="K2842">
        <v>52</v>
      </c>
      <c r="L2842" t="s">
        <v>133</v>
      </c>
      <c r="M2842" t="s">
        <v>142</v>
      </c>
      <c r="N2842" t="s">
        <v>131</v>
      </c>
      <c r="O2842" t="s">
        <v>135</v>
      </c>
    </row>
    <row r="2843" spans="1:15">
      <c r="A2843">
        <v>2842</v>
      </c>
      <c r="B2843">
        <v>336762</v>
      </c>
      <c r="C2843" t="s">
        <v>5741</v>
      </c>
      <c r="D2843" t="s">
        <v>145</v>
      </c>
      <c r="E2843" t="s">
        <v>5918</v>
      </c>
      <c r="F2843">
        <v>300</v>
      </c>
      <c r="G2843">
        <v>3.6</v>
      </c>
      <c r="H2843">
        <v>20</v>
      </c>
      <c r="I2843" t="s">
        <v>356</v>
      </c>
      <c r="J2843" t="s">
        <v>2242</v>
      </c>
      <c r="K2843">
        <v>51</v>
      </c>
      <c r="L2843" t="s">
        <v>136</v>
      </c>
      <c r="M2843" t="s">
        <v>132</v>
      </c>
      <c r="N2843" t="s">
        <v>140</v>
      </c>
      <c r="O2843" t="s">
        <v>135</v>
      </c>
    </row>
    <row r="2844" spans="1:15">
      <c r="A2844">
        <v>2843</v>
      </c>
      <c r="B2844">
        <v>336796</v>
      </c>
      <c r="C2844" t="s">
        <v>568</v>
      </c>
      <c r="D2844" t="s">
        <v>143</v>
      </c>
      <c r="E2844" t="s">
        <v>5919</v>
      </c>
      <c r="F2844">
        <v>300</v>
      </c>
      <c r="G2844">
        <v>2.9</v>
      </c>
      <c r="H2844">
        <v>80</v>
      </c>
      <c r="I2844" t="s">
        <v>5920</v>
      </c>
      <c r="J2844" t="s">
        <v>568</v>
      </c>
      <c r="K2844">
        <v>49</v>
      </c>
      <c r="L2844" t="s">
        <v>136</v>
      </c>
      <c r="M2844" t="s">
        <v>132</v>
      </c>
      <c r="N2844" t="s">
        <v>131</v>
      </c>
      <c r="O2844" t="s">
        <v>135</v>
      </c>
    </row>
    <row r="2845" spans="1:15">
      <c r="A2845">
        <v>2844</v>
      </c>
      <c r="B2845">
        <v>336801</v>
      </c>
      <c r="C2845" t="s">
        <v>892</v>
      </c>
      <c r="D2845" t="s">
        <v>143</v>
      </c>
      <c r="E2845" t="s">
        <v>5921</v>
      </c>
      <c r="F2845">
        <v>250</v>
      </c>
      <c r="G2845">
        <v>4</v>
      </c>
      <c r="H2845">
        <v>100</v>
      </c>
      <c r="I2845" t="s">
        <v>395</v>
      </c>
      <c r="J2845" t="s">
        <v>880</v>
      </c>
      <c r="K2845">
        <v>36</v>
      </c>
      <c r="L2845" t="s">
        <v>138</v>
      </c>
      <c r="M2845" t="s">
        <v>132</v>
      </c>
      <c r="N2845" t="s">
        <v>131</v>
      </c>
      <c r="O2845" t="s">
        <v>144</v>
      </c>
    </row>
    <row r="2846" spans="1:15">
      <c r="A2846">
        <v>2845</v>
      </c>
      <c r="B2846">
        <v>336995</v>
      </c>
      <c r="C2846" t="s">
        <v>466</v>
      </c>
      <c r="D2846" t="s">
        <v>141</v>
      </c>
      <c r="E2846" t="s">
        <v>5922</v>
      </c>
      <c r="F2846">
        <v>200</v>
      </c>
      <c r="G2846">
        <v>2.9</v>
      </c>
      <c r="H2846">
        <v>80</v>
      </c>
      <c r="I2846" t="s">
        <v>356</v>
      </c>
      <c r="J2846" t="s">
        <v>5923</v>
      </c>
      <c r="K2846">
        <v>65</v>
      </c>
      <c r="L2846" t="s">
        <v>136</v>
      </c>
      <c r="M2846" t="s">
        <v>142</v>
      </c>
      <c r="N2846" t="s">
        <v>131</v>
      </c>
      <c r="O2846" t="s">
        <v>130</v>
      </c>
    </row>
    <row r="2847" spans="1:15">
      <c r="A2847">
        <v>2846</v>
      </c>
      <c r="B2847">
        <v>337020</v>
      </c>
      <c r="C2847" t="s">
        <v>466</v>
      </c>
      <c r="D2847" t="s">
        <v>141</v>
      </c>
      <c r="E2847" t="s">
        <v>5924</v>
      </c>
      <c r="F2847">
        <v>500</v>
      </c>
      <c r="G2847">
        <v>3.8</v>
      </c>
      <c r="H2847">
        <v>20</v>
      </c>
      <c r="I2847" t="s">
        <v>874</v>
      </c>
      <c r="J2847" t="s">
        <v>466</v>
      </c>
      <c r="K2847">
        <v>55</v>
      </c>
      <c r="L2847" t="s">
        <v>133</v>
      </c>
      <c r="M2847" t="s">
        <v>132</v>
      </c>
      <c r="N2847" t="s">
        <v>140</v>
      </c>
      <c r="O2847" t="s">
        <v>135</v>
      </c>
    </row>
    <row r="2848" spans="1:15">
      <c r="A2848">
        <v>2847</v>
      </c>
      <c r="B2848">
        <v>337162</v>
      </c>
      <c r="C2848" t="s">
        <v>314</v>
      </c>
      <c r="D2848" t="s">
        <v>146</v>
      </c>
      <c r="E2848" t="s">
        <v>5925</v>
      </c>
      <c r="F2848">
        <v>350</v>
      </c>
      <c r="G2848">
        <v>3.8</v>
      </c>
      <c r="H2848">
        <v>500</v>
      </c>
      <c r="I2848" t="s">
        <v>492</v>
      </c>
      <c r="J2848" t="s">
        <v>314</v>
      </c>
      <c r="K2848">
        <v>61</v>
      </c>
      <c r="L2848" t="s">
        <v>133</v>
      </c>
      <c r="M2848" t="s">
        <v>132</v>
      </c>
      <c r="N2848" t="s">
        <v>147</v>
      </c>
      <c r="O2848" t="s">
        <v>130</v>
      </c>
    </row>
    <row r="2849" spans="1:15">
      <c r="A2849">
        <v>2848</v>
      </c>
      <c r="B2849">
        <v>337179</v>
      </c>
      <c r="C2849" t="s">
        <v>4414</v>
      </c>
      <c r="D2849" t="s">
        <v>145</v>
      </c>
      <c r="E2849" t="s">
        <v>5926</v>
      </c>
      <c r="F2849">
        <v>100</v>
      </c>
      <c r="G2849">
        <v>2.9</v>
      </c>
      <c r="H2849">
        <v>80</v>
      </c>
      <c r="I2849" t="s">
        <v>5927</v>
      </c>
      <c r="J2849" t="s">
        <v>2242</v>
      </c>
      <c r="K2849">
        <v>51</v>
      </c>
      <c r="L2849" t="s">
        <v>138</v>
      </c>
      <c r="M2849" t="s">
        <v>142</v>
      </c>
      <c r="N2849" t="s">
        <v>131</v>
      </c>
      <c r="O2849" t="s">
        <v>135</v>
      </c>
    </row>
    <row r="2850" spans="1:15">
      <c r="A2850">
        <v>2849</v>
      </c>
      <c r="B2850">
        <v>337198</v>
      </c>
      <c r="C2850" t="s">
        <v>862</v>
      </c>
      <c r="D2850" t="s">
        <v>139</v>
      </c>
      <c r="E2850" t="s">
        <v>5928</v>
      </c>
      <c r="F2850">
        <v>1000</v>
      </c>
      <c r="G2850">
        <v>4.4000000000000004</v>
      </c>
      <c r="H2850">
        <v>100</v>
      </c>
      <c r="I2850" t="s">
        <v>5929</v>
      </c>
      <c r="J2850" t="s">
        <v>995</v>
      </c>
      <c r="K2850">
        <v>60</v>
      </c>
      <c r="L2850" t="s">
        <v>138</v>
      </c>
      <c r="M2850" t="s">
        <v>148</v>
      </c>
      <c r="N2850" t="s">
        <v>131</v>
      </c>
      <c r="O2850" t="s">
        <v>135</v>
      </c>
    </row>
    <row r="2851" spans="1:15">
      <c r="A2851">
        <v>2850</v>
      </c>
      <c r="B2851">
        <v>337297</v>
      </c>
      <c r="C2851" t="s">
        <v>4648</v>
      </c>
      <c r="D2851" t="s">
        <v>146</v>
      </c>
      <c r="E2851" t="s">
        <v>5930</v>
      </c>
      <c r="F2851">
        <v>200</v>
      </c>
      <c r="G2851">
        <v>3.8</v>
      </c>
      <c r="H2851">
        <v>20</v>
      </c>
      <c r="I2851" t="s">
        <v>356</v>
      </c>
      <c r="J2851" t="s">
        <v>3083</v>
      </c>
      <c r="K2851">
        <v>53</v>
      </c>
      <c r="L2851" t="s">
        <v>136</v>
      </c>
      <c r="M2851" t="s">
        <v>142</v>
      </c>
      <c r="N2851" t="s">
        <v>140</v>
      </c>
      <c r="O2851" t="s">
        <v>135</v>
      </c>
    </row>
    <row r="2852" spans="1:15">
      <c r="A2852">
        <v>2851</v>
      </c>
      <c r="B2852">
        <v>337395</v>
      </c>
      <c r="C2852" t="s">
        <v>862</v>
      </c>
      <c r="D2852" t="s">
        <v>139</v>
      </c>
      <c r="E2852" t="s">
        <v>5931</v>
      </c>
      <c r="F2852">
        <v>400</v>
      </c>
      <c r="G2852">
        <v>2.9</v>
      </c>
      <c r="H2852">
        <v>80</v>
      </c>
      <c r="I2852" t="s">
        <v>4668</v>
      </c>
      <c r="J2852" t="s">
        <v>862</v>
      </c>
      <c r="K2852">
        <v>59</v>
      </c>
      <c r="L2852" t="s">
        <v>133</v>
      </c>
      <c r="M2852" t="s">
        <v>132</v>
      </c>
      <c r="N2852" t="s">
        <v>131</v>
      </c>
      <c r="O2852" t="s">
        <v>135</v>
      </c>
    </row>
    <row r="2853" spans="1:15">
      <c r="A2853">
        <v>2852</v>
      </c>
      <c r="B2853">
        <v>337459</v>
      </c>
      <c r="C2853" t="s">
        <v>855</v>
      </c>
      <c r="D2853" t="s">
        <v>134</v>
      </c>
      <c r="E2853" t="s">
        <v>5932</v>
      </c>
      <c r="F2853">
        <v>350</v>
      </c>
      <c r="G2853">
        <v>4.5</v>
      </c>
      <c r="H2853">
        <v>50</v>
      </c>
      <c r="I2853" t="s">
        <v>5933</v>
      </c>
      <c r="J2853" t="s">
        <v>1861</v>
      </c>
      <c r="K2853">
        <v>41</v>
      </c>
      <c r="L2853" t="s">
        <v>236</v>
      </c>
      <c r="M2853" t="s">
        <v>132</v>
      </c>
      <c r="N2853" t="s">
        <v>140</v>
      </c>
      <c r="O2853" t="s">
        <v>135</v>
      </c>
    </row>
    <row r="2854" spans="1:15">
      <c r="A2854">
        <v>2853</v>
      </c>
      <c r="B2854">
        <v>337687</v>
      </c>
      <c r="C2854" t="s">
        <v>382</v>
      </c>
      <c r="D2854" t="s">
        <v>137</v>
      </c>
      <c r="E2854" t="s">
        <v>5934</v>
      </c>
      <c r="F2854">
        <v>800</v>
      </c>
      <c r="G2854">
        <v>2.9</v>
      </c>
      <c r="H2854">
        <v>80</v>
      </c>
      <c r="I2854" t="s">
        <v>5935</v>
      </c>
      <c r="J2854" t="s">
        <v>1747</v>
      </c>
      <c r="K2854">
        <v>38</v>
      </c>
      <c r="L2854" t="s">
        <v>138</v>
      </c>
      <c r="M2854" t="s">
        <v>148</v>
      </c>
      <c r="N2854" t="s">
        <v>131</v>
      </c>
      <c r="O2854" t="s">
        <v>144</v>
      </c>
    </row>
    <row r="2855" spans="1:15">
      <c r="A2855">
        <v>2854</v>
      </c>
      <c r="B2855">
        <v>337803</v>
      </c>
      <c r="C2855" t="s">
        <v>321</v>
      </c>
      <c r="D2855" t="s">
        <v>134</v>
      </c>
      <c r="E2855" t="s">
        <v>5936</v>
      </c>
      <c r="F2855">
        <v>250</v>
      </c>
      <c r="G2855">
        <v>4.3</v>
      </c>
      <c r="H2855">
        <v>20</v>
      </c>
      <c r="I2855" t="s">
        <v>5937</v>
      </c>
      <c r="J2855" t="s">
        <v>321</v>
      </c>
      <c r="K2855">
        <v>57</v>
      </c>
      <c r="L2855" t="s">
        <v>136</v>
      </c>
      <c r="M2855" t="s">
        <v>132</v>
      </c>
      <c r="N2855" t="s">
        <v>140</v>
      </c>
      <c r="O2855" t="s">
        <v>135</v>
      </c>
    </row>
    <row r="2856" spans="1:15">
      <c r="A2856">
        <v>2855</v>
      </c>
      <c r="B2856">
        <v>337820</v>
      </c>
      <c r="C2856" t="s">
        <v>1409</v>
      </c>
      <c r="D2856" t="s">
        <v>137</v>
      </c>
      <c r="E2856" t="s">
        <v>5938</v>
      </c>
      <c r="F2856">
        <v>300</v>
      </c>
      <c r="G2856">
        <v>2.9</v>
      </c>
      <c r="H2856">
        <v>80</v>
      </c>
      <c r="I2856" t="s">
        <v>5939</v>
      </c>
      <c r="J2856" t="s">
        <v>1409</v>
      </c>
      <c r="K2856">
        <v>55</v>
      </c>
      <c r="L2856" t="s">
        <v>133</v>
      </c>
      <c r="M2856" t="s">
        <v>132</v>
      </c>
      <c r="N2856" t="s">
        <v>131</v>
      </c>
      <c r="O2856" t="s">
        <v>135</v>
      </c>
    </row>
    <row r="2857" spans="1:15">
      <c r="A2857">
        <v>2856</v>
      </c>
      <c r="B2857">
        <v>337825</v>
      </c>
      <c r="C2857" t="s">
        <v>435</v>
      </c>
      <c r="D2857" t="s">
        <v>134</v>
      </c>
      <c r="E2857" t="s">
        <v>5940</v>
      </c>
      <c r="F2857">
        <v>300</v>
      </c>
      <c r="G2857">
        <v>2.9</v>
      </c>
      <c r="H2857">
        <v>80</v>
      </c>
      <c r="I2857" t="s">
        <v>5941</v>
      </c>
      <c r="J2857" t="s">
        <v>4844</v>
      </c>
      <c r="K2857">
        <v>57</v>
      </c>
      <c r="L2857" t="s">
        <v>133</v>
      </c>
      <c r="M2857" t="s">
        <v>132</v>
      </c>
      <c r="N2857" t="s">
        <v>131</v>
      </c>
      <c r="O2857" t="s">
        <v>135</v>
      </c>
    </row>
    <row r="2858" spans="1:15">
      <c r="A2858">
        <v>2857</v>
      </c>
      <c r="B2858">
        <v>337841</v>
      </c>
      <c r="C2858" t="s">
        <v>366</v>
      </c>
      <c r="D2858" t="s">
        <v>146</v>
      </c>
      <c r="E2858" t="s">
        <v>5942</v>
      </c>
      <c r="F2858">
        <v>250</v>
      </c>
      <c r="G2858">
        <v>3.8</v>
      </c>
      <c r="H2858">
        <v>50</v>
      </c>
      <c r="I2858" t="s">
        <v>971</v>
      </c>
      <c r="J2858" t="s">
        <v>1684</v>
      </c>
      <c r="K2858">
        <v>35</v>
      </c>
      <c r="L2858" t="s">
        <v>236</v>
      </c>
      <c r="M2858" t="s">
        <v>132</v>
      </c>
      <c r="N2858" t="s">
        <v>140</v>
      </c>
      <c r="O2858" t="s">
        <v>144</v>
      </c>
    </row>
    <row r="2859" spans="1:15">
      <c r="A2859">
        <v>2858</v>
      </c>
      <c r="B2859">
        <v>337861</v>
      </c>
      <c r="C2859" t="s">
        <v>1747</v>
      </c>
      <c r="D2859" t="s">
        <v>137</v>
      </c>
      <c r="E2859" t="s">
        <v>5943</v>
      </c>
      <c r="F2859">
        <v>1200</v>
      </c>
      <c r="G2859">
        <v>4.5999999999999996</v>
      </c>
      <c r="H2859">
        <v>50</v>
      </c>
      <c r="I2859" t="s">
        <v>5944</v>
      </c>
      <c r="J2859" t="s">
        <v>376</v>
      </c>
      <c r="K2859">
        <v>49</v>
      </c>
      <c r="L2859" t="s">
        <v>133</v>
      </c>
      <c r="M2859" t="s">
        <v>235</v>
      </c>
      <c r="N2859" t="s">
        <v>140</v>
      </c>
      <c r="O2859" t="s">
        <v>135</v>
      </c>
    </row>
    <row r="2860" spans="1:15">
      <c r="A2860">
        <v>2859</v>
      </c>
      <c r="B2860">
        <v>337877</v>
      </c>
      <c r="C2860" t="s">
        <v>400</v>
      </c>
      <c r="D2860" t="s">
        <v>129</v>
      </c>
      <c r="E2860" t="s">
        <v>5945</v>
      </c>
      <c r="F2860">
        <v>300</v>
      </c>
      <c r="G2860">
        <v>4.0999999999999996</v>
      </c>
      <c r="H2860">
        <v>50</v>
      </c>
      <c r="I2860" t="s">
        <v>841</v>
      </c>
      <c r="J2860" t="s">
        <v>709</v>
      </c>
      <c r="K2860">
        <v>65</v>
      </c>
      <c r="L2860" t="s">
        <v>136</v>
      </c>
      <c r="M2860" t="s">
        <v>132</v>
      </c>
      <c r="N2860" t="s">
        <v>140</v>
      </c>
      <c r="O2860" t="s">
        <v>130</v>
      </c>
    </row>
    <row r="2861" spans="1:15">
      <c r="A2861">
        <v>2860</v>
      </c>
      <c r="B2861">
        <v>337920</v>
      </c>
      <c r="C2861" t="s">
        <v>3769</v>
      </c>
      <c r="D2861" t="s">
        <v>145</v>
      </c>
      <c r="E2861" t="s">
        <v>5946</v>
      </c>
      <c r="F2861">
        <v>300</v>
      </c>
      <c r="G2861">
        <v>3.9</v>
      </c>
      <c r="H2861">
        <v>500</v>
      </c>
      <c r="I2861" t="s">
        <v>5947</v>
      </c>
      <c r="J2861" t="s">
        <v>3772</v>
      </c>
      <c r="K2861">
        <v>52</v>
      </c>
      <c r="L2861" t="s">
        <v>133</v>
      </c>
      <c r="M2861" t="s">
        <v>132</v>
      </c>
      <c r="N2861" t="s">
        <v>147</v>
      </c>
      <c r="O2861" t="s">
        <v>135</v>
      </c>
    </row>
    <row r="2862" spans="1:15">
      <c r="A2862">
        <v>2861</v>
      </c>
      <c r="B2862">
        <v>337994</v>
      </c>
      <c r="C2862" t="s">
        <v>407</v>
      </c>
      <c r="D2862" t="s">
        <v>129</v>
      </c>
      <c r="E2862" t="s">
        <v>5948</v>
      </c>
      <c r="F2862">
        <v>200</v>
      </c>
      <c r="G2862">
        <v>4</v>
      </c>
      <c r="H2862">
        <v>100</v>
      </c>
      <c r="I2862" t="s">
        <v>5949</v>
      </c>
      <c r="J2862" t="s">
        <v>709</v>
      </c>
      <c r="K2862">
        <v>78</v>
      </c>
      <c r="L2862" t="s">
        <v>133</v>
      </c>
      <c r="M2862" t="s">
        <v>142</v>
      </c>
      <c r="N2862" t="s">
        <v>131</v>
      </c>
      <c r="O2862" t="s">
        <v>130</v>
      </c>
    </row>
    <row r="2863" spans="1:15">
      <c r="A2863">
        <v>2862</v>
      </c>
      <c r="B2863">
        <v>337995</v>
      </c>
      <c r="C2863" t="s">
        <v>5950</v>
      </c>
      <c r="D2863" t="s">
        <v>134</v>
      </c>
      <c r="E2863" t="s">
        <v>5951</v>
      </c>
      <c r="F2863">
        <v>200</v>
      </c>
      <c r="G2863">
        <v>2.9</v>
      </c>
      <c r="H2863">
        <v>80</v>
      </c>
      <c r="I2863" t="s">
        <v>841</v>
      </c>
      <c r="J2863" t="s">
        <v>1332</v>
      </c>
      <c r="K2863">
        <v>33</v>
      </c>
      <c r="L2863" t="s">
        <v>136</v>
      </c>
      <c r="M2863" t="s">
        <v>142</v>
      </c>
      <c r="N2863" t="s">
        <v>131</v>
      </c>
      <c r="O2863" t="s">
        <v>144</v>
      </c>
    </row>
    <row r="2864" spans="1:15">
      <c r="A2864">
        <v>2863</v>
      </c>
      <c r="B2864">
        <v>337997</v>
      </c>
      <c r="C2864" t="s">
        <v>295</v>
      </c>
      <c r="D2864" t="s">
        <v>137</v>
      </c>
      <c r="E2864" t="s">
        <v>5952</v>
      </c>
      <c r="F2864">
        <v>800</v>
      </c>
      <c r="G2864">
        <v>4</v>
      </c>
      <c r="H2864">
        <v>100</v>
      </c>
      <c r="I2864" t="s">
        <v>5953</v>
      </c>
      <c r="J2864" t="s">
        <v>295</v>
      </c>
      <c r="K2864">
        <v>55</v>
      </c>
      <c r="L2864" t="s">
        <v>133</v>
      </c>
      <c r="M2864" t="s">
        <v>148</v>
      </c>
      <c r="N2864" t="s">
        <v>131</v>
      </c>
      <c r="O2864" t="s">
        <v>135</v>
      </c>
    </row>
    <row r="2865" spans="1:15">
      <c r="A2865">
        <v>2864</v>
      </c>
      <c r="B2865">
        <v>338051</v>
      </c>
      <c r="C2865" t="s">
        <v>1741</v>
      </c>
      <c r="D2865" t="s">
        <v>139</v>
      </c>
      <c r="E2865" t="s">
        <v>5954</v>
      </c>
      <c r="F2865">
        <v>300</v>
      </c>
      <c r="G2865">
        <v>4.4000000000000004</v>
      </c>
      <c r="H2865">
        <v>20</v>
      </c>
      <c r="I2865" t="s">
        <v>5955</v>
      </c>
      <c r="J2865" t="s">
        <v>862</v>
      </c>
      <c r="K2865">
        <v>77</v>
      </c>
      <c r="L2865" t="s">
        <v>138</v>
      </c>
      <c r="M2865" t="s">
        <v>132</v>
      </c>
      <c r="N2865" t="s">
        <v>140</v>
      </c>
      <c r="O2865" t="s">
        <v>130</v>
      </c>
    </row>
    <row r="2866" spans="1:15">
      <c r="A2866">
        <v>2865</v>
      </c>
      <c r="B2866">
        <v>338105</v>
      </c>
      <c r="C2866" t="s">
        <v>1369</v>
      </c>
      <c r="D2866" t="s">
        <v>143</v>
      </c>
      <c r="E2866" t="s">
        <v>5956</v>
      </c>
      <c r="F2866">
        <v>300</v>
      </c>
      <c r="G2866">
        <v>2.9</v>
      </c>
      <c r="H2866">
        <v>80</v>
      </c>
      <c r="I2866" t="s">
        <v>5957</v>
      </c>
      <c r="J2866" t="s">
        <v>1369</v>
      </c>
      <c r="K2866">
        <v>70</v>
      </c>
      <c r="L2866" t="s">
        <v>136</v>
      </c>
      <c r="M2866" t="s">
        <v>132</v>
      </c>
      <c r="N2866" t="s">
        <v>131</v>
      </c>
      <c r="O2866" t="s">
        <v>130</v>
      </c>
    </row>
    <row r="2867" spans="1:15">
      <c r="A2867">
        <v>2866</v>
      </c>
      <c r="B2867">
        <v>338345</v>
      </c>
      <c r="C2867" t="s">
        <v>1183</v>
      </c>
      <c r="D2867" t="s">
        <v>139</v>
      </c>
      <c r="E2867" t="s">
        <v>5958</v>
      </c>
      <c r="F2867">
        <v>200</v>
      </c>
      <c r="G2867">
        <v>3.6</v>
      </c>
      <c r="H2867">
        <v>100</v>
      </c>
      <c r="I2867" t="s">
        <v>2436</v>
      </c>
      <c r="J2867" t="s">
        <v>2284</v>
      </c>
      <c r="K2867">
        <v>62</v>
      </c>
      <c r="L2867" t="s">
        <v>133</v>
      </c>
      <c r="M2867" t="s">
        <v>142</v>
      </c>
      <c r="N2867" t="s">
        <v>131</v>
      </c>
      <c r="O2867" t="s">
        <v>130</v>
      </c>
    </row>
    <row r="2868" spans="1:15">
      <c r="A2868">
        <v>2867</v>
      </c>
      <c r="B2868">
        <v>338370</v>
      </c>
      <c r="C2868" t="s">
        <v>2085</v>
      </c>
      <c r="D2868" t="s">
        <v>129</v>
      </c>
      <c r="E2868" t="s">
        <v>5959</v>
      </c>
      <c r="F2868">
        <v>200</v>
      </c>
      <c r="G2868">
        <v>3.2</v>
      </c>
      <c r="H2868">
        <v>50</v>
      </c>
      <c r="I2868" t="s">
        <v>544</v>
      </c>
      <c r="J2868" t="s">
        <v>1692</v>
      </c>
      <c r="K2868">
        <v>84</v>
      </c>
      <c r="L2868" t="s">
        <v>138</v>
      </c>
      <c r="M2868" t="s">
        <v>142</v>
      </c>
      <c r="N2868" t="s">
        <v>140</v>
      </c>
      <c r="O2868" t="s">
        <v>130</v>
      </c>
    </row>
    <row r="2869" spans="1:15">
      <c r="A2869">
        <v>2868</v>
      </c>
      <c r="B2869">
        <v>338514</v>
      </c>
      <c r="C2869" t="s">
        <v>5960</v>
      </c>
      <c r="D2869" t="s">
        <v>145</v>
      </c>
      <c r="E2869" t="s">
        <v>5961</v>
      </c>
      <c r="F2869">
        <v>200</v>
      </c>
      <c r="G2869">
        <v>2.9</v>
      </c>
      <c r="H2869">
        <v>80</v>
      </c>
      <c r="I2869" t="s">
        <v>912</v>
      </c>
      <c r="J2869" t="s">
        <v>5194</v>
      </c>
      <c r="K2869">
        <v>40</v>
      </c>
      <c r="L2869" t="s">
        <v>136</v>
      </c>
      <c r="M2869" t="s">
        <v>142</v>
      </c>
      <c r="N2869" t="s">
        <v>131</v>
      </c>
      <c r="O2869" t="s">
        <v>144</v>
      </c>
    </row>
    <row r="2870" spans="1:15">
      <c r="A2870">
        <v>2869</v>
      </c>
      <c r="B2870">
        <v>338518</v>
      </c>
      <c r="C2870" t="s">
        <v>2471</v>
      </c>
      <c r="D2870" t="s">
        <v>129</v>
      </c>
      <c r="E2870" t="s">
        <v>5962</v>
      </c>
      <c r="F2870">
        <v>200</v>
      </c>
      <c r="G2870">
        <v>2.9</v>
      </c>
      <c r="H2870">
        <v>80</v>
      </c>
      <c r="I2870" t="s">
        <v>5963</v>
      </c>
      <c r="J2870" t="s">
        <v>1129</v>
      </c>
      <c r="K2870">
        <v>69</v>
      </c>
      <c r="L2870" t="s">
        <v>136</v>
      </c>
      <c r="M2870" t="s">
        <v>142</v>
      </c>
      <c r="N2870" t="s">
        <v>131</v>
      </c>
      <c r="O2870" t="s">
        <v>130</v>
      </c>
    </row>
    <row r="2871" spans="1:15">
      <c r="A2871">
        <v>2870</v>
      </c>
      <c r="B2871">
        <v>338628</v>
      </c>
      <c r="C2871" t="s">
        <v>5964</v>
      </c>
      <c r="D2871" t="s">
        <v>141</v>
      </c>
      <c r="E2871" t="s">
        <v>5965</v>
      </c>
      <c r="F2871">
        <v>100</v>
      </c>
      <c r="G2871">
        <v>4</v>
      </c>
      <c r="H2871">
        <v>100</v>
      </c>
      <c r="I2871" t="s">
        <v>5966</v>
      </c>
      <c r="J2871" t="s">
        <v>5964</v>
      </c>
      <c r="K2871">
        <v>72</v>
      </c>
      <c r="L2871" t="s">
        <v>138</v>
      </c>
      <c r="M2871" t="s">
        <v>142</v>
      </c>
      <c r="N2871" t="s">
        <v>131</v>
      </c>
      <c r="O2871" t="s">
        <v>130</v>
      </c>
    </row>
    <row r="2872" spans="1:15">
      <c r="A2872">
        <v>2871</v>
      </c>
      <c r="B2872">
        <v>338758</v>
      </c>
      <c r="C2872" t="s">
        <v>443</v>
      </c>
      <c r="D2872" t="s">
        <v>137</v>
      </c>
      <c r="E2872" t="s">
        <v>5967</v>
      </c>
      <c r="F2872">
        <v>200</v>
      </c>
      <c r="G2872">
        <v>2.9</v>
      </c>
      <c r="H2872">
        <v>80</v>
      </c>
      <c r="I2872" t="s">
        <v>5968</v>
      </c>
      <c r="J2872" t="s">
        <v>443</v>
      </c>
      <c r="K2872">
        <v>62</v>
      </c>
      <c r="L2872" t="s">
        <v>133</v>
      </c>
      <c r="M2872" t="s">
        <v>142</v>
      </c>
      <c r="N2872" t="s">
        <v>131</v>
      </c>
      <c r="O2872" t="s">
        <v>130</v>
      </c>
    </row>
    <row r="2873" spans="1:15">
      <c r="A2873">
        <v>2872</v>
      </c>
      <c r="B2873">
        <v>338804</v>
      </c>
      <c r="C2873" t="s">
        <v>2009</v>
      </c>
      <c r="D2873" t="s">
        <v>145</v>
      </c>
      <c r="E2873" t="s">
        <v>5464</v>
      </c>
      <c r="F2873">
        <v>250</v>
      </c>
      <c r="G2873">
        <v>2.9</v>
      </c>
      <c r="H2873">
        <v>80</v>
      </c>
      <c r="I2873" t="s">
        <v>5465</v>
      </c>
      <c r="J2873" t="s">
        <v>1992</v>
      </c>
      <c r="K2873">
        <v>52</v>
      </c>
      <c r="L2873" t="s">
        <v>136</v>
      </c>
      <c r="M2873" t="s">
        <v>132</v>
      </c>
      <c r="N2873" t="s">
        <v>131</v>
      </c>
      <c r="O2873" t="s">
        <v>135</v>
      </c>
    </row>
    <row r="2874" spans="1:15">
      <c r="A2874">
        <v>2873</v>
      </c>
      <c r="B2874">
        <v>338807</v>
      </c>
      <c r="C2874" t="s">
        <v>2009</v>
      </c>
      <c r="D2874" t="s">
        <v>145</v>
      </c>
      <c r="E2874" t="s">
        <v>5969</v>
      </c>
      <c r="F2874">
        <v>250</v>
      </c>
      <c r="G2874">
        <v>2.9</v>
      </c>
      <c r="H2874">
        <v>80</v>
      </c>
      <c r="I2874" t="s">
        <v>4133</v>
      </c>
      <c r="J2874" t="s">
        <v>1992</v>
      </c>
      <c r="K2874">
        <v>62</v>
      </c>
      <c r="L2874" t="s">
        <v>133</v>
      </c>
      <c r="M2874" t="s">
        <v>132</v>
      </c>
      <c r="N2874" t="s">
        <v>131</v>
      </c>
      <c r="O2874" t="s">
        <v>130</v>
      </c>
    </row>
    <row r="2875" spans="1:15">
      <c r="A2875">
        <v>2874</v>
      </c>
      <c r="B2875">
        <v>338832</v>
      </c>
      <c r="C2875" t="s">
        <v>3476</v>
      </c>
      <c r="D2875" t="s">
        <v>129</v>
      </c>
      <c r="E2875" t="s">
        <v>5970</v>
      </c>
      <c r="F2875">
        <v>200</v>
      </c>
      <c r="G2875">
        <v>2.9</v>
      </c>
      <c r="H2875">
        <v>80</v>
      </c>
      <c r="I2875" t="s">
        <v>2068</v>
      </c>
      <c r="J2875" t="s">
        <v>2289</v>
      </c>
      <c r="K2875">
        <v>75</v>
      </c>
      <c r="L2875" t="s">
        <v>133</v>
      </c>
      <c r="M2875" t="s">
        <v>142</v>
      </c>
      <c r="N2875" t="s">
        <v>131</v>
      </c>
      <c r="O2875" t="s">
        <v>130</v>
      </c>
    </row>
    <row r="2876" spans="1:15">
      <c r="A2876">
        <v>2875</v>
      </c>
      <c r="B2876">
        <v>338973</v>
      </c>
      <c r="C2876" t="s">
        <v>674</v>
      </c>
      <c r="D2876" t="s">
        <v>134</v>
      </c>
      <c r="E2876" t="s">
        <v>5971</v>
      </c>
      <c r="F2876">
        <v>300</v>
      </c>
      <c r="G2876">
        <v>3.6</v>
      </c>
      <c r="H2876">
        <v>20</v>
      </c>
      <c r="I2876" t="s">
        <v>841</v>
      </c>
      <c r="J2876" t="s">
        <v>3595</v>
      </c>
      <c r="K2876">
        <v>42</v>
      </c>
      <c r="L2876" t="s">
        <v>136</v>
      </c>
      <c r="M2876" t="s">
        <v>132</v>
      </c>
      <c r="N2876" t="s">
        <v>140</v>
      </c>
      <c r="O2876" t="s">
        <v>135</v>
      </c>
    </row>
    <row r="2877" spans="1:15">
      <c r="A2877">
        <v>2876</v>
      </c>
      <c r="B2877">
        <v>339074</v>
      </c>
      <c r="C2877" t="s">
        <v>1662</v>
      </c>
      <c r="D2877" t="s">
        <v>146</v>
      </c>
      <c r="E2877" t="s">
        <v>5972</v>
      </c>
      <c r="F2877">
        <v>300</v>
      </c>
      <c r="G2877">
        <v>4.0999999999999996</v>
      </c>
      <c r="H2877">
        <v>50</v>
      </c>
      <c r="I2877" t="s">
        <v>5973</v>
      </c>
      <c r="J2877" t="s">
        <v>3396</v>
      </c>
      <c r="K2877">
        <v>76</v>
      </c>
      <c r="L2877" t="s">
        <v>138</v>
      </c>
      <c r="M2877" t="s">
        <v>132</v>
      </c>
      <c r="N2877" t="s">
        <v>140</v>
      </c>
      <c r="O2877" t="s">
        <v>130</v>
      </c>
    </row>
    <row r="2878" spans="1:15">
      <c r="A2878">
        <v>2877</v>
      </c>
      <c r="B2878">
        <v>339092</v>
      </c>
      <c r="C2878" t="s">
        <v>397</v>
      </c>
      <c r="D2878" t="s">
        <v>134</v>
      </c>
      <c r="E2878" t="s">
        <v>5974</v>
      </c>
      <c r="F2878">
        <v>400</v>
      </c>
      <c r="G2878">
        <v>4</v>
      </c>
      <c r="H2878">
        <v>100</v>
      </c>
      <c r="I2878" t="s">
        <v>1850</v>
      </c>
      <c r="J2878" t="s">
        <v>829</v>
      </c>
      <c r="K2878">
        <v>54</v>
      </c>
      <c r="L2878" t="s">
        <v>136</v>
      </c>
      <c r="M2878" t="s">
        <v>132</v>
      </c>
      <c r="N2878" t="s">
        <v>131</v>
      </c>
      <c r="O2878" t="s">
        <v>135</v>
      </c>
    </row>
    <row r="2879" spans="1:15">
      <c r="A2879">
        <v>2878</v>
      </c>
      <c r="B2879">
        <v>339150</v>
      </c>
      <c r="C2879" t="s">
        <v>382</v>
      </c>
      <c r="D2879" t="s">
        <v>137</v>
      </c>
      <c r="E2879" t="s">
        <v>5975</v>
      </c>
      <c r="F2879">
        <v>1000</v>
      </c>
      <c r="G2879">
        <v>3.5</v>
      </c>
      <c r="H2879">
        <v>20</v>
      </c>
      <c r="I2879" t="s">
        <v>5976</v>
      </c>
      <c r="J2879" t="s">
        <v>1747</v>
      </c>
      <c r="K2879">
        <v>55</v>
      </c>
      <c r="L2879" t="s">
        <v>136</v>
      </c>
      <c r="M2879" t="s">
        <v>148</v>
      </c>
      <c r="N2879" t="s">
        <v>140</v>
      </c>
      <c r="O2879" t="s">
        <v>135</v>
      </c>
    </row>
    <row r="2880" spans="1:15">
      <c r="A2880">
        <v>2879</v>
      </c>
      <c r="B2880">
        <v>339200</v>
      </c>
      <c r="C2880" t="s">
        <v>973</v>
      </c>
      <c r="D2880" t="s">
        <v>134</v>
      </c>
      <c r="E2880" t="s">
        <v>5977</v>
      </c>
      <c r="F2880">
        <v>400</v>
      </c>
      <c r="G2880">
        <v>2.9</v>
      </c>
      <c r="H2880">
        <v>80</v>
      </c>
      <c r="I2880" t="s">
        <v>5978</v>
      </c>
      <c r="J2880" t="s">
        <v>973</v>
      </c>
      <c r="K2880">
        <v>57</v>
      </c>
      <c r="L2880" t="s">
        <v>136</v>
      </c>
      <c r="M2880" t="s">
        <v>132</v>
      </c>
      <c r="N2880" t="s">
        <v>131</v>
      </c>
      <c r="O2880" t="s">
        <v>135</v>
      </c>
    </row>
    <row r="2881" spans="1:15">
      <c r="A2881">
        <v>2880</v>
      </c>
      <c r="B2881">
        <v>339221</v>
      </c>
      <c r="C2881" t="s">
        <v>1810</v>
      </c>
      <c r="D2881" t="s">
        <v>139</v>
      </c>
      <c r="E2881" t="s">
        <v>5979</v>
      </c>
      <c r="F2881">
        <v>300</v>
      </c>
      <c r="G2881">
        <v>2.9</v>
      </c>
      <c r="H2881">
        <v>80</v>
      </c>
      <c r="I2881" t="s">
        <v>921</v>
      </c>
      <c r="J2881" t="s">
        <v>1807</v>
      </c>
      <c r="K2881">
        <v>76</v>
      </c>
      <c r="L2881" t="s">
        <v>236</v>
      </c>
      <c r="M2881" t="s">
        <v>132</v>
      </c>
      <c r="N2881" t="s">
        <v>131</v>
      </c>
      <c r="O2881" t="s">
        <v>130</v>
      </c>
    </row>
    <row r="2882" spans="1:15">
      <c r="A2882">
        <v>2881</v>
      </c>
      <c r="B2882">
        <v>339287</v>
      </c>
      <c r="C2882" t="s">
        <v>314</v>
      </c>
      <c r="D2882" t="s">
        <v>146</v>
      </c>
      <c r="E2882" t="s">
        <v>5980</v>
      </c>
      <c r="F2882">
        <v>900</v>
      </c>
      <c r="G2882">
        <v>4.2</v>
      </c>
      <c r="H2882">
        <v>100</v>
      </c>
      <c r="I2882" t="s">
        <v>5981</v>
      </c>
      <c r="J2882" t="s">
        <v>314</v>
      </c>
      <c r="K2882">
        <v>55</v>
      </c>
      <c r="L2882" t="s">
        <v>138</v>
      </c>
      <c r="M2882" t="s">
        <v>148</v>
      </c>
      <c r="N2882" t="s">
        <v>131</v>
      </c>
      <c r="O2882" t="s">
        <v>135</v>
      </c>
    </row>
    <row r="2883" spans="1:15">
      <c r="A2883">
        <v>2882</v>
      </c>
      <c r="B2883">
        <v>339564</v>
      </c>
      <c r="C2883" t="s">
        <v>321</v>
      </c>
      <c r="D2883" t="s">
        <v>134</v>
      </c>
      <c r="E2883" t="s">
        <v>5982</v>
      </c>
      <c r="F2883">
        <v>300</v>
      </c>
      <c r="G2883">
        <v>3.5</v>
      </c>
      <c r="H2883">
        <v>20</v>
      </c>
      <c r="I2883" t="s">
        <v>356</v>
      </c>
      <c r="J2883" t="s">
        <v>321</v>
      </c>
      <c r="K2883">
        <v>58</v>
      </c>
      <c r="L2883" t="s">
        <v>136</v>
      </c>
      <c r="M2883" t="s">
        <v>132</v>
      </c>
      <c r="N2883" t="s">
        <v>140</v>
      </c>
      <c r="O2883" t="s">
        <v>135</v>
      </c>
    </row>
    <row r="2884" spans="1:15">
      <c r="A2884">
        <v>2883</v>
      </c>
      <c r="B2884">
        <v>339565</v>
      </c>
      <c r="C2884" t="s">
        <v>2257</v>
      </c>
      <c r="D2884" t="s">
        <v>129</v>
      </c>
      <c r="E2884" t="s">
        <v>4875</v>
      </c>
      <c r="F2884">
        <v>600</v>
      </c>
      <c r="G2884">
        <v>4.0999999999999996</v>
      </c>
      <c r="H2884">
        <v>1000</v>
      </c>
      <c r="I2884" t="s">
        <v>5983</v>
      </c>
      <c r="J2884" t="s">
        <v>709</v>
      </c>
      <c r="K2884">
        <v>87</v>
      </c>
      <c r="L2884" t="s">
        <v>136</v>
      </c>
      <c r="M2884" t="s">
        <v>148</v>
      </c>
      <c r="N2884" t="s">
        <v>147</v>
      </c>
      <c r="O2884" t="s">
        <v>130</v>
      </c>
    </row>
    <row r="2885" spans="1:15">
      <c r="A2885">
        <v>2884</v>
      </c>
      <c r="B2885">
        <v>339581</v>
      </c>
      <c r="C2885" t="s">
        <v>1684</v>
      </c>
      <c r="D2885" t="s">
        <v>146</v>
      </c>
      <c r="E2885" t="s">
        <v>5984</v>
      </c>
      <c r="F2885">
        <v>250</v>
      </c>
      <c r="G2885">
        <v>3.9</v>
      </c>
      <c r="H2885">
        <v>100</v>
      </c>
      <c r="I2885" t="s">
        <v>5985</v>
      </c>
      <c r="J2885" t="s">
        <v>5986</v>
      </c>
      <c r="K2885">
        <v>29</v>
      </c>
      <c r="L2885" t="s">
        <v>138</v>
      </c>
      <c r="M2885" t="s">
        <v>132</v>
      </c>
      <c r="N2885" t="s">
        <v>131</v>
      </c>
      <c r="O2885" t="s">
        <v>144</v>
      </c>
    </row>
    <row r="2886" spans="1:15">
      <c r="A2886">
        <v>2885</v>
      </c>
      <c r="B2886">
        <v>339595</v>
      </c>
      <c r="C2886" t="s">
        <v>3201</v>
      </c>
      <c r="D2886" t="s">
        <v>129</v>
      </c>
      <c r="E2886" t="s">
        <v>5987</v>
      </c>
      <c r="F2886">
        <v>200</v>
      </c>
      <c r="G2886">
        <v>2.9</v>
      </c>
      <c r="H2886">
        <v>80</v>
      </c>
      <c r="I2886" t="s">
        <v>841</v>
      </c>
      <c r="J2886" t="s">
        <v>3731</v>
      </c>
      <c r="K2886">
        <v>79</v>
      </c>
      <c r="L2886" t="s">
        <v>136</v>
      </c>
      <c r="M2886" t="s">
        <v>142</v>
      </c>
      <c r="N2886" t="s">
        <v>131</v>
      </c>
      <c r="O2886" t="s">
        <v>130</v>
      </c>
    </row>
    <row r="2887" spans="1:15">
      <c r="A2887">
        <v>2886</v>
      </c>
      <c r="B2887">
        <v>339600</v>
      </c>
      <c r="C2887" t="s">
        <v>3708</v>
      </c>
      <c r="D2887" t="s">
        <v>134</v>
      </c>
      <c r="E2887" t="s">
        <v>5988</v>
      </c>
      <c r="F2887">
        <v>350</v>
      </c>
      <c r="G2887">
        <v>3.9</v>
      </c>
      <c r="H2887">
        <v>100</v>
      </c>
      <c r="I2887" t="s">
        <v>841</v>
      </c>
      <c r="J2887" t="s">
        <v>4844</v>
      </c>
      <c r="K2887">
        <v>49</v>
      </c>
      <c r="L2887" t="s">
        <v>136</v>
      </c>
      <c r="M2887" t="s">
        <v>132</v>
      </c>
      <c r="N2887" t="s">
        <v>131</v>
      </c>
      <c r="O2887" t="s">
        <v>135</v>
      </c>
    </row>
    <row r="2888" spans="1:15">
      <c r="A2888">
        <v>2887</v>
      </c>
      <c r="B2888">
        <v>339608</v>
      </c>
      <c r="C2888" t="s">
        <v>1007</v>
      </c>
      <c r="D2888" t="s">
        <v>143</v>
      </c>
      <c r="E2888" t="s">
        <v>5989</v>
      </c>
      <c r="F2888">
        <v>200</v>
      </c>
      <c r="G2888">
        <v>4.3</v>
      </c>
      <c r="H2888">
        <v>50</v>
      </c>
      <c r="I2888" t="s">
        <v>5990</v>
      </c>
      <c r="J2888" t="s">
        <v>5991</v>
      </c>
      <c r="K2888">
        <v>65</v>
      </c>
      <c r="L2888" t="s">
        <v>133</v>
      </c>
      <c r="M2888" t="s">
        <v>142</v>
      </c>
      <c r="N2888" t="s">
        <v>140</v>
      </c>
      <c r="O2888" t="s">
        <v>130</v>
      </c>
    </row>
    <row r="2889" spans="1:15">
      <c r="A2889">
        <v>2888</v>
      </c>
      <c r="B2889">
        <v>339656</v>
      </c>
      <c r="C2889" t="s">
        <v>2098</v>
      </c>
      <c r="D2889" t="s">
        <v>137</v>
      </c>
      <c r="E2889" t="s">
        <v>5992</v>
      </c>
      <c r="F2889">
        <v>300</v>
      </c>
      <c r="G2889">
        <v>4.5</v>
      </c>
      <c r="H2889">
        <v>50</v>
      </c>
      <c r="I2889" t="s">
        <v>5993</v>
      </c>
      <c r="J2889" t="s">
        <v>1747</v>
      </c>
      <c r="K2889">
        <v>51</v>
      </c>
      <c r="L2889" t="s">
        <v>236</v>
      </c>
      <c r="M2889" t="s">
        <v>132</v>
      </c>
      <c r="N2889" t="s">
        <v>140</v>
      </c>
      <c r="O2889" t="s">
        <v>135</v>
      </c>
    </row>
    <row r="2890" spans="1:15">
      <c r="A2890">
        <v>2889</v>
      </c>
      <c r="B2890">
        <v>339661</v>
      </c>
      <c r="C2890" t="s">
        <v>2486</v>
      </c>
      <c r="D2890" t="s">
        <v>145</v>
      </c>
      <c r="E2890" t="s">
        <v>5994</v>
      </c>
      <c r="F2890">
        <v>600</v>
      </c>
      <c r="G2890">
        <v>4.0999999999999996</v>
      </c>
      <c r="H2890">
        <v>100</v>
      </c>
      <c r="I2890" t="s">
        <v>5995</v>
      </c>
      <c r="J2890" t="s">
        <v>1969</v>
      </c>
      <c r="K2890">
        <v>40</v>
      </c>
      <c r="L2890" t="s">
        <v>138</v>
      </c>
      <c r="M2890" t="s">
        <v>148</v>
      </c>
      <c r="N2890" t="s">
        <v>131</v>
      </c>
      <c r="O2890" t="s">
        <v>144</v>
      </c>
    </row>
    <row r="2891" spans="1:15">
      <c r="A2891">
        <v>2890</v>
      </c>
      <c r="B2891">
        <v>339726</v>
      </c>
      <c r="C2891" t="s">
        <v>2332</v>
      </c>
      <c r="D2891" t="s">
        <v>129</v>
      </c>
      <c r="E2891" t="s">
        <v>5996</v>
      </c>
      <c r="F2891">
        <v>200</v>
      </c>
      <c r="G2891">
        <v>2.9</v>
      </c>
      <c r="H2891">
        <v>80</v>
      </c>
      <c r="I2891" t="s">
        <v>5266</v>
      </c>
      <c r="J2891" t="s">
        <v>1670</v>
      </c>
      <c r="K2891">
        <v>66</v>
      </c>
      <c r="L2891" t="s">
        <v>138</v>
      </c>
      <c r="M2891" t="s">
        <v>142</v>
      </c>
      <c r="N2891" t="s">
        <v>131</v>
      </c>
      <c r="O2891" t="s">
        <v>130</v>
      </c>
    </row>
    <row r="2892" spans="1:15">
      <c r="A2892">
        <v>2891</v>
      </c>
      <c r="B2892">
        <v>339828</v>
      </c>
      <c r="C2892" t="s">
        <v>1807</v>
      </c>
      <c r="D2892" t="s">
        <v>139</v>
      </c>
      <c r="E2892" t="s">
        <v>5997</v>
      </c>
      <c r="F2892">
        <v>300</v>
      </c>
      <c r="G2892">
        <v>4</v>
      </c>
      <c r="H2892">
        <v>50</v>
      </c>
      <c r="I2892" t="s">
        <v>1146</v>
      </c>
      <c r="J2892" t="s">
        <v>1807</v>
      </c>
      <c r="K2892">
        <v>54</v>
      </c>
      <c r="L2892" t="s">
        <v>133</v>
      </c>
      <c r="M2892" t="s">
        <v>132</v>
      </c>
      <c r="N2892" t="s">
        <v>140</v>
      </c>
      <c r="O2892" t="s">
        <v>135</v>
      </c>
    </row>
    <row r="2893" spans="1:15">
      <c r="A2893">
        <v>2892</v>
      </c>
      <c r="B2893">
        <v>339835</v>
      </c>
      <c r="C2893" t="s">
        <v>1500</v>
      </c>
      <c r="D2893" t="s">
        <v>129</v>
      </c>
      <c r="E2893" t="s">
        <v>5998</v>
      </c>
      <c r="F2893">
        <v>250</v>
      </c>
      <c r="G2893">
        <v>3.5</v>
      </c>
      <c r="H2893">
        <v>20</v>
      </c>
      <c r="I2893" t="s">
        <v>5999</v>
      </c>
      <c r="J2893" t="s">
        <v>1962</v>
      </c>
      <c r="K2893">
        <v>67</v>
      </c>
      <c r="L2893" t="s">
        <v>133</v>
      </c>
      <c r="M2893" t="s">
        <v>132</v>
      </c>
      <c r="N2893" t="s">
        <v>140</v>
      </c>
      <c r="O2893" t="s">
        <v>130</v>
      </c>
    </row>
    <row r="2894" spans="1:15">
      <c r="A2894">
        <v>2893</v>
      </c>
      <c r="B2894">
        <v>339915</v>
      </c>
      <c r="C2894" t="s">
        <v>314</v>
      </c>
      <c r="D2894" t="s">
        <v>146</v>
      </c>
      <c r="E2894" t="s">
        <v>6000</v>
      </c>
      <c r="F2894">
        <v>200</v>
      </c>
      <c r="G2894">
        <v>3.9</v>
      </c>
      <c r="H2894">
        <v>20</v>
      </c>
      <c r="I2894" t="s">
        <v>475</v>
      </c>
      <c r="J2894" t="s">
        <v>314</v>
      </c>
      <c r="K2894">
        <v>61</v>
      </c>
      <c r="L2894" t="s">
        <v>133</v>
      </c>
      <c r="M2894" t="s">
        <v>142</v>
      </c>
      <c r="N2894" t="s">
        <v>140</v>
      </c>
      <c r="O2894" t="s">
        <v>130</v>
      </c>
    </row>
    <row r="2895" spans="1:15">
      <c r="A2895">
        <v>2894</v>
      </c>
      <c r="B2895">
        <v>339985</v>
      </c>
      <c r="C2895" t="s">
        <v>366</v>
      </c>
      <c r="D2895" t="s">
        <v>146</v>
      </c>
      <c r="E2895" t="s">
        <v>6001</v>
      </c>
      <c r="F2895">
        <v>250</v>
      </c>
      <c r="G2895">
        <v>3.6</v>
      </c>
      <c r="H2895">
        <v>100</v>
      </c>
      <c r="I2895" t="s">
        <v>258</v>
      </c>
      <c r="J2895" t="s">
        <v>6002</v>
      </c>
      <c r="K2895">
        <v>34</v>
      </c>
      <c r="L2895" t="s">
        <v>133</v>
      </c>
      <c r="M2895" t="s">
        <v>132</v>
      </c>
      <c r="N2895" t="s">
        <v>131</v>
      </c>
      <c r="O2895" t="s">
        <v>144</v>
      </c>
    </row>
    <row r="2896" spans="1:15">
      <c r="A2896">
        <v>2895</v>
      </c>
      <c r="B2896">
        <v>339988</v>
      </c>
      <c r="C2896" t="s">
        <v>4487</v>
      </c>
      <c r="D2896" t="s">
        <v>146</v>
      </c>
      <c r="E2896" t="s">
        <v>6003</v>
      </c>
      <c r="F2896">
        <v>300</v>
      </c>
      <c r="G2896">
        <v>2.9</v>
      </c>
      <c r="H2896">
        <v>80</v>
      </c>
      <c r="I2896" t="s">
        <v>841</v>
      </c>
      <c r="J2896" t="s">
        <v>1684</v>
      </c>
      <c r="K2896">
        <v>34</v>
      </c>
      <c r="L2896" t="s">
        <v>136</v>
      </c>
      <c r="M2896" t="s">
        <v>132</v>
      </c>
      <c r="N2896" t="s">
        <v>131</v>
      </c>
      <c r="O2896" t="s">
        <v>144</v>
      </c>
    </row>
    <row r="2897" spans="1:15">
      <c r="A2897">
        <v>2896</v>
      </c>
      <c r="B2897">
        <v>340088</v>
      </c>
      <c r="C2897" t="s">
        <v>6004</v>
      </c>
      <c r="D2897" t="s">
        <v>149</v>
      </c>
      <c r="E2897" t="s">
        <v>6005</v>
      </c>
      <c r="F2897">
        <v>200</v>
      </c>
      <c r="G2897">
        <v>2.9</v>
      </c>
      <c r="H2897">
        <v>80</v>
      </c>
      <c r="I2897" t="s">
        <v>841</v>
      </c>
      <c r="J2897" t="s">
        <v>4078</v>
      </c>
      <c r="K2897">
        <v>59</v>
      </c>
      <c r="L2897" t="s">
        <v>136</v>
      </c>
      <c r="M2897" t="s">
        <v>142</v>
      </c>
      <c r="N2897" t="s">
        <v>131</v>
      </c>
      <c r="O2897" t="s">
        <v>135</v>
      </c>
    </row>
    <row r="2898" spans="1:15">
      <c r="A2898">
        <v>2897</v>
      </c>
      <c r="B2898">
        <v>340180</v>
      </c>
      <c r="C2898" t="s">
        <v>321</v>
      </c>
      <c r="D2898" t="s">
        <v>134</v>
      </c>
      <c r="E2898" t="s">
        <v>6006</v>
      </c>
      <c r="F2898">
        <v>150</v>
      </c>
      <c r="G2898">
        <v>3.6</v>
      </c>
      <c r="H2898">
        <v>20</v>
      </c>
      <c r="I2898" t="s">
        <v>6007</v>
      </c>
      <c r="J2898" t="s">
        <v>321</v>
      </c>
      <c r="K2898">
        <v>60</v>
      </c>
      <c r="L2898" t="s">
        <v>138</v>
      </c>
      <c r="M2898" t="s">
        <v>142</v>
      </c>
      <c r="N2898" t="s">
        <v>140</v>
      </c>
      <c r="O2898" t="s">
        <v>135</v>
      </c>
    </row>
    <row r="2899" spans="1:15">
      <c r="A2899">
        <v>2898</v>
      </c>
      <c r="B2899">
        <v>340188</v>
      </c>
      <c r="C2899" t="s">
        <v>887</v>
      </c>
      <c r="D2899" t="s">
        <v>139</v>
      </c>
      <c r="E2899" t="s">
        <v>6008</v>
      </c>
      <c r="F2899">
        <v>200</v>
      </c>
      <c r="G2899">
        <v>4.2</v>
      </c>
      <c r="H2899">
        <v>100</v>
      </c>
      <c r="I2899" t="s">
        <v>6009</v>
      </c>
      <c r="J2899" t="s">
        <v>2284</v>
      </c>
      <c r="K2899">
        <v>65</v>
      </c>
      <c r="L2899" t="s">
        <v>237</v>
      </c>
      <c r="M2899" t="s">
        <v>142</v>
      </c>
      <c r="N2899" t="s">
        <v>131</v>
      </c>
      <c r="O2899" t="s">
        <v>130</v>
      </c>
    </row>
    <row r="2900" spans="1:15">
      <c r="A2900">
        <v>2899</v>
      </c>
      <c r="B2900">
        <v>340206</v>
      </c>
      <c r="C2900" t="s">
        <v>674</v>
      </c>
      <c r="D2900" t="s">
        <v>134</v>
      </c>
      <c r="E2900" t="s">
        <v>6010</v>
      </c>
      <c r="F2900">
        <v>300</v>
      </c>
      <c r="G2900">
        <v>2.9</v>
      </c>
      <c r="H2900">
        <v>80</v>
      </c>
      <c r="I2900" t="s">
        <v>258</v>
      </c>
      <c r="J2900" t="s">
        <v>3595</v>
      </c>
      <c r="K2900">
        <v>40</v>
      </c>
      <c r="L2900" t="s">
        <v>133</v>
      </c>
      <c r="M2900" t="s">
        <v>132</v>
      </c>
      <c r="N2900" t="s">
        <v>131</v>
      </c>
      <c r="O2900" t="s">
        <v>144</v>
      </c>
    </row>
    <row r="2901" spans="1:15">
      <c r="A2901">
        <v>2900</v>
      </c>
      <c r="B2901">
        <v>340224</v>
      </c>
      <c r="C2901" t="s">
        <v>1118</v>
      </c>
      <c r="D2901" t="s">
        <v>141</v>
      </c>
      <c r="E2901" t="s">
        <v>6011</v>
      </c>
      <c r="F2901">
        <v>400</v>
      </c>
      <c r="G2901">
        <v>2.9</v>
      </c>
      <c r="H2901">
        <v>80</v>
      </c>
      <c r="I2901" t="s">
        <v>6012</v>
      </c>
      <c r="J2901" t="s">
        <v>466</v>
      </c>
      <c r="K2901">
        <v>47</v>
      </c>
      <c r="L2901" t="s">
        <v>136</v>
      </c>
      <c r="M2901" t="s">
        <v>132</v>
      </c>
      <c r="N2901" t="s">
        <v>131</v>
      </c>
      <c r="O2901" t="s">
        <v>135</v>
      </c>
    </row>
    <row r="2902" spans="1:15">
      <c r="A2902">
        <v>2901</v>
      </c>
      <c r="B2902">
        <v>340236</v>
      </c>
      <c r="C2902" t="s">
        <v>880</v>
      </c>
      <c r="D2902" t="s">
        <v>143</v>
      </c>
      <c r="E2902" t="s">
        <v>6013</v>
      </c>
      <c r="F2902">
        <v>400</v>
      </c>
      <c r="G2902">
        <v>2.9</v>
      </c>
      <c r="H2902">
        <v>80</v>
      </c>
      <c r="I2902" t="s">
        <v>6014</v>
      </c>
      <c r="J2902" t="s">
        <v>880</v>
      </c>
      <c r="K2902">
        <v>58</v>
      </c>
      <c r="L2902" t="s">
        <v>138</v>
      </c>
      <c r="M2902" t="s">
        <v>132</v>
      </c>
      <c r="N2902" t="s">
        <v>131</v>
      </c>
      <c r="O2902" t="s">
        <v>135</v>
      </c>
    </row>
    <row r="2903" spans="1:15">
      <c r="A2903">
        <v>2902</v>
      </c>
      <c r="B2903">
        <v>340297</v>
      </c>
      <c r="C2903" t="s">
        <v>1228</v>
      </c>
      <c r="D2903" t="s">
        <v>139</v>
      </c>
      <c r="E2903" t="s">
        <v>6015</v>
      </c>
      <c r="F2903">
        <v>250</v>
      </c>
      <c r="G2903">
        <v>2.9</v>
      </c>
      <c r="H2903">
        <v>80</v>
      </c>
      <c r="I2903" t="s">
        <v>6016</v>
      </c>
      <c r="J2903" t="s">
        <v>1228</v>
      </c>
      <c r="K2903">
        <v>81</v>
      </c>
      <c r="L2903" t="s">
        <v>236</v>
      </c>
      <c r="M2903" t="s">
        <v>132</v>
      </c>
      <c r="N2903" t="s">
        <v>131</v>
      </c>
      <c r="O2903" t="s">
        <v>130</v>
      </c>
    </row>
    <row r="2904" spans="1:15">
      <c r="A2904">
        <v>2903</v>
      </c>
      <c r="B2904">
        <v>340417</v>
      </c>
      <c r="C2904" t="s">
        <v>1741</v>
      </c>
      <c r="D2904" t="s">
        <v>139</v>
      </c>
      <c r="E2904" t="s">
        <v>6017</v>
      </c>
      <c r="F2904">
        <v>300</v>
      </c>
      <c r="G2904">
        <v>2.9</v>
      </c>
      <c r="H2904">
        <v>80</v>
      </c>
      <c r="I2904" t="s">
        <v>6018</v>
      </c>
      <c r="J2904" t="s">
        <v>1106</v>
      </c>
      <c r="K2904">
        <v>78</v>
      </c>
      <c r="L2904" t="s">
        <v>133</v>
      </c>
      <c r="M2904" t="s">
        <v>132</v>
      </c>
      <c r="N2904" t="s">
        <v>131</v>
      </c>
      <c r="O2904" t="s">
        <v>130</v>
      </c>
    </row>
    <row r="2905" spans="1:15">
      <c r="A2905">
        <v>2904</v>
      </c>
      <c r="B2905">
        <v>340578</v>
      </c>
      <c r="C2905" t="s">
        <v>1080</v>
      </c>
      <c r="D2905" t="s">
        <v>129</v>
      </c>
      <c r="E2905" t="s">
        <v>6019</v>
      </c>
      <c r="F2905">
        <v>200</v>
      </c>
      <c r="G2905">
        <v>2.8</v>
      </c>
      <c r="H2905">
        <v>20</v>
      </c>
      <c r="I2905" t="s">
        <v>841</v>
      </c>
      <c r="J2905" t="s">
        <v>1962</v>
      </c>
      <c r="K2905">
        <v>84</v>
      </c>
      <c r="L2905" t="s">
        <v>136</v>
      </c>
      <c r="M2905" t="s">
        <v>142</v>
      </c>
      <c r="N2905" t="s">
        <v>140</v>
      </c>
      <c r="O2905" t="s">
        <v>130</v>
      </c>
    </row>
    <row r="2906" spans="1:15">
      <c r="A2906">
        <v>2905</v>
      </c>
      <c r="B2906">
        <v>340595</v>
      </c>
      <c r="C2906" t="s">
        <v>2497</v>
      </c>
      <c r="D2906" t="s">
        <v>137</v>
      </c>
      <c r="E2906" t="s">
        <v>6020</v>
      </c>
      <c r="F2906">
        <v>300</v>
      </c>
      <c r="G2906">
        <v>2.9</v>
      </c>
      <c r="H2906">
        <v>80</v>
      </c>
      <c r="I2906" t="s">
        <v>841</v>
      </c>
      <c r="J2906" t="s">
        <v>250</v>
      </c>
      <c r="K2906">
        <v>59</v>
      </c>
      <c r="L2906" t="s">
        <v>136</v>
      </c>
      <c r="M2906" t="s">
        <v>132</v>
      </c>
      <c r="N2906" t="s">
        <v>131</v>
      </c>
      <c r="O2906" t="s">
        <v>135</v>
      </c>
    </row>
    <row r="2907" spans="1:15">
      <c r="A2907">
        <v>2906</v>
      </c>
      <c r="B2907">
        <v>340655</v>
      </c>
      <c r="C2907" t="s">
        <v>6021</v>
      </c>
      <c r="D2907" t="s">
        <v>143</v>
      </c>
      <c r="E2907" t="s">
        <v>6022</v>
      </c>
      <c r="F2907">
        <v>300</v>
      </c>
      <c r="G2907">
        <v>2.8</v>
      </c>
      <c r="H2907">
        <v>20</v>
      </c>
      <c r="I2907" t="s">
        <v>2468</v>
      </c>
      <c r="J2907" t="s">
        <v>835</v>
      </c>
      <c r="K2907">
        <v>59</v>
      </c>
      <c r="L2907" t="s">
        <v>136</v>
      </c>
      <c r="M2907" t="s">
        <v>132</v>
      </c>
      <c r="N2907" t="s">
        <v>140</v>
      </c>
      <c r="O2907" t="s">
        <v>135</v>
      </c>
    </row>
    <row r="2908" spans="1:15">
      <c r="A2908">
        <v>2907</v>
      </c>
      <c r="B2908">
        <v>340723</v>
      </c>
      <c r="C2908" t="s">
        <v>1080</v>
      </c>
      <c r="D2908" t="s">
        <v>129</v>
      </c>
      <c r="E2908" t="s">
        <v>6023</v>
      </c>
      <c r="F2908">
        <v>150</v>
      </c>
      <c r="G2908">
        <v>4</v>
      </c>
      <c r="H2908">
        <v>100</v>
      </c>
      <c r="I2908" t="s">
        <v>6024</v>
      </c>
      <c r="J2908" t="s">
        <v>1962</v>
      </c>
      <c r="K2908">
        <v>90</v>
      </c>
      <c r="L2908" t="s">
        <v>138</v>
      </c>
      <c r="M2908" t="s">
        <v>142</v>
      </c>
      <c r="N2908" t="s">
        <v>131</v>
      </c>
      <c r="O2908" t="s">
        <v>130</v>
      </c>
    </row>
    <row r="2909" spans="1:15">
      <c r="A2909">
        <v>2908</v>
      </c>
      <c r="B2909">
        <v>341010</v>
      </c>
      <c r="C2909" t="s">
        <v>1332</v>
      </c>
      <c r="D2909" t="s">
        <v>134</v>
      </c>
      <c r="E2909" t="s">
        <v>6025</v>
      </c>
      <c r="F2909">
        <v>200</v>
      </c>
      <c r="G2909">
        <v>2.9</v>
      </c>
      <c r="H2909">
        <v>80</v>
      </c>
      <c r="I2909" t="s">
        <v>6026</v>
      </c>
      <c r="J2909" t="s">
        <v>1332</v>
      </c>
      <c r="K2909">
        <v>37</v>
      </c>
      <c r="L2909" t="s">
        <v>138</v>
      </c>
      <c r="M2909" t="s">
        <v>142</v>
      </c>
      <c r="N2909" t="s">
        <v>131</v>
      </c>
      <c r="O2909" t="s">
        <v>144</v>
      </c>
    </row>
    <row r="2910" spans="1:15">
      <c r="A2910">
        <v>2909</v>
      </c>
      <c r="B2910">
        <v>341023</v>
      </c>
      <c r="C2910" t="s">
        <v>644</v>
      </c>
      <c r="D2910" t="s">
        <v>139</v>
      </c>
      <c r="E2910" t="s">
        <v>6027</v>
      </c>
      <c r="F2910">
        <v>700</v>
      </c>
      <c r="G2910">
        <v>2.9</v>
      </c>
      <c r="H2910">
        <v>80</v>
      </c>
      <c r="I2910" t="s">
        <v>6028</v>
      </c>
      <c r="J2910" t="s">
        <v>1106</v>
      </c>
      <c r="K2910">
        <v>80</v>
      </c>
      <c r="L2910" t="s">
        <v>133</v>
      </c>
      <c r="M2910" t="s">
        <v>148</v>
      </c>
      <c r="N2910" t="s">
        <v>131</v>
      </c>
      <c r="O2910" t="s">
        <v>130</v>
      </c>
    </row>
    <row r="2911" spans="1:15">
      <c r="A2911">
        <v>2910</v>
      </c>
      <c r="B2911">
        <v>341190</v>
      </c>
      <c r="C2911" t="s">
        <v>973</v>
      </c>
      <c r="D2911" t="s">
        <v>134</v>
      </c>
      <c r="E2911" t="s">
        <v>6029</v>
      </c>
      <c r="F2911">
        <v>300</v>
      </c>
      <c r="G2911">
        <v>3.8</v>
      </c>
      <c r="H2911">
        <v>50</v>
      </c>
      <c r="I2911" t="s">
        <v>2612</v>
      </c>
      <c r="J2911" t="s">
        <v>973</v>
      </c>
      <c r="K2911">
        <v>46</v>
      </c>
      <c r="L2911" t="s">
        <v>136</v>
      </c>
      <c r="M2911" t="s">
        <v>132</v>
      </c>
      <c r="N2911" t="s">
        <v>140</v>
      </c>
      <c r="O2911" t="s">
        <v>135</v>
      </c>
    </row>
    <row r="2912" spans="1:15">
      <c r="A2912">
        <v>2911</v>
      </c>
      <c r="B2912">
        <v>341193</v>
      </c>
      <c r="C2912" t="s">
        <v>982</v>
      </c>
      <c r="D2912" t="s">
        <v>141</v>
      </c>
      <c r="E2912" t="s">
        <v>6030</v>
      </c>
      <c r="F2912">
        <v>300</v>
      </c>
      <c r="G2912">
        <v>2.9</v>
      </c>
      <c r="H2912">
        <v>80</v>
      </c>
      <c r="I2912" t="s">
        <v>6031</v>
      </c>
      <c r="J2912" t="s">
        <v>982</v>
      </c>
      <c r="K2912">
        <v>60</v>
      </c>
      <c r="L2912" t="s">
        <v>236</v>
      </c>
      <c r="M2912" t="s">
        <v>132</v>
      </c>
      <c r="N2912" t="s">
        <v>131</v>
      </c>
      <c r="O2912" t="s">
        <v>135</v>
      </c>
    </row>
    <row r="2913" spans="1:15">
      <c r="A2913">
        <v>2912</v>
      </c>
      <c r="B2913">
        <v>341393</v>
      </c>
      <c r="C2913" t="s">
        <v>1110</v>
      </c>
      <c r="D2913" t="s">
        <v>129</v>
      </c>
      <c r="E2913" t="s">
        <v>6032</v>
      </c>
      <c r="F2913">
        <v>150</v>
      </c>
      <c r="G2913">
        <v>4.3</v>
      </c>
      <c r="H2913">
        <v>100</v>
      </c>
      <c r="I2913" t="s">
        <v>6033</v>
      </c>
      <c r="J2913" t="s">
        <v>1670</v>
      </c>
      <c r="K2913">
        <v>45</v>
      </c>
      <c r="L2913" t="s">
        <v>133</v>
      </c>
      <c r="M2913" t="s">
        <v>142</v>
      </c>
      <c r="N2913" t="s">
        <v>131</v>
      </c>
      <c r="O2913" t="s">
        <v>135</v>
      </c>
    </row>
    <row r="2914" spans="1:15">
      <c r="A2914">
        <v>2913</v>
      </c>
      <c r="B2914">
        <v>341437</v>
      </c>
      <c r="C2914" t="s">
        <v>314</v>
      </c>
      <c r="D2914" t="s">
        <v>146</v>
      </c>
      <c r="E2914" t="s">
        <v>6034</v>
      </c>
      <c r="F2914">
        <v>200</v>
      </c>
      <c r="G2914">
        <v>3.6</v>
      </c>
      <c r="H2914">
        <v>1000</v>
      </c>
      <c r="I2914" t="s">
        <v>6035</v>
      </c>
      <c r="J2914" t="s">
        <v>6036</v>
      </c>
      <c r="K2914">
        <v>58</v>
      </c>
      <c r="L2914" t="s">
        <v>138</v>
      </c>
      <c r="M2914" t="s">
        <v>142</v>
      </c>
      <c r="N2914" t="s">
        <v>147</v>
      </c>
      <c r="O2914" t="s">
        <v>135</v>
      </c>
    </row>
    <row r="2915" spans="1:15">
      <c r="A2915">
        <v>2914</v>
      </c>
      <c r="B2915">
        <v>341438</v>
      </c>
      <c r="C2915" t="s">
        <v>1086</v>
      </c>
      <c r="D2915" t="s">
        <v>139</v>
      </c>
      <c r="E2915" t="s">
        <v>6037</v>
      </c>
      <c r="F2915">
        <v>500</v>
      </c>
      <c r="G2915">
        <v>4.3</v>
      </c>
      <c r="H2915">
        <v>1000</v>
      </c>
      <c r="I2915" t="s">
        <v>6038</v>
      </c>
      <c r="J2915" t="s">
        <v>1155</v>
      </c>
      <c r="K2915">
        <v>37</v>
      </c>
      <c r="L2915" t="s">
        <v>136</v>
      </c>
      <c r="M2915" t="s">
        <v>132</v>
      </c>
      <c r="N2915" t="s">
        <v>147</v>
      </c>
      <c r="O2915" t="s">
        <v>144</v>
      </c>
    </row>
    <row r="2916" spans="1:15">
      <c r="A2916">
        <v>2915</v>
      </c>
      <c r="B2916">
        <v>341495</v>
      </c>
      <c r="C2916" t="s">
        <v>887</v>
      </c>
      <c r="D2916" t="s">
        <v>139</v>
      </c>
      <c r="E2916" t="s">
        <v>6039</v>
      </c>
      <c r="F2916">
        <v>250</v>
      </c>
      <c r="G2916">
        <v>4.0999999999999996</v>
      </c>
      <c r="H2916">
        <v>20</v>
      </c>
      <c r="I2916" t="s">
        <v>841</v>
      </c>
      <c r="J2916" t="s">
        <v>2284</v>
      </c>
      <c r="K2916">
        <v>71</v>
      </c>
      <c r="L2916" t="s">
        <v>136</v>
      </c>
      <c r="M2916" t="s">
        <v>132</v>
      </c>
      <c r="N2916" t="s">
        <v>140</v>
      </c>
      <c r="O2916" t="s">
        <v>130</v>
      </c>
    </row>
    <row r="2917" spans="1:15">
      <c r="A2917">
        <v>2916</v>
      </c>
      <c r="B2917">
        <v>341598</v>
      </c>
      <c r="C2917" t="s">
        <v>1063</v>
      </c>
      <c r="D2917" t="s">
        <v>141</v>
      </c>
      <c r="E2917" t="s">
        <v>6040</v>
      </c>
      <c r="F2917">
        <v>400</v>
      </c>
      <c r="G2917">
        <v>3.9</v>
      </c>
      <c r="H2917">
        <v>100</v>
      </c>
      <c r="I2917" t="s">
        <v>6041</v>
      </c>
      <c r="J2917" t="s">
        <v>1270</v>
      </c>
      <c r="K2917">
        <v>71</v>
      </c>
      <c r="L2917" t="s">
        <v>133</v>
      </c>
      <c r="M2917" t="s">
        <v>132</v>
      </c>
      <c r="N2917" t="s">
        <v>131</v>
      </c>
      <c r="O2917" t="s">
        <v>130</v>
      </c>
    </row>
    <row r="2918" spans="1:15">
      <c r="A2918">
        <v>2917</v>
      </c>
      <c r="B2918">
        <v>341614</v>
      </c>
      <c r="C2918" t="s">
        <v>4158</v>
      </c>
      <c r="D2918" t="s">
        <v>139</v>
      </c>
      <c r="E2918" t="s">
        <v>6042</v>
      </c>
      <c r="F2918">
        <v>350</v>
      </c>
      <c r="G2918">
        <v>2.9</v>
      </c>
      <c r="H2918">
        <v>80</v>
      </c>
      <c r="I2918" t="s">
        <v>3167</v>
      </c>
      <c r="J2918" t="s">
        <v>2503</v>
      </c>
      <c r="K2918">
        <v>77</v>
      </c>
      <c r="L2918" t="s">
        <v>133</v>
      </c>
      <c r="M2918" t="s">
        <v>132</v>
      </c>
      <c r="N2918" t="s">
        <v>131</v>
      </c>
      <c r="O2918" t="s">
        <v>130</v>
      </c>
    </row>
    <row r="2919" spans="1:15">
      <c r="A2919">
        <v>2918</v>
      </c>
      <c r="B2919">
        <v>341620</v>
      </c>
      <c r="C2919" t="s">
        <v>6043</v>
      </c>
      <c r="D2919" t="s">
        <v>145</v>
      </c>
      <c r="E2919" t="s">
        <v>6044</v>
      </c>
      <c r="F2919">
        <v>250</v>
      </c>
      <c r="G2919">
        <v>2.9</v>
      </c>
      <c r="H2919">
        <v>80</v>
      </c>
      <c r="I2919" t="s">
        <v>6045</v>
      </c>
      <c r="J2919" t="s">
        <v>6046</v>
      </c>
      <c r="K2919">
        <v>49</v>
      </c>
      <c r="L2919" t="s">
        <v>136</v>
      </c>
      <c r="M2919" t="s">
        <v>132</v>
      </c>
      <c r="N2919" t="s">
        <v>131</v>
      </c>
      <c r="O2919" t="s">
        <v>135</v>
      </c>
    </row>
    <row r="2920" spans="1:15">
      <c r="A2920">
        <v>2919</v>
      </c>
      <c r="B2920">
        <v>341762</v>
      </c>
      <c r="C2920" t="s">
        <v>1807</v>
      </c>
      <c r="D2920" t="s">
        <v>139</v>
      </c>
      <c r="E2920" t="s">
        <v>6047</v>
      </c>
      <c r="F2920">
        <v>150</v>
      </c>
      <c r="G2920">
        <v>2.9</v>
      </c>
      <c r="H2920">
        <v>80</v>
      </c>
      <c r="I2920" t="s">
        <v>395</v>
      </c>
      <c r="J2920" t="s">
        <v>1807</v>
      </c>
      <c r="K2920">
        <v>64</v>
      </c>
      <c r="L2920" t="s">
        <v>138</v>
      </c>
      <c r="M2920" t="s">
        <v>142</v>
      </c>
      <c r="N2920" t="s">
        <v>131</v>
      </c>
      <c r="O2920" t="s">
        <v>130</v>
      </c>
    </row>
    <row r="2921" spans="1:15">
      <c r="A2921">
        <v>2920</v>
      </c>
      <c r="B2921">
        <v>341869</v>
      </c>
      <c r="C2921" t="s">
        <v>511</v>
      </c>
      <c r="D2921" t="s">
        <v>129</v>
      </c>
      <c r="E2921" t="s">
        <v>6048</v>
      </c>
      <c r="F2921">
        <v>300</v>
      </c>
      <c r="G2921">
        <v>4.4000000000000004</v>
      </c>
      <c r="H2921">
        <v>20</v>
      </c>
      <c r="I2921" t="s">
        <v>5776</v>
      </c>
      <c r="J2921" t="s">
        <v>790</v>
      </c>
      <c r="K2921">
        <v>71</v>
      </c>
      <c r="L2921" t="s">
        <v>136</v>
      </c>
      <c r="M2921" t="s">
        <v>132</v>
      </c>
      <c r="N2921" t="s">
        <v>140</v>
      </c>
      <c r="O2921" t="s">
        <v>130</v>
      </c>
    </row>
    <row r="2922" spans="1:15">
      <c r="A2922">
        <v>2921</v>
      </c>
      <c r="B2922">
        <v>342007</v>
      </c>
      <c r="C2922" t="s">
        <v>880</v>
      </c>
      <c r="D2922" t="s">
        <v>143</v>
      </c>
      <c r="E2922" t="s">
        <v>6049</v>
      </c>
      <c r="F2922">
        <v>250</v>
      </c>
      <c r="G2922">
        <v>2.9</v>
      </c>
      <c r="H2922">
        <v>80</v>
      </c>
      <c r="I2922" t="s">
        <v>2723</v>
      </c>
      <c r="J2922" t="s">
        <v>880</v>
      </c>
      <c r="K2922">
        <v>46</v>
      </c>
      <c r="L2922" t="s">
        <v>133</v>
      </c>
      <c r="M2922" t="s">
        <v>132</v>
      </c>
      <c r="N2922" t="s">
        <v>131</v>
      </c>
      <c r="O2922" t="s">
        <v>135</v>
      </c>
    </row>
    <row r="2923" spans="1:15">
      <c r="A2923">
        <v>2922</v>
      </c>
      <c r="B2923">
        <v>342021</v>
      </c>
      <c r="C2923" t="s">
        <v>5908</v>
      </c>
      <c r="D2923" t="s">
        <v>134</v>
      </c>
      <c r="E2923" t="s">
        <v>6050</v>
      </c>
      <c r="F2923">
        <v>400</v>
      </c>
      <c r="G2923">
        <v>3.6</v>
      </c>
      <c r="H2923">
        <v>20</v>
      </c>
      <c r="I2923" t="s">
        <v>258</v>
      </c>
      <c r="J2923" t="s">
        <v>3595</v>
      </c>
      <c r="K2923">
        <v>57</v>
      </c>
      <c r="L2923" t="s">
        <v>133</v>
      </c>
      <c r="M2923" t="s">
        <v>132</v>
      </c>
      <c r="N2923" t="s">
        <v>140</v>
      </c>
      <c r="O2923" t="s">
        <v>135</v>
      </c>
    </row>
    <row r="2924" spans="1:15">
      <c r="A2924">
        <v>2923</v>
      </c>
      <c r="B2924">
        <v>342047</v>
      </c>
      <c r="C2924" t="s">
        <v>973</v>
      </c>
      <c r="D2924" t="s">
        <v>134</v>
      </c>
      <c r="E2924" t="s">
        <v>6051</v>
      </c>
      <c r="F2924">
        <v>400</v>
      </c>
      <c r="G2924">
        <v>4.0999999999999996</v>
      </c>
      <c r="H2924">
        <v>50</v>
      </c>
      <c r="I2924" t="s">
        <v>2723</v>
      </c>
      <c r="J2924" t="s">
        <v>973</v>
      </c>
      <c r="K2924">
        <v>44</v>
      </c>
      <c r="L2924" t="s">
        <v>133</v>
      </c>
      <c r="M2924" t="s">
        <v>132</v>
      </c>
      <c r="N2924" t="s">
        <v>140</v>
      </c>
      <c r="O2924" t="s">
        <v>135</v>
      </c>
    </row>
    <row r="2925" spans="1:15">
      <c r="A2925">
        <v>2924</v>
      </c>
      <c r="B2925">
        <v>342204</v>
      </c>
      <c r="C2925" t="s">
        <v>6052</v>
      </c>
      <c r="D2925" t="s">
        <v>146</v>
      </c>
      <c r="E2925" t="s">
        <v>6053</v>
      </c>
      <c r="F2925">
        <v>50</v>
      </c>
      <c r="G2925">
        <v>4.3</v>
      </c>
      <c r="H2925">
        <v>500</v>
      </c>
      <c r="I2925" t="s">
        <v>2266</v>
      </c>
      <c r="J2925" t="s">
        <v>3083</v>
      </c>
      <c r="K2925">
        <v>64</v>
      </c>
      <c r="L2925" t="s">
        <v>136</v>
      </c>
      <c r="M2925" t="s">
        <v>142</v>
      </c>
      <c r="N2925" t="s">
        <v>147</v>
      </c>
      <c r="O2925" t="s">
        <v>130</v>
      </c>
    </row>
    <row r="2926" spans="1:15">
      <c r="A2926">
        <v>2925</v>
      </c>
      <c r="B2926">
        <v>342331</v>
      </c>
      <c r="C2926" t="s">
        <v>1571</v>
      </c>
      <c r="D2926" t="s">
        <v>141</v>
      </c>
      <c r="E2926" t="s">
        <v>6054</v>
      </c>
      <c r="F2926">
        <v>400</v>
      </c>
      <c r="G2926">
        <v>2.9</v>
      </c>
      <c r="H2926">
        <v>80</v>
      </c>
      <c r="I2926" t="s">
        <v>6055</v>
      </c>
      <c r="J2926" t="s">
        <v>6056</v>
      </c>
      <c r="K2926">
        <v>74</v>
      </c>
      <c r="L2926" t="s">
        <v>138</v>
      </c>
      <c r="M2926" t="s">
        <v>132</v>
      </c>
      <c r="N2926" t="s">
        <v>131</v>
      </c>
      <c r="O2926" t="s">
        <v>130</v>
      </c>
    </row>
    <row r="2927" spans="1:15">
      <c r="A2927">
        <v>2926</v>
      </c>
      <c r="B2927">
        <v>342346</v>
      </c>
      <c r="C2927" t="s">
        <v>2322</v>
      </c>
      <c r="D2927" t="s">
        <v>145</v>
      </c>
      <c r="E2927" t="s">
        <v>6057</v>
      </c>
      <c r="F2927">
        <v>200</v>
      </c>
      <c r="G2927">
        <v>2.9</v>
      </c>
      <c r="H2927">
        <v>80</v>
      </c>
      <c r="I2927" t="s">
        <v>6058</v>
      </c>
      <c r="J2927" t="s">
        <v>2322</v>
      </c>
      <c r="K2927">
        <v>37</v>
      </c>
      <c r="L2927" t="s">
        <v>136</v>
      </c>
      <c r="M2927" t="s">
        <v>142</v>
      </c>
      <c r="N2927" t="s">
        <v>131</v>
      </c>
      <c r="O2927" t="s">
        <v>144</v>
      </c>
    </row>
    <row r="2928" spans="1:15">
      <c r="A2928">
        <v>2927</v>
      </c>
      <c r="B2928">
        <v>342542</v>
      </c>
      <c r="C2928" t="s">
        <v>2471</v>
      </c>
      <c r="D2928" t="s">
        <v>129</v>
      </c>
      <c r="E2928" t="s">
        <v>6059</v>
      </c>
      <c r="F2928">
        <v>1500</v>
      </c>
      <c r="G2928">
        <v>2.9</v>
      </c>
      <c r="H2928">
        <v>80</v>
      </c>
      <c r="I2928" t="s">
        <v>6060</v>
      </c>
      <c r="J2928" t="s">
        <v>2289</v>
      </c>
      <c r="K2928">
        <v>80</v>
      </c>
      <c r="L2928" t="s">
        <v>133</v>
      </c>
      <c r="M2928" t="s">
        <v>235</v>
      </c>
      <c r="N2928" t="s">
        <v>131</v>
      </c>
      <c r="O2928" t="s">
        <v>130</v>
      </c>
    </row>
    <row r="2929" spans="1:15">
      <c r="A2929">
        <v>2928</v>
      </c>
      <c r="B2929">
        <v>342558</v>
      </c>
      <c r="C2929" t="s">
        <v>880</v>
      </c>
      <c r="D2929" t="s">
        <v>143</v>
      </c>
      <c r="E2929" t="s">
        <v>6061</v>
      </c>
      <c r="F2929">
        <v>500</v>
      </c>
      <c r="G2929">
        <v>2.9</v>
      </c>
      <c r="H2929">
        <v>80</v>
      </c>
      <c r="I2929" t="s">
        <v>6062</v>
      </c>
      <c r="J2929" t="s">
        <v>880</v>
      </c>
      <c r="K2929">
        <v>40</v>
      </c>
      <c r="L2929" t="s">
        <v>138</v>
      </c>
      <c r="M2929" t="s">
        <v>132</v>
      </c>
      <c r="N2929" t="s">
        <v>131</v>
      </c>
      <c r="O2929" t="s">
        <v>144</v>
      </c>
    </row>
    <row r="2930" spans="1:15">
      <c r="A2930">
        <v>2929</v>
      </c>
      <c r="B2930">
        <v>342613</v>
      </c>
      <c r="C2930" t="s">
        <v>404</v>
      </c>
      <c r="D2930" t="s">
        <v>129</v>
      </c>
      <c r="E2930" t="s">
        <v>6063</v>
      </c>
      <c r="F2930">
        <v>350</v>
      </c>
      <c r="G2930">
        <v>4.4000000000000004</v>
      </c>
      <c r="H2930">
        <v>100</v>
      </c>
      <c r="I2930" t="s">
        <v>2723</v>
      </c>
      <c r="J2930" t="s">
        <v>709</v>
      </c>
      <c r="K2930">
        <v>72</v>
      </c>
      <c r="L2930" t="s">
        <v>133</v>
      </c>
      <c r="M2930" t="s">
        <v>132</v>
      </c>
      <c r="N2930" t="s">
        <v>131</v>
      </c>
      <c r="O2930" t="s">
        <v>130</v>
      </c>
    </row>
    <row r="2931" spans="1:15">
      <c r="A2931">
        <v>2930</v>
      </c>
      <c r="B2931">
        <v>342640</v>
      </c>
      <c r="C2931" t="s">
        <v>477</v>
      </c>
      <c r="D2931" t="s">
        <v>141</v>
      </c>
      <c r="E2931" t="s">
        <v>6064</v>
      </c>
      <c r="F2931">
        <v>150</v>
      </c>
      <c r="G2931">
        <v>4.2</v>
      </c>
      <c r="H2931">
        <v>1000</v>
      </c>
      <c r="I2931" t="s">
        <v>3167</v>
      </c>
      <c r="J2931" t="s">
        <v>477</v>
      </c>
      <c r="K2931">
        <v>57</v>
      </c>
      <c r="L2931" t="s">
        <v>133</v>
      </c>
      <c r="M2931" t="s">
        <v>142</v>
      </c>
      <c r="N2931" t="s">
        <v>147</v>
      </c>
      <c r="O2931" t="s">
        <v>135</v>
      </c>
    </row>
    <row r="2932" spans="1:15">
      <c r="A2932">
        <v>2931</v>
      </c>
      <c r="B2932">
        <v>342643</v>
      </c>
      <c r="C2932" t="s">
        <v>382</v>
      </c>
      <c r="D2932" t="s">
        <v>137</v>
      </c>
      <c r="E2932" t="s">
        <v>6065</v>
      </c>
      <c r="F2932">
        <v>700</v>
      </c>
      <c r="G2932">
        <v>4.4000000000000004</v>
      </c>
      <c r="H2932">
        <v>500</v>
      </c>
      <c r="I2932" t="s">
        <v>6066</v>
      </c>
      <c r="J2932" t="s">
        <v>1747</v>
      </c>
      <c r="K2932">
        <v>36</v>
      </c>
      <c r="L2932" t="s">
        <v>236</v>
      </c>
      <c r="M2932" t="s">
        <v>148</v>
      </c>
      <c r="N2932" t="s">
        <v>147</v>
      </c>
      <c r="O2932" t="s">
        <v>144</v>
      </c>
    </row>
    <row r="2933" spans="1:15">
      <c r="A2933">
        <v>2932</v>
      </c>
      <c r="B2933">
        <v>342848</v>
      </c>
      <c r="C2933" t="s">
        <v>2322</v>
      </c>
      <c r="D2933" t="s">
        <v>145</v>
      </c>
      <c r="E2933" t="s">
        <v>6067</v>
      </c>
      <c r="F2933">
        <v>300</v>
      </c>
      <c r="G2933">
        <v>2.9</v>
      </c>
      <c r="H2933">
        <v>80</v>
      </c>
      <c r="I2933" t="s">
        <v>395</v>
      </c>
      <c r="J2933" t="s">
        <v>2322</v>
      </c>
      <c r="K2933">
        <v>46</v>
      </c>
      <c r="L2933" t="s">
        <v>138</v>
      </c>
      <c r="M2933" t="s">
        <v>132</v>
      </c>
      <c r="N2933" t="s">
        <v>131</v>
      </c>
      <c r="O2933" t="s">
        <v>135</v>
      </c>
    </row>
    <row r="2934" spans="1:15">
      <c r="A2934">
        <v>2933</v>
      </c>
      <c r="B2934">
        <v>342904</v>
      </c>
      <c r="C2934" t="s">
        <v>690</v>
      </c>
      <c r="D2934" t="s">
        <v>129</v>
      </c>
      <c r="E2934" t="s">
        <v>6068</v>
      </c>
      <c r="F2934">
        <v>400</v>
      </c>
      <c r="G2934">
        <v>2.9</v>
      </c>
      <c r="H2934">
        <v>80</v>
      </c>
      <c r="I2934" t="s">
        <v>6069</v>
      </c>
      <c r="J2934" t="s">
        <v>790</v>
      </c>
      <c r="K2934">
        <v>73</v>
      </c>
      <c r="L2934" t="s">
        <v>133</v>
      </c>
      <c r="M2934" t="s">
        <v>132</v>
      </c>
      <c r="N2934" t="s">
        <v>131</v>
      </c>
      <c r="O2934" t="s">
        <v>130</v>
      </c>
    </row>
    <row r="2935" spans="1:15">
      <c r="A2935">
        <v>2934</v>
      </c>
      <c r="B2935">
        <v>342907</v>
      </c>
      <c r="C2935" t="s">
        <v>1041</v>
      </c>
      <c r="D2935" t="s">
        <v>129</v>
      </c>
      <c r="E2935" t="s">
        <v>6070</v>
      </c>
      <c r="F2935">
        <v>200</v>
      </c>
      <c r="G2935">
        <v>4.3</v>
      </c>
      <c r="H2935">
        <v>50</v>
      </c>
      <c r="I2935" t="s">
        <v>6071</v>
      </c>
      <c r="J2935" t="s">
        <v>1291</v>
      </c>
      <c r="K2935">
        <v>90</v>
      </c>
      <c r="L2935" t="s">
        <v>138</v>
      </c>
      <c r="M2935" t="s">
        <v>142</v>
      </c>
      <c r="N2935" t="s">
        <v>140</v>
      </c>
      <c r="O2935" t="s">
        <v>130</v>
      </c>
    </row>
    <row r="2936" spans="1:15">
      <c r="A2936">
        <v>2935</v>
      </c>
      <c r="B2936">
        <v>342931</v>
      </c>
      <c r="C2936" t="s">
        <v>973</v>
      </c>
      <c r="D2936" t="s">
        <v>134</v>
      </c>
      <c r="E2936" t="s">
        <v>6072</v>
      </c>
      <c r="F2936">
        <v>400</v>
      </c>
      <c r="G2936">
        <v>2.9</v>
      </c>
      <c r="H2936">
        <v>80</v>
      </c>
      <c r="I2936" t="s">
        <v>672</v>
      </c>
      <c r="J2936" t="s">
        <v>973</v>
      </c>
      <c r="K2936">
        <v>47</v>
      </c>
      <c r="L2936" t="s">
        <v>133</v>
      </c>
      <c r="M2936" t="s">
        <v>132</v>
      </c>
      <c r="N2936" t="s">
        <v>131</v>
      </c>
      <c r="O2936" t="s">
        <v>135</v>
      </c>
    </row>
    <row r="2937" spans="1:15">
      <c r="A2937">
        <v>2936</v>
      </c>
      <c r="B2937">
        <v>343049</v>
      </c>
      <c r="C2937" t="s">
        <v>1976</v>
      </c>
      <c r="D2937" t="s">
        <v>145</v>
      </c>
      <c r="E2937" t="s">
        <v>6073</v>
      </c>
      <c r="F2937">
        <v>200</v>
      </c>
      <c r="G2937">
        <v>4.0999999999999996</v>
      </c>
      <c r="H2937">
        <v>100</v>
      </c>
      <c r="I2937" t="s">
        <v>6074</v>
      </c>
      <c r="J2937" t="s">
        <v>2469</v>
      </c>
      <c r="K2937">
        <v>33</v>
      </c>
      <c r="L2937" t="s">
        <v>138</v>
      </c>
      <c r="M2937" t="s">
        <v>142</v>
      </c>
      <c r="N2937" t="s">
        <v>131</v>
      </c>
      <c r="O2937" t="s">
        <v>144</v>
      </c>
    </row>
    <row r="2938" spans="1:15">
      <c r="A2938">
        <v>2937</v>
      </c>
      <c r="B2938">
        <v>343071</v>
      </c>
      <c r="C2938" t="s">
        <v>887</v>
      </c>
      <c r="D2938" t="s">
        <v>139</v>
      </c>
      <c r="E2938" t="s">
        <v>6075</v>
      </c>
      <c r="F2938">
        <v>300</v>
      </c>
      <c r="G2938">
        <v>3.5</v>
      </c>
      <c r="H2938">
        <v>20</v>
      </c>
      <c r="I2938" t="s">
        <v>6076</v>
      </c>
      <c r="J2938" t="s">
        <v>2284</v>
      </c>
      <c r="K2938">
        <v>73</v>
      </c>
      <c r="L2938" t="s">
        <v>133</v>
      </c>
      <c r="M2938" t="s">
        <v>132</v>
      </c>
      <c r="N2938" t="s">
        <v>140</v>
      </c>
      <c r="O2938" t="s">
        <v>130</v>
      </c>
    </row>
    <row r="2939" spans="1:15">
      <c r="A2939">
        <v>2938</v>
      </c>
      <c r="B2939">
        <v>343140</v>
      </c>
      <c r="C2939" t="s">
        <v>508</v>
      </c>
      <c r="D2939" t="s">
        <v>129</v>
      </c>
      <c r="E2939" t="s">
        <v>6077</v>
      </c>
      <c r="F2939">
        <v>700</v>
      </c>
      <c r="G2939">
        <v>4.3</v>
      </c>
      <c r="H2939">
        <v>100</v>
      </c>
      <c r="I2939" t="s">
        <v>6078</v>
      </c>
      <c r="J2939" t="s">
        <v>1670</v>
      </c>
      <c r="K2939">
        <v>54</v>
      </c>
      <c r="L2939" t="s">
        <v>133</v>
      </c>
      <c r="M2939" t="s">
        <v>148</v>
      </c>
      <c r="N2939" t="s">
        <v>131</v>
      </c>
      <c r="O2939" t="s">
        <v>135</v>
      </c>
    </row>
    <row r="2940" spans="1:15">
      <c r="A2940">
        <v>2939</v>
      </c>
      <c r="B2940">
        <v>343220</v>
      </c>
      <c r="C2940" t="s">
        <v>1153</v>
      </c>
      <c r="D2940" t="s">
        <v>139</v>
      </c>
      <c r="E2940" t="s">
        <v>6079</v>
      </c>
      <c r="F2940">
        <v>200</v>
      </c>
      <c r="G2940">
        <v>4</v>
      </c>
      <c r="H2940">
        <v>20</v>
      </c>
      <c r="I2940" t="s">
        <v>395</v>
      </c>
      <c r="J2940" t="s">
        <v>1155</v>
      </c>
      <c r="K2940">
        <v>34</v>
      </c>
      <c r="L2940" t="s">
        <v>138</v>
      </c>
      <c r="M2940" t="s">
        <v>142</v>
      </c>
      <c r="N2940" t="s">
        <v>140</v>
      </c>
      <c r="O2940" t="s">
        <v>144</v>
      </c>
    </row>
    <row r="2941" spans="1:15">
      <c r="A2941">
        <v>2940</v>
      </c>
      <c r="B2941">
        <v>343231</v>
      </c>
      <c r="C2941" t="s">
        <v>511</v>
      </c>
      <c r="D2941" t="s">
        <v>129</v>
      </c>
      <c r="E2941" t="s">
        <v>6080</v>
      </c>
      <c r="F2941">
        <v>200</v>
      </c>
      <c r="G2941">
        <v>4.3</v>
      </c>
      <c r="H2941">
        <v>100</v>
      </c>
      <c r="I2941" t="s">
        <v>6081</v>
      </c>
      <c r="J2941" t="s">
        <v>790</v>
      </c>
      <c r="K2941">
        <v>67</v>
      </c>
      <c r="L2941" t="s">
        <v>136</v>
      </c>
      <c r="M2941" t="s">
        <v>142</v>
      </c>
      <c r="N2941" t="s">
        <v>131</v>
      </c>
      <c r="O2941" t="s">
        <v>130</v>
      </c>
    </row>
    <row r="2942" spans="1:15">
      <c r="A2942">
        <v>2941</v>
      </c>
      <c r="B2942">
        <v>343432</v>
      </c>
      <c r="C2942" t="s">
        <v>5905</v>
      </c>
      <c r="D2942" t="s">
        <v>143</v>
      </c>
      <c r="E2942" t="s">
        <v>6082</v>
      </c>
      <c r="F2942">
        <v>300</v>
      </c>
      <c r="G2942">
        <v>4</v>
      </c>
      <c r="H2942">
        <v>100</v>
      </c>
      <c r="I2942" t="s">
        <v>479</v>
      </c>
      <c r="J2942" t="s">
        <v>880</v>
      </c>
      <c r="K2942">
        <v>49</v>
      </c>
      <c r="L2942" t="s">
        <v>138</v>
      </c>
      <c r="M2942" t="s">
        <v>132</v>
      </c>
      <c r="N2942" t="s">
        <v>131</v>
      </c>
      <c r="O2942" t="s">
        <v>135</v>
      </c>
    </row>
    <row r="2943" spans="1:15">
      <c r="A2943">
        <v>2942</v>
      </c>
      <c r="B2943">
        <v>343667</v>
      </c>
      <c r="C2943" t="s">
        <v>1086</v>
      </c>
      <c r="D2943" t="s">
        <v>139</v>
      </c>
      <c r="E2943" t="s">
        <v>6083</v>
      </c>
      <c r="F2943">
        <v>200</v>
      </c>
      <c r="G2943">
        <v>3.9</v>
      </c>
      <c r="H2943">
        <v>100</v>
      </c>
      <c r="I2943" t="s">
        <v>6084</v>
      </c>
      <c r="J2943" t="s">
        <v>1086</v>
      </c>
      <c r="K2943">
        <v>37</v>
      </c>
      <c r="L2943" t="s">
        <v>133</v>
      </c>
      <c r="M2943" t="s">
        <v>142</v>
      </c>
      <c r="N2943" t="s">
        <v>131</v>
      </c>
      <c r="O2943" t="s">
        <v>144</v>
      </c>
    </row>
    <row r="2944" spans="1:15">
      <c r="A2944">
        <v>2943</v>
      </c>
      <c r="B2944">
        <v>343688</v>
      </c>
      <c r="C2944" t="s">
        <v>511</v>
      </c>
      <c r="D2944" t="s">
        <v>129</v>
      </c>
      <c r="E2944" t="s">
        <v>6085</v>
      </c>
      <c r="F2944">
        <v>300</v>
      </c>
      <c r="G2944">
        <v>4.0999999999999996</v>
      </c>
      <c r="H2944">
        <v>20</v>
      </c>
      <c r="I2944" t="s">
        <v>6086</v>
      </c>
      <c r="J2944" t="s">
        <v>790</v>
      </c>
      <c r="K2944">
        <v>63</v>
      </c>
      <c r="L2944" t="s">
        <v>136</v>
      </c>
      <c r="M2944" t="s">
        <v>132</v>
      </c>
      <c r="N2944" t="s">
        <v>140</v>
      </c>
      <c r="O2944" t="s">
        <v>130</v>
      </c>
    </row>
    <row r="2945" spans="1:15">
      <c r="A2945">
        <v>2944</v>
      </c>
      <c r="B2945">
        <v>343748</v>
      </c>
      <c r="C2945" t="s">
        <v>511</v>
      </c>
      <c r="D2945" t="s">
        <v>129</v>
      </c>
      <c r="E2945" t="s">
        <v>6087</v>
      </c>
      <c r="F2945">
        <v>600</v>
      </c>
      <c r="G2945">
        <v>4</v>
      </c>
      <c r="H2945">
        <v>100</v>
      </c>
      <c r="I2945" t="s">
        <v>6088</v>
      </c>
      <c r="J2945" t="s">
        <v>790</v>
      </c>
      <c r="K2945">
        <v>61</v>
      </c>
      <c r="L2945" t="s">
        <v>133</v>
      </c>
      <c r="M2945" t="s">
        <v>148</v>
      </c>
      <c r="N2945" t="s">
        <v>131</v>
      </c>
      <c r="O2945" t="s">
        <v>130</v>
      </c>
    </row>
    <row r="2946" spans="1:15">
      <c r="A2946">
        <v>2945</v>
      </c>
      <c r="B2946">
        <v>343783</v>
      </c>
      <c r="C2946" t="s">
        <v>321</v>
      </c>
      <c r="D2946" t="s">
        <v>134</v>
      </c>
      <c r="E2946" t="s">
        <v>6089</v>
      </c>
      <c r="F2946">
        <v>250</v>
      </c>
      <c r="G2946">
        <v>3.5</v>
      </c>
      <c r="H2946">
        <v>50</v>
      </c>
      <c r="I2946" t="s">
        <v>4739</v>
      </c>
      <c r="J2946" t="s">
        <v>321</v>
      </c>
      <c r="K2946">
        <v>51</v>
      </c>
      <c r="L2946" t="s">
        <v>136</v>
      </c>
      <c r="M2946" t="s">
        <v>132</v>
      </c>
      <c r="N2946" t="s">
        <v>140</v>
      </c>
      <c r="O2946" t="s">
        <v>135</v>
      </c>
    </row>
    <row r="2947" spans="1:15">
      <c r="A2947">
        <v>2946</v>
      </c>
      <c r="B2947">
        <v>343908</v>
      </c>
      <c r="C2947" t="s">
        <v>880</v>
      </c>
      <c r="D2947" t="s">
        <v>143</v>
      </c>
      <c r="E2947" t="s">
        <v>6090</v>
      </c>
      <c r="F2947">
        <v>200</v>
      </c>
      <c r="G2947">
        <v>3.9</v>
      </c>
      <c r="H2947">
        <v>50</v>
      </c>
      <c r="I2947" t="s">
        <v>841</v>
      </c>
      <c r="J2947" t="s">
        <v>880</v>
      </c>
      <c r="K2947">
        <v>44</v>
      </c>
      <c r="L2947" t="s">
        <v>136</v>
      </c>
      <c r="M2947" t="s">
        <v>142</v>
      </c>
      <c r="N2947" t="s">
        <v>140</v>
      </c>
      <c r="O2947" t="s">
        <v>135</v>
      </c>
    </row>
    <row r="2948" spans="1:15">
      <c r="A2948">
        <v>2947</v>
      </c>
      <c r="B2948">
        <v>343941</v>
      </c>
      <c r="C2948" t="s">
        <v>880</v>
      </c>
      <c r="D2948" t="s">
        <v>143</v>
      </c>
      <c r="E2948" t="s">
        <v>6091</v>
      </c>
      <c r="F2948">
        <v>400</v>
      </c>
      <c r="G2948">
        <v>2.9</v>
      </c>
      <c r="H2948">
        <v>80</v>
      </c>
      <c r="I2948" t="s">
        <v>6092</v>
      </c>
      <c r="J2948" t="s">
        <v>880</v>
      </c>
      <c r="K2948">
        <v>53</v>
      </c>
      <c r="L2948" t="s">
        <v>136</v>
      </c>
      <c r="M2948" t="s">
        <v>132</v>
      </c>
      <c r="N2948" t="s">
        <v>131</v>
      </c>
      <c r="O2948" t="s">
        <v>135</v>
      </c>
    </row>
    <row r="2949" spans="1:15">
      <c r="A2949">
        <v>2948</v>
      </c>
      <c r="B2949">
        <v>343978</v>
      </c>
      <c r="C2949" t="s">
        <v>295</v>
      </c>
      <c r="D2949" t="s">
        <v>137</v>
      </c>
      <c r="E2949" t="s">
        <v>6093</v>
      </c>
      <c r="F2949">
        <v>200</v>
      </c>
      <c r="G2949">
        <v>2.9</v>
      </c>
      <c r="H2949">
        <v>80</v>
      </c>
      <c r="I2949" t="s">
        <v>6094</v>
      </c>
      <c r="J2949" t="s">
        <v>6095</v>
      </c>
      <c r="K2949">
        <v>50</v>
      </c>
      <c r="L2949" t="s">
        <v>136</v>
      </c>
      <c r="M2949" t="s">
        <v>142</v>
      </c>
      <c r="N2949" t="s">
        <v>131</v>
      </c>
      <c r="O2949" t="s">
        <v>135</v>
      </c>
    </row>
    <row r="2950" spans="1:15">
      <c r="A2950">
        <v>2949</v>
      </c>
      <c r="B2950">
        <v>344329</v>
      </c>
      <c r="C2950" t="s">
        <v>1571</v>
      </c>
      <c r="D2950" t="s">
        <v>141</v>
      </c>
      <c r="E2950" t="s">
        <v>6096</v>
      </c>
      <c r="F2950">
        <v>200</v>
      </c>
      <c r="G2950">
        <v>3.2</v>
      </c>
      <c r="H2950">
        <v>20</v>
      </c>
      <c r="I2950" t="s">
        <v>1600</v>
      </c>
      <c r="J2950" t="s">
        <v>1571</v>
      </c>
      <c r="K2950">
        <v>72</v>
      </c>
      <c r="L2950" t="s">
        <v>136</v>
      </c>
      <c r="M2950" t="s">
        <v>142</v>
      </c>
      <c r="N2950" t="s">
        <v>140</v>
      </c>
      <c r="O2950" t="s">
        <v>130</v>
      </c>
    </row>
    <row r="2951" spans="1:15">
      <c r="A2951">
        <v>2950</v>
      </c>
      <c r="B2951">
        <v>344565</v>
      </c>
      <c r="C2951" t="s">
        <v>739</v>
      </c>
      <c r="D2951" t="s">
        <v>129</v>
      </c>
      <c r="E2951" t="s">
        <v>6097</v>
      </c>
      <c r="F2951">
        <v>300</v>
      </c>
      <c r="G2951">
        <v>2.9</v>
      </c>
      <c r="H2951">
        <v>80</v>
      </c>
      <c r="I2951" t="s">
        <v>6098</v>
      </c>
      <c r="J2951" t="s">
        <v>2289</v>
      </c>
      <c r="K2951">
        <v>78</v>
      </c>
      <c r="L2951" t="s">
        <v>138</v>
      </c>
      <c r="M2951" t="s">
        <v>132</v>
      </c>
      <c r="N2951" t="s">
        <v>131</v>
      </c>
      <c r="O2951" t="s">
        <v>130</v>
      </c>
    </row>
    <row r="2952" spans="1:15">
      <c r="A2952">
        <v>2951</v>
      </c>
      <c r="B2952">
        <v>344853</v>
      </c>
      <c r="C2952" t="s">
        <v>250</v>
      </c>
      <c r="D2952" t="s">
        <v>137</v>
      </c>
      <c r="E2952" t="s">
        <v>6099</v>
      </c>
      <c r="F2952">
        <v>300</v>
      </c>
      <c r="G2952">
        <v>2.9</v>
      </c>
      <c r="H2952">
        <v>80</v>
      </c>
      <c r="I2952" t="s">
        <v>841</v>
      </c>
      <c r="J2952" t="s">
        <v>250</v>
      </c>
      <c r="K2952">
        <v>58</v>
      </c>
      <c r="L2952" t="s">
        <v>136</v>
      </c>
      <c r="M2952" t="s">
        <v>132</v>
      </c>
      <c r="N2952" t="s">
        <v>131</v>
      </c>
      <c r="O2952" t="s">
        <v>135</v>
      </c>
    </row>
    <row r="2953" spans="1:15">
      <c r="A2953">
        <v>2952</v>
      </c>
      <c r="B2953">
        <v>345070</v>
      </c>
      <c r="C2953" t="s">
        <v>1692</v>
      </c>
      <c r="D2953" t="s">
        <v>129</v>
      </c>
      <c r="E2953" t="s">
        <v>6100</v>
      </c>
      <c r="F2953">
        <v>200</v>
      </c>
      <c r="G2953">
        <v>2.9</v>
      </c>
      <c r="H2953">
        <v>80</v>
      </c>
      <c r="I2953" t="s">
        <v>6101</v>
      </c>
      <c r="J2953" t="s">
        <v>1692</v>
      </c>
      <c r="K2953">
        <v>86</v>
      </c>
      <c r="L2953" t="s">
        <v>133</v>
      </c>
      <c r="M2953" t="s">
        <v>142</v>
      </c>
      <c r="N2953" t="s">
        <v>131</v>
      </c>
      <c r="O2953" t="s">
        <v>130</v>
      </c>
    </row>
    <row r="2954" spans="1:15">
      <c r="A2954">
        <v>2953</v>
      </c>
      <c r="B2954">
        <v>345144</v>
      </c>
      <c r="C2954" t="s">
        <v>1907</v>
      </c>
      <c r="D2954" t="s">
        <v>139</v>
      </c>
      <c r="E2954" t="s">
        <v>6102</v>
      </c>
      <c r="F2954">
        <v>200</v>
      </c>
      <c r="G2954">
        <v>2.9</v>
      </c>
      <c r="H2954">
        <v>80</v>
      </c>
      <c r="I2954" t="s">
        <v>841</v>
      </c>
      <c r="J2954" t="s">
        <v>1907</v>
      </c>
      <c r="K2954">
        <v>49</v>
      </c>
      <c r="L2954" t="s">
        <v>136</v>
      </c>
      <c r="M2954" t="s">
        <v>142</v>
      </c>
      <c r="N2954" t="s">
        <v>131</v>
      </c>
      <c r="O2954" t="s">
        <v>135</v>
      </c>
    </row>
    <row r="2955" spans="1:15">
      <c r="A2955">
        <v>2954</v>
      </c>
      <c r="B2955">
        <v>345184</v>
      </c>
      <c r="C2955" t="s">
        <v>1807</v>
      </c>
      <c r="D2955" t="s">
        <v>139</v>
      </c>
      <c r="E2955" t="s">
        <v>6103</v>
      </c>
      <c r="F2955">
        <v>250</v>
      </c>
      <c r="G2955">
        <v>2.7</v>
      </c>
      <c r="H2955">
        <v>20</v>
      </c>
      <c r="I2955" t="s">
        <v>6104</v>
      </c>
      <c r="J2955" t="s">
        <v>1807</v>
      </c>
      <c r="K2955">
        <v>70</v>
      </c>
      <c r="L2955" t="s">
        <v>236</v>
      </c>
      <c r="M2955" t="s">
        <v>132</v>
      </c>
      <c r="N2955" t="s">
        <v>140</v>
      </c>
      <c r="O2955" t="s">
        <v>130</v>
      </c>
    </row>
    <row r="2956" spans="1:15">
      <c r="A2956">
        <v>2955</v>
      </c>
      <c r="B2956">
        <v>345475</v>
      </c>
      <c r="C2956" t="s">
        <v>321</v>
      </c>
      <c r="D2956" t="s">
        <v>134</v>
      </c>
      <c r="E2956" t="s">
        <v>6105</v>
      </c>
      <c r="F2956">
        <v>80</v>
      </c>
      <c r="G2956">
        <v>2.9</v>
      </c>
      <c r="H2956">
        <v>80</v>
      </c>
      <c r="I2956" t="s">
        <v>841</v>
      </c>
      <c r="J2956" t="s">
        <v>321</v>
      </c>
      <c r="K2956">
        <v>52</v>
      </c>
      <c r="L2956" t="s">
        <v>136</v>
      </c>
      <c r="M2956" t="s">
        <v>142</v>
      </c>
      <c r="N2956" t="s">
        <v>131</v>
      </c>
      <c r="O2956" t="s">
        <v>135</v>
      </c>
    </row>
    <row r="2957" spans="1:15">
      <c r="A2957">
        <v>2956</v>
      </c>
      <c r="B2957">
        <v>345491</v>
      </c>
      <c r="C2957" t="s">
        <v>1684</v>
      </c>
      <c r="D2957" t="s">
        <v>146</v>
      </c>
      <c r="E2957" t="s">
        <v>6106</v>
      </c>
      <c r="F2957">
        <v>250</v>
      </c>
      <c r="G2957">
        <v>3.7</v>
      </c>
      <c r="H2957">
        <v>50</v>
      </c>
      <c r="I2957" t="s">
        <v>258</v>
      </c>
      <c r="J2957" t="s">
        <v>1684</v>
      </c>
      <c r="K2957">
        <v>38</v>
      </c>
      <c r="L2957" t="s">
        <v>133</v>
      </c>
      <c r="M2957" t="s">
        <v>132</v>
      </c>
      <c r="N2957" t="s">
        <v>140</v>
      </c>
      <c r="O2957" t="s">
        <v>144</v>
      </c>
    </row>
    <row r="2958" spans="1:15">
      <c r="A2958">
        <v>2957</v>
      </c>
      <c r="B2958">
        <v>345547</v>
      </c>
      <c r="C2958" t="s">
        <v>5905</v>
      </c>
      <c r="D2958" t="s">
        <v>143</v>
      </c>
      <c r="E2958" t="s">
        <v>6107</v>
      </c>
      <c r="F2958">
        <v>300</v>
      </c>
      <c r="G2958">
        <v>4</v>
      </c>
      <c r="H2958">
        <v>100</v>
      </c>
      <c r="I2958" t="s">
        <v>279</v>
      </c>
      <c r="J2958" t="s">
        <v>880</v>
      </c>
      <c r="K2958">
        <v>51</v>
      </c>
      <c r="L2958" t="s">
        <v>133</v>
      </c>
      <c r="M2958" t="s">
        <v>132</v>
      </c>
      <c r="N2958" t="s">
        <v>131</v>
      </c>
      <c r="O2958" t="s">
        <v>135</v>
      </c>
    </row>
    <row r="2959" spans="1:15">
      <c r="A2959">
        <v>2958</v>
      </c>
      <c r="B2959">
        <v>345726</v>
      </c>
      <c r="C2959" t="s">
        <v>250</v>
      </c>
      <c r="D2959" t="s">
        <v>137</v>
      </c>
      <c r="E2959" t="s">
        <v>5661</v>
      </c>
      <c r="F2959">
        <v>300</v>
      </c>
      <c r="G2959">
        <v>4.0999999999999996</v>
      </c>
      <c r="H2959">
        <v>500</v>
      </c>
      <c r="I2959" t="s">
        <v>2723</v>
      </c>
      <c r="J2959" t="s">
        <v>250</v>
      </c>
      <c r="K2959">
        <v>65</v>
      </c>
      <c r="L2959" t="s">
        <v>133</v>
      </c>
      <c r="M2959" t="s">
        <v>132</v>
      </c>
      <c r="N2959" t="s">
        <v>147</v>
      </c>
      <c r="O2959" t="s">
        <v>130</v>
      </c>
    </row>
    <row r="2960" spans="1:15">
      <c r="A2960">
        <v>2959</v>
      </c>
      <c r="B2960">
        <v>345833</v>
      </c>
      <c r="C2960" t="s">
        <v>572</v>
      </c>
      <c r="D2960" t="s">
        <v>137</v>
      </c>
      <c r="E2960" t="s">
        <v>6108</v>
      </c>
      <c r="F2960">
        <v>300</v>
      </c>
      <c r="G2960">
        <v>2.9</v>
      </c>
      <c r="H2960">
        <v>80</v>
      </c>
      <c r="I2960" t="s">
        <v>6109</v>
      </c>
      <c r="J2960" t="s">
        <v>572</v>
      </c>
      <c r="K2960">
        <v>56</v>
      </c>
      <c r="L2960" t="s">
        <v>138</v>
      </c>
      <c r="M2960" t="s">
        <v>132</v>
      </c>
      <c r="N2960" t="s">
        <v>131</v>
      </c>
      <c r="O2960" t="s">
        <v>135</v>
      </c>
    </row>
    <row r="2961" spans="1:15">
      <c r="A2961">
        <v>2960</v>
      </c>
      <c r="B2961">
        <v>345838</v>
      </c>
      <c r="C2961" t="s">
        <v>1602</v>
      </c>
      <c r="D2961" t="s">
        <v>129</v>
      </c>
      <c r="E2961" t="s">
        <v>6110</v>
      </c>
      <c r="F2961">
        <v>99</v>
      </c>
      <c r="G2961">
        <v>4.0999999999999996</v>
      </c>
      <c r="H2961">
        <v>20</v>
      </c>
      <c r="I2961" t="s">
        <v>395</v>
      </c>
      <c r="J2961" t="s">
        <v>1670</v>
      </c>
      <c r="K2961">
        <v>54</v>
      </c>
      <c r="L2961" t="s">
        <v>138</v>
      </c>
      <c r="M2961" t="s">
        <v>142</v>
      </c>
      <c r="N2961" t="s">
        <v>140</v>
      </c>
      <c r="O2961" t="s">
        <v>135</v>
      </c>
    </row>
    <row r="2962" spans="1:15">
      <c r="A2962">
        <v>2961</v>
      </c>
      <c r="B2962">
        <v>346006</v>
      </c>
      <c r="C2962" t="s">
        <v>862</v>
      </c>
      <c r="D2962" t="s">
        <v>139</v>
      </c>
      <c r="E2962" t="s">
        <v>6111</v>
      </c>
      <c r="F2962">
        <v>300</v>
      </c>
      <c r="G2962">
        <v>4.5</v>
      </c>
      <c r="H2962">
        <v>50</v>
      </c>
      <c r="I2962" t="s">
        <v>6112</v>
      </c>
      <c r="J2962" t="s">
        <v>696</v>
      </c>
      <c r="K2962">
        <v>65</v>
      </c>
      <c r="L2962" t="s">
        <v>136</v>
      </c>
      <c r="M2962" t="s">
        <v>132</v>
      </c>
      <c r="N2962" t="s">
        <v>140</v>
      </c>
      <c r="O2962" t="s">
        <v>130</v>
      </c>
    </row>
    <row r="2963" spans="1:15">
      <c r="A2963">
        <v>2962</v>
      </c>
      <c r="B2963">
        <v>346051</v>
      </c>
      <c r="C2963" t="s">
        <v>765</v>
      </c>
      <c r="D2963" t="s">
        <v>139</v>
      </c>
      <c r="E2963" t="s">
        <v>5566</v>
      </c>
      <c r="F2963">
        <v>800</v>
      </c>
      <c r="G2963">
        <v>4.4000000000000004</v>
      </c>
      <c r="H2963">
        <v>500</v>
      </c>
      <c r="I2963" t="s">
        <v>1863</v>
      </c>
      <c r="J2963" t="s">
        <v>779</v>
      </c>
      <c r="K2963">
        <v>51</v>
      </c>
      <c r="L2963" t="s">
        <v>236</v>
      </c>
      <c r="M2963" t="s">
        <v>148</v>
      </c>
      <c r="N2963" t="s">
        <v>147</v>
      </c>
      <c r="O2963" t="s">
        <v>135</v>
      </c>
    </row>
    <row r="2964" spans="1:15">
      <c r="A2964">
        <v>2963</v>
      </c>
      <c r="B2964">
        <v>346056</v>
      </c>
      <c r="C2964" t="s">
        <v>400</v>
      </c>
      <c r="D2964" t="s">
        <v>129</v>
      </c>
      <c r="E2964" t="s">
        <v>6113</v>
      </c>
      <c r="F2964">
        <v>300</v>
      </c>
      <c r="G2964">
        <v>2.9</v>
      </c>
      <c r="H2964">
        <v>80</v>
      </c>
      <c r="I2964" t="s">
        <v>5684</v>
      </c>
      <c r="J2964" t="s">
        <v>1670</v>
      </c>
      <c r="K2964">
        <v>67</v>
      </c>
      <c r="L2964" t="s">
        <v>136</v>
      </c>
      <c r="M2964" t="s">
        <v>132</v>
      </c>
      <c r="N2964" t="s">
        <v>131</v>
      </c>
      <c r="O2964" t="s">
        <v>130</v>
      </c>
    </row>
    <row r="2965" spans="1:15">
      <c r="A2965">
        <v>2964</v>
      </c>
      <c r="B2965">
        <v>346067</v>
      </c>
      <c r="C2965" t="s">
        <v>875</v>
      </c>
      <c r="D2965" t="s">
        <v>137</v>
      </c>
      <c r="E2965" t="s">
        <v>6114</v>
      </c>
      <c r="F2965">
        <v>650</v>
      </c>
      <c r="G2965">
        <v>4.4000000000000004</v>
      </c>
      <c r="H2965">
        <v>500</v>
      </c>
      <c r="I2965" t="s">
        <v>6115</v>
      </c>
      <c r="J2965" t="s">
        <v>6116</v>
      </c>
      <c r="K2965">
        <v>64</v>
      </c>
      <c r="L2965" t="s">
        <v>136</v>
      </c>
      <c r="M2965" t="s">
        <v>148</v>
      </c>
      <c r="N2965" t="s">
        <v>147</v>
      </c>
      <c r="O2965" t="s">
        <v>130</v>
      </c>
    </row>
    <row r="2966" spans="1:15">
      <c r="A2966">
        <v>2965</v>
      </c>
      <c r="B2966">
        <v>346104</v>
      </c>
      <c r="C2966" t="s">
        <v>2818</v>
      </c>
      <c r="D2966" t="s">
        <v>149</v>
      </c>
      <c r="E2966" t="s">
        <v>6117</v>
      </c>
      <c r="F2966">
        <v>200</v>
      </c>
      <c r="G2966">
        <v>4.3</v>
      </c>
      <c r="H2966">
        <v>20</v>
      </c>
      <c r="I2966" t="s">
        <v>6118</v>
      </c>
      <c r="J2966" t="s">
        <v>2818</v>
      </c>
      <c r="K2966">
        <v>29</v>
      </c>
      <c r="L2966" t="s">
        <v>133</v>
      </c>
      <c r="M2966" t="s">
        <v>142</v>
      </c>
      <c r="N2966" t="s">
        <v>140</v>
      </c>
      <c r="O2966" t="s">
        <v>144</v>
      </c>
    </row>
    <row r="2967" spans="1:15">
      <c r="A2967">
        <v>2966</v>
      </c>
      <c r="B2967">
        <v>346195</v>
      </c>
      <c r="C2967" t="s">
        <v>2471</v>
      </c>
      <c r="D2967" t="s">
        <v>129</v>
      </c>
      <c r="E2967" t="s">
        <v>6119</v>
      </c>
      <c r="F2967">
        <v>250</v>
      </c>
      <c r="G2967">
        <v>4.2</v>
      </c>
      <c r="H2967">
        <v>100</v>
      </c>
      <c r="I2967" t="s">
        <v>6120</v>
      </c>
      <c r="J2967" t="s">
        <v>1129</v>
      </c>
      <c r="K2967">
        <v>65</v>
      </c>
      <c r="L2967" t="s">
        <v>133</v>
      </c>
      <c r="M2967" t="s">
        <v>132</v>
      </c>
      <c r="N2967" t="s">
        <v>131</v>
      </c>
      <c r="O2967" t="s">
        <v>130</v>
      </c>
    </row>
    <row r="2968" spans="1:15">
      <c r="A2968">
        <v>2967</v>
      </c>
      <c r="B2968">
        <v>346224</v>
      </c>
      <c r="C2968" t="s">
        <v>880</v>
      </c>
      <c r="D2968" t="s">
        <v>143</v>
      </c>
      <c r="E2968" t="s">
        <v>6121</v>
      </c>
      <c r="F2968">
        <v>250</v>
      </c>
      <c r="G2968">
        <v>2.9</v>
      </c>
      <c r="H2968">
        <v>80</v>
      </c>
      <c r="I2968" t="s">
        <v>2162</v>
      </c>
      <c r="J2968" t="s">
        <v>880</v>
      </c>
      <c r="K2968">
        <v>45</v>
      </c>
      <c r="L2968" t="s">
        <v>138</v>
      </c>
      <c r="M2968" t="s">
        <v>132</v>
      </c>
      <c r="N2968" t="s">
        <v>131</v>
      </c>
      <c r="O2968" t="s">
        <v>135</v>
      </c>
    </row>
    <row r="2969" spans="1:15">
      <c r="A2969">
        <v>2968</v>
      </c>
      <c r="B2969">
        <v>346225</v>
      </c>
      <c r="C2969" t="s">
        <v>880</v>
      </c>
      <c r="D2969" t="s">
        <v>143</v>
      </c>
      <c r="E2969" t="s">
        <v>6122</v>
      </c>
      <c r="F2969">
        <v>300</v>
      </c>
      <c r="G2969">
        <v>4</v>
      </c>
      <c r="H2969">
        <v>20</v>
      </c>
      <c r="I2969" t="s">
        <v>6123</v>
      </c>
      <c r="J2969" t="s">
        <v>880</v>
      </c>
      <c r="K2969">
        <v>50</v>
      </c>
      <c r="L2969" t="s">
        <v>138</v>
      </c>
      <c r="M2969" t="s">
        <v>132</v>
      </c>
      <c r="N2969" t="s">
        <v>140</v>
      </c>
      <c r="O2969" t="s">
        <v>135</v>
      </c>
    </row>
    <row r="2970" spans="1:15">
      <c r="A2970">
        <v>2969</v>
      </c>
      <c r="B2970">
        <v>346273</v>
      </c>
      <c r="C2970" t="s">
        <v>674</v>
      </c>
      <c r="D2970" t="s">
        <v>134</v>
      </c>
      <c r="E2970" t="s">
        <v>6124</v>
      </c>
      <c r="F2970">
        <v>200</v>
      </c>
      <c r="G2970">
        <v>3.7</v>
      </c>
      <c r="H2970">
        <v>100</v>
      </c>
      <c r="I2970" t="s">
        <v>6125</v>
      </c>
      <c r="J2970" t="s">
        <v>3595</v>
      </c>
      <c r="K2970">
        <v>39</v>
      </c>
      <c r="L2970" t="s">
        <v>136</v>
      </c>
      <c r="M2970" t="s">
        <v>142</v>
      </c>
      <c r="N2970" t="s">
        <v>131</v>
      </c>
      <c r="O2970" t="s">
        <v>144</v>
      </c>
    </row>
    <row r="2971" spans="1:15">
      <c r="A2971">
        <v>2970</v>
      </c>
      <c r="B2971">
        <v>346275</v>
      </c>
      <c r="C2971" t="s">
        <v>6126</v>
      </c>
      <c r="D2971" t="s">
        <v>143</v>
      </c>
      <c r="E2971" t="s">
        <v>6127</v>
      </c>
      <c r="F2971">
        <v>200</v>
      </c>
      <c r="G2971">
        <v>2.9</v>
      </c>
      <c r="H2971">
        <v>80</v>
      </c>
      <c r="I2971" t="s">
        <v>841</v>
      </c>
      <c r="J2971" t="s">
        <v>3245</v>
      </c>
      <c r="K2971">
        <v>53</v>
      </c>
      <c r="L2971" t="s">
        <v>136</v>
      </c>
      <c r="M2971" t="s">
        <v>142</v>
      </c>
      <c r="N2971" t="s">
        <v>131</v>
      </c>
      <c r="O2971" t="s">
        <v>135</v>
      </c>
    </row>
    <row r="2972" spans="1:15">
      <c r="A2972">
        <v>2971</v>
      </c>
      <c r="B2972">
        <v>346301</v>
      </c>
      <c r="C2972" t="s">
        <v>2493</v>
      </c>
      <c r="D2972" t="s">
        <v>129</v>
      </c>
      <c r="E2972" t="s">
        <v>6128</v>
      </c>
      <c r="F2972">
        <v>400</v>
      </c>
      <c r="G2972">
        <v>4.2</v>
      </c>
      <c r="H2972">
        <v>50</v>
      </c>
      <c r="I2972" t="s">
        <v>6101</v>
      </c>
      <c r="J2972" t="s">
        <v>3713</v>
      </c>
      <c r="K2972">
        <v>77</v>
      </c>
      <c r="L2972" t="s">
        <v>133</v>
      </c>
      <c r="M2972" t="s">
        <v>132</v>
      </c>
      <c r="N2972" t="s">
        <v>140</v>
      </c>
      <c r="O2972" t="s">
        <v>130</v>
      </c>
    </row>
    <row r="2973" spans="1:15">
      <c r="A2973">
        <v>2972</v>
      </c>
      <c r="B2973">
        <v>346307</v>
      </c>
      <c r="C2973" t="s">
        <v>1720</v>
      </c>
      <c r="D2973" t="s">
        <v>129</v>
      </c>
      <c r="E2973" t="s">
        <v>6129</v>
      </c>
      <c r="F2973">
        <v>250</v>
      </c>
      <c r="G2973">
        <v>2.9</v>
      </c>
      <c r="H2973">
        <v>80</v>
      </c>
      <c r="I2973" t="s">
        <v>6130</v>
      </c>
      <c r="J2973" t="s">
        <v>5583</v>
      </c>
      <c r="K2973">
        <v>90</v>
      </c>
      <c r="L2973" t="s">
        <v>136</v>
      </c>
      <c r="M2973" t="s">
        <v>132</v>
      </c>
      <c r="N2973" t="s">
        <v>131</v>
      </c>
      <c r="O2973" t="s">
        <v>130</v>
      </c>
    </row>
    <row r="2974" spans="1:15">
      <c r="A2974">
        <v>2973</v>
      </c>
      <c r="B2974">
        <v>346423</v>
      </c>
      <c r="C2974" t="s">
        <v>2442</v>
      </c>
      <c r="D2974" t="s">
        <v>141</v>
      </c>
      <c r="E2974" t="s">
        <v>6131</v>
      </c>
      <c r="F2974">
        <v>400</v>
      </c>
      <c r="G2974">
        <v>2.9</v>
      </c>
      <c r="H2974">
        <v>80</v>
      </c>
      <c r="I2974" t="s">
        <v>2236</v>
      </c>
      <c r="J2974" t="s">
        <v>2442</v>
      </c>
      <c r="K2974">
        <v>80</v>
      </c>
      <c r="L2974" t="s">
        <v>138</v>
      </c>
      <c r="M2974" t="s">
        <v>132</v>
      </c>
      <c r="N2974" t="s">
        <v>131</v>
      </c>
      <c r="O2974" t="s">
        <v>130</v>
      </c>
    </row>
    <row r="2975" spans="1:15">
      <c r="A2975">
        <v>2974</v>
      </c>
      <c r="B2975">
        <v>346425</v>
      </c>
      <c r="C2975" t="s">
        <v>2442</v>
      </c>
      <c r="D2975" t="s">
        <v>141</v>
      </c>
      <c r="E2975" t="s">
        <v>6132</v>
      </c>
      <c r="F2975">
        <v>400</v>
      </c>
      <c r="G2975">
        <v>2.9</v>
      </c>
      <c r="H2975">
        <v>80</v>
      </c>
      <c r="I2975" t="s">
        <v>2606</v>
      </c>
      <c r="J2975" t="s">
        <v>2442</v>
      </c>
      <c r="K2975">
        <v>73</v>
      </c>
      <c r="L2975" t="s">
        <v>138</v>
      </c>
      <c r="M2975" t="s">
        <v>132</v>
      </c>
      <c r="N2975" t="s">
        <v>131</v>
      </c>
      <c r="O2975" t="s">
        <v>130</v>
      </c>
    </row>
    <row r="2976" spans="1:15">
      <c r="A2976">
        <v>2975</v>
      </c>
      <c r="B2976">
        <v>346431</v>
      </c>
      <c r="C2976" t="s">
        <v>2442</v>
      </c>
      <c r="D2976" t="s">
        <v>141</v>
      </c>
      <c r="E2976" t="s">
        <v>6133</v>
      </c>
      <c r="F2976">
        <v>400</v>
      </c>
      <c r="G2976">
        <v>2.9</v>
      </c>
      <c r="H2976">
        <v>80</v>
      </c>
      <c r="I2976" t="s">
        <v>2606</v>
      </c>
      <c r="J2976" t="s">
        <v>2442</v>
      </c>
      <c r="K2976">
        <v>77</v>
      </c>
      <c r="L2976" t="s">
        <v>138</v>
      </c>
      <c r="M2976" t="s">
        <v>132</v>
      </c>
      <c r="N2976" t="s">
        <v>131</v>
      </c>
      <c r="O2976" t="s">
        <v>130</v>
      </c>
    </row>
    <row r="2977" spans="1:15">
      <c r="A2977">
        <v>2976</v>
      </c>
      <c r="B2977">
        <v>346473</v>
      </c>
      <c r="C2977" t="s">
        <v>1467</v>
      </c>
      <c r="D2977" t="s">
        <v>143</v>
      </c>
      <c r="E2977" t="s">
        <v>6134</v>
      </c>
      <c r="F2977">
        <v>600</v>
      </c>
      <c r="G2977">
        <v>4.3</v>
      </c>
      <c r="H2977">
        <v>500</v>
      </c>
      <c r="I2977" t="s">
        <v>6135</v>
      </c>
      <c r="J2977" t="s">
        <v>1467</v>
      </c>
      <c r="K2977">
        <v>70</v>
      </c>
      <c r="L2977" t="s">
        <v>138</v>
      </c>
      <c r="M2977" t="s">
        <v>148</v>
      </c>
      <c r="N2977" t="s">
        <v>147</v>
      </c>
      <c r="O2977" t="s">
        <v>130</v>
      </c>
    </row>
    <row r="2978" spans="1:15">
      <c r="A2978">
        <v>2977</v>
      </c>
      <c r="B2978">
        <v>346560</v>
      </c>
      <c r="C2978" t="s">
        <v>350</v>
      </c>
      <c r="D2978" t="s">
        <v>141</v>
      </c>
      <c r="E2978" t="s">
        <v>6136</v>
      </c>
      <c r="F2978">
        <v>800</v>
      </c>
      <c r="G2978">
        <v>3.8</v>
      </c>
      <c r="H2978">
        <v>20</v>
      </c>
      <c r="I2978" t="s">
        <v>6137</v>
      </c>
      <c r="J2978" t="s">
        <v>350</v>
      </c>
      <c r="K2978">
        <v>70</v>
      </c>
      <c r="L2978" t="s">
        <v>136</v>
      </c>
      <c r="M2978" t="s">
        <v>148</v>
      </c>
      <c r="N2978" t="s">
        <v>140</v>
      </c>
      <c r="O2978" t="s">
        <v>130</v>
      </c>
    </row>
    <row r="2979" spans="1:15">
      <c r="A2979">
        <v>2978</v>
      </c>
      <c r="B2979">
        <v>346588</v>
      </c>
      <c r="C2979" t="s">
        <v>6138</v>
      </c>
      <c r="D2979" t="s">
        <v>139</v>
      </c>
      <c r="E2979" t="s">
        <v>6139</v>
      </c>
      <c r="F2979">
        <v>200</v>
      </c>
      <c r="G2979">
        <v>4.2</v>
      </c>
      <c r="H2979">
        <v>20</v>
      </c>
      <c r="I2979" t="s">
        <v>841</v>
      </c>
      <c r="J2979" t="s">
        <v>5094</v>
      </c>
      <c r="K2979">
        <v>82</v>
      </c>
      <c r="L2979" t="s">
        <v>136</v>
      </c>
      <c r="M2979" t="s">
        <v>142</v>
      </c>
      <c r="N2979" t="s">
        <v>140</v>
      </c>
      <c r="O2979" t="s">
        <v>130</v>
      </c>
    </row>
    <row r="2980" spans="1:15">
      <c r="A2980">
        <v>2979</v>
      </c>
      <c r="B2980">
        <v>346778</v>
      </c>
      <c r="C2980" t="s">
        <v>880</v>
      </c>
      <c r="D2980" t="s">
        <v>143</v>
      </c>
      <c r="E2980" t="s">
        <v>6140</v>
      </c>
      <c r="F2980">
        <v>250</v>
      </c>
      <c r="G2980">
        <v>2.9</v>
      </c>
      <c r="H2980">
        <v>80</v>
      </c>
      <c r="I2980" t="s">
        <v>841</v>
      </c>
      <c r="J2980" t="s">
        <v>880</v>
      </c>
      <c r="K2980">
        <v>44</v>
      </c>
      <c r="L2980" t="s">
        <v>136</v>
      </c>
      <c r="M2980" t="s">
        <v>132</v>
      </c>
      <c r="N2980" t="s">
        <v>131</v>
      </c>
      <c r="O2980" t="s">
        <v>135</v>
      </c>
    </row>
    <row r="2981" spans="1:15">
      <c r="A2981">
        <v>2980</v>
      </c>
      <c r="B2981">
        <v>346879</v>
      </c>
      <c r="C2981" t="s">
        <v>1164</v>
      </c>
      <c r="D2981" t="s">
        <v>134</v>
      </c>
      <c r="E2981" t="s">
        <v>6141</v>
      </c>
      <c r="F2981">
        <v>300</v>
      </c>
      <c r="G2981">
        <v>2.9</v>
      </c>
      <c r="H2981">
        <v>80</v>
      </c>
      <c r="I2981" t="s">
        <v>6142</v>
      </c>
      <c r="J2981" t="s">
        <v>3595</v>
      </c>
      <c r="K2981">
        <v>38</v>
      </c>
      <c r="L2981" t="s">
        <v>138</v>
      </c>
      <c r="M2981" t="s">
        <v>132</v>
      </c>
      <c r="N2981" t="s">
        <v>131</v>
      </c>
      <c r="O2981" t="s">
        <v>144</v>
      </c>
    </row>
    <row r="2982" spans="1:15">
      <c r="A2982">
        <v>2981</v>
      </c>
      <c r="B2982">
        <v>346921</v>
      </c>
      <c r="C2982" t="s">
        <v>836</v>
      </c>
      <c r="D2982" t="s">
        <v>143</v>
      </c>
      <c r="E2982" t="s">
        <v>6143</v>
      </c>
      <c r="F2982">
        <v>300</v>
      </c>
      <c r="G2982">
        <v>2.9</v>
      </c>
      <c r="H2982">
        <v>80</v>
      </c>
      <c r="I2982" t="s">
        <v>395</v>
      </c>
      <c r="J2982" t="s">
        <v>835</v>
      </c>
      <c r="K2982">
        <v>56</v>
      </c>
      <c r="L2982" t="s">
        <v>138</v>
      </c>
      <c r="M2982" t="s">
        <v>132</v>
      </c>
      <c r="N2982" t="s">
        <v>131</v>
      </c>
      <c r="O2982" t="s">
        <v>135</v>
      </c>
    </row>
    <row r="2983" spans="1:15">
      <c r="A2983">
        <v>2982</v>
      </c>
      <c r="B2983">
        <v>346992</v>
      </c>
      <c r="C2983" t="s">
        <v>483</v>
      </c>
      <c r="D2983" t="s">
        <v>141</v>
      </c>
      <c r="E2983" t="s">
        <v>6144</v>
      </c>
      <c r="F2983">
        <v>300</v>
      </c>
      <c r="G2983">
        <v>2.9</v>
      </c>
      <c r="H2983">
        <v>80</v>
      </c>
      <c r="I2983" t="s">
        <v>6145</v>
      </c>
      <c r="J2983" t="s">
        <v>477</v>
      </c>
      <c r="K2983">
        <v>53</v>
      </c>
      <c r="L2983" t="s">
        <v>138</v>
      </c>
      <c r="M2983" t="s">
        <v>132</v>
      </c>
      <c r="N2983" t="s">
        <v>131</v>
      </c>
      <c r="O2983" t="s">
        <v>135</v>
      </c>
    </row>
    <row r="2984" spans="1:15">
      <c r="A2984">
        <v>2983</v>
      </c>
      <c r="B2984">
        <v>347069</v>
      </c>
      <c r="C2984" t="s">
        <v>477</v>
      </c>
      <c r="D2984" t="s">
        <v>141</v>
      </c>
      <c r="E2984" t="s">
        <v>6146</v>
      </c>
      <c r="F2984">
        <v>200</v>
      </c>
      <c r="G2984">
        <v>4.2</v>
      </c>
      <c r="H2984">
        <v>500</v>
      </c>
      <c r="I2984" t="s">
        <v>6147</v>
      </c>
      <c r="J2984" t="s">
        <v>477</v>
      </c>
      <c r="K2984">
        <v>58</v>
      </c>
      <c r="L2984" t="s">
        <v>138</v>
      </c>
      <c r="M2984" t="s">
        <v>142</v>
      </c>
      <c r="N2984" t="s">
        <v>147</v>
      </c>
      <c r="O2984" t="s">
        <v>135</v>
      </c>
    </row>
    <row r="2985" spans="1:15">
      <c r="A2985">
        <v>2984</v>
      </c>
      <c r="B2985">
        <v>347288</v>
      </c>
      <c r="C2985" t="s">
        <v>836</v>
      </c>
      <c r="D2985" t="s">
        <v>143</v>
      </c>
      <c r="E2985" t="s">
        <v>6148</v>
      </c>
      <c r="F2985">
        <v>300</v>
      </c>
      <c r="G2985">
        <v>4</v>
      </c>
      <c r="H2985">
        <v>50</v>
      </c>
      <c r="I2985" t="s">
        <v>6149</v>
      </c>
      <c r="J2985" t="s">
        <v>835</v>
      </c>
      <c r="K2985">
        <v>39</v>
      </c>
      <c r="L2985" t="s">
        <v>133</v>
      </c>
      <c r="M2985" t="s">
        <v>132</v>
      </c>
      <c r="N2985" t="s">
        <v>140</v>
      </c>
      <c r="O2985" t="s">
        <v>144</v>
      </c>
    </row>
    <row r="2986" spans="1:15">
      <c r="A2986">
        <v>2985</v>
      </c>
      <c r="B2986">
        <v>347372</v>
      </c>
      <c r="C2986" t="s">
        <v>424</v>
      </c>
      <c r="D2986" t="s">
        <v>129</v>
      </c>
      <c r="E2986" t="s">
        <v>4420</v>
      </c>
      <c r="F2986">
        <v>250</v>
      </c>
      <c r="G2986">
        <v>4</v>
      </c>
      <c r="H2986">
        <v>100</v>
      </c>
      <c r="I2986" t="s">
        <v>6150</v>
      </c>
      <c r="J2986" t="s">
        <v>709</v>
      </c>
      <c r="K2986">
        <v>63</v>
      </c>
      <c r="L2986" t="s">
        <v>133</v>
      </c>
      <c r="M2986" t="s">
        <v>132</v>
      </c>
      <c r="N2986" t="s">
        <v>131</v>
      </c>
      <c r="O2986" t="s">
        <v>130</v>
      </c>
    </row>
    <row r="2987" spans="1:15">
      <c r="A2987">
        <v>2986</v>
      </c>
      <c r="B2987">
        <v>347487</v>
      </c>
      <c r="C2987" t="s">
        <v>424</v>
      </c>
      <c r="D2987" t="s">
        <v>129</v>
      </c>
      <c r="E2987" t="s">
        <v>3663</v>
      </c>
      <c r="F2987">
        <v>350</v>
      </c>
      <c r="G2987">
        <v>4.3</v>
      </c>
      <c r="H2987">
        <v>500</v>
      </c>
      <c r="I2987" t="s">
        <v>3664</v>
      </c>
      <c r="J2987" t="s">
        <v>709</v>
      </c>
      <c r="K2987">
        <v>64</v>
      </c>
      <c r="L2987" t="s">
        <v>136</v>
      </c>
      <c r="M2987" t="s">
        <v>132</v>
      </c>
      <c r="N2987" t="s">
        <v>147</v>
      </c>
      <c r="O2987" t="s">
        <v>130</v>
      </c>
    </row>
    <row r="2988" spans="1:15">
      <c r="A2988">
        <v>2987</v>
      </c>
      <c r="B2988">
        <v>347493</v>
      </c>
      <c r="C2988" t="s">
        <v>892</v>
      </c>
      <c r="D2988" t="s">
        <v>143</v>
      </c>
      <c r="E2988" t="s">
        <v>6151</v>
      </c>
      <c r="F2988">
        <v>300</v>
      </c>
      <c r="G2988">
        <v>4.2</v>
      </c>
      <c r="H2988">
        <v>1000</v>
      </c>
      <c r="I2988" t="s">
        <v>6152</v>
      </c>
      <c r="J2988" t="s">
        <v>880</v>
      </c>
      <c r="K2988">
        <v>44</v>
      </c>
      <c r="L2988" t="s">
        <v>133</v>
      </c>
      <c r="M2988" t="s">
        <v>132</v>
      </c>
      <c r="N2988" t="s">
        <v>147</v>
      </c>
      <c r="O2988" t="s">
        <v>135</v>
      </c>
    </row>
    <row r="2989" spans="1:15">
      <c r="A2989">
        <v>2988</v>
      </c>
      <c r="B2989">
        <v>347502</v>
      </c>
      <c r="C2989" t="s">
        <v>1409</v>
      </c>
      <c r="D2989" t="s">
        <v>137</v>
      </c>
      <c r="E2989" t="s">
        <v>6153</v>
      </c>
      <c r="F2989">
        <v>350</v>
      </c>
      <c r="G2989">
        <v>2.9</v>
      </c>
      <c r="H2989">
        <v>80</v>
      </c>
      <c r="I2989" t="s">
        <v>841</v>
      </c>
      <c r="J2989" t="s">
        <v>1409</v>
      </c>
      <c r="K2989">
        <v>59</v>
      </c>
      <c r="L2989" t="s">
        <v>136</v>
      </c>
      <c r="M2989" t="s">
        <v>132</v>
      </c>
      <c r="N2989" t="s">
        <v>131</v>
      </c>
      <c r="O2989" t="s">
        <v>135</v>
      </c>
    </row>
    <row r="2990" spans="1:15">
      <c r="A2990">
        <v>2989</v>
      </c>
      <c r="B2990">
        <v>347748</v>
      </c>
      <c r="C2990" t="s">
        <v>1196</v>
      </c>
      <c r="D2990" t="s">
        <v>146</v>
      </c>
      <c r="E2990" t="s">
        <v>6154</v>
      </c>
      <c r="F2990">
        <v>300</v>
      </c>
      <c r="G2990">
        <v>2.9</v>
      </c>
      <c r="H2990">
        <v>80</v>
      </c>
      <c r="I2990" t="s">
        <v>841</v>
      </c>
      <c r="J2990" t="s">
        <v>3083</v>
      </c>
      <c r="K2990">
        <v>57</v>
      </c>
      <c r="L2990" t="s">
        <v>136</v>
      </c>
      <c r="M2990" t="s">
        <v>132</v>
      </c>
      <c r="N2990" t="s">
        <v>131</v>
      </c>
      <c r="O2990" t="s">
        <v>135</v>
      </c>
    </row>
    <row r="2991" spans="1:15">
      <c r="A2991">
        <v>2990</v>
      </c>
      <c r="B2991">
        <v>347875</v>
      </c>
      <c r="C2991" t="s">
        <v>424</v>
      </c>
      <c r="D2991" t="s">
        <v>129</v>
      </c>
      <c r="E2991" t="s">
        <v>6155</v>
      </c>
      <c r="F2991">
        <v>250</v>
      </c>
      <c r="G2991">
        <v>2.9</v>
      </c>
      <c r="H2991">
        <v>80</v>
      </c>
      <c r="I2991" t="s">
        <v>6156</v>
      </c>
      <c r="J2991" t="s">
        <v>709</v>
      </c>
      <c r="K2991">
        <v>76</v>
      </c>
      <c r="L2991" t="s">
        <v>138</v>
      </c>
      <c r="M2991" t="s">
        <v>132</v>
      </c>
      <c r="N2991" t="s">
        <v>131</v>
      </c>
      <c r="O2991" t="s">
        <v>130</v>
      </c>
    </row>
    <row r="2992" spans="1:15">
      <c r="A2992">
        <v>2991</v>
      </c>
      <c r="B2992">
        <v>347909</v>
      </c>
      <c r="C2992" t="s">
        <v>664</v>
      </c>
      <c r="D2992" t="s">
        <v>146</v>
      </c>
      <c r="E2992" t="s">
        <v>6157</v>
      </c>
      <c r="F2992">
        <v>500</v>
      </c>
      <c r="G2992">
        <v>3.8</v>
      </c>
      <c r="H2992">
        <v>50</v>
      </c>
      <c r="I2992" t="s">
        <v>6158</v>
      </c>
      <c r="J2992" t="s">
        <v>4439</v>
      </c>
      <c r="K2992">
        <v>27</v>
      </c>
      <c r="L2992" t="s">
        <v>136</v>
      </c>
      <c r="M2992" t="s">
        <v>132</v>
      </c>
      <c r="N2992" t="s">
        <v>140</v>
      </c>
      <c r="O2992" t="s">
        <v>144</v>
      </c>
    </row>
    <row r="2993" spans="1:15">
      <c r="A2993">
        <v>2992</v>
      </c>
      <c r="B2993">
        <v>348285</v>
      </c>
      <c r="C2993" t="s">
        <v>6159</v>
      </c>
      <c r="D2993" t="s">
        <v>146</v>
      </c>
      <c r="E2993" t="s">
        <v>6160</v>
      </c>
      <c r="F2993">
        <v>200</v>
      </c>
      <c r="G2993">
        <v>3.6</v>
      </c>
      <c r="H2993">
        <v>20</v>
      </c>
      <c r="I2993" t="s">
        <v>2266</v>
      </c>
      <c r="J2993" t="s">
        <v>6161</v>
      </c>
      <c r="K2993">
        <v>65</v>
      </c>
      <c r="L2993" t="s">
        <v>136</v>
      </c>
      <c r="M2993" t="s">
        <v>142</v>
      </c>
      <c r="N2993" t="s">
        <v>140</v>
      </c>
      <c r="O2993" t="s">
        <v>130</v>
      </c>
    </row>
    <row r="2994" spans="1:15">
      <c r="A2994">
        <v>2993</v>
      </c>
      <c r="B2994">
        <v>348290</v>
      </c>
      <c r="C2994" t="s">
        <v>1979</v>
      </c>
      <c r="D2994" t="s">
        <v>145</v>
      </c>
      <c r="E2994" t="s">
        <v>6162</v>
      </c>
      <c r="F2994">
        <v>200</v>
      </c>
      <c r="G2994">
        <v>2.9</v>
      </c>
      <c r="H2994">
        <v>80</v>
      </c>
      <c r="I2994" t="s">
        <v>2368</v>
      </c>
      <c r="J2994" t="s">
        <v>1969</v>
      </c>
      <c r="K2994">
        <v>34</v>
      </c>
      <c r="L2994" t="s">
        <v>136</v>
      </c>
      <c r="M2994" t="s">
        <v>142</v>
      </c>
      <c r="N2994" t="s">
        <v>131</v>
      </c>
      <c r="O2994" t="s">
        <v>144</v>
      </c>
    </row>
    <row r="2995" spans="1:15">
      <c r="A2995">
        <v>2994</v>
      </c>
      <c r="B2995">
        <v>348304</v>
      </c>
      <c r="C2995" t="s">
        <v>397</v>
      </c>
      <c r="D2995" t="s">
        <v>134</v>
      </c>
      <c r="E2995" t="s">
        <v>6163</v>
      </c>
      <c r="F2995">
        <v>200</v>
      </c>
      <c r="G2995">
        <v>4.0999999999999996</v>
      </c>
      <c r="H2995">
        <v>50</v>
      </c>
      <c r="I2995" t="s">
        <v>1146</v>
      </c>
      <c r="J2995" t="s">
        <v>397</v>
      </c>
      <c r="K2995">
        <v>53</v>
      </c>
      <c r="L2995" t="s">
        <v>133</v>
      </c>
      <c r="M2995" t="s">
        <v>142</v>
      </c>
      <c r="N2995" t="s">
        <v>140</v>
      </c>
      <c r="O2995" t="s">
        <v>135</v>
      </c>
    </row>
    <row r="2996" spans="1:15">
      <c r="A2996">
        <v>2995</v>
      </c>
      <c r="B2996">
        <v>348324</v>
      </c>
      <c r="C2996" t="s">
        <v>288</v>
      </c>
      <c r="D2996" t="s">
        <v>137</v>
      </c>
      <c r="E2996" t="s">
        <v>6164</v>
      </c>
      <c r="F2996">
        <v>250</v>
      </c>
      <c r="G2996">
        <v>2.9</v>
      </c>
      <c r="H2996">
        <v>80</v>
      </c>
      <c r="I2996" t="s">
        <v>547</v>
      </c>
      <c r="J2996" t="s">
        <v>260</v>
      </c>
      <c r="K2996">
        <v>70</v>
      </c>
      <c r="L2996" t="s">
        <v>136</v>
      </c>
      <c r="M2996" t="s">
        <v>132</v>
      </c>
      <c r="N2996" t="s">
        <v>131</v>
      </c>
      <c r="O2996" t="s">
        <v>130</v>
      </c>
    </row>
    <row r="2997" spans="1:15">
      <c r="A2997">
        <v>2996</v>
      </c>
      <c r="B2997">
        <v>348395</v>
      </c>
      <c r="C2997" t="s">
        <v>880</v>
      </c>
      <c r="D2997" t="s">
        <v>143</v>
      </c>
      <c r="E2997" t="s">
        <v>6165</v>
      </c>
      <c r="F2997">
        <v>200</v>
      </c>
      <c r="G2997">
        <v>2.9</v>
      </c>
      <c r="H2997">
        <v>80</v>
      </c>
      <c r="I2997" t="s">
        <v>3121</v>
      </c>
      <c r="J2997" t="s">
        <v>880</v>
      </c>
      <c r="K2997">
        <v>52</v>
      </c>
      <c r="L2997" t="s">
        <v>138</v>
      </c>
      <c r="M2997" t="s">
        <v>142</v>
      </c>
      <c r="N2997" t="s">
        <v>131</v>
      </c>
      <c r="O2997" t="s">
        <v>135</v>
      </c>
    </row>
    <row r="2998" spans="1:15">
      <c r="A2998">
        <v>2997</v>
      </c>
      <c r="B2998">
        <v>348417</v>
      </c>
      <c r="C2998" t="s">
        <v>1400</v>
      </c>
      <c r="D2998" t="s">
        <v>143</v>
      </c>
      <c r="E2998" t="s">
        <v>6166</v>
      </c>
      <c r="F2998">
        <v>350</v>
      </c>
      <c r="G2998">
        <v>4.0999999999999996</v>
      </c>
      <c r="H2998">
        <v>100</v>
      </c>
      <c r="I2998" t="s">
        <v>6167</v>
      </c>
      <c r="J2998" t="s">
        <v>880</v>
      </c>
      <c r="K2998">
        <v>31</v>
      </c>
      <c r="L2998" t="s">
        <v>138</v>
      </c>
      <c r="M2998" t="s">
        <v>132</v>
      </c>
      <c r="N2998" t="s">
        <v>131</v>
      </c>
      <c r="O2998" t="s">
        <v>144</v>
      </c>
    </row>
    <row r="2999" spans="1:15">
      <c r="A2999">
        <v>2998</v>
      </c>
      <c r="B2999">
        <v>348443</v>
      </c>
      <c r="C2999" t="s">
        <v>3292</v>
      </c>
      <c r="D2999" t="s">
        <v>141</v>
      </c>
      <c r="E2999" t="s">
        <v>5294</v>
      </c>
      <c r="F2999">
        <v>250</v>
      </c>
      <c r="G2999">
        <v>2.9</v>
      </c>
      <c r="H2999">
        <v>80</v>
      </c>
      <c r="I2999" t="s">
        <v>6168</v>
      </c>
      <c r="J2999" t="s">
        <v>3292</v>
      </c>
      <c r="K2999">
        <v>51</v>
      </c>
      <c r="L2999" t="s">
        <v>138</v>
      </c>
      <c r="M2999" t="s">
        <v>132</v>
      </c>
      <c r="N2999" t="s">
        <v>131</v>
      </c>
      <c r="O2999" t="s">
        <v>135</v>
      </c>
    </row>
    <row r="3000" spans="1:15">
      <c r="A3000">
        <v>2999</v>
      </c>
      <c r="B3000">
        <v>348461</v>
      </c>
      <c r="C3000" t="s">
        <v>887</v>
      </c>
      <c r="D3000" t="s">
        <v>139</v>
      </c>
      <c r="E3000" t="s">
        <v>6169</v>
      </c>
      <c r="F3000">
        <v>600</v>
      </c>
      <c r="G3000">
        <v>4.2</v>
      </c>
      <c r="H3000">
        <v>100</v>
      </c>
      <c r="I3000" t="s">
        <v>6170</v>
      </c>
      <c r="J3000" t="s">
        <v>6171</v>
      </c>
      <c r="K3000">
        <v>82</v>
      </c>
      <c r="L3000" t="s">
        <v>133</v>
      </c>
      <c r="M3000" t="s">
        <v>148</v>
      </c>
      <c r="N3000" t="s">
        <v>131</v>
      </c>
      <c r="O3000" t="s">
        <v>130</v>
      </c>
    </row>
    <row r="3001" spans="1:15">
      <c r="A3001">
        <v>3000</v>
      </c>
      <c r="B3001">
        <v>348517</v>
      </c>
      <c r="C3001" t="s">
        <v>1372</v>
      </c>
      <c r="D3001" t="s">
        <v>141</v>
      </c>
      <c r="E3001" t="s">
        <v>6172</v>
      </c>
      <c r="F3001">
        <v>150</v>
      </c>
      <c r="G3001">
        <v>2.9</v>
      </c>
      <c r="H3001">
        <v>80</v>
      </c>
      <c r="I3001" t="s">
        <v>6173</v>
      </c>
      <c r="J3001" t="s">
        <v>3292</v>
      </c>
      <c r="K3001">
        <v>38</v>
      </c>
      <c r="L3001" t="s">
        <v>138</v>
      </c>
      <c r="M3001" t="s">
        <v>142</v>
      </c>
      <c r="N3001" t="s">
        <v>131</v>
      </c>
      <c r="O3001" t="s">
        <v>144</v>
      </c>
    </row>
    <row r="3002" spans="1:15">
      <c r="A3002">
        <v>3001</v>
      </c>
      <c r="B3002">
        <v>348518</v>
      </c>
      <c r="C3002" t="s">
        <v>1807</v>
      </c>
      <c r="D3002" t="s">
        <v>139</v>
      </c>
      <c r="E3002" t="s">
        <v>6174</v>
      </c>
      <c r="F3002">
        <v>350</v>
      </c>
      <c r="G3002">
        <v>3.7</v>
      </c>
      <c r="H3002">
        <v>20</v>
      </c>
      <c r="I3002" t="s">
        <v>6175</v>
      </c>
      <c r="J3002" t="s">
        <v>1807</v>
      </c>
      <c r="K3002">
        <v>72</v>
      </c>
      <c r="L3002" t="s">
        <v>138</v>
      </c>
      <c r="M3002" t="s">
        <v>132</v>
      </c>
      <c r="N3002" t="s">
        <v>140</v>
      </c>
      <c r="O3002" t="s">
        <v>130</v>
      </c>
    </row>
    <row r="3003" spans="1:15">
      <c r="A3003">
        <v>3002</v>
      </c>
      <c r="B3003">
        <v>348534</v>
      </c>
      <c r="C3003" t="s">
        <v>3844</v>
      </c>
      <c r="D3003" t="s">
        <v>141</v>
      </c>
      <c r="E3003" t="s">
        <v>6176</v>
      </c>
      <c r="F3003">
        <v>250</v>
      </c>
      <c r="G3003">
        <v>2.9</v>
      </c>
      <c r="H3003">
        <v>80</v>
      </c>
      <c r="I3003" t="s">
        <v>6177</v>
      </c>
      <c r="J3003" t="s">
        <v>6178</v>
      </c>
      <c r="K3003">
        <v>70</v>
      </c>
      <c r="L3003" t="s">
        <v>138</v>
      </c>
      <c r="M3003" t="s">
        <v>132</v>
      </c>
      <c r="N3003" t="s">
        <v>131</v>
      </c>
      <c r="O3003" t="s">
        <v>130</v>
      </c>
    </row>
    <row r="3004" spans="1:15">
      <c r="A3004">
        <v>3003</v>
      </c>
      <c r="B3004">
        <v>348560</v>
      </c>
      <c r="C3004" t="s">
        <v>1807</v>
      </c>
      <c r="D3004" t="s">
        <v>139</v>
      </c>
      <c r="E3004" t="s">
        <v>6179</v>
      </c>
      <c r="F3004">
        <v>300</v>
      </c>
      <c r="G3004">
        <v>2.9</v>
      </c>
      <c r="H3004">
        <v>80</v>
      </c>
      <c r="I3004" t="s">
        <v>1573</v>
      </c>
      <c r="J3004" t="s">
        <v>2917</v>
      </c>
      <c r="K3004">
        <v>69</v>
      </c>
      <c r="L3004" t="s">
        <v>138</v>
      </c>
      <c r="M3004" t="s">
        <v>132</v>
      </c>
      <c r="N3004" t="s">
        <v>131</v>
      </c>
      <c r="O3004" t="s">
        <v>130</v>
      </c>
    </row>
    <row r="3005" spans="1:15">
      <c r="A3005">
        <v>3004</v>
      </c>
      <c r="B3005">
        <v>348635</v>
      </c>
      <c r="C3005" t="s">
        <v>862</v>
      </c>
      <c r="D3005" t="s">
        <v>139</v>
      </c>
      <c r="E3005" t="s">
        <v>6180</v>
      </c>
      <c r="F3005">
        <v>300</v>
      </c>
      <c r="G3005">
        <v>4.0999999999999996</v>
      </c>
      <c r="H3005">
        <v>50</v>
      </c>
      <c r="I3005" t="s">
        <v>6181</v>
      </c>
      <c r="J3005" t="s">
        <v>862</v>
      </c>
      <c r="K3005">
        <v>56</v>
      </c>
      <c r="L3005" t="s">
        <v>138</v>
      </c>
      <c r="M3005" t="s">
        <v>132</v>
      </c>
      <c r="N3005" t="s">
        <v>140</v>
      </c>
      <c r="O3005" t="s">
        <v>135</v>
      </c>
    </row>
    <row r="3006" spans="1:15">
      <c r="A3006">
        <v>3005</v>
      </c>
      <c r="B3006">
        <v>348662</v>
      </c>
      <c r="C3006" t="s">
        <v>500</v>
      </c>
      <c r="D3006" t="s">
        <v>146</v>
      </c>
      <c r="E3006" t="s">
        <v>1777</v>
      </c>
      <c r="F3006">
        <v>200</v>
      </c>
      <c r="G3006">
        <v>4</v>
      </c>
      <c r="H3006">
        <v>1000</v>
      </c>
      <c r="I3006" t="s">
        <v>1778</v>
      </c>
      <c r="J3006" t="s">
        <v>1684</v>
      </c>
      <c r="K3006">
        <v>30</v>
      </c>
      <c r="L3006" t="s">
        <v>136</v>
      </c>
      <c r="M3006" t="s">
        <v>142</v>
      </c>
      <c r="N3006" t="s">
        <v>147</v>
      </c>
      <c r="O3006" t="s">
        <v>144</v>
      </c>
    </row>
    <row r="3007" spans="1:15">
      <c r="A3007">
        <v>3006</v>
      </c>
      <c r="B3007">
        <v>348725</v>
      </c>
      <c r="C3007" t="s">
        <v>836</v>
      </c>
      <c r="D3007" t="s">
        <v>143</v>
      </c>
      <c r="E3007" t="s">
        <v>6182</v>
      </c>
      <c r="F3007">
        <v>100</v>
      </c>
      <c r="G3007">
        <v>3.2</v>
      </c>
      <c r="H3007">
        <v>50</v>
      </c>
      <c r="I3007" t="s">
        <v>2723</v>
      </c>
      <c r="J3007" t="s">
        <v>835</v>
      </c>
      <c r="K3007">
        <v>53</v>
      </c>
      <c r="L3007" t="s">
        <v>133</v>
      </c>
      <c r="M3007" t="s">
        <v>142</v>
      </c>
      <c r="N3007" t="s">
        <v>140</v>
      </c>
      <c r="O3007" t="s">
        <v>135</v>
      </c>
    </row>
    <row r="3008" spans="1:15">
      <c r="A3008">
        <v>3007</v>
      </c>
      <c r="B3008">
        <v>348745</v>
      </c>
      <c r="C3008" t="s">
        <v>477</v>
      </c>
      <c r="D3008" t="s">
        <v>141</v>
      </c>
      <c r="E3008" t="s">
        <v>6183</v>
      </c>
      <c r="F3008">
        <v>250</v>
      </c>
      <c r="G3008">
        <v>3.8</v>
      </c>
      <c r="H3008">
        <v>50</v>
      </c>
      <c r="I3008" t="s">
        <v>6184</v>
      </c>
      <c r="J3008" t="s">
        <v>1675</v>
      </c>
      <c r="K3008">
        <v>51</v>
      </c>
      <c r="L3008" t="s">
        <v>138</v>
      </c>
      <c r="M3008" t="s">
        <v>132</v>
      </c>
      <c r="N3008" t="s">
        <v>140</v>
      </c>
      <c r="O3008" t="s">
        <v>135</v>
      </c>
    </row>
    <row r="3009" spans="1:15">
      <c r="A3009">
        <v>3008</v>
      </c>
      <c r="B3009">
        <v>348843</v>
      </c>
      <c r="C3009" t="s">
        <v>469</v>
      </c>
      <c r="D3009" t="s">
        <v>141</v>
      </c>
      <c r="E3009" t="s">
        <v>6185</v>
      </c>
      <c r="F3009">
        <v>200</v>
      </c>
      <c r="G3009">
        <v>3.4</v>
      </c>
      <c r="H3009">
        <v>20</v>
      </c>
      <c r="I3009" t="s">
        <v>395</v>
      </c>
      <c r="J3009" t="s">
        <v>1675</v>
      </c>
      <c r="K3009">
        <v>37</v>
      </c>
      <c r="L3009" t="s">
        <v>138</v>
      </c>
      <c r="M3009" t="s">
        <v>142</v>
      </c>
      <c r="N3009" t="s">
        <v>140</v>
      </c>
      <c r="O3009" t="s">
        <v>144</v>
      </c>
    </row>
    <row r="3010" spans="1:15">
      <c r="A3010">
        <v>3009</v>
      </c>
      <c r="B3010">
        <v>348887</v>
      </c>
      <c r="C3010" t="s">
        <v>3292</v>
      </c>
      <c r="D3010" t="s">
        <v>141</v>
      </c>
      <c r="E3010" t="s">
        <v>5220</v>
      </c>
      <c r="F3010">
        <v>300</v>
      </c>
      <c r="G3010">
        <v>3.7</v>
      </c>
      <c r="H3010">
        <v>20</v>
      </c>
      <c r="I3010" t="s">
        <v>5221</v>
      </c>
      <c r="J3010" t="s">
        <v>3292</v>
      </c>
      <c r="K3010">
        <v>49</v>
      </c>
      <c r="L3010" t="s">
        <v>138</v>
      </c>
      <c r="M3010" t="s">
        <v>132</v>
      </c>
      <c r="N3010" t="s">
        <v>140</v>
      </c>
      <c r="O3010" t="s">
        <v>135</v>
      </c>
    </row>
    <row r="3011" spans="1:15">
      <c r="A3011">
        <v>3010</v>
      </c>
      <c r="B3011">
        <v>349282</v>
      </c>
      <c r="C3011" t="s">
        <v>635</v>
      </c>
      <c r="D3011" t="s">
        <v>134</v>
      </c>
      <c r="E3011" t="s">
        <v>6186</v>
      </c>
      <c r="F3011">
        <v>200</v>
      </c>
      <c r="G3011">
        <v>4.3</v>
      </c>
      <c r="H3011">
        <v>50</v>
      </c>
      <c r="I3011" t="s">
        <v>841</v>
      </c>
      <c r="J3011" t="s">
        <v>1332</v>
      </c>
      <c r="K3011">
        <v>31</v>
      </c>
      <c r="L3011" t="s">
        <v>136</v>
      </c>
      <c r="M3011" t="s">
        <v>142</v>
      </c>
      <c r="N3011" t="s">
        <v>140</v>
      </c>
      <c r="O3011" t="s">
        <v>144</v>
      </c>
    </row>
    <row r="3012" spans="1:15">
      <c r="A3012">
        <v>3011</v>
      </c>
      <c r="B3012">
        <v>349486</v>
      </c>
      <c r="C3012" t="s">
        <v>1875</v>
      </c>
      <c r="D3012" t="s">
        <v>134</v>
      </c>
      <c r="E3012" t="s">
        <v>6183</v>
      </c>
      <c r="F3012">
        <v>250</v>
      </c>
      <c r="G3012">
        <v>4.0999999999999996</v>
      </c>
      <c r="H3012">
        <v>100</v>
      </c>
      <c r="I3012" t="s">
        <v>6184</v>
      </c>
      <c r="J3012" t="s">
        <v>3595</v>
      </c>
      <c r="K3012">
        <v>35</v>
      </c>
      <c r="L3012" t="s">
        <v>138</v>
      </c>
      <c r="M3012" t="s">
        <v>132</v>
      </c>
      <c r="N3012" t="s">
        <v>131</v>
      </c>
      <c r="O3012" t="s">
        <v>144</v>
      </c>
    </row>
    <row r="3013" spans="1:15">
      <c r="A3013">
        <v>3012</v>
      </c>
      <c r="B3013">
        <v>349522</v>
      </c>
      <c r="C3013" t="s">
        <v>1807</v>
      </c>
      <c r="D3013" t="s">
        <v>139</v>
      </c>
      <c r="E3013" t="s">
        <v>6187</v>
      </c>
      <c r="F3013">
        <v>250</v>
      </c>
      <c r="G3013">
        <v>4.5999999999999996</v>
      </c>
      <c r="H3013">
        <v>20</v>
      </c>
      <c r="I3013" t="s">
        <v>6188</v>
      </c>
      <c r="J3013" t="s">
        <v>1807</v>
      </c>
      <c r="K3013">
        <v>58</v>
      </c>
      <c r="L3013" t="s">
        <v>236</v>
      </c>
      <c r="M3013" t="s">
        <v>132</v>
      </c>
      <c r="N3013" t="s">
        <v>140</v>
      </c>
      <c r="O3013" t="s">
        <v>135</v>
      </c>
    </row>
    <row r="3014" spans="1:15">
      <c r="A3014">
        <v>3013</v>
      </c>
      <c r="B3014">
        <v>349722</v>
      </c>
      <c r="C3014" t="s">
        <v>6189</v>
      </c>
      <c r="D3014" t="s">
        <v>137</v>
      </c>
      <c r="E3014" t="s">
        <v>6190</v>
      </c>
      <c r="F3014">
        <v>350</v>
      </c>
      <c r="G3014">
        <v>2.9</v>
      </c>
      <c r="H3014">
        <v>80</v>
      </c>
      <c r="I3014" t="s">
        <v>841</v>
      </c>
      <c r="J3014" t="s">
        <v>2742</v>
      </c>
      <c r="K3014">
        <v>46</v>
      </c>
      <c r="L3014" t="s">
        <v>136</v>
      </c>
      <c r="M3014" t="s">
        <v>132</v>
      </c>
      <c r="N3014" t="s">
        <v>131</v>
      </c>
      <c r="O3014" t="s">
        <v>135</v>
      </c>
    </row>
    <row r="3015" spans="1:15">
      <c r="A3015">
        <v>3014</v>
      </c>
      <c r="B3015">
        <v>349731</v>
      </c>
      <c r="C3015" t="s">
        <v>340</v>
      </c>
      <c r="D3015" t="s">
        <v>141</v>
      </c>
      <c r="E3015" t="s">
        <v>6191</v>
      </c>
      <c r="F3015">
        <v>300</v>
      </c>
      <c r="G3015">
        <v>4</v>
      </c>
      <c r="H3015">
        <v>20</v>
      </c>
      <c r="I3015" t="s">
        <v>2723</v>
      </c>
      <c r="J3015" t="s">
        <v>340</v>
      </c>
      <c r="K3015">
        <v>68</v>
      </c>
      <c r="L3015" t="s">
        <v>133</v>
      </c>
      <c r="M3015" t="s">
        <v>132</v>
      </c>
      <c r="N3015" t="s">
        <v>140</v>
      </c>
      <c r="O3015" t="s">
        <v>130</v>
      </c>
    </row>
    <row r="3016" spans="1:15">
      <c r="A3016">
        <v>3015</v>
      </c>
      <c r="B3016">
        <v>349735</v>
      </c>
      <c r="C3016" t="s">
        <v>404</v>
      </c>
      <c r="D3016" t="s">
        <v>129</v>
      </c>
      <c r="E3016" t="s">
        <v>6192</v>
      </c>
      <c r="F3016">
        <v>900</v>
      </c>
      <c r="G3016">
        <v>4.4000000000000004</v>
      </c>
      <c r="H3016">
        <v>50</v>
      </c>
      <c r="I3016" t="s">
        <v>921</v>
      </c>
      <c r="J3016" t="s">
        <v>709</v>
      </c>
      <c r="K3016">
        <v>71</v>
      </c>
      <c r="L3016" t="s">
        <v>236</v>
      </c>
      <c r="M3016" t="s">
        <v>148</v>
      </c>
      <c r="N3016" t="s">
        <v>140</v>
      </c>
      <c r="O3016" t="s">
        <v>130</v>
      </c>
    </row>
    <row r="3017" spans="1:15">
      <c r="A3017">
        <v>3016</v>
      </c>
      <c r="B3017">
        <v>349757</v>
      </c>
      <c r="C3017" t="s">
        <v>3444</v>
      </c>
      <c r="D3017" t="s">
        <v>149</v>
      </c>
      <c r="E3017" t="s">
        <v>6193</v>
      </c>
      <c r="F3017">
        <v>300</v>
      </c>
      <c r="G3017">
        <v>2.9</v>
      </c>
      <c r="H3017">
        <v>80</v>
      </c>
      <c r="I3017" t="s">
        <v>6194</v>
      </c>
      <c r="J3017" t="s">
        <v>2951</v>
      </c>
      <c r="K3017">
        <v>66</v>
      </c>
      <c r="L3017" t="s">
        <v>138</v>
      </c>
      <c r="M3017" t="s">
        <v>132</v>
      </c>
      <c r="N3017" t="s">
        <v>131</v>
      </c>
      <c r="O3017" t="s">
        <v>130</v>
      </c>
    </row>
    <row r="3018" spans="1:15">
      <c r="A3018">
        <v>3017</v>
      </c>
      <c r="B3018">
        <v>349801</v>
      </c>
      <c r="C3018" t="s">
        <v>1464</v>
      </c>
      <c r="D3018" t="s">
        <v>143</v>
      </c>
      <c r="E3018" t="s">
        <v>6195</v>
      </c>
      <c r="F3018">
        <v>300</v>
      </c>
      <c r="G3018">
        <v>4.2</v>
      </c>
      <c r="H3018">
        <v>100</v>
      </c>
      <c r="I3018" t="s">
        <v>6196</v>
      </c>
      <c r="J3018" t="s">
        <v>1467</v>
      </c>
      <c r="K3018">
        <v>73</v>
      </c>
      <c r="L3018" t="s">
        <v>138</v>
      </c>
      <c r="M3018" t="s">
        <v>132</v>
      </c>
      <c r="N3018" t="s">
        <v>131</v>
      </c>
      <c r="O3018" t="s">
        <v>130</v>
      </c>
    </row>
    <row r="3019" spans="1:15">
      <c r="A3019">
        <v>3018</v>
      </c>
      <c r="B3019">
        <v>349811</v>
      </c>
      <c r="C3019" t="s">
        <v>295</v>
      </c>
      <c r="D3019" t="s">
        <v>137</v>
      </c>
      <c r="E3019" t="s">
        <v>6197</v>
      </c>
      <c r="F3019">
        <v>300</v>
      </c>
      <c r="G3019">
        <v>3.9</v>
      </c>
      <c r="H3019">
        <v>20</v>
      </c>
      <c r="I3019" t="s">
        <v>6198</v>
      </c>
      <c r="J3019" t="s">
        <v>295</v>
      </c>
      <c r="K3019">
        <v>49</v>
      </c>
      <c r="L3019" t="s">
        <v>133</v>
      </c>
      <c r="M3019" t="s">
        <v>132</v>
      </c>
      <c r="N3019" t="s">
        <v>140</v>
      </c>
      <c r="O3019" t="s">
        <v>135</v>
      </c>
    </row>
    <row r="3020" spans="1:15">
      <c r="A3020">
        <v>3019</v>
      </c>
      <c r="B3020">
        <v>349963</v>
      </c>
      <c r="C3020" t="s">
        <v>727</v>
      </c>
      <c r="D3020" t="s">
        <v>146</v>
      </c>
      <c r="E3020" t="s">
        <v>6199</v>
      </c>
      <c r="F3020">
        <v>99</v>
      </c>
      <c r="G3020">
        <v>2.9</v>
      </c>
      <c r="H3020">
        <v>80</v>
      </c>
      <c r="I3020" t="s">
        <v>2266</v>
      </c>
      <c r="J3020" t="s">
        <v>727</v>
      </c>
      <c r="K3020">
        <v>69</v>
      </c>
      <c r="L3020" t="s">
        <v>136</v>
      </c>
      <c r="M3020" t="s">
        <v>142</v>
      </c>
      <c r="N3020" t="s">
        <v>131</v>
      </c>
      <c r="O3020" t="s">
        <v>130</v>
      </c>
    </row>
    <row r="3021" spans="1:15">
      <c r="A3021">
        <v>3020</v>
      </c>
      <c r="B3021">
        <v>349967</v>
      </c>
      <c r="C3021" t="s">
        <v>880</v>
      </c>
      <c r="D3021" t="s">
        <v>143</v>
      </c>
      <c r="E3021" t="s">
        <v>6200</v>
      </c>
      <c r="F3021">
        <v>300</v>
      </c>
      <c r="G3021">
        <v>2.9</v>
      </c>
      <c r="H3021">
        <v>80</v>
      </c>
      <c r="I3021" t="s">
        <v>3475</v>
      </c>
      <c r="J3021" t="s">
        <v>880</v>
      </c>
      <c r="K3021">
        <v>49</v>
      </c>
      <c r="L3021" t="s">
        <v>133</v>
      </c>
      <c r="M3021" t="s">
        <v>132</v>
      </c>
      <c r="N3021" t="s">
        <v>131</v>
      </c>
      <c r="O3021" t="s">
        <v>135</v>
      </c>
    </row>
    <row r="3022" spans="1:15">
      <c r="A3022">
        <v>3021</v>
      </c>
      <c r="B3022">
        <v>350064</v>
      </c>
      <c r="C3022" t="s">
        <v>393</v>
      </c>
      <c r="D3022" t="s">
        <v>137</v>
      </c>
      <c r="E3022" t="s">
        <v>6201</v>
      </c>
      <c r="F3022">
        <v>350</v>
      </c>
      <c r="G3022">
        <v>4.4000000000000004</v>
      </c>
      <c r="H3022">
        <v>100</v>
      </c>
      <c r="I3022" t="s">
        <v>2892</v>
      </c>
      <c r="J3022" t="s">
        <v>6202</v>
      </c>
      <c r="K3022">
        <v>48</v>
      </c>
      <c r="L3022" t="s">
        <v>133</v>
      </c>
      <c r="M3022" t="s">
        <v>132</v>
      </c>
      <c r="N3022" t="s">
        <v>131</v>
      </c>
      <c r="O3022" t="s">
        <v>135</v>
      </c>
    </row>
    <row r="3023" spans="1:15">
      <c r="A3023">
        <v>3022</v>
      </c>
      <c r="B3023">
        <v>350067</v>
      </c>
      <c r="C3023" t="s">
        <v>6203</v>
      </c>
      <c r="D3023" t="s">
        <v>146</v>
      </c>
      <c r="E3023" t="s">
        <v>6204</v>
      </c>
      <c r="F3023">
        <v>200</v>
      </c>
      <c r="G3023">
        <v>4.0999999999999996</v>
      </c>
      <c r="H3023">
        <v>20</v>
      </c>
      <c r="I3023" t="s">
        <v>1146</v>
      </c>
      <c r="J3023" t="s">
        <v>6205</v>
      </c>
      <c r="K3023">
        <v>42</v>
      </c>
      <c r="L3023" t="s">
        <v>133</v>
      </c>
      <c r="M3023" t="s">
        <v>142</v>
      </c>
      <c r="N3023" t="s">
        <v>140</v>
      </c>
      <c r="O3023" t="s">
        <v>135</v>
      </c>
    </row>
    <row r="3024" spans="1:15">
      <c r="A3024">
        <v>3023</v>
      </c>
      <c r="B3024">
        <v>350185</v>
      </c>
      <c r="C3024" t="s">
        <v>2152</v>
      </c>
      <c r="D3024" t="s">
        <v>145</v>
      </c>
      <c r="E3024" t="s">
        <v>6206</v>
      </c>
      <c r="F3024">
        <v>300</v>
      </c>
      <c r="G3024">
        <v>3.9</v>
      </c>
      <c r="H3024">
        <v>100</v>
      </c>
      <c r="I3024" t="s">
        <v>2894</v>
      </c>
      <c r="J3024" t="s">
        <v>1992</v>
      </c>
      <c r="K3024">
        <v>47</v>
      </c>
      <c r="L3024" t="s">
        <v>133</v>
      </c>
      <c r="M3024" t="s">
        <v>132</v>
      </c>
      <c r="N3024" t="s">
        <v>131</v>
      </c>
      <c r="O3024" t="s">
        <v>135</v>
      </c>
    </row>
    <row r="3025" spans="1:15">
      <c r="A3025">
        <v>3024</v>
      </c>
      <c r="B3025">
        <v>350378</v>
      </c>
      <c r="C3025" t="s">
        <v>3968</v>
      </c>
      <c r="D3025" t="s">
        <v>141</v>
      </c>
      <c r="E3025" t="s">
        <v>6207</v>
      </c>
      <c r="F3025">
        <v>500</v>
      </c>
      <c r="G3025">
        <v>2.9</v>
      </c>
      <c r="H3025">
        <v>80</v>
      </c>
      <c r="I3025" t="s">
        <v>6208</v>
      </c>
      <c r="J3025" t="s">
        <v>6209</v>
      </c>
      <c r="K3025">
        <v>68</v>
      </c>
      <c r="L3025" t="s">
        <v>136</v>
      </c>
      <c r="M3025" t="s">
        <v>132</v>
      </c>
      <c r="N3025" t="s">
        <v>131</v>
      </c>
      <c r="O3025" t="s">
        <v>130</v>
      </c>
    </row>
    <row r="3026" spans="1:15">
      <c r="A3026">
        <v>3025</v>
      </c>
      <c r="B3026">
        <v>350524</v>
      </c>
      <c r="C3026" t="s">
        <v>1875</v>
      </c>
      <c r="D3026" t="s">
        <v>134</v>
      </c>
      <c r="E3026" t="s">
        <v>6210</v>
      </c>
      <c r="F3026">
        <v>500</v>
      </c>
      <c r="G3026">
        <v>3.3</v>
      </c>
      <c r="H3026">
        <v>20</v>
      </c>
      <c r="I3026" t="s">
        <v>6211</v>
      </c>
      <c r="J3026" t="s">
        <v>3595</v>
      </c>
      <c r="K3026">
        <v>45</v>
      </c>
      <c r="L3026" t="s">
        <v>136</v>
      </c>
      <c r="M3026" t="s">
        <v>132</v>
      </c>
      <c r="N3026" t="s">
        <v>140</v>
      </c>
      <c r="O3026" t="s">
        <v>135</v>
      </c>
    </row>
    <row r="3027" spans="1:15">
      <c r="A3027">
        <v>3026</v>
      </c>
      <c r="B3027">
        <v>350532</v>
      </c>
      <c r="C3027" t="s">
        <v>887</v>
      </c>
      <c r="D3027" t="s">
        <v>139</v>
      </c>
      <c r="E3027" t="s">
        <v>6212</v>
      </c>
      <c r="F3027">
        <v>300</v>
      </c>
      <c r="G3027">
        <v>3.8</v>
      </c>
      <c r="H3027">
        <v>100</v>
      </c>
      <c r="I3027" t="s">
        <v>6213</v>
      </c>
      <c r="J3027" t="s">
        <v>2284</v>
      </c>
      <c r="K3027">
        <v>67</v>
      </c>
      <c r="L3027" t="s">
        <v>136</v>
      </c>
      <c r="M3027" t="s">
        <v>132</v>
      </c>
      <c r="N3027" t="s">
        <v>131</v>
      </c>
      <c r="O3027" t="s">
        <v>130</v>
      </c>
    </row>
    <row r="3028" spans="1:15">
      <c r="A3028">
        <v>3027</v>
      </c>
      <c r="B3028">
        <v>350537</v>
      </c>
      <c r="C3028" t="s">
        <v>880</v>
      </c>
      <c r="D3028" t="s">
        <v>143</v>
      </c>
      <c r="E3028" t="s">
        <v>6214</v>
      </c>
      <c r="F3028">
        <v>250</v>
      </c>
      <c r="G3028">
        <v>2.9</v>
      </c>
      <c r="H3028">
        <v>80</v>
      </c>
      <c r="I3028" t="s">
        <v>912</v>
      </c>
      <c r="J3028" t="s">
        <v>880</v>
      </c>
      <c r="K3028">
        <v>44</v>
      </c>
      <c r="L3028" t="s">
        <v>136</v>
      </c>
      <c r="M3028" t="s">
        <v>132</v>
      </c>
      <c r="N3028" t="s">
        <v>131</v>
      </c>
      <c r="O3028" t="s">
        <v>135</v>
      </c>
    </row>
    <row r="3029" spans="1:15">
      <c r="A3029">
        <v>3028</v>
      </c>
      <c r="B3029">
        <v>350618</v>
      </c>
      <c r="C3029" t="s">
        <v>508</v>
      </c>
      <c r="D3029" t="s">
        <v>129</v>
      </c>
      <c r="E3029" t="s">
        <v>6215</v>
      </c>
      <c r="F3029">
        <v>300</v>
      </c>
      <c r="G3029">
        <v>4.7</v>
      </c>
      <c r="H3029">
        <v>50</v>
      </c>
      <c r="I3029" t="s">
        <v>2266</v>
      </c>
      <c r="J3029" t="s">
        <v>1670</v>
      </c>
      <c r="K3029">
        <v>48</v>
      </c>
      <c r="L3029" t="s">
        <v>136</v>
      </c>
      <c r="M3029" t="s">
        <v>132</v>
      </c>
      <c r="N3029" t="s">
        <v>140</v>
      </c>
      <c r="O3029" t="s">
        <v>135</v>
      </c>
    </row>
    <row r="3030" spans="1:15">
      <c r="A3030">
        <v>3029</v>
      </c>
      <c r="B3030">
        <v>350672</v>
      </c>
      <c r="C3030" t="s">
        <v>393</v>
      </c>
      <c r="D3030" t="s">
        <v>137</v>
      </c>
      <c r="E3030" t="s">
        <v>6216</v>
      </c>
      <c r="F3030">
        <v>300</v>
      </c>
      <c r="G3030">
        <v>2.9</v>
      </c>
      <c r="H3030">
        <v>80</v>
      </c>
      <c r="I3030" t="s">
        <v>2723</v>
      </c>
      <c r="J3030" t="s">
        <v>1747</v>
      </c>
      <c r="K3030">
        <v>38</v>
      </c>
      <c r="L3030" t="s">
        <v>133</v>
      </c>
      <c r="M3030" t="s">
        <v>132</v>
      </c>
      <c r="N3030" t="s">
        <v>131</v>
      </c>
      <c r="O3030" t="s">
        <v>144</v>
      </c>
    </row>
    <row r="3031" spans="1:15">
      <c r="A3031">
        <v>3030</v>
      </c>
      <c r="B3031">
        <v>350705</v>
      </c>
      <c r="C3031" t="s">
        <v>3486</v>
      </c>
      <c r="D3031" t="s">
        <v>141</v>
      </c>
      <c r="E3031" t="s">
        <v>6217</v>
      </c>
      <c r="F3031">
        <v>400</v>
      </c>
      <c r="G3031">
        <v>4.3</v>
      </c>
      <c r="H3031">
        <v>1000</v>
      </c>
      <c r="I3031" t="s">
        <v>6218</v>
      </c>
      <c r="J3031" t="s">
        <v>982</v>
      </c>
      <c r="K3031">
        <v>60</v>
      </c>
      <c r="L3031" t="s">
        <v>133</v>
      </c>
      <c r="M3031" t="s">
        <v>132</v>
      </c>
      <c r="N3031" t="s">
        <v>147</v>
      </c>
      <c r="O3031" t="s">
        <v>135</v>
      </c>
    </row>
    <row r="3032" spans="1:15">
      <c r="A3032">
        <v>3031</v>
      </c>
      <c r="B3032">
        <v>350943</v>
      </c>
      <c r="C3032" t="s">
        <v>1868</v>
      </c>
      <c r="D3032" t="s">
        <v>146</v>
      </c>
      <c r="E3032" t="s">
        <v>6219</v>
      </c>
      <c r="F3032">
        <v>200</v>
      </c>
      <c r="G3032">
        <v>4.2</v>
      </c>
      <c r="H3032">
        <v>20</v>
      </c>
      <c r="I3032" t="s">
        <v>6220</v>
      </c>
      <c r="J3032" t="s">
        <v>314</v>
      </c>
      <c r="K3032">
        <v>40</v>
      </c>
      <c r="L3032" t="s">
        <v>136</v>
      </c>
      <c r="M3032" t="s">
        <v>142</v>
      </c>
      <c r="N3032" t="s">
        <v>140</v>
      </c>
      <c r="O3032" t="s">
        <v>144</v>
      </c>
    </row>
    <row r="3033" spans="1:15">
      <c r="A3033">
        <v>3032</v>
      </c>
      <c r="B3033">
        <v>351183</v>
      </c>
      <c r="C3033" t="s">
        <v>260</v>
      </c>
      <c r="D3033" t="s">
        <v>137</v>
      </c>
      <c r="E3033" t="s">
        <v>6221</v>
      </c>
      <c r="F3033">
        <v>450</v>
      </c>
      <c r="G3033">
        <v>4.2</v>
      </c>
      <c r="H3033">
        <v>50</v>
      </c>
      <c r="I3033" t="s">
        <v>6222</v>
      </c>
      <c r="J3033" t="s">
        <v>1495</v>
      </c>
      <c r="K3033">
        <v>55</v>
      </c>
      <c r="L3033" t="s">
        <v>136</v>
      </c>
      <c r="M3033" t="s">
        <v>132</v>
      </c>
      <c r="N3033" t="s">
        <v>140</v>
      </c>
      <c r="O3033" t="s">
        <v>135</v>
      </c>
    </row>
    <row r="3034" spans="1:15">
      <c r="A3034">
        <v>3033</v>
      </c>
      <c r="B3034">
        <v>351193</v>
      </c>
      <c r="C3034" t="s">
        <v>6223</v>
      </c>
      <c r="D3034" t="s">
        <v>146</v>
      </c>
      <c r="E3034" t="s">
        <v>6224</v>
      </c>
      <c r="F3034">
        <v>200</v>
      </c>
      <c r="G3034">
        <v>3.9</v>
      </c>
      <c r="H3034">
        <v>100</v>
      </c>
      <c r="I3034" t="s">
        <v>475</v>
      </c>
      <c r="J3034" t="s">
        <v>3396</v>
      </c>
      <c r="K3034">
        <v>64</v>
      </c>
      <c r="L3034" t="s">
        <v>133</v>
      </c>
      <c r="M3034" t="s">
        <v>142</v>
      </c>
      <c r="N3034" t="s">
        <v>131</v>
      </c>
      <c r="O3034" t="s">
        <v>130</v>
      </c>
    </row>
    <row r="3035" spans="1:15">
      <c r="A3035">
        <v>3034</v>
      </c>
      <c r="B3035">
        <v>351222</v>
      </c>
      <c r="C3035" t="s">
        <v>880</v>
      </c>
      <c r="D3035" t="s">
        <v>143</v>
      </c>
      <c r="E3035" t="s">
        <v>6225</v>
      </c>
      <c r="F3035">
        <v>250</v>
      </c>
      <c r="G3035">
        <v>2.9</v>
      </c>
      <c r="H3035">
        <v>80</v>
      </c>
      <c r="I3035" t="s">
        <v>6226</v>
      </c>
      <c r="J3035" t="s">
        <v>880</v>
      </c>
      <c r="K3035">
        <v>47</v>
      </c>
      <c r="L3035" t="s">
        <v>133</v>
      </c>
      <c r="M3035" t="s">
        <v>132</v>
      </c>
      <c r="N3035" t="s">
        <v>131</v>
      </c>
      <c r="O3035" t="s">
        <v>135</v>
      </c>
    </row>
    <row r="3036" spans="1:15">
      <c r="A3036">
        <v>3035</v>
      </c>
      <c r="B3036">
        <v>351532</v>
      </c>
      <c r="C3036" t="s">
        <v>620</v>
      </c>
      <c r="D3036" t="s">
        <v>137</v>
      </c>
      <c r="E3036" t="s">
        <v>6227</v>
      </c>
      <c r="F3036">
        <v>300</v>
      </c>
      <c r="G3036">
        <v>2.9</v>
      </c>
      <c r="H3036">
        <v>80</v>
      </c>
      <c r="I3036" t="s">
        <v>6228</v>
      </c>
      <c r="J3036" t="s">
        <v>1409</v>
      </c>
      <c r="K3036">
        <v>53</v>
      </c>
      <c r="L3036" t="s">
        <v>133</v>
      </c>
      <c r="M3036" t="s">
        <v>132</v>
      </c>
      <c r="N3036" t="s">
        <v>131</v>
      </c>
      <c r="O3036" t="s">
        <v>135</v>
      </c>
    </row>
    <row r="3037" spans="1:15">
      <c r="A3037">
        <v>3036</v>
      </c>
      <c r="B3037">
        <v>351574</v>
      </c>
      <c r="C3037" t="s">
        <v>1602</v>
      </c>
      <c r="D3037" t="s">
        <v>129</v>
      </c>
      <c r="E3037" t="s">
        <v>6229</v>
      </c>
      <c r="F3037">
        <v>300</v>
      </c>
      <c r="G3037">
        <v>3.1</v>
      </c>
      <c r="H3037">
        <v>20</v>
      </c>
      <c r="I3037" t="s">
        <v>6230</v>
      </c>
      <c r="J3037" t="s">
        <v>1670</v>
      </c>
      <c r="K3037">
        <v>47</v>
      </c>
      <c r="L3037" t="s">
        <v>138</v>
      </c>
      <c r="M3037" t="s">
        <v>132</v>
      </c>
      <c r="N3037" t="s">
        <v>140</v>
      </c>
      <c r="O3037" t="s">
        <v>135</v>
      </c>
    </row>
    <row r="3038" spans="1:15">
      <c r="A3038">
        <v>3037</v>
      </c>
      <c r="B3038">
        <v>352355</v>
      </c>
      <c r="C3038" t="s">
        <v>876</v>
      </c>
      <c r="D3038" t="s">
        <v>139</v>
      </c>
      <c r="E3038" t="s">
        <v>6231</v>
      </c>
      <c r="F3038">
        <v>200</v>
      </c>
      <c r="G3038">
        <v>4.7</v>
      </c>
      <c r="H3038">
        <v>100</v>
      </c>
      <c r="I3038" t="s">
        <v>6232</v>
      </c>
      <c r="J3038" t="s">
        <v>2284</v>
      </c>
      <c r="K3038">
        <v>59</v>
      </c>
      <c r="L3038" t="s">
        <v>236</v>
      </c>
      <c r="M3038" t="s">
        <v>142</v>
      </c>
      <c r="N3038" t="s">
        <v>131</v>
      </c>
      <c r="O3038" t="s">
        <v>135</v>
      </c>
    </row>
    <row r="3039" spans="1:15">
      <c r="A3039">
        <v>3038</v>
      </c>
      <c r="B3039">
        <v>352528</v>
      </c>
      <c r="C3039" t="s">
        <v>1129</v>
      </c>
      <c r="D3039" t="s">
        <v>129</v>
      </c>
      <c r="E3039" t="s">
        <v>6233</v>
      </c>
      <c r="F3039">
        <v>900</v>
      </c>
      <c r="G3039">
        <v>2.9</v>
      </c>
      <c r="H3039">
        <v>80</v>
      </c>
      <c r="I3039" t="s">
        <v>3495</v>
      </c>
      <c r="J3039" t="s">
        <v>1129</v>
      </c>
      <c r="K3039">
        <v>76</v>
      </c>
      <c r="L3039" t="s">
        <v>138</v>
      </c>
      <c r="M3039" t="s">
        <v>148</v>
      </c>
      <c r="N3039" t="s">
        <v>131</v>
      </c>
      <c r="O3039" t="s">
        <v>130</v>
      </c>
    </row>
    <row r="3040" spans="1:15">
      <c r="A3040">
        <v>3039</v>
      </c>
      <c r="B3040">
        <v>352646</v>
      </c>
      <c r="C3040" t="s">
        <v>876</v>
      </c>
      <c r="D3040" t="s">
        <v>139</v>
      </c>
      <c r="E3040" t="s">
        <v>6234</v>
      </c>
      <c r="F3040">
        <v>450</v>
      </c>
      <c r="G3040">
        <v>4.0999999999999996</v>
      </c>
      <c r="H3040">
        <v>100</v>
      </c>
      <c r="I3040" t="s">
        <v>1416</v>
      </c>
      <c r="J3040" t="s">
        <v>2284</v>
      </c>
      <c r="K3040">
        <v>51</v>
      </c>
      <c r="L3040" t="s">
        <v>136</v>
      </c>
      <c r="M3040" t="s">
        <v>132</v>
      </c>
      <c r="N3040" t="s">
        <v>131</v>
      </c>
      <c r="O3040" t="s">
        <v>135</v>
      </c>
    </row>
    <row r="3041" spans="1:15">
      <c r="A3041">
        <v>3040</v>
      </c>
      <c r="B3041">
        <v>352683</v>
      </c>
      <c r="C3041" t="s">
        <v>880</v>
      </c>
      <c r="D3041" t="s">
        <v>143</v>
      </c>
      <c r="E3041" t="s">
        <v>6235</v>
      </c>
      <c r="F3041">
        <v>300</v>
      </c>
      <c r="G3041">
        <v>2.9</v>
      </c>
      <c r="H3041">
        <v>80</v>
      </c>
      <c r="I3041" t="s">
        <v>6236</v>
      </c>
      <c r="J3041" t="s">
        <v>880</v>
      </c>
      <c r="K3041">
        <v>44</v>
      </c>
      <c r="L3041" t="s">
        <v>133</v>
      </c>
      <c r="M3041" t="s">
        <v>132</v>
      </c>
      <c r="N3041" t="s">
        <v>131</v>
      </c>
      <c r="O3041" t="s">
        <v>135</v>
      </c>
    </row>
    <row r="3042" spans="1:15">
      <c r="A3042">
        <v>3041</v>
      </c>
      <c r="B3042">
        <v>352684</v>
      </c>
      <c r="C3042" t="s">
        <v>314</v>
      </c>
      <c r="D3042" t="s">
        <v>146</v>
      </c>
      <c r="E3042" t="s">
        <v>6237</v>
      </c>
      <c r="F3042">
        <v>500</v>
      </c>
      <c r="G3042">
        <v>2.9</v>
      </c>
      <c r="H3042">
        <v>80</v>
      </c>
      <c r="I3042" t="s">
        <v>5293</v>
      </c>
      <c r="J3042" t="s">
        <v>314</v>
      </c>
      <c r="K3042">
        <v>68</v>
      </c>
      <c r="L3042" t="s">
        <v>236</v>
      </c>
      <c r="M3042" t="s">
        <v>132</v>
      </c>
      <c r="N3042" t="s">
        <v>131</v>
      </c>
      <c r="O3042" t="s">
        <v>130</v>
      </c>
    </row>
    <row r="3043" spans="1:15">
      <c r="A3043">
        <v>3042</v>
      </c>
      <c r="B3043">
        <v>352725</v>
      </c>
      <c r="C3043" t="s">
        <v>2208</v>
      </c>
      <c r="D3043" t="s">
        <v>145</v>
      </c>
      <c r="E3043" t="s">
        <v>6238</v>
      </c>
      <c r="F3043">
        <v>200</v>
      </c>
      <c r="G3043">
        <v>3.3</v>
      </c>
      <c r="H3043">
        <v>20</v>
      </c>
      <c r="I3043" t="s">
        <v>6239</v>
      </c>
      <c r="J3043" t="s">
        <v>3080</v>
      </c>
      <c r="K3043">
        <v>30</v>
      </c>
      <c r="L3043" t="s">
        <v>138</v>
      </c>
      <c r="M3043" t="s">
        <v>142</v>
      </c>
      <c r="N3043" t="s">
        <v>140</v>
      </c>
      <c r="O3043" t="s">
        <v>144</v>
      </c>
    </row>
    <row r="3044" spans="1:15">
      <c r="A3044">
        <v>3043</v>
      </c>
      <c r="B3044">
        <v>352834</v>
      </c>
      <c r="C3044" t="s">
        <v>511</v>
      </c>
      <c r="D3044" t="s">
        <v>129</v>
      </c>
      <c r="E3044" t="s">
        <v>6240</v>
      </c>
      <c r="F3044">
        <v>550</v>
      </c>
      <c r="G3044">
        <v>2.9</v>
      </c>
      <c r="H3044">
        <v>80</v>
      </c>
      <c r="I3044" t="s">
        <v>6241</v>
      </c>
      <c r="J3044" t="s">
        <v>790</v>
      </c>
      <c r="K3044">
        <v>67</v>
      </c>
      <c r="L3044" t="s">
        <v>138</v>
      </c>
      <c r="M3044" t="s">
        <v>148</v>
      </c>
      <c r="N3044" t="s">
        <v>131</v>
      </c>
      <c r="O3044" t="s">
        <v>130</v>
      </c>
    </row>
    <row r="3045" spans="1:15">
      <c r="A3045">
        <v>3044</v>
      </c>
      <c r="B3045">
        <v>352836</v>
      </c>
      <c r="C3045" t="s">
        <v>260</v>
      </c>
      <c r="D3045" t="s">
        <v>137</v>
      </c>
      <c r="E3045" t="s">
        <v>6242</v>
      </c>
      <c r="F3045">
        <v>275</v>
      </c>
      <c r="G3045">
        <v>4.5</v>
      </c>
      <c r="H3045">
        <v>50</v>
      </c>
      <c r="I3045" t="s">
        <v>6243</v>
      </c>
      <c r="J3045" t="s">
        <v>260</v>
      </c>
      <c r="K3045">
        <v>63</v>
      </c>
      <c r="L3045" t="s">
        <v>136</v>
      </c>
      <c r="M3045" t="s">
        <v>132</v>
      </c>
      <c r="N3045" t="s">
        <v>140</v>
      </c>
      <c r="O3045" t="s">
        <v>130</v>
      </c>
    </row>
    <row r="3046" spans="1:15">
      <c r="A3046">
        <v>3045</v>
      </c>
      <c r="B3046">
        <v>352917</v>
      </c>
      <c r="C3046" t="s">
        <v>880</v>
      </c>
      <c r="D3046" t="s">
        <v>143</v>
      </c>
      <c r="E3046" t="s">
        <v>6244</v>
      </c>
      <c r="F3046">
        <v>300</v>
      </c>
      <c r="G3046">
        <v>2.9</v>
      </c>
      <c r="H3046">
        <v>80</v>
      </c>
      <c r="I3046" t="s">
        <v>841</v>
      </c>
      <c r="J3046" t="s">
        <v>880</v>
      </c>
      <c r="K3046">
        <v>51</v>
      </c>
      <c r="L3046" t="s">
        <v>136</v>
      </c>
      <c r="M3046" t="s">
        <v>132</v>
      </c>
      <c r="N3046" t="s">
        <v>131</v>
      </c>
      <c r="O3046" t="s">
        <v>135</v>
      </c>
    </row>
    <row r="3047" spans="1:15">
      <c r="A3047">
        <v>3046</v>
      </c>
      <c r="B3047">
        <v>353121</v>
      </c>
      <c r="C3047" t="s">
        <v>1444</v>
      </c>
      <c r="D3047" t="s">
        <v>139</v>
      </c>
      <c r="E3047" t="s">
        <v>6245</v>
      </c>
      <c r="F3047">
        <v>400</v>
      </c>
      <c r="G3047">
        <v>4.3</v>
      </c>
      <c r="H3047">
        <v>100</v>
      </c>
      <c r="I3047" t="s">
        <v>6246</v>
      </c>
      <c r="J3047" t="s">
        <v>1444</v>
      </c>
      <c r="K3047">
        <v>69</v>
      </c>
      <c r="L3047" t="s">
        <v>138</v>
      </c>
      <c r="M3047" t="s">
        <v>132</v>
      </c>
      <c r="N3047" t="s">
        <v>131</v>
      </c>
      <c r="O3047" t="s">
        <v>130</v>
      </c>
    </row>
    <row r="3048" spans="1:15">
      <c r="A3048">
        <v>3047</v>
      </c>
      <c r="B3048">
        <v>353212</v>
      </c>
      <c r="C3048" t="s">
        <v>876</v>
      </c>
      <c r="D3048" t="s">
        <v>139</v>
      </c>
      <c r="E3048" t="s">
        <v>6247</v>
      </c>
      <c r="F3048">
        <v>450</v>
      </c>
      <c r="G3048">
        <v>3.7</v>
      </c>
      <c r="H3048">
        <v>20</v>
      </c>
      <c r="I3048" t="s">
        <v>479</v>
      </c>
      <c r="J3048" t="s">
        <v>2284</v>
      </c>
      <c r="K3048">
        <v>55</v>
      </c>
      <c r="L3048" t="s">
        <v>138</v>
      </c>
      <c r="M3048" t="s">
        <v>132</v>
      </c>
      <c r="N3048" t="s">
        <v>140</v>
      </c>
      <c r="O3048" t="s">
        <v>135</v>
      </c>
    </row>
    <row r="3049" spans="1:15">
      <c r="A3049">
        <v>3048</v>
      </c>
      <c r="B3049">
        <v>353218</v>
      </c>
      <c r="C3049" t="s">
        <v>615</v>
      </c>
      <c r="D3049" t="s">
        <v>141</v>
      </c>
      <c r="E3049" t="s">
        <v>6248</v>
      </c>
      <c r="F3049">
        <v>200</v>
      </c>
      <c r="G3049">
        <v>2.9</v>
      </c>
      <c r="H3049">
        <v>80</v>
      </c>
      <c r="I3049" t="s">
        <v>841</v>
      </c>
      <c r="J3049" t="s">
        <v>615</v>
      </c>
      <c r="K3049">
        <v>67</v>
      </c>
      <c r="L3049" t="s">
        <v>136</v>
      </c>
      <c r="M3049" t="s">
        <v>142</v>
      </c>
      <c r="N3049" t="s">
        <v>131</v>
      </c>
      <c r="O3049" t="s">
        <v>130</v>
      </c>
    </row>
    <row r="3050" spans="1:15">
      <c r="A3050">
        <v>3049</v>
      </c>
      <c r="B3050">
        <v>353243</v>
      </c>
      <c r="C3050" t="s">
        <v>615</v>
      </c>
      <c r="D3050" t="s">
        <v>141</v>
      </c>
      <c r="E3050" t="s">
        <v>6249</v>
      </c>
      <c r="F3050">
        <v>200</v>
      </c>
      <c r="G3050">
        <v>2.9</v>
      </c>
      <c r="H3050">
        <v>80</v>
      </c>
      <c r="I3050" t="s">
        <v>841</v>
      </c>
      <c r="J3050" t="s">
        <v>615</v>
      </c>
      <c r="K3050">
        <v>68</v>
      </c>
      <c r="L3050" t="s">
        <v>136</v>
      </c>
      <c r="M3050" t="s">
        <v>142</v>
      </c>
      <c r="N3050" t="s">
        <v>131</v>
      </c>
      <c r="O3050" t="s">
        <v>130</v>
      </c>
    </row>
    <row r="3051" spans="1:15">
      <c r="A3051">
        <v>3050</v>
      </c>
      <c r="B3051">
        <v>353366</v>
      </c>
      <c r="C3051" t="s">
        <v>5142</v>
      </c>
      <c r="D3051" t="s">
        <v>137</v>
      </c>
      <c r="E3051" t="s">
        <v>6250</v>
      </c>
      <c r="F3051">
        <v>400</v>
      </c>
      <c r="G3051">
        <v>2.9</v>
      </c>
      <c r="H3051">
        <v>80</v>
      </c>
      <c r="I3051" t="s">
        <v>356</v>
      </c>
      <c r="J3051" t="s">
        <v>6251</v>
      </c>
      <c r="K3051">
        <v>34</v>
      </c>
      <c r="L3051" t="s">
        <v>136</v>
      </c>
      <c r="M3051" t="s">
        <v>132</v>
      </c>
      <c r="N3051" t="s">
        <v>131</v>
      </c>
      <c r="O3051" t="s">
        <v>144</v>
      </c>
    </row>
    <row r="3052" spans="1:15">
      <c r="A3052">
        <v>3051</v>
      </c>
      <c r="B3052">
        <v>353368</v>
      </c>
      <c r="C3052" t="s">
        <v>765</v>
      </c>
      <c r="D3052" t="s">
        <v>139</v>
      </c>
      <c r="E3052" t="s">
        <v>6252</v>
      </c>
      <c r="F3052">
        <v>400</v>
      </c>
      <c r="G3052">
        <v>4.3</v>
      </c>
      <c r="H3052">
        <v>100</v>
      </c>
      <c r="I3052" t="s">
        <v>356</v>
      </c>
      <c r="J3052" t="s">
        <v>6253</v>
      </c>
      <c r="K3052">
        <v>57</v>
      </c>
      <c r="L3052" t="s">
        <v>136</v>
      </c>
      <c r="M3052" t="s">
        <v>132</v>
      </c>
      <c r="N3052" t="s">
        <v>131</v>
      </c>
      <c r="O3052" t="s">
        <v>135</v>
      </c>
    </row>
    <row r="3053" spans="1:15">
      <c r="A3053">
        <v>3052</v>
      </c>
      <c r="B3053">
        <v>353383</v>
      </c>
      <c r="C3053" t="s">
        <v>880</v>
      </c>
      <c r="D3053" t="s">
        <v>143</v>
      </c>
      <c r="E3053" t="s">
        <v>6254</v>
      </c>
      <c r="F3053">
        <v>200</v>
      </c>
      <c r="G3053">
        <v>4</v>
      </c>
      <c r="H3053">
        <v>20</v>
      </c>
      <c r="I3053" t="s">
        <v>390</v>
      </c>
      <c r="J3053" t="s">
        <v>880</v>
      </c>
      <c r="K3053">
        <v>47</v>
      </c>
      <c r="L3053" t="s">
        <v>136</v>
      </c>
      <c r="M3053" t="s">
        <v>142</v>
      </c>
      <c r="N3053" t="s">
        <v>140</v>
      </c>
      <c r="O3053" t="s">
        <v>135</v>
      </c>
    </row>
    <row r="3054" spans="1:15">
      <c r="A3054">
        <v>3053</v>
      </c>
      <c r="B3054">
        <v>353433</v>
      </c>
      <c r="C3054" t="s">
        <v>5090</v>
      </c>
      <c r="D3054" t="s">
        <v>149</v>
      </c>
      <c r="E3054" t="s">
        <v>6255</v>
      </c>
      <c r="F3054">
        <v>300</v>
      </c>
      <c r="G3054">
        <v>2.9</v>
      </c>
      <c r="H3054">
        <v>80</v>
      </c>
      <c r="I3054" t="s">
        <v>841</v>
      </c>
      <c r="J3054" t="s">
        <v>5090</v>
      </c>
      <c r="K3054">
        <v>65</v>
      </c>
      <c r="L3054" t="s">
        <v>136</v>
      </c>
      <c r="M3054" t="s">
        <v>132</v>
      </c>
      <c r="N3054" t="s">
        <v>131</v>
      </c>
      <c r="O3054" t="s">
        <v>130</v>
      </c>
    </row>
    <row r="3055" spans="1:15">
      <c r="A3055">
        <v>3054</v>
      </c>
      <c r="B3055">
        <v>353529</v>
      </c>
      <c r="C3055" t="s">
        <v>2772</v>
      </c>
      <c r="D3055" t="s">
        <v>141</v>
      </c>
      <c r="E3055" t="s">
        <v>6256</v>
      </c>
      <c r="F3055">
        <v>1000</v>
      </c>
      <c r="G3055">
        <v>2.9</v>
      </c>
      <c r="H3055">
        <v>80</v>
      </c>
      <c r="I3055" t="s">
        <v>1146</v>
      </c>
      <c r="J3055" t="s">
        <v>1675</v>
      </c>
      <c r="K3055">
        <v>50</v>
      </c>
      <c r="L3055" t="s">
        <v>133</v>
      </c>
      <c r="M3055" t="s">
        <v>148</v>
      </c>
      <c r="N3055" t="s">
        <v>131</v>
      </c>
      <c r="O3055" t="s">
        <v>135</v>
      </c>
    </row>
    <row r="3056" spans="1:15">
      <c r="A3056">
        <v>3055</v>
      </c>
      <c r="B3056">
        <v>353591</v>
      </c>
      <c r="C3056" t="s">
        <v>314</v>
      </c>
      <c r="D3056" t="s">
        <v>146</v>
      </c>
      <c r="E3056" t="s">
        <v>6257</v>
      </c>
      <c r="F3056">
        <v>1000</v>
      </c>
      <c r="G3056">
        <v>4.0999999999999996</v>
      </c>
      <c r="H3056">
        <v>500</v>
      </c>
      <c r="I3056" t="s">
        <v>6258</v>
      </c>
      <c r="J3056" t="s">
        <v>314</v>
      </c>
      <c r="K3056">
        <v>56</v>
      </c>
      <c r="L3056" t="s">
        <v>236</v>
      </c>
      <c r="M3056" t="s">
        <v>148</v>
      </c>
      <c r="N3056" t="s">
        <v>147</v>
      </c>
      <c r="O3056" t="s">
        <v>135</v>
      </c>
    </row>
    <row r="3057" spans="1:15">
      <c r="A3057">
        <v>3056</v>
      </c>
      <c r="B3057">
        <v>353702</v>
      </c>
      <c r="C3057" t="s">
        <v>1332</v>
      </c>
      <c r="D3057" t="s">
        <v>134</v>
      </c>
      <c r="E3057" t="s">
        <v>6259</v>
      </c>
      <c r="F3057">
        <v>350</v>
      </c>
      <c r="G3057">
        <v>4</v>
      </c>
      <c r="H3057">
        <v>500</v>
      </c>
      <c r="I3057" t="s">
        <v>2440</v>
      </c>
      <c r="J3057" t="s">
        <v>1332</v>
      </c>
      <c r="K3057">
        <v>38</v>
      </c>
      <c r="L3057" t="s">
        <v>133</v>
      </c>
      <c r="M3057" t="s">
        <v>132</v>
      </c>
      <c r="N3057" t="s">
        <v>147</v>
      </c>
      <c r="O3057" t="s">
        <v>144</v>
      </c>
    </row>
    <row r="3058" spans="1:15">
      <c r="A3058">
        <v>3057</v>
      </c>
      <c r="B3058">
        <v>353709</v>
      </c>
      <c r="C3058" t="s">
        <v>1969</v>
      </c>
      <c r="D3058" t="s">
        <v>145</v>
      </c>
      <c r="E3058" t="s">
        <v>6260</v>
      </c>
      <c r="F3058">
        <v>300</v>
      </c>
      <c r="G3058">
        <v>4.0999999999999996</v>
      </c>
      <c r="H3058">
        <v>100</v>
      </c>
      <c r="I3058" t="s">
        <v>6261</v>
      </c>
      <c r="J3058" t="s">
        <v>1969</v>
      </c>
      <c r="K3058">
        <v>40</v>
      </c>
      <c r="L3058" t="s">
        <v>138</v>
      </c>
      <c r="M3058" t="s">
        <v>132</v>
      </c>
      <c r="N3058" t="s">
        <v>131</v>
      </c>
      <c r="O3058" t="s">
        <v>144</v>
      </c>
    </row>
    <row r="3059" spans="1:15">
      <c r="A3059">
        <v>3058</v>
      </c>
      <c r="B3059">
        <v>353712</v>
      </c>
      <c r="C3059" t="s">
        <v>635</v>
      </c>
      <c r="D3059" t="s">
        <v>134</v>
      </c>
      <c r="E3059" t="s">
        <v>6262</v>
      </c>
      <c r="F3059">
        <v>300</v>
      </c>
      <c r="G3059">
        <v>3.8</v>
      </c>
      <c r="H3059">
        <v>50</v>
      </c>
      <c r="I3059" t="s">
        <v>799</v>
      </c>
      <c r="J3059" t="s">
        <v>1332</v>
      </c>
      <c r="K3059">
        <v>39</v>
      </c>
      <c r="L3059" t="s">
        <v>133</v>
      </c>
      <c r="M3059" t="s">
        <v>132</v>
      </c>
      <c r="N3059" t="s">
        <v>140</v>
      </c>
      <c r="O3059" t="s">
        <v>144</v>
      </c>
    </row>
    <row r="3060" spans="1:15">
      <c r="A3060">
        <v>3059</v>
      </c>
      <c r="B3060">
        <v>353754</v>
      </c>
      <c r="C3060" t="s">
        <v>1080</v>
      </c>
      <c r="D3060" t="s">
        <v>129</v>
      </c>
      <c r="E3060" t="s">
        <v>6263</v>
      </c>
      <c r="F3060">
        <v>300</v>
      </c>
      <c r="G3060">
        <v>4.3</v>
      </c>
      <c r="H3060">
        <v>100</v>
      </c>
      <c r="I3060" t="s">
        <v>6264</v>
      </c>
      <c r="J3060" t="s">
        <v>1962</v>
      </c>
      <c r="K3060">
        <v>75</v>
      </c>
      <c r="L3060" t="s">
        <v>133</v>
      </c>
      <c r="M3060" t="s">
        <v>132</v>
      </c>
      <c r="N3060" t="s">
        <v>131</v>
      </c>
      <c r="O3060" t="s">
        <v>130</v>
      </c>
    </row>
    <row r="3061" spans="1:15">
      <c r="A3061">
        <v>3060</v>
      </c>
      <c r="B3061">
        <v>353783</v>
      </c>
      <c r="C3061" t="s">
        <v>407</v>
      </c>
      <c r="D3061" t="s">
        <v>129</v>
      </c>
      <c r="E3061" t="s">
        <v>6265</v>
      </c>
      <c r="F3061">
        <v>300</v>
      </c>
      <c r="G3061">
        <v>2.9</v>
      </c>
      <c r="H3061">
        <v>80</v>
      </c>
      <c r="I3061" t="s">
        <v>6266</v>
      </c>
      <c r="J3061" t="s">
        <v>709</v>
      </c>
      <c r="K3061">
        <v>74</v>
      </c>
      <c r="L3061" t="s">
        <v>138</v>
      </c>
      <c r="M3061" t="s">
        <v>132</v>
      </c>
      <c r="N3061" t="s">
        <v>131</v>
      </c>
      <c r="O3061" t="s">
        <v>130</v>
      </c>
    </row>
    <row r="3062" spans="1:15">
      <c r="A3062">
        <v>3061</v>
      </c>
      <c r="B3062">
        <v>353897</v>
      </c>
      <c r="C3062" t="s">
        <v>280</v>
      </c>
      <c r="D3062" t="s">
        <v>137</v>
      </c>
      <c r="E3062" t="s">
        <v>6267</v>
      </c>
      <c r="F3062">
        <v>100</v>
      </c>
      <c r="G3062">
        <v>4.4000000000000004</v>
      </c>
      <c r="H3062">
        <v>100</v>
      </c>
      <c r="I3062" t="s">
        <v>6268</v>
      </c>
      <c r="J3062" t="s">
        <v>2023</v>
      </c>
      <c r="K3062">
        <v>45</v>
      </c>
      <c r="L3062" t="s">
        <v>136</v>
      </c>
      <c r="M3062" t="s">
        <v>142</v>
      </c>
      <c r="N3062" t="s">
        <v>131</v>
      </c>
      <c r="O3062" t="s">
        <v>135</v>
      </c>
    </row>
    <row r="3063" spans="1:15">
      <c r="A3063">
        <v>3062</v>
      </c>
      <c r="B3063">
        <v>353915</v>
      </c>
      <c r="C3063" t="s">
        <v>1662</v>
      </c>
      <c r="D3063" t="s">
        <v>146</v>
      </c>
      <c r="E3063" t="s">
        <v>6269</v>
      </c>
      <c r="F3063">
        <v>100</v>
      </c>
      <c r="G3063">
        <v>4.0999999999999996</v>
      </c>
      <c r="H3063">
        <v>100</v>
      </c>
      <c r="I3063" t="s">
        <v>6270</v>
      </c>
      <c r="J3063" t="s">
        <v>3396</v>
      </c>
      <c r="K3063">
        <v>66</v>
      </c>
      <c r="L3063" t="s">
        <v>138</v>
      </c>
      <c r="M3063" t="s">
        <v>142</v>
      </c>
      <c r="N3063" t="s">
        <v>131</v>
      </c>
      <c r="O3063" t="s">
        <v>130</v>
      </c>
    </row>
    <row r="3064" spans="1:15">
      <c r="A3064">
        <v>3063</v>
      </c>
      <c r="B3064">
        <v>353967</v>
      </c>
      <c r="C3064" t="s">
        <v>1086</v>
      </c>
      <c r="D3064" t="s">
        <v>139</v>
      </c>
      <c r="E3064" t="s">
        <v>6271</v>
      </c>
      <c r="F3064">
        <v>100</v>
      </c>
      <c r="G3064">
        <v>2.9</v>
      </c>
      <c r="H3064">
        <v>80</v>
      </c>
      <c r="I3064" t="s">
        <v>1952</v>
      </c>
      <c r="J3064" t="s">
        <v>1086</v>
      </c>
      <c r="K3064">
        <v>48</v>
      </c>
      <c r="L3064" t="s">
        <v>236</v>
      </c>
      <c r="M3064" t="s">
        <v>142</v>
      </c>
      <c r="N3064" t="s">
        <v>131</v>
      </c>
      <c r="O3064" t="s">
        <v>135</v>
      </c>
    </row>
    <row r="3065" spans="1:15">
      <c r="A3065">
        <v>3064</v>
      </c>
      <c r="B3065">
        <v>354020</v>
      </c>
      <c r="C3065" t="s">
        <v>2486</v>
      </c>
      <c r="D3065" t="s">
        <v>145</v>
      </c>
      <c r="E3065" t="s">
        <v>6272</v>
      </c>
      <c r="F3065">
        <v>100</v>
      </c>
      <c r="G3065">
        <v>2.8</v>
      </c>
      <c r="H3065">
        <v>20</v>
      </c>
      <c r="I3065" t="s">
        <v>5293</v>
      </c>
      <c r="J3065" t="s">
        <v>1992</v>
      </c>
      <c r="K3065">
        <v>47</v>
      </c>
      <c r="L3065" t="s">
        <v>236</v>
      </c>
      <c r="M3065" t="s">
        <v>142</v>
      </c>
      <c r="N3065" t="s">
        <v>140</v>
      </c>
      <c r="O3065" t="s">
        <v>135</v>
      </c>
    </row>
    <row r="3066" spans="1:15">
      <c r="A3066">
        <v>3065</v>
      </c>
      <c r="B3066">
        <v>354480</v>
      </c>
      <c r="C3066" t="s">
        <v>1875</v>
      </c>
      <c r="D3066" t="s">
        <v>134</v>
      </c>
      <c r="E3066" t="s">
        <v>6273</v>
      </c>
      <c r="F3066">
        <v>150</v>
      </c>
      <c r="G3066">
        <v>2.9</v>
      </c>
      <c r="H3066">
        <v>80</v>
      </c>
      <c r="I3066" t="s">
        <v>841</v>
      </c>
      <c r="J3066" t="s">
        <v>3595</v>
      </c>
      <c r="K3066">
        <v>44</v>
      </c>
      <c r="L3066" t="s">
        <v>136</v>
      </c>
      <c r="M3066" t="s">
        <v>142</v>
      </c>
      <c r="N3066" t="s">
        <v>131</v>
      </c>
      <c r="O3066" t="s">
        <v>135</v>
      </c>
    </row>
    <row r="3067" spans="1:15">
      <c r="A3067">
        <v>3066</v>
      </c>
      <c r="B3067">
        <v>354531</v>
      </c>
      <c r="C3067" t="s">
        <v>382</v>
      </c>
      <c r="D3067" t="s">
        <v>137</v>
      </c>
      <c r="E3067" t="s">
        <v>6274</v>
      </c>
      <c r="F3067">
        <v>1200</v>
      </c>
      <c r="G3067">
        <v>4.3</v>
      </c>
      <c r="H3067">
        <v>100</v>
      </c>
      <c r="I3067" t="s">
        <v>6275</v>
      </c>
      <c r="J3067" t="s">
        <v>1747</v>
      </c>
      <c r="K3067">
        <v>34</v>
      </c>
      <c r="L3067" t="s">
        <v>138</v>
      </c>
      <c r="M3067" t="s">
        <v>235</v>
      </c>
      <c r="N3067" t="s">
        <v>131</v>
      </c>
      <c r="O3067" t="s">
        <v>144</v>
      </c>
    </row>
    <row r="3068" spans="1:15">
      <c r="A3068">
        <v>3067</v>
      </c>
      <c r="B3068">
        <v>354562</v>
      </c>
      <c r="C3068" t="s">
        <v>340</v>
      </c>
      <c r="D3068" t="s">
        <v>141</v>
      </c>
      <c r="E3068" t="s">
        <v>6276</v>
      </c>
      <c r="F3068">
        <v>1000</v>
      </c>
      <c r="G3068">
        <v>2.9</v>
      </c>
      <c r="H3068">
        <v>80</v>
      </c>
      <c r="I3068" t="s">
        <v>6277</v>
      </c>
      <c r="J3068" t="s">
        <v>340</v>
      </c>
      <c r="K3068">
        <v>72</v>
      </c>
      <c r="L3068" t="s">
        <v>138</v>
      </c>
      <c r="M3068" t="s">
        <v>148</v>
      </c>
      <c r="N3068" t="s">
        <v>131</v>
      </c>
      <c r="O3068" t="s">
        <v>130</v>
      </c>
    </row>
    <row r="3069" spans="1:15">
      <c r="A3069">
        <v>3068</v>
      </c>
      <c r="B3069">
        <v>354620</v>
      </c>
      <c r="C3069" t="s">
        <v>1504</v>
      </c>
      <c r="D3069" t="s">
        <v>129</v>
      </c>
      <c r="E3069" t="s">
        <v>6278</v>
      </c>
      <c r="F3069">
        <v>200</v>
      </c>
      <c r="G3069">
        <v>3.7</v>
      </c>
      <c r="H3069">
        <v>50</v>
      </c>
      <c r="I3069" t="s">
        <v>273</v>
      </c>
      <c r="J3069" t="s">
        <v>1962</v>
      </c>
      <c r="K3069">
        <v>78</v>
      </c>
      <c r="L3069" t="s">
        <v>136</v>
      </c>
      <c r="M3069" t="s">
        <v>142</v>
      </c>
      <c r="N3069" t="s">
        <v>140</v>
      </c>
      <c r="O3069" t="s">
        <v>130</v>
      </c>
    </row>
    <row r="3070" spans="1:15">
      <c r="A3070">
        <v>3069</v>
      </c>
      <c r="B3070">
        <v>354629</v>
      </c>
      <c r="C3070" t="s">
        <v>880</v>
      </c>
      <c r="D3070" t="s">
        <v>143</v>
      </c>
      <c r="E3070" t="s">
        <v>5124</v>
      </c>
      <c r="F3070">
        <v>250</v>
      </c>
      <c r="G3070">
        <v>4</v>
      </c>
      <c r="H3070">
        <v>500</v>
      </c>
      <c r="I3070" t="s">
        <v>5125</v>
      </c>
      <c r="J3070" t="s">
        <v>880</v>
      </c>
      <c r="K3070">
        <v>38</v>
      </c>
      <c r="L3070" t="s">
        <v>136</v>
      </c>
      <c r="M3070" t="s">
        <v>132</v>
      </c>
      <c r="N3070" t="s">
        <v>147</v>
      </c>
      <c r="O3070" t="s">
        <v>144</v>
      </c>
    </row>
    <row r="3071" spans="1:15">
      <c r="A3071">
        <v>3070</v>
      </c>
      <c r="B3071">
        <v>354630</v>
      </c>
      <c r="C3071" t="s">
        <v>880</v>
      </c>
      <c r="D3071" t="s">
        <v>143</v>
      </c>
      <c r="E3071" t="s">
        <v>5510</v>
      </c>
      <c r="F3071">
        <v>250</v>
      </c>
      <c r="G3071">
        <v>4</v>
      </c>
      <c r="H3071">
        <v>50</v>
      </c>
      <c r="I3071" t="s">
        <v>5125</v>
      </c>
      <c r="J3071" t="s">
        <v>880</v>
      </c>
      <c r="K3071">
        <v>46</v>
      </c>
      <c r="L3071" t="s">
        <v>136</v>
      </c>
      <c r="M3071" t="s">
        <v>132</v>
      </c>
      <c r="N3071" t="s">
        <v>140</v>
      </c>
      <c r="O3071" t="s">
        <v>135</v>
      </c>
    </row>
    <row r="3072" spans="1:15">
      <c r="A3072">
        <v>3071</v>
      </c>
      <c r="B3072">
        <v>354631</v>
      </c>
      <c r="C3072" t="s">
        <v>880</v>
      </c>
      <c r="D3072" t="s">
        <v>143</v>
      </c>
      <c r="E3072" t="s">
        <v>5026</v>
      </c>
      <c r="F3072">
        <v>250</v>
      </c>
      <c r="G3072">
        <v>4.0999999999999996</v>
      </c>
      <c r="H3072">
        <v>50</v>
      </c>
      <c r="I3072" t="s">
        <v>5125</v>
      </c>
      <c r="J3072" t="s">
        <v>880</v>
      </c>
      <c r="K3072">
        <v>46</v>
      </c>
      <c r="L3072" t="s">
        <v>136</v>
      </c>
      <c r="M3072" t="s">
        <v>132</v>
      </c>
      <c r="N3072" t="s">
        <v>140</v>
      </c>
      <c r="O3072" t="s">
        <v>135</v>
      </c>
    </row>
    <row r="3073" spans="1:15">
      <c r="A3073">
        <v>3072</v>
      </c>
      <c r="B3073">
        <v>354632</v>
      </c>
      <c r="C3073" t="s">
        <v>880</v>
      </c>
      <c r="D3073" t="s">
        <v>143</v>
      </c>
      <c r="E3073" t="s">
        <v>5509</v>
      </c>
      <c r="F3073">
        <v>350</v>
      </c>
      <c r="G3073">
        <v>4.2</v>
      </c>
      <c r="H3073">
        <v>50</v>
      </c>
      <c r="I3073" t="s">
        <v>1411</v>
      </c>
      <c r="J3073" t="s">
        <v>880</v>
      </c>
      <c r="K3073">
        <v>45</v>
      </c>
      <c r="L3073" t="s">
        <v>236</v>
      </c>
      <c r="M3073" t="s">
        <v>132</v>
      </c>
      <c r="N3073" t="s">
        <v>140</v>
      </c>
      <c r="O3073" t="s">
        <v>135</v>
      </c>
    </row>
    <row r="3074" spans="1:15">
      <c r="A3074">
        <v>3073</v>
      </c>
      <c r="B3074">
        <v>354639</v>
      </c>
      <c r="C3074" t="s">
        <v>477</v>
      </c>
      <c r="D3074" t="s">
        <v>141</v>
      </c>
      <c r="E3074" t="s">
        <v>6279</v>
      </c>
      <c r="F3074">
        <v>300</v>
      </c>
      <c r="G3074">
        <v>4.2</v>
      </c>
      <c r="H3074">
        <v>50</v>
      </c>
      <c r="I3074" t="s">
        <v>6280</v>
      </c>
      <c r="J3074" t="s">
        <v>477</v>
      </c>
      <c r="K3074">
        <v>70</v>
      </c>
      <c r="L3074" t="s">
        <v>136</v>
      </c>
      <c r="M3074" t="s">
        <v>132</v>
      </c>
      <c r="N3074" t="s">
        <v>140</v>
      </c>
      <c r="O3074" t="s">
        <v>130</v>
      </c>
    </row>
    <row r="3075" spans="1:15">
      <c r="A3075">
        <v>3074</v>
      </c>
      <c r="B3075">
        <v>354672</v>
      </c>
      <c r="C3075" t="s">
        <v>314</v>
      </c>
      <c r="D3075" t="s">
        <v>146</v>
      </c>
      <c r="E3075" t="s">
        <v>6281</v>
      </c>
      <c r="F3075">
        <v>100</v>
      </c>
      <c r="G3075">
        <v>4.2</v>
      </c>
      <c r="H3075">
        <v>100</v>
      </c>
      <c r="I3075" t="s">
        <v>2266</v>
      </c>
      <c r="J3075" t="s">
        <v>314</v>
      </c>
      <c r="K3075">
        <v>57</v>
      </c>
      <c r="L3075" t="s">
        <v>136</v>
      </c>
      <c r="M3075" t="s">
        <v>142</v>
      </c>
      <c r="N3075" t="s">
        <v>131</v>
      </c>
      <c r="O3075" t="s">
        <v>135</v>
      </c>
    </row>
    <row r="3076" spans="1:15">
      <c r="A3076">
        <v>3075</v>
      </c>
      <c r="B3076">
        <v>354704</v>
      </c>
      <c r="C3076" t="s">
        <v>321</v>
      </c>
      <c r="D3076" t="s">
        <v>134</v>
      </c>
      <c r="E3076" t="s">
        <v>6282</v>
      </c>
      <c r="F3076">
        <v>200</v>
      </c>
      <c r="G3076">
        <v>3.3</v>
      </c>
      <c r="H3076">
        <v>50</v>
      </c>
      <c r="I3076" t="s">
        <v>6283</v>
      </c>
      <c r="J3076" t="s">
        <v>321</v>
      </c>
      <c r="K3076">
        <v>47</v>
      </c>
      <c r="L3076" t="s">
        <v>138</v>
      </c>
      <c r="M3076" t="s">
        <v>142</v>
      </c>
      <c r="N3076" t="s">
        <v>140</v>
      </c>
      <c r="O3076" t="s">
        <v>135</v>
      </c>
    </row>
    <row r="3077" spans="1:15">
      <c r="A3077">
        <v>3076</v>
      </c>
      <c r="B3077">
        <v>354770</v>
      </c>
      <c r="C3077" t="s">
        <v>674</v>
      </c>
      <c r="D3077" t="s">
        <v>134</v>
      </c>
      <c r="E3077" t="s">
        <v>6284</v>
      </c>
      <c r="F3077">
        <v>200</v>
      </c>
      <c r="G3077">
        <v>3.8</v>
      </c>
      <c r="H3077">
        <v>20</v>
      </c>
      <c r="I3077" t="s">
        <v>547</v>
      </c>
      <c r="J3077" t="s">
        <v>3595</v>
      </c>
      <c r="K3077">
        <v>38</v>
      </c>
      <c r="L3077" t="s">
        <v>136</v>
      </c>
      <c r="M3077" t="s">
        <v>142</v>
      </c>
      <c r="N3077" t="s">
        <v>140</v>
      </c>
      <c r="O3077" t="s">
        <v>144</v>
      </c>
    </row>
    <row r="3078" spans="1:15">
      <c r="A3078">
        <v>3077</v>
      </c>
      <c r="B3078">
        <v>354801</v>
      </c>
      <c r="C3078" t="s">
        <v>6285</v>
      </c>
      <c r="D3078" t="s">
        <v>134</v>
      </c>
      <c r="E3078" t="s">
        <v>6286</v>
      </c>
      <c r="F3078">
        <v>200</v>
      </c>
      <c r="G3078">
        <v>4</v>
      </c>
      <c r="H3078">
        <v>100</v>
      </c>
      <c r="I3078" t="s">
        <v>395</v>
      </c>
      <c r="J3078" t="s">
        <v>4844</v>
      </c>
      <c r="K3078">
        <v>54</v>
      </c>
      <c r="L3078" t="s">
        <v>138</v>
      </c>
      <c r="M3078" t="s">
        <v>142</v>
      </c>
      <c r="N3078" t="s">
        <v>131</v>
      </c>
      <c r="O3078" t="s">
        <v>135</v>
      </c>
    </row>
    <row r="3079" spans="1:15">
      <c r="A3079">
        <v>3078</v>
      </c>
      <c r="B3079">
        <v>354818</v>
      </c>
      <c r="C3079" t="s">
        <v>6287</v>
      </c>
      <c r="D3079" t="s">
        <v>146</v>
      </c>
      <c r="E3079" t="s">
        <v>6288</v>
      </c>
      <c r="F3079">
        <v>300</v>
      </c>
      <c r="G3079">
        <v>4.4000000000000004</v>
      </c>
      <c r="H3079">
        <v>50</v>
      </c>
      <c r="I3079" t="s">
        <v>841</v>
      </c>
      <c r="J3079" t="s">
        <v>3396</v>
      </c>
      <c r="K3079">
        <v>86</v>
      </c>
      <c r="L3079" t="s">
        <v>136</v>
      </c>
      <c r="M3079" t="s">
        <v>132</v>
      </c>
      <c r="N3079" t="s">
        <v>140</v>
      </c>
      <c r="O3079" t="s">
        <v>130</v>
      </c>
    </row>
    <row r="3080" spans="1:15">
      <c r="A3080">
        <v>3079</v>
      </c>
      <c r="B3080">
        <v>354889</v>
      </c>
      <c r="C3080" t="s">
        <v>1904</v>
      </c>
      <c r="D3080" t="s">
        <v>146</v>
      </c>
      <c r="E3080" t="s">
        <v>6289</v>
      </c>
      <c r="F3080">
        <v>100</v>
      </c>
      <c r="G3080">
        <v>3.4</v>
      </c>
      <c r="H3080">
        <v>100</v>
      </c>
      <c r="I3080" t="s">
        <v>6290</v>
      </c>
      <c r="J3080" t="s">
        <v>3695</v>
      </c>
      <c r="K3080">
        <v>40</v>
      </c>
      <c r="L3080" t="s">
        <v>136</v>
      </c>
      <c r="M3080" t="s">
        <v>142</v>
      </c>
      <c r="N3080" t="s">
        <v>131</v>
      </c>
      <c r="O3080" t="s">
        <v>144</v>
      </c>
    </row>
    <row r="3081" spans="1:15">
      <c r="A3081">
        <v>3080</v>
      </c>
      <c r="B3081">
        <v>354893</v>
      </c>
      <c r="C3081" t="s">
        <v>6291</v>
      </c>
      <c r="D3081" t="s">
        <v>143</v>
      </c>
      <c r="E3081" t="s">
        <v>6292</v>
      </c>
      <c r="F3081">
        <v>200</v>
      </c>
      <c r="G3081">
        <v>2.9</v>
      </c>
      <c r="H3081">
        <v>80</v>
      </c>
      <c r="I3081" t="s">
        <v>6293</v>
      </c>
      <c r="J3081" t="s">
        <v>3806</v>
      </c>
      <c r="K3081">
        <v>71</v>
      </c>
      <c r="L3081" t="s">
        <v>236</v>
      </c>
      <c r="M3081" t="s">
        <v>142</v>
      </c>
      <c r="N3081" t="s">
        <v>131</v>
      </c>
      <c r="O3081" t="s">
        <v>130</v>
      </c>
    </row>
    <row r="3082" spans="1:15">
      <c r="A3082">
        <v>3081</v>
      </c>
      <c r="B3082">
        <v>354955</v>
      </c>
      <c r="C3082" t="s">
        <v>1516</v>
      </c>
      <c r="D3082" t="s">
        <v>146</v>
      </c>
      <c r="E3082" t="s">
        <v>6294</v>
      </c>
      <c r="F3082">
        <v>300</v>
      </c>
      <c r="G3082">
        <v>4.2</v>
      </c>
      <c r="H3082">
        <v>50</v>
      </c>
      <c r="I3082" t="s">
        <v>6295</v>
      </c>
      <c r="J3082" t="s">
        <v>1516</v>
      </c>
      <c r="K3082">
        <v>36</v>
      </c>
      <c r="L3082" t="s">
        <v>237</v>
      </c>
      <c r="M3082" t="s">
        <v>132</v>
      </c>
      <c r="N3082" t="s">
        <v>140</v>
      </c>
      <c r="O3082" t="s">
        <v>144</v>
      </c>
    </row>
    <row r="3083" spans="1:15">
      <c r="A3083">
        <v>3082</v>
      </c>
      <c r="B3083">
        <v>355057</v>
      </c>
      <c r="C3083" t="s">
        <v>508</v>
      </c>
      <c r="D3083" t="s">
        <v>129</v>
      </c>
      <c r="E3083" t="s">
        <v>6296</v>
      </c>
      <c r="F3083">
        <v>800</v>
      </c>
      <c r="G3083">
        <v>4</v>
      </c>
      <c r="H3083">
        <v>20</v>
      </c>
      <c r="I3083" t="s">
        <v>6297</v>
      </c>
      <c r="J3083" t="s">
        <v>1670</v>
      </c>
      <c r="K3083">
        <v>62</v>
      </c>
      <c r="L3083" t="s">
        <v>138</v>
      </c>
      <c r="M3083" t="s">
        <v>148</v>
      </c>
      <c r="N3083" t="s">
        <v>140</v>
      </c>
      <c r="O3083" t="s">
        <v>130</v>
      </c>
    </row>
    <row r="3084" spans="1:15">
      <c r="A3084">
        <v>3083</v>
      </c>
      <c r="B3084">
        <v>355111</v>
      </c>
      <c r="C3084" t="s">
        <v>635</v>
      </c>
      <c r="D3084" t="s">
        <v>134</v>
      </c>
      <c r="E3084" t="s">
        <v>6298</v>
      </c>
      <c r="F3084">
        <v>300</v>
      </c>
      <c r="G3084">
        <v>2.9</v>
      </c>
      <c r="H3084">
        <v>80</v>
      </c>
      <c r="I3084" t="s">
        <v>6299</v>
      </c>
      <c r="J3084" t="s">
        <v>1332</v>
      </c>
      <c r="K3084">
        <v>37</v>
      </c>
      <c r="L3084" t="s">
        <v>133</v>
      </c>
      <c r="M3084" t="s">
        <v>132</v>
      </c>
      <c r="N3084" t="s">
        <v>131</v>
      </c>
      <c r="O3084" t="s">
        <v>144</v>
      </c>
    </row>
    <row r="3085" spans="1:15">
      <c r="A3085">
        <v>3084</v>
      </c>
      <c r="B3085">
        <v>355133</v>
      </c>
      <c r="C3085" t="s">
        <v>404</v>
      </c>
      <c r="D3085" t="s">
        <v>129</v>
      </c>
      <c r="E3085" t="s">
        <v>2648</v>
      </c>
      <c r="F3085">
        <v>400</v>
      </c>
      <c r="G3085">
        <v>4.5</v>
      </c>
      <c r="H3085">
        <v>100</v>
      </c>
      <c r="I3085" t="s">
        <v>2649</v>
      </c>
      <c r="J3085" t="s">
        <v>709</v>
      </c>
      <c r="K3085">
        <v>57</v>
      </c>
      <c r="L3085" t="s">
        <v>138</v>
      </c>
      <c r="M3085" t="s">
        <v>132</v>
      </c>
      <c r="N3085" t="s">
        <v>131</v>
      </c>
      <c r="O3085" t="s">
        <v>135</v>
      </c>
    </row>
    <row r="3086" spans="1:15">
      <c r="A3086">
        <v>3085</v>
      </c>
      <c r="B3086">
        <v>355179</v>
      </c>
      <c r="C3086" t="s">
        <v>973</v>
      </c>
      <c r="D3086" t="s">
        <v>134</v>
      </c>
      <c r="E3086" t="s">
        <v>3158</v>
      </c>
      <c r="F3086">
        <v>300</v>
      </c>
      <c r="G3086">
        <v>4</v>
      </c>
      <c r="H3086">
        <v>100</v>
      </c>
      <c r="I3086" t="s">
        <v>6300</v>
      </c>
      <c r="J3086" t="s">
        <v>6301</v>
      </c>
      <c r="K3086">
        <v>50</v>
      </c>
      <c r="L3086" t="s">
        <v>138</v>
      </c>
      <c r="M3086" t="s">
        <v>132</v>
      </c>
      <c r="N3086" t="s">
        <v>131</v>
      </c>
      <c r="O3086" t="s">
        <v>135</v>
      </c>
    </row>
    <row r="3087" spans="1:15">
      <c r="A3087">
        <v>3086</v>
      </c>
      <c r="B3087">
        <v>355181</v>
      </c>
      <c r="C3087" t="s">
        <v>382</v>
      </c>
      <c r="D3087" t="s">
        <v>137</v>
      </c>
      <c r="E3087" t="s">
        <v>6302</v>
      </c>
      <c r="F3087">
        <v>600</v>
      </c>
      <c r="G3087">
        <v>2.9</v>
      </c>
      <c r="H3087">
        <v>80</v>
      </c>
      <c r="I3087" t="s">
        <v>6303</v>
      </c>
      <c r="J3087" t="s">
        <v>1747</v>
      </c>
      <c r="K3087">
        <v>38</v>
      </c>
      <c r="L3087" t="s">
        <v>138</v>
      </c>
      <c r="M3087" t="s">
        <v>148</v>
      </c>
      <c r="N3087" t="s">
        <v>131</v>
      </c>
      <c r="O3087" t="s">
        <v>144</v>
      </c>
    </row>
    <row r="3088" spans="1:15">
      <c r="A3088">
        <v>3087</v>
      </c>
      <c r="B3088">
        <v>355224</v>
      </c>
      <c r="C3088" t="s">
        <v>973</v>
      </c>
      <c r="D3088" t="s">
        <v>134</v>
      </c>
      <c r="E3088" t="s">
        <v>5052</v>
      </c>
      <c r="F3088">
        <v>160</v>
      </c>
      <c r="G3088">
        <v>4.0999999999999996</v>
      </c>
      <c r="H3088">
        <v>100</v>
      </c>
      <c r="I3088" t="s">
        <v>5053</v>
      </c>
      <c r="J3088" t="s">
        <v>6301</v>
      </c>
      <c r="K3088">
        <v>49</v>
      </c>
      <c r="L3088" t="s">
        <v>136</v>
      </c>
      <c r="M3088" t="s">
        <v>142</v>
      </c>
      <c r="N3088" t="s">
        <v>131</v>
      </c>
      <c r="O3088" t="s">
        <v>135</v>
      </c>
    </row>
    <row r="3089" spans="1:15">
      <c r="A3089">
        <v>3088</v>
      </c>
      <c r="B3089">
        <v>355245</v>
      </c>
      <c r="C3089" t="s">
        <v>794</v>
      </c>
      <c r="D3089" t="s">
        <v>139</v>
      </c>
      <c r="E3089" t="s">
        <v>6304</v>
      </c>
      <c r="F3089">
        <v>400</v>
      </c>
      <c r="G3089">
        <v>2.9</v>
      </c>
      <c r="H3089">
        <v>80</v>
      </c>
      <c r="I3089" t="s">
        <v>547</v>
      </c>
      <c r="J3089" t="s">
        <v>995</v>
      </c>
      <c r="K3089">
        <v>53</v>
      </c>
      <c r="L3089" t="s">
        <v>136</v>
      </c>
      <c r="M3089" t="s">
        <v>132</v>
      </c>
      <c r="N3089" t="s">
        <v>131</v>
      </c>
      <c r="O3089" t="s">
        <v>135</v>
      </c>
    </row>
    <row r="3090" spans="1:15">
      <c r="A3090">
        <v>3089</v>
      </c>
      <c r="B3090">
        <v>355252</v>
      </c>
      <c r="C3090" t="s">
        <v>3228</v>
      </c>
      <c r="D3090" t="s">
        <v>141</v>
      </c>
      <c r="E3090" t="s">
        <v>6305</v>
      </c>
      <c r="F3090">
        <v>500</v>
      </c>
      <c r="G3090">
        <v>2.9</v>
      </c>
      <c r="H3090">
        <v>80</v>
      </c>
      <c r="I3090" t="s">
        <v>841</v>
      </c>
      <c r="J3090" t="s">
        <v>6306</v>
      </c>
      <c r="K3090">
        <v>53</v>
      </c>
      <c r="L3090" t="s">
        <v>136</v>
      </c>
      <c r="M3090" t="s">
        <v>132</v>
      </c>
      <c r="N3090" t="s">
        <v>131</v>
      </c>
      <c r="O3090" t="s">
        <v>135</v>
      </c>
    </row>
    <row r="3091" spans="1:15">
      <c r="A3091">
        <v>3090</v>
      </c>
      <c r="B3091">
        <v>355443</v>
      </c>
      <c r="C3091" t="s">
        <v>973</v>
      </c>
      <c r="D3091" t="s">
        <v>134</v>
      </c>
      <c r="E3091" t="s">
        <v>6307</v>
      </c>
      <c r="F3091">
        <v>500</v>
      </c>
      <c r="G3091">
        <v>4</v>
      </c>
      <c r="H3091">
        <v>50</v>
      </c>
      <c r="I3091" t="s">
        <v>258</v>
      </c>
      <c r="J3091" t="s">
        <v>973</v>
      </c>
      <c r="K3091">
        <v>54</v>
      </c>
      <c r="L3091" t="s">
        <v>133</v>
      </c>
      <c r="M3091" t="s">
        <v>132</v>
      </c>
      <c r="N3091" t="s">
        <v>140</v>
      </c>
      <c r="O3091" t="s">
        <v>135</v>
      </c>
    </row>
    <row r="3092" spans="1:15">
      <c r="A3092">
        <v>3091</v>
      </c>
      <c r="B3092">
        <v>355450</v>
      </c>
      <c r="C3092" t="s">
        <v>6308</v>
      </c>
      <c r="D3092" t="s">
        <v>137</v>
      </c>
      <c r="E3092" t="s">
        <v>6309</v>
      </c>
      <c r="F3092">
        <v>99</v>
      </c>
      <c r="G3092">
        <v>2.9</v>
      </c>
      <c r="H3092">
        <v>80</v>
      </c>
      <c r="I3092" t="s">
        <v>6310</v>
      </c>
      <c r="J3092" t="s">
        <v>1409</v>
      </c>
      <c r="K3092">
        <v>52</v>
      </c>
      <c r="L3092" t="s">
        <v>138</v>
      </c>
      <c r="M3092" t="s">
        <v>142</v>
      </c>
      <c r="N3092" t="s">
        <v>131</v>
      </c>
      <c r="O3092" t="s">
        <v>135</v>
      </c>
    </row>
    <row r="3093" spans="1:15">
      <c r="A3093">
        <v>3092</v>
      </c>
      <c r="B3093">
        <v>355543</v>
      </c>
      <c r="C3093" t="s">
        <v>3421</v>
      </c>
      <c r="D3093" t="s">
        <v>149</v>
      </c>
      <c r="E3093" t="s">
        <v>6311</v>
      </c>
      <c r="F3093">
        <v>500</v>
      </c>
      <c r="G3093">
        <v>2.9</v>
      </c>
      <c r="H3093">
        <v>80</v>
      </c>
      <c r="I3093" t="s">
        <v>6312</v>
      </c>
      <c r="J3093" t="s">
        <v>2818</v>
      </c>
      <c r="K3093">
        <v>44</v>
      </c>
      <c r="L3093" t="s">
        <v>133</v>
      </c>
      <c r="M3093" t="s">
        <v>132</v>
      </c>
      <c r="N3093" t="s">
        <v>131</v>
      </c>
      <c r="O3093" t="s">
        <v>135</v>
      </c>
    </row>
    <row r="3094" spans="1:15">
      <c r="A3094">
        <v>3093</v>
      </c>
      <c r="B3094">
        <v>355673</v>
      </c>
      <c r="C3094" t="s">
        <v>1807</v>
      </c>
      <c r="D3094" t="s">
        <v>139</v>
      </c>
      <c r="E3094" t="s">
        <v>6313</v>
      </c>
      <c r="F3094">
        <v>150</v>
      </c>
      <c r="G3094">
        <v>4.3</v>
      </c>
      <c r="H3094">
        <v>100</v>
      </c>
      <c r="I3094" t="s">
        <v>6314</v>
      </c>
      <c r="J3094" t="s">
        <v>6315</v>
      </c>
      <c r="K3094">
        <v>52</v>
      </c>
      <c r="L3094" t="s">
        <v>136</v>
      </c>
      <c r="M3094" t="s">
        <v>142</v>
      </c>
      <c r="N3094" t="s">
        <v>131</v>
      </c>
      <c r="O3094" t="s">
        <v>135</v>
      </c>
    </row>
    <row r="3095" spans="1:15">
      <c r="A3095">
        <v>3094</v>
      </c>
      <c r="B3095">
        <v>355835</v>
      </c>
      <c r="C3095" t="s">
        <v>1228</v>
      </c>
      <c r="D3095" t="s">
        <v>139</v>
      </c>
      <c r="E3095" t="s">
        <v>6316</v>
      </c>
      <c r="F3095">
        <v>300</v>
      </c>
      <c r="G3095">
        <v>4.3</v>
      </c>
      <c r="H3095">
        <v>1000</v>
      </c>
      <c r="I3095" t="s">
        <v>547</v>
      </c>
      <c r="J3095" t="s">
        <v>862</v>
      </c>
      <c r="K3095">
        <v>71</v>
      </c>
      <c r="L3095" t="s">
        <v>136</v>
      </c>
      <c r="M3095" t="s">
        <v>132</v>
      </c>
      <c r="N3095" t="s">
        <v>147</v>
      </c>
      <c r="O3095" t="s">
        <v>130</v>
      </c>
    </row>
    <row r="3096" spans="1:15">
      <c r="A3096">
        <v>3095</v>
      </c>
      <c r="B3096">
        <v>355867</v>
      </c>
      <c r="C3096" t="s">
        <v>571</v>
      </c>
      <c r="D3096" t="s">
        <v>143</v>
      </c>
      <c r="E3096" t="s">
        <v>6317</v>
      </c>
      <c r="F3096">
        <v>800</v>
      </c>
      <c r="G3096">
        <v>4.0999999999999996</v>
      </c>
      <c r="H3096">
        <v>50</v>
      </c>
      <c r="I3096" t="s">
        <v>6318</v>
      </c>
      <c r="J3096" t="s">
        <v>571</v>
      </c>
      <c r="K3096">
        <v>71</v>
      </c>
      <c r="L3096" t="s">
        <v>138</v>
      </c>
      <c r="M3096" t="s">
        <v>148</v>
      </c>
      <c r="N3096" t="s">
        <v>140</v>
      </c>
      <c r="O3096" t="s">
        <v>130</v>
      </c>
    </row>
    <row r="3097" spans="1:15">
      <c r="A3097">
        <v>3096</v>
      </c>
      <c r="B3097">
        <v>355905</v>
      </c>
      <c r="C3097" t="s">
        <v>1992</v>
      </c>
      <c r="D3097" t="s">
        <v>145</v>
      </c>
      <c r="E3097" t="s">
        <v>6319</v>
      </c>
      <c r="F3097">
        <v>200</v>
      </c>
      <c r="G3097">
        <v>2.9</v>
      </c>
      <c r="H3097">
        <v>80</v>
      </c>
      <c r="I3097" t="s">
        <v>390</v>
      </c>
      <c r="J3097" t="s">
        <v>1992</v>
      </c>
      <c r="K3097">
        <v>52</v>
      </c>
      <c r="L3097" t="s">
        <v>136</v>
      </c>
      <c r="M3097" t="s">
        <v>142</v>
      </c>
      <c r="N3097" t="s">
        <v>131</v>
      </c>
      <c r="O3097" t="s">
        <v>135</v>
      </c>
    </row>
    <row r="3098" spans="1:15">
      <c r="A3098">
        <v>3097</v>
      </c>
      <c r="B3098">
        <v>355979</v>
      </c>
      <c r="C3098" t="s">
        <v>937</v>
      </c>
      <c r="D3098" t="s">
        <v>141</v>
      </c>
      <c r="E3098" t="s">
        <v>6320</v>
      </c>
      <c r="F3098">
        <v>500</v>
      </c>
      <c r="G3098">
        <v>2.9</v>
      </c>
      <c r="H3098">
        <v>80</v>
      </c>
      <c r="I3098" t="s">
        <v>971</v>
      </c>
      <c r="J3098" t="s">
        <v>955</v>
      </c>
      <c r="K3098">
        <v>54</v>
      </c>
      <c r="L3098" t="s">
        <v>236</v>
      </c>
      <c r="M3098" t="s">
        <v>132</v>
      </c>
      <c r="N3098" t="s">
        <v>131</v>
      </c>
      <c r="O3098" t="s">
        <v>135</v>
      </c>
    </row>
    <row r="3099" spans="1:15">
      <c r="A3099">
        <v>3098</v>
      </c>
      <c r="B3099">
        <v>356158</v>
      </c>
      <c r="C3099" t="s">
        <v>880</v>
      </c>
      <c r="D3099" t="s">
        <v>143</v>
      </c>
      <c r="E3099" t="s">
        <v>6321</v>
      </c>
      <c r="F3099">
        <v>250</v>
      </c>
      <c r="G3099">
        <v>2.9</v>
      </c>
      <c r="H3099">
        <v>80</v>
      </c>
      <c r="I3099" t="s">
        <v>639</v>
      </c>
      <c r="J3099" t="s">
        <v>880</v>
      </c>
      <c r="K3099">
        <v>58</v>
      </c>
      <c r="L3099" t="s">
        <v>133</v>
      </c>
      <c r="M3099" t="s">
        <v>132</v>
      </c>
      <c r="N3099" t="s">
        <v>131</v>
      </c>
      <c r="O3099" t="s">
        <v>135</v>
      </c>
    </row>
    <row r="3100" spans="1:15">
      <c r="A3100">
        <v>3099</v>
      </c>
      <c r="B3100">
        <v>356203</v>
      </c>
      <c r="C3100" t="s">
        <v>6322</v>
      </c>
      <c r="D3100" t="s">
        <v>146</v>
      </c>
      <c r="E3100" t="s">
        <v>6323</v>
      </c>
      <c r="F3100">
        <v>160</v>
      </c>
      <c r="G3100">
        <v>4</v>
      </c>
      <c r="H3100">
        <v>20</v>
      </c>
      <c r="I3100" t="s">
        <v>921</v>
      </c>
      <c r="J3100" t="s">
        <v>6324</v>
      </c>
      <c r="K3100">
        <v>35</v>
      </c>
      <c r="L3100" t="s">
        <v>236</v>
      </c>
      <c r="M3100" t="s">
        <v>142</v>
      </c>
      <c r="N3100" t="s">
        <v>140</v>
      </c>
      <c r="O3100" t="s">
        <v>144</v>
      </c>
    </row>
    <row r="3101" spans="1:15">
      <c r="A3101">
        <v>3100</v>
      </c>
      <c r="B3101">
        <v>356231</v>
      </c>
      <c r="C3101" t="s">
        <v>1183</v>
      </c>
      <c r="D3101" t="s">
        <v>139</v>
      </c>
      <c r="E3101" t="s">
        <v>6325</v>
      </c>
      <c r="F3101">
        <v>100</v>
      </c>
      <c r="G3101">
        <v>2.9</v>
      </c>
      <c r="H3101">
        <v>80</v>
      </c>
      <c r="I3101" t="s">
        <v>841</v>
      </c>
      <c r="J3101" t="s">
        <v>2284</v>
      </c>
      <c r="K3101">
        <v>58</v>
      </c>
      <c r="L3101" t="s">
        <v>136</v>
      </c>
      <c r="M3101" t="s">
        <v>142</v>
      </c>
      <c r="N3101" t="s">
        <v>131</v>
      </c>
      <c r="O3101" t="s">
        <v>135</v>
      </c>
    </row>
    <row r="3102" spans="1:15">
      <c r="A3102">
        <v>3101</v>
      </c>
      <c r="B3102">
        <v>356261</v>
      </c>
      <c r="C3102" t="s">
        <v>1662</v>
      </c>
      <c r="D3102" t="s">
        <v>146</v>
      </c>
      <c r="E3102" t="s">
        <v>6326</v>
      </c>
      <c r="F3102">
        <v>300</v>
      </c>
      <c r="G3102">
        <v>2.9</v>
      </c>
      <c r="H3102">
        <v>80</v>
      </c>
      <c r="I3102" t="s">
        <v>2190</v>
      </c>
      <c r="J3102" t="s">
        <v>3396</v>
      </c>
      <c r="K3102">
        <v>81</v>
      </c>
      <c r="L3102" t="s">
        <v>138</v>
      </c>
      <c r="M3102" t="s">
        <v>132</v>
      </c>
      <c r="N3102" t="s">
        <v>131</v>
      </c>
      <c r="O3102" t="s">
        <v>130</v>
      </c>
    </row>
    <row r="3103" spans="1:15">
      <c r="A3103">
        <v>3102</v>
      </c>
      <c r="B3103">
        <v>356297</v>
      </c>
      <c r="C3103" t="s">
        <v>4273</v>
      </c>
      <c r="D3103" t="s">
        <v>129</v>
      </c>
      <c r="E3103" t="s">
        <v>6327</v>
      </c>
      <c r="F3103">
        <v>300</v>
      </c>
      <c r="G3103">
        <v>4.5</v>
      </c>
      <c r="H3103">
        <v>100</v>
      </c>
      <c r="I3103" t="s">
        <v>4668</v>
      </c>
      <c r="J3103" t="s">
        <v>1692</v>
      </c>
      <c r="K3103">
        <v>88</v>
      </c>
      <c r="L3103" t="s">
        <v>133</v>
      </c>
      <c r="M3103" t="s">
        <v>132</v>
      </c>
      <c r="N3103" t="s">
        <v>131</v>
      </c>
      <c r="O3103" t="s">
        <v>130</v>
      </c>
    </row>
    <row r="3104" spans="1:15">
      <c r="A3104">
        <v>3103</v>
      </c>
      <c r="B3104">
        <v>356334</v>
      </c>
      <c r="C3104" t="s">
        <v>435</v>
      </c>
      <c r="D3104" t="s">
        <v>134</v>
      </c>
      <c r="E3104" t="s">
        <v>6328</v>
      </c>
      <c r="F3104">
        <v>700</v>
      </c>
      <c r="G3104">
        <v>2.9</v>
      </c>
      <c r="H3104">
        <v>80</v>
      </c>
      <c r="I3104" t="s">
        <v>6329</v>
      </c>
      <c r="J3104" t="s">
        <v>4844</v>
      </c>
      <c r="K3104">
        <v>55</v>
      </c>
      <c r="L3104" t="s">
        <v>133</v>
      </c>
      <c r="M3104" t="s">
        <v>148</v>
      </c>
      <c r="N3104" t="s">
        <v>131</v>
      </c>
      <c r="O3104" t="s">
        <v>135</v>
      </c>
    </row>
    <row r="3105" spans="1:15">
      <c r="A3105">
        <v>3104</v>
      </c>
      <c r="B3105">
        <v>356479</v>
      </c>
      <c r="C3105" t="s">
        <v>1441</v>
      </c>
      <c r="D3105" t="s">
        <v>139</v>
      </c>
      <c r="E3105" t="s">
        <v>6330</v>
      </c>
      <c r="F3105">
        <v>300</v>
      </c>
      <c r="G3105">
        <v>3.9</v>
      </c>
      <c r="H3105">
        <v>100</v>
      </c>
      <c r="I3105" t="s">
        <v>547</v>
      </c>
      <c r="J3105" t="s">
        <v>1444</v>
      </c>
      <c r="K3105">
        <v>55</v>
      </c>
      <c r="L3105" t="s">
        <v>136</v>
      </c>
      <c r="M3105" t="s">
        <v>132</v>
      </c>
      <c r="N3105" t="s">
        <v>131</v>
      </c>
      <c r="O3105" t="s">
        <v>135</v>
      </c>
    </row>
    <row r="3106" spans="1:15">
      <c r="A3106">
        <v>3105</v>
      </c>
      <c r="B3106">
        <v>356481</v>
      </c>
      <c r="C3106" t="s">
        <v>759</v>
      </c>
      <c r="D3106" t="s">
        <v>129</v>
      </c>
      <c r="E3106" t="s">
        <v>6331</v>
      </c>
      <c r="F3106">
        <v>200</v>
      </c>
      <c r="G3106">
        <v>4.4000000000000004</v>
      </c>
      <c r="H3106">
        <v>20</v>
      </c>
      <c r="I3106" t="s">
        <v>841</v>
      </c>
      <c r="J3106" t="s">
        <v>4543</v>
      </c>
      <c r="K3106">
        <v>57</v>
      </c>
      <c r="L3106" t="s">
        <v>136</v>
      </c>
      <c r="M3106" t="s">
        <v>142</v>
      </c>
      <c r="N3106" t="s">
        <v>140</v>
      </c>
      <c r="O3106" t="s">
        <v>135</v>
      </c>
    </row>
    <row r="3107" spans="1:15">
      <c r="A3107">
        <v>3106</v>
      </c>
      <c r="B3107">
        <v>356490</v>
      </c>
      <c r="C3107" t="s">
        <v>1332</v>
      </c>
      <c r="D3107" t="s">
        <v>134</v>
      </c>
      <c r="E3107" t="s">
        <v>6332</v>
      </c>
      <c r="F3107">
        <v>200</v>
      </c>
      <c r="G3107">
        <v>2.9</v>
      </c>
      <c r="H3107">
        <v>80</v>
      </c>
      <c r="I3107" t="s">
        <v>258</v>
      </c>
      <c r="J3107" t="s">
        <v>1332</v>
      </c>
      <c r="K3107">
        <v>45</v>
      </c>
      <c r="L3107" t="s">
        <v>133</v>
      </c>
      <c r="M3107" t="s">
        <v>142</v>
      </c>
      <c r="N3107" t="s">
        <v>131</v>
      </c>
      <c r="O3107" t="s">
        <v>135</v>
      </c>
    </row>
    <row r="3108" spans="1:15">
      <c r="A3108">
        <v>3107</v>
      </c>
      <c r="B3108">
        <v>356512</v>
      </c>
      <c r="C3108" t="s">
        <v>2486</v>
      </c>
      <c r="D3108" t="s">
        <v>145</v>
      </c>
      <c r="E3108" t="s">
        <v>6333</v>
      </c>
      <c r="F3108">
        <v>300</v>
      </c>
      <c r="G3108">
        <v>3.8</v>
      </c>
      <c r="H3108">
        <v>50</v>
      </c>
      <c r="I3108" t="s">
        <v>6334</v>
      </c>
      <c r="J3108" t="s">
        <v>6335</v>
      </c>
      <c r="K3108">
        <v>38</v>
      </c>
      <c r="L3108" t="s">
        <v>236</v>
      </c>
      <c r="M3108" t="s">
        <v>132</v>
      </c>
      <c r="N3108" t="s">
        <v>140</v>
      </c>
      <c r="O3108" t="s">
        <v>144</v>
      </c>
    </row>
    <row r="3109" spans="1:15">
      <c r="A3109">
        <v>3108</v>
      </c>
      <c r="B3109">
        <v>356513</v>
      </c>
      <c r="C3109" t="s">
        <v>486</v>
      </c>
      <c r="D3109" t="s">
        <v>146</v>
      </c>
      <c r="E3109" t="s">
        <v>6336</v>
      </c>
      <c r="F3109">
        <v>400</v>
      </c>
      <c r="G3109">
        <v>3.8</v>
      </c>
      <c r="H3109">
        <v>20</v>
      </c>
      <c r="I3109" t="s">
        <v>841</v>
      </c>
      <c r="J3109" t="s">
        <v>1684</v>
      </c>
      <c r="K3109">
        <v>34</v>
      </c>
      <c r="L3109" t="s">
        <v>136</v>
      </c>
      <c r="M3109" t="s">
        <v>132</v>
      </c>
      <c r="N3109" t="s">
        <v>140</v>
      </c>
      <c r="O3109" t="s">
        <v>144</v>
      </c>
    </row>
    <row r="3110" spans="1:15">
      <c r="A3110">
        <v>3109</v>
      </c>
      <c r="B3110">
        <v>356575</v>
      </c>
      <c r="C3110" t="s">
        <v>880</v>
      </c>
      <c r="D3110" t="s">
        <v>143</v>
      </c>
      <c r="E3110" t="s">
        <v>6337</v>
      </c>
      <c r="F3110">
        <v>300</v>
      </c>
      <c r="G3110">
        <v>4.3</v>
      </c>
      <c r="H3110">
        <v>100</v>
      </c>
      <c r="I3110" t="s">
        <v>6338</v>
      </c>
      <c r="J3110" t="s">
        <v>880</v>
      </c>
      <c r="K3110">
        <v>40</v>
      </c>
      <c r="L3110" t="s">
        <v>138</v>
      </c>
      <c r="M3110" t="s">
        <v>132</v>
      </c>
      <c r="N3110" t="s">
        <v>131</v>
      </c>
      <c r="O3110" t="s">
        <v>144</v>
      </c>
    </row>
    <row r="3111" spans="1:15">
      <c r="A3111">
        <v>3110</v>
      </c>
      <c r="B3111">
        <v>356638</v>
      </c>
      <c r="C3111" t="s">
        <v>1110</v>
      </c>
      <c r="D3111" t="s">
        <v>129</v>
      </c>
      <c r="E3111" t="s">
        <v>6339</v>
      </c>
      <c r="F3111">
        <v>400</v>
      </c>
      <c r="G3111">
        <v>2.9</v>
      </c>
      <c r="H3111">
        <v>80</v>
      </c>
      <c r="I3111" t="s">
        <v>395</v>
      </c>
      <c r="J3111" t="s">
        <v>6340</v>
      </c>
      <c r="K3111">
        <v>50</v>
      </c>
      <c r="L3111" t="s">
        <v>138</v>
      </c>
      <c r="M3111" t="s">
        <v>132</v>
      </c>
      <c r="N3111" t="s">
        <v>131</v>
      </c>
      <c r="O3111" t="s">
        <v>135</v>
      </c>
    </row>
    <row r="3112" spans="1:15">
      <c r="A3112">
        <v>3111</v>
      </c>
      <c r="B3112">
        <v>356725</v>
      </c>
      <c r="C3112" t="s">
        <v>1684</v>
      </c>
      <c r="D3112" t="s">
        <v>146</v>
      </c>
      <c r="E3112" t="s">
        <v>4243</v>
      </c>
      <c r="F3112">
        <v>250</v>
      </c>
      <c r="G3112">
        <v>4.3</v>
      </c>
      <c r="H3112">
        <v>100</v>
      </c>
      <c r="I3112" t="s">
        <v>4244</v>
      </c>
      <c r="J3112" t="s">
        <v>366</v>
      </c>
      <c r="K3112">
        <v>32</v>
      </c>
      <c r="L3112" t="s">
        <v>136</v>
      </c>
      <c r="M3112" t="s">
        <v>132</v>
      </c>
      <c r="N3112" t="s">
        <v>131</v>
      </c>
      <c r="O3112" t="s">
        <v>144</v>
      </c>
    </row>
    <row r="3113" spans="1:15">
      <c r="A3113">
        <v>3112</v>
      </c>
      <c r="B3113">
        <v>356727</v>
      </c>
      <c r="C3113" t="s">
        <v>1684</v>
      </c>
      <c r="D3113" t="s">
        <v>146</v>
      </c>
      <c r="E3113" t="s">
        <v>4524</v>
      </c>
      <c r="F3113">
        <v>250</v>
      </c>
      <c r="G3113">
        <v>3.6</v>
      </c>
      <c r="H3113">
        <v>20</v>
      </c>
      <c r="I3113" t="s">
        <v>4523</v>
      </c>
      <c r="J3113" t="s">
        <v>366</v>
      </c>
      <c r="K3113">
        <v>35</v>
      </c>
      <c r="L3113" t="s">
        <v>133</v>
      </c>
      <c r="M3113" t="s">
        <v>132</v>
      </c>
      <c r="N3113" t="s">
        <v>140</v>
      </c>
      <c r="O3113" t="s">
        <v>144</v>
      </c>
    </row>
    <row r="3114" spans="1:15">
      <c r="A3114">
        <v>3113</v>
      </c>
      <c r="B3114">
        <v>356732</v>
      </c>
      <c r="C3114" t="s">
        <v>1684</v>
      </c>
      <c r="D3114" t="s">
        <v>146</v>
      </c>
      <c r="E3114" t="s">
        <v>4618</v>
      </c>
      <c r="F3114">
        <v>250</v>
      </c>
      <c r="G3114">
        <v>3.5</v>
      </c>
      <c r="H3114">
        <v>20</v>
      </c>
      <c r="I3114" t="s">
        <v>4619</v>
      </c>
      <c r="J3114" t="s">
        <v>366</v>
      </c>
      <c r="K3114">
        <v>37</v>
      </c>
      <c r="L3114" t="s">
        <v>136</v>
      </c>
      <c r="M3114" t="s">
        <v>132</v>
      </c>
      <c r="N3114" t="s">
        <v>140</v>
      </c>
      <c r="O3114" t="s">
        <v>144</v>
      </c>
    </row>
    <row r="3115" spans="1:15">
      <c r="A3115">
        <v>3114</v>
      </c>
      <c r="B3115">
        <v>356800</v>
      </c>
      <c r="C3115" t="s">
        <v>674</v>
      </c>
      <c r="D3115" t="s">
        <v>134</v>
      </c>
      <c r="E3115" t="s">
        <v>6341</v>
      </c>
      <c r="F3115">
        <v>200</v>
      </c>
      <c r="G3115">
        <v>2.9</v>
      </c>
      <c r="H3115">
        <v>80</v>
      </c>
      <c r="I3115" t="s">
        <v>5939</v>
      </c>
      <c r="J3115" t="s">
        <v>3595</v>
      </c>
      <c r="K3115">
        <v>55</v>
      </c>
      <c r="L3115" t="s">
        <v>133</v>
      </c>
      <c r="M3115" t="s">
        <v>142</v>
      </c>
      <c r="N3115" t="s">
        <v>131</v>
      </c>
      <c r="O3115" t="s">
        <v>135</v>
      </c>
    </row>
    <row r="3116" spans="1:15">
      <c r="A3116">
        <v>3115</v>
      </c>
      <c r="B3116">
        <v>356940</v>
      </c>
      <c r="C3116" t="s">
        <v>2814</v>
      </c>
      <c r="D3116" t="s">
        <v>149</v>
      </c>
      <c r="E3116" t="s">
        <v>6342</v>
      </c>
      <c r="F3116">
        <v>200</v>
      </c>
      <c r="G3116">
        <v>3.9</v>
      </c>
      <c r="H3116">
        <v>100</v>
      </c>
      <c r="I3116" t="s">
        <v>6343</v>
      </c>
      <c r="J3116" t="s">
        <v>2818</v>
      </c>
      <c r="K3116">
        <v>45</v>
      </c>
      <c r="L3116" t="s">
        <v>236</v>
      </c>
      <c r="M3116" t="s">
        <v>142</v>
      </c>
      <c r="N3116" t="s">
        <v>131</v>
      </c>
      <c r="O3116" t="s">
        <v>135</v>
      </c>
    </row>
    <row r="3117" spans="1:15">
      <c r="A3117">
        <v>3116</v>
      </c>
      <c r="B3117">
        <v>357006</v>
      </c>
      <c r="C3117" t="s">
        <v>1969</v>
      </c>
      <c r="D3117" t="s">
        <v>145</v>
      </c>
      <c r="E3117" t="s">
        <v>6344</v>
      </c>
      <c r="F3117">
        <v>900</v>
      </c>
      <c r="G3117">
        <v>3.8</v>
      </c>
      <c r="H3117">
        <v>20</v>
      </c>
      <c r="I3117" t="s">
        <v>6345</v>
      </c>
      <c r="J3117" t="s">
        <v>1969</v>
      </c>
      <c r="K3117">
        <v>39</v>
      </c>
      <c r="L3117" t="s">
        <v>236</v>
      </c>
      <c r="M3117" t="s">
        <v>148</v>
      </c>
      <c r="N3117" t="s">
        <v>140</v>
      </c>
      <c r="O3117" t="s">
        <v>144</v>
      </c>
    </row>
    <row r="3118" spans="1:15">
      <c r="A3118">
        <v>3117</v>
      </c>
      <c r="B3118">
        <v>357012</v>
      </c>
      <c r="C3118" t="s">
        <v>2656</v>
      </c>
      <c r="D3118" t="s">
        <v>146</v>
      </c>
      <c r="E3118" t="s">
        <v>6346</v>
      </c>
      <c r="F3118">
        <v>300</v>
      </c>
      <c r="G3118">
        <v>4.2</v>
      </c>
      <c r="H3118">
        <v>50</v>
      </c>
      <c r="I3118" t="s">
        <v>5792</v>
      </c>
      <c r="J3118" t="s">
        <v>3083</v>
      </c>
      <c r="K3118">
        <v>38</v>
      </c>
      <c r="L3118" t="s">
        <v>138</v>
      </c>
      <c r="M3118" t="s">
        <v>132</v>
      </c>
      <c r="N3118" t="s">
        <v>140</v>
      </c>
      <c r="O3118" t="s">
        <v>144</v>
      </c>
    </row>
    <row r="3119" spans="1:15">
      <c r="A3119">
        <v>3118</v>
      </c>
      <c r="B3119">
        <v>357341</v>
      </c>
      <c r="C3119" t="s">
        <v>1041</v>
      </c>
      <c r="D3119" t="s">
        <v>129</v>
      </c>
      <c r="E3119" t="s">
        <v>6347</v>
      </c>
      <c r="F3119">
        <v>400</v>
      </c>
      <c r="G3119">
        <v>4.0999999999999996</v>
      </c>
      <c r="H3119">
        <v>100</v>
      </c>
      <c r="I3119" t="s">
        <v>6348</v>
      </c>
      <c r="J3119" t="s">
        <v>1291</v>
      </c>
      <c r="K3119">
        <v>86</v>
      </c>
      <c r="L3119" t="s">
        <v>236</v>
      </c>
      <c r="M3119" t="s">
        <v>132</v>
      </c>
      <c r="N3119" t="s">
        <v>131</v>
      </c>
      <c r="O3119" t="s">
        <v>130</v>
      </c>
    </row>
    <row r="3120" spans="1:15">
      <c r="A3120">
        <v>3119</v>
      </c>
      <c r="B3120">
        <v>357357</v>
      </c>
      <c r="C3120" t="s">
        <v>4250</v>
      </c>
      <c r="D3120" t="s">
        <v>137</v>
      </c>
      <c r="E3120" t="s">
        <v>6349</v>
      </c>
      <c r="F3120">
        <v>250</v>
      </c>
      <c r="G3120">
        <v>2.9</v>
      </c>
      <c r="H3120">
        <v>80</v>
      </c>
      <c r="I3120" t="s">
        <v>3338</v>
      </c>
      <c r="J3120" t="s">
        <v>250</v>
      </c>
      <c r="K3120">
        <v>49</v>
      </c>
      <c r="L3120" t="s">
        <v>133</v>
      </c>
      <c r="M3120" t="s">
        <v>132</v>
      </c>
      <c r="N3120" t="s">
        <v>131</v>
      </c>
      <c r="O3120" t="s">
        <v>135</v>
      </c>
    </row>
    <row r="3121" spans="1:15">
      <c r="A3121">
        <v>3120</v>
      </c>
      <c r="B3121">
        <v>357470</v>
      </c>
      <c r="C3121" t="s">
        <v>880</v>
      </c>
      <c r="D3121" t="s">
        <v>143</v>
      </c>
      <c r="E3121" t="s">
        <v>6350</v>
      </c>
      <c r="F3121">
        <v>250</v>
      </c>
      <c r="G3121">
        <v>3.4</v>
      </c>
      <c r="H3121">
        <v>50</v>
      </c>
      <c r="I3121" t="s">
        <v>2529</v>
      </c>
      <c r="J3121" t="s">
        <v>880</v>
      </c>
      <c r="K3121">
        <v>35</v>
      </c>
      <c r="L3121" t="s">
        <v>136</v>
      </c>
      <c r="M3121" t="s">
        <v>132</v>
      </c>
      <c r="N3121" t="s">
        <v>140</v>
      </c>
      <c r="O3121" t="s">
        <v>144</v>
      </c>
    </row>
    <row r="3122" spans="1:15">
      <c r="A3122">
        <v>3121</v>
      </c>
      <c r="B3122">
        <v>357471</v>
      </c>
      <c r="C3122" t="s">
        <v>880</v>
      </c>
      <c r="D3122" t="s">
        <v>143</v>
      </c>
      <c r="E3122" t="s">
        <v>6351</v>
      </c>
      <c r="F3122">
        <v>250</v>
      </c>
      <c r="G3122">
        <v>2.9</v>
      </c>
      <c r="H3122">
        <v>80</v>
      </c>
      <c r="I3122" t="s">
        <v>1029</v>
      </c>
      <c r="J3122" t="s">
        <v>880</v>
      </c>
      <c r="K3122">
        <v>36</v>
      </c>
      <c r="L3122" t="s">
        <v>133</v>
      </c>
      <c r="M3122" t="s">
        <v>132</v>
      </c>
      <c r="N3122" t="s">
        <v>131</v>
      </c>
      <c r="O3122" t="s">
        <v>144</v>
      </c>
    </row>
    <row r="3123" spans="1:15">
      <c r="A3123">
        <v>3122</v>
      </c>
      <c r="B3123">
        <v>357476</v>
      </c>
      <c r="C3123" t="s">
        <v>880</v>
      </c>
      <c r="D3123" t="s">
        <v>143</v>
      </c>
      <c r="E3123" t="s">
        <v>6352</v>
      </c>
      <c r="F3123">
        <v>250</v>
      </c>
      <c r="G3123">
        <v>2.9</v>
      </c>
      <c r="H3123">
        <v>80</v>
      </c>
      <c r="I3123" t="s">
        <v>6353</v>
      </c>
      <c r="J3123" t="s">
        <v>880</v>
      </c>
      <c r="K3123">
        <v>44</v>
      </c>
      <c r="L3123" t="s">
        <v>133</v>
      </c>
      <c r="M3123" t="s">
        <v>132</v>
      </c>
      <c r="N3123" t="s">
        <v>131</v>
      </c>
      <c r="O3123" t="s">
        <v>135</v>
      </c>
    </row>
    <row r="3124" spans="1:15">
      <c r="A3124">
        <v>3123</v>
      </c>
      <c r="B3124">
        <v>357483</v>
      </c>
      <c r="C3124" t="s">
        <v>674</v>
      </c>
      <c r="D3124" t="s">
        <v>134</v>
      </c>
      <c r="E3124" t="s">
        <v>6354</v>
      </c>
      <c r="F3124">
        <v>400</v>
      </c>
      <c r="G3124">
        <v>3.8</v>
      </c>
      <c r="H3124">
        <v>20</v>
      </c>
      <c r="I3124" t="s">
        <v>841</v>
      </c>
      <c r="J3124" t="s">
        <v>3595</v>
      </c>
      <c r="K3124">
        <v>40</v>
      </c>
      <c r="L3124" t="s">
        <v>136</v>
      </c>
      <c r="M3124" t="s">
        <v>132</v>
      </c>
      <c r="N3124" t="s">
        <v>140</v>
      </c>
      <c r="O3124" t="s">
        <v>144</v>
      </c>
    </row>
    <row r="3125" spans="1:15">
      <c r="A3125">
        <v>3124</v>
      </c>
      <c r="B3125">
        <v>357552</v>
      </c>
      <c r="C3125" t="s">
        <v>2151</v>
      </c>
      <c r="D3125" t="s">
        <v>141</v>
      </c>
      <c r="E3125" t="s">
        <v>6355</v>
      </c>
      <c r="F3125">
        <v>250</v>
      </c>
      <c r="G3125">
        <v>2.9</v>
      </c>
      <c r="H3125">
        <v>80</v>
      </c>
      <c r="I3125" t="s">
        <v>503</v>
      </c>
      <c r="J3125" t="s">
        <v>2151</v>
      </c>
      <c r="K3125">
        <v>79</v>
      </c>
      <c r="L3125" t="s">
        <v>138</v>
      </c>
      <c r="M3125" t="s">
        <v>132</v>
      </c>
      <c r="N3125" t="s">
        <v>131</v>
      </c>
      <c r="O3125" t="s">
        <v>130</v>
      </c>
    </row>
    <row r="3126" spans="1:15">
      <c r="A3126">
        <v>3125</v>
      </c>
      <c r="B3126">
        <v>357553</v>
      </c>
      <c r="C3126" t="s">
        <v>1875</v>
      </c>
      <c r="D3126" t="s">
        <v>134</v>
      </c>
      <c r="E3126" t="s">
        <v>6356</v>
      </c>
      <c r="F3126">
        <v>600</v>
      </c>
      <c r="G3126">
        <v>5</v>
      </c>
      <c r="H3126">
        <v>20</v>
      </c>
      <c r="I3126" t="s">
        <v>784</v>
      </c>
      <c r="J3126" t="s">
        <v>3595</v>
      </c>
      <c r="K3126">
        <v>43</v>
      </c>
      <c r="L3126" t="s">
        <v>236</v>
      </c>
      <c r="M3126" t="s">
        <v>148</v>
      </c>
      <c r="N3126" t="s">
        <v>140</v>
      </c>
      <c r="O3126" t="s">
        <v>135</v>
      </c>
    </row>
    <row r="3127" spans="1:15">
      <c r="A3127">
        <v>3126</v>
      </c>
      <c r="B3127">
        <v>357647</v>
      </c>
      <c r="C3127" t="s">
        <v>855</v>
      </c>
      <c r="D3127" t="s">
        <v>134</v>
      </c>
      <c r="E3127" t="s">
        <v>6357</v>
      </c>
      <c r="F3127">
        <v>900</v>
      </c>
      <c r="G3127">
        <v>4.8</v>
      </c>
      <c r="H3127">
        <v>20</v>
      </c>
      <c r="I3127" t="s">
        <v>646</v>
      </c>
      <c r="J3127" t="s">
        <v>3595</v>
      </c>
      <c r="K3127">
        <v>45</v>
      </c>
      <c r="L3127" t="s">
        <v>138</v>
      </c>
      <c r="M3127" t="s">
        <v>148</v>
      </c>
      <c r="N3127" t="s">
        <v>140</v>
      </c>
      <c r="O3127" t="s">
        <v>135</v>
      </c>
    </row>
    <row r="3128" spans="1:15">
      <c r="A3128">
        <v>3127</v>
      </c>
      <c r="B3128">
        <v>357666</v>
      </c>
      <c r="C3128" t="s">
        <v>973</v>
      </c>
      <c r="D3128" t="s">
        <v>134</v>
      </c>
      <c r="E3128" t="s">
        <v>6358</v>
      </c>
      <c r="F3128">
        <v>200</v>
      </c>
      <c r="G3128">
        <v>2.9</v>
      </c>
      <c r="H3128">
        <v>80</v>
      </c>
      <c r="I3128" t="s">
        <v>258</v>
      </c>
      <c r="J3128" t="s">
        <v>973</v>
      </c>
      <c r="K3128">
        <v>51</v>
      </c>
      <c r="L3128" t="s">
        <v>133</v>
      </c>
      <c r="M3128" t="s">
        <v>142</v>
      </c>
      <c r="N3128" t="s">
        <v>131</v>
      </c>
      <c r="O3128" t="s">
        <v>135</v>
      </c>
    </row>
    <row r="3129" spans="1:15">
      <c r="A3129">
        <v>3128</v>
      </c>
      <c r="B3129">
        <v>357681</v>
      </c>
      <c r="C3129" t="s">
        <v>1183</v>
      </c>
      <c r="D3129" t="s">
        <v>139</v>
      </c>
      <c r="E3129" t="s">
        <v>6359</v>
      </c>
      <c r="F3129">
        <v>1000</v>
      </c>
      <c r="G3129">
        <v>4.3</v>
      </c>
      <c r="H3129">
        <v>20</v>
      </c>
      <c r="I3129" t="s">
        <v>6360</v>
      </c>
      <c r="J3129" t="s">
        <v>6361</v>
      </c>
      <c r="K3129">
        <v>64</v>
      </c>
      <c r="L3129" t="s">
        <v>133</v>
      </c>
      <c r="M3129" t="s">
        <v>148</v>
      </c>
      <c r="N3129" t="s">
        <v>140</v>
      </c>
      <c r="O3129" t="s">
        <v>130</v>
      </c>
    </row>
    <row r="3130" spans="1:15">
      <c r="A3130">
        <v>3129</v>
      </c>
      <c r="B3130">
        <v>357720</v>
      </c>
      <c r="C3130" t="s">
        <v>2322</v>
      </c>
      <c r="D3130" t="s">
        <v>145</v>
      </c>
      <c r="E3130" t="s">
        <v>6362</v>
      </c>
      <c r="F3130">
        <v>300</v>
      </c>
      <c r="G3130">
        <v>4.0999999999999996</v>
      </c>
      <c r="H3130">
        <v>20</v>
      </c>
      <c r="I3130" t="s">
        <v>2266</v>
      </c>
      <c r="J3130" t="s">
        <v>3931</v>
      </c>
      <c r="K3130">
        <v>49</v>
      </c>
      <c r="L3130" t="s">
        <v>136</v>
      </c>
      <c r="M3130" t="s">
        <v>132</v>
      </c>
      <c r="N3130" t="s">
        <v>140</v>
      </c>
      <c r="O3130" t="s">
        <v>135</v>
      </c>
    </row>
    <row r="3131" spans="1:15">
      <c r="A3131">
        <v>3130</v>
      </c>
      <c r="B3131">
        <v>357721</v>
      </c>
      <c r="C3131" t="s">
        <v>855</v>
      </c>
      <c r="D3131" t="s">
        <v>134</v>
      </c>
      <c r="E3131" t="s">
        <v>6363</v>
      </c>
      <c r="F3131">
        <v>600</v>
      </c>
      <c r="G3131">
        <v>4.9000000000000004</v>
      </c>
      <c r="H3131">
        <v>20</v>
      </c>
      <c r="I3131" t="s">
        <v>6055</v>
      </c>
      <c r="J3131" t="s">
        <v>3595</v>
      </c>
      <c r="K3131">
        <v>46</v>
      </c>
      <c r="L3131" t="s">
        <v>138</v>
      </c>
      <c r="M3131" t="s">
        <v>148</v>
      </c>
      <c r="N3131" t="s">
        <v>140</v>
      </c>
      <c r="O3131" t="s">
        <v>135</v>
      </c>
    </row>
    <row r="3132" spans="1:15">
      <c r="A3132">
        <v>3131</v>
      </c>
      <c r="B3132">
        <v>357811</v>
      </c>
      <c r="C3132" t="s">
        <v>5180</v>
      </c>
      <c r="D3132" t="s">
        <v>146</v>
      </c>
      <c r="E3132" t="s">
        <v>6364</v>
      </c>
      <c r="F3132">
        <v>350</v>
      </c>
      <c r="G3132">
        <v>2.9</v>
      </c>
      <c r="H3132">
        <v>80</v>
      </c>
      <c r="I3132" t="s">
        <v>2612</v>
      </c>
      <c r="J3132" t="s">
        <v>4481</v>
      </c>
      <c r="K3132">
        <v>71</v>
      </c>
      <c r="L3132" t="s">
        <v>136</v>
      </c>
      <c r="M3132" t="s">
        <v>132</v>
      </c>
      <c r="N3132" t="s">
        <v>131</v>
      </c>
      <c r="O3132" t="s">
        <v>130</v>
      </c>
    </row>
    <row r="3133" spans="1:15">
      <c r="A3133">
        <v>3132</v>
      </c>
      <c r="B3133">
        <v>357912</v>
      </c>
      <c r="C3133" t="s">
        <v>2506</v>
      </c>
      <c r="D3133" t="s">
        <v>139</v>
      </c>
      <c r="E3133" t="s">
        <v>1193</v>
      </c>
      <c r="F3133">
        <v>400</v>
      </c>
      <c r="G3133">
        <v>4.0999999999999996</v>
      </c>
      <c r="H3133">
        <v>1000</v>
      </c>
      <c r="I3133" t="s">
        <v>1651</v>
      </c>
      <c r="J3133" t="s">
        <v>6365</v>
      </c>
      <c r="K3133">
        <v>59</v>
      </c>
      <c r="L3133" t="s">
        <v>138</v>
      </c>
      <c r="M3133" t="s">
        <v>132</v>
      </c>
      <c r="N3133" t="s">
        <v>147</v>
      </c>
      <c r="O3133" t="s">
        <v>135</v>
      </c>
    </row>
    <row r="3134" spans="1:15">
      <c r="A3134">
        <v>3133</v>
      </c>
      <c r="B3134">
        <v>357947</v>
      </c>
      <c r="C3134" t="s">
        <v>907</v>
      </c>
      <c r="D3134" t="s">
        <v>129</v>
      </c>
      <c r="E3134" t="s">
        <v>6366</v>
      </c>
      <c r="F3134">
        <v>300</v>
      </c>
      <c r="G3134">
        <v>4.8</v>
      </c>
      <c r="H3134">
        <v>20</v>
      </c>
      <c r="I3134" t="s">
        <v>3495</v>
      </c>
      <c r="J3134" t="s">
        <v>4543</v>
      </c>
      <c r="K3134">
        <v>62</v>
      </c>
      <c r="L3134" t="s">
        <v>138</v>
      </c>
      <c r="M3134" t="s">
        <v>132</v>
      </c>
      <c r="N3134" t="s">
        <v>140</v>
      </c>
      <c r="O3134" t="s">
        <v>130</v>
      </c>
    </row>
    <row r="3135" spans="1:15">
      <c r="A3135">
        <v>3134</v>
      </c>
      <c r="B3135">
        <v>358102</v>
      </c>
      <c r="C3135" t="s">
        <v>887</v>
      </c>
      <c r="D3135" t="s">
        <v>139</v>
      </c>
      <c r="E3135" t="s">
        <v>6367</v>
      </c>
      <c r="F3135">
        <v>300</v>
      </c>
      <c r="G3135">
        <v>2.9</v>
      </c>
      <c r="H3135">
        <v>80</v>
      </c>
      <c r="I3135" t="s">
        <v>6368</v>
      </c>
      <c r="J3135" t="s">
        <v>2284</v>
      </c>
      <c r="K3135">
        <v>74</v>
      </c>
      <c r="L3135" t="s">
        <v>138</v>
      </c>
      <c r="M3135" t="s">
        <v>132</v>
      </c>
      <c r="N3135" t="s">
        <v>131</v>
      </c>
      <c r="O3135" t="s">
        <v>130</v>
      </c>
    </row>
    <row r="3136" spans="1:15">
      <c r="A3136">
        <v>3135</v>
      </c>
      <c r="B3136">
        <v>358147</v>
      </c>
      <c r="C3136" t="s">
        <v>674</v>
      </c>
      <c r="D3136" t="s">
        <v>134</v>
      </c>
      <c r="E3136" t="s">
        <v>6369</v>
      </c>
      <c r="F3136">
        <v>500</v>
      </c>
      <c r="G3136">
        <v>4.0999999999999996</v>
      </c>
      <c r="H3136">
        <v>1000</v>
      </c>
      <c r="I3136" t="s">
        <v>6370</v>
      </c>
      <c r="J3136" t="s">
        <v>3595</v>
      </c>
      <c r="K3136">
        <v>33</v>
      </c>
      <c r="L3136" t="s">
        <v>133</v>
      </c>
      <c r="M3136" t="s">
        <v>132</v>
      </c>
      <c r="N3136" t="s">
        <v>147</v>
      </c>
      <c r="O3136" t="s">
        <v>144</v>
      </c>
    </row>
    <row r="3137" spans="1:15">
      <c r="A3137">
        <v>3136</v>
      </c>
      <c r="B3137">
        <v>358190</v>
      </c>
      <c r="C3137" t="s">
        <v>6371</v>
      </c>
      <c r="D3137" t="s">
        <v>134</v>
      </c>
      <c r="E3137" t="s">
        <v>6372</v>
      </c>
      <c r="F3137">
        <v>400</v>
      </c>
      <c r="G3137">
        <v>2.9</v>
      </c>
      <c r="H3137">
        <v>80</v>
      </c>
      <c r="I3137" t="s">
        <v>841</v>
      </c>
      <c r="J3137" t="s">
        <v>1332</v>
      </c>
      <c r="K3137">
        <v>47</v>
      </c>
      <c r="L3137" t="s">
        <v>136</v>
      </c>
      <c r="M3137" t="s">
        <v>132</v>
      </c>
      <c r="N3137" t="s">
        <v>131</v>
      </c>
      <c r="O3137" t="s">
        <v>135</v>
      </c>
    </row>
    <row r="3138" spans="1:15">
      <c r="A3138">
        <v>3137</v>
      </c>
      <c r="B3138">
        <v>358339</v>
      </c>
      <c r="C3138" t="s">
        <v>823</v>
      </c>
      <c r="D3138" t="s">
        <v>141</v>
      </c>
      <c r="E3138" t="s">
        <v>6373</v>
      </c>
      <c r="F3138">
        <v>500</v>
      </c>
      <c r="G3138">
        <v>2.9</v>
      </c>
      <c r="H3138">
        <v>80</v>
      </c>
      <c r="I3138" t="s">
        <v>6374</v>
      </c>
      <c r="J3138" t="s">
        <v>823</v>
      </c>
      <c r="K3138">
        <v>77</v>
      </c>
      <c r="L3138" t="s">
        <v>136</v>
      </c>
      <c r="M3138" t="s">
        <v>132</v>
      </c>
      <c r="N3138" t="s">
        <v>131</v>
      </c>
      <c r="O3138" t="s">
        <v>130</v>
      </c>
    </row>
    <row r="3139" spans="1:15">
      <c r="A3139">
        <v>3138</v>
      </c>
      <c r="B3139">
        <v>358436</v>
      </c>
      <c r="C3139" t="s">
        <v>1080</v>
      </c>
      <c r="D3139" t="s">
        <v>129</v>
      </c>
      <c r="E3139" t="s">
        <v>6375</v>
      </c>
      <c r="F3139">
        <v>300</v>
      </c>
      <c r="G3139">
        <v>4.4000000000000004</v>
      </c>
      <c r="H3139">
        <v>50</v>
      </c>
      <c r="I3139" t="s">
        <v>6376</v>
      </c>
      <c r="J3139" t="s">
        <v>5583</v>
      </c>
      <c r="K3139">
        <v>89</v>
      </c>
      <c r="L3139" t="s">
        <v>133</v>
      </c>
      <c r="M3139" t="s">
        <v>132</v>
      </c>
      <c r="N3139" t="s">
        <v>140</v>
      </c>
      <c r="O3139" t="s">
        <v>130</v>
      </c>
    </row>
    <row r="3140" spans="1:15">
      <c r="A3140">
        <v>3139</v>
      </c>
      <c r="B3140">
        <v>358620</v>
      </c>
      <c r="C3140" t="s">
        <v>458</v>
      </c>
      <c r="D3140" t="s">
        <v>141</v>
      </c>
      <c r="E3140" t="s">
        <v>1777</v>
      </c>
      <c r="F3140">
        <v>200</v>
      </c>
      <c r="G3140">
        <v>4.4000000000000004</v>
      </c>
      <c r="H3140">
        <v>100</v>
      </c>
      <c r="I3140" t="s">
        <v>1778</v>
      </c>
      <c r="J3140" t="s">
        <v>1675</v>
      </c>
      <c r="K3140">
        <v>45</v>
      </c>
      <c r="L3140" t="s">
        <v>136</v>
      </c>
      <c r="M3140" t="s">
        <v>142</v>
      </c>
      <c r="N3140" t="s">
        <v>131</v>
      </c>
      <c r="O3140" t="s">
        <v>135</v>
      </c>
    </row>
    <row r="3141" spans="1:15">
      <c r="A3141">
        <v>3140</v>
      </c>
      <c r="B3141">
        <v>358622</v>
      </c>
      <c r="C3141" t="s">
        <v>382</v>
      </c>
      <c r="D3141" t="s">
        <v>137</v>
      </c>
      <c r="E3141" t="s">
        <v>6377</v>
      </c>
      <c r="F3141">
        <v>750</v>
      </c>
      <c r="G3141">
        <v>4.3</v>
      </c>
      <c r="H3141">
        <v>50</v>
      </c>
      <c r="I3141" t="s">
        <v>6378</v>
      </c>
      <c r="J3141" t="s">
        <v>1747</v>
      </c>
      <c r="K3141">
        <v>46</v>
      </c>
      <c r="L3141" t="s">
        <v>133</v>
      </c>
      <c r="M3141" t="s">
        <v>148</v>
      </c>
      <c r="N3141" t="s">
        <v>140</v>
      </c>
      <c r="O3141" t="s">
        <v>135</v>
      </c>
    </row>
    <row r="3142" spans="1:15">
      <c r="A3142">
        <v>3141</v>
      </c>
      <c r="B3142">
        <v>358634</v>
      </c>
      <c r="C3142" t="s">
        <v>1992</v>
      </c>
      <c r="D3142" t="s">
        <v>145</v>
      </c>
      <c r="E3142" t="s">
        <v>6379</v>
      </c>
      <c r="F3142">
        <v>300</v>
      </c>
      <c r="G3142">
        <v>4.4000000000000004</v>
      </c>
      <c r="H3142">
        <v>20</v>
      </c>
      <c r="I3142" t="s">
        <v>841</v>
      </c>
      <c r="J3142" t="s">
        <v>1992</v>
      </c>
      <c r="K3142">
        <v>49</v>
      </c>
      <c r="L3142" t="s">
        <v>136</v>
      </c>
      <c r="M3142" t="s">
        <v>132</v>
      </c>
      <c r="N3142" t="s">
        <v>140</v>
      </c>
      <c r="O3142" t="s">
        <v>135</v>
      </c>
    </row>
    <row r="3143" spans="1:15">
      <c r="A3143">
        <v>3142</v>
      </c>
      <c r="B3143">
        <v>358727</v>
      </c>
      <c r="C3143" t="s">
        <v>880</v>
      </c>
      <c r="D3143" t="s">
        <v>143</v>
      </c>
      <c r="E3143" t="s">
        <v>6380</v>
      </c>
      <c r="F3143">
        <v>150</v>
      </c>
      <c r="G3143">
        <v>4.3</v>
      </c>
      <c r="H3143">
        <v>100</v>
      </c>
      <c r="I3143" t="s">
        <v>6381</v>
      </c>
      <c r="J3143" t="s">
        <v>880</v>
      </c>
      <c r="K3143">
        <v>47</v>
      </c>
      <c r="L3143" t="s">
        <v>136</v>
      </c>
      <c r="M3143" t="s">
        <v>142</v>
      </c>
      <c r="N3143" t="s">
        <v>131</v>
      </c>
      <c r="O3143" t="s">
        <v>135</v>
      </c>
    </row>
    <row r="3144" spans="1:15">
      <c r="A3144">
        <v>3143</v>
      </c>
      <c r="B3144">
        <v>358797</v>
      </c>
      <c r="C3144" t="s">
        <v>477</v>
      </c>
      <c r="D3144" t="s">
        <v>141</v>
      </c>
      <c r="E3144" t="s">
        <v>6382</v>
      </c>
      <c r="F3144">
        <v>300</v>
      </c>
      <c r="G3144">
        <v>3.4</v>
      </c>
      <c r="H3144">
        <v>50</v>
      </c>
      <c r="I3144" t="s">
        <v>356</v>
      </c>
      <c r="J3144" t="s">
        <v>477</v>
      </c>
      <c r="K3144">
        <v>59</v>
      </c>
      <c r="L3144" t="s">
        <v>136</v>
      </c>
      <c r="M3144" t="s">
        <v>132</v>
      </c>
      <c r="N3144" t="s">
        <v>140</v>
      </c>
      <c r="O3144" t="s">
        <v>135</v>
      </c>
    </row>
    <row r="3145" spans="1:15">
      <c r="A3145">
        <v>3144</v>
      </c>
      <c r="B3145">
        <v>358874</v>
      </c>
      <c r="C3145" t="s">
        <v>6383</v>
      </c>
      <c r="D3145" t="s">
        <v>146</v>
      </c>
      <c r="E3145" t="s">
        <v>6384</v>
      </c>
      <c r="F3145">
        <v>200</v>
      </c>
      <c r="G3145">
        <v>3.7</v>
      </c>
      <c r="H3145">
        <v>100</v>
      </c>
      <c r="I3145" t="s">
        <v>3820</v>
      </c>
      <c r="J3145" t="s">
        <v>3083</v>
      </c>
      <c r="K3145">
        <v>50</v>
      </c>
      <c r="L3145" t="s">
        <v>133</v>
      </c>
      <c r="M3145" t="s">
        <v>142</v>
      </c>
      <c r="N3145" t="s">
        <v>131</v>
      </c>
      <c r="O3145" t="s">
        <v>135</v>
      </c>
    </row>
    <row r="3146" spans="1:15">
      <c r="A3146">
        <v>3145</v>
      </c>
      <c r="B3146">
        <v>358883</v>
      </c>
      <c r="C3146" t="s">
        <v>1080</v>
      </c>
      <c r="D3146" t="s">
        <v>129</v>
      </c>
      <c r="E3146" t="s">
        <v>6385</v>
      </c>
      <c r="F3146">
        <v>100</v>
      </c>
      <c r="G3146">
        <v>3.7</v>
      </c>
      <c r="H3146">
        <v>50</v>
      </c>
      <c r="I3146" t="s">
        <v>912</v>
      </c>
      <c r="J3146" t="s">
        <v>1962</v>
      </c>
      <c r="K3146">
        <v>71</v>
      </c>
      <c r="L3146" t="s">
        <v>136</v>
      </c>
      <c r="M3146" t="s">
        <v>142</v>
      </c>
      <c r="N3146" t="s">
        <v>140</v>
      </c>
      <c r="O3146" t="s">
        <v>130</v>
      </c>
    </row>
    <row r="3147" spans="1:15">
      <c r="A3147">
        <v>3146</v>
      </c>
      <c r="B3147">
        <v>358899</v>
      </c>
      <c r="C3147" t="s">
        <v>511</v>
      </c>
      <c r="D3147" t="s">
        <v>129</v>
      </c>
      <c r="E3147" t="s">
        <v>6386</v>
      </c>
      <c r="F3147">
        <v>600</v>
      </c>
      <c r="G3147">
        <v>4.0999999999999996</v>
      </c>
      <c r="H3147">
        <v>100</v>
      </c>
      <c r="I3147" t="s">
        <v>258</v>
      </c>
      <c r="J3147" t="s">
        <v>790</v>
      </c>
      <c r="K3147">
        <v>67</v>
      </c>
      <c r="L3147" t="s">
        <v>133</v>
      </c>
      <c r="M3147" t="s">
        <v>148</v>
      </c>
      <c r="N3147" t="s">
        <v>131</v>
      </c>
      <c r="O3147" t="s">
        <v>130</v>
      </c>
    </row>
    <row r="3148" spans="1:15">
      <c r="A3148">
        <v>3147</v>
      </c>
      <c r="B3148">
        <v>359061</v>
      </c>
      <c r="C3148" t="s">
        <v>674</v>
      </c>
      <c r="D3148" t="s">
        <v>134</v>
      </c>
      <c r="E3148" t="s">
        <v>6387</v>
      </c>
      <c r="F3148">
        <v>400</v>
      </c>
      <c r="G3148">
        <v>4.5</v>
      </c>
      <c r="H3148">
        <v>50</v>
      </c>
      <c r="I3148" t="s">
        <v>841</v>
      </c>
      <c r="J3148" t="s">
        <v>3595</v>
      </c>
      <c r="K3148">
        <v>38</v>
      </c>
      <c r="L3148" t="s">
        <v>136</v>
      </c>
      <c r="M3148" t="s">
        <v>132</v>
      </c>
      <c r="N3148" t="s">
        <v>140</v>
      </c>
      <c r="O3148" t="s">
        <v>144</v>
      </c>
    </row>
    <row r="3149" spans="1:15">
      <c r="A3149">
        <v>3148</v>
      </c>
      <c r="B3149">
        <v>359119</v>
      </c>
      <c r="C3149" t="s">
        <v>6388</v>
      </c>
      <c r="D3149" t="s">
        <v>146</v>
      </c>
      <c r="E3149" t="s">
        <v>6389</v>
      </c>
      <c r="F3149">
        <v>300</v>
      </c>
      <c r="G3149">
        <v>2.9</v>
      </c>
      <c r="H3149">
        <v>80</v>
      </c>
      <c r="I3149" t="s">
        <v>1157</v>
      </c>
      <c r="J3149" t="s">
        <v>727</v>
      </c>
      <c r="K3149">
        <v>85</v>
      </c>
      <c r="L3149" t="s">
        <v>133</v>
      </c>
      <c r="M3149" t="s">
        <v>132</v>
      </c>
      <c r="N3149" t="s">
        <v>131</v>
      </c>
      <c r="O3149" t="s">
        <v>130</v>
      </c>
    </row>
    <row r="3150" spans="1:15">
      <c r="A3150">
        <v>3149</v>
      </c>
      <c r="B3150">
        <v>359220</v>
      </c>
      <c r="C3150" t="s">
        <v>999</v>
      </c>
      <c r="D3150" t="s">
        <v>143</v>
      </c>
      <c r="E3150" t="s">
        <v>6390</v>
      </c>
      <c r="F3150">
        <v>600</v>
      </c>
      <c r="G3150">
        <v>3.4</v>
      </c>
      <c r="H3150">
        <v>20</v>
      </c>
      <c r="I3150" t="s">
        <v>356</v>
      </c>
      <c r="J3150" t="s">
        <v>880</v>
      </c>
      <c r="K3150">
        <v>45</v>
      </c>
      <c r="L3150" t="s">
        <v>136</v>
      </c>
      <c r="M3150" t="s">
        <v>148</v>
      </c>
      <c r="N3150" t="s">
        <v>140</v>
      </c>
      <c r="O3150" t="s">
        <v>135</v>
      </c>
    </row>
    <row r="3151" spans="1:15">
      <c r="A3151">
        <v>3150</v>
      </c>
      <c r="B3151">
        <v>359443</v>
      </c>
      <c r="C3151" t="s">
        <v>615</v>
      </c>
      <c r="D3151" t="s">
        <v>141</v>
      </c>
      <c r="E3151" t="s">
        <v>6391</v>
      </c>
      <c r="F3151">
        <v>500</v>
      </c>
      <c r="G3151">
        <v>2.9</v>
      </c>
      <c r="H3151">
        <v>80</v>
      </c>
      <c r="I3151" t="s">
        <v>6392</v>
      </c>
      <c r="J3151" t="s">
        <v>615</v>
      </c>
      <c r="K3151">
        <v>63</v>
      </c>
      <c r="L3151" t="s">
        <v>133</v>
      </c>
      <c r="M3151" t="s">
        <v>132</v>
      </c>
      <c r="N3151" t="s">
        <v>131</v>
      </c>
      <c r="O3151" t="s">
        <v>130</v>
      </c>
    </row>
    <row r="3152" spans="1:15">
      <c r="A3152">
        <v>3151</v>
      </c>
      <c r="B3152">
        <v>359510</v>
      </c>
      <c r="C3152" t="s">
        <v>999</v>
      </c>
      <c r="D3152" t="s">
        <v>143</v>
      </c>
      <c r="E3152" t="s">
        <v>6393</v>
      </c>
      <c r="F3152">
        <v>600</v>
      </c>
      <c r="G3152">
        <v>3.9</v>
      </c>
      <c r="H3152">
        <v>20</v>
      </c>
      <c r="I3152" t="s">
        <v>356</v>
      </c>
      <c r="J3152" t="s">
        <v>880</v>
      </c>
      <c r="K3152">
        <v>45</v>
      </c>
      <c r="L3152" t="s">
        <v>136</v>
      </c>
      <c r="M3152" t="s">
        <v>148</v>
      </c>
      <c r="N3152" t="s">
        <v>140</v>
      </c>
      <c r="O3152" t="s">
        <v>135</v>
      </c>
    </row>
    <row r="3153" spans="1:15">
      <c r="A3153">
        <v>3152</v>
      </c>
      <c r="B3153">
        <v>359557</v>
      </c>
      <c r="C3153" t="s">
        <v>6394</v>
      </c>
      <c r="D3153" t="s">
        <v>137</v>
      </c>
      <c r="E3153" t="s">
        <v>6395</v>
      </c>
      <c r="F3153">
        <v>300</v>
      </c>
      <c r="G3153">
        <v>3.9</v>
      </c>
      <c r="H3153">
        <v>100</v>
      </c>
      <c r="I3153" t="s">
        <v>3475</v>
      </c>
      <c r="J3153" t="s">
        <v>5043</v>
      </c>
      <c r="K3153">
        <v>53</v>
      </c>
      <c r="L3153" t="s">
        <v>133</v>
      </c>
      <c r="M3153" t="s">
        <v>132</v>
      </c>
      <c r="N3153" t="s">
        <v>131</v>
      </c>
      <c r="O3153" t="s">
        <v>135</v>
      </c>
    </row>
    <row r="3154" spans="1:15">
      <c r="A3154">
        <v>3153</v>
      </c>
      <c r="B3154">
        <v>359625</v>
      </c>
      <c r="C3154" t="s">
        <v>321</v>
      </c>
      <c r="D3154" t="s">
        <v>134</v>
      </c>
      <c r="E3154" t="s">
        <v>6396</v>
      </c>
      <c r="F3154">
        <v>250</v>
      </c>
      <c r="G3154">
        <v>2.9</v>
      </c>
      <c r="H3154">
        <v>80</v>
      </c>
      <c r="I3154" t="s">
        <v>395</v>
      </c>
      <c r="J3154" t="s">
        <v>321</v>
      </c>
      <c r="K3154">
        <v>57</v>
      </c>
      <c r="L3154" t="s">
        <v>138</v>
      </c>
      <c r="M3154" t="s">
        <v>132</v>
      </c>
      <c r="N3154" t="s">
        <v>131</v>
      </c>
      <c r="O3154" t="s">
        <v>135</v>
      </c>
    </row>
    <row r="3155" spans="1:15">
      <c r="A3155">
        <v>3154</v>
      </c>
      <c r="B3155">
        <v>359630</v>
      </c>
      <c r="C3155" t="s">
        <v>2910</v>
      </c>
      <c r="D3155" t="s">
        <v>149</v>
      </c>
      <c r="E3155" t="s">
        <v>6397</v>
      </c>
      <c r="F3155">
        <v>300</v>
      </c>
      <c r="G3155">
        <v>3.5</v>
      </c>
      <c r="H3155">
        <v>20</v>
      </c>
      <c r="I3155" t="s">
        <v>2266</v>
      </c>
      <c r="J3155" t="s">
        <v>2951</v>
      </c>
      <c r="K3155">
        <v>46</v>
      </c>
      <c r="L3155" t="s">
        <v>136</v>
      </c>
      <c r="M3155" t="s">
        <v>132</v>
      </c>
      <c r="N3155" t="s">
        <v>140</v>
      </c>
      <c r="O3155" t="s">
        <v>135</v>
      </c>
    </row>
    <row r="3156" spans="1:15">
      <c r="A3156">
        <v>3155</v>
      </c>
      <c r="B3156">
        <v>359718</v>
      </c>
      <c r="C3156" t="s">
        <v>1969</v>
      </c>
      <c r="D3156" t="s">
        <v>145</v>
      </c>
      <c r="E3156" t="s">
        <v>6398</v>
      </c>
      <c r="F3156">
        <v>300</v>
      </c>
      <c r="G3156">
        <v>3.8</v>
      </c>
      <c r="H3156">
        <v>100</v>
      </c>
      <c r="I3156" t="s">
        <v>6399</v>
      </c>
      <c r="J3156" t="s">
        <v>4944</v>
      </c>
      <c r="K3156">
        <v>36</v>
      </c>
      <c r="L3156" t="s">
        <v>136</v>
      </c>
      <c r="M3156" t="s">
        <v>132</v>
      </c>
      <c r="N3156" t="s">
        <v>131</v>
      </c>
      <c r="O3156" t="s">
        <v>144</v>
      </c>
    </row>
    <row r="3157" spans="1:15">
      <c r="A3157">
        <v>3156</v>
      </c>
      <c r="B3157">
        <v>359770</v>
      </c>
      <c r="C3157" t="s">
        <v>453</v>
      </c>
      <c r="D3157" t="s">
        <v>129</v>
      </c>
      <c r="E3157" t="s">
        <v>6400</v>
      </c>
      <c r="F3157">
        <v>600</v>
      </c>
      <c r="G3157">
        <v>2.9</v>
      </c>
      <c r="H3157">
        <v>80</v>
      </c>
      <c r="I3157" t="s">
        <v>6401</v>
      </c>
      <c r="J3157" t="s">
        <v>709</v>
      </c>
      <c r="K3157">
        <v>75</v>
      </c>
      <c r="L3157" t="s">
        <v>138</v>
      </c>
      <c r="M3157" t="s">
        <v>148</v>
      </c>
      <c r="N3157" t="s">
        <v>131</v>
      </c>
      <c r="O3157" t="s">
        <v>130</v>
      </c>
    </row>
    <row r="3158" spans="1:15">
      <c r="A3158">
        <v>3157</v>
      </c>
      <c r="B3158">
        <v>359779</v>
      </c>
      <c r="C3158" t="s">
        <v>511</v>
      </c>
      <c r="D3158" t="s">
        <v>129</v>
      </c>
      <c r="E3158" t="s">
        <v>6402</v>
      </c>
      <c r="F3158">
        <v>500</v>
      </c>
      <c r="G3158">
        <v>4.4000000000000004</v>
      </c>
      <c r="H3158">
        <v>100</v>
      </c>
      <c r="I3158" t="s">
        <v>874</v>
      </c>
      <c r="J3158" t="s">
        <v>790</v>
      </c>
      <c r="K3158">
        <v>72</v>
      </c>
      <c r="L3158" t="s">
        <v>133</v>
      </c>
      <c r="M3158" t="s">
        <v>132</v>
      </c>
      <c r="N3158" t="s">
        <v>131</v>
      </c>
      <c r="O3158" t="s">
        <v>130</v>
      </c>
    </row>
    <row r="3159" spans="1:15">
      <c r="A3159">
        <v>3158</v>
      </c>
      <c r="B3159">
        <v>359868</v>
      </c>
      <c r="C3159" t="s">
        <v>321</v>
      </c>
      <c r="D3159" t="s">
        <v>134</v>
      </c>
      <c r="E3159" t="s">
        <v>6403</v>
      </c>
      <c r="F3159">
        <v>200</v>
      </c>
      <c r="G3159">
        <v>2.9</v>
      </c>
      <c r="H3159">
        <v>80</v>
      </c>
      <c r="I3159" t="s">
        <v>6404</v>
      </c>
      <c r="J3159" t="s">
        <v>321</v>
      </c>
      <c r="K3159">
        <v>53</v>
      </c>
      <c r="L3159" t="s">
        <v>138</v>
      </c>
      <c r="M3159" t="s">
        <v>142</v>
      </c>
      <c r="N3159" t="s">
        <v>131</v>
      </c>
      <c r="O3159" t="s">
        <v>135</v>
      </c>
    </row>
    <row r="3160" spans="1:15">
      <c r="A3160">
        <v>3159</v>
      </c>
      <c r="B3160">
        <v>359871</v>
      </c>
      <c r="C3160" t="s">
        <v>2804</v>
      </c>
      <c r="D3160" t="s">
        <v>145</v>
      </c>
      <c r="E3160" t="s">
        <v>6405</v>
      </c>
      <c r="F3160">
        <v>400</v>
      </c>
      <c r="G3160">
        <v>4.3</v>
      </c>
      <c r="H3160">
        <v>100</v>
      </c>
      <c r="I3160" t="s">
        <v>6406</v>
      </c>
      <c r="J3160" t="s">
        <v>5194</v>
      </c>
      <c r="K3160">
        <v>36</v>
      </c>
      <c r="L3160" t="s">
        <v>138</v>
      </c>
      <c r="M3160" t="s">
        <v>132</v>
      </c>
      <c r="N3160" t="s">
        <v>131</v>
      </c>
      <c r="O3160" t="s">
        <v>144</v>
      </c>
    </row>
    <row r="3161" spans="1:15">
      <c r="A3161">
        <v>3160</v>
      </c>
      <c r="B3161">
        <v>359938</v>
      </c>
      <c r="C3161" t="s">
        <v>880</v>
      </c>
      <c r="D3161" t="s">
        <v>143</v>
      </c>
      <c r="E3161" t="s">
        <v>6407</v>
      </c>
      <c r="F3161">
        <v>300</v>
      </c>
      <c r="G3161">
        <v>2.9</v>
      </c>
      <c r="H3161">
        <v>80</v>
      </c>
      <c r="I3161" t="s">
        <v>6408</v>
      </c>
      <c r="J3161" t="s">
        <v>880</v>
      </c>
      <c r="K3161">
        <v>45</v>
      </c>
      <c r="L3161" t="s">
        <v>136</v>
      </c>
      <c r="M3161" t="s">
        <v>132</v>
      </c>
      <c r="N3161" t="s">
        <v>131</v>
      </c>
      <c r="O3161" t="s">
        <v>135</v>
      </c>
    </row>
    <row r="3162" spans="1:15">
      <c r="A3162">
        <v>3161</v>
      </c>
      <c r="B3162">
        <v>359969</v>
      </c>
      <c r="C3162" t="s">
        <v>2085</v>
      </c>
      <c r="D3162" t="s">
        <v>129</v>
      </c>
      <c r="E3162" t="s">
        <v>6409</v>
      </c>
      <c r="F3162">
        <v>200</v>
      </c>
      <c r="G3162">
        <v>3.7</v>
      </c>
      <c r="H3162">
        <v>20</v>
      </c>
      <c r="I3162" t="s">
        <v>4292</v>
      </c>
      <c r="J3162" t="s">
        <v>1692</v>
      </c>
      <c r="K3162">
        <v>85</v>
      </c>
      <c r="L3162" t="s">
        <v>133</v>
      </c>
      <c r="M3162" t="s">
        <v>142</v>
      </c>
      <c r="N3162" t="s">
        <v>140</v>
      </c>
      <c r="O3162" t="s">
        <v>130</v>
      </c>
    </row>
    <row r="3163" spans="1:15">
      <c r="A3163">
        <v>3162</v>
      </c>
      <c r="B3163">
        <v>360121</v>
      </c>
      <c r="C3163" t="s">
        <v>1063</v>
      </c>
      <c r="D3163" t="s">
        <v>141</v>
      </c>
      <c r="E3163" t="s">
        <v>6410</v>
      </c>
      <c r="F3163">
        <v>250</v>
      </c>
      <c r="G3163">
        <v>3.8</v>
      </c>
      <c r="H3163">
        <v>50</v>
      </c>
      <c r="I3163" t="s">
        <v>6411</v>
      </c>
      <c r="J3163" t="s">
        <v>1270</v>
      </c>
      <c r="K3163">
        <v>72</v>
      </c>
      <c r="L3163" t="s">
        <v>138</v>
      </c>
      <c r="M3163" t="s">
        <v>132</v>
      </c>
      <c r="N3163" t="s">
        <v>140</v>
      </c>
      <c r="O3163" t="s">
        <v>130</v>
      </c>
    </row>
    <row r="3164" spans="1:15">
      <c r="A3164">
        <v>3163</v>
      </c>
      <c r="B3164">
        <v>360152</v>
      </c>
      <c r="C3164" t="s">
        <v>635</v>
      </c>
      <c r="D3164" t="s">
        <v>134</v>
      </c>
      <c r="E3164" t="s">
        <v>6412</v>
      </c>
      <c r="F3164">
        <v>200</v>
      </c>
      <c r="G3164">
        <v>2.9</v>
      </c>
      <c r="H3164">
        <v>80</v>
      </c>
      <c r="I3164" t="s">
        <v>6413</v>
      </c>
      <c r="J3164" t="s">
        <v>1332</v>
      </c>
      <c r="K3164">
        <v>41</v>
      </c>
      <c r="L3164" t="s">
        <v>133</v>
      </c>
      <c r="M3164" t="s">
        <v>142</v>
      </c>
      <c r="N3164" t="s">
        <v>131</v>
      </c>
      <c r="O3164" t="s">
        <v>135</v>
      </c>
    </row>
    <row r="3165" spans="1:15">
      <c r="A3165">
        <v>3164</v>
      </c>
      <c r="B3165">
        <v>360162</v>
      </c>
      <c r="C3165" t="s">
        <v>256</v>
      </c>
      <c r="D3165" t="s">
        <v>137</v>
      </c>
      <c r="E3165" t="s">
        <v>6414</v>
      </c>
      <c r="F3165">
        <v>700</v>
      </c>
      <c r="G3165">
        <v>4.0999999999999996</v>
      </c>
      <c r="H3165">
        <v>100</v>
      </c>
      <c r="I3165" t="s">
        <v>6415</v>
      </c>
      <c r="J3165" t="s">
        <v>260</v>
      </c>
      <c r="K3165">
        <v>49</v>
      </c>
      <c r="L3165" t="s">
        <v>236</v>
      </c>
      <c r="M3165" t="s">
        <v>148</v>
      </c>
      <c r="N3165" t="s">
        <v>131</v>
      </c>
      <c r="O3165" t="s">
        <v>135</v>
      </c>
    </row>
    <row r="3166" spans="1:15">
      <c r="A3166">
        <v>3165</v>
      </c>
      <c r="B3166">
        <v>360514</v>
      </c>
      <c r="C3166" t="s">
        <v>1622</v>
      </c>
      <c r="D3166" t="s">
        <v>141</v>
      </c>
      <c r="E3166" t="s">
        <v>6416</v>
      </c>
      <c r="F3166">
        <v>200</v>
      </c>
      <c r="G3166">
        <v>2.9</v>
      </c>
      <c r="H3166">
        <v>80</v>
      </c>
      <c r="I3166" t="s">
        <v>6417</v>
      </c>
      <c r="J3166" t="s">
        <v>1235</v>
      </c>
      <c r="K3166">
        <v>83</v>
      </c>
      <c r="L3166" t="s">
        <v>133</v>
      </c>
      <c r="M3166" t="s">
        <v>142</v>
      </c>
      <c r="N3166" t="s">
        <v>131</v>
      </c>
      <c r="O3166" t="s">
        <v>130</v>
      </c>
    </row>
    <row r="3167" spans="1:15">
      <c r="A3167">
        <v>3166</v>
      </c>
      <c r="B3167">
        <v>360739</v>
      </c>
      <c r="C3167" t="s">
        <v>466</v>
      </c>
      <c r="D3167" t="s">
        <v>141</v>
      </c>
      <c r="E3167" t="s">
        <v>6418</v>
      </c>
      <c r="F3167">
        <v>300</v>
      </c>
      <c r="G3167">
        <v>4.0999999999999996</v>
      </c>
      <c r="H3167">
        <v>100</v>
      </c>
      <c r="I3167" t="s">
        <v>6419</v>
      </c>
      <c r="J3167" t="s">
        <v>615</v>
      </c>
      <c r="K3167">
        <v>54</v>
      </c>
      <c r="L3167" t="s">
        <v>136</v>
      </c>
      <c r="M3167" t="s">
        <v>132</v>
      </c>
      <c r="N3167" t="s">
        <v>131</v>
      </c>
      <c r="O3167" t="s">
        <v>135</v>
      </c>
    </row>
    <row r="3168" spans="1:15">
      <c r="A3168">
        <v>3167</v>
      </c>
      <c r="B3168">
        <v>360757</v>
      </c>
      <c r="C3168" t="s">
        <v>862</v>
      </c>
      <c r="D3168" t="s">
        <v>139</v>
      </c>
      <c r="E3168" t="s">
        <v>6420</v>
      </c>
      <c r="F3168">
        <v>300</v>
      </c>
      <c r="G3168">
        <v>4.3</v>
      </c>
      <c r="H3168">
        <v>100</v>
      </c>
      <c r="I3168" t="s">
        <v>2266</v>
      </c>
      <c r="J3168" t="s">
        <v>862</v>
      </c>
      <c r="K3168">
        <v>64</v>
      </c>
      <c r="L3168" t="s">
        <v>136</v>
      </c>
      <c r="M3168" t="s">
        <v>132</v>
      </c>
      <c r="N3168" t="s">
        <v>131</v>
      </c>
      <c r="O3168" t="s">
        <v>130</v>
      </c>
    </row>
    <row r="3169" spans="1:15">
      <c r="A3169">
        <v>3168</v>
      </c>
      <c r="B3169">
        <v>360814</v>
      </c>
      <c r="C3169" t="s">
        <v>4944</v>
      </c>
      <c r="D3169" t="s">
        <v>145</v>
      </c>
      <c r="E3169" t="s">
        <v>6421</v>
      </c>
      <c r="F3169">
        <v>300</v>
      </c>
      <c r="G3169">
        <v>2.9</v>
      </c>
      <c r="H3169">
        <v>80</v>
      </c>
      <c r="I3169" t="s">
        <v>6422</v>
      </c>
      <c r="J3169" t="s">
        <v>4944</v>
      </c>
      <c r="K3169">
        <v>53</v>
      </c>
      <c r="L3169" t="s">
        <v>138</v>
      </c>
      <c r="M3169" t="s">
        <v>132</v>
      </c>
      <c r="N3169" t="s">
        <v>131</v>
      </c>
      <c r="O3169" t="s">
        <v>135</v>
      </c>
    </row>
    <row r="3170" spans="1:15">
      <c r="A3170">
        <v>3169</v>
      </c>
      <c r="B3170">
        <v>360845</v>
      </c>
      <c r="C3170" t="s">
        <v>3713</v>
      </c>
      <c r="D3170" t="s">
        <v>129</v>
      </c>
      <c r="E3170" t="s">
        <v>6423</v>
      </c>
      <c r="F3170">
        <v>300</v>
      </c>
      <c r="G3170">
        <v>3.9</v>
      </c>
      <c r="H3170">
        <v>20</v>
      </c>
      <c r="I3170" t="s">
        <v>6424</v>
      </c>
      <c r="J3170" t="s">
        <v>3713</v>
      </c>
      <c r="K3170">
        <v>82</v>
      </c>
      <c r="L3170" t="s">
        <v>133</v>
      </c>
      <c r="M3170" t="s">
        <v>132</v>
      </c>
      <c r="N3170" t="s">
        <v>140</v>
      </c>
      <c r="O3170" t="s">
        <v>130</v>
      </c>
    </row>
    <row r="3171" spans="1:15">
      <c r="A3171">
        <v>3170</v>
      </c>
      <c r="B3171">
        <v>360982</v>
      </c>
      <c r="C3171" t="s">
        <v>1192</v>
      </c>
      <c r="D3171" t="s">
        <v>137</v>
      </c>
      <c r="E3171" t="s">
        <v>6425</v>
      </c>
      <c r="F3171">
        <v>400</v>
      </c>
      <c r="G3171">
        <v>4.0999999999999996</v>
      </c>
      <c r="H3171">
        <v>100</v>
      </c>
      <c r="I3171" t="s">
        <v>6426</v>
      </c>
      <c r="J3171" t="s">
        <v>6427</v>
      </c>
      <c r="K3171">
        <v>53</v>
      </c>
      <c r="L3171" t="s">
        <v>133</v>
      </c>
      <c r="M3171" t="s">
        <v>132</v>
      </c>
      <c r="N3171" t="s">
        <v>131</v>
      </c>
      <c r="O3171" t="s">
        <v>135</v>
      </c>
    </row>
    <row r="3172" spans="1:15">
      <c r="A3172">
        <v>3171</v>
      </c>
      <c r="B3172">
        <v>361068</v>
      </c>
      <c r="C3172" t="s">
        <v>823</v>
      </c>
      <c r="D3172" t="s">
        <v>141</v>
      </c>
      <c r="E3172" t="s">
        <v>6428</v>
      </c>
      <c r="F3172">
        <v>400</v>
      </c>
      <c r="G3172">
        <v>2.9</v>
      </c>
      <c r="H3172">
        <v>80</v>
      </c>
      <c r="I3172" t="s">
        <v>841</v>
      </c>
      <c r="J3172" t="s">
        <v>823</v>
      </c>
      <c r="K3172">
        <v>75</v>
      </c>
      <c r="L3172" t="s">
        <v>136</v>
      </c>
      <c r="M3172" t="s">
        <v>132</v>
      </c>
      <c r="N3172" t="s">
        <v>131</v>
      </c>
      <c r="O3172" t="s">
        <v>130</v>
      </c>
    </row>
    <row r="3173" spans="1:15">
      <c r="A3173">
        <v>3172</v>
      </c>
      <c r="B3173">
        <v>361070</v>
      </c>
      <c r="C3173" t="s">
        <v>508</v>
      </c>
      <c r="D3173" t="s">
        <v>129</v>
      </c>
      <c r="E3173" t="s">
        <v>6429</v>
      </c>
      <c r="F3173">
        <v>300</v>
      </c>
      <c r="G3173">
        <v>2.9</v>
      </c>
      <c r="H3173">
        <v>80</v>
      </c>
      <c r="I3173" t="s">
        <v>2266</v>
      </c>
      <c r="J3173" t="s">
        <v>1670</v>
      </c>
      <c r="K3173">
        <v>55</v>
      </c>
      <c r="L3173" t="s">
        <v>136</v>
      </c>
      <c r="M3173" t="s">
        <v>132</v>
      </c>
      <c r="N3173" t="s">
        <v>131</v>
      </c>
      <c r="O3173" t="s">
        <v>135</v>
      </c>
    </row>
    <row r="3174" spans="1:15">
      <c r="A3174">
        <v>3173</v>
      </c>
      <c r="B3174">
        <v>361273</v>
      </c>
      <c r="C3174" t="s">
        <v>637</v>
      </c>
      <c r="D3174" t="s">
        <v>134</v>
      </c>
      <c r="E3174" t="s">
        <v>5896</v>
      </c>
      <c r="F3174">
        <v>400</v>
      </c>
      <c r="G3174">
        <v>4.2</v>
      </c>
      <c r="H3174">
        <v>500</v>
      </c>
      <c r="I3174" t="s">
        <v>1664</v>
      </c>
      <c r="J3174" t="s">
        <v>6430</v>
      </c>
      <c r="K3174">
        <v>51</v>
      </c>
      <c r="L3174" t="s">
        <v>138</v>
      </c>
      <c r="M3174" t="s">
        <v>132</v>
      </c>
      <c r="N3174" t="s">
        <v>147</v>
      </c>
      <c r="O3174" t="s">
        <v>135</v>
      </c>
    </row>
    <row r="3175" spans="1:15">
      <c r="A3175">
        <v>3174</v>
      </c>
      <c r="B3175">
        <v>361308</v>
      </c>
      <c r="C3175" t="s">
        <v>2818</v>
      </c>
      <c r="D3175" t="s">
        <v>149</v>
      </c>
      <c r="E3175" t="s">
        <v>6431</v>
      </c>
      <c r="F3175">
        <v>300</v>
      </c>
      <c r="G3175">
        <v>2.9</v>
      </c>
      <c r="H3175">
        <v>80</v>
      </c>
      <c r="I3175" t="s">
        <v>6432</v>
      </c>
      <c r="J3175" t="s">
        <v>2854</v>
      </c>
      <c r="K3175">
        <v>47</v>
      </c>
      <c r="L3175" t="s">
        <v>138</v>
      </c>
      <c r="M3175" t="s">
        <v>132</v>
      </c>
      <c r="N3175" t="s">
        <v>131</v>
      </c>
      <c r="O3175" t="s">
        <v>135</v>
      </c>
    </row>
    <row r="3176" spans="1:15">
      <c r="A3176">
        <v>3175</v>
      </c>
      <c r="B3176">
        <v>361367</v>
      </c>
      <c r="C3176" t="s">
        <v>1129</v>
      </c>
      <c r="D3176" t="s">
        <v>129</v>
      </c>
      <c r="E3176" t="s">
        <v>6433</v>
      </c>
      <c r="F3176">
        <v>200</v>
      </c>
      <c r="G3176">
        <v>2.9</v>
      </c>
      <c r="H3176">
        <v>80</v>
      </c>
      <c r="I3176" t="s">
        <v>2723</v>
      </c>
      <c r="J3176" t="s">
        <v>1129</v>
      </c>
      <c r="K3176">
        <v>59</v>
      </c>
      <c r="L3176" t="s">
        <v>133</v>
      </c>
      <c r="M3176" t="s">
        <v>142</v>
      </c>
      <c r="N3176" t="s">
        <v>131</v>
      </c>
      <c r="O3176" t="s">
        <v>135</v>
      </c>
    </row>
    <row r="3177" spans="1:15">
      <c r="A3177">
        <v>3176</v>
      </c>
      <c r="B3177">
        <v>361398</v>
      </c>
      <c r="C3177" t="s">
        <v>6434</v>
      </c>
      <c r="D3177" t="s">
        <v>145</v>
      </c>
      <c r="E3177" t="s">
        <v>6435</v>
      </c>
      <c r="F3177">
        <v>200</v>
      </c>
      <c r="G3177">
        <v>4.0999999999999996</v>
      </c>
      <c r="H3177">
        <v>50</v>
      </c>
      <c r="I3177" t="s">
        <v>6436</v>
      </c>
      <c r="J3177" t="s">
        <v>2242</v>
      </c>
      <c r="K3177">
        <v>48</v>
      </c>
      <c r="L3177" t="s">
        <v>138</v>
      </c>
      <c r="M3177" t="s">
        <v>142</v>
      </c>
      <c r="N3177" t="s">
        <v>140</v>
      </c>
      <c r="O3177" t="s">
        <v>135</v>
      </c>
    </row>
    <row r="3178" spans="1:15">
      <c r="A3178">
        <v>3177</v>
      </c>
      <c r="B3178">
        <v>361497</v>
      </c>
      <c r="C3178" t="s">
        <v>2316</v>
      </c>
      <c r="D3178" t="s">
        <v>141</v>
      </c>
      <c r="E3178" t="s">
        <v>6437</v>
      </c>
      <c r="F3178">
        <v>300</v>
      </c>
      <c r="G3178">
        <v>3.8</v>
      </c>
      <c r="H3178">
        <v>100</v>
      </c>
      <c r="I3178" t="s">
        <v>6438</v>
      </c>
      <c r="J3178" t="s">
        <v>2316</v>
      </c>
      <c r="K3178">
        <v>71</v>
      </c>
      <c r="L3178" t="s">
        <v>138</v>
      </c>
      <c r="M3178" t="s">
        <v>132</v>
      </c>
      <c r="N3178" t="s">
        <v>131</v>
      </c>
      <c r="O3178" t="s">
        <v>130</v>
      </c>
    </row>
    <row r="3179" spans="1:15">
      <c r="A3179">
        <v>3178</v>
      </c>
      <c r="B3179">
        <v>361498</v>
      </c>
      <c r="C3179" t="s">
        <v>2471</v>
      </c>
      <c r="D3179" t="s">
        <v>129</v>
      </c>
      <c r="E3179" t="s">
        <v>6247</v>
      </c>
      <c r="F3179">
        <v>400</v>
      </c>
      <c r="G3179">
        <v>3.7</v>
      </c>
      <c r="H3179">
        <v>100</v>
      </c>
      <c r="I3179" t="s">
        <v>6439</v>
      </c>
      <c r="J3179" t="s">
        <v>1670</v>
      </c>
      <c r="K3179">
        <v>70</v>
      </c>
      <c r="L3179" t="s">
        <v>133</v>
      </c>
      <c r="M3179" t="s">
        <v>132</v>
      </c>
      <c r="N3179" t="s">
        <v>131</v>
      </c>
      <c r="O3179" t="s">
        <v>130</v>
      </c>
    </row>
    <row r="3180" spans="1:15">
      <c r="A3180">
        <v>3179</v>
      </c>
      <c r="B3180">
        <v>361532</v>
      </c>
      <c r="C3180" t="s">
        <v>6440</v>
      </c>
      <c r="D3180" t="s">
        <v>143</v>
      </c>
      <c r="E3180" t="s">
        <v>6441</v>
      </c>
      <c r="F3180">
        <v>300</v>
      </c>
      <c r="G3180">
        <v>2.9</v>
      </c>
      <c r="H3180">
        <v>80</v>
      </c>
      <c r="I3180" t="s">
        <v>2529</v>
      </c>
      <c r="J3180" t="s">
        <v>880</v>
      </c>
      <c r="K3180">
        <v>48</v>
      </c>
      <c r="L3180" t="s">
        <v>136</v>
      </c>
      <c r="M3180" t="s">
        <v>132</v>
      </c>
      <c r="N3180" t="s">
        <v>131</v>
      </c>
      <c r="O3180" t="s">
        <v>135</v>
      </c>
    </row>
    <row r="3181" spans="1:15">
      <c r="A3181">
        <v>3180</v>
      </c>
      <c r="B3181">
        <v>361537</v>
      </c>
      <c r="C3181" t="s">
        <v>899</v>
      </c>
      <c r="D3181" t="s">
        <v>143</v>
      </c>
      <c r="E3181" t="s">
        <v>6442</v>
      </c>
      <c r="F3181">
        <v>300</v>
      </c>
      <c r="G3181">
        <v>2.9</v>
      </c>
      <c r="H3181">
        <v>80</v>
      </c>
      <c r="I3181" t="s">
        <v>6443</v>
      </c>
      <c r="J3181" t="s">
        <v>880</v>
      </c>
      <c r="K3181">
        <v>57</v>
      </c>
      <c r="L3181" t="s">
        <v>136</v>
      </c>
      <c r="M3181" t="s">
        <v>132</v>
      </c>
      <c r="N3181" t="s">
        <v>131</v>
      </c>
      <c r="O3181" t="s">
        <v>135</v>
      </c>
    </row>
    <row r="3182" spans="1:15">
      <c r="A3182">
        <v>3181</v>
      </c>
      <c r="B3182">
        <v>361543</v>
      </c>
      <c r="C3182" t="s">
        <v>6440</v>
      </c>
      <c r="D3182" t="s">
        <v>143</v>
      </c>
      <c r="E3182" t="s">
        <v>6444</v>
      </c>
      <c r="F3182">
        <v>300</v>
      </c>
      <c r="G3182">
        <v>2.9</v>
      </c>
      <c r="H3182">
        <v>80</v>
      </c>
      <c r="I3182" t="s">
        <v>6445</v>
      </c>
      <c r="J3182" t="s">
        <v>880</v>
      </c>
      <c r="K3182">
        <v>49</v>
      </c>
      <c r="L3182" t="s">
        <v>136</v>
      </c>
      <c r="M3182" t="s">
        <v>132</v>
      </c>
      <c r="N3182" t="s">
        <v>131</v>
      </c>
      <c r="O3182" t="s">
        <v>135</v>
      </c>
    </row>
    <row r="3183" spans="1:15">
      <c r="A3183">
        <v>3182</v>
      </c>
      <c r="B3183">
        <v>361549</v>
      </c>
      <c r="C3183" t="s">
        <v>1318</v>
      </c>
      <c r="D3183" t="s">
        <v>139</v>
      </c>
      <c r="E3183" t="s">
        <v>6446</v>
      </c>
      <c r="F3183">
        <v>500</v>
      </c>
      <c r="G3183">
        <v>4.5</v>
      </c>
      <c r="H3183">
        <v>20</v>
      </c>
      <c r="I3183" t="s">
        <v>387</v>
      </c>
      <c r="J3183" t="s">
        <v>2284</v>
      </c>
      <c r="K3183">
        <v>89</v>
      </c>
      <c r="L3183" t="s">
        <v>138</v>
      </c>
      <c r="M3183" t="s">
        <v>132</v>
      </c>
      <c r="N3183" t="s">
        <v>140</v>
      </c>
      <c r="O3183" t="s">
        <v>130</v>
      </c>
    </row>
    <row r="3184" spans="1:15">
      <c r="A3184">
        <v>3183</v>
      </c>
      <c r="B3184">
        <v>361556</v>
      </c>
      <c r="C3184" t="s">
        <v>511</v>
      </c>
      <c r="D3184" t="s">
        <v>129</v>
      </c>
      <c r="E3184" t="s">
        <v>6447</v>
      </c>
      <c r="F3184">
        <v>200</v>
      </c>
      <c r="G3184">
        <v>3.4</v>
      </c>
      <c r="H3184">
        <v>20</v>
      </c>
      <c r="I3184" t="s">
        <v>6448</v>
      </c>
      <c r="J3184" t="s">
        <v>790</v>
      </c>
      <c r="K3184">
        <v>64</v>
      </c>
      <c r="L3184" t="s">
        <v>133</v>
      </c>
      <c r="M3184" t="s">
        <v>142</v>
      </c>
      <c r="N3184" t="s">
        <v>140</v>
      </c>
      <c r="O3184" t="s">
        <v>130</v>
      </c>
    </row>
    <row r="3185" spans="1:15">
      <c r="A3185">
        <v>3184</v>
      </c>
      <c r="B3185">
        <v>361592</v>
      </c>
      <c r="C3185" t="s">
        <v>1992</v>
      </c>
      <c r="D3185" t="s">
        <v>145</v>
      </c>
      <c r="E3185" t="s">
        <v>6449</v>
      </c>
      <c r="F3185">
        <v>150</v>
      </c>
      <c r="G3185">
        <v>4</v>
      </c>
      <c r="H3185">
        <v>500</v>
      </c>
      <c r="I3185" t="s">
        <v>2488</v>
      </c>
      <c r="J3185" t="s">
        <v>1992</v>
      </c>
      <c r="K3185">
        <v>44</v>
      </c>
      <c r="L3185" t="s">
        <v>138</v>
      </c>
      <c r="M3185" t="s">
        <v>142</v>
      </c>
      <c r="N3185" t="s">
        <v>147</v>
      </c>
      <c r="O3185" t="s">
        <v>135</v>
      </c>
    </row>
    <row r="3186" spans="1:15">
      <c r="A3186">
        <v>3185</v>
      </c>
      <c r="B3186">
        <v>361647</v>
      </c>
      <c r="C3186" t="s">
        <v>748</v>
      </c>
      <c r="D3186" t="s">
        <v>129</v>
      </c>
      <c r="E3186" t="s">
        <v>6450</v>
      </c>
      <c r="F3186">
        <v>200</v>
      </c>
      <c r="G3186">
        <v>4.4000000000000004</v>
      </c>
      <c r="H3186">
        <v>100</v>
      </c>
      <c r="I3186" t="s">
        <v>6451</v>
      </c>
      <c r="J3186" t="s">
        <v>4543</v>
      </c>
      <c r="K3186">
        <v>41</v>
      </c>
      <c r="L3186" t="s">
        <v>138</v>
      </c>
      <c r="M3186" t="s">
        <v>142</v>
      </c>
      <c r="N3186" t="s">
        <v>131</v>
      </c>
      <c r="O3186" t="s">
        <v>135</v>
      </c>
    </row>
    <row r="3187" spans="1:15">
      <c r="A3187">
        <v>3186</v>
      </c>
      <c r="B3187">
        <v>361653</v>
      </c>
      <c r="C3187" t="s">
        <v>880</v>
      </c>
      <c r="D3187" t="s">
        <v>143</v>
      </c>
      <c r="E3187" t="s">
        <v>6452</v>
      </c>
      <c r="F3187">
        <v>300</v>
      </c>
      <c r="G3187">
        <v>2.9</v>
      </c>
      <c r="H3187">
        <v>80</v>
      </c>
      <c r="I3187" t="s">
        <v>6453</v>
      </c>
      <c r="J3187" t="s">
        <v>880</v>
      </c>
      <c r="K3187">
        <v>40</v>
      </c>
      <c r="L3187" t="s">
        <v>136</v>
      </c>
      <c r="M3187" t="s">
        <v>132</v>
      </c>
      <c r="N3187" t="s">
        <v>131</v>
      </c>
      <c r="O3187" t="s">
        <v>144</v>
      </c>
    </row>
    <row r="3188" spans="1:15">
      <c r="A3188">
        <v>3187</v>
      </c>
      <c r="B3188">
        <v>361654</v>
      </c>
      <c r="C3188" t="s">
        <v>880</v>
      </c>
      <c r="D3188" t="s">
        <v>143</v>
      </c>
      <c r="E3188" t="s">
        <v>6454</v>
      </c>
      <c r="F3188">
        <v>300</v>
      </c>
      <c r="G3188">
        <v>2.9</v>
      </c>
      <c r="H3188">
        <v>80</v>
      </c>
      <c r="I3188" t="s">
        <v>2300</v>
      </c>
      <c r="J3188" t="s">
        <v>880</v>
      </c>
      <c r="K3188">
        <v>45</v>
      </c>
      <c r="L3188" t="s">
        <v>138</v>
      </c>
      <c r="M3188" t="s">
        <v>132</v>
      </c>
      <c r="N3188" t="s">
        <v>131</v>
      </c>
      <c r="O3188" t="s">
        <v>135</v>
      </c>
    </row>
    <row r="3189" spans="1:15">
      <c r="A3189">
        <v>3188</v>
      </c>
      <c r="B3189">
        <v>361692</v>
      </c>
      <c r="C3189" t="s">
        <v>825</v>
      </c>
      <c r="D3189" t="s">
        <v>139</v>
      </c>
      <c r="E3189" t="s">
        <v>6455</v>
      </c>
      <c r="F3189">
        <v>500</v>
      </c>
      <c r="G3189">
        <v>3.9</v>
      </c>
      <c r="H3189">
        <v>100</v>
      </c>
      <c r="I3189" t="s">
        <v>6456</v>
      </c>
      <c r="J3189" t="s">
        <v>1106</v>
      </c>
      <c r="K3189">
        <v>70</v>
      </c>
      <c r="L3189" t="s">
        <v>133</v>
      </c>
      <c r="M3189" t="s">
        <v>132</v>
      </c>
      <c r="N3189" t="s">
        <v>131</v>
      </c>
      <c r="O3189" t="s">
        <v>130</v>
      </c>
    </row>
    <row r="3190" spans="1:15">
      <c r="A3190">
        <v>3189</v>
      </c>
      <c r="B3190">
        <v>361700</v>
      </c>
      <c r="C3190" t="s">
        <v>1346</v>
      </c>
      <c r="D3190" t="s">
        <v>141</v>
      </c>
      <c r="E3190" t="s">
        <v>6457</v>
      </c>
      <c r="F3190">
        <v>300</v>
      </c>
      <c r="G3190">
        <v>2.9</v>
      </c>
      <c r="H3190">
        <v>80</v>
      </c>
      <c r="I3190" t="s">
        <v>6458</v>
      </c>
      <c r="J3190" t="s">
        <v>3844</v>
      </c>
      <c r="K3190">
        <v>74</v>
      </c>
      <c r="L3190" t="s">
        <v>138</v>
      </c>
      <c r="M3190" t="s">
        <v>132</v>
      </c>
      <c r="N3190" t="s">
        <v>131</v>
      </c>
      <c r="O3190" t="s">
        <v>130</v>
      </c>
    </row>
    <row r="3191" spans="1:15">
      <c r="A3191">
        <v>3190</v>
      </c>
      <c r="B3191">
        <v>361775</v>
      </c>
      <c r="C3191" t="s">
        <v>6459</v>
      </c>
      <c r="D3191" t="s">
        <v>146</v>
      </c>
      <c r="E3191" t="s">
        <v>6460</v>
      </c>
      <c r="F3191">
        <v>200</v>
      </c>
      <c r="G3191">
        <v>3.7</v>
      </c>
      <c r="H3191">
        <v>100</v>
      </c>
      <c r="I3191" t="s">
        <v>426</v>
      </c>
      <c r="J3191" t="s">
        <v>3083</v>
      </c>
      <c r="K3191">
        <v>65</v>
      </c>
      <c r="L3191" t="s">
        <v>136</v>
      </c>
      <c r="M3191" t="s">
        <v>142</v>
      </c>
      <c r="N3191" t="s">
        <v>131</v>
      </c>
      <c r="O3191" t="s">
        <v>130</v>
      </c>
    </row>
    <row r="3192" spans="1:15">
      <c r="A3192">
        <v>3191</v>
      </c>
      <c r="B3192">
        <v>361866</v>
      </c>
      <c r="C3192" t="s">
        <v>269</v>
      </c>
      <c r="D3192" t="s">
        <v>137</v>
      </c>
      <c r="E3192" t="s">
        <v>6461</v>
      </c>
      <c r="F3192">
        <v>500</v>
      </c>
      <c r="G3192">
        <v>4</v>
      </c>
      <c r="H3192">
        <v>1000</v>
      </c>
      <c r="I3192" t="s">
        <v>2049</v>
      </c>
      <c r="J3192" t="s">
        <v>260</v>
      </c>
      <c r="K3192">
        <v>53</v>
      </c>
      <c r="L3192" t="s">
        <v>133</v>
      </c>
      <c r="M3192" t="s">
        <v>132</v>
      </c>
      <c r="N3192" t="s">
        <v>147</v>
      </c>
      <c r="O3192" t="s">
        <v>135</v>
      </c>
    </row>
    <row r="3193" spans="1:15">
      <c r="A3193">
        <v>3192</v>
      </c>
      <c r="B3193">
        <v>361951</v>
      </c>
      <c r="C3193" t="s">
        <v>2289</v>
      </c>
      <c r="D3193" t="s">
        <v>129</v>
      </c>
      <c r="E3193" t="s">
        <v>6462</v>
      </c>
      <c r="F3193">
        <v>400</v>
      </c>
      <c r="G3193">
        <v>2.9</v>
      </c>
      <c r="H3193">
        <v>80</v>
      </c>
      <c r="I3193" t="s">
        <v>5939</v>
      </c>
      <c r="J3193" t="s">
        <v>2289</v>
      </c>
      <c r="K3193">
        <v>86</v>
      </c>
      <c r="L3193" t="s">
        <v>133</v>
      </c>
      <c r="M3193" t="s">
        <v>132</v>
      </c>
      <c r="N3193" t="s">
        <v>131</v>
      </c>
      <c r="O3193" t="s">
        <v>130</v>
      </c>
    </row>
    <row r="3194" spans="1:15">
      <c r="A3194">
        <v>3193</v>
      </c>
      <c r="B3194">
        <v>361972</v>
      </c>
      <c r="C3194" t="s">
        <v>3930</v>
      </c>
      <c r="D3194" t="s">
        <v>129</v>
      </c>
      <c r="E3194" t="s">
        <v>2740</v>
      </c>
      <c r="F3194">
        <v>300</v>
      </c>
      <c r="G3194">
        <v>3.8</v>
      </c>
      <c r="H3194">
        <v>20</v>
      </c>
      <c r="I3194" t="s">
        <v>1146</v>
      </c>
      <c r="J3194" t="s">
        <v>690</v>
      </c>
      <c r="K3194">
        <v>87</v>
      </c>
      <c r="L3194" t="s">
        <v>133</v>
      </c>
      <c r="M3194" t="s">
        <v>132</v>
      </c>
      <c r="N3194" t="s">
        <v>140</v>
      </c>
      <c r="O3194" t="s">
        <v>130</v>
      </c>
    </row>
    <row r="3195" spans="1:15">
      <c r="A3195">
        <v>3194</v>
      </c>
      <c r="B3195">
        <v>362050</v>
      </c>
      <c r="C3195" t="s">
        <v>807</v>
      </c>
      <c r="D3195" t="s">
        <v>139</v>
      </c>
      <c r="E3195" t="s">
        <v>6463</v>
      </c>
      <c r="F3195">
        <v>500</v>
      </c>
      <c r="G3195">
        <v>2.9</v>
      </c>
      <c r="H3195">
        <v>80</v>
      </c>
      <c r="I3195" t="s">
        <v>2266</v>
      </c>
      <c r="J3195" t="s">
        <v>807</v>
      </c>
      <c r="K3195">
        <v>72</v>
      </c>
      <c r="L3195" t="s">
        <v>136</v>
      </c>
      <c r="M3195" t="s">
        <v>132</v>
      </c>
      <c r="N3195" t="s">
        <v>131</v>
      </c>
      <c r="O3195" t="s">
        <v>130</v>
      </c>
    </row>
    <row r="3196" spans="1:15">
      <c r="A3196">
        <v>3195</v>
      </c>
      <c r="B3196">
        <v>362068</v>
      </c>
      <c r="C3196" t="s">
        <v>687</v>
      </c>
      <c r="D3196" t="s">
        <v>143</v>
      </c>
      <c r="E3196" t="s">
        <v>6464</v>
      </c>
      <c r="F3196">
        <v>150</v>
      </c>
      <c r="G3196">
        <v>3.9</v>
      </c>
      <c r="H3196">
        <v>20</v>
      </c>
      <c r="I3196" t="s">
        <v>6465</v>
      </c>
      <c r="J3196" t="s">
        <v>1985</v>
      </c>
      <c r="K3196">
        <v>76</v>
      </c>
      <c r="L3196" t="s">
        <v>138</v>
      </c>
      <c r="M3196" t="s">
        <v>142</v>
      </c>
      <c r="N3196" t="s">
        <v>140</v>
      </c>
      <c r="O3196" t="s">
        <v>130</v>
      </c>
    </row>
    <row r="3197" spans="1:15">
      <c r="A3197">
        <v>3196</v>
      </c>
      <c r="B3197">
        <v>362274</v>
      </c>
      <c r="C3197" t="s">
        <v>880</v>
      </c>
      <c r="D3197" t="s">
        <v>143</v>
      </c>
      <c r="E3197" t="s">
        <v>6466</v>
      </c>
      <c r="F3197">
        <v>300</v>
      </c>
      <c r="G3197">
        <v>2.9</v>
      </c>
      <c r="H3197">
        <v>80</v>
      </c>
      <c r="I3197" t="s">
        <v>479</v>
      </c>
      <c r="J3197" t="s">
        <v>880</v>
      </c>
      <c r="K3197">
        <v>52</v>
      </c>
      <c r="L3197" t="s">
        <v>138</v>
      </c>
      <c r="M3197" t="s">
        <v>132</v>
      </c>
      <c r="N3197" t="s">
        <v>131</v>
      </c>
      <c r="O3197" t="s">
        <v>135</v>
      </c>
    </row>
    <row r="3198" spans="1:15">
      <c r="A3198">
        <v>3197</v>
      </c>
      <c r="B3198">
        <v>362276</v>
      </c>
      <c r="C3198" t="s">
        <v>880</v>
      </c>
      <c r="D3198" t="s">
        <v>143</v>
      </c>
      <c r="E3198" t="s">
        <v>6467</v>
      </c>
      <c r="F3198">
        <v>300</v>
      </c>
      <c r="G3198">
        <v>2.9</v>
      </c>
      <c r="H3198">
        <v>80</v>
      </c>
      <c r="I3198" t="s">
        <v>3325</v>
      </c>
      <c r="J3198" t="s">
        <v>880</v>
      </c>
      <c r="K3198">
        <v>52</v>
      </c>
      <c r="L3198" t="s">
        <v>138</v>
      </c>
      <c r="M3198" t="s">
        <v>132</v>
      </c>
      <c r="N3198" t="s">
        <v>131</v>
      </c>
      <c r="O3198" t="s">
        <v>135</v>
      </c>
    </row>
    <row r="3199" spans="1:15">
      <c r="A3199">
        <v>3198</v>
      </c>
      <c r="B3199">
        <v>362280</v>
      </c>
      <c r="C3199" t="s">
        <v>880</v>
      </c>
      <c r="D3199" t="s">
        <v>143</v>
      </c>
      <c r="E3199" t="s">
        <v>6468</v>
      </c>
      <c r="F3199">
        <v>300</v>
      </c>
      <c r="G3199">
        <v>2.9</v>
      </c>
      <c r="H3199">
        <v>80</v>
      </c>
      <c r="I3199" t="s">
        <v>6469</v>
      </c>
      <c r="J3199" t="s">
        <v>880</v>
      </c>
      <c r="K3199">
        <v>45</v>
      </c>
      <c r="L3199" t="s">
        <v>136</v>
      </c>
      <c r="M3199" t="s">
        <v>132</v>
      </c>
      <c r="N3199" t="s">
        <v>131</v>
      </c>
      <c r="O3199" t="s">
        <v>135</v>
      </c>
    </row>
    <row r="3200" spans="1:15">
      <c r="A3200">
        <v>3199</v>
      </c>
      <c r="B3200">
        <v>362286</v>
      </c>
      <c r="C3200" t="s">
        <v>880</v>
      </c>
      <c r="D3200" t="s">
        <v>143</v>
      </c>
      <c r="E3200" t="s">
        <v>6470</v>
      </c>
      <c r="F3200">
        <v>300</v>
      </c>
      <c r="G3200">
        <v>2.9</v>
      </c>
      <c r="H3200">
        <v>80</v>
      </c>
      <c r="I3200" t="s">
        <v>4338</v>
      </c>
      <c r="J3200" t="s">
        <v>880</v>
      </c>
      <c r="K3200">
        <v>51</v>
      </c>
      <c r="L3200" t="s">
        <v>138</v>
      </c>
      <c r="M3200" t="s">
        <v>132</v>
      </c>
      <c r="N3200" t="s">
        <v>131</v>
      </c>
      <c r="O3200" t="s">
        <v>135</v>
      </c>
    </row>
    <row r="3201" spans="1:15">
      <c r="A3201">
        <v>3200</v>
      </c>
      <c r="B3201">
        <v>362287</v>
      </c>
      <c r="C3201" t="s">
        <v>880</v>
      </c>
      <c r="D3201" t="s">
        <v>143</v>
      </c>
      <c r="E3201" t="s">
        <v>6471</v>
      </c>
      <c r="F3201">
        <v>300</v>
      </c>
      <c r="G3201">
        <v>2.9</v>
      </c>
      <c r="H3201">
        <v>80</v>
      </c>
      <c r="I3201" t="s">
        <v>5266</v>
      </c>
      <c r="J3201" t="s">
        <v>880</v>
      </c>
      <c r="K3201">
        <v>47</v>
      </c>
      <c r="L3201" t="s">
        <v>138</v>
      </c>
      <c r="M3201" t="s">
        <v>132</v>
      </c>
      <c r="N3201" t="s">
        <v>131</v>
      </c>
      <c r="O3201" t="s">
        <v>135</v>
      </c>
    </row>
    <row r="3202" spans="1:15">
      <c r="A3202">
        <v>3201</v>
      </c>
      <c r="B3202">
        <v>362300</v>
      </c>
      <c r="C3202" t="s">
        <v>880</v>
      </c>
      <c r="D3202" t="s">
        <v>143</v>
      </c>
      <c r="E3202" t="s">
        <v>6472</v>
      </c>
      <c r="F3202">
        <v>300</v>
      </c>
      <c r="G3202">
        <v>2.9</v>
      </c>
      <c r="H3202">
        <v>80</v>
      </c>
      <c r="I3202" t="s">
        <v>6473</v>
      </c>
      <c r="J3202" t="s">
        <v>880</v>
      </c>
      <c r="K3202">
        <v>50</v>
      </c>
      <c r="L3202" t="s">
        <v>136</v>
      </c>
      <c r="M3202" t="s">
        <v>132</v>
      </c>
      <c r="N3202" t="s">
        <v>131</v>
      </c>
      <c r="O3202" t="s">
        <v>135</v>
      </c>
    </row>
    <row r="3203" spans="1:15">
      <c r="A3203">
        <v>3202</v>
      </c>
      <c r="B3203">
        <v>362304</v>
      </c>
      <c r="C3203" t="s">
        <v>4650</v>
      </c>
      <c r="D3203" t="s">
        <v>145</v>
      </c>
      <c r="E3203" t="s">
        <v>6474</v>
      </c>
      <c r="F3203">
        <v>200</v>
      </c>
      <c r="G3203">
        <v>2.9</v>
      </c>
      <c r="H3203">
        <v>80</v>
      </c>
      <c r="I3203" t="s">
        <v>841</v>
      </c>
      <c r="J3203" t="s">
        <v>3931</v>
      </c>
      <c r="K3203">
        <v>90</v>
      </c>
      <c r="L3203" t="s">
        <v>136</v>
      </c>
      <c r="M3203" t="s">
        <v>142</v>
      </c>
      <c r="N3203" t="s">
        <v>131</v>
      </c>
      <c r="O3203" t="s">
        <v>130</v>
      </c>
    </row>
    <row r="3204" spans="1:15">
      <c r="A3204">
        <v>3203</v>
      </c>
      <c r="B3204">
        <v>362318</v>
      </c>
      <c r="C3204" t="s">
        <v>1110</v>
      </c>
      <c r="D3204" t="s">
        <v>129</v>
      </c>
      <c r="E3204" t="s">
        <v>6475</v>
      </c>
      <c r="F3204">
        <v>200</v>
      </c>
      <c r="G3204">
        <v>2.9</v>
      </c>
      <c r="H3204">
        <v>80</v>
      </c>
      <c r="I3204" t="s">
        <v>547</v>
      </c>
      <c r="J3204" t="s">
        <v>1670</v>
      </c>
      <c r="K3204">
        <v>58</v>
      </c>
      <c r="L3204" t="s">
        <v>136</v>
      </c>
      <c r="M3204" t="s">
        <v>142</v>
      </c>
      <c r="N3204" t="s">
        <v>131</v>
      </c>
      <c r="O3204" t="s">
        <v>135</v>
      </c>
    </row>
    <row r="3205" spans="1:15">
      <c r="A3205">
        <v>3204</v>
      </c>
      <c r="B3205">
        <v>362366</v>
      </c>
      <c r="C3205" t="s">
        <v>876</v>
      </c>
      <c r="D3205" t="s">
        <v>139</v>
      </c>
      <c r="E3205" t="s">
        <v>6476</v>
      </c>
      <c r="F3205">
        <v>280</v>
      </c>
      <c r="G3205">
        <v>4.0999999999999996</v>
      </c>
      <c r="H3205">
        <v>20</v>
      </c>
      <c r="I3205" t="s">
        <v>6477</v>
      </c>
      <c r="J3205" t="s">
        <v>876</v>
      </c>
      <c r="K3205">
        <v>46</v>
      </c>
      <c r="L3205" t="s">
        <v>133</v>
      </c>
      <c r="M3205" t="s">
        <v>132</v>
      </c>
      <c r="N3205" t="s">
        <v>140</v>
      </c>
      <c r="O3205" t="s">
        <v>135</v>
      </c>
    </row>
    <row r="3206" spans="1:15">
      <c r="A3206">
        <v>3205</v>
      </c>
      <c r="B3206">
        <v>362591</v>
      </c>
      <c r="C3206" t="s">
        <v>739</v>
      </c>
      <c r="D3206" t="s">
        <v>129</v>
      </c>
      <c r="E3206" t="s">
        <v>6478</v>
      </c>
      <c r="F3206">
        <v>500</v>
      </c>
      <c r="G3206">
        <v>2.9</v>
      </c>
      <c r="H3206">
        <v>80</v>
      </c>
      <c r="I3206" t="s">
        <v>6479</v>
      </c>
      <c r="J3206" t="s">
        <v>2289</v>
      </c>
      <c r="K3206">
        <v>77</v>
      </c>
      <c r="L3206" t="s">
        <v>133</v>
      </c>
      <c r="M3206" t="s">
        <v>132</v>
      </c>
      <c r="N3206" t="s">
        <v>131</v>
      </c>
      <c r="O3206" t="s">
        <v>130</v>
      </c>
    </row>
    <row r="3207" spans="1:15">
      <c r="A3207">
        <v>3206</v>
      </c>
      <c r="B3207">
        <v>362599</v>
      </c>
      <c r="C3207" t="s">
        <v>637</v>
      </c>
      <c r="D3207" t="s">
        <v>134</v>
      </c>
      <c r="E3207" t="s">
        <v>5518</v>
      </c>
      <c r="F3207">
        <v>100</v>
      </c>
      <c r="G3207">
        <v>4.0999999999999996</v>
      </c>
      <c r="H3207">
        <v>100</v>
      </c>
      <c r="I3207" t="s">
        <v>6480</v>
      </c>
      <c r="J3207" t="s">
        <v>6430</v>
      </c>
      <c r="K3207">
        <v>49</v>
      </c>
      <c r="L3207" t="s">
        <v>138</v>
      </c>
      <c r="M3207" t="s">
        <v>142</v>
      </c>
      <c r="N3207" t="s">
        <v>131</v>
      </c>
      <c r="O3207" t="s">
        <v>135</v>
      </c>
    </row>
    <row r="3208" spans="1:15">
      <c r="A3208">
        <v>3207</v>
      </c>
      <c r="B3208">
        <v>362612</v>
      </c>
      <c r="C3208" t="s">
        <v>1080</v>
      </c>
      <c r="D3208" t="s">
        <v>129</v>
      </c>
      <c r="E3208" t="s">
        <v>6481</v>
      </c>
      <c r="F3208">
        <v>400</v>
      </c>
      <c r="G3208">
        <v>2.9</v>
      </c>
      <c r="H3208">
        <v>80</v>
      </c>
      <c r="I3208" t="s">
        <v>1146</v>
      </c>
      <c r="J3208" t="s">
        <v>1962</v>
      </c>
      <c r="K3208">
        <v>79</v>
      </c>
      <c r="L3208" t="s">
        <v>133</v>
      </c>
      <c r="M3208" t="s">
        <v>132</v>
      </c>
      <c r="N3208" t="s">
        <v>131</v>
      </c>
      <c r="O3208" t="s">
        <v>130</v>
      </c>
    </row>
    <row r="3209" spans="1:15">
      <c r="A3209">
        <v>3208</v>
      </c>
      <c r="B3209">
        <v>362752</v>
      </c>
      <c r="C3209" t="s">
        <v>2497</v>
      </c>
      <c r="D3209" t="s">
        <v>137</v>
      </c>
      <c r="E3209" t="s">
        <v>6482</v>
      </c>
      <c r="F3209">
        <v>300</v>
      </c>
      <c r="G3209">
        <v>4</v>
      </c>
      <c r="H3209">
        <v>100</v>
      </c>
      <c r="I3209" t="s">
        <v>6483</v>
      </c>
      <c r="J3209" t="s">
        <v>250</v>
      </c>
      <c r="K3209">
        <v>60</v>
      </c>
      <c r="L3209" t="s">
        <v>236</v>
      </c>
      <c r="M3209" t="s">
        <v>132</v>
      </c>
      <c r="N3209" t="s">
        <v>131</v>
      </c>
      <c r="O3209" t="s">
        <v>135</v>
      </c>
    </row>
    <row r="3210" spans="1:15">
      <c r="A3210">
        <v>3209</v>
      </c>
      <c r="B3210">
        <v>362972</v>
      </c>
      <c r="C3210" t="s">
        <v>2656</v>
      </c>
      <c r="D3210" t="s">
        <v>146</v>
      </c>
      <c r="E3210" t="s">
        <v>6484</v>
      </c>
      <c r="F3210">
        <v>150</v>
      </c>
      <c r="G3210">
        <v>2.9</v>
      </c>
      <c r="H3210">
        <v>80</v>
      </c>
      <c r="I3210" t="s">
        <v>2266</v>
      </c>
      <c r="J3210" t="s">
        <v>3083</v>
      </c>
      <c r="K3210">
        <v>33</v>
      </c>
      <c r="L3210" t="s">
        <v>136</v>
      </c>
      <c r="M3210" t="s">
        <v>142</v>
      </c>
      <c r="N3210" t="s">
        <v>131</v>
      </c>
      <c r="O3210" t="s">
        <v>144</v>
      </c>
    </row>
    <row r="3211" spans="1:15">
      <c r="A3211">
        <v>3210</v>
      </c>
      <c r="B3211">
        <v>362976</v>
      </c>
      <c r="C3211" t="s">
        <v>542</v>
      </c>
      <c r="D3211" t="s">
        <v>141</v>
      </c>
      <c r="E3211" t="s">
        <v>6485</v>
      </c>
      <c r="F3211">
        <v>100</v>
      </c>
      <c r="G3211">
        <v>2.9</v>
      </c>
      <c r="H3211">
        <v>80</v>
      </c>
      <c r="I3211" t="s">
        <v>6486</v>
      </c>
      <c r="J3211" t="s">
        <v>477</v>
      </c>
      <c r="K3211">
        <v>63</v>
      </c>
      <c r="L3211" t="s">
        <v>136</v>
      </c>
      <c r="M3211" t="s">
        <v>142</v>
      </c>
      <c r="N3211" t="s">
        <v>131</v>
      </c>
      <c r="O3211" t="s">
        <v>130</v>
      </c>
    </row>
    <row r="3212" spans="1:15">
      <c r="A3212">
        <v>3211</v>
      </c>
      <c r="B3212">
        <v>363011</v>
      </c>
      <c r="C3212" t="s">
        <v>887</v>
      </c>
      <c r="D3212" t="s">
        <v>139</v>
      </c>
      <c r="E3212" t="s">
        <v>6487</v>
      </c>
      <c r="F3212">
        <v>900</v>
      </c>
      <c r="G3212">
        <v>4.0999999999999996</v>
      </c>
      <c r="H3212">
        <v>20</v>
      </c>
      <c r="I3212" t="s">
        <v>6488</v>
      </c>
      <c r="J3212" t="s">
        <v>2284</v>
      </c>
      <c r="K3212">
        <v>72</v>
      </c>
      <c r="L3212" t="s">
        <v>237</v>
      </c>
      <c r="M3212" t="s">
        <v>148</v>
      </c>
      <c r="N3212" t="s">
        <v>140</v>
      </c>
      <c r="O3212" t="s">
        <v>130</v>
      </c>
    </row>
    <row r="3213" spans="1:15">
      <c r="A3213">
        <v>3212</v>
      </c>
      <c r="B3213">
        <v>363085</v>
      </c>
      <c r="C3213" t="s">
        <v>2112</v>
      </c>
      <c r="D3213" t="s">
        <v>134</v>
      </c>
      <c r="E3213" t="s">
        <v>6489</v>
      </c>
      <c r="F3213">
        <v>200</v>
      </c>
      <c r="G3213">
        <v>2.9</v>
      </c>
      <c r="H3213">
        <v>80</v>
      </c>
      <c r="I3213" t="s">
        <v>6490</v>
      </c>
      <c r="J3213" t="s">
        <v>2112</v>
      </c>
      <c r="K3213">
        <v>55</v>
      </c>
      <c r="L3213" t="s">
        <v>138</v>
      </c>
      <c r="M3213" t="s">
        <v>142</v>
      </c>
      <c r="N3213" t="s">
        <v>131</v>
      </c>
      <c r="O3213" t="s">
        <v>135</v>
      </c>
    </row>
    <row r="3214" spans="1:15">
      <c r="A3214">
        <v>3213</v>
      </c>
      <c r="B3214">
        <v>363340</v>
      </c>
      <c r="C3214" t="s">
        <v>3708</v>
      </c>
      <c r="D3214" t="s">
        <v>134</v>
      </c>
      <c r="E3214" t="s">
        <v>6491</v>
      </c>
      <c r="F3214">
        <v>150</v>
      </c>
      <c r="G3214">
        <v>2.9</v>
      </c>
      <c r="H3214">
        <v>80</v>
      </c>
      <c r="I3214" t="s">
        <v>997</v>
      </c>
      <c r="J3214" t="s">
        <v>4844</v>
      </c>
      <c r="K3214">
        <v>50</v>
      </c>
      <c r="L3214" t="s">
        <v>133</v>
      </c>
      <c r="M3214" t="s">
        <v>142</v>
      </c>
      <c r="N3214" t="s">
        <v>131</v>
      </c>
      <c r="O3214" t="s">
        <v>135</v>
      </c>
    </row>
    <row r="3215" spans="1:15">
      <c r="A3215">
        <v>3214</v>
      </c>
      <c r="B3215">
        <v>363359</v>
      </c>
      <c r="C3215" t="s">
        <v>1807</v>
      </c>
      <c r="D3215" t="s">
        <v>139</v>
      </c>
      <c r="E3215" t="s">
        <v>6492</v>
      </c>
      <c r="F3215">
        <v>250</v>
      </c>
      <c r="G3215">
        <v>3.9</v>
      </c>
      <c r="H3215">
        <v>100</v>
      </c>
      <c r="I3215" t="s">
        <v>6493</v>
      </c>
      <c r="J3215" t="s">
        <v>1807</v>
      </c>
      <c r="K3215">
        <v>57</v>
      </c>
      <c r="L3215" t="s">
        <v>133</v>
      </c>
      <c r="M3215" t="s">
        <v>132</v>
      </c>
      <c r="N3215" t="s">
        <v>131</v>
      </c>
      <c r="O3215" t="s">
        <v>135</v>
      </c>
    </row>
    <row r="3216" spans="1:15">
      <c r="A3216">
        <v>3215</v>
      </c>
      <c r="B3216">
        <v>363604</v>
      </c>
      <c r="C3216" t="s">
        <v>2804</v>
      </c>
      <c r="D3216" t="s">
        <v>145</v>
      </c>
      <c r="E3216" t="s">
        <v>6494</v>
      </c>
      <c r="F3216">
        <v>600</v>
      </c>
      <c r="G3216">
        <v>4.4000000000000004</v>
      </c>
      <c r="H3216">
        <v>100</v>
      </c>
      <c r="I3216" t="s">
        <v>1265</v>
      </c>
      <c r="J3216" t="s">
        <v>5194</v>
      </c>
      <c r="K3216">
        <v>37</v>
      </c>
      <c r="L3216" t="s">
        <v>236</v>
      </c>
      <c r="M3216" t="s">
        <v>148</v>
      </c>
      <c r="N3216" t="s">
        <v>131</v>
      </c>
      <c r="O3216" t="s">
        <v>144</v>
      </c>
    </row>
    <row r="3217" spans="1:15">
      <c r="A3217">
        <v>3216</v>
      </c>
      <c r="B3217">
        <v>363639</v>
      </c>
      <c r="C3217" t="s">
        <v>1183</v>
      </c>
      <c r="D3217" t="s">
        <v>139</v>
      </c>
      <c r="E3217" t="s">
        <v>6495</v>
      </c>
      <c r="F3217">
        <v>250</v>
      </c>
      <c r="G3217">
        <v>3.5</v>
      </c>
      <c r="H3217">
        <v>20</v>
      </c>
      <c r="I3217" t="s">
        <v>841</v>
      </c>
      <c r="J3217" t="s">
        <v>2284</v>
      </c>
      <c r="K3217">
        <v>64</v>
      </c>
      <c r="L3217" t="s">
        <v>136</v>
      </c>
      <c r="M3217" t="s">
        <v>132</v>
      </c>
      <c r="N3217" t="s">
        <v>140</v>
      </c>
      <c r="O3217" t="s">
        <v>130</v>
      </c>
    </row>
    <row r="3218" spans="1:15">
      <c r="A3218">
        <v>3217</v>
      </c>
      <c r="B3218">
        <v>363697</v>
      </c>
      <c r="C3218" t="s">
        <v>2458</v>
      </c>
      <c r="D3218" t="s">
        <v>145</v>
      </c>
      <c r="E3218" t="s">
        <v>6496</v>
      </c>
      <c r="F3218">
        <v>200</v>
      </c>
      <c r="G3218">
        <v>2.9</v>
      </c>
      <c r="H3218">
        <v>80</v>
      </c>
      <c r="I3218" t="s">
        <v>2606</v>
      </c>
      <c r="J3218" t="s">
        <v>2322</v>
      </c>
      <c r="K3218">
        <v>53</v>
      </c>
      <c r="L3218" t="s">
        <v>138</v>
      </c>
      <c r="M3218" t="s">
        <v>142</v>
      </c>
      <c r="N3218" t="s">
        <v>131</v>
      </c>
      <c r="O3218" t="s">
        <v>135</v>
      </c>
    </row>
    <row r="3219" spans="1:15">
      <c r="A3219">
        <v>3218</v>
      </c>
      <c r="B3219">
        <v>363787</v>
      </c>
      <c r="C3219" t="s">
        <v>1332</v>
      </c>
      <c r="D3219" t="s">
        <v>134</v>
      </c>
      <c r="E3219" t="s">
        <v>6497</v>
      </c>
      <c r="F3219">
        <v>400</v>
      </c>
      <c r="G3219">
        <v>4.7</v>
      </c>
      <c r="H3219">
        <v>100</v>
      </c>
      <c r="I3219" t="s">
        <v>6498</v>
      </c>
      <c r="J3219" t="s">
        <v>4083</v>
      </c>
      <c r="K3219">
        <v>53</v>
      </c>
      <c r="L3219" t="s">
        <v>138</v>
      </c>
      <c r="M3219" t="s">
        <v>132</v>
      </c>
      <c r="N3219" t="s">
        <v>131</v>
      </c>
      <c r="O3219" t="s">
        <v>135</v>
      </c>
    </row>
    <row r="3220" spans="1:15">
      <c r="A3220">
        <v>3219</v>
      </c>
      <c r="B3220">
        <v>364054</v>
      </c>
      <c r="C3220" t="s">
        <v>1969</v>
      </c>
      <c r="D3220" t="s">
        <v>145</v>
      </c>
      <c r="E3220" t="s">
        <v>6499</v>
      </c>
      <c r="F3220">
        <v>250</v>
      </c>
      <c r="G3220">
        <v>2.9</v>
      </c>
      <c r="H3220">
        <v>80</v>
      </c>
      <c r="I3220" t="s">
        <v>6500</v>
      </c>
      <c r="J3220" t="s">
        <v>1969</v>
      </c>
      <c r="K3220">
        <v>38</v>
      </c>
      <c r="L3220" t="s">
        <v>138</v>
      </c>
      <c r="M3220" t="s">
        <v>132</v>
      </c>
      <c r="N3220" t="s">
        <v>131</v>
      </c>
      <c r="O3220" t="s">
        <v>144</v>
      </c>
    </row>
    <row r="3221" spans="1:15">
      <c r="A3221">
        <v>3220</v>
      </c>
      <c r="B3221">
        <v>364331</v>
      </c>
      <c r="C3221" t="s">
        <v>887</v>
      </c>
      <c r="D3221" t="s">
        <v>139</v>
      </c>
      <c r="E3221" t="s">
        <v>6501</v>
      </c>
      <c r="F3221">
        <v>1200</v>
      </c>
      <c r="G3221">
        <v>4.5</v>
      </c>
      <c r="H3221">
        <v>50</v>
      </c>
      <c r="I3221" t="s">
        <v>6502</v>
      </c>
      <c r="J3221" t="s">
        <v>2284</v>
      </c>
      <c r="K3221">
        <v>68</v>
      </c>
      <c r="L3221" t="s">
        <v>236</v>
      </c>
      <c r="M3221" t="s">
        <v>235</v>
      </c>
      <c r="N3221" t="s">
        <v>140</v>
      </c>
      <c r="O3221" t="s">
        <v>130</v>
      </c>
    </row>
    <row r="3222" spans="1:15">
      <c r="A3222">
        <v>3221</v>
      </c>
      <c r="B3222">
        <v>364503</v>
      </c>
      <c r="C3222" t="s">
        <v>511</v>
      </c>
      <c r="D3222" t="s">
        <v>129</v>
      </c>
      <c r="E3222" t="s">
        <v>6503</v>
      </c>
      <c r="F3222">
        <v>200</v>
      </c>
      <c r="G3222">
        <v>4.3</v>
      </c>
      <c r="H3222">
        <v>100</v>
      </c>
      <c r="I3222" t="s">
        <v>6504</v>
      </c>
      <c r="J3222" t="s">
        <v>790</v>
      </c>
      <c r="K3222">
        <v>68</v>
      </c>
      <c r="L3222" t="s">
        <v>133</v>
      </c>
      <c r="M3222" t="s">
        <v>142</v>
      </c>
      <c r="N3222" t="s">
        <v>131</v>
      </c>
      <c r="O3222" t="s">
        <v>130</v>
      </c>
    </row>
    <row r="3223" spans="1:15">
      <c r="A3223">
        <v>3222</v>
      </c>
      <c r="B3223">
        <v>364600</v>
      </c>
      <c r="C3223" t="s">
        <v>497</v>
      </c>
      <c r="D3223" t="s">
        <v>146</v>
      </c>
      <c r="E3223" t="s">
        <v>6505</v>
      </c>
      <c r="F3223">
        <v>380</v>
      </c>
      <c r="G3223">
        <v>3</v>
      </c>
      <c r="H3223">
        <v>20</v>
      </c>
      <c r="I3223" t="s">
        <v>2236</v>
      </c>
      <c r="J3223" t="s">
        <v>3083</v>
      </c>
      <c r="K3223">
        <v>68</v>
      </c>
      <c r="L3223" t="s">
        <v>138</v>
      </c>
      <c r="M3223" t="s">
        <v>132</v>
      </c>
      <c r="N3223" t="s">
        <v>140</v>
      </c>
      <c r="O3223" t="s">
        <v>130</v>
      </c>
    </row>
    <row r="3224" spans="1:15">
      <c r="A3224">
        <v>3223</v>
      </c>
      <c r="B3224">
        <v>364641</v>
      </c>
      <c r="C3224" t="s">
        <v>640</v>
      </c>
      <c r="D3224" t="s">
        <v>139</v>
      </c>
      <c r="E3224" t="s">
        <v>6506</v>
      </c>
      <c r="F3224">
        <v>400</v>
      </c>
      <c r="G3224">
        <v>4.2</v>
      </c>
      <c r="H3224">
        <v>50</v>
      </c>
      <c r="I3224" t="s">
        <v>6507</v>
      </c>
      <c r="J3224" t="s">
        <v>696</v>
      </c>
      <c r="K3224">
        <v>64</v>
      </c>
      <c r="L3224" t="s">
        <v>133</v>
      </c>
      <c r="M3224" t="s">
        <v>132</v>
      </c>
      <c r="N3224" t="s">
        <v>140</v>
      </c>
      <c r="O3224" t="s">
        <v>130</v>
      </c>
    </row>
    <row r="3225" spans="1:15">
      <c r="A3225">
        <v>3224</v>
      </c>
      <c r="B3225">
        <v>364658</v>
      </c>
      <c r="C3225" t="s">
        <v>314</v>
      </c>
      <c r="D3225" t="s">
        <v>146</v>
      </c>
      <c r="E3225" t="s">
        <v>6508</v>
      </c>
      <c r="F3225">
        <v>600</v>
      </c>
      <c r="G3225">
        <v>2.9</v>
      </c>
      <c r="H3225">
        <v>80</v>
      </c>
      <c r="I3225" t="s">
        <v>395</v>
      </c>
      <c r="J3225" t="s">
        <v>314</v>
      </c>
      <c r="K3225">
        <v>67</v>
      </c>
      <c r="L3225" t="s">
        <v>138</v>
      </c>
      <c r="M3225" t="s">
        <v>148</v>
      </c>
      <c r="N3225" t="s">
        <v>131</v>
      </c>
      <c r="O3225" t="s">
        <v>130</v>
      </c>
    </row>
    <row r="3226" spans="1:15">
      <c r="A3226">
        <v>3225</v>
      </c>
      <c r="B3226">
        <v>364659</v>
      </c>
      <c r="C3226" t="s">
        <v>314</v>
      </c>
      <c r="D3226" t="s">
        <v>146</v>
      </c>
      <c r="E3226" t="s">
        <v>6509</v>
      </c>
      <c r="F3226">
        <v>600</v>
      </c>
      <c r="G3226">
        <v>2.9</v>
      </c>
      <c r="H3226">
        <v>80</v>
      </c>
      <c r="I3226" t="s">
        <v>395</v>
      </c>
      <c r="J3226" t="s">
        <v>314</v>
      </c>
      <c r="K3226">
        <v>68</v>
      </c>
      <c r="L3226" t="s">
        <v>138</v>
      </c>
      <c r="M3226" t="s">
        <v>148</v>
      </c>
      <c r="N3226" t="s">
        <v>131</v>
      </c>
      <c r="O3226" t="s">
        <v>130</v>
      </c>
    </row>
    <row r="3227" spans="1:15">
      <c r="A3227">
        <v>3226</v>
      </c>
      <c r="B3227">
        <v>364735</v>
      </c>
      <c r="C3227" t="s">
        <v>690</v>
      </c>
      <c r="D3227" t="s">
        <v>129</v>
      </c>
      <c r="E3227" t="s">
        <v>6510</v>
      </c>
      <c r="F3227">
        <v>250</v>
      </c>
      <c r="G3227">
        <v>2.9</v>
      </c>
      <c r="H3227">
        <v>80</v>
      </c>
      <c r="I3227" t="s">
        <v>6511</v>
      </c>
      <c r="J3227" t="s">
        <v>690</v>
      </c>
      <c r="K3227">
        <v>81</v>
      </c>
      <c r="L3227" t="s">
        <v>138</v>
      </c>
      <c r="M3227" t="s">
        <v>132</v>
      </c>
      <c r="N3227" t="s">
        <v>131</v>
      </c>
      <c r="O3227" t="s">
        <v>130</v>
      </c>
    </row>
    <row r="3228" spans="1:15">
      <c r="A3228">
        <v>3227</v>
      </c>
      <c r="B3228">
        <v>364811</v>
      </c>
      <c r="C3228" t="s">
        <v>825</v>
      </c>
      <c r="D3228" t="s">
        <v>139</v>
      </c>
      <c r="E3228" t="s">
        <v>6512</v>
      </c>
      <c r="F3228">
        <v>500</v>
      </c>
      <c r="G3228">
        <v>4</v>
      </c>
      <c r="H3228">
        <v>500</v>
      </c>
      <c r="I3228" t="s">
        <v>547</v>
      </c>
      <c r="J3228" t="s">
        <v>1106</v>
      </c>
      <c r="K3228">
        <v>66</v>
      </c>
      <c r="L3228" t="s">
        <v>136</v>
      </c>
      <c r="M3228" t="s">
        <v>132</v>
      </c>
      <c r="N3228" t="s">
        <v>147</v>
      </c>
      <c r="O3228" t="s">
        <v>130</v>
      </c>
    </row>
    <row r="3229" spans="1:15">
      <c r="A3229">
        <v>3228</v>
      </c>
      <c r="B3229">
        <v>365155</v>
      </c>
      <c r="C3229" t="s">
        <v>1332</v>
      </c>
      <c r="D3229" t="s">
        <v>134</v>
      </c>
      <c r="E3229" t="s">
        <v>6513</v>
      </c>
      <c r="F3229">
        <v>400</v>
      </c>
      <c r="G3229">
        <v>2.9</v>
      </c>
      <c r="H3229">
        <v>80</v>
      </c>
      <c r="I3229" t="s">
        <v>2723</v>
      </c>
      <c r="J3229" t="s">
        <v>1332</v>
      </c>
      <c r="K3229">
        <v>41</v>
      </c>
      <c r="L3229" t="s">
        <v>133</v>
      </c>
      <c r="M3229" t="s">
        <v>132</v>
      </c>
      <c r="N3229" t="s">
        <v>131</v>
      </c>
      <c r="O3229" t="s">
        <v>135</v>
      </c>
    </row>
    <row r="3230" spans="1:15">
      <c r="A3230">
        <v>3229</v>
      </c>
      <c r="B3230">
        <v>365222</v>
      </c>
      <c r="C3230" t="s">
        <v>443</v>
      </c>
      <c r="D3230" t="s">
        <v>137</v>
      </c>
      <c r="E3230" t="s">
        <v>6514</v>
      </c>
      <c r="F3230">
        <v>300</v>
      </c>
      <c r="G3230">
        <v>4.3</v>
      </c>
      <c r="H3230">
        <v>100</v>
      </c>
      <c r="I3230" t="s">
        <v>6515</v>
      </c>
      <c r="J3230" t="s">
        <v>572</v>
      </c>
      <c r="K3230">
        <v>62</v>
      </c>
      <c r="L3230" t="s">
        <v>133</v>
      </c>
      <c r="M3230" t="s">
        <v>132</v>
      </c>
      <c r="N3230" t="s">
        <v>131</v>
      </c>
      <c r="O3230" t="s">
        <v>130</v>
      </c>
    </row>
    <row r="3231" spans="1:15">
      <c r="A3231">
        <v>3230</v>
      </c>
      <c r="B3231">
        <v>365297</v>
      </c>
      <c r="C3231" t="s">
        <v>407</v>
      </c>
      <c r="D3231" t="s">
        <v>129</v>
      </c>
      <c r="E3231" t="s">
        <v>6516</v>
      </c>
      <c r="F3231">
        <v>750</v>
      </c>
      <c r="G3231">
        <v>4.5999999999999996</v>
      </c>
      <c r="H3231">
        <v>500</v>
      </c>
      <c r="I3231" t="s">
        <v>6517</v>
      </c>
      <c r="J3231" t="s">
        <v>709</v>
      </c>
      <c r="K3231">
        <v>76</v>
      </c>
      <c r="L3231" t="s">
        <v>138</v>
      </c>
      <c r="M3231" t="s">
        <v>148</v>
      </c>
      <c r="N3231" t="s">
        <v>147</v>
      </c>
      <c r="O3231" t="s">
        <v>130</v>
      </c>
    </row>
    <row r="3232" spans="1:15">
      <c r="A3232">
        <v>3231</v>
      </c>
      <c r="B3232">
        <v>365324</v>
      </c>
      <c r="C3232" t="s">
        <v>340</v>
      </c>
      <c r="D3232" t="s">
        <v>141</v>
      </c>
      <c r="E3232" t="s">
        <v>6518</v>
      </c>
      <c r="F3232">
        <v>200</v>
      </c>
      <c r="G3232">
        <v>4</v>
      </c>
      <c r="H3232">
        <v>100</v>
      </c>
      <c r="I3232" t="s">
        <v>6519</v>
      </c>
      <c r="J3232" t="s">
        <v>350</v>
      </c>
      <c r="K3232">
        <v>64</v>
      </c>
      <c r="L3232" t="s">
        <v>138</v>
      </c>
      <c r="M3232" t="s">
        <v>142</v>
      </c>
      <c r="N3232" t="s">
        <v>131</v>
      </c>
      <c r="O3232" t="s">
        <v>130</v>
      </c>
    </row>
    <row r="3233" spans="1:15">
      <c r="A3233">
        <v>3232</v>
      </c>
      <c r="B3233">
        <v>365354</v>
      </c>
      <c r="C3233" t="s">
        <v>910</v>
      </c>
      <c r="D3233" t="s">
        <v>129</v>
      </c>
      <c r="E3233" t="s">
        <v>6520</v>
      </c>
      <c r="F3233">
        <v>100</v>
      </c>
      <c r="G3233">
        <v>4.4000000000000004</v>
      </c>
      <c r="H3233">
        <v>100</v>
      </c>
      <c r="I3233" t="s">
        <v>6521</v>
      </c>
      <c r="J3233" t="s">
        <v>1692</v>
      </c>
      <c r="K3233">
        <v>84</v>
      </c>
      <c r="L3233" t="s">
        <v>138</v>
      </c>
      <c r="M3233" t="s">
        <v>142</v>
      </c>
      <c r="N3233" t="s">
        <v>131</v>
      </c>
      <c r="O3233" t="s">
        <v>130</v>
      </c>
    </row>
    <row r="3234" spans="1:15">
      <c r="A3234">
        <v>3233</v>
      </c>
      <c r="B3234">
        <v>365431</v>
      </c>
      <c r="C3234" t="s">
        <v>1868</v>
      </c>
      <c r="D3234" t="s">
        <v>146</v>
      </c>
      <c r="E3234" t="s">
        <v>6522</v>
      </c>
      <c r="F3234">
        <v>100</v>
      </c>
      <c r="G3234">
        <v>4</v>
      </c>
      <c r="H3234">
        <v>50</v>
      </c>
      <c r="I3234" t="s">
        <v>6523</v>
      </c>
      <c r="J3234" t="s">
        <v>4439</v>
      </c>
      <c r="K3234">
        <v>49</v>
      </c>
      <c r="L3234" t="s">
        <v>136</v>
      </c>
      <c r="M3234" t="s">
        <v>142</v>
      </c>
      <c r="N3234" t="s">
        <v>140</v>
      </c>
      <c r="O3234" t="s">
        <v>135</v>
      </c>
    </row>
    <row r="3235" spans="1:15">
      <c r="A3235">
        <v>3234</v>
      </c>
      <c r="B3235">
        <v>365525</v>
      </c>
      <c r="C3235" t="s">
        <v>486</v>
      </c>
      <c r="D3235" t="s">
        <v>146</v>
      </c>
      <c r="E3235" t="s">
        <v>6524</v>
      </c>
      <c r="F3235">
        <v>500</v>
      </c>
      <c r="G3235">
        <v>4</v>
      </c>
      <c r="H3235">
        <v>500</v>
      </c>
      <c r="I3235" t="s">
        <v>6525</v>
      </c>
      <c r="J3235" t="s">
        <v>6526</v>
      </c>
      <c r="K3235">
        <v>35</v>
      </c>
      <c r="L3235" t="s">
        <v>133</v>
      </c>
      <c r="M3235" t="s">
        <v>132</v>
      </c>
      <c r="N3235" t="s">
        <v>147</v>
      </c>
      <c r="O3235" t="s">
        <v>144</v>
      </c>
    </row>
    <row r="3236" spans="1:15">
      <c r="A3236">
        <v>3235</v>
      </c>
      <c r="B3236">
        <v>365595</v>
      </c>
      <c r="C3236" t="s">
        <v>314</v>
      </c>
      <c r="D3236" t="s">
        <v>146</v>
      </c>
      <c r="E3236" t="s">
        <v>6527</v>
      </c>
      <c r="F3236">
        <v>500</v>
      </c>
      <c r="G3236">
        <v>2.9</v>
      </c>
      <c r="H3236">
        <v>80</v>
      </c>
      <c r="I3236" t="s">
        <v>6528</v>
      </c>
      <c r="J3236" t="s">
        <v>314</v>
      </c>
      <c r="K3236">
        <v>66</v>
      </c>
      <c r="L3236" t="s">
        <v>136</v>
      </c>
      <c r="M3236" t="s">
        <v>132</v>
      </c>
      <c r="N3236" t="s">
        <v>131</v>
      </c>
      <c r="O3236" t="s">
        <v>130</v>
      </c>
    </row>
    <row r="3237" spans="1:15">
      <c r="A3237">
        <v>3236</v>
      </c>
      <c r="B3237">
        <v>365680</v>
      </c>
      <c r="C3237" t="s">
        <v>6529</v>
      </c>
      <c r="D3237" t="s">
        <v>139</v>
      </c>
      <c r="E3237" t="s">
        <v>6530</v>
      </c>
      <c r="F3237">
        <v>200</v>
      </c>
      <c r="G3237">
        <v>2.9</v>
      </c>
      <c r="H3237">
        <v>80</v>
      </c>
      <c r="I3237" t="s">
        <v>4007</v>
      </c>
      <c r="J3237" t="s">
        <v>862</v>
      </c>
      <c r="K3237">
        <v>72</v>
      </c>
      <c r="L3237" t="s">
        <v>133</v>
      </c>
      <c r="M3237" t="s">
        <v>142</v>
      </c>
      <c r="N3237" t="s">
        <v>131</v>
      </c>
      <c r="O3237" t="s">
        <v>130</v>
      </c>
    </row>
    <row r="3238" spans="1:15">
      <c r="A3238">
        <v>3237</v>
      </c>
      <c r="B3238">
        <v>365769</v>
      </c>
      <c r="C3238" t="s">
        <v>910</v>
      </c>
      <c r="D3238" t="s">
        <v>129</v>
      </c>
      <c r="E3238" t="s">
        <v>6531</v>
      </c>
      <c r="F3238">
        <v>300</v>
      </c>
      <c r="G3238">
        <v>3.6</v>
      </c>
      <c r="H3238">
        <v>20</v>
      </c>
      <c r="I3238" t="s">
        <v>6532</v>
      </c>
      <c r="J3238" t="s">
        <v>1692</v>
      </c>
      <c r="K3238">
        <v>82</v>
      </c>
      <c r="L3238" t="s">
        <v>133</v>
      </c>
      <c r="M3238" t="s">
        <v>132</v>
      </c>
      <c r="N3238" t="s">
        <v>140</v>
      </c>
      <c r="O3238" t="s">
        <v>130</v>
      </c>
    </row>
    <row r="3239" spans="1:15">
      <c r="A3239">
        <v>3238</v>
      </c>
      <c r="B3239">
        <v>365960</v>
      </c>
      <c r="C3239" t="s">
        <v>3201</v>
      </c>
      <c r="D3239" t="s">
        <v>129</v>
      </c>
      <c r="E3239" t="s">
        <v>6533</v>
      </c>
      <c r="F3239">
        <v>250</v>
      </c>
      <c r="G3239">
        <v>4.0999999999999996</v>
      </c>
      <c r="H3239">
        <v>1000</v>
      </c>
      <c r="I3239" t="s">
        <v>6534</v>
      </c>
      <c r="J3239" t="s">
        <v>690</v>
      </c>
      <c r="K3239">
        <v>83</v>
      </c>
      <c r="L3239" t="s">
        <v>133</v>
      </c>
      <c r="M3239" t="s">
        <v>132</v>
      </c>
      <c r="N3239" t="s">
        <v>147</v>
      </c>
      <c r="O3239" t="s">
        <v>130</v>
      </c>
    </row>
    <row r="3240" spans="1:15">
      <c r="A3240">
        <v>3239</v>
      </c>
      <c r="B3240">
        <v>366015</v>
      </c>
      <c r="C3240" t="s">
        <v>880</v>
      </c>
      <c r="D3240" t="s">
        <v>143</v>
      </c>
      <c r="E3240" t="s">
        <v>6535</v>
      </c>
      <c r="F3240">
        <v>200</v>
      </c>
      <c r="G3240">
        <v>3.7</v>
      </c>
      <c r="H3240">
        <v>20</v>
      </c>
      <c r="I3240" t="s">
        <v>6536</v>
      </c>
      <c r="J3240" t="s">
        <v>880</v>
      </c>
      <c r="K3240">
        <v>48</v>
      </c>
      <c r="L3240" t="s">
        <v>136</v>
      </c>
      <c r="M3240" t="s">
        <v>142</v>
      </c>
      <c r="N3240" t="s">
        <v>140</v>
      </c>
      <c r="O3240" t="s">
        <v>135</v>
      </c>
    </row>
    <row r="3241" spans="1:15">
      <c r="A3241">
        <v>3240</v>
      </c>
      <c r="B3241">
        <v>366043</v>
      </c>
      <c r="C3241" t="s">
        <v>3265</v>
      </c>
      <c r="D3241" t="s">
        <v>139</v>
      </c>
      <c r="E3241" t="s">
        <v>6537</v>
      </c>
      <c r="F3241">
        <v>200</v>
      </c>
      <c r="G3241">
        <v>2.9</v>
      </c>
      <c r="H3241">
        <v>80</v>
      </c>
      <c r="I3241" t="s">
        <v>5246</v>
      </c>
      <c r="J3241" t="s">
        <v>3265</v>
      </c>
      <c r="K3241">
        <v>77</v>
      </c>
      <c r="L3241" t="s">
        <v>133</v>
      </c>
      <c r="M3241" t="s">
        <v>142</v>
      </c>
      <c r="N3241" t="s">
        <v>131</v>
      </c>
      <c r="O3241" t="s">
        <v>130</v>
      </c>
    </row>
    <row r="3242" spans="1:15">
      <c r="A3242">
        <v>3241</v>
      </c>
      <c r="B3242">
        <v>366251</v>
      </c>
      <c r="C3242" t="s">
        <v>397</v>
      </c>
      <c r="D3242" t="s">
        <v>134</v>
      </c>
      <c r="E3242" t="s">
        <v>6538</v>
      </c>
      <c r="F3242">
        <v>300</v>
      </c>
      <c r="G3242">
        <v>4.5</v>
      </c>
      <c r="H3242">
        <v>20</v>
      </c>
      <c r="I3242" t="s">
        <v>356</v>
      </c>
      <c r="J3242" t="s">
        <v>829</v>
      </c>
      <c r="K3242">
        <v>59</v>
      </c>
      <c r="L3242" t="s">
        <v>136</v>
      </c>
      <c r="M3242" t="s">
        <v>132</v>
      </c>
      <c r="N3242" t="s">
        <v>140</v>
      </c>
      <c r="O3242" t="s">
        <v>135</v>
      </c>
    </row>
    <row r="3243" spans="1:15">
      <c r="A3243">
        <v>3242</v>
      </c>
      <c r="B3243">
        <v>366304</v>
      </c>
      <c r="C3243" t="s">
        <v>6539</v>
      </c>
      <c r="D3243" t="s">
        <v>141</v>
      </c>
      <c r="E3243" t="s">
        <v>6540</v>
      </c>
      <c r="F3243">
        <v>300</v>
      </c>
      <c r="G3243">
        <v>2.9</v>
      </c>
      <c r="H3243">
        <v>80</v>
      </c>
      <c r="I3243" t="s">
        <v>841</v>
      </c>
      <c r="J3243" t="s">
        <v>3292</v>
      </c>
      <c r="K3243">
        <v>45</v>
      </c>
      <c r="L3243" t="s">
        <v>136</v>
      </c>
      <c r="M3243" t="s">
        <v>132</v>
      </c>
      <c r="N3243" t="s">
        <v>131</v>
      </c>
      <c r="O3243" t="s">
        <v>135</v>
      </c>
    </row>
    <row r="3244" spans="1:15">
      <c r="A3244">
        <v>3243</v>
      </c>
      <c r="B3244">
        <v>366441</v>
      </c>
      <c r="C3244" t="s">
        <v>640</v>
      </c>
      <c r="D3244" t="s">
        <v>139</v>
      </c>
      <c r="E3244" t="s">
        <v>6541</v>
      </c>
      <c r="F3244">
        <v>300</v>
      </c>
      <c r="G3244">
        <v>2.9</v>
      </c>
      <c r="H3244">
        <v>80</v>
      </c>
      <c r="I3244" t="s">
        <v>6542</v>
      </c>
      <c r="J3244" t="s">
        <v>696</v>
      </c>
      <c r="K3244">
        <v>73</v>
      </c>
      <c r="L3244" t="s">
        <v>133</v>
      </c>
      <c r="M3244" t="s">
        <v>132</v>
      </c>
      <c r="N3244" t="s">
        <v>131</v>
      </c>
      <c r="O3244" t="s">
        <v>130</v>
      </c>
    </row>
    <row r="3245" spans="1:15">
      <c r="A3245">
        <v>3244</v>
      </c>
      <c r="B3245">
        <v>366566</v>
      </c>
      <c r="C3245" t="s">
        <v>3139</v>
      </c>
      <c r="D3245" t="s">
        <v>146</v>
      </c>
      <c r="E3245" t="s">
        <v>6543</v>
      </c>
      <c r="F3245">
        <v>200</v>
      </c>
      <c r="G3245">
        <v>4.3</v>
      </c>
      <c r="H3245">
        <v>100</v>
      </c>
      <c r="I3245" t="s">
        <v>6544</v>
      </c>
      <c r="J3245" t="s">
        <v>3695</v>
      </c>
      <c r="K3245">
        <v>47</v>
      </c>
      <c r="L3245" t="s">
        <v>133</v>
      </c>
      <c r="M3245" t="s">
        <v>142</v>
      </c>
      <c r="N3245" t="s">
        <v>131</v>
      </c>
      <c r="O3245" t="s">
        <v>135</v>
      </c>
    </row>
    <row r="3246" spans="1:15">
      <c r="A3246">
        <v>3245</v>
      </c>
      <c r="B3246">
        <v>366571</v>
      </c>
      <c r="C3246" t="s">
        <v>739</v>
      </c>
      <c r="D3246" t="s">
        <v>129</v>
      </c>
      <c r="E3246" t="s">
        <v>6545</v>
      </c>
      <c r="F3246">
        <v>200</v>
      </c>
      <c r="G3246">
        <v>4.2</v>
      </c>
      <c r="H3246">
        <v>20</v>
      </c>
      <c r="I3246" t="s">
        <v>4668</v>
      </c>
      <c r="J3246" t="s">
        <v>2289</v>
      </c>
      <c r="K3246">
        <v>73</v>
      </c>
      <c r="L3246" t="s">
        <v>133</v>
      </c>
      <c r="M3246" t="s">
        <v>142</v>
      </c>
      <c r="N3246" t="s">
        <v>140</v>
      </c>
      <c r="O3246" t="s">
        <v>130</v>
      </c>
    </row>
    <row r="3247" spans="1:15">
      <c r="A3247">
        <v>3246</v>
      </c>
      <c r="B3247">
        <v>366583</v>
      </c>
      <c r="C3247" t="s">
        <v>407</v>
      </c>
      <c r="D3247" t="s">
        <v>129</v>
      </c>
      <c r="E3247" t="s">
        <v>6546</v>
      </c>
      <c r="F3247">
        <v>200</v>
      </c>
      <c r="G3247">
        <v>4.2</v>
      </c>
      <c r="H3247">
        <v>100</v>
      </c>
      <c r="I3247" t="s">
        <v>6547</v>
      </c>
      <c r="J3247" t="s">
        <v>709</v>
      </c>
      <c r="K3247">
        <v>69</v>
      </c>
      <c r="L3247" t="s">
        <v>136</v>
      </c>
      <c r="M3247" t="s">
        <v>142</v>
      </c>
      <c r="N3247" t="s">
        <v>131</v>
      </c>
      <c r="O3247" t="s">
        <v>130</v>
      </c>
    </row>
    <row r="3248" spans="1:15">
      <c r="A3248">
        <v>3247</v>
      </c>
      <c r="B3248">
        <v>366598</v>
      </c>
      <c r="C3248" t="s">
        <v>1546</v>
      </c>
      <c r="D3248" t="s">
        <v>141</v>
      </c>
      <c r="E3248" t="s">
        <v>6548</v>
      </c>
      <c r="F3248">
        <v>500</v>
      </c>
      <c r="G3248">
        <v>2.9</v>
      </c>
      <c r="H3248">
        <v>80</v>
      </c>
      <c r="I3248" t="s">
        <v>3151</v>
      </c>
      <c r="J3248" t="s">
        <v>955</v>
      </c>
      <c r="K3248">
        <v>53</v>
      </c>
      <c r="L3248" t="s">
        <v>136</v>
      </c>
      <c r="M3248" t="s">
        <v>132</v>
      </c>
      <c r="N3248" t="s">
        <v>131</v>
      </c>
      <c r="O3248" t="s">
        <v>135</v>
      </c>
    </row>
    <row r="3249" spans="1:15">
      <c r="A3249">
        <v>3248</v>
      </c>
      <c r="B3249">
        <v>366698</v>
      </c>
      <c r="C3249" t="s">
        <v>458</v>
      </c>
      <c r="D3249" t="s">
        <v>141</v>
      </c>
      <c r="E3249" t="s">
        <v>6549</v>
      </c>
      <c r="F3249">
        <v>500</v>
      </c>
      <c r="G3249">
        <v>4.2</v>
      </c>
      <c r="H3249">
        <v>20</v>
      </c>
      <c r="I3249" t="s">
        <v>6550</v>
      </c>
      <c r="J3249" t="s">
        <v>1675</v>
      </c>
      <c r="K3249">
        <v>35</v>
      </c>
      <c r="L3249" t="s">
        <v>136</v>
      </c>
      <c r="M3249" t="s">
        <v>132</v>
      </c>
      <c r="N3249" t="s">
        <v>140</v>
      </c>
      <c r="O3249" t="s">
        <v>144</v>
      </c>
    </row>
    <row r="3250" spans="1:15">
      <c r="A3250">
        <v>3249</v>
      </c>
      <c r="B3250">
        <v>366706</v>
      </c>
      <c r="C3250" t="s">
        <v>435</v>
      </c>
      <c r="D3250" t="s">
        <v>134</v>
      </c>
      <c r="E3250" t="s">
        <v>6551</v>
      </c>
      <c r="F3250">
        <v>350</v>
      </c>
      <c r="G3250">
        <v>2.9</v>
      </c>
      <c r="H3250">
        <v>80</v>
      </c>
      <c r="I3250" t="s">
        <v>6552</v>
      </c>
      <c r="J3250" t="s">
        <v>6553</v>
      </c>
      <c r="K3250">
        <v>57</v>
      </c>
      <c r="L3250" t="s">
        <v>236</v>
      </c>
      <c r="M3250" t="s">
        <v>132</v>
      </c>
      <c r="N3250" t="s">
        <v>131</v>
      </c>
      <c r="O3250" t="s">
        <v>135</v>
      </c>
    </row>
    <row r="3251" spans="1:15">
      <c r="A3251">
        <v>3250</v>
      </c>
      <c r="B3251">
        <v>366834</v>
      </c>
      <c r="C3251" t="s">
        <v>366</v>
      </c>
      <c r="D3251" t="s">
        <v>146</v>
      </c>
      <c r="E3251" t="s">
        <v>6554</v>
      </c>
      <c r="F3251">
        <v>300</v>
      </c>
      <c r="G3251">
        <v>3.8</v>
      </c>
      <c r="H3251">
        <v>100</v>
      </c>
      <c r="I3251" t="s">
        <v>6555</v>
      </c>
      <c r="J3251" t="s">
        <v>1684</v>
      </c>
      <c r="K3251">
        <v>31</v>
      </c>
      <c r="L3251" t="s">
        <v>237</v>
      </c>
      <c r="M3251" t="s">
        <v>132</v>
      </c>
      <c r="N3251" t="s">
        <v>131</v>
      </c>
      <c r="O3251" t="s">
        <v>144</v>
      </c>
    </row>
    <row r="3252" spans="1:15">
      <c r="A3252">
        <v>3251</v>
      </c>
      <c r="B3252">
        <v>366927</v>
      </c>
      <c r="C3252" t="s">
        <v>1332</v>
      </c>
      <c r="D3252" t="s">
        <v>134</v>
      </c>
      <c r="E3252" t="s">
        <v>6556</v>
      </c>
      <c r="F3252">
        <v>200</v>
      </c>
      <c r="G3252">
        <v>4.0999999999999996</v>
      </c>
      <c r="H3252">
        <v>100</v>
      </c>
      <c r="I3252" t="s">
        <v>841</v>
      </c>
      <c r="J3252" t="s">
        <v>1332</v>
      </c>
      <c r="K3252">
        <v>28</v>
      </c>
      <c r="L3252" t="s">
        <v>136</v>
      </c>
      <c r="M3252" t="s">
        <v>142</v>
      </c>
      <c r="N3252" t="s">
        <v>131</v>
      </c>
      <c r="O3252" t="s">
        <v>144</v>
      </c>
    </row>
    <row r="3253" spans="1:15">
      <c r="A3253">
        <v>3252</v>
      </c>
      <c r="B3253">
        <v>366947</v>
      </c>
      <c r="C3253" t="s">
        <v>3821</v>
      </c>
      <c r="D3253" t="s">
        <v>146</v>
      </c>
      <c r="E3253" t="s">
        <v>6557</v>
      </c>
      <c r="F3253">
        <v>300</v>
      </c>
      <c r="G3253">
        <v>3</v>
      </c>
      <c r="H3253">
        <v>20</v>
      </c>
      <c r="I3253" t="s">
        <v>6558</v>
      </c>
      <c r="J3253" t="s">
        <v>3054</v>
      </c>
      <c r="K3253">
        <v>39</v>
      </c>
      <c r="L3253" t="s">
        <v>133</v>
      </c>
      <c r="M3253" t="s">
        <v>132</v>
      </c>
      <c r="N3253" t="s">
        <v>140</v>
      </c>
      <c r="O3253" t="s">
        <v>144</v>
      </c>
    </row>
    <row r="3254" spans="1:15">
      <c r="A3254">
        <v>3253</v>
      </c>
      <c r="B3254">
        <v>367017</v>
      </c>
      <c r="C3254" t="s">
        <v>2497</v>
      </c>
      <c r="D3254" t="s">
        <v>137</v>
      </c>
      <c r="E3254" t="s">
        <v>6559</v>
      </c>
      <c r="F3254">
        <v>150</v>
      </c>
      <c r="G3254">
        <v>2.9</v>
      </c>
      <c r="H3254">
        <v>80</v>
      </c>
      <c r="I3254" t="s">
        <v>6560</v>
      </c>
      <c r="J3254" t="s">
        <v>250</v>
      </c>
      <c r="K3254">
        <v>66</v>
      </c>
      <c r="L3254" t="s">
        <v>138</v>
      </c>
      <c r="M3254" t="s">
        <v>142</v>
      </c>
      <c r="N3254" t="s">
        <v>131</v>
      </c>
      <c r="O3254" t="s">
        <v>130</v>
      </c>
    </row>
    <row r="3255" spans="1:15">
      <c r="A3255">
        <v>3254</v>
      </c>
      <c r="B3255">
        <v>367108</v>
      </c>
      <c r="C3255" t="s">
        <v>4309</v>
      </c>
      <c r="D3255" t="s">
        <v>139</v>
      </c>
      <c r="E3255" t="s">
        <v>6561</v>
      </c>
      <c r="F3255">
        <v>200</v>
      </c>
      <c r="G3255">
        <v>2.9</v>
      </c>
      <c r="H3255">
        <v>80</v>
      </c>
      <c r="I3255" t="s">
        <v>395</v>
      </c>
      <c r="J3255" t="s">
        <v>779</v>
      </c>
      <c r="K3255">
        <v>69</v>
      </c>
      <c r="L3255" t="s">
        <v>138</v>
      </c>
      <c r="M3255" t="s">
        <v>142</v>
      </c>
      <c r="N3255" t="s">
        <v>131</v>
      </c>
      <c r="O3255" t="s">
        <v>130</v>
      </c>
    </row>
    <row r="3256" spans="1:15">
      <c r="A3256">
        <v>3255</v>
      </c>
      <c r="B3256">
        <v>367127</v>
      </c>
      <c r="C3256" t="s">
        <v>295</v>
      </c>
      <c r="D3256" t="s">
        <v>137</v>
      </c>
      <c r="E3256" t="s">
        <v>6562</v>
      </c>
      <c r="F3256">
        <v>200</v>
      </c>
      <c r="G3256">
        <v>2.9</v>
      </c>
      <c r="H3256">
        <v>80</v>
      </c>
      <c r="I3256" t="s">
        <v>6563</v>
      </c>
      <c r="J3256" t="s">
        <v>295</v>
      </c>
      <c r="K3256">
        <v>54</v>
      </c>
      <c r="L3256" t="s">
        <v>133</v>
      </c>
      <c r="M3256" t="s">
        <v>142</v>
      </c>
      <c r="N3256" t="s">
        <v>131</v>
      </c>
      <c r="O3256" t="s">
        <v>135</v>
      </c>
    </row>
    <row r="3257" spans="1:15">
      <c r="A3257">
        <v>3256</v>
      </c>
      <c r="B3257">
        <v>367297</v>
      </c>
      <c r="C3257" t="s">
        <v>6138</v>
      </c>
      <c r="D3257" t="s">
        <v>139</v>
      </c>
      <c r="E3257" t="s">
        <v>2333</v>
      </c>
      <c r="F3257">
        <v>1400</v>
      </c>
      <c r="G3257">
        <v>2.9</v>
      </c>
      <c r="H3257">
        <v>80</v>
      </c>
      <c r="I3257" t="s">
        <v>2334</v>
      </c>
      <c r="J3257" t="s">
        <v>6564</v>
      </c>
      <c r="K3257">
        <v>91</v>
      </c>
      <c r="L3257" t="s">
        <v>138</v>
      </c>
      <c r="M3257" t="s">
        <v>235</v>
      </c>
      <c r="N3257" t="s">
        <v>131</v>
      </c>
      <c r="O3257" t="s">
        <v>130</v>
      </c>
    </row>
    <row r="3258" spans="1:15">
      <c r="A3258">
        <v>3257</v>
      </c>
      <c r="B3258">
        <v>367602</v>
      </c>
      <c r="C3258" t="s">
        <v>314</v>
      </c>
      <c r="D3258" t="s">
        <v>146</v>
      </c>
      <c r="E3258" t="s">
        <v>5928</v>
      </c>
      <c r="F3258">
        <v>1000</v>
      </c>
      <c r="G3258">
        <v>3.9</v>
      </c>
      <c r="H3258">
        <v>100</v>
      </c>
      <c r="I3258" t="s">
        <v>5929</v>
      </c>
      <c r="J3258" t="s">
        <v>3493</v>
      </c>
      <c r="K3258">
        <v>64</v>
      </c>
      <c r="L3258" t="s">
        <v>138</v>
      </c>
      <c r="M3258" t="s">
        <v>148</v>
      </c>
      <c r="N3258" t="s">
        <v>131</v>
      </c>
      <c r="O3258" t="s">
        <v>130</v>
      </c>
    </row>
    <row r="3259" spans="1:15">
      <c r="A3259">
        <v>3258</v>
      </c>
      <c r="B3259">
        <v>367704</v>
      </c>
      <c r="C3259" t="s">
        <v>500</v>
      </c>
      <c r="D3259" t="s">
        <v>146</v>
      </c>
      <c r="E3259" t="s">
        <v>3042</v>
      </c>
      <c r="F3259">
        <v>400</v>
      </c>
      <c r="G3259">
        <v>4.0999999999999996</v>
      </c>
      <c r="H3259">
        <v>500</v>
      </c>
      <c r="I3259" t="s">
        <v>3043</v>
      </c>
      <c r="J3259" t="s">
        <v>1684</v>
      </c>
      <c r="K3259">
        <v>33</v>
      </c>
      <c r="L3259" t="s">
        <v>236</v>
      </c>
      <c r="M3259" t="s">
        <v>132</v>
      </c>
      <c r="N3259" t="s">
        <v>147</v>
      </c>
      <c r="O3259" t="s">
        <v>144</v>
      </c>
    </row>
    <row r="3260" spans="1:15">
      <c r="A3260">
        <v>3259</v>
      </c>
      <c r="B3260">
        <v>367769</v>
      </c>
      <c r="C3260" t="s">
        <v>6565</v>
      </c>
      <c r="D3260" t="s">
        <v>146</v>
      </c>
      <c r="E3260" t="s">
        <v>6566</v>
      </c>
      <c r="F3260">
        <v>300</v>
      </c>
      <c r="G3260">
        <v>4</v>
      </c>
      <c r="H3260">
        <v>10000</v>
      </c>
      <c r="I3260" t="s">
        <v>6567</v>
      </c>
      <c r="J3260" t="s">
        <v>314</v>
      </c>
      <c r="K3260">
        <v>38</v>
      </c>
      <c r="L3260" t="s">
        <v>133</v>
      </c>
      <c r="M3260" t="s">
        <v>132</v>
      </c>
      <c r="N3260" t="s">
        <v>147</v>
      </c>
      <c r="O3260" t="s">
        <v>144</v>
      </c>
    </row>
    <row r="3261" spans="1:15">
      <c r="A3261">
        <v>3260</v>
      </c>
      <c r="B3261">
        <v>367793</v>
      </c>
      <c r="C3261" t="s">
        <v>477</v>
      </c>
      <c r="D3261" t="s">
        <v>141</v>
      </c>
      <c r="E3261" t="s">
        <v>6568</v>
      </c>
      <c r="F3261">
        <v>150</v>
      </c>
      <c r="G3261">
        <v>2.9</v>
      </c>
      <c r="H3261">
        <v>80</v>
      </c>
      <c r="I3261" t="s">
        <v>6569</v>
      </c>
      <c r="J3261" t="s">
        <v>477</v>
      </c>
      <c r="K3261">
        <v>73</v>
      </c>
      <c r="L3261" t="s">
        <v>133</v>
      </c>
      <c r="M3261" t="s">
        <v>142</v>
      </c>
      <c r="N3261" t="s">
        <v>131</v>
      </c>
      <c r="O3261" t="s">
        <v>130</v>
      </c>
    </row>
    <row r="3262" spans="1:15">
      <c r="A3262">
        <v>3261</v>
      </c>
      <c r="B3262">
        <v>367938</v>
      </c>
      <c r="C3262" t="s">
        <v>1904</v>
      </c>
      <c r="D3262" t="s">
        <v>146</v>
      </c>
      <c r="E3262" t="s">
        <v>6570</v>
      </c>
      <c r="F3262">
        <v>200</v>
      </c>
      <c r="G3262">
        <v>4.0999999999999996</v>
      </c>
      <c r="H3262">
        <v>20</v>
      </c>
      <c r="I3262" t="s">
        <v>2266</v>
      </c>
      <c r="J3262" t="s">
        <v>3695</v>
      </c>
      <c r="K3262">
        <v>41</v>
      </c>
      <c r="L3262" t="s">
        <v>136</v>
      </c>
      <c r="M3262" t="s">
        <v>142</v>
      </c>
      <c r="N3262" t="s">
        <v>140</v>
      </c>
      <c r="O3262" t="s">
        <v>135</v>
      </c>
    </row>
    <row r="3263" spans="1:15">
      <c r="A3263">
        <v>3262</v>
      </c>
      <c r="B3263">
        <v>367946</v>
      </c>
      <c r="C3263" t="s">
        <v>404</v>
      </c>
      <c r="D3263" t="s">
        <v>129</v>
      </c>
      <c r="E3263" t="s">
        <v>6571</v>
      </c>
      <c r="F3263">
        <v>300</v>
      </c>
      <c r="G3263">
        <v>2.9</v>
      </c>
      <c r="H3263">
        <v>80</v>
      </c>
      <c r="I3263" t="s">
        <v>1146</v>
      </c>
      <c r="J3263" t="s">
        <v>1670</v>
      </c>
      <c r="K3263">
        <v>62</v>
      </c>
      <c r="L3263" t="s">
        <v>133</v>
      </c>
      <c r="M3263" t="s">
        <v>132</v>
      </c>
      <c r="N3263" t="s">
        <v>131</v>
      </c>
      <c r="O3263" t="s">
        <v>130</v>
      </c>
    </row>
    <row r="3264" spans="1:15">
      <c r="A3264">
        <v>3263</v>
      </c>
      <c r="B3264">
        <v>367965</v>
      </c>
      <c r="C3264" t="s">
        <v>2085</v>
      </c>
      <c r="D3264" t="s">
        <v>129</v>
      </c>
      <c r="E3264" t="s">
        <v>6572</v>
      </c>
      <c r="F3264">
        <v>300</v>
      </c>
      <c r="G3264">
        <v>2.9</v>
      </c>
      <c r="H3264">
        <v>80</v>
      </c>
      <c r="I3264" t="s">
        <v>6573</v>
      </c>
      <c r="J3264" t="s">
        <v>1692</v>
      </c>
      <c r="K3264">
        <v>88</v>
      </c>
      <c r="L3264" t="s">
        <v>136</v>
      </c>
      <c r="M3264" t="s">
        <v>132</v>
      </c>
      <c r="N3264" t="s">
        <v>131</v>
      </c>
      <c r="O3264" t="s">
        <v>130</v>
      </c>
    </row>
    <row r="3265" spans="1:15">
      <c r="A3265">
        <v>3264</v>
      </c>
      <c r="B3265">
        <v>368003</v>
      </c>
      <c r="C3265" t="s">
        <v>3198</v>
      </c>
      <c r="D3265" t="s">
        <v>145</v>
      </c>
      <c r="E3265" t="s">
        <v>6574</v>
      </c>
      <c r="F3265">
        <v>200</v>
      </c>
      <c r="G3265">
        <v>2.9</v>
      </c>
      <c r="H3265">
        <v>80</v>
      </c>
      <c r="I3265" t="s">
        <v>395</v>
      </c>
      <c r="J3265" t="s">
        <v>2242</v>
      </c>
      <c r="K3265">
        <v>45</v>
      </c>
      <c r="L3265" t="s">
        <v>138</v>
      </c>
      <c r="M3265" t="s">
        <v>142</v>
      </c>
      <c r="N3265" t="s">
        <v>131</v>
      </c>
      <c r="O3265" t="s">
        <v>135</v>
      </c>
    </row>
    <row r="3266" spans="1:15">
      <c r="A3266">
        <v>3265</v>
      </c>
      <c r="B3266">
        <v>368032</v>
      </c>
      <c r="C3266" t="s">
        <v>907</v>
      </c>
      <c r="D3266" t="s">
        <v>129</v>
      </c>
      <c r="E3266" t="s">
        <v>6575</v>
      </c>
      <c r="F3266">
        <v>700</v>
      </c>
      <c r="G3266">
        <v>4.4000000000000004</v>
      </c>
      <c r="H3266">
        <v>1000</v>
      </c>
      <c r="I3266" t="s">
        <v>6576</v>
      </c>
      <c r="J3266" t="s">
        <v>4543</v>
      </c>
      <c r="K3266">
        <v>50</v>
      </c>
      <c r="L3266" t="s">
        <v>133</v>
      </c>
      <c r="M3266" t="s">
        <v>148</v>
      </c>
      <c r="N3266" t="s">
        <v>147</v>
      </c>
      <c r="O3266" t="s">
        <v>135</v>
      </c>
    </row>
    <row r="3267" spans="1:15">
      <c r="A3267">
        <v>3266</v>
      </c>
      <c r="B3267">
        <v>368072</v>
      </c>
      <c r="C3267" t="s">
        <v>779</v>
      </c>
      <c r="D3267" t="s">
        <v>139</v>
      </c>
      <c r="E3267" t="s">
        <v>6577</v>
      </c>
      <c r="F3267">
        <v>350</v>
      </c>
      <c r="G3267">
        <v>4.4000000000000004</v>
      </c>
      <c r="H3267">
        <v>20</v>
      </c>
      <c r="I3267" t="s">
        <v>6578</v>
      </c>
      <c r="J3267" t="s">
        <v>779</v>
      </c>
      <c r="K3267">
        <v>57</v>
      </c>
      <c r="L3267" t="s">
        <v>133</v>
      </c>
      <c r="M3267" t="s">
        <v>132</v>
      </c>
      <c r="N3267" t="s">
        <v>140</v>
      </c>
      <c r="O3267" t="s">
        <v>135</v>
      </c>
    </row>
    <row r="3268" spans="1:15">
      <c r="A3268">
        <v>3267</v>
      </c>
      <c r="B3268">
        <v>368307</v>
      </c>
      <c r="C3268" t="s">
        <v>3429</v>
      </c>
      <c r="D3268" t="s">
        <v>146</v>
      </c>
      <c r="E3268" t="s">
        <v>6579</v>
      </c>
      <c r="F3268">
        <v>200</v>
      </c>
      <c r="G3268">
        <v>3.9</v>
      </c>
      <c r="H3268">
        <v>20</v>
      </c>
      <c r="I3268" t="s">
        <v>6580</v>
      </c>
      <c r="J3268" t="s">
        <v>1684</v>
      </c>
      <c r="K3268">
        <v>29</v>
      </c>
      <c r="L3268" t="s">
        <v>133</v>
      </c>
      <c r="M3268" t="s">
        <v>142</v>
      </c>
      <c r="N3268" t="s">
        <v>140</v>
      </c>
      <c r="O3268" t="s">
        <v>144</v>
      </c>
    </row>
    <row r="3269" spans="1:15">
      <c r="A3269">
        <v>3268</v>
      </c>
      <c r="B3269">
        <v>368427</v>
      </c>
      <c r="C3269" t="s">
        <v>572</v>
      </c>
      <c r="D3269" t="s">
        <v>137</v>
      </c>
      <c r="E3269" t="s">
        <v>6581</v>
      </c>
      <c r="F3269">
        <v>250</v>
      </c>
      <c r="G3269">
        <v>4.0999999999999996</v>
      </c>
      <c r="H3269">
        <v>100</v>
      </c>
      <c r="I3269" t="s">
        <v>6582</v>
      </c>
      <c r="J3269" t="s">
        <v>572</v>
      </c>
      <c r="K3269">
        <v>55</v>
      </c>
      <c r="L3269" t="s">
        <v>136</v>
      </c>
      <c r="M3269" t="s">
        <v>132</v>
      </c>
      <c r="N3269" t="s">
        <v>131</v>
      </c>
      <c r="O3269" t="s">
        <v>135</v>
      </c>
    </row>
    <row r="3270" spans="1:15">
      <c r="A3270">
        <v>3269</v>
      </c>
      <c r="B3270">
        <v>368565</v>
      </c>
      <c r="C3270" t="s">
        <v>807</v>
      </c>
      <c r="D3270" t="s">
        <v>139</v>
      </c>
      <c r="E3270" t="s">
        <v>6583</v>
      </c>
      <c r="F3270">
        <v>450</v>
      </c>
      <c r="G3270">
        <v>2.9</v>
      </c>
      <c r="H3270">
        <v>80</v>
      </c>
      <c r="I3270" t="s">
        <v>672</v>
      </c>
      <c r="J3270" t="s">
        <v>807</v>
      </c>
      <c r="K3270">
        <v>76</v>
      </c>
      <c r="L3270" t="s">
        <v>133</v>
      </c>
      <c r="M3270" t="s">
        <v>132</v>
      </c>
      <c r="N3270" t="s">
        <v>131</v>
      </c>
      <c r="O3270" t="s">
        <v>130</v>
      </c>
    </row>
    <row r="3271" spans="1:15">
      <c r="A3271">
        <v>3270</v>
      </c>
      <c r="B3271">
        <v>368576</v>
      </c>
      <c r="C3271" t="s">
        <v>306</v>
      </c>
      <c r="D3271" t="s">
        <v>137</v>
      </c>
      <c r="E3271" t="s">
        <v>6584</v>
      </c>
      <c r="F3271">
        <v>350</v>
      </c>
      <c r="G3271">
        <v>3.3</v>
      </c>
      <c r="H3271">
        <v>20</v>
      </c>
      <c r="I3271" t="s">
        <v>4869</v>
      </c>
      <c r="J3271" t="s">
        <v>6585</v>
      </c>
      <c r="K3271">
        <v>57</v>
      </c>
      <c r="L3271" t="s">
        <v>133</v>
      </c>
      <c r="M3271" t="s">
        <v>132</v>
      </c>
      <c r="N3271" t="s">
        <v>140</v>
      </c>
      <c r="O3271" t="s">
        <v>135</v>
      </c>
    </row>
    <row r="3272" spans="1:15">
      <c r="A3272">
        <v>3271</v>
      </c>
      <c r="B3272">
        <v>368651</v>
      </c>
      <c r="C3272" t="s">
        <v>825</v>
      </c>
      <c r="D3272" t="s">
        <v>139</v>
      </c>
      <c r="E3272" t="s">
        <v>6586</v>
      </c>
      <c r="F3272">
        <v>400</v>
      </c>
      <c r="G3272">
        <v>2.9</v>
      </c>
      <c r="H3272">
        <v>80</v>
      </c>
      <c r="I3272" t="s">
        <v>6587</v>
      </c>
      <c r="J3272" t="s">
        <v>1106</v>
      </c>
      <c r="K3272">
        <v>78</v>
      </c>
      <c r="L3272" t="s">
        <v>133</v>
      </c>
      <c r="M3272" t="s">
        <v>132</v>
      </c>
      <c r="N3272" t="s">
        <v>131</v>
      </c>
      <c r="O3272" t="s">
        <v>130</v>
      </c>
    </row>
    <row r="3273" spans="1:15">
      <c r="A3273">
        <v>3272</v>
      </c>
      <c r="B3273">
        <v>368887</v>
      </c>
      <c r="C3273" t="s">
        <v>778</v>
      </c>
      <c r="D3273" t="s">
        <v>139</v>
      </c>
      <c r="E3273" t="s">
        <v>6588</v>
      </c>
      <c r="F3273">
        <v>600</v>
      </c>
      <c r="G3273">
        <v>4.7</v>
      </c>
      <c r="H3273">
        <v>100</v>
      </c>
      <c r="I3273" t="s">
        <v>6589</v>
      </c>
      <c r="J3273" t="s">
        <v>995</v>
      </c>
      <c r="K3273">
        <v>50</v>
      </c>
      <c r="L3273" t="s">
        <v>236</v>
      </c>
      <c r="M3273" t="s">
        <v>148</v>
      </c>
      <c r="N3273" t="s">
        <v>131</v>
      </c>
      <c r="O3273" t="s">
        <v>135</v>
      </c>
    </row>
    <row r="3274" spans="1:15">
      <c r="A3274">
        <v>3273</v>
      </c>
      <c r="B3274">
        <v>368898</v>
      </c>
      <c r="C3274" t="s">
        <v>1071</v>
      </c>
      <c r="D3274" t="s">
        <v>129</v>
      </c>
      <c r="E3274" t="s">
        <v>6590</v>
      </c>
      <c r="F3274">
        <v>500</v>
      </c>
      <c r="G3274">
        <v>2.9</v>
      </c>
      <c r="H3274">
        <v>80</v>
      </c>
      <c r="I3274" t="s">
        <v>6591</v>
      </c>
      <c r="J3274" t="s">
        <v>4543</v>
      </c>
      <c r="K3274">
        <v>55</v>
      </c>
      <c r="L3274" t="s">
        <v>133</v>
      </c>
      <c r="M3274" t="s">
        <v>132</v>
      </c>
      <c r="N3274" t="s">
        <v>131</v>
      </c>
      <c r="O3274" t="s">
        <v>135</v>
      </c>
    </row>
    <row r="3275" spans="1:15">
      <c r="A3275">
        <v>3274</v>
      </c>
      <c r="B3275">
        <v>368923</v>
      </c>
      <c r="C3275" t="s">
        <v>6592</v>
      </c>
      <c r="D3275" t="s">
        <v>129</v>
      </c>
      <c r="E3275" t="s">
        <v>6593</v>
      </c>
      <c r="F3275">
        <v>200</v>
      </c>
      <c r="G3275">
        <v>2.9</v>
      </c>
      <c r="H3275">
        <v>80</v>
      </c>
      <c r="I3275" t="s">
        <v>258</v>
      </c>
      <c r="J3275" t="s">
        <v>690</v>
      </c>
      <c r="K3275">
        <v>63</v>
      </c>
      <c r="L3275" t="s">
        <v>133</v>
      </c>
      <c r="M3275" t="s">
        <v>142</v>
      </c>
      <c r="N3275" t="s">
        <v>131</v>
      </c>
      <c r="O3275" t="s">
        <v>130</v>
      </c>
    </row>
    <row r="3276" spans="1:15">
      <c r="A3276">
        <v>3275</v>
      </c>
      <c r="B3276">
        <v>368980</v>
      </c>
      <c r="C3276" t="s">
        <v>466</v>
      </c>
      <c r="D3276" t="s">
        <v>141</v>
      </c>
      <c r="E3276" t="s">
        <v>6594</v>
      </c>
      <c r="F3276">
        <v>280</v>
      </c>
      <c r="G3276">
        <v>2.9</v>
      </c>
      <c r="H3276">
        <v>80</v>
      </c>
      <c r="I3276" t="s">
        <v>258</v>
      </c>
      <c r="J3276" t="s">
        <v>615</v>
      </c>
      <c r="K3276">
        <v>53</v>
      </c>
      <c r="L3276" t="s">
        <v>133</v>
      </c>
      <c r="M3276" t="s">
        <v>132</v>
      </c>
      <c r="N3276" t="s">
        <v>131</v>
      </c>
      <c r="O3276" t="s">
        <v>135</v>
      </c>
    </row>
    <row r="3277" spans="1:15">
      <c r="A3277">
        <v>3276</v>
      </c>
      <c r="B3277">
        <v>369008</v>
      </c>
      <c r="C3277" t="s">
        <v>586</v>
      </c>
      <c r="D3277" t="s">
        <v>141</v>
      </c>
      <c r="E3277" t="s">
        <v>6595</v>
      </c>
      <c r="F3277">
        <v>400</v>
      </c>
      <c r="G3277">
        <v>2.9</v>
      </c>
      <c r="H3277">
        <v>80</v>
      </c>
      <c r="I3277" t="s">
        <v>6596</v>
      </c>
      <c r="J3277" t="s">
        <v>955</v>
      </c>
      <c r="K3277">
        <v>68</v>
      </c>
      <c r="L3277" t="s">
        <v>138</v>
      </c>
      <c r="M3277" t="s">
        <v>132</v>
      </c>
      <c r="N3277" t="s">
        <v>131</v>
      </c>
      <c r="O3277" t="s">
        <v>130</v>
      </c>
    </row>
    <row r="3278" spans="1:15">
      <c r="A3278">
        <v>3277</v>
      </c>
      <c r="B3278">
        <v>369079</v>
      </c>
      <c r="C3278" t="s">
        <v>637</v>
      </c>
      <c r="D3278" t="s">
        <v>134</v>
      </c>
      <c r="E3278" t="s">
        <v>6597</v>
      </c>
      <c r="F3278">
        <v>800</v>
      </c>
      <c r="G3278">
        <v>2.9</v>
      </c>
      <c r="H3278">
        <v>80</v>
      </c>
      <c r="I3278" t="s">
        <v>6598</v>
      </c>
      <c r="J3278" t="s">
        <v>4835</v>
      </c>
      <c r="K3278">
        <v>44</v>
      </c>
      <c r="L3278" t="s">
        <v>133</v>
      </c>
      <c r="M3278" t="s">
        <v>148</v>
      </c>
      <c r="N3278" t="s">
        <v>131</v>
      </c>
      <c r="O3278" t="s">
        <v>135</v>
      </c>
    </row>
    <row r="3279" spans="1:15">
      <c r="A3279">
        <v>3278</v>
      </c>
      <c r="B3279">
        <v>369152</v>
      </c>
      <c r="C3279" t="s">
        <v>6599</v>
      </c>
      <c r="D3279" t="s">
        <v>146</v>
      </c>
      <c r="E3279" t="s">
        <v>6600</v>
      </c>
      <c r="F3279">
        <v>300</v>
      </c>
      <c r="G3279">
        <v>4.0999999999999996</v>
      </c>
      <c r="H3279">
        <v>1000</v>
      </c>
      <c r="I3279" t="s">
        <v>6601</v>
      </c>
      <c r="J3279" t="s">
        <v>3083</v>
      </c>
      <c r="K3279">
        <v>42</v>
      </c>
      <c r="L3279" t="s">
        <v>133</v>
      </c>
      <c r="M3279" t="s">
        <v>132</v>
      </c>
      <c r="N3279" t="s">
        <v>147</v>
      </c>
      <c r="O3279" t="s">
        <v>135</v>
      </c>
    </row>
    <row r="3280" spans="1:15">
      <c r="A3280">
        <v>3279</v>
      </c>
      <c r="B3280">
        <v>369174</v>
      </c>
      <c r="C3280" t="s">
        <v>1467</v>
      </c>
      <c r="D3280" t="s">
        <v>143</v>
      </c>
      <c r="E3280" t="s">
        <v>6602</v>
      </c>
      <c r="F3280">
        <v>400</v>
      </c>
      <c r="G3280">
        <v>4</v>
      </c>
      <c r="H3280">
        <v>100</v>
      </c>
      <c r="I3280" t="s">
        <v>6603</v>
      </c>
      <c r="J3280" t="s">
        <v>6604</v>
      </c>
      <c r="K3280">
        <v>76</v>
      </c>
      <c r="L3280" t="s">
        <v>136</v>
      </c>
      <c r="M3280" t="s">
        <v>132</v>
      </c>
      <c r="N3280" t="s">
        <v>131</v>
      </c>
      <c r="O3280" t="s">
        <v>130</v>
      </c>
    </row>
    <row r="3281" spans="1:15">
      <c r="A3281">
        <v>3280</v>
      </c>
      <c r="B3281">
        <v>369202</v>
      </c>
      <c r="C3281" t="s">
        <v>260</v>
      </c>
      <c r="D3281" t="s">
        <v>137</v>
      </c>
      <c r="E3281" t="s">
        <v>6605</v>
      </c>
      <c r="F3281">
        <v>500</v>
      </c>
      <c r="G3281">
        <v>4</v>
      </c>
      <c r="H3281">
        <v>100</v>
      </c>
      <c r="I3281" t="s">
        <v>6606</v>
      </c>
      <c r="J3281" t="s">
        <v>260</v>
      </c>
      <c r="K3281">
        <v>61</v>
      </c>
      <c r="L3281" t="s">
        <v>136</v>
      </c>
      <c r="M3281" t="s">
        <v>132</v>
      </c>
      <c r="N3281" t="s">
        <v>131</v>
      </c>
      <c r="O3281" t="s">
        <v>130</v>
      </c>
    </row>
    <row r="3282" spans="1:15">
      <c r="A3282">
        <v>3281</v>
      </c>
      <c r="B3282">
        <v>369224</v>
      </c>
      <c r="C3282" t="s">
        <v>407</v>
      </c>
      <c r="D3282" t="s">
        <v>129</v>
      </c>
      <c r="E3282" t="s">
        <v>6607</v>
      </c>
      <c r="F3282">
        <v>200</v>
      </c>
      <c r="G3282">
        <v>4.5</v>
      </c>
      <c r="H3282">
        <v>20</v>
      </c>
      <c r="I3282" t="s">
        <v>6608</v>
      </c>
      <c r="J3282" t="s">
        <v>709</v>
      </c>
      <c r="K3282">
        <v>78</v>
      </c>
      <c r="L3282" t="s">
        <v>136</v>
      </c>
      <c r="M3282" t="s">
        <v>142</v>
      </c>
      <c r="N3282" t="s">
        <v>140</v>
      </c>
      <c r="O3282" t="s">
        <v>130</v>
      </c>
    </row>
    <row r="3283" spans="1:15">
      <c r="A3283">
        <v>3282</v>
      </c>
      <c r="B3283">
        <v>369228</v>
      </c>
      <c r="C3283" t="s">
        <v>568</v>
      </c>
      <c r="D3283" t="s">
        <v>143</v>
      </c>
      <c r="E3283" t="s">
        <v>6609</v>
      </c>
      <c r="F3283">
        <v>300</v>
      </c>
      <c r="G3283">
        <v>4.3</v>
      </c>
      <c r="H3283">
        <v>100</v>
      </c>
      <c r="I3283" t="s">
        <v>6610</v>
      </c>
      <c r="J3283" t="s">
        <v>568</v>
      </c>
      <c r="K3283">
        <v>53</v>
      </c>
      <c r="L3283" t="s">
        <v>138</v>
      </c>
      <c r="M3283" t="s">
        <v>132</v>
      </c>
      <c r="N3283" t="s">
        <v>131</v>
      </c>
      <c r="O3283" t="s">
        <v>135</v>
      </c>
    </row>
    <row r="3284" spans="1:15">
      <c r="A3284">
        <v>3283</v>
      </c>
      <c r="B3284">
        <v>369270</v>
      </c>
      <c r="C3284" t="s">
        <v>4591</v>
      </c>
      <c r="D3284" t="s">
        <v>137</v>
      </c>
      <c r="E3284" t="s">
        <v>6611</v>
      </c>
      <c r="F3284">
        <v>400</v>
      </c>
      <c r="G3284">
        <v>2.9</v>
      </c>
      <c r="H3284">
        <v>80</v>
      </c>
      <c r="I3284" t="s">
        <v>841</v>
      </c>
      <c r="J3284" t="s">
        <v>572</v>
      </c>
      <c r="K3284">
        <v>54</v>
      </c>
      <c r="L3284" t="s">
        <v>136</v>
      </c>
      <c r="M3284" t="s">
        <v>132</v>
      </c>
      <c r="N3284" t="s">
        <v>131</v>
      </c>
      <c r="O3284" t="s">
        <v>135</v>
      </c>
    </row>
    <row r="3285" spans="1:15">
      <c r="A3285">
        <v>3284</v>
      </c>
      <c r="B3285">
        <v>369448</v>
      </c>
      <c r="C3285" t="s">
        <v>963</v>
      </c>
      <c r="D3285" t="s">
        <v>139</v>
      </c>
      <c r="E3285" t="s">
        <v>6548</v>
      </c>
      <c r="F3285">
        <v>250</v>
      </c>
      <c r="G3285">
        <v>4.0999999999999996</v>
      </c>
      <c r="H3285">
        <v>100</v>
      </c>
      <c r="I3285" t="s">
        <v>2087</v>
      </c>
      <c r="J3285" t="s">
        <v>779</v>
      </c>
      <c r="K3285">
        <v>39</v>
      </c>
      <c r="L3285" t="s">
        <v>136</v>
      </c>
      <c r="M3285" t="s">
        <v>132</v>
      </c>
      <c r="N3285" t="s">
        <v>131</v>
      </c>
      <c r="O3285" t="s">
        <v>144</v>
      </c>
    </row>
    <row r="3286" spans="1:15">
      <c r="A3286">
        <v>3285</v>
      </c>
      <c r="B3286">
        <v>369497</v>
      </c>
      <c r="C3286" t="s">
        <v>674</v>
      </c>
      <c r="D3286" t="s">
        <v>134</v>
      </c>
      <c r="E3286" t="s">
        <v>6612</v>
      </c>
      <c r="F3286">
        <v>200</v>
      </c>
      <c r="G3286">
        <v>4.4000000000000004</v>
      </c>
      <c r="H3286">
        <v>20</v>
      </c>
      <c r="I3286" t="s">
        <v>6613</v>
      </c>
      <c r="J3286" t="s">
        <v>3595</v>
      </c>
      <c r="K3286">
        <v>38</v>
      </c>
      <c r="L3286" t="s">
        <v>138</v>
      </c>
      <c r="M3286" t="s">
        <v>142</v>
      </c>
      <c r="N3286" t="s">
        <v>140</v>
      </c>
      <c r="O3286" t="s">
        <v>144</v>
      </c>
    </row>
    <row r="3287" spans="1:15">
      <c r="A3287">
        <v>3286</v>
      </c>
      <c r="B3287">
        <v>369509</v>
      </c>
      <c r="C3287" t="s">
        <v>524</v>
      </c>
      <c r="D3287" t="s">
        <v>146</v>
      </c>
      <c r="E3287" t="s">
        <v>6614</v>
      </c>
      <c r="F3287">
        <v>300</v>
      </c>
      <c r="G3287">
        <v>4.0999999999999996</v>
      </c>
      <c r="H3287">
        <v>100</v>
      </c>
      <c r="I3287" t="s">
        <v>258</v>
      </c>
      <c r="J3287" t="s">
        <v>1684</v>
      </c>
      <c r="K3287">
        <v>34</v>
      </c>
      <c r="L3287" t="s">
        <v>133</v>
      </c>
      <c r="M3287" t="s">
        <v>132</v>
      </c>
      <c r="N3287" t="s">
        <v>131</v>
      </c>
      <c r="O3287" t="s">
        <v>144</v>
      </c>
    </row>
    <row r="3288" spans="1:15">
      <c r="A3288">
        <v>3287</v>
      </c>
      <c r="B3288">
        <v>369520</v>
      </c>
      <c r="C3288" t="s">
        <v>6615</v>
      </c>
      <c r="D3288" t="s">
        <v>149</v>
      </c>
      <c r="E3288" t="s">
        <v>6616</v>
      </c>
      <c r="F3288">
        <v>200</v>
      </c>
      <c r="G3288">
        <v>2.9</v>
      </c>
      <c r="H3288">
        <v>80</v>
      </c>
      <c r="I3288" t="s">
        <v>841</v>
      </c>
      <c r="J3288" t="s">
        <v>3622</v>
      </c>
      <c r="K3288">
        <v>61</v>
      </c>
      <c r="L3288" t="s">
        <v>136</v>
      </c>
      <c r="M3288" t="s">
        <v>142</v>
      </c>
      <c r="N3288" t="s">
        <v>131</v>
      </c>
      <c r="O3288" t="s">
        <v>130</v>
      </c>
    </row>
    <row r="3289" spans="1:15">
      <c r="A3289">
        <v>3288</v>
      </c>
      <c r="B3289">
        <v>369534</v>
      </c>
      <c r="C3289" t="s">
        <v>524</v>
      </c>
      <c r="D3289" t="s">
        <v>146</v>
      </c>
      <c r="E3289" t="s">
        <v>6617</v>
      </c>
      <c r="F3289">
        <v>100</v>
      </c>
      <c r="G3289">
        <v>3.8</v>
      </c>
      <c r="H3289">
        <v>100</v>
      </c>
      <c r="I3289" t="s">
        <v>6618</v>
      </c>
      <c r="J3289" t="s">
        <v>6002</v>
      </c>
      <c r="K3289">
        <v>29</v>
      </c>
      <c r="L3289" t="s">
        <v>133</v>
      </c>
      <c r="M3289" t="s">
        <v>142</v>
      </c>
      <c r="N3289" t="s">
        <v>131</v>
      </c>
      <c r="O3289" t="s">
        <v>144</v>
      </c>
    </row>
    <row r="3290" spans="1:15">
      <c r="A3290">
        <v>3289</v>
      </c>
      <c r="B3290">
        <v>369642</v>
      </c>
      <c r="C3290" t="s">
        <v>295</v>
      </c>
      <c r="D3290" t="s">
        <v>137</v>
      </c>
      <c r="E3290" t="s">
        <v>6619</v>
      </c>
      <c r="F3290">
        <v>300</v>
      </c>
      <c r="G3290">
        <v>4.2</v>
      </c>
      <c r="H3290">
        <v>100</v>
      </c>
      <c r="I3290" t="s">
        <v>841</v>
      </c>
      <c r="J3290" t="s">
        <v>295</v>
      </c>
      <c r="K3290">
        <v>48</v>
      </c>
      <c r="L3290" t="s">
        <v>136</v>
      </c>
      <c r="M3290" t="s">
        <v>132</v>
      </c>
      <c r="N3290" t="s">
        <v>131</v>
      </c>
      <c r="O3290" t="s">
        <v>135</v>
      </c>
    </row>
    <row r="3291" spans="1:15">
      <c r="A3291">
        <v>3290</v>
      </c>
      <c r="B3291">
        <v>369743</v>
      </c>
      <c r="C3291" t="s">
        <v>876</v>
      </c>
      <c r="D3291" t="s">
        <v>139</v>
      </c>
      <c r="E3291" t="s">
        <v>6620</v>
      </c>
      <c r="F3291">
        <v>300</v>
      </c>
      <c r="G3291">
        <v>4.3</v>
      </c>
      <c r="H3291">
        <v>100</v>
      </c>
      <c r="I3291" t="s">
        <v>5241</v>
      </c>
      <c r="J3291" t="s">
        <v>2284</v>
      </c>
      <c r="K3291">
        <v>60</v>
      </c>
      <c r="L3291" t="s">
        <v>133</v>
      </c>
      <c r="M3291" t="s">
        <v>132</v>
      </c>
      <c r="N3291" t="s">
        <v>131</v>
      </c>
      <c r="O3291" t="s">
        <v>135</v>
      </c>
    </row>
    <row r="3292" spans="1:15">
      <c r="A3292">
        <v>3291</v>
      </c>
      <c r="B3292">
        <v>369795</v>
      </c>
      <c r="C3292" t="s">
        <v>875</v>
      </c>
      <c r="D3292" t="s">
        <v>137</v>
      </c>
      <c r="E3292" t="s">
        <v>6621</v>
      </c>
      <c r="F3292">
        <v>450</v>
      </c>
      <c r="G3292">
        <v>4</v>
      </c>
      <c r="H3292">
        <v>20</v>
      </c>
      <c r="I3292" t="s">
        <v>6622</v>
      </c>
      <c r="J3292" t="s">
        <v>6116</v>
      </c>
      <c r="K3292">
        <v>62</v>
      </c>
      <c r="L3292" t="s">
        <v>138</v>
      </c>
      <c r="M3292" t="s">
        <v>132</v>
      </c>
      <c r="N3292" t="s">
        <v>140</v>
      </c>
      <c r="O3292" t="s">
        <v>130</v>
      </c>
    </row>
    <row r="3293" spans="1:15">
      <c r="A3293">
        <v>3292</v>
      </c>
      <c r="B3293">
        <v>369949</v>
      </c>
      <c r="C3293" t="s">
        <v>1662</v>
      </c>
      <c r="D3293" t="s">
        <v>146</v>
      </c>
      <c r="E3293" t="s">
        <v>6623</v>
      </c>
      <c r="F3293">
        <v>200</v>
      </c>
      <c r="G3293">
        <v>3.7</v>
      </c>
      <c r="H3293">
        <v>50</v>
      </c>
      <c r="I3293" t="s">
        <v>6624</v>
      </c>
      <c r="J3293" t="s">
        <v>1636</v>
      </c>
      <c r="K3293">
        <v>66</v>
      </c>
      <c r="L3293" t="s">
        <v>237</v>
      </c>
      <c r="M3293" t="s">
        <v>142</v>
      </c>
      <c r="N3293" t="s">
        <v>140</v>
      </c>
      <c r="O3293" t="s">
        <v>130</v>
      </c>
    </row>
    <row r="3294" spans="1:15">
      <c r="A3294">
        <v>3293</v>
      </c>
      <c r="B3294">
        <v>369953</v>
      </c>
      <c r="C3294" t="s">
        <v>1196</v>
      </c>
      <c r="D3294" t="s">
        <v>146</v>
      </c>
      <c r="E3294" t="s">
        <v>6625</v>
      </c>
      <c r="F3294">
        <v>300</v>
      </c>
      <c r="G3294">
        <v>2.9</v>
      </c>
      <c r="H3294">
        <v>80</v>
      </c>
      <c r="I3294" t="s">
        <v>6626</v>
      </c>
      <c r="J3294" t="s">
        <v>3083</v>
      </c>
      <c r="K3294">
        <v>64</v>
      </c>
      <c r="L3294" t="s">
        <v>138</v>
      </c>
      <c r="M3294" t="s">
        <v>132</v>
      </c>
      <c r="N3294" t="s">
        <v>131</v>
      </c>
      <c r="O3294" t="s">
        <v>130</v>
      </c>
    </row>
    <row r="3295" spans="1:15">
      <c r="A3295">
        <v>3294</v>
      </c>
      <c r="B3295">
        <v>369970</v>
      </c>
      <c r="C3295" t="s">
        <v>1684</v>
      </c>
      <c r="D3295" t="s">
        <v>146</v>
      </c>
      <c r="E3295" t="s">
        <v>6627</v>
      </c>
      <c r="F3295">
        <v>700</v>
      </c>
      <c r="G3295">
        <v>3.6</v>
      </c>
      <c r="H3295">
        <v>100</v>
      </c>
      <c r="I3295" t="s">
        <v>6628</v>
      </c>
      <c r="J3295" t="s">
        <v>6526</v>
      </c>
      <c r="K3295">
        <v>37</v>
      </c>
      <c r="L3295" t="s">
        <v>138</v>
      </c>
      <c r="M3295" t="s">
        <v>148</v>
      </c>
      <c r="N3295" t="s">
        <v>131</v>
      </c>
      <c r="O3295" t="s">
        <v>144</v>
      </c>
    </row>
    <row r="3296" spans="1:15">
      <c r="A3296">
        <v>3295</v>
      </c>
      <c r="B3296">
        <v>369997</v>
      </c>
      <c r="C3296" t="s">
        <v>340</v>
      </c>
      <c r="D3296" t="s">
        <v>141</v>
      </c>
      <c r="E3296" t="s">
        <v>6629</v>
      </c>
      <c r="F3296">
        <v>200</v>
      </c>
      <c r="G3296">
        <v>4.2</v>
      </c>
      <c r="H3296">
        <v>50</v>
      </c>
      <c r="I3296" t="s">
        <v>1573</v>
      </c>
      <c r="J3296" t="s">
        <v>340</v>
      </c>
      <c r="K3296">
        <v>63</v>
      </c>
      <c r="L3296" t="s">
        <v>138</v>
      </c>
      <c r="M3296" t="s">
        <v>142</v>
      </c>
      <c r="N3296" t="s">
        <v>140</v>
      </c>
      <c r="O3296" t="s">
        <v>130</v>
      </c>
    </row>
    <row r="3297" spans="1:15">
      <c r="A3297">
        <v>3296</v>
      </c>
      <c r="B3297">
        <v>370009</v>
      </c>
      <c r="C3297" t="s">
        <v>477</v>
      </c>
      <c r="D3297" t="s">
        <v>141</v>
      </c>
      <c r="E3297" t="s">
        <v>6629</v>
      </c>
      <c r="F3297">
        <v>200</v>
      </c>
      <c r="G3297">
        <v>4.5</v>
      </c>
      <c r="H3297">
        <v>100</v>
      </c>
      <c r="I3297" t="s">
        <v>5939</v>
      </c>
      <c r="J3297" t="s">
        <v>477</v>
      </c>
      <c r="K3297">
        <v>49</v>
      </c>
      <c r="L3297" t="s">
        <v>133</v>
      </c>
      <c r="M3297" t="s">
        <v>142</v>
      </c>
      <c r="N3297" t="s">
        <v>131</v>
      </c>
      <c r="O3297" t="s">
        <v>135</v>
      </c>
    </row>
    <row r="3298" spans="1:15">
      <c r="A3298">
        <v>3297</v>
      </c>
      <c r="B3298">
        <v>370034</v>
      </c>
      <c r="C3298" t="s">
        <v>825</v>
      </c>
      <c r="D3298" t="s">
        <v>139</v>
      </c>
      <c r="E3298" t="s">
        <v>6630</v>
      </c>
      <c r="F3298">
        <v>160</v>
      </c>
      <c r="G3298">
        <v>2.9</v>
      </c>
      <c r="H3298">
        <v>80</v>
      </c>
      <c r="I3298" t="s">
        <v>6631</v>
      </c>
      <c r="J3298" t="s">
        <v>1106</v>
      </c>
      <c r="K3298">
        <v>74</v>
      </c>
      <c r="L3298" t="s">
        <v>136</v>
      </c>
      <c r="M3298" t="s">
        <v>142</v>
      </c>
      <c r="N3298" t="s">
        <v>131</v>
      </c>
      <c r="O3298" t="s">
        <v>130</v>
      </c>
    </row>
    <row r="3299" spans="1:15">
      <c r="A3299">
        <v>3298</v>
      </c>
      <c r="B3299">
        <v>370128</v>
      </c>
      <c r="C3299" t="s">
        <v>453</v>
      </c>
      <c r="D3299" t="s">
        <v>129</v>
      </c>
      <c r="E3299" t="s">
        <v>6632</v>
      </c>
      <c r="F3299">
        <v>300</v>
      </c>
      <c r="G3299">
        <v>4.3</v>
      </c>
      <c r="H3299">
        <v>100</v>
      </c>
      <c r="I3299" t="s">
        <v>6633</v>
      </c>
      <c r="J3299" t="s">
        <v>709</v>
      </c>
      <c r="K3299">
        <v>78</v>
      </c>
      <c r="L3299" t="s">
        <v>138</v>
      </c>
      <c r="M3299" t="s">
        <v>132</v>
      </c>
      <c r="N3299" t="s">
        <v>131</v>
      </c>
      <c r="O3299" t="s">
        <v>130</v>
      </c>
    </row>
    <row r="3300" spans="1:15">
      <c r="A3300">
        <v>3299</v>
      </c>
      <c r="B3300">
        <v>370144</v>
      </c>
      <c r="C3300" t="s">
        <v>3429</v>
      </c>
      <c r="D3300" t="s">
        <v>146</v>
      </c>
      <c r="E3300" t="s">
        <v>6634</v>
      </c>
      <c r="F3300">
        <v>350</v>
      </c>
      <c r="G3300">
        <v>4.4000000000000004</v>
      </c>
      <c r="H3300">
        <v>100</v>
      </c>
      <c r="I3300" t="s">
        <v>841</v>
      </c>
      <c r="J3300" t="s">
        <v>1684</v>
      </c>
      <c r="K3300">
        <v>25</v>
      </c>
      <c r="L3300" t="s">
        <v>136</v>
      </c>
      <c r="M3300" t="s">
        <v>132</v>
      </c>
      <c r="N3300" t="s">
        <v>131</v>
      </c>
      <c r="O3300" t="s">
        <v>144</v>
      </c>
    </row>
    <row r="3301" spans="1:15">
      <c r="A3301">
        <v>3300</v>
      </c>
      <c r="B3301">
        <v>370235</v>
      </c>
      <c r="C3301" t="s">
        <v>1969</v>
      </c>
      <c r="D3301" t="s">
        <v>145</v>
      </c>
      <c r="E3301" t="s">
        <v>1997</v>
      </c>
      <c r="F3301">
        <v>600</v>
      </c>
      <c r="G3301">
        <v>4.2</v>
      </c>
      <c r="H3301">
        <v>20</v>
      </c>
      <c r="I3301" t="s">
        <v>6635</v>
      </c>
      <c r="J3301" t="s">
        <v>1969</v>
      </c>
      <c r="K3301">
        <v>35</v>
      </c>
      <c r="L3301" t="s">
        <v>236</v>
      </c>
      <c r="M3301" t="s">
        <v>148</v>
      </c>
      <c r="N3301" t="s">
        <v>140</v>
      </c>
      <c r="O3301" t="s">
        <v>144</v>
      </c>
    </row>
    <row r="3302" spans="1:15">
      <c r="A3302">
        <v>3301</v>
      </c>
      <c r="B3302">
        <v>370238</v>
      </c>
      <c r="C3302" t="s">
        <v>486</v>
      </c>
      <c r="D3302" t="s">
        <v>146</v>
      </c>
      <c r="E3302" t="s">
        <v>6636</v>
      </c>
      <c r="F3302">
        <v>500</v>
      </c>
      <c r="G3302">
        <v>4.0999999999999996</v>
      </c>
      <c r="H3302">
        <v>100</v>
      </c>
      <c r="I3302" t="s">
        <v>6637</v>
      </c>
      <c r="J3302" t="s">
        <v>6526</v>
      </c>
      <c r="K3302">
        <v>41</v>
      </c>
      <c r="L3302" t="s">
        <v>136</v>
      </c>
      <c r="M3302" t="s">
        <v>132</v>
      </c>
      <c r="N3302" t="s">
        <v>131</v>
      </c>
      <c r="O3302" t="s">
        <v>135</v>
      </c>
    </row>
    <row r="3303" spans="1:15">
      <c r="A3303">
        <v>3302</v>
      </c>
      <c r="B3303">
        <v>370258</v>
      </c>
      <c r="C3303" t="s">
        <v>2322</v>
      </c>
      <c r="D3303" t="s">
        <v>145</v>
      </c>
      <c r="E3303" t="s">
        <v>6638</v>
      </c>
      <c r="F3303">
        <v>300</v>
      </c>
      <c r="G3303">
        <v>2.9</v>
      </c>
      <c r="H3303">
        <v>80</v>
      </c>
      <c r="I3303" t="s">
        <v>6293</v>
      </c>
      <c r="J3303" t="s">
        <v>2322</v>
      </c>
      <c r="K3303">
        <v>52</v>
      </c>
      <c r="L3303" t="s">
        <v>236</v>
      </c>
      <c r="M3303" t="s">
        <v>132</v>
      </c>
      <c r="N3303" t="s">
        <v>131</v>
      </c>
      <c r="O3303" t="s">
        <v>135</v>
      </c>
    </row>
    <row r="3304" spans="1:15">
      <c r="A3304">
        <v>3303</v>
      </c>
      <c r="B3304">
        <v>370293</v>
      </c>
      <c r="C3304" t="s">
        <v>2442</v>
      </c>
      <c r="D3304" t="s">
        <v>141</v>
      </c>
      <c r="E3304" t="s">
        <v>6639</v>
      </c>
      <c r="F3304">
        <v>150</v>
      </c>
      <c r="G3304">
        <v>3.2</v>
      </c>
      <c r="H3304">
        <v>20</v>
      </c>
      <c r="I3304" t="s">
        <v>258</v>
      </c>
      <c r="J3304" t="s">
        <v>2442</v>
      </c>
      <c r="K3304">
        <v>65</v>
      </c>
      <c r="L3304" t="s">
        <v>133</v>
      </c>
      <c r="M3304" t="s">
        <v>142</v>
      </c>
      <c r="N3304" t="s">
        <v>140</v>
      </c>
      <c r="O3304" t="s">
        <v>130</v>
      </c>
    </row>
    <row r="3305" spans="1:15">
      <c r="A3305">
        <v>3304</v>
      </c>
      <c r="B3305">
        <v>370318</v>
      </c>
      <c r="C3305" t="s">
        <v>2094</v>
      </c>
      <c r="D3305" t="s">
        <v>139</v>
      </c>
      <c r="E3305" t="s">
        <v>6640</v>
      </c>
      <c r="F3305">
        <v>280</v>
      </c>
      <c r="G3305">
        <v>4.0999999999999996</v>
      </c>
      <c r="H3305">
        <v>100</v>
      </c>
      <c r="I3305" t="s">
        <v>2436</v>
      </c>
      <c r="J3305" t="s">
        <v>1807</v>
      </c>
      <c r="K3305">
        <v>63</v>
      </c>
      <c r="L3305" t="s">
        <v>133</v>
      </c>
      <c r="M3305" t="s">
        <v>132</v>
      </c>
      <c r="N3305" t="s">
        <v>131</v>
      </c>
      <c r="O3305" t="s">
        <v>130</v>
      </c>
    </row>
    <row r="3306" spans="1:15">
      <c r="A3306">
        <v>3305</v>
      </c>
      <c r="B3306">
        <v>370359</v>
      </c>
      <c r="C3306" t="s">
        <v>1467</v>
      </c>
      <c r="D3306" t="s">
        <v>143</v>
      </c>
      <c r="E3306" t="s">
        <v>5787</v>
      </c>
      <c r="F3306">
        <v>800</v>
      </c>
      <c r="G3306">
        <v>4.0999999999999996</v>
      </c>
      <c r="H3306">
        <v>100</v>
      </c>
      <c r="I3306" t="s">
        <v>6641</v>
      </c>
      <c r="J3306" t="s">
        <v>6642</v>
      </c>
      <c r="K3306">
        <v>76</v>
      </c>
      <c r="L3306" t="s">
        <v>133</v>
      </c>
      <c r="M3306" t="s">
        <v>148</v>
      </c>
      <c r="N3306" t="s">
        <v>131</v>
      </c>
      <c r="O3306" t="s">
        <v>130</v>
      </c>
    </row>
    <row r="3307" spans="1:15">
      <c r="A3307">
        <v>3306</v>
      </c>
      <c r="B3307">
        <v>370370</v>
      </c>
      <c r="C3307" t="s">
        <v>880</v>
      </c>
      <c r="D3307" t="s">
        <v>143</v>
      </c>
      <c r="E3307" t="s">
        <v>6643</v>
      </c>
      <c r="F3307">
        <v>300</v>
      </c>
      <c r="G3307">
        <v>2.9</v>
      </c>
      <c r="H3307">
        <v>80</v>
      </c>
      <c r="I3307" t="s">
        <v>6644</v>
      </c>
      <c r="J3307" t="s">
        <v>880</v>
      </c>
      <c r="K3307">
        <v>47</v>
      </c>
      <c r="L3307" t="s">
        <v>136</v>
      </c>
      <c r="M3307" t="s">
        <v>132</v>
      </c>
      <c r="N3307" t="s">
        <v>131</v>
      </c>
      <c r="O3307" t="s">
        <v>135</v>
      </c>
    </row>
    <row r="3308" spans="1:15">
      <c r="A3308">
        <v>3307</v>
      </c>
      <c r="B3308">
        <v>370418</v>
      </c>
      <c r="C3308" t="s">
        <v>674</v>
      </c>
      <c r="D3308" t="s">
        <v>134</v>
      </c>
      <c r="E3308" t="s">
        <v>6645</v>
      </c>
      <c r="F3308">
        <v>300</v>
      </c>
      <c r="G3308">
        <v>2.9</v>
      </c>
      <c r="H3308">
        <v>80</v>
      </c>
      <c r="I3308" t="s">
        <v>841</v>
      </c>
      <c r="J3308" t="s">
        <v>3595</v>
      </c>
      <c r="K3308">
        <v>40</v>
      </c>
      <c r="L3308" t="s">
        <v>136</v>
      </c>
      <c r="M3308" t="s">
        <v>132</v>
      </c>
      <c r="N3308" t="s">
        <v>131</v>
      </c>
      <c r="O3308" t="s">
        <v>144</v>
      </c>
    </row>
    <row r="3309" spans="1:15">
      <c r="A3309">
        <v>3308</v>
      </c>
      <c r="B3309">
        <v>370419</v>
      </c>
      <c r="C3309" t="s">
        <v>596</v>
      </c>
      <c r="D3309" t="s">
        <v>137</v>
      </c>
      <c r="E3309" t="s">
        <v>6646</v>
      </c>
      <c r="F3309">
        <v>300</v>
      </c>
      <c r="G3309">
        <v>2.9</v>
      </c>
      <c r="H3309">
        <v>80</v>
      </c>
      <c r="I3309" t="s">
        <v>4562</v>
      </c>
      <c r="J3309" t="s">
        <v>6647</v>
      </c>
      <c r="K3309">
        <v>64</v>
      </c>
      <c r="L3309" t="s">
        <v>138</v>
      </c>
      <c r="M3309" t="s">
        <v>132</v>
      </c>
      <c r="N3309" t="s">
        <v>131</v>
      </c>
      <c r="O3309" t="s">
        <v>130</v>
      </c>
    </row>
    <row r="3310" spans="1:15">
      <c r="A3310">
        <v>3309</v>
      </c>
      <c r="B3310">
        <v>370420</v>
      </c>
      <c r="C3310" t="s">
        <v>596</v>
      </c>
      <c r="D3310" t="s">
        <v>137</v>
      </c>
      <c r="E3310" t="s">
        <v>6648</v>
      </c>
      <c r="F3310">
        <v>300</v>
      </c>
      <c r="G3310">
        <v>3.3</v>
      </c>
      <c r="H3310">
        <v>20</v>
      </c>
      <c r="I3310" t="s">
        <v>841</v>
      </c>
      <c r="J3310" t="s">
        <v>6647</v>
      </c>
      <c r="K3310">
        <v>63</v>
      </c>
      <c r="L3310" t="s">
        <v>136</v>
      </c>
      <c r="M3310" t="s">
        <v>132</v>
      </c>
      <c r="N3310" t="s">
        <v>140</v>
      </c>
      <c r="O3310" t="s">
        <v>130</v>
      </c>
    </row>
    <row r="3311" spans="1:15">
      <c r="A3311">
        <v>3310</v>
      </c>
      <c r="B3311">
        <v>370442</v>
      </c>
      <c r="C3311" t="s">
        <v>260</v>
      </c>
      <c r="D3311" t="s">
        <v>137</v>
      </c>
      <c r="E3311" t="s">
        <v>6649</v>
      </c>
      <c r="F3311">
        <v>400</v>
      </c>
      <c r="G3311">
        <v>2.9</v>
      </c>
      <c r="H3311">
        <v>80</v>
      </c>
      <c r="I3311" t="s">
        <v>6650</v>
      </c>
      <c r="J3311" t="s">
        <v>260</v>
      </c>
      <c r="K3311">
        <v>53</v>
      </c>
      <c r="L3311" t="s">
        <v>236</v>
      </c>
      <c r="M3311" t="s">
        <v>132</v>
      </c>
      <c r="N3311" t="s">
        <v>131</v>
      </c>
      <c r="O3311" t="s">
        <v>135</v>
      </c>
    </row>
    <row r="3312" spans="1:15">
      <c r="A3312">
        <v>3311</v>
      </c>
      <c r="B3312">
        <v>370471</v>
      </c>
      <c r="C3312" t="s">
        <v>1071</v>
      </c>
      <c r="D3312" t="s">
        <v>129</v>
      </c>
      <c r="E3312" t="s">
        <v>6651</v>
      </c>
      <c r="F3312">
        <v>280</v>
      </c>
      <c r="G3312">
        <v>2.9</v>
      </c>
      <c r="H3312">
        <v>80</v>
      </c>
      <c r="I3312" t="s">
        <v>6652</v>
      </c>
      <c r="J3312" t="s">
        <v>790</v>
      </c>
      <c r="K3312">
        <v>57</v>
      </c>
      <c r="L3312" t="s">
        <v>133</v>
      </c>
      <c r="M3312" t="s">
        <v>132</v>
      </c>
      <c r="N3312" t="s">
        <v>131</v>
      </c>
      <c r="O3312" t="s">
        <v>135</v>
      </c>
    </row>
    <row r="3313" spans="1:15">
      <c r="A3313">
        <v>3312</v>
      </c>
      <c r="B3313">
        <v>370527</v>
      </c>
      <c r="C3313" t="s">
        <v>3588</v>
      </c>
      <c r="D3313" t="s">
        <v>139</v>
      </c>
      <c r="E3313" t="s">
        <v>6653</v>
      </c>
      <c r="F3313">
        <v>300</v>
      </c>
      <c r="G3313">
        <v>4</v>
      </c>
      <c r="H3313">
        <v>50</v>
      </c>
      <c r="I3313" t="s">
        <v>2395</v>
      </c>
      <c r="J3313" t="s">
        <v>805</v>
      </c>
      <c r="K3313">
        <v>83</v>
      </c>
      <c r="L3313" t="s">
        <v>138</v>
      </c>
      <c r="M3313" t="s">
        <v>132</v>
      </c>
      <c r="N3313" t="s">
        <v>140</v>
      </c>
      <c r="O3313" t="s">
        <v>130</v>
      </c>
    </row>
    <row r="3314" spans="1:15">
      <c r="A3314">
        <v>3313</v>
      </c>
      <c r="B3314">
        <v>370573</v>
      </c>
      <c r="C3314" t="s">
        <v>6654</v>
      </c>
      <c r="D3314" t="s">
        <v>129</v>
      </c>
      <c r="E3314" t="s">
        <v>6655</v>
      </c>
      <c r="F3314">
        <v>250</v>
      </c>
      <c r="G3314">
        <v>2.9</v>
      </c>
      <c r="H3314">
        <v>80</v>
      </c>
      <c r="I3314" t="s">
        <v>841</v>
      </c>
      <c r="J3314" t="s">
        <v>690</v>
      </c>
      <c r="K3314">
        <v>94</v>
      </c>
      <c r="L3314" t="s">
        <v>136</v>
      </c>
      <c r="M3314" t="s">
        <v>132</v>
      </c>
      <c r="N3314" t="s">
        <v>131</v>
      </c>
      <c r="O3314" t="s">
        <v>130</v>
      </c>
    </row>
    <row r="3315" spans="1:15">
      <c r="A3315">
        <v>3314</v>
      </c>
      <c r="B3315">
        <v>370682</v>
      </c>
      <c r="C3315" t="s">
        <v>3149</v>
      </c>
      <c r="D3315" t="s">
        <v>149</v>
      </c>
      <c r="E3315" t="s">
        <v>3042</v>
      </c>
      <c r="F3315">
        <v>800</v>
      </c>
      <c r="G3315">
        <v>3.7</v>
      </c>
      <c r="H3315">
        <v>20</v>
      </c>
      <c r="I3315" t="s">
        <v>6656</v>
      </c>
      <c r="J3315" t="s">
        <v>2854</v>
      </c>
      <c r="K3315">
        <v>63</v>
      </c>
      <c r="L3315" t="s">
        <v>138</v>
      </c>
      <c r="M3315" t="s">
        <v>148</v>
      </c>
      <c r="N3315" t="s">
        <v>140</v>
      </c>
      <c r="O3315" t="s">
        <v>130</v>
      </c>
    </row>
    <row r="3316" spans="1:15">
      <c r="A3316">
        <v>3315</v>
      </c>
      <c r="B3316">
        <v>370690</v>
      </c>
      <c r="C3316" t="s">
        <v>1904</v>
      </c>
      <c r="D3316" t="s">
        <v>146</v>
      </c>
      <c r="E3316" t="s">
        <v>6657</v>
      </c>
      <c r="F3316">
        <v>150</v>
      </c>
      <c r="G3316">
        <v>2.9</v>
      </c>
      <c r="H3316">
        <v>80</v>
      </c>
      <c r="I3316" t="s">
        <v>6658</v>
      </c>
      <c r="J3316" t="s">
        <v>3695</v>
      </c>
      <c r="K3316">
        <v>51</v>
      </c>
      <c r="L3316" t="s">
        <v>138</v>
      </c>
      <c r="M3316" t="s">
        <v>142</v>
      </c>
      <c r="N3316" t="s">
        <v>131</v>
      </c>
      <c r="O3316" t="s">
        <v>135</v>
      </c>
    </row>
    <row r="3317" spans="1:15">
      <c r="A3317">
        <v>3316</v>
      </c>
      <c r="B3317">
        <v>370704</v>
      </c>
      <c r="C3317" t="s">
        <v>260</v>
      </c>
      <c r="D3317" t="s">
        <v>137</v>
      </c>
      <c r="E3317" t="s">
        <v>6659</v>
      </c>
      <c r="F3317">
        <v>750</v>
      </c>
      <c r="G3317">
        <v>4.4000000000000004</v>
      </c>
      <c r="H3317">
        <v>100</v>
      </c>
      <c r="I3317" t="s">
        <v>6660</v>
      </c>
      <c r="J3317" t="s">
        <v>260</v>
      </c>
      <c r="K3317">
        <v>59</v>
      </c>
      <c r="L3317" t="s">
        <v>136</v>
      </c>
      <c r="M3317" t="s">
        <v>148</v>
      </c>
      <c r="N3317" t="s">
        <v>131</v>
      </c>
      <c r="O3317" t="s">
        <v>135</v>
      </c>
    </row>
    <row r="3318" spans="1:15">
      <c r="A3318">
        <v>3317</v>
      </c>
      <c r="B3318">
        <v>370913</v>
      </c>
      <c r="C3318" t="s">
        <v>1807</v>
      </c>
      <c r="D3318" t="s">
        <v>139</v>
      </c>
      <c r="E3318" t="s">
        <v>6661</v>
      </c>
      <c r="F3318">
        <v>350</v>
      </c>
      <c r="G3318">
        <v>4.2</v>
      </c>
      <c r="H3318">
        <v>20</v>
      </c>
      <c r="I3318" t="s">
        <v>841</v>
      </c>
      <c r="J3318" t="s">
        <v>1807</v>
      </c>
      <c r="K3318">
        <v>73</v>
      </c>
      <c r="L3318" t="s">
        <v>136</v>
      </c>
      <c r="M3318" t="s">
        <v>132</v>
      </c>
      <c r="N3318" t="s">
        <v>140</v>
      </c>
      <c r="O3318" t="s">
        <v>130</v>
      </c>
    </row>
    <row r="3319" spans="1:15">
      <c r="A3319">
        <v>3318</v>
      </c>
      <c r="B3319">
        <v>371156</v>
      </c>
      <c r="C3319" t="s">
        <v>6662</v>
      </c>
      <c r="D3319" t="s">
        <v>139</v>
      </c>
      <c r="E3319" t="s">
        <v>6663</v>
      </c>
      <c r="F3319">
        <v>250</v>
      </c>
      <c r="G3319">
        <v>4.0999999999999996</v>
      </c>
      <c r="H3319">
        <v>100</v>
      </c>
      <c r="I3319" t="s">
        <v>368</v>
      </c>
      <c r="J3319" t="s">
        <v>6662</v>
      </c>
      <c r="K3319">
        <v>60</v>
      </c>
      <c r="L3319" t="s">
        <v>133</v>
      </c>
      <c r="M3319" t="s">
        <v>132</v>
      </c>
      <c r="N3319" t="s">
        <v>131</v>
      </c>
      <c r="O3319" t="s">
        <v>135</v>
      </c>
    </row>
    <row r="3320" spans="1:15">
      <c r="A3320">
        <v>3319</v>
      </c>
      <c r="B3320">
        <v>371203</v>
      </c>
      <c r="C3320" t="s">
        <v>250</v>
      </c>
      <c r="D3320" t="s">
        <v>137</v>
      </c>
      <c r="E3320" t="s">
        <v>6664</v>
      </c>
      <c r="F3320">
        <v>250</v>
      </c>
      <c r="G3320">
        <v>4.0999999999999996</v>
      </c>
      <c r="H3320">
        <v>100</v>
      </c>
      <c r="I3320" t="s">
        <v>2266</v>
      </c>
      <c r="J3320" t="s">
        <v>250</v>
      </c>
      <c r="K3320">
        <v>56</v>
      </c>
      <c r="L3320" t="s">
        <v>136</v>
      </c>
      <c r="M3320" t="s">
        <v>132</v>
      </c>
      <c r="N3320" t="s">
        <v>131</v>
      </c>
      <c r="O3320" t="s">
        <v>135</v>
      </c>
    </row>
    <row r="3321" spans="1:15">
      <c r="A3321">
        <v>3320</v>
      </c>
      <c r="B3321">
        <v>371249</v>
      </c>
      <c r="C3321" t="s">
        <v>3731</v>
      </c>
      <c r="D3321" t="s">
        <v>129</v>
      </c>
      <c r="E3321" t="s">
        <v>6665</v>
      </c>
      <c r="F3321">
        <v>300</v>
      </c>
      <c r="G3321">
        <v>4</v>
      </c>
      <c r="H3321">
        <v>50</v>
      </c>
      <c r="I3321" t="s">
        <v>6666</v>
      </c>
      <c r="J3321" t="s">
        <v>3731</v>
      </c>
      <c r="K3321">
        <v>85</v>
      </c>
      <c r="L3321" t="s">
        <v>133</v>
      </c>
      <c r="M3321" t="s">
        <v>132</v>
      </c>
      <c r="N3321" t="s">
        <v>140</v>
      </c>
      <c r="O3321" t="s">
        <v>130</v>
      </c>
    </row>
    <row r="3322" spans="1:15">
      <c r="A3322">
        <v>3321</v>
      </c>
      <c r="B3322">
        <v>371351</v>
      </c>
      <c r="C3322" t="s">
        <v>1636</v>
      </c>
      <c r="D3322" t="s">
        <v>146</v>
      </c>
      <c r="E3322" t="s">
        <v>6667</v>
      </c>
      <c r="F3322">
        <v>200</v>
      </c>
      <c r="G3322">
        <v>4</v>
      </c>
      <c r="H3322">
        <v>1000</v>
      </c>
      <c r="I3322" t="s">
        <v>2266</v>
      </c>
      <c r="J3322" t="s">
        <v>1636</v>
      </c>
      <c r="K3322">
        <v>46</v>
      </c>
      <c r="L3322" t="s">
        <v>136</v>
      </c>
      <c r="M3322" t="s">
        <v>142</v>
      </c>
      <c r="N3322" t="s">
        <v>147</v>
      </c>
      <c r="O3322" t="s">
        <v>135</v>
      </c>
    </row>
    <row r="3323" spans="1:15">
      <c r="A3323">
        <v>3322</v>
      </c>
      <c r="B3323">
        <v>371401</v>
      </c>
      <c r="C3323" t="s">
        <v>1622</v>
      </c>
      <c r="D3323" t="s">
        <v>141</v>
      </c>
      <c r="E3323" t="s">
        <v>6668</v>
      </c>
      <c r="F3323">
        <v>300</v>
      </c>
      <c r="G3323">
        <v>2.9</v>
      </c>
      <c r="H3323">
        <v>80</v>
      </c>
      <c r="I3323" t="s">
        <v>6669</v>
      </c>
      <c r="J3323" t="s">
        <v>1235</v>
      </c>
      <c r="K3323">
        <v>81</v>
      </c>
      <c r="L3323" t="s">
        <v>138</v>
      </c>
      <c r="M3323" t="s">
        <v>132</v>
      </c>
      <c r="N3323" t="s">
        <v>131</v>
      </c>
      <c r="O3323" t="s">
        <v>130</v>
      </c>
    </row>
    <row r="3324" spans="1:15">
      <c r="A3324">
        <v>3323</v>
      </c>
      <c r="B3324">
        <v>371595</v>
      </c>
      <c r="C3324" t="s">
        <v>880</v>
      </c>
      <c r="D3324" t="s">
        <v>143</v>
      </c>
      <c r="E3324" t="s">
        <v>6670</v>
      </c>
      <c r="F3324">
        <v>300</v>
      </c>
      <c r="G3324">
        <v>4.2</v>
      </c>
      <c r="H3324">
        <v>100</v>
      </c>
      <c r="I3324" t="s">
        <v>6671</v>
      </c>
      <c r="J3324" t="s">
        <v>880</v>
      </c>
      <c r="K3324">
        <v>40</v>
      </c>
      <c r="L3324" t="s">
        <v>138</v>
      </c>
      <c r="M3324" t="s">
        <v>132</v>
      </c>
      <c r="N3324" t="s">
        <v>131</v>
      </c>
      <c r="O3324" t="s">
        <v>144</v>
      </c>
    </row>
    <row r="3325" spans="1:15">
      <c r="A3325">
        <v>3324</v>
      </c>
      <c r="B3325">
        <v>371701</v>
      </c>
      <c r="C3325" t="s">
        <v>880</v>
      </c>
      <c r="D3325" t="s">
        <v>143</v>
      </c>
      <c r="E3325" t="s">
        <v>6672</v>
      </c>
      <c r="F3325">
        <v>250</v>
      </c>
      <c r="G3325">
        <v>2.9</v>
      </c>
      <c r="H3325">
        <v>80</v>
      </c>
      <c r="I3325" t="s">
        <v>6673</v>
      </c>
      <c r="J3325" t="s">
        <v>880</v>
      </c>
      <c r="K3325">
        <v>49</v>
      </c>
      <c r="L3325" t="s">
        <v>133</v>
      </c>
      <c r="M3325" t="s">
        <v>132</v>
      </c>
      <c r="N3325" t="s">
        <v>131</v>
      </c>
      <c r="O3325" t="s">
        <v>135</v>
      </c>
    </row>
    <row r="3326" spans="1:15">
      <c r="A3326">
        <v>3325</v>
      </c>
      <c r="B3326">
        <v>371702</v>
      </c>
      <c r="C3326" t="s">
        <v>1979</v>
      </c>
      <c r="D3326" t="s">
        <v>145</v>
      </c>
      <c r="E3326" t="s">
        <v>6674</v>
      </c>
      <c r="F3326">
        <v>200</v>
      </c>
      <c r="G3326">
        <v>2.9</v>
      </c>
      <c r="H3326">
        <v>80</v>
      </c>
      <c r="I3326" t="s">
        <v>921</v>
      </c>
      <c r="J3326" t="s">
        <v>1969</v>
      </c>
      <c r="K3326">
        <v>45</v>
      </c>
      <c r="L3326" t="s">
        <v>236</v>
      </c>
      <c r="M3326" t="s">
        <v>142</v>
      </c>
      <c r="N3326" t="s">
        <v>131</v>
      </c>
      <c r="O3326" t="s">
        <v>135</v>
      </c>
    </row>
    <row r="3327" spans="1:15">
      <c r="A3327">
        <v>3326</v>
      </c>
      <c r="B3327">
        <v>371795</v>
      </c>
      <c r="C3327" t="s">
        <v>2951</v>
      </c>
      <c r="D3327" t="s">
        <v>149</v>
      </c>
      <c r="E3327" t="s">
        <v>6675</v>
      </c>
      <c r="F3327">
        <v>150</v>
      </c>
      <c r="G3327">
        <v>3.6</v>
      </c>
      <c r="H3327">
        <v>50</v>
      </c>
      <c r="I3327" t="s">
        <v>6676</v>
      </c>
      <c r="J3327" t="s">
        <v>2951</v>
      </c>
      <c r="K3327">
        <v>45</v>
      </c>
      <c r="L3327" t="s">
        <v>133</v>
      </c>
      <c r="M3327" t="s">
        <v>142</v>
      </c>
      <c r="N3327" t="s">
        <v>140</v>
      </c>
      <c r="O3327" t="s">
        <v>135</v>
      </c>
    </row>
    <row r="3328" spans="1:15">
      <c r="A3328">
        <v>3327</v>
      </c>
      <c r="B3328">
        <v>371799</v>
      </c>
      <c r="C3328" t="s">
        <v>1050</v>
      </c>
      <c r="D3328" t="s">
        <v>139</v>
      </c>
      <c r="E3328" t="s">
        <v>6677</v>
      </c>
      <c r="F3328">
        <v>300</v>
      </c>
      <c r="G3328">
        <v>2.9</v>
      </c>
      <c r="H3328">
        <v>80</v>
      </c>
      <c r="I3328" t="s">
        <v>841</v>
      </c>
      <c r="J3328" t="s">
        <v>1444</v>
      </c>
      <c r="K3328">
        <v>61</v>
      </c>
      <c r="L3328" t="s">
        <v>136</v>
      </c>
      <c r="M3328" t="s">
        <v>132</v>
      </c>
      <c r="N3328" t="s">
        <v>131</v>
      </c>
      <c r="O3328" t="s">
        <v>130</v>
      </c>
    </row>
    <row r="3329" spans="1:15">
      <c r="A3329">
        <v>3328</v>
      </c>
      <c r="B3329">
        <v>371825</v>
      </c>
      <c r="C3329" t="s">
        <v>250</v>
      </c>
      <c r="D3329" t="s">
        <v>137</v>
      </c>
      <c r="E3329" t="s">
        <v>6678</v>
      </c>
      <c r="F3329">
        <v>300</v>
      </c>
      <c r="G3329">
        <v>4.2</v>
      </c>
      <c r="H3329">
        <v>20</v>
      </c>
      <c r="I3329" t="s">
        <v>6679</v>
      </c>
      <c r="J3329" t="s">
        <v>250</v>
      </c>
      <c r="K3329">
        <v>60</v>
      </c>
      <c r="L3329" t="s">
        <v>136</v>
      </c>
      <c r="M3329" t="s">
        <v>132</v>
      </c>
      <c r="N3329" t="s">
        <v>140</v>
      </c>
      <c r="O3329" t="s">
        <v>135</v>
      </c>
    </row>
    <row r="3330" spans="1:15">
      <c r="A3330">
        <v>3329</v>
      </c>
      <c r="B3330">
        <v>371856</v>
      </c>
      <c r="C3330" t="s">
        <v>477</v>
      </c>
      <c r="D3330" t="s">
        <v>141</v>
      </c>
      <c r="E3330" t="s">
        <v>6680</v>
      </c>
      <c r="F3330">
        <v>250</v>
      </c>
      <c r="G3330">
        <v>2.9</v>
      </c>
      <c r="H3330">
        <v>80</v>
      </c>
      <c r="I3330" t="s">
        <v>390</v>
      </c>
      <c r="J3330" t="s">
        <v>477</v>
      </c>
      <c r="K3330">
        <v>56</v>
      </c>
      <c r="L3330" t="s">
        <v>136</v>
      </c>
      <c r="M3330" t="s">
        <v>132</v>
      </c>
      <c r="N3330" t="s">
        <v>131</v>
      </c>
      <c r="O3330" t="s">
        <v>135</v>
      </c>
    </row>
    <row r="3331" spans="1:15">
      <c r="A3331">
        <v>3330</v>
      </c>
      <c r="B3331">
        <v>372027</v>
      </c>
      <c r="C3331" t="s">
        <v>1129</v>
      </c>
      <c r="D3331" t="s">
        <v>129</v>
      </c>
      <c r="E3331" t="s">
        <v>6681</v>
      </c>
      <c r="F3331">
        <v>300</v>
      </c>
      <c r="G3331">
        <v>2.9</v>
      </c>
      <c r="H3331">
        <v>80</v>
      </c>
      <c r="I3331" t="s">
        <v>6682</v>
      </c>
      <c r="J3331" t="s">
        <v>4543</v>
      </c>
      <c r="K3331">
        <v>65</v>
      </c>
      <c r="L3331" t="s">
        <v>133</v>
      </c>
      <c r="M3331" t="s">
        <v>132</v>
      </c>
      <c r="N3331" t="s">
        <v>131</v>
      </c>
      <c r="O3331" t="s">
        <v>130</v>
      </c>
    </row>
    <row r="3332" spans="1:15">
      <c r="A3332">
        <v>3331</v>
      </c>
      <c r="B3332">
        <v>372149</v>
      </c>
      <c r="C3332" t="s">
        <v>635</v>
      </c>
      <c r="D3332" t="s">
        <v>134</v>
      </c>
      <c r="E3332" t="s">
        <v>6683</v>
      </c>
      <c r="F3332">
        <v>500</v>
      </c>
      <c r="G3332">
        <v>4.0999999999999996</v>
      </c>
      <c r="H3332">
        <v>100</v>
      </c>
      <c r="I3332" t="s">
        <v>6684</v>
      </c>
      <c r="J3332" t="s">
        <v>1332</v>
      </c>
      <c r="K3332">
        <v>41</v>
      </c>
      <c r="L3332" t="s">
        <v>133</v>
      </c>
      <c r="M3332" t="s">
        <v>132</v>
      </c>
      <c r="N3332" t="s">
        <v>131</v>
      </c>
      <c r="O3332" t="s">
        <v>135</v>
      </c>
    </row>
    <row r="3333" spans="1:15">
      <c r="A3333">
        <v>3332</v>
      </c>
      <c r="B3333">
        <v>372200</v>
      </c>
      <c r="C3333" t="s">
        <v>1332</v>
      </c>
      <c r="D3333" t="s">
        <v>134</v>
      </c>
      <c r="E3333" t="s">
        <v>6685</v>
      </c>
      <c r="F3333">
        <v>200</v>
      </c>
      <c r="G3333">
        <v>4.3</v>
      </c>
      <c r="H3333">
        <v>100</v>
      </c>
      <c r="I3333" t="s">
        <v>841</v>
      </c>
      <c r="J3333" t="s">
        <v>1332</v>
      </c>
      <c r="K3333">
        <v>34</v>
      </c>
      <c r="L3333" t="s">
        <v>136</v>
      </c>
      <c r="M3333" t="s">
        <v>142</v>
      </c>
      <c r="N3333" t="s">
        <v>131</v>
      </c>
      <c r="O3333" t="s">
        <v>144</v>
      </c>
    </row>
    <row r="3334" spans="1:15">
      <c r="A3334">
        <v>3333</v>
      </c>
      <c r="B3334">
        <v>372208</v>
      </c>
      <c r="C3334" t="s">
        <v>880</v>
      </c>
      <c r="D3334" t="s">
        <v>143</v>
      </c>
      <c r="E3334" t="s">
        <v>6686</v>
      </c>
      <c r="F3334">
        <v>300</v>
      </c>
      <c r="G3334">
        <v>4.3</v>
      </c>
      <c r="H3334">
        <v>100</v>
      </c>
      <c r="I3334" t="s">
        <v>6687</v>
      </c>
      <c r="J3334" t="s">
        <v>880</v>
      </c>
      <c r="K3334">
        <v>40</v>
      </c>
      <c r="L3334" t="s">
        <v>138</v>
      </c>
      <c r="M3334" t="s">
        <v>132</v>
      </c>
      <c r="N3334" t="s">
        <v>131</v>
      </c>
      <c r="O3334" t="s">
        <v>144</v>
      </c>
    </row>
    <row r="3335" spans="1:15">
      <c r="A3335">
        <v>3334</v>
      </c>
      <c r="B3335">
        <v>372329</v>
      </c>
      <c r="C3335" t="s">
        <v>973</v>
      </c>
      <c r="D3335" t="s">
        <v>134</v>
      </c>
      <c r="E3335" t="s">
        <v>6688</v>
      </c>
      <c r="F3335">
        <v>1500</v>
      </c>
      <c r="G3335">
        <v>4.7</v>
      </c>
      <c r="H3335">
        <v>50</v>
      </c>
      <c r="I3335" t="s">
        <v>6689</v>
      </c>
      <c r="J3335" t="s">
        <v>1332</v>
      </c>
      <c r="K3335">
        <v>47</v>
      </c>
      <c r="L3335" t="s">
        <v>133</v>
      </c>
      <c r="M3335" t="s">
        <v>235</v>
      </c>
      <c r="N3335" t="s">
        <v>140</v>
      </c>
      <c r="O3335" t="s">
        <v>135</v>
      </c>
    </row>
    <row r="3336" spans="1:15">
      <c r="A3336">
        <v>3335</v>
      </c>
      <c r="B3336">
        <v>372429</v>
      </c>
      <c r="C3336" t="s">
        <v>963</v>
      </c>
      <c r="D3336" t="s">
        <v>139</v>
      </c>
      <c r="E3336" t="s">
        <v>6690</v>
      </c>
      <c r="F3336">
        <v>800</v>
      </c>
      <c r="G3336">
        <v>2.9</v>
      </c>
      <c r="H3336">
        <v>80</v>
      </c>
      <c r="I3336" t="s">
        <v>5797</v>
      </c>
      <c r="J3336" t="s">
        <v>779</v>
      </c>
      <c r="K3336">
        <v>56</v>
      </c>
      <c r="L3336" t="s">
        <v>236</v>
      </c>
      <c r="M3336" t="s">
        <v>148</v>
      </c>
      <c r="N3336" t="s">
        <v>131</v>
      </c>
      <c r="O3336" t="s">
        <v>135</v>
      </c>
    </row>
    <row r="3337" spans="1:15">
      <c r="A3337">
        <v>3336</v>
      </c>
      <c r="B3337">
        <v>372462</v>
      </c>
      <c r="C3337" t="s">
        <v>1571</v>
      </c>
      <c r="D3337" t="s">
        <v>141</v>
      </c>
      <c r="E3337" t="s">
        <v>6691</v>
      </c>
      <c r="F3337">
        <v>250</v>
      </c>
      <c r="G3337">
        <v>3.6</v>
      </c>
      <c r="H3337">
        <v>20</v>
      </c>
      <c r="I3337" t="s">
        <v>2166</v>
      </c>
      <c r="J3337" t="s">
        <v>1571</v>
      </c>
      <c r="K3337">
        <v>71</v>
      </c>
      <c r="L3337" t="s">
        <v>133</v>
      </c>
      <c r="M3337" t="s">
        <v>132</v>
      </c>
      <c r="N3337" t="s">
        <v>140</v>
      </c>
      <c r="O3337" t="s">
        <v>130</v>
      </c>
    </row>
    <row r="3338" spans="1:15">
      <c r="A3338">
        <v>3337</v>
      </c>
      <c r="B3338">
        <v>372476</v>
      </c>
      <c r="C3338" t="s">
        <v>6692</v>
      </c>
      <c r="D3338" t="s">
        <v>149</v>
      </c>
      <c r="E3338" t="s">
        <v>6693</v>
      </c>
      <c r="F3338">
        <v>200</v>
      </c>
      <c r="G3338">
        <v>4.5999999999999996</v>
      </c>
      <c r="H3338">
        <v>20</v>
      </c>
      <c r="I3338" t="s">
        <v>6694</v>
      </c>
      <c r="J3338" t="s">
        <v>2951</v>
      </c>
      <c r="K3338">
        <v>53</v>
      </c>
      <c r="L3338" t="s">
        <v>136</v>
      </c>
      <c r="M3338" t="s">
        <v>142</v>
      </c>
      <c r="N3338" t="s">
        <v>140</v>
      </c>
      <c r="O3338" t="s">
        <v>135</v>
      </c>
    </row>
    <row r="3339" spans="1:15">
      <c r="A3339">
        <v>3338</v>
      </c>
      <c r="B3339">
        <v>372495</v>
      </c>
      <c r="C3339" t="s">
        <v>497</v>
      </c>
      <c r="D3339" t="s">
        <v>146</v>
      </c>
      <c r="E3339" t="s">
        <v>6695</v>
      </c>
      <c r="F3339">
        <v>500</v>
      </c>
      <c r="G3339">
        <v>2.9</v>
      </c>
      <c r="H3339">
        <v>80</v>
      </c>
      <c r="I3339" t="s">
        <v>6696</v>
      </c>
      <c r="J3339" t="s">
        <v>6697</v>
      </c>
      <c r="K3339">
        <v>67</v>
      </c>
      <c r="L3339" t="s">
        <v>138</v>
      </c>
      <c r="M3339" t="s">
        <v>132</v>
      </c>
      <c r="N3339" t="s">
        <v>131</v>
      </c>
      <c r="O3339" t="s">
        <v>130</v>
      </c>
    </row>
    <row r="3340" spans="1:15">
      <c r="A3340">
        <v>3339</v>
      </c>
      <c r="B3340">
        <v>372498</v>
      </c>
      <c r="C3340" t="s">
        <v>397</v>
      </c>
      <c r="D3340" t="s">
        <v>134</v>
      </c>
      <c r="E3340" t="s">
        <v>6698</v>
      </c>
      <c r="F3340">
        <v>400</v>
      </c>
      <c r="G3340">
        <v>2.9</v>
      </c>
      <c r="H3340">
        <v>80</v>
      </c>
      <c r="I3340" t="s">
        <v>6699</v>
      </c>
      <c r="J3340" t="s">
        <v>1561</v>
      </c>
      <c r="K3340">
        <v>62</v>
      </c>
      <c r="L3340" t="s">
        <v>133</v>
      </c>
      <c r="M3340" t="s">
        <v>132</v>
      </c>
      <c r="N3340" t="s">
        <v>131</v>
      </c>
      <c r="O3340" t="s">
        <v>130</v>
      </c>
    </row>
    <row r="3341" spans="1:15">
      <c r="A3341">
        <v>3340</v>
      </c>
      <c r="B3341">
        <v>372527</v>
      </c>
      <c r="C3341" t="s">
        <v>477</v>
      </c>
      <c r="D3341" t="s">
        <v>141</v>
      </c>
      <c r="E3341" t="s">
        <v>6700</v>
      </c>
      <c r="F3341">
        <v>250</v>
      </c>
      <c r="G3341">
        <v>2.9</v>
      </c>
      <c r="H3341">
        <v>80</v>
      </c>
      <c r="I3341" t="s">
        <v>258</v>
      </c>
      <c r="J3341" t="s">
        <v>477</v>
      </c>
      <c r="K3341">
        <v>60</v>
      </c>
      <c r="L3341" t="s">
        <v>133</v>
      </c>
      <c r="M3341" t="s">
        <v>132</v>
      </c>
      <c r="N3341" t="s">
        <v>131</v>
      </c>
      <c r="O3341" t="s">
        <v>135</v>
      </c>
    </row>
    <row r="3342" spans="1:15">
      <c r="A3342">
        <v>3341</v>
      </c>
      <c r="B3342">
        <v>372536</v>
      </c>
      <c r="C3342" t="s">
        <v>4612</v>
      </c>
      <c r="D3342" t="s">
        <v>146</v>
      </c>
      <c r="E3342" t="s">
        <v>6701</v>
      </c>
      <c r="F3342">
        <v>200</v>
      </c>
      <c r="G3342">
        <v>2.9</v>
      </c>
      <c r="H3342">
        <v>80</v>
      </c>
      <c r="I3342" t="s">
        <v>258</v>
      </c>
      <c r="J3342" t="s">
        <v>4612</v>
      </c>
      <c r="K3342">
        <v>70</v>
      </c>
      <c r="L3342" t="s">
        <v>133</v>
      </c>
      <c r="M3342" t="s">
        <v>142</v>
      </c>
      <c r="N3342" t="s">
        <v>131</v>
      </c>
      <c r="O3342" t="s">
        <v>130</v>
      </c>
    </row>
    <row r="3343" spans="1:15">
      <c r="A3343">
        <v>3342</v>
      </c>
      <c r="B3343">
        <v>372562</v>
      </c>
      <c r="C3343" t="s">
        <v>739</v>
      </c>
      <c r="D3343" t="s">
        <v>129</v>
      </c>
      <c r="E3343" t="s">
        <v>6702</v>
      </c>
      <c r="F3343">
        <v>150</v>
      </c>
      <c r="G3343">
        <v>4.3</v>
      </c>
      <c r="H3343">
        <v>100</v>
      </c>
      <c r="I3343" t="s">
        <v>6703</v>
      </c>
      <c r="J3343" t="s">
        <v>2289</v>
      </c>
      <c r="K3343">
        <v>74</v>
      </c>
      <c r="L3343" t="s">
        <v>136</v>
      </c>
      <c r="M3343" t="s">
        <v>142</v>
      </c>
      <c r="N3343" t="s">
        <v>131</v>
      </c>
      <c r="O3343" t="s">
        <v>130</v>
      </c>
    </row>
    <row r="3344" spans="1:15">
      <c r="A3344">
        <v>3343</v>
      </c>
      <c r="B3344">
        <v>372603</v>
      </c>
      <c r="C3344" t="s">
        <v>1206</v>
      </c>
      <c r="D3344" t="s">
        <v>143</v>
      </c>
      <c r="E3344" t="s">
        <v>6704</v>
      </c>
      <c r="F3344">
        <v>450</v>
      </c>
      <c r="G3344">
        <v>4.5999999999999996</v>
      </c>
      <c r="H3344">
        <v>20</v>
      </c>
      <c r="I3344" t="s">
        <v>6705</v>
      </c>
      <c r="J3344" t="s">
        <v>969</v>
      </c>
      <c r="K3344">
        <v>73</v>
      </c>
      <c r="L3344" t="s">
        <v>133</v>
      </c>
      <c r="M3344" t="s">
        <v>132</v>
      </c>
      <c r="N3344" t="s">
        <v>140</v>
      </c>
      <c r="O3344" t="s">
        <v>130</v>
      </c>
    </row>
    <row r="3345" spans="1:15">
      <c r="A3345">
        <v>3344</v>
      </c>
      <c r="B3345">
        <v>372612</v>
      </c>
      <c r="C3345" t="s">
        <v>880</v>
      </c>
      <c r="D3345" t="s">
        <v>143</v>
      </c>
      <c r="E3345" t="s">
        <v>6706</v>
      </c>
      <c r="F3345">
        <v>400</v>
      </c>
      <c r="G3345">
        <v>2.9</v>
      </c>
      <c r="H3345">
        <v>80</v>
      </c>
      <c r="I3345" t="s">
        <v>6707</v>
      </c>
      <c r="J3345" t="s">
        <v>880</v>
      </c>
      <c r="K3345">
        <v>46</v>
      </c>
      <c r="L3345" t="s">
        <v>133</v>
      </c>
      <c r="M3345" t="s">
        <v>132</v>
      </c>
      <c r="N3345" t="s">
        <v>131</v>
      </c>
      <c r="O3345" t="s">
        <v>135</v>
      </c>
    </row>
    <row r="3346" spans="1:15">
      <c r="A3346">
        <v>3345</v>
      </c>
      <c r="B3346">
        <v>372669</v>
      </c>
      <c r="C3346" t="s">
        <v>825</v>
      </c>
      <c r="D3346" t="s">
        <v>139</v>
      </c>
      <c r="E3346" t="s">
        <v>6708</v>
      </c>
      <c r="F3346">
        <v>350</v>
      </c>
      <c r="G3346">
        <v>3.3</v>
      </c>
      <c r="H3346">
        <v>100</v>
      </c>
      <c r="I3346" t="s">
        <v>6709</v>
      </c>
      <c r="J3346" t="s">
        <v>1106</v>
      </c>
      <c r="K3346">
        <v>65</v>
      </c>
      <c r="L3346" t="s">
        <v>237</v>
      </c>
      <c r="M3346" t="s">
        <v>132</v>
      </c>
      <c r="N3346" t="s">
        <v>131</v>
      </c>
      <c r="O3346" t="s">
        <v>130</v>
      </c>
    </row>
    <row r="3347" spans="1:15">
      <c r="A3347">
        <v>3346</v>
      </c>
      <c r="B3347">
        <v>372861</v>
      </c>
      <c r="C3347" t="s">
        <v>5849</v>
      </c>
      <c r="D3347" t="s">
        <v>134</v>
      </c>
      <c r="E3347" t="s">
        <v>6710</v>
      </c>
      <c r="F3347">
        <v>300</v>
      </c>
      <c r="G3347">
        <v>2.9</v>
      </c>
      <c r="H3347">
        <v>80</v>
      </c>
      <c r="I3347" t="s">
        <v>6711</v>
      </c>
      <c r="J3347" t="s">
        <v>4831</v>
      </c>
      <c r="K3347">
        <v>49</v>
      </c>
      <c r="L3347" t="s">
        <v>236</v>
      </c>
      <c r="M3347" t="s">
        <v>132</v>
      </c>
      <c r="N3347" t="s">
        <v>131</v>
      </c>
      <c r="O3347" t="s">
        <v>135</v>
      </c>
    </row>
    <row r="3348" spans="1:15">
      <c r="A3348">
        <v>3347</v>
      </c>
      <c r="B3348">
        <v>373000</v>
      </c>
      <c r="C3348" t="s">
        <v>1206</v>
      </c>
      <c r="D3348" t="s">
        <v>143</v>
      </c>
      <c r="E3348" t="s">
        <v>6712</v>
      </c>
      <c r="F3348">
        <v>400</v>
      </c>
      <c r="G3348">
        <v>4.0999999999999996</v>
      </c>
      <c r="H3348">
        <v>100</v>
      </c>
      <c r="I3348" t="s">
        <v>6713</v>
      </c>
      <c r="J3348" t="s">
        <v>571</v>
      </c>
      <c r="K3348">
        <v>67</v>
      </c>
      <c r="L3348" t="s">
        <v>133</v>
      </c>
      <c r="M3348" t="s">
        <v>132</v>
      </c>
      <c r="N3348" t="s">
        <v>131</v>
      </c>
      <c r="O3348" t="s">
        <v>130</v>
      </c>
    </row>
    <row r="3349" spans="1:15">
      <c r="A3349">
        <v>3348</v>
      </c>
      <c r="B3349">
        <v>373099</v>
      </c>
      <c r="C3349" t="s">
        <v>1747</v>
      </c>
      <c r="D3349" t="s">
        <v>137</v>
      </c>
      <c r="E3349" t="s">
        <v>6714</v>
      </c>
      <c r="F3349">
        <v>600</v>
      </c>
      <c r="G3349">
        <v>2.9</v>
      </c>
      <c r="H3349">
        <v>80</v>
      </c>
      <c r="I3349" t="s">
        <v>6715</v>
      </c>
      <c r="J3349" t="s">
        <v>6716</v>
      </c>
      <c r="K3349">
        <v>37</v>
      </c>
      <c r="L3349" t="s">
        <v>136</v>
      </c>
      <c r="M3349" t="s">
        <v>148</v>
      </c>
      <c r="N3349" t="s">
        <v>131</v>
      </c>
      <c r="O3349" t="s">
        <v>144</v>
      </c>
    </row>
    <row r="3350" spans="1:15">
      <c r="A3350">
        <v>3349</v>
      </c>
      <c r="B3350">
        <v>373104</v>
      </c>
      <c r="C3350" t="s">
        <v>6717</v>
      </c>
      <c r="D3350" t="s">
        <v>149</v>
      </c>
      <c r="E3350" t="s">
        <v>6718</v>
      </c>
      <c r="F3350">
        <v>150</v>
      </c>
      <c r="G3350">
        <v>3.7</v>
      </c>
      <c r="H3350">
        <v>50</v>
      </c>
      <c r="I3350" t="s">
        <v>356</v>
      </c>
      <c r="J3350" t="s">
        <v>2910</v>
      </c>
      <c r="K3350">
        <v>58</v>
      </c>
      <c r="L3350" t="s">
        <v>136</v>
      </c>
      <c r="M3350" t="s">
        <v>142</v>
      </c>
      <c r="N3350" t="s">
        <v>140</v>
      </c>
      <c r="O3350" t="s">
        <v>135</v>
      </c>
    </row>
    <row r="3351" spans="1:15">
      <c r="A3351">
        <v>3350</v>
      </c>
      <c r="B3351">
        <v>373277</v>
      </c>
      <c r="C3351" t="s">
        <v>1303</v>
      </c>
      <c r="D3351" t="s">
        <v>134</v>
      </c>
      <c r="E3351" t="s">
        <v>6719</v>
      </c>
      <c r="F3351">
        <v>500</v>
      </c>
      <c r="G3351">
        <v>3.5</v>
      </c>
      <c r="H3351">
        <v>20</v>
      </c>
      <c r="I3351" t="s">
        <v>6720</v>
      </c>
      <c r="J3351" t="s">
        <v>4831</v>
      </c>
      <c r="K3351">
        <v>43</v>
      </c>
      <c r="L3351" t="s">
        <v>133</v>
      </c>
      <c r="M3351" t="s">
        <v>132</v>
      </c>
      <c r="N3351" t="s">
        <v>140</v>
      </c>
      <c r="O3351" t="s">
        <v>135</v>
      </c>
    </row>
    <row r="3352" spans="1:15">
      <c r="A3352">
        <v>3351</v>
      </c>
      <c r="B3352">
        <v>373280</v>
      </c>
      <c r="C3352" t="s">
        <v>340</v>
      </c>
      <c r="D3352" t="s">
        <v>141</v>
      </c>
      <c r="E3352" t="s">
        <v>6721</v>
      </c>
      <c r="F3352">
        <v>600</v>
      </c>
      <c r="G3352">
        <v>2.9</v>
      </c>
      <c r="H3352">
        <v>80</v>
      </c>
      <c r="I3352" t="s">
        <v>841</v>
      </c>
      <c r="J3352" t="s">
        <v>340</v>
      </c>
      <c r="K3352">
        <v>76</v>
      </c>
      <c r="L3352" t="s">
        <v>136</v>
      </c>
      <c r="M3352" t="s">
        <v>148</v>
      </c>
      <c r="N3352" t="s">
        <v>131</v>
      </c>
      <c r="O3352" t="s">
        <v>130</v>
      </c>
    </row>
    <row r="3353" spans="1:15">
      <c r="A3353">
        <v>3352</v>
      </c>
      <c r="B3353">
        <v>373312</v>
      </c>
      <c r="C3353" t="s">
        <v>910</v>
      </c>
      <c r="D3353" t="s">
        <v>129</v>
      </c>
      <c r="E3353" t="s">
        <v>6722</v>
      </c>
      <c r="F3353">
        <v>300</v>
      </c>
      <c r="G3353">
        <v>2.9</v>
      </c>
      <c r="H3353">
        <v>80</v>
      </c>
      <c r="I3353" t="s">
        <v>6723</v>
      </c>
      <c r="J3353" t="s">
        <v>1692</v>
      </c>
      <c r="K3353">
        <v>94</v>
      </c>
      <c r="L3353" t="s">
        <v>133</v>
      </c>
      <c r="M3353" t="s">
        <v>132</v>
      </c>
      <c r="N3353" t="s">
        <v>131</v>
      </c>
      <c r="O3353" t="s">
        <v>130</v>
      </c>
    </row>
    <row r="3354" spans="1:15">
      <c r="A3354">
        <v>3353</v>
      </c>
      <c r="B3354">
        <v>373466</v>
      </c>
      <c r="C3354" t="s">
        <v>1409</v>
      </c>
      <c r="D3354" t="s">
        <v>137</v>
      </c>
      <c r="E3354" t="s">
        <v>6724</v>
      </c>
      <c r="F3354">
        <v>100</v>
      </c>
      <c r="G3354">
        <v>2.9</v>
      </c>
      <c r="H3354">
        <v>80</v>
      </c>
      <c r="I3354" t="s">
        <v>1573</v>
      </c>
      <c r="J3354" t="s">
        <v>1409</v>
      </c>
      <c r="K3354">
        <v>50</v>
      </c>
      <c r="L3354" t="s">
        <v>138</v>
      </c>
      <c r="M3354" t="s">
        <v>142</v>
      </c>
      <c r="N3354" t="s">
        <v>131</v>
      </c>
      <c r="O3354" t="s">
        <v>135</v>
      </c>
    </row>
    <row r="3355" spans="1:15">
      <c r="A3355">
        <v>3354</v>
      </c>
      <c r="B3355">
        <v>373468</v>
      </c>
      <c r="C3355" t="s">
        <v>5142</v>
      </c>
      <c r="D3355" t="s">
        <v>137</v>
      </c>
      <c r="E3355" t="s">
        <v>6725</v>
      </c>
      <c r="F3355">
        <v>1500</v>
      </c>
      <c r="G3355">
        <v>2.9</v>
      </c>
      <c r="H3355">
        <v>80</v>
      </c>
      <c r="I3355" t="s">
        <v>6726</v>
      </c>
      <c r="J3355" t="s">
        <v>1747</v>
      </c>
      <c r="K3355">
        <v>38</v>
      </c>
      <c r="L3355" t="s">
        <v>136</v>
      </c>
      <c r="M3355" t="s">
        <v>235</v>
      </c>
      <c r="N3355" t="s">
        <v>131</v>
      </c>
      <c r="O3355" t="s">
        <v>144</v>
      </c>
    </row>
    <row r="3356" spans="1:15">
      <c r="A3356">
        <v>3355</v>
      </c>
      <c r="B3356">
        <v>373563</v>
      </c>
      <c r="C3356" t="s">
        <v>615</v>
      </c>
      <c r="D3356" t="s">
        <v>141</v>
      </c>
      <c r="E3356" t="s">
        <v>6727</v>
      </c>
      <c r="F3356">
        <v>300</v>
      </c>
      <c r="G3356">
        <v>2.9</v>
      </c>
      <c r="H3356">
        <v>80</v>
      </c>
      <c r="I3356" t="s">
        <v>6728</v>
      </c>
      <c r="J3356" t="s">
        <v>615</v>
      </c>
      <c r="K3356">
        <v>70</v>
      </c>
      <c r="L3356" t="s">
        <v>138</v>
      </c>
      <c r="M3356" t="s">
        <v>132</v>
      </c>
      <c r="N3356" t="s">
        <v>131</v>
      </c>
      <c r="O3356" t="s">
        <v>130</v>
      </c>
    </row>
    <row r="3357" spans="1:15">
      <c r="A3357">
        <v>3356</v>
      </c>
      <c r="B3357">
        <v>373731</v>
      </c>
      <c r="C3357" t="s">
        <v>1747</v>
      </c>
      <c r="D3357" t="s">
        <v>137</v>
      </c>
      <c r="E3357" t="s">
        <v>6729</v>
      </c>
      <c r="F3357">
        <v>220</v>
      </c>
      <c r="G3357">
        <v>2.9</v>
      </c>
      <c r="H3357">
        <v>80</v>
      </c>
      <c r="I3357" t="s">
        <v>6730</v>
      </c>
      <c r="J3357" t="s">
        <v>1747</v>
      </c>
      <c r="K3357">
        <v>46</v>
      </c>
      <c r="L3357" t="s">
        <v>133</v>
      </c>
      <c r="M3357" t="s">
        <v>132</v>
      </c>
      <c r="N3357" t="s">
        <v>131</v>
      </c>
      <c r="O3357" t="s">
        <v>135</v>
      </c>
    </row>
    <row r="3358" spans="1:15">
      <c r="A3358">
        <v>3357</v>
      </c>
      <c r="B3358">
        <v>373737</v>
      </c>
      <c r="C3358" t="s">
        <v>497</v>
      </c>
      <c r="D3358" t="s">
        <v>146</v>
      </c>
      <c r="E3358" t="s">
        <v>6731</v>
      </c>
      <c r="F3358">
        <v>300</v>
      </c>
      <c r="G3358">
        <v>4</v>
      </c>
      <c r="H3358">
        <v>50</v>
      </c>
      <c r="I3358" t="s">
        <v>2266</v>
      </c>
      <c r="J3358" t="s">
        <v>3083</v>
      </c>
      <c r="K3358">
        <v>58</v>
      </c>
      <c r="L3358" t="s">
        <v>136</v>
      </c>
      <c r="M3358" t="s">
        <v>132</v>
      </c>
      <c r="N3358" t="s">
        <v>140</v>
      </c>
      <c r="O3358" t="s">
        <v>135</v>
      </c>
    </row>
    <row r="3359" spans="1:15">
      <c r="A3359">
        <v>3358</v>
      </c>
      <c r="B3359">
        <v>373756</v>
      </c>
      <c r="C3359" t="s">
        <v>443</v>
      </c>
      <c r="D3359" t="s">
        <v>137</v>
      </c>
      <c r="E3359" t="s">
        <v>6732</v>
      </c>
      <c r="F3359">
        <v>200</v>
      </c>
      <c r="G3359">
        <v>2.9</v>
      </c>
      <c r="H3359">
        <v>80</v>
      </c>
      <c r="I3359" t="s">
        <v>6007</v>
      </c>
      <c r="J3359" t="s">
        <v>5043</v>
      </c>
      <c r="K3359">
        <v>68</v>
      </c>
      <c r="L3359" t="s">
        <v>138</v>
      </c>
      <c r="M3359" t="s">
        <v>142</v>
      </c>
      <c r="N3359" t="s">
        <v>131</v>
      </c>
      <c r="O3359" t="s">
        <v>130</v>
      </c>
    </row>
    <row r="3360" spans="1:15">
      <c r="A3360">
        <v>3359</v>
      </c>
      <c r="B3360">
        <v>373963</v>
      </c>
      <c r="C3360" t="s">
        <v>400</v>
      </c>
      <c r="D3360" t="s">
        <v>129</v>
      </c>
      <c r="E3360" t="s">
        <v>6733</v>
      </c>
      <c r="F3360">
        <v>200</v>
      </c>
      <c r="G3360">
        <v>3.8</v>
      </c>
      <c r="H3360">
        <v>1000</v>
      </c>
      <c r="I3360" t="s">
        <v>6734</v>
      </c>
      <c r="J3360" t="s">
        <v>1291</v>
      </c>
      <c r="K3360">
        <v>63</v>
      </c>
      <c r="L3360" t="s">
        <v>136</v>
      </c>
      <c r="M3360" t="s">
        <v>142</v>
      </c>
      <c r="N3360" t="s">
        <v>147</v>
      </c>
      <c r="O3360" t="s">
        <v>130</v>
      </c>
    </row>
    <row r="3361" spans="1:15">
      <c r="A3361">
        <v>3360</v>
      </c>
      <c r="B3361">
        <v>373986</v>
      </c>
      <c r="C3361" t="s">
        <v>511</v>
      </c>
      <c r="D3361" t="s">
        <v>129</v>
      </c>
      <c r="E3361" t="s">
        <v>6735</v>
      </c>
      <c r="F3361">
        <v>400</v>
      </c>
      <c r="G3361">
        <v>4</v>
      </c>
      <c r="H3361">
        <v>20</v>
      </c>
      <c r="I3361" t="s">
        <v>841</v>
      </c>
      <c r="J3361" t="s">
        <v>511</v>
      </c>
      <c r="K3361">
        <v>69</v>
      </c>
      <c r="L3361" t="s">
        <v>136</v>
      </c>
      <c r="M3361" t="s">
        <v>132</v>
      </c>
      <c r="N3361" t="s">
        <v>140</v>
      </c>
      <c r="O3361" t="s">
        <v>130</v>
      </c>
    </row>
    <row r="3362" spans="1:15">
      <c r="A3362">
        <v>3361</v>
      </c>
      <c r="B3362">
        <v>374027</v>
      </c>
      <c r="C3362" t="s">
        <v>477</v>
      </c>
      <c r="D3362" t="s">
        <v>141</v>
      </c>
      <c r="E3362" t="s">
        <v>6736</v>
      </c>
      <c r="F3362">
        <v>200</v>
      </c>
      <c r="G3362">
        <v>2.9</v>
      </c>
      <c r="H3362">
        <v>80</v>
      </c>
      <c r="I3362" t="s">
        <v>6737</v>
      </c>
      <c r="J3362" t="s">
        <v>477</v>
      </c>
      <c r="K3362">
        <v>55</v>
      </c>
      <c r="L3362" t="s">
        <v>136</v>
      </c>
      <c r="M3362" t="s">
        <v>142</v>
      </c>
      <c r="N3362" t="s">
        <v>131</v>
      </c>
      <c r="O3362" t="s">
        <v>135</v>
      </c>
    </row>
    <row r="3363" spans="1:15">
      <c r="A3363">
        <v>3362</v>
      </c>
      <c r="B3363">
        <v>374028</v>
      </c>
      <c r="C3363" t="s">
        <v>295</v>
      </c>
      <c r="D3363" t="s">
        <v>137</v>
      </c>
      <c r="E3363" t="s">
        <v>6738</v>
      </c>
      <c r="F3363">
        <v>250</v>
      </c>
      <c r="G3363">
        <v>2.9</v>
      </c>
      <c r="H3363">
        <v>80</v>
      </c>
      <c r="I3363" t="s">
        <v>6739</v>
      </c>
      <c r="J3363" t="s">
        <v>295</v>
      </c>
      <c r="K3363">
        <v>54</v>
      </c>
      <c r="L3363" t="s">
        <v>236</v>
      </c>
      <c r="M3363" t="s">
        <v>132</v>
      </c>
      <c r="N3363" t="s">
        <v>131</v>
      </c>
      <c r="O3363" t="s">
        <v>135</v>
      </c>
    </row>
    <row r="3364" spans="1:15">
      <c r="A3364">
        <v>3363</v>
      </c>
      <c r="B3364">
        <v>374134</v>
      </c>
      <c r="C3364" t="s">
        <v>696</v>
      </c>
      <c r="D3364" t="s">
        <v>139</v>
      </c>
      <c r="E3364" t="s">
        <v>6740</v>
      </c>
      <c r="F3364">
        <v>300</v>
      </c>
      <c r="G3364">
        <v>4.5999999999999996</v>
      </c>
      <c r="H3364">
        <v>100</v>
      </c>
      <c r="I3364" t="s">
        <v>6741</v>
      </c>
      <c r="J3364" t="s">
        <v>696</v>
      </c>
      <c r="K3364">
        <v>65</v>
      </c>
      <c r="L3364" t="s">
        <v>138</v>
      </c>
      <c r="M3364" t="s">
        <v>132</v>
      </c>
      <c r="N3364" t="s">
        <v>131</v>
      </c>
      <c r="O3364" t="s">
        <v>130</v>
      </c>
    </row>
    <row r="3365" spans="1:15">
      <c r="A3365">
        <v>3364</v>
      </c>
      <c r="B3365">
        <v>374165</v>
      </c>
      <c r="C3365" t="s">
        <v>477</v>
      </c>
      <c r="D3365" t="s">
        <v>141</v>
      </c>
      <c r="E3365" t="s">
        <v>6742</v>
      </c>
      <c r="F3365">
        <v>200</v>
      </c>
      <c r="G3365">
        <v>4.3</v>
      </c>
      <c r="H3365">
        <v>20</v>
      </c>
      <c r="I3365" t="s">
        <v>3191</v>
      </c>
      <c r="J3365" t="s">
        <v>477</v>
      </c>
      <c r="K3365">
        <v>55</v>
      </c>
      <c r="L3365" t="s">
        <v>138</v>
      </c>
      <c r="M3365" t="s">
        <v>142</v>
      </c>
      <c r="N3365" t="s">
        <v>140</v>
      </c>
      <c r="O3365" t="s">
        <v>135</v>
      </c>
    </row>
    <row r="3366" spans="1:15">
      <c r="A3366">
        <v>3365</v>
      </c>
      <c r="B3366">
        <v>374173</v>
      </c>
      <c r="C3366" t="s">
        <v>779</v>
      </c>
      <c r="D3366" t="s">
        <v>139</v>
      </c>
      <c r="E3366" t="s">
        <v>6743</v>
      </c>
      <c r="F3366">
        <v>280</v>
      </c>
      <c r="G3366">
        <v>3.9</v>
      </c>
      <c r="H3366">
        <v>50</v>
      </c>
      <c r="I3366" t="s">
        <v>6744</v>
      </c>
      <c r="J3366" t="s">
        <v>779</v>
      </c>
      <c r="K3366">
        <v>49</v>
      </c>
      <c r="L3366" t="s">
        <v>133</v>
      </c>
      <c r="M3366" t="s">
        <v>132</v>
      </c>
      <c r="N3366" t="s">
        <v>140</v>
      </c>
      <c r="O3366" t="s">
        <v>135</v>
      </c>
    </row>
    <row r="3367" spans="1:15">
      <c r="A3367">
        <v>3366</v>
      </c>
      <c r="B3367">
        <v>374208</v>
      </c>
      <c r="C3367" t="s">
        <v>1332</v>
      </c>
      <c r="D3367" t="s">
        <v>134</v>
      </c>
      <c r="E3367" t="s">
        <v>6745</v>
      </c>
      <c r="F3367">
        <v>500</v>
      </c>
      <c r="G3367">
        <v>2.9</v>
      </c>
      <c r="H3367">
        <v>80</v>
      </c>
      <c r="I3367" t="s">
        <v>3191</v>
      </c>
      <c r="J3367" t="s">
        <v>1332</v>
      </c>
      <c r="K3367">
        <v>56</v>
      </c>
      <c r="L3367" t="s">
        <v>138</v>
      </c>
      <c r="M3367" t="s">
        <v>132</v>
      </c>
      <c r="N3367" t="s">
        <v>131</v>
      </c>
      <c r="O3367" t="s">
        <v>135</v>
      </c>
    </row>
    <row r="3368" spans="1:15">
      <c r="A3368">
        <v>3367</v>
      </c>
      <c r="B3368">
        <v>374213</v>
      </c>
      <c r="C3368" t="s">
        <v>3149</v>
      </c>
      <c r="D3368" t="s">
        <v>149</v>
      </c>
      <c r="E3368" t="s">
        <v>6746</v>
      </c>
      <c r="F3368">
        <v>300</v>
      </c>
      <c r="G3368">
        <v>4.7</v>
      </c>
      <c r="H3368">
        <v>20</v>
      </c>
      <c r="I3368" t="s">
        <v>2538</v>
      </c>
      <c r="J3368" t="s">
        <v>2854</v>
      </c>
      <c r="K3368">
        <v>58</v>
      </c>
      <c r="L3368" t="s">
        <v>138</v>
      </c>
      <c r="M3368" t="s">
        <v>132</v>
      </c>
      <c r="N3368" t="s">
        <v>140</v>
      </c>
      <c r="O3368" t="s">
        <v>135</v>
      </c>
    </row>
    <row r="3369" spans="1:15">
      <c r="A3369">
        <v>3368</v>
      </c>
      <c r="B3369">
        <v>374315</v>
      </c>
      <c r="C3369" t="s">
        <v>1561</v>
      </c>
      <c r="D3369" t="s">
        <v>134</v>
      </c>
      <c r="E3369" t="s">
        <v>6747</v>
      </c>
      <c r="F3369">
        <v>600</v>
      </c>
      <c r="G3369">
        <v>4.2</v>
      </c>
      <c r="H3369">
        <v>100</v>
      </c>
      <c r="I3369" t="s">
        <v>753</v>
      </c>
      <c r="J3369" t="s">
        <v>6748</v>
      </c>
      <c r="K3369">
        <v>48</v>
      </c>
      <c r="L3369" t="s">
        <v>237</v>
      </c>
      <c r="M3369" t="s">
        <v>148</v>
      </c>
      <c r="N3369" t="s">
        <v>131</v>
      </c>
      <c r="O3369" t="s">
        <v>135</v>
      </c>
    </row>
    <row r="3370" spans="1:15">
      <c r="A3370">
        <v>3369</v>
      </c>
      <c r="B3370">
        <v>374317</v>
      </c>
      <c r="C3370" t="s">
        <v>1561</v>
      </c>
      <c r="D3370" t="s">
        <v>134</v>
      </c>
      <c r="E3370" t="s">
        <v>6749</v>
      </c>
      <c r="F3370">
        <v>600</v>
      </c>
      <c r="G3370">
        <v>2.9</v>
      </c>
      <c r="H3370">
        <v>80</v>
      </c>
      <c r="I3370" t="s">
        <v>6750</v>
      </c>
      <c r="J3370" t="s">
        <v>6748</v>
      </c>
      <c r="K3370">
        <v>52</v>
      </c>
      <c r="L3370" t="s">
        <v>133</v>
      </c>
      <c r="M3370" t="s">
        <v>148</v>
      </c>
      <c r="N3370" t="s">
        <v>131</v>
      </c>
      <c r="O3370" t="s">
        <v>135</v>
      </c>
    </row>
    <row r="3371" spans="1:15">
      <c r="A3371">
        <v>3370</v>
      </c>
      <c r="B3371">
        <v>374368</v>
      </c>
      <c r="C3371" t="s">
        <v>2094</v>
      </c>
      <c r="D3371" t="s">
        <v>139</v>
      </c>
      <c r="E3371" t="s">
        <v>6751</v>
      </c>
      <c r="F3371">
        <v>350</v>
      </c>
      <c r="G3371">
        <v>2.9</v>
      </c>
      <c r="H3371">
        <v>80</v>
      </c>
      <c r="I3371" t="s">
        <v>6104</v>
      </c>
      <c r="J3371" t="s">
        <v>1807</v>
      </c>
      <c r="K3371">
        <v>70</v>
      </c>
      <c r="L3371" t="s">
        <v>236</v>
      </c>
      <c r="M3371" t="s">
        <v>132</v>
      </c>
      <c r="N3371" t="s">
        <v>131</v>
      </c>
      <c r="O3371" t="s">
        <v>130</v>
      </c>
    </row>
    <row r="3372" spans="1:15">
      <c r="A3372">
        <v>3371</v>
      </c>
      <c r="B3372">
        <v>374402</v>
      </c>
      <c r="C3372" t="s">
        <v>466</v>
      </c>
      <c r="D3372" t="s">
        <v>141</v>
      </c>
      <c r="E3372" t="s">
        <v>6752</v>
      </c>
      <c r="F3372">
        <v>600</v>
      </c>
      <c r="G3372">
        <v>2.9</v>
      </c>
      <c r="H3372">
        <v>80</v>
      </c>
      <c r="I3372" t="s">
        <v>2774</v>
      </c>
      <c r="J3372" t="s">
        <v>615</v>
      </c>
      <c r="K3372">
        <v>56</v>
      </c>
      <c r="L3372" t="s">
        <v>236</v>
      </c>
      <c r="M3372" t="s">
        <v>148</v>
      </c>
      <c r="N3372" t="s">
        <v>131</v>
      </c>
      <c r="O3372" t="s">
        <v>135</v>
      </c>
    </row>
    <row r="3373" spans="1:15">
      <c r="A3373">
        <v>3372</v>
      </c>
      <c r="B3373">
        <v>374517</v>
      </c>
      <c r="C3373" t="s">
        <v>2792</v>
      </c>
      <c r="D3373" t="s">
        <v>134</v>
      </c>
      <c r="E3373" t="s">
        <v>6753</v>
      </c>
      <c r="F3373">
        <v>300</v>
      </c>
      <c r="G3373">
        <v>2.9</v>
      </c>
      <c r="H3373">
        <v>80</v>
      </c>
      <c r="I3373" t="s">
        <v>5293</v>
      </c>
      <c r="J3373" t="s">
        <v>4831</v>
      </c>
      <c r="K3373">
        <v>55</v>
      </c>
      <c r="L3373" t="s">
        <v>236</v>
      </c>
      <c r="M3373" t="s">
        <v>132</v>
      </c>
      <c r="N3373" t="s">
        <v>131</v>
      </c>
      <c r="O3373" t="s">
        <v>135</v>
      </c>
    </row>
    <row r="3374" spans="1:15">
      <c r="A3374">
        <v>3373</v>
      </c>
      <c r="B3374">
        <v>374531</v>
      </c>
      <c r="C3374" t="s">
        <v>1976</v>
      </c>
      <c r="D3374" t="s">
        <v>145</v>
      </c>
      <c r="E3374" t="s">
        <v>6754</v>
      </c>
      <c r="F3374">
        <v>400</v>
      </c>
      <c r="G3374">
        <v>4</v>
      </c>
      <c r="H3374">
        <v>50</v>
      </c>
      <c r="I3374" t="s">
        <v>395</v>
      </c>
      <c r="J3374" t="s">
        <v>1969</v>
      </c>
      <c r="K3374">
        <v>29</v>
      </c>
      <c r="L3374" t="s">
        <v>138</v>
      </c>
      <c r="M3374" t="s">
        <v>132</v>
      </c>
      <c r="N3374" t="s">
        <v>140</v>
      </c>
      <c r="O3374" t="s">
        <v>144</v>
      </c>
    </row>
    <row r="3375" spans="1:15">
      <c r="A3375">
        <v>3374</v>
      </c>
      <c r="B3375">
        <v>374548</v>
      </c>
      <c r="C3375" t="s">
        <v>973</v>
      </c>
      <c r="D3375" t="s">
        <v>134</v>
      </c>
      <c r="E3375" t="s">
        <v>6755</v>
      </c>
      <c r="F3375">
        <v>400</v>
      </c>
      <c r="G3375">
        <v>2.9</v>
      </c>
      <c r="H3375">
        <v>80</v>
      </c>
      <c r="I3375" t="s">
        <v>6756</v>
      </c>
      <c r="J3375" t="s">
        <v>973</v>
      </c>
      <c r="K3375">
        <v>40</v>
      </c>
      <c r="L3375" t="s">
        <v>133</v>
      </c>
      <c r="M3375" t="s">
        <v>132</v>
      </c>
      <c r="N3375" t="s">
        <v>131</v>
      </c>
      <c r="O3375" t="s">
        <v>144</v>
      </c>
    </row>
    <row r="3376" spans="1:15">
      <c r="A3376">
        <v>3375</v>
      </c>
      <c r="B3376">
        <v>374649</v>
      </c>
      <c r="C3376" t="s">
        <v>6757</v>
      </c>
      <c r="D3376" t="s">
        <v>149</v>
      </c>
      <c r="E3376" t="s">
        <v>6758</v>
      </c>
      <c r="F3376">
        <v>300</v>
      </c>
      <c r="G3376">
        <v>4.3</v>
      </c>
      <c r="H3376">
        <v>100</v>
      </c>
      <c r="I3376" t="s">
        <v>6759</v>
      </c>
      <c r="J3376" t="s">
        <v>2951</v>
      </c>
      <c r="K3376">
        <v>51</v>
      </c>
      <c r="L3376" t="s">
        <v>138</v>
      </c>
      <c r="M3376" t="s">
        <v>132</v>
      </c>
      <c r="N3376" t="s">
        <v>131</v>
      </c>
      <c r="O3376" t="s">
        <v>135</v>
      </c>
    </row>
    <row r="3377" spans="1:15">
      <c r="A3377">
        <v>3376</v>
      </c>
      <c r="B3377">
        <v>374840</v>
      </c>
      <c r="C3377" t="s">
        <v>1332</v>
      </c>
      <c r="D3377" t="s">
        <v>134</v>
      </c>
      <c r="E3377" t="s">
        <v>6760</v>
      </c>
      <c r="F3377">
        <v>250</v>
      </c>
      <c r="G3377">
        <v>2.9</v>
      </c>
      <c r="H3377">
        <v>80</v>
      </c>
      <c r="I3377" t="s">
        <v>258</v>
      </c>
      <c r="J3377" t="s">
        <v>1332</v>
      </c>
      <c r="K3377">
        <v>36</v>
      </c>
      <c r="L3377" t="s">
        <v>133</v>
      </c>
      <c r="M3377" t="s">
        <v>132</v>
      </c>
      <c r="N3377" t="s">
        <v>131</v>
      </c>
      <c r="O3377" t="s">
        <v>144</v>
      </c>
    </row>
    <row r="3378" spans="1:15">
      <c r="A3378">
        <v>3377</v>
      </c>
      <c r="B3378">
        <v>375044</v>
      </c>
      <c r="C3378" t="s">
        <v>6761</v>
      </c>
      <c r="D3378" t="s">
        <v>145</v>
      </c>
      <c r="E3378" t="s">
        <v>6762</v>
      </c>
      <c r="F3378">
        <v>500</v>
      </c>
      <c r="G3378">
        <v>2.9</v>
      </c>
      <c r="H3378">
        <v>80</v>
      </c>
      <c r="I3378" t="s">
        <v>2031</v>
      </c>
      <c r="J3378" t="s">
        <v>5194</v>
      </c>
      <c r="K3378">
        <v>51</v>
      </c>
      <c r="L3378" t="s">
        <v>136</v>
      </c>
      <c r="M3378" t="s">
        <v>132</v>
      </c>
      <c r="N3378" t="s">
        <v>131</v>
      </c>
      <c r="O3378" t="s">
        <v>135</v>
      </c>
    </row>
    <row r="3379" spans="1:15">
      <c r="A3379">
        <v>3378</v>
      </c>
      <c r="B3379">
        <v>375119</v>
      </c>
      <c r="C3379" t="s">
        <v>907</v>
      </c>
      <c r="D3379" t="s">
        <v>129</v>
      </c>
      <c r="E3379" t="s">
        <v>6763</v>
      </c>
      <c r="F3379">
        <v>250</v>
      </c>
      <c r="G3379">
        <v>4.4000000000000004</v>
      </c>
      <c r="H3379">
        <v>100</v>
      </c>
      <c r="I3379" t="s">
        <v>5776</v>
      </c>
      <c r="J3379" t="s">
        <v>4543</v>
      </c>
      <c r="K3379">
        <v>41</v>
      </c>
      <c r="L3379" t="s">
        <v>136</v>
      </c>
      <c r="M3379" t="s">
        <v>132</v>
      </c>
      <c r="N3379" t="s">
        <v>131</v>
      </c>
      <c r="O3379" t="s">
        <v>135</v>
      </c>
    </row>
    <row r="3380" spans="1:15">
      <c r="A3380">
        <v>3379</v>
      </c>
      <c r="B3380">
        <v>375137</v>
      </c>
      <c r="C3380" t="s">
        <v>397</v>
      </c>
      <c r="D3380" t="s">
        <v>134</v>
      </c>
      <c r="E3380" t="s">
        <v>6764</v>
      </c>
      <c r="F3380">
        <v>200</v>
      </c>
      <c r="G3380">
        <v>3.8</v>
      </c>
      <c r="H3380">
        <v>50</v>
      </c>
      <c r="I3380" t="s">
        <v>841</v>
      </c>
      <c r="J3380" t="s">
        <v>6765</v>
      </c>
      <c r="K3380">
        <v>46</v>
      </c>
      <c r="L3380" t="s">
        <v>136</v>
      </c>
      <c r="M3380" t="s">
        <v>142</v>
      </c>
      <c r="N3380" t="s">
        <v>140</v>
      </c>
      <c r="O3380" t="s">
        <v>135</v>
      </c>
    </row>
    <row r="3381" spans="1:15">
      <c r="A3381">
        <v>3380</v>
      </c>
      <c r="B3381">
        <v>375219</v>
      </c>
      <c r="C3381" t="s">
        <v>1602</v>
      </c>
      <c r="D3381" t="s">
        <v>129</v>
      </c>
      <c r="E3381" t="s">
        <v>6766</v>
      </c>
      <c r="F3381">
        <v>300</v>
      </c>
      <c r="G3381">
        <v>2.9</v>
      </c>
      <c r="H3381">
        <v>80</v>
      </c>
      <c r="I3381" t="s">
        <v>5600</v>
      </c>
      <c r="J3381" t="s">
        <v>1670</v>
      </c>
      <c r="K3381">
        <v>53</v>
      </c>
      <c r="L3381" t="s">
        <v>133</v>
      </c>
      <c r="M3381" t="s">
        <v>132</v>
      </c>
      <c r="N3381" t="s">
        <v>131</v>
      </c>
      <c r="O3381" t="s">
        <v>135</v>
      </c>
    </row>
    <row r="3382" spans="1:15">
      <c r="A3382">
        <v>3381</v>
      </c>
      <c r="B3382">
        <v>375321</v>
      </c>
      <c r="C3382" t="s">
        <v>607</v>
      </c>
      <c r="D3382" t="s">
        <v>141</v>
      </c>
      <c r="E3382" t="s">
        <v>6767</v>
      </c>
      <c r="F3382">
        <v>300</v>
      </c>
      <c r="G3382">
        <v>4.2</v>
      </c>
      <c r="H3382">
        <v>50</v>
      </c>
      <c r="I3382" t="s">
        <v>356</v>
      </c>
      <c r="J3382" t="s">
        <v>586</v>
      </c>
      <c r="K3382">
        <v>36</v>
      </c>
      <c r="L3382" t="s">
        <v>136</v>
      </c>
      <c r="M3382" t="s">
        <v>132</v>
      </c>
      <c r="N3382" t="s">
        <v>140</v>
      </c>
      <c r="O3382" t="s">
        <v>144</v>
      </c>
    </row>
    <row r="3383" spans="1:15">
      <c r="A3383">
        <v>3382</v>
      </c>
      <c r="B3383">
        <v>375322</v>
      </c>
      <c r="C3383" t="s">
        <v>607</v>
      </c>
      <c r="D3383" t="s">
        <v>141</v>
      </c>
      <c r="E3383" t="s">
        <v>6768</v>
      </c>
      <c r="F3383">
        <v>300</v>
      </c>
      <c r="G3383">
        <v>2.9</v>
      </c>
      <c r="H3383">
        <v>80</v>
      </c>
      <c r="I3383" t="s">
        <v>356</v>
      </c>
      <c r="J3383" t="s">
        <v>586</v>
      </c>
      <c r="K3383">
        <v>36</v>
      </c>
      <c r="L3383" t="s">
        <v>136</v>
      </c>
      <c r="M3383" t="s">
        <v>132</v>
      </c>
      <c r="N3383" t="s">
        <v>131</v>
      </c>
      <c r="O3383" t="s">
        <v>144</v>
      </c>
    </row>
    <row r="3384" spans="1:15">
      <c r="A3384">
        <v>3383</v>
      </c>
      <c r="B3384">
        <v>375326</v>
      </c>
      <c r="C3384" t="s">
        <v>607</v>
      </c>
      <c r="D3384" t="s">
        <v>141</v>
      </c>
      <c r="E3384" t="s">
        <v>6769</v>
      </c>
      <c r="F3384">
        <v>300</v>
      </c>
      <c r="G3384">
        <v>4.0999999999999996</v>
      </c>
      <c r="H3384">
        <v>20</v>
      </c>
      <c r="I3384" t="s">
        <v>279</v>
      </c>
      <c r="J3384" t="s">
        <v>586</v>
      </c>
      <c r="K3384">
        <v>38</v>
      </c>
      <c r="L3384" t="s">
        <v>133</v>
      </c>
      <c r="M3384" t="s">
        <v>132</v>
      </c>
      <c r="N3384" t="s">
        <v>140</v>
      </c>
      <c r="O3384" t="s">
        <v>144</v>
      </c>
    </row>
    <row r="3385" spans="1:15">
      <c r="A3385">
        <v>3384</v>
      </c>
      <c r="B3385">
        <v>375329</v>
      </c>
      <c r="C3385" t="s">
        <v>607</v>
      </c>
      <c r="D3385" t="s">
        <v>141</v>
      </c>
      <c r="E3385" t="s">
        <v>6770</v>
      </c>
      <c r="F3385">
        <v>300</v>
      </c>
      <c r="G3385">
        <v>2.9</v>
      </c>
      <c r="H3385">
        <v>80</v>
      </c>
      <c r="I3385" t="s">
        <v>356</v>
      </c>
      <c r="J3385" t="s">
        <v>586</v>
      </c>
      <c r="K3385">
        <v>36</v>
      </c>
      <c r="L3385" t="s">
        <v>136</v>
      </c>
      <c r="M3385" t="s">
        <v>132</v>
      </c>
      <c r="N3385" t="s">
        <v>131</v>
      </c>
      <c r="O3385" t="s">
        <v>144</v>
      </c>
    </row>
    <row r="3386" spans="1:15">
      <c r="A3386">
        <v>3385</v>
      </c>
      <c r="B3386">
        <v>375337</v>
      </c>
      <c r="C3386" t="s">
        <v>607</v>
      </c>
      <c r="D3386" t="s">
        <v>141</v>
      </c>
      <c r="E3386" t="s">
        <v>6771</v>
      </c>
      <c r="F3386">
        <v>300</v>
      </c>
      <c r="G3386">
        <v>4.5</v>
      </c>
      <c r="H3386">
        <v>20</v>
      </c>
      <c r="I3386" t="s">
        <v>356</v>
      </c>
      <c r="J3386" t="s">
        <v>586</v>
      </c>
      <c r="K3386">
        <v>39</v>
      </c>
      <c r="L3386" t="s">
        <v>136</v>
      </c>
      <c r="M3386" t="s">
        <v>132</v>
      </c>
      <c r="N3386" t="s">
        <v>140</v>
      </c>
      <c r="O3386" t="s">
        <v>144</v>
      </c>
    </row>
    <row r="3387" spans="1:15">
      <c r="A3387">
        <v>3386</v>
      </c>
      <c r="B3387">
        <v>375404</v>
      </c>
      <c r="C3387" t="s">
        <v>2094</v>
      </c>
      <c r="D3387" t="s">
        <v>139</v>
      </c>
      <c r="E3387" t="s">
        <v>6772</v>
      </c>
      <c r="F3387">
        <v>350</v>
      </c>
      <c r="G3387">
        <v>4.0999999999999996</v>
      </c>
      <c r="H3387">
        <v>50</v>
      </c>
      <c r="I3387" t="s">
        <v>6773</v>
      </c>
      <c r="J3387" t="s">
        <v>4425</v>
      </c>
      <c r="K3387">
        <v>84</v>
      </c>
      <c r="L3387" t="s">
        <v>136</v>
      </c>
      <c r="M3387" t="s">
        <v>132</v>
      </c>
      <c r="N3387" t="s">
        <v>140</v>
      </c>
      <c r="O3387" t="s">
        <v>130</v>
      </c>
    </row>
    <row r="3388" spans="1:15">
      <c r="A3388">
        <v>3387</v>
      </c>
      <c r="B3388">
        <v>375491</v>
      </c>
      <c r="C3388" t="s">
        <v>2854</v>
      </c>
      <c r="D3388" t="s">
        <v>149</v>
      </c>
      <c r="E3388" t="s">
        <v>6774</v>
      </c>
      <c r="F3388">
        <v>150</v>
      </c>
      <c r="G3388">
        <v>2.9</v>
      </c>
      <c r="H3388">
        <v>80</v>
      </c>
      <c r="I3388" t="s">
        <v>395</v>
      </c>
      <c r="J3388" t="s">
        <v>2854</v>
      </c>
      <c r="K3388">
        <v>65</v>
      </c>
      <c r="L3388" t="s">
        <v>138</v>
      </c>
      <c r="M3388" t="s">
        <v>142</v>
      </c>
      <c r="N3388" t="s">
        <v>131</v>
      </c>
      <c r="O3388" t="s">
        <v>130</v>
      </c>
    </row>
    <row r="3389" spans="1:15">
      <c r="A3389">
        <v>3388</v>
      </c>
      <c r="B3389">
        <v>375544</v>
      </c>
      <c r="C3389" t="s">
        <v>511</v>
      </c>
      <c r="D3389" t="s">
        <v>129</v>
      </c>
      <c r="E3389" t="s">
        <v>6775</v>
      </c>
      <c r="F3389">
        <v>800</v>
      </c>
      <c r="G3389">
        <v>4.2</v>
      </c>
      <c r="H3389">
        <v>100</v>
      </c>
      <c r="I3389" t="s">
        <v>273</v>
      </c>
      <c r="J3389" t="s">
        <v>790</v>
      </c>
      <c r="K3389">
        <v>85</v>
      </c>
      <c r="L3389" t="s">
        <v>136</v>
      </c>
      <c r="M3389" t="s">
        <v>148</v>
      </c>
      <c r="N3389" t="s">
        <v>131</v>
      </c>
      <c r="O3389" t="s">
        <v>130</v>
      </c>
    </row>
    <row r="3390" spans="1:15">
      <c r="A3390">
        <v>3389</v>
      </c>
      <c r="B3390">
        <v>375576</v>
      </c>
      <c r="C3390" t="s">
        <v>607</v>
      </c>
      <c r="D3390" t="s">
        <v>141</v>
      </c>
      <c r="E3390" t="s">
        <v>6776</v>
      </c>
      <c r="F3390">
        <v>300</v>
      </c>
      <c r="G3390">
        <v>4.0999999999999996</v>
      </c>
      <c r="H3390">
        <v>20</v>
      </c>
      <c r="I3390" t="s">
        <v>356</v>
      </c>
      <c r="J3390" t="s">
        <v>586</v>
      </c>
      <c r="K3390">
        <v>45</v>
      </c>
      <c r="L3390" t="s">
        <v>136</v>
      </c>
      <c r="M3390" t="s">
        <v>132</v>
      </c>
      <c r="N3390" t="s">
        <v>140</v>
      </c>
      <c r="O3390" t="s">
        <v>135</v>
      </c>
    </row>
    <row r="3391" spans="1:15">
      <c r="A3391">
        <v>3390</v>
      </c>
      <c r="B3391">
        <v>375592</v>
      </c>
      <c r="C3391" t="s">
        <v>887</v>
      </c>
      <c r="D3391" t="s">
        <v>139</v>
      </c>
      <c r="E3391" t="s">
        <v>6777</v>
      </c>
      <c r="F3391">
        <v>300</v>
      </c>
      <c r="G3391">
        <v>4.3</v>
      </c>
      <c r="H3391">
        <v>1000</v>
      </c>
      <c r="I3391" t="s">
        <v>6778</v>
      </c>
      <c r="J3391" t="s">
        <v>2284</v>
      </c>
      <c r="K3391">
        <v>65</v>
      </c>
      <c r="L3391" t="s">
        <v>136</v>
      </c>
      <c r="M3391" t="s">
        <v>132</v>
      </c>
      <c r="N3391" t="s">
        <v>147</v>
      </c>
      <c r="O3391" t="s">
        <v>130</v>
      </c>
    </row>
    <row r="3392" spans="1:15">
      <c r="A3392">
        <v>3391</v>
      </c>
      <c r="B3392">
        <v>375593</v>
      </c>
      <c r="C3392" t="s">
        <v>2036</v>
      </c>
      <c r="D3392" t="s">
        <v>145</v>
      </c>
      <c r="E3392" t="s">
        <v>6779</v>
      </c>
      <c r="F3392">
        <v>600</v>
      </c>
      <c r="G3392">
        <v>4.5</v>
      </c>
      <c r="H3392">
        <v>50</v>
      </c>
      <c r="I3392" t="s">
        <v>6780</v>
      </c>
      <c r="J3392" t="s">
        <v>1969</v>
      </c>
      <c r="K3392">
        <v>35</v>
      </c>
      <c r="L3392" t="s">
        <v>138</v>
      </c>
      <c r="M3392" t="s">
        <v>148</v>
      </c>
      <c r="N3392" t="s">
        <v>140</v>
      </c>
      <c r="O3392" t="s">
        <v>144</v>
      </c>
    </row>
    <row r="3393" spans="1:15">
      <c r="A3393">
        <v>3392</v>
      </c>
      <c r="B3393">
        <v>375637</v>
      </c>
      <c r="C3393" t="s">
        <v>404</v>
      </c>
      <c r="D3393" t="s">
        <v>129</v>
      </c>
      <c r="E3393" t="s">
        <v>6781</v>
      </c>
      <c r="F3393">
        <v>650</v>
      </c>
      <c r="G3393">
        <v>3.8</v>
      </c>
      <c r="H3393">
        <v>20</v>
      </c>
      <c r="I3393" t="s">
        <v>874</v>
      </c>
      <c r="J3393" t="s">
        <v>1670</v>
      </c>
      <c r="K3393">
        <v>76</v>
      </c>
      <c r="L3393" t="s">
        <v>133</v>
      </c>
      <c r="M3393" t="s">
        <v>148</v>
      </c>
      <c r="N3393" t="s">
        <v>140</v>
      </c>
      <c r="O3393" t="s">
        <v>130</v>
      </c>
    </row>
    <row r="3394" spans="1:15">
      <c r="A3394">
        <v>3393</v>
      </c>
      <c r="B3394">
        <v>375657</v>
      </c>
      <c r="C3394" t="s">
        <v>805</v>
      </c>
      <c r="D3394" t="s">
        <v>139</v>
      </c>
      <c r="E3394" t="s">
        <v>6782</v>
      </c>
      <c r="F3394">
        <v>300</v>
      </c>
      <c r="G3394">
        <v>2.9</v>
      </c>
      <c r="H3394">
        <v>80</v>
      </c>
      <c r="I3394" t="s">
        <v>258</v>
      </c>
      <c r="J3394" t="s">
        <v>805</v>
      </c>
      <c r="K3394">
        <v>80</v>
      </c>
      <c r="L3394" t="s">
        <v>133</v>
      </c>
      <c r="M3394" t="s">
        <v>132</v>
      </c>
      <c r="N3394" t="s">
        <v>131</v>
      </c>
      <c r="O3394" t="s">
        <v>130</v>
      </c>
    </row>
    <row r="3395" spans="1:15">
      <c r="A3395">
        <v>3394</v>
      </c>
      <c r="B3395">
        <v>375674</v>
      </c>
      <c r="C3395" t="s">
        <v>250</v>
      </c>
      <c r="D3395" t="s">
        <v>137</v>
      </c>
      <c r="E3395" t="s">
        <v>6783</v>
      </c>
      <c r="F3395">
        <v>700</v>
      </c>
      <c r="G3395">
        <v>2.9</v>
      </c>
      <c r="H3395">
        <v>80</v>
      </c>
      <c r="I3395" t="s">
        <v>356</v>
      </c>
      <c r="J3395" t="s">
        <v>250</v>
      </c>
      <c r="K3395">
        <v>68</v>
      </c>
      <c r="L3395" t="s">
        <v>136</v>
      </c>
      <c r="M3395" t="s">
        <v>148</v>
      </c>
      <c r="N3395" t="s">
        <v>131</v>
      </c>
      <c r="O3395" t="s">
        <v>130</v>
      </c>
    </row>
    <row r="3396" spans="1:15">
      <c r="A3396">
        <v>3395</v>
      </c>
      <c r="B3396">
        <v>375676</v>
      </c>
      <c r="C3396" t="s">
        <v>400</v>
      </c>
      <c r="D3396" t="s">
        <v>129</v>
      </c>
      <c r="E3396" t="s">
        <v>6784</v>
      </c>
      <c r="F3396">
        <v>800</v>
      </c>
      <c r="G3396">
        <v>4.3</v>
      </c>
      <c r="H3396">
        <v>50</v>
      </c>
      <c r="I3396" t="s">
        <v>6785</v>
      </c>
      <c r="J3396" t="s">
        <v>1670</v>
      </c>
      <c r="K3396">
        <v>61</v>
      </c>
      <c r="L3396" t="s">
        <v>138</v>
      </c>
      <c r="M3396" t="s">
        <v>148</v>
      </c>
      <c r="N3396" t="s">
        <v>140</v>
      </c>
      <c r="O3396" t="s">
        <v>130</v>
      </c>
    </row>
    <row r="3397" spans="1:15">
      <c r="A3397">
        <v>3396</v>
      </c>
      <c r="B3397">
        <v>375733</v>
      </c>
      <c r="C3397" t="s">
        <v>3579</v>
      </c>
      <c r="D3397" t="s">
        <v>141</v>
      </c>
      <c r="E3397" t="s">
        <v>6786</v>
      </c>
      <c r="F3397">
        <v>300</v>
      </c>
      <c r="G3397">
        <v>2.9</v>
      </c>
      <c r="H3397">
        <v>80</v>
      </c>
      <c r="I3397" t="s">
        <v>356</v>
      </c>
      <c r="J3397" t="s">
        <v>3579</v>
      </c>
      <c r="K3397">
        <v>78</v>
      </c>
      <c r="L3397" t="s">
        <v>136</v>
      </c>
      <c r="M3397" t="s">
        <v>132</v>
      </c>
      <c r="N3397" t="s">
        <v>131</v>
      </c>
      <c r="O3397" t="s">
        <v>130</v>
      </c>
    </row>
    <row r="3398" spans="1:15">
      <c r="A3398">
        <v>3397</v>
      </c>
      <c r="B3398">
        <v>375750</v>
      </c>
      <c r="C3398" t="s">
        <v>1636</v>
      </c>
      <c r="D3398" t="s">
        <v>146</v>
      </c>
      <c r="E3398" t="s">
        <v>6787</v>
      </c>
      <c r="F3398">
        <v>250</v>
      </c>
      <c r="G3398">
        <v>2.9</v>
      </c>
      <c r="H3398">
        <v>80</v>
      </c>
      <c r="I3398" t="s">
        <v>6788</v>
      </c>
      <c r="J3398" t="s">
        <v>3396</v>
      </c>
      <c r="K3398">
        <v>61</v>
      </c>
      <c r="L3398" t="s">
        <v>136</v>
      </c>
      <c r="M3398" t="s">
        <v>132</v>
      </c>
      <c r="N3398" t="s">
        <v>131</v>
      </c>
      <c r="O3398" t="s">
        <v>130</v>
      </c>
    </row>
    <row r="3399" spans="1:15">
      <c r="A3399">
        <v>3398</v>
      </c>
      <c r="B3399">
        <v>375753</v>
      </c>
      <c r="C3399" t="s">
        <v>477</v>
      </c>
      <c r="D3399" t="s">
        <v>141</v>
      </c>
      <c r="E3399" t="s">
        <v>6789</v>
      </c>
      <c r="F3399">
        <v>300</v>
      </c>
      <c r="G3399">
        <v>2.9</v>
      </c>
      <c r="H3399">
        <v>80</v>
      </c>
      <c r="I3399" t="s">
        <v>5776</v>
      </c>
      <c r="J3399" t="s">
        <v>477</v>
      </c>
      <c r="K3399">
        <v>51</v>
      </c>
      <c r="L3399" t="s">
        <v>136</v>
      </c>
      <c r="M3399" t="s">
        <v>132</v>
      </c>
      <c r="N3399" t="s">
        <v>131</v>
      </c>
      <c r="O3399" t="s">
        <v>135</v>
      </c>
    </row>
    <row r="3400" spans="1:15">
      <c r="A3400">
        <v>3399</v>
      </c>
      <c r="B3400">
        <v>375776</v>
      </c>
      <c r="C3400" t="s">
        <v>887</v>
      </c>
      <c r="D3400" t="s">
        <v>139</v>
      </c>
      <c r="E3400" t="s">
        <v>5069</v>
      </c>
      <c r="F3400">
        <v>300</v>
      </c>
      <c r="G3400">
        <v>4.0999999999999996</v>
      </c>
      <c r="H3400">
        <v>100</v>
      </c>
      <c r="I3400" t="s">
        <v>6790</v>
      </c>
      <c r="J3400" t="s">
        <v>2284</v>
      </c>
      <c r="K3400">
        <v>70</v>
      </c>
      <c r="L3400" t="s">
        <v>138</v>
      </c>
      <c r="M3400" t="s">
        <v>132</v>
      </c>
      <c r="N3400" t="s">
        <v>131</v>
      </c>
      <c r="O3400" t="s">
        <v>130</v>
      </c>
    </row>
    <row r="3401" spans="1:15">
      <c r="A3401">
        <v>3400</v>
      </c>
      <c r="B3401">
        <v>375783</v>
      </c>
      <c r="C3401" t="s">
        <v>469</v>
      </c>
      <c r="D3401" t="s">
        <v>141</v>
      </c>
      <c r="E3401" t="s">
        <v>6791</v>
      </c>
      <c r="F3401">
        <v>100</v>
      </c>
      <c r="G3401">
        <v>4</v>
      </c>
      <c r="H3401">
        <v>20</v>
      </c>
      <c r="I3401" t="s">
        <v>6792</v>
      </c>
      <c r="J3401" t="s">
        <v>1675</v>
      </c>
      <c r="K3401">
        <v>36</v>
      </c>
      <c r="L3401" t="s">
        <v>138</v>
      </c>
      <c r="M3401" t="s">
        <v>142</v>
      </c>
      <c r="N3401" t="s">
        <v>140</v>
      </c>
      <c r="O3401" t="s">
        <v>144</v>
      </c>
    </row>
    <row r="3402" spans="1:15">
      <c r="A3402">
        <v>3401</v>
      </c>
      <c r="B3402">
        <v>375828</v>
      </c>
      <c r="C3402" t="s">
        <v>3869</v>
      </c>
      <c r="D3402" t="s">
        <v>149</v>
      </c>
      <c r="E3402" t="s">
        <v>6793</v>
      </c>
      <c r="F3402">
        <v>800</v>
      </c>
      <c r="G3402">
        <v>4.5</v>
      </c>
      <c r="H3402">
        <v>20</v>
      </c>
      <c r="I3402" t="s">
        <v>6794</v>
      </c>
      <c r="J3402" t="s">
        <v>2854</v>
      </c>
      <c r="K3402">
        <v>66</v>
      </c>
      <c r="L3402" t="s">
        <v>133</v>
      </c>
      <c r="M3402" t="s">
        <v>148</v>
      </c>
      <c r="N3402" t="s">
        <v>140</v>
      </c>
      <c r="O3402" t="s">
        <v>130</v>
      </c>
    </row>
    <row r="3403" spans="1:15">
      <c r="A3403">
        <v>3402</v>
      </c>
      <c r="B3403">
        <v>375881</v>
      </c>
      <c r="C3403" t="s">
        <v>2792</v>
      </c>
      <c r="D3403" t="s">
        <v>134</v>
      </c>
      <c r="E3403" t="s">
        <v>6795</v>
      </c>
      <c r="F3403">
        <v>400</v>
      </c>
      <c r="G3403">
        <v>2.9</v>
      </c>
      <c r="H3403">
        <v>80</v>
      </c>
      <c r="I3403" t="s">
        <v>6796</v>
      </c>
      <c r="J3403" t="s">
        <v>6797</v>
      </c>
      <c r="K3403">
        <v>57</v>
      </c>
      <c r="L3403" t="s">
        <v>136</v>
      </c>
      <c r="M3403" t="s">
        <v>132</v>
      </c>
      <c r="N3403" t="s">
        <v>131</v>
      </c>
      <c r="O3403" t="s">
        <v>135</v>
      </c>
    </row>
    <row r="3404" spans="1:15">
      <c r="A3404">
        <v>3403</v>
      </c>
      <c r="B3404">
        <v>375941</v>
      </c>
      <c r="C3404" t="s">
        <v>511</v>
      </c>
      <c r="D3404" t="s">
        <v>129</v>
      </c>
      <c r="E3404" t="s">
        <v>6798</v>
      </c>
      <c r="F3404">
        <v>800</v>
      </c>
      <c r="G3404">
        <v>4.2</v>
      </c>
      <c r="H3404">
        <v>100</v>
      </c>
      <c r="I3404" t="s">
        <v>6799</v>
      </c>
      <c r="J3404" t="s">
        <v>790</v>
      </c>
      <c r="K3404">
        <v>59</v>
      </c>
      <c r="L3404" t="s">
        <v>133</v>
      </c>
      <c r="M3404" t="s">
        <v>148</v>
      </c>
      <c r="N3404" t="s">
        <v>131</v>
      </c>
      <c r="O3404" t="s">
        <v>135</v>
      </c>
    </row>
    <row r="3405" spans="1:15">
      <c r="A3405">
        <v>3404</v>
      </c>
      <c r="B3405">
        <v>375945</v>
      </c>
      <c r="C3405" t="s">
        <v>250</v>
      </c>
      <c r="D3405" t="s">
        <v>137</v>
      </c>
      <c r="E3405" t="s">
        <v>6193</v>
      </c>
      <c r="F3405">
        <v>300</v>
      </c>
      <c r="G3405">
        <v>4.4000000000000004</v>
      </c>
      <c r="H3405">
        <v>20</v>
      </c>
      <c r="I3405" t="s">
        <v>6800</v>
      </c>
      <c r="J3405" t="s">
        <v>250</v>
      </c>
      <c r="K3405">
        <v>60</v>
      </c>
      <c r="L3405" t="s">
        <v>138</v>
      </c>
      <c r="M3405" t="s">
        <v>132</v>
      </c>
      <c r="N3405" t="s">
        <v>140</v>
      </c>
      <c r="O3405" t="s">
        <v>135</v>
      </c>
    </row>
    <row r="3406" spans="1:15">
      <c r="A3406">
        <v>3405</v>
      </c>
      <c r="B3406">
        <v>375967</v>
      </c>
      <c r="C3406" t="s">
        <v>855</v>
      </c>
      <c r="D3406" t="s">
        <v>134</v>
      </c>
      <c r="E3406" t="s">
        <v>6801</v>
      </c>
      <c r="F3406">
        <v>800</v>
      </c>
      <c r="G3406">
        <v>2.9</v>
      </c>
      <c r="H3406">
        <v>80</v>
      </c>
      <c r="I3406" t="s">
        <v>6802</v>
      </c>
      <c r="J3406" t="s">
        <v>3595</v>
      </c>
      <c r="K3406">
        <v>48</v>
      </c>
      <c r="L3406" t="s">
        <v>138</v>
      </c>
      <c r="M3406" t="s">
        <v>148</v>
      </c>
      <c r="N3406" t="s">
        <v>131</v>
      </c>
      <c r="O3406" t="s">
        <v>135</v>
      </c>
    </row>
    <row r="3407" spans="1:15">
      <c r="A3407">
        <v>3406</v>
      </c>
      <c r="B3407">
        <v>375985</v>
      </c>
      <c r="C3407" t="s">
        <v>5655</v>
      </c>
      <c r="D3407" t="s">
        <v>149</v>
      </c>
      <c r="E3407" t="s">
        <v>6803</v>
      </c>
      <c r="F3407">
        <v>150</v>
      </c>
      <c r="G3407">
        <v>4</v>
      </c>
      <c r="H3407">
        <v>100</v>
      </c>
      <c r="I3407" t="s">
        <v>6804</v>
      </c>
      <c r="J3407" t="s">
        <v>2951</v>
      </c>
      <c r="K3407">
        <v>46</v>
      </c>
      <c r="L3407" t="s">
        <v>138</v>
      </c>
      <c r="M3407" t="s">
        <v>142</v>
      </c>
      <c r="N3407" t="s">
        <v>131</v>
      </c>
      <c r="O3407" t="s">
        <v>135</v>
      </c>
    </row>
    <row r="3408" spans="1:15">
      <c r="A3408">
        <v>3407</v>
      </c>
      <c r="B3408">
        <v>376009</v>
      </c>
      <c r="C3408" t="s">
        <v>2023</v>
      </c>
      <c r="D3408" t="s">
        <v>137</v>
      </c>
      <c r="E3408" t="s">
        <v>6805</v>
      </c>
      <c r="F3408">
        <v>300</v>
      </c>
      <c r="G3408">
        <v>2.9</v>
      </c>
      <c r="H3408">
        <v>80</v>
      </c>
      <c r="I3408" t="s">
        <v>3820</v>
      </c>
      <c r="J3408" t="s">
        <v>2023</v>
      </c>
      <c r="K3408">
        <v>54</v>
      </c>
      <c r="L3408" t="s">
        <v>133</v>
      </c>
      <c r="M3408" t="s">
        <v>132</v>
      </c>
      <c r="N3408" t="s">
        <v>131</v>
      </c>
      <c r="O3408" t="s">
        <v>135</v>
      </c>
    </row>
    <row r="3409" spans="1:15">
      <c r="A3409">
        <v>3408</v>
      </c>
      <c r="B3409">
        <v>376069</v>
      </c>
      <c r="C3409" t="s">
        <v>3588</v>
      </c>
      <c r="D3409" t="s">
        <v>139</v>
      </c>
      <c r="E3409" t="s">
        <v>6806</v>
      </c>
      <c r="F3409">
        <v>300</v>
      </c>
      <c r="G3409">
        <v>4</v>
      </c>
      <c r="H3409">
        <v>100</v>
      </c>
      <c r="I3409" t="s">
        <v>258</v>
      </c>
      <c r="J3409" t="s">
        <v>805</v>
      </c>
      <c r="K3409">
        <v>88</v>
      </c>
      <c r="L3409" t="s">
        <v>133</v>
      </c>
      <c r="M3409" t="s">
        <v>132</v>
      </c>
      <c r="N3409" t="s">
        <v>131</v>
      </c>
      <c r="O3409" t="s">
        <v>130</v>
      </c>
    </row>
    <row r="3410" spans="1:15">
      <c r="A3410">
        <v>3409</v>
      </c>
      <c r="B3410">
        <v>376099</v>
      </c>
      <c r="C3410" t="s">
        <v>887</v>
      </c>
      <c r="D3410" t="s">
        <v>139</v>
      </c>
      <c r="E3410" t="s">
        <v>6807</v>
      </c>
      <c r="F3410">
        <v>200</v>
      </c>
      <c r="G3410">
        <v>4</v>
      </c>
      <c r="H3410">
        <v>100</v>
      </c>
      <c r="I3410" t="s">
        <v>3167</v>
      </c>
      <c r="J3410" t="s">
        <v>2284</v>
      </c>
      <c r="K3410">
        <v>67</v>
      </c>
      <c r="L3410" t="s">
        <v>133</v>
      </c>
      <c r="M3410" t="s">
        <v>142</v>
      </c>
      <c r="N3410" t="s">
        <v>131</v>
      </c>
      <c r="O3410" t="s">
        <v>130</v>
      </c>
    </row>
    <row r="3411" spans="1:15">
      <c r="A3411">
        <v>3410</v>
      </c>
      <c r="B3411">
        <v>376140</v>
      </c>
      <c r="C3411" t="s">
        <v>400</v>
      </c>
      <c r="D3411" t="s">
        <v>129</v>
      </c>
      <c r="E3411" t="s">
        <v>6808</v>
      </c>
      <c r="F3411">
        <v>300</v>
      </c>
      <c r="G3411">
        <v>4.0999999999999996</v>
      </c>
      <c r="H3411">
        <v>20</v>
      </c>
      <c r="I3411" t="s">
        <v>6809</v>
      </c>
      <c r="J3411" t="s">
        <v>6810</v>
      </c>
      <c r="K3411">
        <v>67</v>
      </c>
      <c r="L3411" t="s">
        <v>133</v>
      </c>
      <c r="M3411" t="s">
        <v>132</v>
      </c>
      <c r="N3411" t="s">
        <v>140</v>
      </c>
      <c r="O3411" t="s">
        <v>130</v>
      </c>
    </row>
    <row r="3412" spans="1:15">
      <c r="A3412">
        <v>3411</v>
      </c>
      <c r="B3412">
        <v>376161</v>
      </c>
      <c r="C3412" t="s">
        <v>887</v>
      </c>
      <c r="D3412" t="s">
        <v>139</v>
      </c>
      <c r="E3412" t="s">
        <v>6811</v>
      </c>
      <c r="F3412">
        <v>300</v>
      </c>
      <c r="G3412">
        <v>4.5999999999999996</v>
      </c>
      <c r="H3412">
        <v>100</v>
      </c>
      <c r="I3412" t="s">
        <v>258</v>
      </c>
      <c r="J3412" t="s">
        <v>2284</v>
      </c>
      <c r="K3412">
        <v>68</v>
      </c>
      <c r="L3412" t="s">
        <v>133</v>
      </c>
      <c r="M3412" t="s">
        <v>132</v>
      </c>
      <c r="N3412" t="s">
        <v>131</v>
      </c>
      <c r="O3412" t="s">
        <v>130</v>
      </c>
    </row>
    <row r="3413" spans="1:15">
      <c r="A3413">
        <v>3412</v>
      </c>
      <c r="B3413">
        <v>376190</v>
      </c>
      <c r="C3413" t="s">
        <v>887</v>
      </c>
      <c r="D3413" t="s">
        <v>139</v>
      </c>
      <c r="E3413" t="s">
        <v>6812</v>
      </c>
      <c r="F3413">
        <v>300</v>
      </c>
      <c r="G3413">
        <v>4.2</v>
      </c>
      <c r="H3413">
        <v>100</v>
      </c>
      <c r="I3413" t="s">
        <v>1647</v>
      </c>
      <c r="J3413" t="s">
        <v>2284</v>
      </c>
      <c r="K3413">
        <v>63</v>
      </c>
      <c r="L3413" t="s">
        <v>136</v>
      </c>
      <c r="M3413" t="s">
        <v>132</v>
      </c>
      <c r="N3413" t="s">
        <v>131</v>
      </c>
      <c r="O3413" t="s">
        <v>130</v>
      </c>
    </row>
    <row r="3414" spans="1:15">
      <c r="A3414">
        <v>3413</v>
      </c>
      <c r="B3414">
        <v>376202</v>
      </c>
      <c r="C3414" t="s">
        <v>887</v>
      </c>
      <c r="D3414" t="s">
        <v>139</v>
      </c>
      <c r="E3414" t="s">
        <v>6813</v>
      </c>
      <c r="F3414">
        <v>300</v>
      </c>
      <c r="G3414">
        <v>4.4000000000000004</v>
      </c>
      <c r="H3414">
        <v>50</v>
      </c>
      <c r="I3414" t="s">
        <v>6814</v>
      </c>
      <c r="J3414" t="s">
        <v>2284</v>
      </c>
      <c r="K3414">
        <v>68</v>
      </c>
      <c r="L3414" t="s">
        <v>133</v>
      </c>
      <c r="M3414" t="s">
        <v>132</v>
      </c>
      <c r="N3414" t="s">
        <v>140</v>
      </c>
      <c r="O3414" t="s">
        <v>130</v>
      </c>
    </row>
    <row r="3415" spans="1:15">
      <c r="A3415">
        <v>3414</v>
      </c>
      <c r="B3415">
        <v>376240</v>
      </c>
      <c r="C3415" t="s">
        <v>2471</v>
      </c>
      <c r="D3415" t="s">
        <v>129</v>
      </c>
      <c r="E3415" t="s">
        <v>6815</v>
      </c>
      <c r="F3415">
        <v>500</v>
      </c>
      <c r="G3415">
        <v>2.9</v>
      </c>
      <c r="H3415">
        <v>80</v>
      </c>
      <c r="I3415" t="s">
        <v>4717</v>
      </c>
      <c r="J3415" t="s">
        <v>1670</v>
      </c>
      <c r="K3415">
        <v>76</v>
      </c>
      <c r="L3415" t="s">
        <v>236</v>
      </c>
      <c r="M3415" t="s">
        <v>132</v>
      </c>
      <c r="N3415" t="s">
        <v>131</v>
      </c>
      <c r="O3415" t="s">
        <v>130</v>
      </c>
    </row>
    <row r="3416" spans="1:15">
      <c r="A3416">
        <v>3415</v>
      </c>
      <c r="B3416">
        <v>376244</v>
      </c>
      <c r="C3416" t="s">
        <v>1861</v>
      </c>
      <c r="D3416" t="s">
        <v>134</v>
      </c>
      <c r="E3416" t="s">
        <v>6816</v>
      </c>
      <c r="F3416">
        <v>600</v>
      </c>
      <c r="G3416">
        <v>4.5999999999999996</v>
      </c>
      <c r="H3416">
        <v>100</v>
      </c>
      <c r="I3416" t="s">
        <v>503</v>
      </c>
      <c r="J3416" t="s">
        <v>3595</v>
      </c>
      <c r="K3416">
        <v>34</v>
      </c>
      <c r="L3416" t="s">
        <v>138</v>
      </c>
      <c r="M3416" t="s">
        <v>148</v>
      </c>
      <c r="N3416" t="s">
        <v>131</v>
      </c>
      <c r="O3416" t="s">
        <v>144</v>
      </c>
    </row>
    <row r="3417" spans="1:15">
      <c r="A3417">
        <v>3416</v>
      </c>
      <c r="B3417">
        <v>376260</v>
      </c>
      <c r="C3417" t="s">
        <v>779</v>
      </c>
      <c r="D3417" t="s">
        <v>139</v>
      </c>
      <c r="E3417" t="s">
        <v>6817</v>
      </c>
      <c r="F3417">
        <v>400</v>
      </c>
      <c r="G3417">
        <v>4.0999999999999996</v>
      </c>
      <c r="H3417">
        <v>1000</v>
      </c>
      <c r="I3417" t="s">
        <v>2168</v>
      </c>
      <c r="J3417" t="s">
        <v>779</v>
      </c>
      <c r="K3417">
        <v>59</v>
      </c>
      <c r="L3417" t="s">
        <v>136</v>
      </c>
      <c r="M3417" t="s">
        <v>132</v>
      </c>
      <c r="N3417" t="s">
        <v>147</v>
      </c>
      <c r="O3417" t="s">
        <v>135</v>
      </c>
    </row>
    <row r="3418" spans="1:15">
      <c r="A3418">
        <v>3417</v>
      </c>
      <c r="B3418">
        <v>376269</v>
      </c>
      <c r="C3418" t="s">
        <v>1662</v>
      </c>
      <c r="D3418" t="s">
        <v>146</v>
      </c>
      <c r="E3418" t="s">
        <v>6818</v>
      </c>
      <c r="F3418">
        <v>450</v>
      </c>
      <c r="G3418">
        <v>3.7</v>
      </c>
      <c r="H3418">
        <v>20</v>
      </c>
      <c r="I3418" t="s">
        <v>5293</v>
      </c>
      <c r="J3418" t="s">
        <v>3396</v>
      </c>
      <c r="K3418">
        <v>71</v>
      </c>
      <c r="L3418" t="s">
        <v>236</v>
      </c>
      <c r="M3418" t="s">
        <v>132</v>
      </c>
      <c r="N3418" t="s">
        <v>140</v>
      </c>
      <c r="O3418" t="s">
        <v>130</v>
      </c>
    </row>
    <row r="3419" spans="1:15">
      <c r="A3419">
        <v>3418</v>
      </c>
      <c r="B3419">
        <v>376364</v>
      </c>
      <c r="C3419" t="s">
        <v>887</v>
      </c>
      <c r="D3419" t="s">
        <v>139</v>
      </c>
      <c r="E3419" t="s">
        <v>6819</v>
      </c>
      <c r="F3419">
        <v>300</v>
      </c>
      <c r="G3419">
        <v>4.5999999999999996</v>
      </c>
      <c r="H3419">
        <v>20</v>
      </c>
      <c r="I3419" t="s">
        <v>356</v>
      </c>
      <c r="J3419" t="s">
        <v>2284</v>
      </c>
      <c r="K3419">
        <v>66</v>
      </c>
      <c r="L3419" t="s">
        <v>136</v>
      </c>
      <c r="M3419" t="s">
        <v>132</v>
      </c>
      <c r="N3419" t="s">
        <v>140</v>
      </c>
      <c r="O3419" t="s">
        <v>130</v>
      </c>
    </row>
    <row r="3420" spans="1:15">
      <c r="A3420">
        <v>3419</v>
      </c>
      <c r="B3420">
        <v>376424</v>
      </c>
      <c r="C3420" t="s">
        <v>1692</v>
      </c>
      <c r="D3420" t="s">
        <v>129</v>
      </c>
      <c r="E3420" t="s">
        <v>6820</v>
      </c>
      <c r="F3420">
        <v>300</v>
      </c>
      <c r="G3420">
        <v>2.9</v>
      </c>
      <c r="H3420">
        <v>80</v>
      </c>
      <c r="I3420" t="s">
        <v>6821</v>
      </c>
      <c r="J3420" t="s">
        <v>1692</v>
      </c>
      <c r="K3420">
        <v>93</v>
      </c>
      <c r="L3420" t="s">
        <v>138</v>
      </c>
      <c r="M3420" t="s">
        <v>132</v>
      </c>
      <c r="N3420" t="s">
        <v>131</v>
      </c>
      <c r="O3420" t="s">
        <v>130</v>
      </c>
    </row>
    <row r="3421" spans="1:15">
      <c r="A3421">
        <v>3420</v>
      </c>
      <c r="B3421">
        <v>376436</v>
      </c>
      <c r="C3421" t="s">
        <v>1464</v>
      </c>
      <c r="D3421" t="s">
        <v>143</v>
      </c>
      <c r="E3421" t="s">
        <v>6822</v>
      </c>
      <c r="F3421">
        <v>400</v>
      </c>
      <c r="G3421">
        <v>4</v>
      </c>
      <c r="H3421">
        <v>50</v>
      </c>
      <c r="I3421" t="s">
        <v>5990</v>
      </c>
      <c r="J3421" t="s">
        <v>1467</v>
      </c>
      <c r="K3421">
        <v>73</v>
      </c>
      <c r="L3421" t="s">
        <v>133</v>
      </c>
      <c r="M3421" t="s">
        <v>132</v>
      </c>
      <c r="N3421" t="s">
        <v>140</v>
      </c>
      <c r="O3421" t="s">
        <v>130</v>
      </c>
    </row>
    <row r="3422" spans="1:15">
      <c r="A3422">
        <v>3421</v>
      </c>
      <c r="B3422">
        <v>376466</v>
      </c>
      <c r="C3422" t="s">
        <v>542</v>
      </c>
      <c r="D3422" t="s">
        <v>141</v>
      </c>
      <c r="E3422" t="s">
        <v>6823</v>
      </c>
      <c r="F3422">
        <v>400</v>
      </c>
      <c r="G3422">
        <v>2.9</v>
      </c>
      <c r="H3422">
        <v>80</v>
      </c>
      <c r="I3422" t="s">
        <v>6824</v>
      </c>
      <c r="J3422" t="s">
        <v>477</v>
      </c>
      <c r="K3422">
        <v>56</v>
      </c>
      <c r="L3422" t="s">
        <v>138</v>
      </c>
      <c r="M3422" t="s">
        <v>132</v>
      </c>
      <c r="N3422" t="s">
        <v>131</v>
      </c>
      <c r="O3422" t="s">
        <v>135</v>
      </c>
    </row>
    <row r="3423" spans="1:15">
      <c r="A3423">
        <v>3422</v>
      </c>
      <c r="B3423">
        <v>376487</v>
      </c>
      <c r="C3423" t="s">
        <v>2644</v>
      </c>
      <c r="D3423" t="s">
        <v>139</v>
      </c>
      <c r="E3423" t="s">
        <v>6825</v>
      </c>
      <c r="F3423">
        <v>300</v>
      </c>
      <c r="G3423">
        <v>3.7</v>
      </c>
      <c r="H3423">
        <v>100</v>
      </c>
      <c r="I3423" t="s">
        <v>6826</v>
      </c>
      <c r="J3423" t="s">
        <v>4045</v>
      </c>
      <c r="K3423">
        <v>61</v>
      </c>
      <c r="L3423" t="s">
        <v>133</v>
      </c>
      <c r="M3423" t="s">
        <v>132</v>
      </c>
      <c r="N3423" t="s">
        <v>131</v>
      </c>
      <c r="O3423" t="s">
        <v>130</v>
      </c>
    </row>
    <row r="3424" spans="1:15">
      <c r="A3424">
        <v>3423</v>
      </c>
      <c r="B3424">
        <v>376615</v>
      </c>
      <c r="C3424" t="s">
        <v>2854</v>
      </c>
      <c r="D3424" t="s">
        <v>149</v>
      </c>
      <c r="E3424" t="s">
        <v>6827</v>
      </c>
      <c r="F3424">
        <v>400</v>
      </c>
      <c r="G3424">
        <v>4.2</v>
      </c>
      <c r="H3424">
        <v>50</v>
      </c>
      <c r="I3424" t="s">
        <v>6828</v>
      </c>
      <c r="J3424" t="s">
        <v>2854</v>
      </c>
      <c r="K3424">
        <v>59</v>
      </c>
      <c r="L3424" t="s">
        <v>133</v>
      </c>
      <c r="M3424" t="s">
        <v>132</v>
      </c>
      <c r="N3424" t="s">
        <v>140</v>
      </c>
      <c r="O3424" t="s">
        <v>135</v>
      </c>
    </row>
    <row r="3425" spans="1:15">
      <c r="A3425">
        <v>3424</v>
      </c>
      <c r="B3425">
        <v>376616</v>
      </c>
      <c r="C3425" t="s">
        <v>2854</v>
      </c>
      <c r="D3425" t="s">
        <v>149</v>
      </c>
      <c r="E3425" t="s">
        <v>6829</v>
      </c>
      <c r="F3425">
        <v>400</v>
      </c>
      <c r="G3425">
        <v>4.5</v>
      </c>
      <c r="H3425">
        <v>20</v>
      </c>
      <c r="I3425" t="s">
        <v>6830</v>
      </c>
      <c r="J3425" t="s">
        <v>2854</v>
      </c>
      <c r="K3425">
        <v>56</v>
      </c>
      <c r="L3425" t="s">
        <v>236</v>
      </c>
      <c r="M3425" t="s">
        <v>132</v>
      </c>
      <c r="N3425" t="s">
        <v>140</v>
      </c>
      <c r="O3425" t="s">
        <v>135</v>
      </c>
    </row>
    <row r="3426" spans="1:15">
      <c r="A3426">
        <v>3425</v>
      </c>
      <c r="B3426">
        <v>376629</v>
      </c>
      <c r="C3426" t="s">
        <v>397</v>
      </c>
      <c r="D3426" t="s">
        <v>134</v>
      </c>
      <c r="E3426" t="s">
        <v>6831</v>
      </c>
      <c r="F3426">
        <v>350</v>
      </c>
      <c r="G3426">
        <v>3.7</v>
      </c>
      <c r="H3426">
        <v>100</v>
      </c>
      <c r="I3426" t="s">
        <v>6832</v>
      </c>
      <c r="J3426" t="s">
        <v>829</v>
      </c>
      <c r="K3426">
        <v>56</v>
      </c>
      <c r="L3426" t="s">
        <v>133</v>
      </c>
      <c r="M3426" t="s">
        <v>132</v>
      </c>
      <c r="N3426" t="s">
        <v>131</v>
      </c>
      <c r="O3426" t="s">
        <v>135</v>
      </c>
    </row>
    <row r="3427" spans="1:15">
      <c r="A3427">
        <v>3426</v>
      </c>
      <c r="B3427">
        <v>376645</v>
      </c>
      <c r="C3427" t="s">
        <v>3265</v>
      </c>
      <c r="D3427" t="s">
        <v>139</v>
      </c>
      <c r="E3427" t="s">
        <v>6833</v>
      </c>
      <c r="F3427">
        <v>350</v>
      </c>
      <c r="G3427">
        <v>2.9</v>
      </c>
      <c r="H3427">
        <v>80</v>
      </c>
      <c r="I3427" t="s">
        <v>3999</v>
      </c>
      <c r="J3427" t="s">
        <v>1444</v>
      </c>
      <c r="K3427">
        <v>74</v>
      </c>
      <c r="L3427" t="s">
        <v>133</v>
      </c>
      <c r="M3427" t="s">
        <v>132</v>
      </c>
      <c r="N3427" t="s">
        <v>131</v>
      </c>
      <c r="O3427" t="s">
        <v>130</v>
      </c>
    </row>
    <row r="3428" spans="1:15">
      <c r="A3428">
        <v>3427</v>
      </c>
      <c r="B3428">
        <v>376665</v>
      </c>
      <c r="C3428" t="s">
        <v>6834</v>
      </c>
      <c r="D3428" t="s">
        <v>146</v>
      </c>
      <c r="E3428" t="s">
        <v>6835</v>
      </c>
      <c r="F3428">
        <v>300</v>
      </c>
      <c r="G3428">
        <v>3.8</v>
      </c>
      <c r="H3428">
        <v>100</v>
      </c>
      <c r="I3428" t="s">
        <v>6836</v>
      </c>
      <c r="J3428" t="s">
        <v>3083</v>
      </c>
      <c r="K3428">
        <v>74</v>
      </c>
      <c r="L3428" t="s">
        <v>133</v>
      </c>
      <c r="M3428" t="s">
        <v>132</v>
      </c>
      <c r="N3428" t="s">
        <v>131</v>
      </c>
      <c r="O3428" t="s">
        <v>130</v>
      </c>
    </row>
    <row r="3429" spans="1:15">
      <c r="A3429">
        <v>3428</v>
      </c>
      <c r="B3429">
        <v>376908</v>
      </c>
      <c r="C3429" t="s">
        <v>4844</v>
      </c>
      <c r="D3429" t="s">
        <v>134</v>
      </c>
      <c r="E3429" t="s">
        <v>6837</v>
      </c>
      <c r="F3429">
        <v>100</v>
      </c>
      <c r="G3429">
        <v>3.9</v>
      </c>
      <c r="H3429">
        <v>20</v>
      </c>
      <c r="I3429" t="s">
        <v>6838</v>
      </c>
      <c r="J3429" t="s">
        <v>4844</v>
      </c>
      <c r="K3429">
        <v>63</v>
      </c>
      <c r="L3429" t="s">
        <v>136</v>
      </c>
      <c r="M3429" t="s">
        <v>142</v>
      </c>
      <c r="N3429" t="s">
        <v>140</v>
      </c>
      <c r="O3429" t="s">
        <v>130</v>
      </c>
    </row>
    <row r="3430" spans="1:15">
      <c r="A3430">
        <v>3429</v>
      </c>
      <c r="B3430">
        <v>376913</v>
      </c>
      <c r="C3430" t="s">
        <v>3579</v>
      </c>
      <c r="D3430" t="s">
        <v>141</v>
      </c>
      <c r="E3430" t="s">
        <v>6839</v>
      </c>
      <c r="F3430">
        <v>300</v>
      </c>
      <c r="G3430">
        <v>2.9</v>
      </c>
      <c r="H3430">
        <v>80</v>
      </c>
      <c r="I3430" t="s">
        <v>390</v>
      </c>
      <c r="J3430" t="s">
        <v>3579</v>
      </c>
      <c r="K3430">
        <v>82</v>
      </c>
      <c r="L3430" t="s">
        <v>136</v>
      </c>
      <c r="M3430" t="s">
        <v>132</v>
      </c>
      <c r="N3430" t="s">
        <v>131</v>
      </c>
      <c r="O3430" t="s">
        <v>130</v>
      </c>
    </row>
    <row r="3431" spans="1:15">
      <c r="A3431">
        <v>3430</v>
      </c>
      <c r="B3431">
        <v>376952</v>
      </c>
      <c r="C3431" t="s">
        <v>709</v>
      </c>
      <c r="D3431" t="s">
        <v>129</v>
      </c>
      <c r="E3431" t="s">
        <v>6840</v>
      </c>
      <c r="F3431">
        <v>300</v>
      </c>
      <c r="G3431">
        <v>4.4000000000000004</v>
      </c>
      <c r="H3431">
        <v>100</v>
      </c>
      <c r="I3431" t="s">
        <v>6841</v>
      </c>
      <c r="J3431" t="s">
        <v>709</v>
      </c>
      <c r="K3431">
        <v>71</v>
      </c>
      <c r="L3431" t="s">
        <v>133</v>
      </c>
      <c r="M3431" t="s">
        <v>132</v>
      </c>
      <c r="N3431" t="s">
        <v>131</v>
      </c>
      <c r="O3431" t="s">
        <v>130</v>
      </c>
    </row>
    <row r="3432" spans="1:15">
      <c r="A3432">
        <v>3431</v>
      </c>
      <c r="B3432">
        <v>377056</v>
      </c>
      <c r="C3432" t="s">
        <v>1106</v>
      </c>
      <c r="D3432" t="s">
        <v>139</v>
      </c>
      <c r="E3432" t="s">
        <v>6842</v>
      </c>
      <c r="F3432">
        <v>300</v>
      </c>
      <c r="G3432">
        <v>3.3</v>
      </c>
      <c r="H3432">
        <v>20</v>
      </c>
      <c r="I3432" t="s">
        <v>6843</v>
      </c>
      <c r="J3432" t="s">
        <v>1106</v>
      </c>
      <c r="K3432">
        <v>70</v>
      </c>
      <c r="L3432" t="s">
        <v>133</v>
      </c>
      <c r="M3432" t="s">
        <v>132</v>
      </c>
      <c r="N3432" t="s">
        <v>140</v>
      </c>
      <c r="O3432" t="s">
        <v>130</v>
      </c>
    </row>
    <row r="3433" spans="1:15">
      <c r="A3433">
        <v>3432</v>
      </c>
      <c r="B3433">
        <v>377065</v>
      </c>
      <c r="C3433" t="s">
        <v>443</v>
      </c>
      <c r="D3433" t="s">
        <v>137</v>
      </c>
      <c r="E3433" t="s">
        <v>6844</v>
      </c>
      <c r="F3433">
        <v>250</v>
      </c>
      <c r="G3433">
        <v>4.3</v>
      </c>
      <c r="H3433">
        <v>20</v>
      </c>
      <c r="I3433" t="s">
        <v>841</v>
      </c>
      <c r="J3433" t="s">
        <v>443</v>
      </c>
      <c r="K3433">
        <v>59</v>
      </c>
      <c r="L3433" t="s">
        <v>136</v>
      </c>
      <c r="M3433" t="s">
        <v>132</v>
      </c>
      <c r="N3433" t="s">
        <v>140</v>
      </c>
      <c r="O3433" t="s">
        <v>135</v>
      </c>
    </row>
    <row r="3434" spans="1:15">
      <c r="A3434">
        <v>3433</v>
      </c>
      <c r="B3434">
        <v>377134</v>
      </c>
      <c r="C3434" t="s">
        <v>1106</v>
      </c>
      <c r="D3434" t="s">
        <v>139</v>
      </c>
      <c r="E3434" t="s">
        <v>6845</v>
      </c>
      <c r="F3434">
        <v>300</v>
      </c>
      <c r="G3434">
        <v>3.9</v>
      </c>
      <c r="H3434">
        <v>50</v>
      </c>
      <c r="I3434" t="s">
        <v>6846</v>
      </c>
      <c r="J3434" t="s">
        <v>1106</v>
      </c>
      <c r="K3434">
        <v>64</v>
      </c>
      <c r="L3434" t="s">
        <v>133</v>
      </c>
      <c r="M3434" t="s">
        <v>132</v>
      </c>
      <c r="N3434" t="s">
        <v>140</v>
      </c>
      <c r="O3434" t="s">
        <v>130</v>
      </c>
    </row>
    <row r="3435" spans="1:15">
      <c r="A3435">
        <v>3434</v>
      </c>
      <c r="B3435">
        <v>377149</v>
      </c>
      <c r="C3435" t="s">
        <v>1969</v>
      </c>
      <c r="D3435" t="s">
        <v>145</v>
      </c>
      <c r="E3435" t="s">
        <v>6847</v>
      </c>
      <c r="F3435">
        <v>200</v>
      </c>
      <c r="G3435">
        <v>2.9</v>
      </c>
      <c r="H3435">
        <v>80</v>
      </c>
      <c r="I3435" t="s">
        <v>6848</v>
      </c>
      <c r="J3435" t="s">
        <v>1969</v>
      </c>
      <c r="K3435">
        <v>38</v>
      </c>
      <c r="L3435" t="s">
        <v>136</v>
      </c>
      <c r="M3435" t="s">
        <v>142</v>
      </c>
      <c r="N3435" t="s">
        <v>131</v>
      </c>
      <c r="O3435" t="s">
        <v>144</v>
      </c>
    </row>
    <row r="3436" spans="1:15">
      <c r="A3436">
        <v>3435</v>
      </c>
      <c r="B3436">
        <v>377176</v>
      </c>
      <c r="C3436" t="s">
        <v>6849</v>
      </c>
      <c r="D3436" t="s">
        <v>139</v>
      </c>
      <c r="E3436" t="s">
        <v>1261</v>
      </c>
      <c r="F3436">
        <v>300</v>
      </c>
      <c r="G3436">
        <v>4.2</v>
      </c>
      <c r="H3436">
        <v>100</v>
      </c>
      <c r="I3436" t="s">
        <v>2686</v>
      </c>
      <c r="J3436" t="s">
        <v>6850</v>
      </c>
      <c r="K3436">
        <v>30</v>
      </c>
      <c r="L3436" t="s">
        <v>138</v>
      </c>
      <c r="M3436" t="s">
        <v>132</v>
      </c>
      <c r="N3436" t="s">
        <v>131</v>
      </c>
      <c r="O3436" t="s">
        <v>144</v>
      </c>
    </row>
    <row r="3437" spans="1:15">
      <c r="A3437">
        <v>3436</v>
      </c>
      <c r="B3437">
        <v>377204</v>
      </c>
      <c r="C3437" t="s">
        <v>790</v>
      </c>
      <c r="D3437" t="s">
        <v>129</v>
      </c>
      <c r="E3437" t="s">
        <v>6851</v>
      </c>
      <c r="F3437">
        <v>1500</v>
      </c>
      <c r="G3437">
        <v>4.2</v>
      </c>
      <c r="H3437">
        <v>20</v>
      </c>
      <c r="I3437" t="s">
        <v>6852</v>
      </c>
      <c r="J3437" t="s">
        <v>790</v>
      </c>
      <c r="K3437">
        <v>69</v>
      </c>
      <c r="L3437" t="s">
        <v>133</v>
      </c>
      <c r="M3437" t="s">
        <v>235</v>
      </c>
      <c r="N3437" t="s">
        <v>140</v>
      </c>
      <c r="O3437" t="s">
        <v>130</v>
      </c>
    </row>
    <row r="3438" spans="1:15">
      <c r="A3438">
        <v>3437</v>
      </c>
      <c r="B3438">
        <v>377226</v>
      </c>
      <c r="C3438" t="s">
        <v>321</v>
      </c>
      <c r="D3438" t="s">
        <v>134</v>
      </c>
      <c r="E3438" t="s">
        <v>6853</v>
      </c>
      <c r="F3438">
        <v>200</v>
      </c>
      <c r="G3438">
        <v>2.9</v>
      </c>
      <c r="H3438">
        <v>80</v>
      </c>
      <c r="I3438" t="s">
        <v>6854</v>
      </c>
      <c r="J3438" t="s">
        <v>321</v>
      </c>
      <c r="K3438">
        <v>54</v>
      </c>
      <c r="L3438" t="s">
        <v>136</v>
      </c>
      <c r="M3438" t="s">
        <v>142</v>
      </c>
      <c r="N3438" t="s">
        <v>131</v>
      </c>
      <c r="O3438" t="s">
        <v>135</v>
      </c>
    </row>
    <row r="3439" spans="1:15">
      <c r="A3439">
        <v>3438</v>
      </c>
      <c r="B3439">
        <v>377305</v>
      </c>
      <c r="C3439" t="s">
        <v>4481</v>
      </c>
      <c r="D3439" t="s">
        <v>146</v>
      </c>
      <c r="E3439" t="s">
        <v>6855</v>
      </c>
      <c r="F3439">
        <v>289</v>
      </c>
      <c r="G3439">
        <v>3.1</v>
      </c>
      <c r="H3439">
        <v>20</v>
      </c>
      <c r="I3439" t="s">
        <v>6856</v>
      </c>
      <c r="J3439" t="s">
        <v>4481</v>
      </c>
      <c r="K3439">
        <v>58</v>
      </c>
      <c r="L3439" t="s">
        <v>237</v>
      </c>
      <c r="M3439" t="s">
        <v>132</v>
      </c>
      <c r="N3439" t="s">
        <v>140</v>
      </c>
      <c r="O3439" t="s">
        <v>135</v>
      </c>
    </row>
    <row r="3440" spans="1:15">
      <c r="A3440">
        <v>3439</v>
      </c>
      <c r="B3440">
        <v>377312</v>
      </c>
      <c r="C3440" t="s">
        <v>1270</v>
      </c>
      <c r="D3440" t="s">
        <v>141</v>
      </c>
      <c r="E3440" t="s">
        <v>6857</v>
      </c>
      <c r="F3440">
        <v>280</v>
      </c>
      <c r="G3440">
        <v>4.5999999999999996</v>
      </c>
      <c r="H3440">
        <v>20</v>
      </c>
      <c r="I3440" t="s">
        <v>1952</v>
      </c>
      <c r="J3440" t="s">
        <v>1270</v>
      </c>
      <c r="K3440">
        <v>82</v>
      </c>
      <c r="L3440" t="s">
        <v>236</v>
      </c>
      <c r="M3440" t="s">
        <v>132</v>
      </c>
      <c r="N3440" t="s">
        <v>140</v>
      </c>
      <c r="O3440" t="s">
        <v>130</v>
      </c>
    </row>
    <row r="3441" spans="1:15">
      <c r="A3441">
        <v>3440</v>
      </c>
      <c r="B3441">
        <v>377315</v>
      </c>
      <c r="C3441" t="s">
        <v>615</v>
      </c>
      <c r="D3441" t="s">
        <v>141</v>
      </c>
      <c r="E3441" t="s">
        <v>6858</v>
      </c>
      <c r="F3441">
        <v>1000</v>
      </c>
      <c r="G3441">
        <v>4.2</v>
      </c>
      <c r="H3441">
        <v>50</v>
      </c>
      <c r="I3441" t="s">
        <v>503</v>
      </c>
      <c r="J3441" t="s">
        <v>615</v>
      </c>
      <c r="K3441">
        <v>59</v>
      </c>
      <c r="L3441" t="s">
        <v>138</v>
      </c>
      <c r="M3441" t="s">
        <v>148</v>
      </c>
      <c r="N3441" t="s">
        <v>140</v>
      </c>
      <c r="O3441" t="s">
        <v>135</v>
      </c>
    </row>
    <row r="3442" spans="1:15">
      <c r="A3442">
        <v>3441</v>
      </c>
      <c r="B3442">
        <v>377316</v>
      </c>
      <c r="C3442" t="s">
        <v>4228</v>
      </c>
      <c r="D3442" t="s">
        <v>146</v>
      </c>
      <c r="E3442" t="s">
        <v>6859</v>
      </c>
      <c r="F3442">
        <v>300</v>
      </c>
      <c r="G3442">
        <v>4.0999999999999996</v>
      </c>
      <c r="H3442">
        <v>100</v>
      </c>
      <c r="I3442" t="s">
        <v>2266</v>
      </c>
      <c r="J3442" t="s">
        <v>1684</v>
      </c>
      <c r="K3442">
        <v>28</v>
      </c>
      <c r="L3442" t="s">
        <v>136</v>
      </c>
      <c r="M3442" t="s">
        <v>132</v>
      </c>
      <c r="N3442" t="s">
        <v>131</v>
      </c>
      <c r="O3442" t="s">
        <v>144</v>
      </c>
    </row>
    <row r="3443" spans="1:15">
      <c r="A3443">
        <v>3442</v>
      </c>
      <c r="B3443">
        <v>377350</v>
      </c>
      <c r="C3443" t="s">
        <v>973</v>
      </c>
      <c r="D3443" t="s">
        <v>134</v>
      </c>
      <c r="E3443" t="s">
        <v>6860</v>
      </c>
      <c r="F3443">
        <v>350</v>
      </c>
      <c r="G3443">
        <v>2.9</v>
      </c>
      <c r="H3443">
        <v>80</v>
      </c>
      <c r="I3443" t="s">
        <v>5767</v>
      </c>
      <c r="J3443" t="s">
        <v>973</v>
      </c>
      <c r="K3443">
        <v>57</v>
      </c>
      <c r="L3443" t="s">
        <v>133</v>
      </c>
      <c r="M3443" t="s">
        <v>132</v>
      </c>
      <c r="N3443" t="s">
        <v>131</v>
      </c>
      <c r="O3443" t="s">
        <v>135</v>
      </c>
    </row>
    <row r="3444" spans="1:15">
      <c r="A3444">
        <v>3443</v>
      </c>
      <c r="B3444">
        <v>377432</v>
      </c>
      <c r="C3444" t="s">
        <v>790</v>
      </c>
      <c r="D3444" t="s">
        <v>129</v>
      </c>
      <c r="E3444" t="s">
        <v>6861</v>
      </c>
      <c r="F3444">
        <v>280</v>
      </c>
      <c r="G3444">
        <v>3.9</v>
      </c>
      <c r="H3444">
        <v>20</v>
      </c>
      <c r="I3444" t="s">
        <v>2266</v>
      </c>
      <c r="J3444" t="s">
        <v>790</v>
      </c>
      <c r="K3444">
        <v>66</v>
      </c>
      <c r="L3444" t="s">
        <v>136</v>
      </c>
      <c r="M3444" t="s">
        <v>132</v>
      </c>
      <c r="N3444" t="s">
        <v>140</v>
      </c>
      <c r="O3444" t="s">
        <v>130</v>
      </c>
    </row>
    <row r="3445" spans="1:15">
      <c r="A3445">
        <v>3444</v>
      </c>
      <c r="B3445">
        <v>377576</v>
      </c>
      <c r="C3445" t="s">
        <v>696</v>
      </c>
      <c r="D3445" t="s">
        <v>139</v>
      </c>
      <c r="E3445" t="s">
        <v>6862</v>
      </c>
      <c r="F3445">
        <v>500</v>
      </c>
      <c r="G3445">
        <v>4.2</v>
      </c>
      <c r="H3445">
        <v>50</v>
      </c>
      <c r="I3445" t="s">
        <v>6863</v>
      </c>
      <c r="J3445" t="s">
        <v>696</v>
      </c>
      <c r="K3445">
        <v>77</v>
      </c>
      <c r="L3445" t="s">
        <v>236</v>
      </c>
      <c r="M3445" t="s">
        <v>132</v>
      </c>
      <c r="N3445" t="s">
        <v>140</v>
      </c>
      <c r="O3445" t="s">
        <v>130</v>
      </c>
    </row>
    <row r="3446" spans="1:15">
      <c r="A3446">
        <v>3445</v>
      </c>
      <c r="B3446">
        <v>377616</v>
      </c>
      <c r="C3446" t="s">
        <v>2818</v>
      </c>
      <c r="D3446" t="s">
        <v>149</v>
      </c>
      <c r="E3446" t="s">
        <v>6864</v>
      </c>
      <c r="F3446">
        <v>250</v>
      </c>
      <c r="G3446">
        <v>4.2</v>
      </c>
      <c r="H3446">
        <v>20</v>
      </c>
      <c r="I3446" t="s">
        <v>6865</v>
      </c>
      <c r="J3446" t="s">
        <v>2818</v>
      </c>
      <c r="K3446">
        <v>35</v>
      </c>
      <c r="L3446" t="s">
        <v>138</v>
      </c>
      <c r="M3446" t="s">
        <v>132</v>
      </c>
      <c r="N3446" t="s">
        <v>140</v>
      </c>
      <c r="O3446" t="s">
        <v>144</v>
      </c>
    </row>
    <row r="3447" spans="1:15">
      <c r="A3447">
        <v>3446</v>
      </c>
      <c r="B3447">
        <v>377625</v>
      </c>
      <c r="C3447" t="s">
        <v>6866</v>
      </c>
      <c r="D3447" t="s">
        <v>149</v>
      </c>
      <c r="E3447" t="s">
        <v>6867</v>
      </c>
      <c r="F3447">
        <v>300</v>
      </c>
      <c r="G3447">
        <v>2.9</v>
      </c>
      <c r="H3447">
        <v>80</v>
      </c>
      <c r="I3447" t="s">
        <v>912</v>
      </c>
      <c r="J3447" t="s">
        <v>2910</v>
      </c>
      <c r="K3447">
        <v>64</v>
      </c>
      <c r="L3447" t="s">
        <v>136</v>
      </c>
      <c r="M3447" t="s">
        <v>132</v>
      </c>
      <c r="N3447" t="s">
        <v>131</v>
      </c>
      <c r="O3447" t="s">
        <v>130</v>
      </c>
    </row>
    <row r="3448" spans="1:15">
      <c r="A3448">
        <v>3447</v>
      </c>
      <c r="B3448">
        <v>377818</v>
      </c>
      <c r="C3448" t="s">
        <v>250</v>
      </c>
      <c r="D3448" t="s">
        <v>137</v>
      </c>
      <c r="E3448" t="s">
        <v>6868</v>
      </c>
      <c r="F3448">
        <v>250</v>
      </c>
      <c r="G3448">
        <v>2.9</v>
      </c>
      <c r="H3448">
        <v>80</v>
      </c>
      <c r="I3448" t="s">
        <v>2420</v>
      </c>
      <c r="J3448" t="s">
        <v>250</v>
      </c>
      <c r="K3448">
        <v>61</v>
      </c>
      <c r="L3448" t="s">
        <v>136</v>
      </c>
      <c r="M3448" t="s">
        <v>132</v>
      </c>
      <c r="N3448" t="s">
        <v>131</v>
      </c>
      <c r="O3448" t="s">
        <v>130</v>
      </c>
    </row>
    <row r="3449" spans="1:15">
      <c r="A3449">
        <v>3448</v>
      </c>
      <c r="B3449">
        <v>377857</v>
      </c>
      <c r="C3449" t="s">
        <v>3806</v>
      </c>
      <c r="D3449" t="s">
        <v>143</v>
      </c>
      <c r="E3449" t="s">
        <v>6869</v>
      </c>
      <c r="F3449">
        <v>300</v>
      </c>
      <c r="G3449">
        <v>2.9</v>
      </c>
      <c r="H3449">
        <v>80</v>
      </c>
      <c r="I3449" t="s">
        <v>2723</v>
      </c>
      <c r="J3449" t="s">
        <v>3806</v>
      </c>
      <c r="K3449">
        <v>73</v>
      </c>
      <c r="L3449" t="s">
        <v>133</v>
      </c>
      <c r="M3449" t="s">
        <v>132</v>
      </c>
      <c r="N3449" t="s">
        <v>131</v>
      </c>
      <c r="O3449" t="s">
        <v>130</v>
      </c>
    </row>
    <row r="3450" spans="1:15">
      <c r="A3450">
        <v>3449</v>
      </c>
      <c r="B3450">
        <v>377877</v>
      </c>
      <c r="C3450" t="s">
        <v>1807</v>
      </c>
      <c r="D3450" t="s">
        <v>139</v>
      </c>
      <c r="E3450" t="s">
        <v>6870</v>
      </c>
      <c r="F3450">
        <v>200</v>
      </c>
      <c r="G3450">
        <v>4.2</v>
      </c>
      <c r="H3450">
        <v>50</v>
      </c>
      <c r="I3450" t="s">
        <v>6871</v>
      </c>
      <c r="J3450" t="s">
        <v>1807</v>
      </c>
      <c r="K3450">
        <v>53</v>
      </c>
      <c r="L3450" t="s">
        <v>133</v>
      </c>
      <c r="M3450" t="s">
        <v>142</v>
      </c>
      <c r="N3450" t="s">
        <v>140</v>
      </c>
      <c r="O3450" t="s">
        <v>135</v>
      </c>
    </row>
    <row r="3451" spans="1:15">
      <c r="A3451">
        <v>3450</v>
      </c>
      <c r="B3451">
        <v>377889</v>
      </c>
      <c r="C3451" t="s">
        <v>1747</v>
      </c>
      <c r="D3451" t="s">
        <v>137</v>
      </c>
      <c r="E3451" t="s">
        <v>6872</v>
      </c>
      <c r="F3451">
        <v>1000</v>
      </c>
      <c r="G3451">
        <v>2.9</v>
      </c>
      <c r="H3451">
        <v>80</v>
      </c>
      <c r="I3451" t="s">
        <v>6873</v>
      </c>
      <c r="J3451" t="s">
        <v>1747</v>
      </c>
      <c r="K3451">
        <v>50</v>
      </c>
      <c r="L3451" t="s">
        <v>236</v>
      </c>
      <c r="M3451" t="s">
        <v>148</v>
      </c>
      <c r="N3451" t="s">
        <v>131</v>
      </c>
      <c r="O3451" t="s">
        <v>135</v>
      </c>
    </row>
    <row r="3452" spans="1:15">
      <c r="A3452">
        <v>3451</v>
      </c>
      <c r="B3452">
        <v>378002</v>
      </c>
      <c r="C3452" t="s">
        <v>5427</v>
      </c>
      <c r="D3452" t="s">
        <v>146</v>
      </c>
      <c r="E3452" t="s">
        <v>6874</v>
      </c>
      <c r="F3452">
        <v>150</v>
      </c>
      <c r="G3452">
        <v>4.2</v>
      </c>
      <c r="H3452">
        <v>500</v>
      </c>
      <c r="I3452" t="s">
        <v>2266</v>
      </c>
      <c r="J3452" t="s">
        <v>5427</v>
      </c>
      <c r="K3452">
        <v>61</v>
      </c>
      <c r="L3452" t="s">
        <v>136</v>
      </c>
      <c r="M3452" t="s">
        <v>142</v>
      </c>
      <c r="N3452" t="s">
        <v>147</v>
      </c>
      <c r="O3452" t="s">
        <v>130</v>
      </c>
    </row>
    <row r="3453" spans="1:15">
      <c r="A3453">
        <v>3452</v>
      </c>
      <c r="B3453">
        <v>378029</v>
      </c>
      <c r="C3453" t="s">
        <v>2854</v>
      </c>
      <c r="D3453" t="s">
        <v>149</v>
      </c>
      <c r="E3453" t="s">
        <v>6875</v>
      </c>
      <c r="F3453">
        <v>200</v>
      </c>
      <c r="G3453">
        <v>2.9</v>
      </c>
      <c r="H3453">
        <v>80</v>
      </c>
      <c r="I3453" t="s">
        <v>6876</v>
      </c>
      <c r="J3453" t="s">
        <v>2854</v>
      </c>
      <c r="K3453">
        <v>64</v>
      </c>
      <c r="L3453" t="s">
        <v>138</v>
      </c>
      <c r="M3453" t="s">
        <v>142</v>
      </c>
      <c r="N3453" t="s">
        <v>131</v>
      </c>
      <c r="O3453" t="s">
        <v>130</v>
      </c>
    </row>
    <row r="3454" spans="1:15">
      <c r="A3454">
        <v>3453</v>
      </c>
      <c r="B3454">
        <v>378112</v>
      </c>
      <c r="C3454" t="s">
        <v>876</v>
      </c>
      <c r="D3454" t="s">
        <v>139</v>
      </c>
      <c r="E3454" t="s">
        <v>6877</v>
      </c>
      <c r="F3454">
        <v>280</v>
      </c>
      <c r="G3454">
        <v>2.9</v>
      </c>
      <c r="H3454">
        <v>80</v>
      </c>
      <c r="I3454" t="s">
        <v>841</v>
      </c>
      <c r="J3454" t="s">
        <v>876</v>
      </c>
      <c r="K3454">
        <v>51</v>
      </c>
      <c r="L3454" t="s">
        <v>136</v>
      </c>
      <c r="M3454" t="s">
        <v>132</v>
      </c>
      <c r="N3454" t="s">
        <v>131</v>
      </c>
      <c r="O3454" t="s">
        <v>135</v>
      </c>
    </row>
    <row r="3455" spans="1:15">
      <c r="A3455">
        <v>3454</v>
      </c>
      <c r="B3455">
        <v>378150</v>
      </c>
      <c r="C3455" t="s">
        <v>709</v>
      </c>
      <c r="D3455" t="s">
        <v>129</v>
      </c>
      <c r="E3455" t="s">
        <v>6878</v>
      </c>
      <c r="F3455">
        <v>300</v>
      </c>
      <c r="G3455">
        <v>2.9</v>
      </c>
      <c r="H3455">
        <v>80</v>
      </c>
      <c r="I3455" t="s">
        <v>258</v>
      </c>
      <c r="J3455" t="s">
        <v>709</v>
      </c>
      <c r="K3455">
        <v>72</v>
      </c>
      <c r="L3455" t="s">
        <v>133</v>
      </c>
      <c r="M3455" t="s">
        <v>132</v>
      </c>
      <c r="N3455" t="s">
        <v>131</v>
      </c>
      <c r="O3455" t="s">
        <v>130</v>
      </c>
    </row>
    <row r="3456" spans="1:15">
      <c r="A3456">
        <v>3455</v>
      </c>
      <c r="B3456">
        <v>378154</v>
      </c>
      <c r="C3456" t="s">
        <v>1992</v>
      </c>
      <c r="D3456" t="s">
        <v>145</v>
      </c>
      <c r="E3456" t="s">
        <v>560</v>
      </c>
      <c r="F3456">
        <v>400</v>
      </c>
      <c r="G3456">
        <v>3.8</v>
      </c>
      <c r="H3456">
        <v>50</v>
      </c>
      <c r="I3456" t="s">
        <v>6879</v>
      </c>
      <c r="J3456" t="s">
        <v>1992</v>
      </c>
      <c r="K3456">
        <v>47</v>
      </c>
      <c r="L3456" t="s">
        <v>236</v>
      </c>
      <c r="M3456" t="s">
        <v>132</v>
      </c>
      <c r="N3456" t="s">
        <v>140</v>
      </c>
      <c r="O3456" t="s">
        <v>135</v>
      </c>
    </row>
    <row r="3457" spans="1:15">
      <c r="A3457">
        <v>3456</v>
      </c>
      <c r="B3457">
        <v>378157</v>
      </c>
      <c r="C3457" t="s">
        <v>709</v>
      </c>
      <c r="D3457" t="s">
        <v>129</v>
      </c>
      <c r="E3457" t="s">
        <v>6880</v>
      </c>
      <c r="F3457">
        <v>250</v>
      </c>
      <c r="G3457">
        <v>4.4000000000000004</v>
      </c>
      <c r="H3457">
        <v>100</v>
      </c>
      <c r="I3457" t="s">
        <v>6881</v>
      </c>
      <c r="J3457" t="s">
        <v>709</v>
      </c>
      <c r="K3457">
        <v>68</v>
      </c>
      <c r="L3457" t="s">
        <v>136</v>
      </c>
      <c r="M3457" t="s">
        <v>132</v>
      </c>
      <c r="N3457" t="s">
        <v>131</v>
      </c>
      <c r="O3457" t="s">
        <v>130</v>
      </c>
    </row>
    <row r="3458" spans="1:15">
      <c r="A3458">
        <v>3457</v>
      </c>
      <c r="B3458">
        <v>378205</v>
      </c>
      <c r="C3458" t="s">
        <v>2284</v>
      </c>
      <c r="D3458" t="s">
        <v>139</v>
      </c>
      <c r="E3458" t="s">
        <v>6882</v>
      </c>
      <c r="F3458">
        <v>300</v>
      </c>
      <c r="G3458">
        <v>4.3</v>
      </c>
      <c r="H3458">
        <v>100</v>
      </c>
      <c r="I3458" t="s">
        <v>6750</v>
      </c>
      <c r="J3458" t="s">
        <v>2284</v>
      </c>
      <c r="K3458">
        <v>63</v>
      </c>
      <c r="L3458" t="s">
        <v>133</v>
      </c>
      <c r="M3458" t="s">
        <v>132</v>
      </c>
      <c r="N3458" t="s">
        <v>131</v>
      </c>
      <c r="O3458" t="s">
        <v>130</v>
      </c>
    </row>
    <row r="3459" spans="1:15">
      <c r="A3459">
        <v>3458</v>
      </c>
      <c r="B3459">
        <v>378321</v>
      </c>
      <c r="C3459" t="s">
        <v>571</v>
      </c>
      <c r="D3459" t="s">
        <v>143</v>
      </c>
      <c r="E3459" t="s">
        <v>6883</v>
      </c>
      <c r="F3459">
        <v>400</v>
      </c>
      <c r="G3459">
        <v>2.9</v>
      </c>
      <c r="H3459">
        <v>80</v>
      </c>
      <c r="I3459" t="s">
        <v>1922</v>
      </c>
      <c r="J3459" t="s">
        <v>571</v>
      </c>
      <c r="K3459">
        <v>75</v>
      </c>
      <c r="L3459" t="s">
        <v>133</v>
      </c>
      <c r="M3459" t="s">
        <v>132</v>
      </c>
      <c r="N3459" t="s">
        <v>131</v>
      </c>
      <c r="O3459" t="s">
        <v>130</v>
      </c>
    </row>
    <row r="3460" spans="1:15">
      <c r="A3460">
        <v>3459</v>
      </c>
      <c r="B3460">
        <v>378370</v>
      </c>
      <c r="C3460" t="s">
        <v>1270</v>
      </c>
      <c r="D3460" t="s">
        <v>141</v>
      </c>
      <c r="E3460" t="s">
        <v>6884</v>
      </c>
      <c r="F3460">
        <v>199</v>
      </c>
      <c r="G3460">
        <v>4.4000000000000004</v>
      </c>
      <c r="H3460">
        <v>20</v>
      </c>
      <c r="I3460" t="s">
        <v>1265</v>
      </c>
      <c r="J3460" t="s">
        <v>1270</v>
      </c>
      <c r="K3460">
        <v>65</v>
      </c>
      <c r="L3460" t="s">
        <v>236</v>
      </c>
      <c r="M3460" t="s">
        <v>142</v>
      </c>
      <c r="N3460" t="s">
        <v>140</v>
      </c>
      <c r="O3460" t="s">
        <v>130</v>
      </c>
    </row>
    <row r="3461" spans="1:15">
      <c r="A3461">
        <v>3460</v>
      </c>
      <c r="B3461">
        <v>378411</v>
      </c>
      <c r="C3461" t="s">
        <v>690</v>
      </c>
      <c r="D3461" t="s">
        <v>129</v>
      </c>
      <c r="E3461" t="s">
        <v>272</v>
      </c>
      <c r="F3461">
        <v>200</v>
      </c>
      <c r="G3461">
        <v>3.8</v>
      </c>
      <c r="H3461">
        <v>20</v>
      </c>
      <c r="I3461" t="s">
        <v>2368</v>
      </c>
      <c r="J3461" t="s">
        <v>690</v>
      </c>
      <c r="K3461">
        <v>88</v>
      </c>
      <c r="L3461" t="s">
        <v>136</v>
      </c>
      <c r="M3461" t="s">
        <v>142</v>
      </c>
      <c r="N3461" t="s">
        <v>140</v>
      </c>
      <c r="O3461" t="s">
        <v>130</v>
      </c>
    </row>
    <row r="3462" spans="1:15">
      <c r="A3462">
        <v>3461</v>
      </c>
      <c r="B3462">
        <v>378436</v>
      </c>
      <c r="C3462" t="s">
        <v>690</v>
      </c>
      <c r="D3462" t="s">
        <v>129</v>
      </c>
      <c r="E3462" t="s">
        <v>6885</v>
      </c>
      <c r="F3462">
        <v>250</v>
      </c>
      <c r="G3462">
        <v>4.4000000000000004</v>
      </c>
      <c r="H3462">
        <v>100</v>
      </c>
      <c r="I3462" t="s">
        <v>841</v>
      </c>
      <c r="J3462" t="s">
        <v>6886</v>
      </c>
      <c r="K3462">
        <v>78</v>
      </c>
      <c r="L3462" t="s">
        <v>136</v>
      </c>
      <c r="M3462" t="s">
        <v>132</v>
      </c>
      <c r="N3462" t="s">
        <v>131</v>
      </c>
      <c r="O3462" t="s">
        <v>130</v>
      </c>
    </row>
    <row r="3463" spans="1:15">
      <c r="A3463">
        <v>3462</v>
      </c>
      <c r="B3463">
        <v>378469</v>
      </c>
      <c r="C3463" t="s">
        <v>3713</v>
      </c>
      <c r="D3463" t="s">
        <v>129</v>
      </c>
      <c r="E3463" t="s">
        <v>6887</v>
      </c>
      <c r="F3463">
        <v>300</v>
      </c>
      <c r="G3463">
        <v>4.5</v>
      </c>
      <c r="H3463">
        <v>100</v>
      </c>
      <c r="I3463" t="s">
        <v>6888</v>
      </c>
      <c r="J3463" t="s">
        <v>3713</v>
      </c>
      <c r="K3463">
        <v>81</v>
      </c>
      <c r="L3463" t="s">
        <v>136</v>
      </c>
      <c r="M3463" t="s">
        <v>132</v>
      </c>
      <c r="N3463" t="s">
        <v>131</v>
      </c>
      <c r="O3463" t="s">
        <v>130</v>
      </c>
    </row>
    <row r="3464" spans="1:15">
      <c r="A3464">
        <v>3463</v>
      </c>
      <c r="B3464">
        <v>378475</v>
      </c>
      <c r="C3464" t="s">
        <v>1962</v>
      </c>
      <c r="D3464" t="s">
        <v>129</v>
      </c>
      <c r="E3464" t="s">
        <v>6889</v>
      </c>
      <c r="F3464">
        <v>300</v>
      </c>
      <c r="G3464">
        <v>2.9</v>
      </c>
      <c r="H3464">
        <v>80</v>
      </c>
      <c r="I3464" t="s">
        <v>6890</v>
      </c>
      <c r="J3464" t="s">
        <v>1962</v>
      </c>
      <c r="K3464">
        <v>75</v>
      </c>
      <c r="L3464" t="s">
        <v>136</v>
      </c>
      <c r="M3464" t="s">
        <v>132</v>
      </c>
      <c r="N3464" t="s">
        <v>131</v>
      </c>
      <c r="O3464" t="s">
        <v>130</v>
      </c>
    </row>
    <row r="3465" spans="1:15">
      <c r="A3465">
        <v>3464</v>
      </c>
      <c r="B3465">
        <v>378527</v>
      </c>
      <c r="C3465" t="s">
        <v>615</v>
      </c>
      <c r="D3465" t="s">
        <v>141</v>
      </c>
      <c r="E3465" t="s">
        <v>6891</v>
      </c>
      <c r="F3465">
        <v>400</v>
      </c>
      <c r="G3465">
        <v>3.9</v>
      </c>
      <c r="H3465">
        <v>50</v>
      </c>
      <c r="I3465" t="s">
        <v>6892</v>
      </c>
      <c r="J3465" t="s">
        <v>615</v>
      </c>
      <c r="K3465">
        <v>59</v>
      </c>
      <c r="L3465" t="s">
        <v>133</v>
      </c>
      <c r="M3465" t="s">
        <v>132</v>
      </c>
      <c r="N3465" t="s">
        <v>140</v>
      </c>
      <c r="O3465" t="s">
        <v>135</v>
      </c>
    </row>
    <row r="3466" spans="1:15">
      <c r="A3466">
        <v>3465</v>
      </c>
      <c r="B3466">
        <v>378594</v>
      </c>
      <c r="C3466" t="s">
        <v>2951</v>
      </c>
      <c r="D3466" t="s">
        <v>149</v>
      </c>
      <c r="E3466" t="s">
        <v>6893</v>
      </c>
      <c r="F3466">
        <v>350</v>
      </c>
      <c r="G3466">
        <v>2.9</v>
      </c>
      <c r="H3466">
        <v>80</v>
      </c>
      <c r="I3466" t="s">
        <v>3244</v>
      </c>
      <c r="J3466" t="s">
        <v>2951</v>
      </c>
      <c r="K3466">
        <v>59</v>
      </c>
      <c r="L3466" t="s">
        <v>138</v>
      </c>
      <c r="M3466" t="s">
        <v>132</v>
      </c>
      <c r="N3466" t="s">
        <v>131</v>
      </c>
      <c r="O3466" t="s">
        <v>135</v>
      </c>
    </row>
    <row r="3467" spans="1:15">
      <c r="A3467">
        <v>3466</v>
      </c>
      <c r="B3467">
        <v>378719</v>
      </c>
      <c r="C3467" t="s">
        <v>260</v>
      </c>
      <c r="D3467" t="s">
        <v>137</v>
      </c>
      <c r="E3467" t="s">
        <v>6894</v>
      </c>
      <c r="F3467">
        <v>300</v>
      </c>
      <c r="G3467">
        <v>2.9</v>
      </c>
      <c r="H3467">
        <v>80</v>
      </c>
      <c r="I3467" t="s">
        <v>6895</v>
      </c>
      <c r="J3467" t="s">
        <v>260</v>
      </c>
      <c r="K3467">
        <v>65</v>
      </c>
      <c r="L3467" t="s">
        <v>133</v>
      </c>
      <c r="M3467" t="s">
        <v>132</v>
      </c>
      <c r="N3467" t="s">
        <v>131</v>
      </c>
      <c r="O3467" t="s">
        <v>130</v>
      </c>
    </row>
    <row r="3468" spans="1:15">
      <c r="A3468">
        <v>3467</v>
      </c>
      <c r="B3468">
        <v>378734</v>
      </c>
      <c r="C3468" t="s">
        <v>1106</v>
      </c>
      <c r="D3468" t="s">
        <v>139</v>
      </c>
      <c r="E3468" t="s">
        <v>6896</v>
      </c>
      <c r="F3468">
        <v>900</v>
      </c>
      <c r="G3468">
        <v>2.9</v>
      </c>
      <c r="H3468">
        <v>80</v>
      </c>
      <c r="I3468" t="s">
        <v>6897</v>
      </c>
      <c r="J3468" t="s">
        <v>5190</v>
      </c>
      <c r="K3468">
        <v>80</v>
      </c>
      <c r="L3468" t="s">
        <v>136</v>
      </c>
      <c r="M3468" t="s">
        <v>148</v>
      </c>
      <c r="N3468" t="s">
        <v>131</v>
      </c>
      <c r="O3468" t="s">
        <v>130</v>
      </c>
    </row>
    <row r="3469" spans="1:15">
      <c r="A3469">
        <v>3468</v>
      </c>
      <c r="B3469">
        <v>378796</v>
      </c>
      <c r="C3469" t="s">
        <v>477</v>
      </c>
      <c r="D3469" t="s">
        <v>141</v>
      </c>
      <c r="E3469" t="s">
        <v>6898</v>
      </c>
      <c r="F3469">
        <v>200</v>
      </c>
      <c r="G3469">
        <v>3.7</v>
      </c>
      <c r="H3469">
        <v>20</v>
      </c>
      <c r="I3469" t="s">
        <v>6838</v>
      </c>
      <c r="J3469" t="s">
        <v>477</v>
      </c>
      <c r="K3469">
        <v>60</v>
      </c>
      <c r="L3469" t="s">
        <v>136</v>
      </c>
      <c r="M3469" t="s">
        <v>142</v>
      </c>
      <c r="N3469" t="s">
        <v>140</v>
      </c>
      <c r="O3469" t="s">
        <v>135</v>
      </c>
    </row>
    <row r="3470" spans="1:15">
      <c r="A3470">
        <v>3469</v>
      </c>
      <c r="B3470">
        <v>378854</v>
      </c>
      <c r="C3470" t="s">
        <v>2854</v>
      </c>
      <c r="D3470" t="s">
        <v>149</v>
      </c>
      <c r="E3470" t="s">
        <v>6899</v>
      </c>
      <c r="F3470">
        <v>350</v>
      </c>
      <c r="G3470">
        <v>3.9</v>
      </c>
      <c r="H3470">
        <v>100</v>
      </c>
      <c r="I3470" t="s">
        <v>3833</v>
      </c>
      <c r="J3470" t="s">
        <v>2854</v>
      </c>
      <c r="K3470">
        <v>60</v>
      </c>
      <c r="L3470" t="s">
        <v>136</v>
      </c>
      <c r="M3470" t="s">
        <v>132</v>
      </c>
      <c r="N3470" t="s">
        <v>131</v>
      </c>
      <c r="O3470" t="s">
        <v>135</v>
      </c>
    </row>
    <row r="3471" spans="1:15">
      <c r="A3471">
        <v>3470</v>
      </c>
      <c r="B3471">
        <v>378902</v>
      </c>
      <c r="C3471" t="s">
        <v>2854</v>
      </c>
      <c r="D3471" t="s">
        <v>149</v>
      </c>
      <c r="E3471" t="s">
        <v>6900</v>
      </c>
      <c r="F3471">
        <v>200</v>
      </c>
      <c r="G3471">
        <v>4</v>
      </c>
      <c r="H3471">
        <v>50</v>
      </c>
      <c r="I3471" t="s">
        <v>6901</v>
      </c>
      <c r="J3471" t="s">
        <v>2854</v>
      </c>
      <c r="K3471">
        <v>61</v>
      </c>
      <c r="L3471" t="s">
        <v>133</v>
      </c>
      <c r="M3471" t="s">
        <v>142</v>
      </c>
      <c r="N3471" t="s">
        <v>140</v>
      </c>
      <c r="O3471" t="s">
        <v>130</v>
      </c>
    </row>
    <row r="3472" spans="1:15">
      <c r="A3472">
        <v>3471</v>
      </c>
      <c r="B3472">
        <v>379007</v>
      </c>
      <c r="C3472" t="s">
        <v>709</v>
      </c>
      <c r="D3472" t="s">
        <v>129</v>
      </c>
      <c r="E3472" t="s">
        <v>6902</v>
      </c>
      <c r="F3472">
        <v>200</v>
      </c>
      <c r="G3472">
        <v>4.4000000000000004</v>
      </c>
      <c r="H3472">
        <v>50</v>
      </c>
      <c r="I3472" t="s">
        <v>1029</v>
      </c>
      <c r="J3472" t="s">
        <v>709</v>
      </c>
      <c r="K3472">
        <v>76</v>
      </c>
      <c r="L3472" t="s">
        <v>133</v>
      </c>
      <c r="M3472" t="s">
        <v>142</v>
      </c>
      <c r="N3472" t="s">
        <v>140</v>
      </c>
      <c r="O3472" t="s">
        <v>130</v>
      </c>
    </row>
    <row r="3473" spans="1:15">
      <c r="A3473">
        <v>3472</v>
      </c>
      <c r="B3473">
        <v>379013</v>
      </c>
      <c r="C3473" t="s">
        <v>397</v>
      </c>
      <c r="D3473" t="s">
        <v>134</v>
      </c>
      <c r="E3473" t="s">
        <v>6903</v>
      </c>
      <c r="F3473">
        <v>400</v>
      </c>
      <c r="G3473">
        <v>2.9</v>
      </c>
      <c r="H3473">
        <v>80</v>
      </c>
      <c r="I3473" t="s">
        <v>356</v>
      </c>
      <c r="J3473" t="s">
        <v>397</v>
      </c>
      <c r="K3473">
        <v>52</v>
      </c>
      <c r="L3473" t="s">
        <v>136</v>
      </c>
      <c r="M3473" t="s">
        <v>132</v>
      </c>
      <c r="N3473" t="s">
        <v>131</v>
      </c>
      <c r="O3473" t="s">
        <v>135</v>
      </c>
    </row>
    <row r="3474" spans="1:15">
      <c r="A3474">
        <v>3473</v>
      </c>
      <c r="B3474">
        <v>379083</v>
      </c>
      <c r="C3474" t="s">
        <v>1807</v>
      </c>
      <c r="D3474" t="s">
        <v>139</v>
      </c>
      <c r="E3474" t="s">
        <v>6904</v>
      </c>
      <c r="F3474">
        <v>350</v>
      </c>
      <c r="G3474">
        <v>3.8</v>
      </c>
      <c r="H3474">
        <v>50</v>
      </c>
      <c r="I3474" t="s">
        <v>6905</v>
      </c>
      <c r="J3474" t="s">
        <v>1807</v>
      </c>
      <c r="K3474">
        <v>53</v>
      </c>
      <c r="L3474" t="s">
        <v>133</v>
      </c>
      <c r="M3474" t="s">
        <v>132</v>
      </c>
      <c r="N3474" t="s">
        <v>140</v>
      </c>
      <c r="O3474" t="s">
        <v>135</v>
      </c>
    </row>
    <row r="3475" spans="1:15">
      <c r="A3475">
        <v>3474</v>
      </c>
      <c r="B3475">
        <v>379121</v>
      </c>
      <c r="C3475" t="s">
        <v>862</v>
      </c>
      <c r="D3475" t="s">
        <v>139</v>
      </c>
      <c r="E3475" t="s">
        <v>6906</v>
      </c>
      <c r="F3475">
        <v>200</v>
      </c>
      <c r="G3475">
        <v>2.9</v>
      </c>
      <c r="H3475">
        <v>80</v>
      </c>
      <c r="I3475" t="s">
        <v>6907</v>
      </c>
      <c r="J3475" t="s">
        <v>862</v>
      </c>
      <c r="K3475">
        <v>67</v>
      </c>
      <c r="L3475" t="s">
        <v>138</v>
      </c>
      <c r="M3475" t="s">
        <v>142</v>
      </c>
      <c r="N3475" t="s">
        <v>131</v>
      </c>
      <c r="O3475" t="s">
        <v>130</v>
      </c>
    </row>
    <row r="3476" spans="1:15">
      <c r="A3476">
        <v>3475</v>
      </c>
      <c r="B3476">
        <v>379173</v>
      </c>
      <c r="C3476" t="s">
        <v>2322</v>
      </c>
      <c r="D3476" t="s">
        <v>145</v>
      </c>
      <c r="E3476" t="s">
        <v>6908</v>
      </c>
      <c r="F3476">
        <v>300</v>
      </c>
      <c r="G3476">
        <v>2.9</v>
      </c>
      <c r="H3476">
        <v>80</v>
      </c>
      <c r="I3476" t="s">
        <v>6909</v>
      </c>
      <c r="J3476" t="s">
        <v>2322</v>
      </c>
      <c r="K3476">
        <v>49</v>
      </c>
      <c r="L3476" t="s">
        <v>133</v>
      </c>
      <c r="M3476" t="s">
        <v>132</v>
      </c>
      <c r="N3476" t="s">
        <v>131</v>
      </c>
      <c r="O3476" t="s">
        <v>135</v>
      </c>
    </row>
    <row r="3477" spans="1:15">
      <c r="A3477">
        <v>3476</v>
      </c>
      <c r="B3477">
        <v>379218</v>
      </c>
      <c r="C3477" t="s">
        <v>6910</v>
      </c>
      <c r="D3477" t="s">
        <v>134</v>
      </c>
      <c r="E3477" t="s">
        <v>6911</v>
      </c>
      <c r="F3477">
        <v>100</v>
      </c>
      <c r="G3477">
        <v>4.7</v>
      </c>
      <c r="H3477">
        <v>20</v>
      </c>
      <c r="I3477" t="s">
        <v>6912</v>
      </c>
      <c r="J3477" t="s">
        <v>3595</v>
      </c>
      <c r="K3477">
        <v>53</v>
      </c>
      <c r="L3477" t="s">
        <v>138</v>
      </c>
      <c r="M3477" t="s">
        <v>142</v>
      </c>
      <c r="N3477" t="s">
        <v>140</v>
      </c>
      <c r="O3477" t="s">
        <v>135</v>
      </c>
    </row>
    <row r="3478" spans="1:15">
      <c r="A3478">
        <v>3477</v>
      </c>
      <c r="B3478">
        <v>379224</v>
      </c>
      <c r="C3478" t="s">
        <v>2284</v>
      </c>
      <c r="D3478" t="s">
        <v>139</v>
      </c>
      <c r="E3478" t="s">
        <v>6913</v>
      </c>
      <c r="F3478">
        <v>200</v>
      </c>
      <c r="G3478">
        <v>2.9</v>
      </c>
      <c r="H3478">
        <v>80</v>
      </c>
      <c r="I3478" t="s">
        <v>6914</v>
      </c>
      <c r="J3478" t="s">
        <v>2284</v>
      </c>
      <c r="K3478">
        <v>72</v>
      </c>
      <c r="L3478" t="s">
        <v>136</v>
      </c>
      <c r="M3478" t="s">
        <v>142</v>
      </c>
      <c r="N3478" t="s">
        <v>131</v>
      </c>
      <c r="O3478" t="s">
        <v>130</v>
      </c>
    </row>
    <row r="3479" spans="1:15">
      <c r="A3479">
        <v>3478</v>
      </c>
      <c r="B3479">
        <v>379251</v>
      </c>
      <c r="C3479" t="s">
        <v>572</v>
      </c>
      <c r="D3479" t="s">
        <v>137</v>
      </c>
      <c r="E3479" t="s">
        <v>6915</v>
      </c>
      <c r="F3479">
        <v>150</v>
      </c>
      <c r="G3479">
        <v>4.3</v>
      </c>
      <c r="H3479">
        <v>20</v>
      </c>
      <c r="I3479" t="s">
        <v>2178</v>
      </c>
      <c r="J3479" t="s">
        <v>6916</v>
      </c>
      <c r="K3479">
        <v>54</v>
      </c>
      <c r="L3479" t="s">
        <v>138</v>
      </c>
      <c r="M3479" t="s">
        <v>142</v>
      </c>
      <c r="N3479" t="s">
        <v>140</v>
      </c>
      <c r="O3479" t="s">
        <v>135</v>
      </c>
    </row>
    <row r="3480" spans="1:15">
      <c r="A3480">
        <v>3479</v>
      </c>
      <c r="B3480">
        <v>379273</v>
      </c>
      <c r="C3480" t="s">
        <v>1992</v>
      </c>
      <c r="D3480" t="s">
        <v>145</v>
      </c>
      <c r="E3480" t="s">
        <v>6917</v>
      </c>
      <c r="F3480">
        <v>300</v>
      </c>
      <c r="G3480">
        <v>3</v>
      </c>
      <c r="H3480">
        <v>20</v>
      </c>
      <c r="I3480" t="s">
        <v>3833</v>
      </c>
      <c r="J3480" t="s">
        <v>1992</v>
      </c>
      <c r="K3480">
        <v>47</v>
      </c>
      <c r="L3480" t="s">
        <v>136</v>
      </c>
      <c r="M3480" t="s">
        <v>132</v>
      </c>
      <c r="N3480" t="s">
        <v>140</v>
      </c>
      <c r="O3480" t="s">
        <v>135</v>
      </c>
    </row>
    <row r="3481" spans="1:15">
      <c r="A3481">
        <v>3480</v>
      </c>
      <c r="B3481">
        <v>379281</v>
      </c>
      <c r="C3481" t="s">
        <v>790</v>
      </c>
      <c r="D3481" t="s">
        <v>129</v>
      </c>
      <c r="E3481" t="s">
        <v>6918</v>
      </c>
      <c r="F3481">
        <v>300</v>
      </c>
      <c r="G3481">
        <v>4.5</v>
      </c>
      <c r="H3481">
        <v>20</v>
      </c>
      <c r="I3481" t="s">
        <v>6919</v>
      </c>
      <c r="J3481" t="s">
        <v>790</v>
      </c>
      <c r="K3481">
        <v>56</v>
      </c>
      <c r="L3481" t="s">
        <v>136</v>
      </c>
      <c r="M3481" t="s">
        <v>132</v>
      </c>
      <c r="N3481" t="s">
        <v>140</v>
      </c>
      <c r="O3481" t="s">
        <v>135</v>
      </c>
    </row>
    <row r="3482" spans="1:15">
      <c r="A3482">
        <v>3481</v>
      </c>
      <c r="B3482">
        <v>379342</v>
      </c>
      <c r="C3482" t="s">
        <v>696</v>
      </c>
      <c r="D3482" t="s">
        <v>139</v>
      </c>
      <c r="E3482" t="s">
        <v>6920</v>
      </c>
      <c r="F3482">
        <v>750</v>
      </c>
      <c r="G3482">
        <v>4.4000000000000004</v>
      </c>
      <c r="H3482">
        <v>100</v>
      </c>
      <c r="I3482" t="s">
        <v>1664</v>
      </c>
      <c r="J3482" t="s">
        <v>696</v>
      </c>
      <c r="K3482">
        <v>68</v>
      </c>
      <c r="L3482" t="s">
        <v>138</v>
      </c>
      <c r="M3482" t="s">
        <v>148</v>
      </c>
      <c r="N3482" t="s">
        <v>131</v>
      </c>
      <c r="O3482" t="s">
        <v>130</v>
      </c>
    </row>
    <row r="3483" spans="1:15">
      <c r="A3483">
        <v>3482</v>
      </c>
      <c r="B3483">
        <v>379495</v>
      </c>
      <c r="C3483" t="s">
        <v>1670</v>
      </c>
      <c r="D3483" t="s">
        <v>129</v>
      </c>
      <c r="E3483" t="s">
        <v>6921</v>
      </c>
      <c r="F3483">
        <v>250</v>
      </c>
      <c r="G3483">
        <v>4.2</v>
      </c>
      <c r="H3483">
        <v>100</v>
      </c>
      <c r="I3483" t="s">
        <v>3328</v>
      </c>
      <c r="J3483" t="s">
        <v>1670</v>
      </c>
      <c r="K3483">
        <v>48</v>
      </c>
      <c r="L3483" t="s">
        <v>136</v>
      </c>
      <c r="M3483" t="s">
        <v>132</v>
      </c>
      <c r="N3483" t="s">
        <v>131</v>
      </c>
      <c r="O3483" t="s">
        <v>135</v>
      </c>
    </row>
    <row r="3484" spans="1:15">
      <c r="A3484">
        <v>3483</v>
      </c>
      <c r="B3484">
        <v>379497</v>
      </c>
      <c r="C3484" t="s">
        <v>2818</v>
      </c>
      <c r="D3484" t="s">
        <v>149</v>
      </c>
      <c r="E3484" t="s">
        <v>6922</v>
      </c>
      <c r="F3484">
        <v>200</v>
      </c>
      <c r="G3484">
        <v>2.9</v>
      </c>
      <c r="H3484">
        <v>80</v>
      </c>
      <c r="I3484" t="s">
        <v>6923</v>
      </c>
      <c r="J3484" t="s">
        <v>2818</v>
      </c>
      <c r="K3484">
        <v>38</v>
      </c>
      <c r="L3484" t="s">
        <v>136</v>
      </c>
      <c r="M3484" t="s">
        <v>142</v>
      </c>
      <c r="N3484" t="s">
        <v>131</v>
      </c>
      <c r="O3484" t="s">
        <v>144</v>
      </c>
    </row>
    <row r="3485" spans="1:15">
      <c r="A3485">
        <v>3484</v>
      </c>
      <c r="B3485">
        <v>379518</v>
      </c>
      <c r="C3485" t="s">
        <v>568</v>
      </c>
      <c r="D3485" t="s">
        <v>143</v>
      </c>
      <c r="E3485" t="s">
        <v>6924</v>
      </c>
      <c r="F3485">
        <v>200</v>
      </c>
      <c r="G3485">
        <v>4.2</v>
      </c>
      <c r="H3485">
        <v>100</v>
      </c>
      <c r="I3485" t="s">
        <v>3167</v>
      </c>
      <c r="J3485" t="s">
        <v>568</v>
      </c>
      <c r="K3485">
        <v>44</v>
      </c>
      <c r="L3485" t="s">
        <v>133</v>
      </c>
      <c r="M3485" t="s">
        <v>142</v>
      </c>
      <c r="N3485" t="s">
        <v>131</v>
      </c>
      <c r="O3485" t="s">
        <v>135</v>
      </c>
    </row>
    <row r="3486" spans="1:15">
      <c r="A3486">
        <v>3485</v>
      </c>
      <c r="B3486">
        <v>379616</v>
      </c>
      <c r="C3486" t="s">
        <v>829</v>
      </c>
      <c r="D3486" t="s">
        <v>134</v>
      </c>
      <c r="E3486" t="s">
        <v>6925</v>
      </c>
      <c r="F3486">
        <v>120</v>
      </c>
      <c r="G3486">
        <v>2.9</v>
      </c>
      <c r="H3486">
        <v>80</v>
      </c>
      <c r="I3486" t="s">
        <v>6926</v>
      </c>
      <c r="J3486" t="s">
        <v>829</v>
      </c>
      <c r="K3486">
        <v>44</v>
      </c>
      <c r="L3486" t="s">
        <v>138</v>
      </c>
      <c r="M3486" t="s">
        <v>142</v>
      </c>
      <c r="N3486" t="s">
        <v>131</v>
      </c>
      <c r="O3486" t="s">
        <v>135</v>
      </c>
    </row>
    <row r="3487" spans="1:15">
      <c r="A3487">
        <v>3486</v>
      </c>
      <c r="B3487">
        <v>379687</v>
      </c>
      <c r="C3487" t="s">
        <v>3396</v>
      </c>
      <c r="D3487" t="s">
        <v>146</v>
      </c>
      <c r="E3487" t="s">
        <v>6927</v>
      </c>
      <c r="F3487">
        <v>325</v>
      </c>
      <c r="G3487">
        <v>4.2</v>
      </c>
      <c r="H3487">
        <v>100</v>
      </c>
      <c r="I3487" t="s">
        <v>921</v>
      </c>
      <c r="J3487" t="s">
        <v>3396</v>
      </c>
      <c r="K3487">
        <v>78</v>
      </c>
      <c r="L3487" t="s">
        <v>236</v>
      </c>
      <c r="M3487" t="s">
        <v>132</v>
      </c>
      <c r="N3487" t="s">
        <v>131</v>
      </c>
      <c r="O3487" t="s">
        <v>130</v>
      </c>
    </row>
    <row r="3488" spans="1:15">
      <c r="A3488">
        <v>3487</v>
      </c>
      <c r="B3488">
        <v>379718</v>
      </c>
      <c r="C3488" t="s">
        <v>1807</v>
      </c>
      <c r="D3488" t="s">
        <v>139</v>
      </c>
      <c r="E3488" t="s">
        <v>6928</v>
      </c>
      <c r="F3488">
        <v>300</v>
      </c>
      <c r="G3488">
        <v>4.0999999999999996</v>
      </c>
      <c r="H3488">
        <v>100</v>
      </c>
      <c r="I3488" t="s">
        <v>2266</v>
      </c>
      <c r="J3488" t="s">
        <v>1807</v>
      </c>
      <c r="K3488">
        <v>62</v>
      </c>
      <c r="L3488" t="s">
        <v>136</v>
      </c>
      <c r="M3488" t="s">
        <v>132</v>
      </c>
      <c r="N3488" t="s">
        <v>131</v>
      </c>
      <c r="O3488" t="s">
        <v>130</v>
      </c>
    </row>
    <row r="3489" spans="1:15">
      <c r="A3489">
        <v>3488</v>
      </c>
      <c r="B3489">
        <v>379740</v>
      </c>
      <c r="C3489" t="s">
        <v>829</v>
      </c>
      <c r="D3489" t="s">
        <v>134</v>
      </c>
      <c r="E3489" t="s">
        <v>6929</v>
      </c>
      <c r="F3489">
        <v>300</v>
      </c>
      <c r="G3489">
        <v>4.5</v>
      </c>
      <c r="H3489">
        <v>50</v>
      </c>
      <c r="I3489" t="s">
        <v>6930</v>
      </c>
      <c r="J3489" t="s">
        <v>829</v>
      </c>
      <c r="K3489">
        <v>53</v>
      </c>
      <c r="L3489" t="s">
        <v>138</v>
      </c>
      <c r="M3489" t="s">
        <v>132</v>
      </c>
      <c r="N3489" t="s">
        <v>140</v>
      </c>
      <c r="O3489" t="s">
        <v>135</v>
      </c>
    </row>
    <row r="3490" spans="1:15">
      <c r="A3490">
        <v>3489</v>
      </c>
      <c r="B3490">
        <v>379796</v>
      </c>
      <c r="C3490" t="s">
        <v>3083</v>
      </c>
      <c r="D3490" t="s">
        <v>146</v>
      </c>
      <c r="E3490" t="s">
        <v>6931</v>
      </c>
      <c r="F3490">
        <v>120</v>
      </c>
      <c r="G3490">
        <v>4.7</v>
      </c>
      <c r="H3490">
        <v>20</v>
      </c>
      <c r="I3490" t="s">
        <v>841</v>
      </c>
      <c r="J3490" t="s">
        <v>3083</v>
      </c>
      <c r="K3490">
        <v>54</v>
      </c>
      <c r="L3490" t="s">
        <v>136</v>
      </c>
      <c r="M3490" t="s">
        <v>142</v>
      </c>
      <c r="N3490" t="s">
        <v>140</v>
      </c>
      <c r="O3490" t="s">
        <v>135</v>
      </c>
    </row>
    <row r="3491" spans="1:15">
      <c r="A3491">
        <v>3490</v>
      </c>
      <c r="B3491">
        <v>379909</v>
      </c>
      <c r="C3491" t="s">
        <v>973</v>
      </c>
      <c r="D3491" t="s">
        <v>134</v>
      </c>
      <c r="E3491" t="s">
        <v>6932</v>
      </c>
      <c r="F3491">
        <v>300</v>
      </c>
      <c r="G3491">
        <v>2.9</v>
      </c>
      <c r="H3491">
        <v>80</v>
      </c>
      <c r="I3491" t="s">
        <v>6933</v>
      </c>
      <c r="J3491" t="s">
        <v>973</v>
      </c>
      <c r="K3491">
        <v>52</v>
      </c>
      <c r="L3491" t="s">
        <v>133</v>
      </c>
      <c r="M3491" t="s">
        <v>132</v>
      </c>
      <c r="N3491" t="s">
        <v>131</v>
      </c>
      <c r="O3491" t="s">
        <v>135</v>
      </c>
    </row>
    <row r="3492" spans="1:15">
      <c r="A3492">
        <v>3491</v>
      </c>
      <c r="B3492">
        <v>379915</v>
      </c>
      <c r="C3492" t="s">
        <v>2289</v>
      </c>
      <c r="D3492" t="s">
        <v>129</v>
      </c>
      <c r="E3492" t="s">
        <v>6934</v>
      </c>
      <c r="F3492">
        <v>100</v>
      </c>
      <c r="G3492">
        <v>4.5999999999999996</v>
      </c>
      <c r="H3492">
        <v>50</v>
      </c>
      <c r="I3492" t="s">
        <v>1146</v>
      </c>
      <c r="J3492" t="s">
        <v>2289</v>
      </c>
      <c r="K3492">
        <v>74</v>
      </c>
      <c r="L3492" t="s">
        <v>133</v>
      </c>
      <c r="M3492" t="s">
        <v>142</v>
      </c>
      <c r="N3492" t="s">
        <v>140</v>
      </c>
      <c r="O3492" t="s">
        <v>130</v>
      </c>
    </row>
    <row r="3493" spans="1:15">
      <c r="A3493">
        <v>3492</v>
      </c>
      <c r="B3493">
        <v>379942</v>
      </c>
      <c r="C3493" t="s">
        <v>829</v>
      </c>
      <c r="D3493" t="s">
        <v>134</v>
      </c>
      <c r="E3493" t="s">
        <v>6935</v>
      </c>
      <c r="F3493">
        <v>300</v>
      </c>
      <c r="G3493">
        <v>4.4000000000000004</v>
      </c>
      <c r="H3493">
        <v>50</v>
      </c>
      <c r="I3493" t="s">
        <v>6936</v>
      </c>
      <c r="J3493" t="s">
        <v>6937</v>
      </c>
      <c r="K3493">
        <v>56</v>
      </c>
      <c r="L3493" t="s">
        <v>136</v>
      </c>
      <c r="M3493" t="s">
        <v>132</v>
      </c>
      <c r="N3493" t="s">
        <v>140</v>
      </c>
      <c r="O3493" t="s">
        <v>135</v>
      </c>
    </row>
    <row r="3494" spans="1:15">
      <c r="A3494">
        <v>3493</v>
      </c>
      <c r="B3494">
        <v>379995</v>
      </c>
      <c r="C3494" t="s">
        <v>790</v>
      </c>
      <c r="D3494" t="s">
        <v>129</v>
      </c>
      <c r="E3494" t="s">
        <v>6938</v>
      </c>
      <c r="F3494">
        <v>600</v>
      </c>
      <c r="G3494">
        <v>4.3</v>
      </c>
      <c r="H3494">
        <v>100</v>
      </c>
      <c r="I3494" t="s">
        <v>2976</v>
      </c>
      <c r="J3494" t="s">
        <v>790</v>
      </c>
      <c r="K3494">
        <v>60</v>
      </c>
      <c r="L3494" t="s">
        <v>133</v>
      </c>
      <c r="M3494" t="s">
        <v>148</v>
      </c>
      <c r="N3494" t="s">
        <v>131</v>
      </c>
      <c r="O3494" t="s">
        <v>135</v>
      </c>
    </row>
    <row r="3495" spans="1:15">
      <c r="A3495">
        <v>3494</v>
      </c>
      <c r="B3495">
        <v>380069</v>
      </c>
      <c r="C3495" t="s">
        <v>2284</v>
      </c>
      <c r="D3495" t="s">
        <v>139</v>
      </c>
      <c r="E3495" t="s">
        <v>6939</v>
      </c>
      <c r="F3495">
        <v>400</v>
      </c>
      <c r="G3495">
        <v>3.9</v>
      </c>
      <c r="H3495">
        <v>20</v>
      </c>
      <c r="I3495" t="s">
        <v>6940</v>
      </c>
      <c r="J3495" t="s">
        <v>6941</v>
      </c>
      <c r="K3495">
        <v>77</v>
      </c>
      <c r="L3495" t="s">
        <v>236</v>
      </c>
      <c r="M3495" t="s">
        <v>132</v>
      </c>
      <c r="N3495" t="s">
        <v>140</v>
      </c>
      <c r="O3495" t="s">
        <v>130</v>
      </c>
    </row>
    <row r="3496" spans="1:15">
      <c r="A3496">
        <v>3495</v>
      </c>
      <c r="B3496">
        <v>380114</v>
      </c>
      <c r="C3496" t="s">
        <v>2284</v>
      </c>
      <c r="D3496" t="s">
        <v>139</v>
      </c>
      <c r="E3496" t="s">
        <v>6942</v>
      </c>
      <c r="F3496">
        <v>400</v>
      </c>
      <c r="G3496">
        <v>4.3</v>
      </c>
      <c r="H3496">
        <v>20</v>
      </c>
      <c r="I3496" t="s">
        <v>6943</v>
      </c>
      <c r="J3496" t="s">
        <v>2284</v>
      </c>
      <c r="K3496">
        <v>78</v>
      </c>
      <c r="L3496" t="s">
        <v>133</v>
      </c>
      <c r="M3496" t="s">
        <v>132</v>
      </c>
      <c r="N3496" t="s">
        <v>140</v>
      </c>
      <c r="O3496" t="s">
        <v>130</v>
      </c>
    </row>
    <row r="3497" spans="1:15">
      <c r="A3497">
        <v>3496</v>
      </c>
      <c r="B3497">
        <v>380177</v>
      </c>
      <c r="C3497" t="s">
        <v>2818</v>
      </c>
      <c r="D3497" t="s">
        <v>149</v>
      </c>
      <c r="E3497" t="s">
        <v>6944</v>
      </c>
      <c r="F3497">
        <v>200</v>
      </c>
      <c r="G3497">
        <v>4.2</v>
      </c>
      <c r="H3497">
        <v>100</v>
      </c>
      <c r="I3497" t="s">
        <v>6945</v>
      </c>
      <c r="J3497" t="s">
        <v>4078</v>
      </c>
      <c r="K3497">
        <v>46</v>
      </c>
      <c r="L3497" t="s">
        <v>138</v>
      </c>
      <c r="M3497" t="s">
        <v>142</v>
      </c>
      <c r="N3497" t="s">
        <v>131</v>
      </c>
      <c r="O3497" t="s">
        <v>135</v>
      </c>
    </row>
    <row r="3498" spans="1:15">
      <c r="A3498">
        <v>3497</v>
      </c>
      <c r="B3498">
        <v>380189</v>
      </c>
      <c r="C3498" t="s">
        <v>1409</v>
      </c>
      <c r="D3498" t="s">
        <v>137</v>
      </c>
      <c r="E3498" t="s">
        <v>6946</v>
      </c>
      <c r="F3498">
        <v>280</v>
      </c>
      <c r="G3498">
        <v>4.3</v>
      </c>
      <c r="H3498">
        <v>20</v>
      </c>
      <c r="I3498" t="s">
        <v>6947</v>
      </c>
      <c r="J3498" t="s">
        <v>1409</v>
      </c>
      <c r="K3498">
        <v>54</v>
      </c>
      <c r="L3498" t="s">
        <v>136</v>
      </c>
      <c r="M3498" t="s">
        <v>132</v>
      </c>
      <c r="N3498" t="s">
        <v>140</v>
      </c>
      <c r="O3498" t="s">
        <v>135</v>
      </c>
    </row>
    <row r="3499" spans="1:15">
      <c r="A3499">
        <v>3498</v>
      </c>
      <c r="B3499">
        <v>380243</v>
      </c>
      <c r="C3499" t="s">
        <v>973</v>
      </c>
      <c r="D3499" t="s">
        <v>134</v>
      </c>
      <c r="E3499" t="s">
        <v>6948</v>
      </c>
      <c r="F3499">
        <v>350</v>
      </c>
      <c r="G3499">
        <v>4.3</v>
      </c>
      <c r="H3499">
        <v>500</v>
      </c>
      <c r="I3499" t="s">
        <v>6949</v>
      </c>
      <c r="J3499" t="s">
        <v>973</v>
      </c>
      <c r="K3499">
        <v>50</v>
      </c>
      <c r="L3499" t="s">
        <v>136</v>
      </c>
      <c r="M3499" t="s">
        <v>132</v>
      </c>
      <c r="N3499" t="s">
        <v>147</v>
      </c>
      <c r="O3499" t="s">
        <v>135</v>
      </c>
    </row>
    <row r="3500" spans="1:15">
      <c r="A3500">
        <v>3499</v>
      </c>
      <c r="B3500">
        <v>380368</v>
      </c>
      <c r="C3500" t="s">
        <v>1409</v>
      </c>
      <c r="D3500" t="s">
        <v>137</v>
      </c>
      <c r="E3500" t="s">
        <v>6950</v>
      </c>
      <c r="F3500">
        <v>300</v>
      </c>
      <c r="G3500">
        <v>4.0999999999999996</v>
      </c>
      <c r="H3500">
        <v>20</v>
      </c>
      <c r="I3500" t="s">
        <v>6951</v>
      </c>
      <c r="J3500" t="s">
        <v>1409</v>
      </c>
      <c r="K3500">
        <v>50</v>
      </c>
      <c r="L3500" t="s">
        <v>138</v>
      </c>
      <c r="M3500" t="s">
        <v>132</v>
      </c>
      <c r="N3500" t="s">
        <v>140</v>
      </c>
      <c r="O3500" t="s">
        <v>135</v>
      </c>
    </row>
    <row r="3501" spans="1:15">
      <c r="A3501">
        <v>3500</v>
      </c>
      <c r="B3501">
        <v>380396</v>
      </c>
      <c r="C3501" t="s">
        <v>571</v>
      </c>
      <c r="D3501" t="s">
        <v>143</v>
      </c>
      <c r="E3501" t="s">
        <v>6952</v>
      </c>
      <c r="F3501">
        <v>600</v>
      </c>
      <c r="G3501">
        <v>2.9</v>
      </c>
      <c r="H3501">
        <v>80</v>
      </c>
      <c r="I3501" t="s">
        <v>6953</v>
      </c>
      <c r="J3501" t="s">
        <v>571</v>
      </c>
      <c r="K3501">
        <v>71</v>
      </c>
      <c r="L3501" t="s">
        <v>133</v>
      </c>
      <c r="M3501" t="s">
        <v>148</v>
      </c>
      <c r="N3501" t="s">
        <v>131</v>
      </c>
      <c r="O3501" t="s">
        <v>130</v>
      </c>
    </row>
    <row r="3502" spans="1:15">
      <c r="A3502">
        <v>3501</v>
      </c>
      <c r="B3502">
        <v>380398</v>
      </c>
      <c r="C3502" t="s">
        <v>1747</v>
      </c>
      <c r="D3502" t="s">
        <v>137</v>
      </c>
      <c r="E3502" t="s">
        <v>6954</v>
      </c>
      <c r="F3502">
        <v>300</v>
      </c>
      <c r="G3502">
        <v>4.0999999999999996</v>
      </c>
      <c r="H3502">
        <v>100</v>
      </c>
      <c r="I3502" t="s">
        <v>356</v>
      </c>
      <c r="J3502" t="s">
        <v>1747</v>
      </c>
      <c r="K3502">
        <v>47</v>
      </c>
      <c r="L3502" t="s">
        <v>136</v>
      </c>
      <c r="M3502" t="s">
        <v>132</v>
      </c>
      <c r="N3502" t="s">
        <v>131</v>
      </c>
      <c r="O3502" t="s">
        <v>135</v>
      </c>
    </row>
    <row r="3503" spans="1:15">
      <c r="A3503">
        <v>3502</v>
      </c>
      <c r="B3503">
        <v>380580</v>
      </c>
      <c r="C3503" t="s">
        <v>2818</v>
      </c>
      <c r="D3503" t="s">
        <v>149</v>
      </c>
      <c r="E3503" t="s">
        <v>6955</v>
      </c>
      <c r="F3503">
        <v>200</v>
      </c>
      <c r="G3503">
        <v>3.4</v>
      </c>
      <c r="H3503">
        <v>20</v>
      </c>
      <c r="I3503" t="s">
        <v>434</v>
      </c>
      <c r="J3503" t="s">
        <v>2818</v>
      </c>
      <c r="K3503">
        <v>46</v>
      </c>
      <c r="L3503" t="s">
        <v>133</v>
      </c>
      <c r="M3503" t="s">
        <v>142</v>
      </c>
      <c r="N3503" t="s">
        <v>140</v>
      </c>
      <c r="O3503" t="s">
        <v>135</v>
      </c>
    </row>
    <row r="3504" spans="1:15">
      <c r="A3504">
        <v>3503</v>
      </c>
      <c r="B3504">
        <v>380609</v>
      </c>
      <c r="C3504" t="s">
        <v>314</v>
      </c>
      <c r="D3504" t="s">
        <v>146</v>
      </c>
      <c r="E3504" t="s">
        <v>6956</v>
      </c>
      <c r="F3504">
        <v>500</v>
      </c>
      <c r="G3504">
        <v>3.5</v>
      </c>
      <c r="H3504">
        <v>50</v>
      </c>
      <c r="I3504" t="s">
        <v>6957</v>
      </c>
      <c r="J3504" t="s">
        <v>314</v>
      </c>
      <c r="K3504">
        <v>70</v>
      </c>
      <c r="L3504" t="s">
        <v>133</v>
      </c>
      <c r="M3504" t="s">
        <v>132</v>
      </c>
      <c r="N3504" t="s">
        <v>140</v>
      </c>
      <c r="O3504" t="s">
        <v>130</v>
      </c>
    </row>
    <row r="3505" spans="1:15">
      <c r="A3505">
        <v>3504</v>
      </c>
      <c r="B3505">
        <v>380638</v>
      </c>
      <c r="C3505" t="s">
        <v>477</v>
      </c>
      <c r="D3505" t="s">
        <v>141</v>
      </c>
      <c r="E3505" t="s">
        <v>6958</v>
      </c>
      <c r="F3505">
        <v>800</v>
      </c>
      <c r="G3505">
        <v>4.5</v>
      </c>
      <c r="H3505">
        <v>100</v>
      </c>
      <c r="I3505" t="s">
        <v>4730</v>
      </c>
      <c r="J3505" t="s">
        <v>477</v>
      </c>
      <c r="K3505">
        <v>57</v>
      </c>
      <c r="L3505" t="s">
        <v>236</v>
      </c>
      <c r="M3505" t="s">
        <v>148</v>
      </c>
      <c r="N3505" t="s">
        <v>131</v>
      </c>
      <c r="O3505" t="s">
        <v>135</v>
      </c>
    </row>
    <row r="3506" spans="1:15">
      <c r="A3506">
        <v>3505</v>
      </c>
      <c r="B3506">
        <v>380710</v>
      </c>
      <c r="C3506" t="s">
        <v>1291</v>
      </c>
      <c r="D3506" t="s">
        <v>129</v>
      </c>
      <c r="E3506" t="s">
        <v>6959</v>
      </c>
      <c r="F3506">
        <v>300</v>
      </c>
      <c r="G3506">
        <v>2.9</v>
      </c>
      <c r="H3506">
        <v>80</v>
      </c>
      <c r="I3506" t="s">
        <v>258</v>
      </c>
      <c r="J3506" t="s">
        <v>1291</v>
      </c>
      <c r="K3506">
        <v>91</v>
      </c>
      <c r="L3506" t="s">
        <v>133</v>
      </c>
      <c r="M3506" t="s">
        <v>132</v>
      </c>
      <c r="N3506" t="s">
        <v>131</v>
      </c>
      <c r="O3506" t="s">
        <v>130</v>
      </c>
    </row>
    <row r="3507" spans="1:15">
      <c r="A3507">
        <v>3506</v>
      </c>
      <c r="B3507">
        <v>380756</v>
      </c>
      <c r="C3507" t="s">
        <v>1409</v>
      </c>
      <c r="D3507" t="s">
        <v>137</v>
      </c>
      <c r="E3507" t="s">
        <v>6960</v>
      </c>
      <c r="F3507">
        <v>150</v>
      </c>
      <c r="G3507">
        <v>4.4000000000000004</v>
      </c>
      <c r="H3507">
        <v>100</v>
      </c>
      <c r="I3507" t="s">
        <v>6961</v>
      </c>
      <c r="J3507" t="s">
        <v>1409</v>
      </c>
      <c r="K3507">
        <v>55</v>
      </c>
      <c r="L3507" t="s">
        <v>136</v>
      </c>
      <c r="M3507" t="s">
        <v>142</v>
      </c>
      <c r="N3507" t="s">
        <v>131</v>
      </c>
      <c r="O3507" t="s">
        <v>135</v>
      </c>
    </row>
    <row r="3508" spans="1:15">
      <c r="A3508">
        <v>3507</v>
      </c>
      <c r="B3508">
        <v>380796</v>
      </c>
      <c r="C3508" t="s">
        <v>3396</v>
      </c>
      <c r="D3508" t="s">
        <v>146</v>
      </c>
      <c r="E3508" t="s">
        <v>6962</v>
      </c>
      <c r="F3508">
        <v>250</v>
      </c>
      <c r="G3508">
        <v>3.6</v>
      </c>
      <c r="H3508">
        <v>20</v>
      </c>
      <c r="I3508" t="s">
        <v>2436</v>
      </c>
      <c r="J3508" t="s">
        <v>3396</v>
      </c>
      <c r="K3508">
        <v>69</v>
      </c>
      <c r="L3508" t="s">
        <v>133</v>
      </c>
      <c r="M3508" t="s">
        <v>132</v>
      </c>
      <c r="N3508" t="s">
        <v>140</v>
      </c>
      <c r="O3508" t="s">
        <v>130</v>
      </c>
    </row>
    <row r="3509" spans="1:15">
      <c r="A3509">
        <v>3508</v>
      </c>
      <c r="B3509">
        <v>380837</v>
      </c>
      <c r="C3509" t="s">
        <v>477</v>
      </c>
      <c r="D3509" t="s">
        <v>141</v>
      </c>
      <c r="E3509" t="s">
        <v>6963</v>
      </c>
      <c r="F3509">
        <v>500</v>
      </c>
      <c r="G3509">
        <v>2.9</v>
      </c>
      <c r="H3509">
        <v>80</v>
      </c>
      <c r="I3509" t="s">
        <v>841</v>
      </c>
      <c r="J3509" t="s">
        <v>477</v>
      </c>
      <c r="K3509">
        <v>60</v>
      </c>
      <c r="L3509" t="s">
        <v>136</v>
      </c>
      <c r="M3509" t="s">
        <v>132</v>
      </c>
      <c r="N3509" t="s">
        <v>131</v>
      </c>
      <c r="O3509" t="s">
        <v>135</v>
      </c>
    </row>
    <row r="3510" spans="1:15">
      <c r="A3510">
        <v>3509</v>
      </c>
      <c r="B3510">
        <v>381004</v>
      </c>
      <c r="C3510" t="s">
        <v>1692</v>
      </c>
      <c r="D3510" t="s">
        <v>129</v>
      </c>
      <c r="E3510" t="s">
        <v>6964</v>
      </c>
      <c r="F3510">
        <v>200</v>
      </c>
      <c r="G3510">
        <v>2.9</v>
      </c>
      <c r="H3510">
        <v>80</v>
      </c>
      <c r="I3510" t="s">
        <v>6965</v>
      </c>
      <c r="J3510" t="s">
        <v>1692</v>
      </c>
      <c r="K3510">
        <v>84</v>
      </c>
      <c r="L3510" t="s">
        <v>138</v>
      </c>
      <c r="M3510" t="s">
        <v>142</v>
      </c>
      <c r="N3510" t="s">
        <v>131</v>
      </c>
      <c r="O3510" t="s">
        <v>130</v>
      </c>
    </row>
    <row r="3511" spans="1:15">
      <c r="A3511">
        <v>3510</v>
      </c>
      <c r="B3511">
        <v>381037</v>
      </c>
      <c r="C3511" t="s">
        <v>709</v>
      </c>
      <c r="D3511" t="s">
        <v>129</v>
      </c>
      <c r="E3511" t="s">
        <v>6966</v>
      </c>
      <c r="F3511">
        <v>500</v>
      </c>
      <c r="G3511">
        <v>2.9</v>
      </c>
      <c r="H3511">
        <v>80</v>
      </c>
      <c r="I3511" t="s">
        <v>258</v>
      </c>
      <c r="J3511" t="s">
        <v>709</v>
      </c>
      <c r="K3511">
        <v>79</v>
      </c>
      <c r="L3511" t="s">
        <v>133</v>
      </c>
      <c r="M3511" t="s">
        <v>132</v>
      </c>
      <c r="N3511" t="s">
        <v>131</v>
      </c>
      <c r="O3511" t="s">
        <v>130</v>
      </c>
    </row>
    <row r="3512" spans="1:15">
      <c r="A3512">
        <v>3511</v>
      </c>
      <c r="B3512">
        <v>381056</v>
      </c>
      <c r="C3512" t="s">
        <v>2289</v>
      </c>
      <c r="D3512" t="s">
        <v>129</v>
      </c>
      <c r="E3512" t="s">
        <v>6967</v>
      </c>
      <c r="F3512">
        <v>200</v>
      </c>
      <c r="G3512">
        <v>4.3</v>
      </c>
      <c r="H3512">
        <v>50</v>
      </c>
      <c r="I3512" t="s">
        <v>6968</v>
      </c>
      <c r="J3512" t="s">
        <v>2289</v>
      </c>
      <c r="K3512">
        <v>73</v>
      </c>
      <c r="L3512" t="s">
        <v>138</v>
      </c>
      <c r="M3512" t="s">
        <v>142</v>
      </c>
      <c r="N3512" t="s">
        <v>140</v>
      </c>
      <c r="O3512" t="s">
        <v>130</v>
      </c>
    </row>
    <row r="3513" spans="1:15">
      <c r="A3513">
        <v>3512</v>
      </c>
      <c r="B3513">
        <v>381076</v>
      </c>
      <c r="C3513" t="s">
        <v>477</v>
      </c>
      <c r="D3513" t="s">
        <v>141</v>
      </c>
      <c r="E3513" t="s">
        <v>6969</v>
      </c>
      <c r="F3513">
        <v>1600</v>
      </c>
      <c r="G3513">
        <v>4.5</v>
      </c>
      <c r="H3513">
        <v>20</v>
      </c>
      <c r="I3513" t="s">
        <v>6970</v>
      </c>
      <c r="J3513" t="s">
        <v>477</v>
      </c>
      <c r="K3513">
        <v>66</v>
      </c>
      <c r="L3513" t="s">
        <v>133</v>
      </c>
      <c r="M3513" t="s">
        <v>235</v>
      </c>
      <c r="N3513" t="s">
        <v>140</v>
      </c>
      <c r="O3513" t="s">
        <v>130</v>
      </c>
    </row>
    <row r="3514" spans="1:15">
      <c r="A3514">
        <v>3513</v>
      </c>
      <c r="B3514">
        <v>381153</v>
      </c>
      <c r="C3514" t="s">
        <v>314</v>
      </c>
      <c r="D3514" t="s">
        <v>146</v>
      </c>
      <c r="E3514" t="s">
        <v>6971</v>
      </c>
      <c r="F3514">
        <v>500</v>
      </c>
      <c r="G3514">
        <v>2.9</v>
      </c>
      <c r="H3514">
        <v>80</v>
      </c>
      <c r="I3514" t="s">
        <v>921</v>
      </c>
      <c r="J3514" t="s">
        <v>314</v>
      </c>
      <c r="K3514">
        <v>74</v>
      </c>
      <c r="L3514" t="s">
        <v>236</v>
      </c>
      <c r="M3514" t="s">
        <v>132</v>
      </c>
      <c r="N3514" t="s">
        <v>131</v>
      </c>
      <c r="O3514" t="s">
        <v>130</v>
      </c>
    </row>
    <row r="3515" spans="1:15">
      <c r="A3515">
        <v>3514</v>
      </c>
      <c r="B3515">
        <v>381206</v>
      </c>
      <c r="C3515" t="s">
        <v>443</v>
      </c>
      <c r="D3515" t="s">
        <v>137</v>
      </c>
      <c r="E3515" t="s">
        <v>6972</v>
      </c>
      <c r="F3515">
        <v>200</v>
      </c>
      <c r="G3515">
        <v>2.9</v>
      </c>
      <c r="H3515">
        <v>80</v>
      </c>
      <c r="I3515" t="s">
        <v>4857</v>
      </c>
      <c r="J3515" t="s">
        <v>443</v>
      </c>
      <c r="K3515">
        <v>61</v>
      </c>
      <c r="L3515" t="s">
        <v>133</v>
      </c>
      <c r="M3515" t="s">
        <v>142</v>
      </c>
      <c r="N3515" t="s">
        <v>131</v>
      </c>
      <c r="O3515" t="s">
        <v>130</v>
      </c>
    </row>
    <row r="3516" spans="1:15">
      <c r="A3516">
        <v>3515</v>
      </c>
      <c r="B3516">
        <v>381248</v>
      </c>
      <c r="C3516" t="s">
        <v>1332</v>
      </c>
      <c r="D3516" t="s">
        <v>134</v>
      </c>
      <c r="E3516" t="s">
        <v>6973</v>
      </c>
      <c r="F3516">
        <v>250</v>
      </c>
      <c r="G3516">
        <v>3.1</v>
      </c>
      <c r="H3516">
        <v>20</v>
      </c>
      <c r="I3516" t="s">
        <v>258</v>
      </c>
      <c r="J3516" t="s">
        <v>6974</v>
      </c>
      <c r="K3516">
        <v>43</v>
      </c>
      <c r="L3516" t="s">
        <v>133</v>
      </c>
      <c r="M3516" t="s">
        <v>132</v>
      </c>
      <c r="N3516" t="s">
        <v>140</v>
      </c>
      <c r="O3516" t="s">
        <v>135</v>
      </c>
    </row>
    <row r="3517" spans="1:15">
      <c r="A3517">
        <v>3516</v>
      </c>
      <c r="B3517">
        <v>381296</v>
      </c>
      <c r="C3517" t="s">
        <v>6974</v>
      </c>
      <c r="D3517" t="s">
        <v>134</v>
      </c>
      <c r="E3517" t="s">
        <v>6975</v>
      </c>
      <c r="F3517">
        <v>250</v>
      </c>
      <c r="G3517">
        <v>2.9</v>
      </c>
      <c r="H3517">
        <v>80</v>
      </c>
      <c r="I3517" t="s">
        <v>258</v>
      </c>
      <c r="J3517" t="s">
        <v>6974</v>
      </c>
      <c r="K3517">
        <v>38</v>
      </c>
      <c r="L3517" t="s">
        <v>133</v>
      </c>
      <c r="M3517" t="s">
        <v>132</v>
      </c>
      <c r="N3517" t="s">
        <v>131</v>
      </c>
      <c r="O3517" t="s">
        <v>144</v>
      </c>
    </row>
    <row r="3518" spans="1:15">
      <c r="A3518">
        <v>3517</v>
      </c>
      <c r="B3518">
        <v>381298</v>
      </c>
      <c r="C3518" t="s">
        <v>1332</v>
      </c>
      <c r="D3518" t="s">
        <v>134</v>
      </c>
      <c r="E3518" t="s">
        <v>5861</v>
      </c>
      <c r="F3518">
        <v>250</v>
      </c>
      <c r="G3518">
        <v>2.9</v>
      </c>
      <c r="H3518">
        <v>80</v>
      </c>
      <c r="I3518" t="s">
        <v>258</v>
      </c>
      <c r="J3518" t="s">
        <v>6974</v>
      </c>
      <c r="K3518">
        <v>44</v>
      </c>
      <c r="L3518" t="s">
        <v>133</v>
      </c>
      <c r="M3518" t="s">
        <v>132</v>
      </c>
      <c r="N3518" t="s">
        <v>131</v>
      </c>
      <c r="O3518" t="s">
        <v>135</v>
      </c>
    </row>
    <row r="3519" spans="1:15">
      <c r="A3519">
        <v>3518</v>
      </c>
      <c r="B3519">
        <v>381309</v>
      </c>
      <c r="C3519" t="s">
        <v>2854</v>
      </c>
      <c r="D3519" t="s">
        <v>149</v>
      </c>
      <c r="E3519" t="s">
        <v>6976</v>
      </c>
      <c r="F3519">
        <v>500</v>
      </c>
      <c r="G3519">
        <v>3.7</v>
      </c>
      <c r="H3519">
        <v>20</v>
      </c>
      <c r="I3519" t="s">
        <v>6977</v>
      </c>
      <c r="J3519" t="s">
        <v>3149</v>
      </c>
      <c r="K3519">
        <v>58</v>
      </c>
      <c r="L3519" t="s">
        <v>138</v>
      </c>
      <c r="M3519" t="s">
        <v>132</v>
      </c>
      <c r="N3519" t="s">
        <v>140</v>
      </c>
      <c r="O3519" t="s">
        <v>135</v>
      </c>
    </row>
    <row r="3520" spans="1:15">
      <c r="A3520">
        <v>3519</v>
      </c>
      <c r="B3520">
        <v>381312</v>
      </c>
      <c r="C3520" t="s">
        <v>1332</v>
      </c>
      <c r="D3520" t="s">
        <v>134</v>
      </c>
      <c r="E3520" t="s">
        <v>6978</v>
      </c>
      <c r="F3520">
        <v>250</v>
      </c>
      <c r="G3520">
        <v>2.9</v>
      </c>
      <c r="H3520">
        <v>80</v>
      </c>
      <c r="I3520" t="s">
        <v>258</v>
      </c>
      <c r="J3520" t="s">
        <v>6974</v>
      </c>
      <c r="K3520">
        <v>40</v>
      </c>
      <c r="L3520" t="s">
        <v>133</v>
      </c>
      <c r="M3520" t="s">
        <v>132</v>
      </c>
      <c r="N3520" t="s">
        <v>131</v>
      </c>
      <c r="O3520" t="s">
        <v>144</v>
      </c>
    </row>
    <row r="3521" spans="1:15">
      <c r="A3521">
        <v>3520</v>
      </c>
      <c r="B3521">
        <v>381318</v>
      </c>
      <c r="C3521" t="s">
        <v>2854</v>
      </c>
      <c r="D3521" t="s">
        <v>149</v>
      </c>
      <c r="E3521" t="s">
        <v>6979</v>
      </c>
      <c r="F3521">
        <v>300</v>
      </c>
      <c r="G3521">
        <v>2.9</v>
      </c>
      <c r="H3521">
        <v>80</v>
      </c>
      <c r="I3521" t="s">
        <v>6980</v>
      </c>
      <c r="J3521" t="s">
        <v>2854</v>
      </c>
      <c r="K3521">
        <v>65</v>
      </c>
      <c r="L3521" t="s">
        <v>133</v>
      </c>
      <c r="M3521" t="s">
        <v>132</v>
      </c>
      <c r="N3521" t="s">
        <v>131</v>
      </c>
      <c r="O3521" t="s">
        <v>130</v>
      </c>
    </row>
    <row r="3522" spans="1:15">
      <c r="A3522">
        <v>3521</v>
      </c>
      <c r="B3522">
        <v>381333</v>
      </c>
      <c r="C3522" t="s">
        <v>6974</v>
      </c>
      <c r="D3522" t="s">
        <v>134</v>
      </c>
      <c r="E3522" t="s">
        <v>6981</v>
      </c>
      <c r="F3522">
        <v>250</v>
      </c>
      <c r="G3522">
        <v>2.9</v>
      </c>
      <c r="H3522">
        <v>80</v>
      </c>
      <c r="I3522" t="s">
        <v>2723</v>
      </c>
      <c r="J3522" t="s">
        <v>6974</v>
      </c>
      <c r="K3522">
        <v>39</v>
      </c>
      <c r="L3522" t="s">
        <v>133</v>
      </c>
      <c r="M3522" t="s">
        <v>132</v>
      </c>
      <c r="N3522" t="s">
        <v>131</v>
      </c>
      <c r="O3522" t="s">
        <v>144</v>
      </c>
    </row>
    <row r="3523" spans="1:15">
      <c r="A3523">
        <v>3522</v>
      </c>
      <c r="B3523">
        <v>381334</v>
      </c>
      <c r="C3523" t="s">
        <v>1332</v>
      </c>
      <c r="D3523" t="s">
        <v>134</v>
      </c>
      <c r="E3523" t="s">
        <v>6982</v>
      </c>
      <c r="F3523">
        <v>250</v>
      </c>
      <c r="G3523">
        <v>2.9</v>
      </c>
      <c r="H3523">
        <v>80</v>
      </c>
      <c r="I3523" t="s">
        <v>1146</v>
      </c>
      <c r="J3523" t="s">
        <v>6974</v>
      </c>
      <c r="K3523">
        <v>39</v>
      </c>
      <c r="L3523" t="s">
        <v>133</v>
      </c>
      <c r="M3523" t="s">
        <v>132</v>
      </c>
      <c r="N3523" t="s">
        <v>131</v>
      </c>
      <c r="O3523" t="s">
        <v>144</v>
      </c>
    </row>
    <row r="3524" spans="1:15">
      <c r="A3524">
        <v>3523</v>
      </c>
      <c r="B3524">
        <v>381339</v>
      </c>
      <c r="C3524" t="s">
        <v>973</v>
      </c>
      <c r="D3524" t="s">
        <v>134</v>
      </c>
      <c r="E3524" t="s">
        <v>6983</v>
      </c>
      <c r="F3524">
        <v>300</v>
      </c>
      <c r="G3524">
        <v>4.3</v>
      </c>
      <c r="H3524">
        <v>20</v>
      </c>
      <c r="I3524" t="s">
        <v>258</v>
      </c>
      <c r="J3524" t="s">
        <v>973</v>
      </c>
      <c r="K3524">
        <v>52</v>
      </c>
      <c r="L3524" t="s">
        <v>133</v>
      </c>
      <c r="M3524" t="s">
        <v>132</v>
      </c>
      <c r="N3524" t="s">
        <v>140</v>
      </c>
      <c r="O3524" t="s">
        <v>135</v>
      </c>
    </row>
    <row r="3525" spans="1:15">
      <c r="A3525">
        <v>3524</v>
      </c>
      <c r="B3525">
        <v>381343</v>
      </c>
      <c r="C3525" t="s">
        <v>3695</v>
      </c>
      <c r="D3525" t="s">
        <v>146</v>
      </c>
      <c r="E3525" t="s">
        <v>6984</v>
      </c>
      <c r="F3525">
        <v>250</v>
      </c>
      <c r="G3525">
        <v>2.9</v>
      </c>
      <c r="H3525">
        <v>80</v>
      </c>
      <c r="I3525" t="s">
        <v>6985</v>
      </c>
      <c r="J3525" t="s">
        <v>3695</v>
      </c>
      <c r="K3525">
        <v>43</v>
      </c>
      <c r="L3525" t="s">
        <v>133</v>
      </c>
      <c r="M3525" t="s">
        <v>132</v>
      </c>
      <c r="N3525" t="s">
        <v>131</v>
      </c>
      <c r="O3525" t="s">
        <v>135</v>
      </c>
    </row>
    <row r="3526" spans="1:15">
      <c r="A3526">
        <v>3525</v>
      </c>
      <c r="B3526">
        <v>381460</v>
      </c>
      <c r="C3526" t="s">
        <v>1692</v>
      </c>
      <c r="D3526" t="s">
        <v>129</v>
      </c>
      <c r="E3526" t="s">
        <v>6986</v>
      </c>
      <c r="F3526">
        <v>300</v>
      </c>
      <c r="G3526">
        <v>4.4000000000000004</v>
      </c>
      <c r="H3526">
        <v>100</v>
      </c>
      <c r="I3526" t="s">
        <v>1763</v>
      </c>
      <c r="J3526" t="s">
        <v>1692</v>
      </c>
      <c r="K3526">
        <v>88</v>
      </c>
      <c r="L3526" t="s">
        <v>133</v>
      </c>
      <c r="M3526" t="s">
        <v>132</v>
      </c>
      <c r="N3526" t="s">
        <v>131</v>
      </c>
      <c r="O3526" t="s">
        <v>130</v>
      </c>
    </row>
    <row r="3527" spans="1:15">
      <c r="A3527">
        <v>3526</v>
      </c>
      <c r="B3527">
        <v>381488</v>
      </c>
      <c r="C3527" t="s">
        <v>1692</v>
      </c>
      <c r="D3527" t="s">
        <v>129</v>
      </c>
      <c r="E3527" t="s">
        <v>6987</v>
      </c>
      <c r="F3527">
        <v>200</v>
      </c>
      <c r="G3527">
        <v>2.9</v>
      </c>
      <c r="H3527">
        <v>80</v>
      </c>
      <c r="I3527" t="s">
        <v>841</v>
      </c>
      <c r="J3527" t="s">
        <v>1692</v>
      </c>
      <c r="K3527">
        <v>84</v>
      </c>
      <c r="L3527" t="s">
        <v>136</v>
      </c>
      <c r="M3527" t="s">
        <v>142</v>
      </c>
      <c r="N3527" t="s">
        <v>131</v>
      </c>
      <c r="O3527" t="s">
        <v>130</v>
      </c>
    </row>
    <row r="3528" spans="1:15">
      <c r="A3528">
        <v>3527</v>
      </c>
      <c r="B3528">
        <v>381535</v>
      </c>
      <c r="C3528" t="s">
        <v>1675</v>
      </c>
      <c r="D3528" t="s">
        <v>141</v>
      </c>
      <c r="E3528" t="s">
        <v>6988</v>
      </c>
      <c r="F3528">
        <v>600</v>
      </c>
      <c r="G3528">
        <v>2.9</v>
      </c>
      <c r="H3528">
        <v>80</v>
      </c>
      <c r="I3528" t="s">
        <v>841</v>
      </c>
      <c r="J3528" t="s">
        <v>1675</v>
      </c>
      <c r="K3528">
        <v>51</v>
      </c>
      <c r="L3528" t="s">
        <v>136</v>
      </c>
      <c r="M3528" t="s">
        <v>148</v>
      </c>
      <c r="N3528" t="s">
        <v>131</v>
      </c>
      <c r="O3528" t="s">
        <v>135</v>
      </c>
    </row>
    <row r="3529" spans="1:15">
      <c r="A3529">
        <v>3528</v>
      </c>
      <c r="B3529">
        <v>381553</v>
      </c>
      <c r="C3529" t="s">
        <v>1409</v>
      </c>
      <c r="D3529" t="s">
        <v>137</v>
      </c>
      <c r="E3529" t="s">
        <v>6989</v>
      </c>
      <c r="F3529">
        <v>100</v>
      </c>
      <c r="G3529">
        <v>4.3</v>
      </c>
      <c r="H3529">
        <v>100</v>
      </c>
      <c r="I3529" t="s">
        <v>6990</v>
      </c>
      <c r="J3529" t="s">
        <v>1409</v>
      </c>
      <c r="K3529">
        <v>49</v>
      </c>
      <c r="L3529" t="s">
        <v>136</v>
      </c>
      <c r="M3529" t="s">
        <v>142</v>
      </c>
      <c r="N3529" t="s">
        <v>131</v>
      </c>
      <c r="O3529" t="s">
        <v>135</v>
      </c>
    </row>
    <row r="3530" spans="1:15">
      <c r="A3530">
        <v>3529</v>
      </c>
      <c r="B3530">
        <v>381612</v>
      </c>
      <c r="C3530" t="s">
        <v>3695</v>
      </c>
      <c r="D3530" t="s">
        <v>146</v>
      </c>
      <c r="E3530" t="s">
        <v>6991</v>
      </c>
      <c r="F3530">
        <v>250</v>
      </c>
      <c r="G3530">
        <v>4.0999999999999996</v>
      </c>
      <c r="H3530">
        <v>20</v>
      </c>
      <c r="I3530" t="s">
        <v>6992</v>
      </c>
      <c r="J3530" t="s">
        <v>3695</v>
      </c>
      <c r="K3530">
        <v>44</v>
      </c>
      <c r="L3530" t="s">
        <v>133</v>
      </c>
      <c r="M3530" t="s">
        <v>132</v>
      </c>
      <c r="N3530" t="s">
        <v>140</v>
      </c>
      <c r="O3530" t="s">
        <v>135</v>
      </c>
    </row>
    <row r="3531" spans="1:15">
      <c r="A3531">
        <v>3530</v>
      </c>
      <c r="B3531">
        <v>381638</v>
      </c>
      <c r="C3531" t="s">
        <v>709</v>
      </c>
      <c r="D3531" t="s">
        <v>129</v>
      </c>
      <c r="E3531" t="s">
        <v>6993</v>
      </c>
      <c r="F3531">
        <v>300</v>
      </c>
      <c r="G3531">
        <v>4.5</v>
      </c>
      <c r="H3531">
        <v>100</v>
      </c>
      <c r="I3531" t="s">
        <v>479</v>
      </c>
      <c r="J3531" t="s">
        <v>1291</v>
      </c>
      <c r="K3531">
        <v>73</v>
      </c>
      <c r="L3531" t="s">
        <v>138</v>
      </c>
      <c r="M3531" t="s">
        <v>132</v>
      </c>
      <c r="N3531" t="s">
        <v>131</v>
      </c>
      <c r="O3531" t="s">
        <v>130</v>
      </c>
    </row>
    <row r="3532" spans="1:15">
      <c r="A3532">
        <v>3531</v>
      </c>
      <c r="B3532">
        <v>381688</v>
      </c>
      <c r="C3532" t="s">
        <v>4831</v>
      </c>
      <c r="D3532" t="s">
        <v>134</v>
      </c>
      <c r="E3532" t="s">
        <v>6994</v>
      </c>
      <c r="F3532">
        <v>300</v>
      </c>
      <c r="G3532">
        <v>2.9</v>
      </c>
      <c r="H3532">
        <v>80</v>
      </c>
      <c r="I3532" t="s">
        <v>6995</v>
      </c>
      <c r="J3532" t="s">
        <v>4831</v>
      </c>
      <c r="K3532">
        <v>55</v>
      </c>
      <c r="L3532" t="s">
        <v>236</v>
      </c>
      <c r="M3532" t="s">
        <v>132</v>
      </c>
      <c r="N3532" t="s">
        <v>131</v>
      </c>
      <c r="O3532" t="s">
        <v>135</v>
      </c>
    </row>
    <row r="3533" spans="1:15">
      <c r="A3533">
        <v>3532</v>
      </c>
      <c r="B3533">
        <v>381792</v>
      </c>
      <c r="C3533" t="s">
        <v>779</v>
      </c>
      <c r="D3533" t="s">
        <v>139</v>
      </c>
      <c r="E3533" t="s">
        <v>6996</v>
      </c>
      <c r="F3533">
        <v>300</v>
      </c>
      <c r="G3533">
        <v>2.9</v>
      </c>
      <c r="H3533">
        <v>80</v>
      </c>
      <c r="I3533" t="s">
        <v>6997</v>
      </c>
      <c r="J3533" t="s">
        <v>779</v>
      </c>
      <c r="K3533">
        <v>51</v>
      </c>
      <c r="L3533" t="s">
        <v>138</v>
      </c>
      <c r="M3533" t="s">
        <v>132</v>
      </c>
      <c r="N3533" t="s">
        <v>131</v>
      </c>
      <c r="O3533" t="s">
        <v>135</v>
      </c>
    </row>
    <row r="3534" spans="1:15">
      <c r="A3534">
        <v>3533</v>
      </c>
      <c r="B3534">
        <v>381804</v>
      </c>
      <c r="C3534" t="s">
        <v>2284</v>
      </c>
      <c r="D3534" t="s">
        <v>139</v>
      </c>
      <c r="E3534" t="s">
        <v>6998</v>
      </c>
      <c r="F3534">
        <v>350</v>
      </c>
      <c r="G3534">
        <v>2.9</v>
      </c>
      <c r="H3534">
        <v>80</v>
      </c>
      <c r="I3534" t="s">
        <v>6999</v>
      </c>
      <c r="J3534" t="s">
        <v>2284</v>
      </c>
      <c r="K3534">
        <v>75</v>
      </c>
      <c r="L3534" t="s">
        <v>133</v>
      </c>
      <c r="M3534" t="s">
        <v>132</v>
      </c>
      <c r="N3534" t="s">
        <v>131</v>
      </c>
      <c r="O3534" t="s">
        <v>130</v>
      </c>
    </row>
    <row r="3535" spans="1:15">
      <c r="A3535">
        <v>3534</v>
      </c>
      <c r="B3535">
        <v>381825</v>
      </c>
      <c r="C3535" t="s">
        <v>995</v>
      </c>
      <c r="D3535" t="s">
        <v>139</v>
      </c>
      <c r="E3535" t="s">
        <v>7000</v>
      </c>
      <c r="F3535">
        <v>300</v>
      </c>
      <c r="G3535">
        <v>2.9</v>
      </c>
      <c r="H3535">
        <v>80</v>
      </c>
      <c r="I3535" t="s">
        <v>2599</v>
      </c>
      <c r="J3535" t="s">
        <v>995</v>
      </c>
      <c r="K3535">
        <v>44</v>
      </c>
      <c r="L3535" t="s">
        <v>133</v>
      </c>
      <c r="M3535" t="s">
        <v>132</v>
      </c>
      <c r="N3535" t="s">
        <v>131</v>
      </c>
      <c r="O3535" t="s">
        <v>135</v>
      </c>
    </row>
    <row r="3536" spans="1:15">
      <c r="A3536">
        <v>3535</v>
      </c>
      <c r="B3536">
        <v>381838</v>
      </c>
      <c r="C3536" t="s">
        <v>709</v>
      </c>
      <c r="D3536" t="s">
        <v>129</v>
      </c>
      <c r="E3536" t="s">
        <v>7001</v>
      </c>
      <c r="F3536">
        <v>200</v>
      </c>
      <c r="G3536">
        <v>2.9</v>
      </c>
      <c r="H3536">
        <v>80</v>
      </c>
      <c r="I3536" t="s">
        <v>7002</v>
      </c>
      <c r="J3536" t="s">
        <v>709</v>
      </c>
      <c r="K3536">
        <v>82</v>
      </c>
      <c r="L3536" t="s">
        <v>236</v>
      </c>
      <c r="M3536" t="s">
        <v>142</v>
      </c>
      <c r="N3536" t="s">
        <v>131</v>
      </c>
      <c r="O3536" t="s">
        <v>130</v>
      </c>
    </row>
    <row r="3537" spans="1:15">
      <c r="A3537">
        <v>3536</v>
      </c>
      <c r="B3537">
        <v>381896</v>
      </c>
      <c r="C3537" t="s">
        <v>2854</v>
      </c>
      <c r="D3537" t="s">
        <v>149</v>
      </c>
      <c r="E3537" t="s">
        <v>7003</v>
      </c>
      <c r="F3537">
        <v>350</v>
      </c>
      <c r="G3537">
        <v>4.0999999999999996</v>
      </c>
      <c r="H3537">
        <v>100</v>
      </c>
      <c r="I3537" t="s">
        <v>7004</v>
      </c>
      <c r="J3537" t="s">
        <v>2854</v>
      </c>
      <c r="K3537">
        <v>57</v>
      </c>
      <c r="L3537" t="s">
        <v>136</v>
      </c>
      <c r="M3537" t="s">
        <v>132</v>
      </c>
      <c r="N3537" t="s">
        <v>131</v>
      </c>
      <c r="O3537" t="s">
        <v>135</v>
      </c>
    </row>
    <row r="3538" spans="1:15">
      <c r="A3538">
        <v>3537</v>
      </c>
      <c r="B3538">
        <v>381901</v>
      </c>
      <c r="C3538" t="s">
        <v>260</v>
      </c>
      <c r="D3538" t="s">
        <v>137</v>
      </c>
      <c r="E3538" t="s">
        <v>4937</v>
      </c>
      <c r="F3538">
        <v>800</v>
      </c>
      <c r="G3538">
        <v>4.3</v>
      </c>
      <c r="H3538">
        <v>100</v>
      </c>
      <c r="I3538" t="s">
        <v>4938</v>
      </c>
      <c r="J3538" t="s">
        <v>260</v>
      </c>
      <c r="K3538">
        <v>60</v>
      </c>
      <c r="L3538" t="s">
        <v>138</v>
      </c>
      <c r="M3538" t="s">
        <v>148</v>
      </c>
      <c r="N3538" t="s">
        <v>131</v>
      </c>
      <c r="O3538" t="s">
        <v>135</v>
      </c>
    </row>
    <row r="3539" spans="1:15">
      <c r="A3539">
        <v>3538</v>
      </c>
      <c r="B3539">
        <v>381965</v>
      </c>
      <c r="C3539" t="s">
        <v>477</v>
      </c>
      <c r="D3539" t="s">
        <v>141</v>
      </c>
      <c r="E3539" t="s">
        <v>7005</v>
      </c>
      <c r="F3539">
        <v>350</v>
      </c>
      <c r="G3539">
        <v>2.9</v>
      </c>
      <c r="H3539">
        <v>80</v>
      </c>
      <c r="I3539" t="s">
        <v>7006</v>
      </c>
      <c r="J3539" t="s">
        <v>477</v>
      </c>
      <c r="K3539">
        <v>45</v>
      </c>
      <c r="L3539" t="s">
        <v>136</v>
      </c>
      <c r="M3539" t="s">
        <v>132</v>
      </c>
      <c r="N3539" t="s">
        <v>131</v>
      </c>
      <c r="O3539" t="s">
        <v>135</v>
      </c>
    </row>
    <row r="3540" spans="1:15">
      <c r="A3540">
        <v>3539</v>
      </c>
      <c r="B3540">
        <v>382138</v>
      </c>
      <c r="C3540" t="s">
        <v>1962</v>
      </c>
      <c r="D3540" t="s">
        <v>129</v>
      </c>
      <c r="E3540" t="s">
        <v>6032</v>
      </c>
      <c r="F3540">
        <v>300</v>
      </c>
      <c r="G3540">
        <v>4.3</v>
      </c>
      <c r="H3540">
        <v>100</v>
      </c>
      <c r="I3540" t="s">
        <v>2599</v>
      </c>
      <c r="J3540" t="s">
        <v>1962</v>
      </c>
      <c r="K3540">
        <v>69</v>
      </c>
      <c r="L3540" t="s">
        <v>133</v>
      </c>
      <c r="M3540" t="s">
        <v>132</v>
      </c>
      <c r="N3540" t="s">
        <v>131</v>
      </c>
      <c r="O3540" t="s">
        <v>130</v>
      </c>
    </row>
    <row r="3541" spans="1:15">
      <c r="A3541">
        <v>3540</v>
      </c>
      <c r="B3541">
        <v>382190</v>
      </c>
      <c r="C3541" t="s">
        <v>876</v>
      </c>
      <c r="D3541" t="s">
        <v>139</v>
      </c>
      <c r="E3541" t="s">
        <v>7007</v>
      </c>
      <c r="F3541">
        <v>200</v>
      </c>
      <c r="G3541">
        <v>2.9</v>
      </c>
      <c r="H3541">
        <v>80</v>
      </c>
      <c r="I3541" t="s">
        <v>5776</v>
      </c>
      <c r="J3541" t="s">
        <v>7008</v>
      </c>
      <c r="K3541">
        <v>63</v>
      </c>
      <c r="L3541" t="s">
        <v>136</v>
      </c>
      <c r="M3541" t="s">
        <v>142</v>
      </c>
      <c r="N3541" t="s">
        <v>131</v>
      </c>
      <c r="O3541" t="s">
        <v>130</v>
      </c>
    </row>
    <row r="3542" spans="1:15">
      <c r="A3542">
        <v>3541</v>
      </c>
      <c r="B3542">
        <v>382194</v>
      </c>
      <c r="C3542" t="s">
        <v>807</v>
      </c>
      <c r="D3542" t="s">
        <v>139</v>
      </c>
      <c r="E3542" t="s">
        <v>7009</v>
      </c>
      <c r="F3542">
        <v>300</v>
      </c>
      <c r="G3542">
        <v>2.9</v>
      </c>
      <c r="H3542">
        <v>80</v>
      </c>
      <c r="I3542" t="s">
        <v>7010</v>
      </c>
      <c r="J3542" t="s">
        <v>7008</v>
      </c>
      <c r="K3542">
        <v>65</v>
      </c>
      <c r="L3542" t="s">
        <v>133</v>
      </c>
      <c r="M3542" t="s">
        <v>132</v>
      </c>
      <c r="N3542" t="s">
        <v>131</v>
      </c>
      <c r="O3542" t="s">
        <v>130</v>
      </c>
    </row>
    <row r="3543" spans="1:15">
      <c r="A3543">
        <v>3542</v>
      </c>
      <c r="B3543">
        <v>382216</v>
      </c>
      <c r="C3543" t="s">
        <v>876</v>
      </c>
      <c r="D3543" t="s">
        <v>139</v>
      </c>
      <c r="E3543" t="s">
        <v>7011</v>
      </c>
      <c r="F3543">
        <v>200</v>
      </c>
      <c r="G3543">
        <v>2.9</v>
      </c>
      <c r="H3543">
        <v>80</v>
      </c>
      <c r="I3543" t="s">
        <v>5166</v>
      </c>
      <c r="J3543" t="s">
        <v>876</v>
      </c>
      <c r="K3543">
        <v>65</v>
      </c>
      <c r="L3543" t="s">
        <v>133</v>
      </c>
      <c r="M3543" t="s">
        <v>142</v>
      </c>
      <c r="N3543" t="s">
        <v>131</v>
      </c>
      <c r="O3543" t="s">
        <v>130</v>
      </c>
    </row>
    <row r="3544" spans="1:15">
      <c r="A3544">
        <v>3543</v>
      </c>
      <c r="B3544">
        <v>382430</v>
      </c>
      <c r="C3544" t="s">
        <v>973</v>
      </c>
      <c r="D3544" t="s">
        <v>134</v>
      </c>
      <c r="E3544" t="s">
        <v>7012</v>
      </c>
      <c r="F3544">
        <v>700</v>
      </c>
      <c r="G3544">
        <v>2.9</v>
      </c>
      <c r="H3544">
        <v>80</v>
      </c>
      <c r="I3544" t="s">
        <v>1146</v>
      </c>
      <c r="J3544" t="s">
        <v>973</v>
      </c>
      <c r="K3544">
        <v>57</v>
      </c>
      <c r="L3544" t="s">
        <v>133</v>
      </c>
      <c r="M3544" t="s">
        <v>148</v>
      </c>
      <c r="N3544" t="s">
        <v>131</v>
      </c>
      <c r="O3544" t="s">
        <v>135</v>
      </c>
    </row>
    <row r="3545" spans="1:15">
      <c r="A3545">
        <v>3544</v>
      </c>
      <c r="B3545">
        <v>382537</v>
      </c>
      <c r="C3545" t="s">
        <v>250</v>
      </c>
      <c r="D3545" t="s">
        <v>137</v>
      </c>
      <c r="E3545" t="s">
        <v>7013</v>
      </c>
      <c r="F3545">
        <v>200</v>
      </c>
      <c r="G3545">
        <v>3.8</v>
      </c>
      <c r="H3545">
        <v>100</v>
      </c>
      <c r="I3545" t="s">
        <v>7014</v>
      </c>
      <c r="J3545" t="s">
        <v>250</v>
      </c>
      <c r="K3545">
        <v>54</v>
      </c>
      <c r="L3545" t="s">
        <v>133</v>
      </c>
      <c r="M3545" t="s">
        <v>142</v>
      </c>
      <c r="N3545" t="s">
        <v>131</v>
      </c>
      <c r="O3545" t="s">
        <v>135</v>
      </c>
    </row>
    <row r="3546" spans="1:15">
      <c r="A3546">
        <v>3545</v>
      </c>
      <c r="B3546">
        <v>382565</v>
      </c>
      <c r="C3546" t="s">
        <v>829</v>
      </c>
      <c r="D3546" t="s">
        <v>134</v>
      </c>
      <c r="E3546" t="s">
        <v>7015</v>
      </c>
      <c r="F3546">
        <v>200</v>
      </c>
      <c r="G3546">
        <v>2.9</v>
      </c>
      <c r="H3546">
        <v>80</v>
      </c>
      <c r="I3546" t="s">
        <v>7016</v>
      </c>
      <c r="J3546" t="s">
        <v>829</v>
      </c>
      <c r="K3546">
        <v>44</v>
      </c>
      <c r="L3546" t="s">
        <v>133</v>
      </c>
      <c r="M3546" t="s">
        <v>142</v>
      </c>
      <c r="N3546" t="s">
        <v>131</v>
      </c>
      <c r="O3546" t="s">
        <v>135</v>
      </c>
    </row>
    <row r="3547" spans="1:15">
      <c r="A3547">
        <v>3546</v>
      </c>
      <c r="B3547">
        <v>382566</v>
      </c>
      <c r="C3547" t="s">
        <v>790</v>
      </c>
      <c r="D3547" t="s">
        <v>129</v>
      </c>
      <c r="E3547" t="s">
        <v>7017</v>
      </c>
      <c r="F3547">
        <v>600</v>
      </c>
      <c r="G3547">
        <v>2.9</v>
      </c>
      <c r="H3547">
        <v>80</v>
      </c>
      <c r="I3547" t="s">
        <v>7018</v>
      </c>
      <c r="J3547" t="s">
        <v>790</v>
      </c>
      <c r="K3547">
        <v>65</v>
      </c>
      <c r="L3547" t="s">
        <v>133</v>
      </c>
      <c r="M3547" t="s">
        <v>148</v>
      </c>
      <c r="N3547" t="s">
        <v>131</v>
      </c>
      <c r="O3547" t="s">
        <v>130</v>
      </c>
    </row>
    <row r="3548" spans="1:15">
      <c r="A3548">
        <v>3547</v>
      </c>
      <c r="B3548">
        <v>382802</v>
      </c>
      <c r="C3548" t="s">
        <v>3083</v>
      </c>
      <c r="D3548" t="s">
        <v>146</v>
      </c>
      <c r="E3548" t="s">
        <v>7019</v>
      </c>
      <c r="F3548">
        <v>150</v>
      </c>
      <c r="G3548">
        <v>2.9</v>
      </c>
      <c r="H3548">
        <v>80</v>
      </c>
      <c r="I3548" t="s">
        <v>7020</v>
      </c>
      <c r="J3548" t="s">
        <v>3083</v>
      </c>
      <c r="K3548">
        <v>67</v>
      </c>
      <c r="L3548" t="s">
        <v>138</v>
      </c>
      <c r="M3548" t="s">
        <v>142</v>
      </c>
      <c r="N3548" t="s">
        <v>131</v>
      </c>
      <c r="O3548" t="s">
        <v>130</v>
      </c>
    </row>
    <row r="3549" spans="1:15">
      <c r="A3549">
        <v>3548</v>
      </c>
      <c r="B3549">
        <v>382814</v>
      </c>
      <c r="C3549" t="s">
        <v>2023</v>
      </c>
      <c r="D3549" t="s">
        <v>137</v>
      </c>
      <c r="E3549" t="s">
        <v>7021</v>
      </c>
      <c r="F3549">
        <v>300</v>
      </c>
      <c r="G3549">
        <v>2.9</v>
      </c>
      <c r="H3549">
        <v>80</v>
      </c>
      <c r="I3549" t="s">
        <v>7022</v>
      </c>
      <c r="J3549" t="s">
        <v>2023</v>
      </c>
      <c r="K3549">
        <v>56</v>
      </c>
      <c r="L3549" t="s">
        <v>138</v>
      </c>
      <c r="M3549" t="s">
        <v>132</v>
      </c>
      <c r="N3549" t="s">
        <v>131</v>
      </c>
      <c r="O3549" t="s">
        <v>135</v>
      </c>
    </row>
    <row r="3550" spans="1:15">
      <c r="A3550">
        <v>3549</v>
      </c>
      <c r="B3550">
        <v>382861</v>
      </c>
      <c r="C3550" t="s">
        <v>572</v>
      </c>
      <c r="D3550" t="s">
        <v>137</v>
      </c>
      <c r="E3550" t="s">
        <v>7023</v>
      </c>
      <c r="F3550">
        <v>500</v>
      </c>
      <c r="G3550">
        <v>4.0999999999999996</v>
      </c>
      <c r="H3550">
        <v>100</v>
      </c>
      <c r="I3550" t="s">
        <v>7024</v>
      </c>
      <c r="J3550" t="s">
        <v>572</v>
      </c>
      <c r="K3550">
        <v>53</v>
      </c>
      <c r="L3550" t="s">
        <v>133</v>
      </c>
      <c r="M3550" t="s">
        <v>132</v>
      </c>
      <c r="N3550" t="s">
        <v>131</v>
      </c>
      <c r="O3550" t="s">
        <v>135</v>
      </c>
    </row>
    <row r="3551" spans="1:15">
      <c r="A3551">
        <v>3550</v>
      </c>
      <c r="B3551">
        <v>382862</v>
      </c>
      <c r="C3551" t="s">
        <v>250</v>
      </c>
      <c r="D3551" t="s">
        <v>137</v>
      </c>
      <c r="E3551" t="s">
        <v>7025</v>
      </c>
      <c r="F3551">
        <v>600</v>
      </c>
      <c r="G3551">
        <v>2.9</v>
      </c>
      <c r="H3551">
        <v>80</v>
      </c>
      <c r="I3551" t="s">
        <v>7026</v>
      </c>
      <c r="J3551" t="s">
        <v>250</v>
      </c>
      <c r="K3551">
        <v>64</v>
      </c>
      <c r="L3551" t="s">
        <v>138</v>
      </c>
      <c r="M3551" t="s">
        <v>148</v>
      </c>
      <c r="N3551" t="s">
        <v>131</v>
      </c>
      <c r="O3551" t="s">
        <v>130</v>
      </c>
    </row>
    <row r="3552" spans="1:15">
      <c r="A3552">
        <v>3551</v>
      </c>
      <c r="B3552">
        <v>382904</v>
      </c>
      <c r="C3552" t="s">
        <v>5043</v>
      </c>
      <c r="D3552" t="s">
        <v>137</v>
      </c>
      <c r="E3552" t="s">
        <v>7027</v>
      </c>
      <c r="F3552">
        <v>200</v>
      </c>
      <c r="G3552">
        <v>2.9</v>
      </c>
      <c r="H3552">
        <v>80</v>
      </c>
      <c r="I3552" t="s">
        <v>7028</v>
      </c>
      <c r="J3552" t="s">
        <v>5043</v>
      </c>
      <c r="K3552">
        <v>57</v>
      </c>
      <c r="L3552" t="s">
        <v>136</v>
      </c>
      <c r="M3552" t="s">
        <v>142</v>
      </c>
      <c r="N3552" t="s">
        <v>131</v>
      </c>
      <c r="O3552" t="s">
        <v>135</v>
      </c>
    </row>
    <row r="3553" spans="1:15">
      <c r="A3553">
        <v>3552</v>
      </c>
      <c r="B3553">
        <v>382978</v>
      </c>
      <c r="C3553" t="s">
        <v>1907</v>
      </c>
      <c r="D3553" t="s">
        <v>139</v>
      </c>
      <c r="E3553" t="s">
        <v>7029</v>
      </c>
      <c r="F3553">
        <v>400</v>
      </c>
      <c r="G3553">
        <v>2.9</v>
      </c>
      <c r="H3553">
        <v>80</v>
      </c>
      <c r="I3553" t="s">
        <v>7030</v>
      </c>
      <c r="J3553" t="s">
        <v>1907</v>
      </c>
      <c r="K3553">
        <v>60</v>
      </c>
      <c r="L3553" t="s">
        <v>136</v>
      </c>
      <c r="M3553" t="s">
        <v>132</v>
      </c>
      <c r="N3553" t="s">
        <v>131</v>
      </c>
      <c r="O3553" t="s">
        <v>135</v>
      </c>
    </row>
    <row r="3554" spans="1:15">
      <c r="A3554">
        <v>3553</v>
      </c>
      <c r="B3554">
        <v>383038</v>
      </c>
      <c r="C3554" t="s">
        <v>835</v>
      </c>
      <c r="D3554" t="s">
        <v>143</v>
      </c>
      <c r="E3554" t="s">
        <v>7031</v>
      </c>
      <c r="F3554">
        <v>200</v>
      </c>
      <c r="G3554">
        <v>3.7</v>
      </c>
      <c r="H3554">
        <v>50</v>
      </c>
      <c r="I3554" t="s">
        <v>854</v>
      </c>
      <c r="J3554" t="s">
        <v>835</v>
      </c>
      <c r="K3554">
        <v>62</v>
      </c>
      <c r="L3554" t="s">
        <v>138</v>
      </c>
      <c r="M3554" t="s">
        <v>142</v>
      </c>
      <c r="N3554" t="s">
        <v>140</v>
      </c>
      <c r="O3554" t="s">
        <v>130</v>
      </c>
    </row>
    <row r="3555" spans="1:15">
      <c r="A3555">
        <v>3554</v>
      </c>
      <c r="B3555">
        <v>383044</v>
      </c>
      <c r="C3555" t="s">
        <v>1807</v>
      </c>
      <c r="D3555" t="s">
        <v>139</v>
      </c>
      <c r="E3555" t="s">
        <v>7032</v>
      </c>
      <c r="F3555">
        <v>200</v>
      </c>
      <c r="G3555">
        <v>2.9</v>
      </c>
      <c r="H3555">
        <v>80</v>
      </c>
      <c r="I3555" t="s">
        <v>7033</v>
      </c>
      <c r="J3555" t="s">
        <v>1807</v>
      </c>
      <c r="K3555">
        <v>81</v>
      </c>
      <c r="L3555" t="s">
        <v>138</v>
      </c>
      <c r="M3555" t="s">
        <v>142</v>
      </c>
      <c r="N3555" t="s">
        <v>131</v>
      </c>
      <c r="O3555" t="s">
        <v>130</v>
      </c>
    </row>
    <row r="3556" spans="1:15">
      <c r="A3556">
        <v>3555</v>
      </c>
      <c r="B3556">
        <v>383057</v>
      </c>
      <c r="C3556" t="s">
        <v>2679</v>
      </c>
      <c r="D3556" t="s">
        <v>145</v>
      </c>
      <c r="E3556" t="s">
        <v>7034</v>
      </c>
      <c r="F3556">
        <v>300</v>
      </c>
      <c r="G3556">
        <v>2.9</v>
      </c>
      <c r="H3556">
        <v>80</v>
      </c>
      <c r="I3556" t="s">
        <v>5837</v>
      </c>
      <c r="J3556" t="s">
        <v>2679</v>
      </c>
      <c r="K3556">
        <v>80</v>
      </c>
      <c r="L3556" t="s">
        <v>138</v>
      </c>
      <c r="M3556" t="s">
        <v>132</v>
      </c>
      <c r="N3556" t="s">
        <v>131</v>
      </c>
      <c r="O3556" t="s">
        <v>130</v>
      </c>
    </row>
    <row r="3557" spans="1:15">
      <c r="A3557">
        <v>3556</v>
      </c>
      <c r="B3557">
        <v>383084</v>
      </c>
      <c r="C3557" t="s">
        <v>571</v>
      </c>
      <c r="D3557" t="s">
        <v>143</v>
      </c>
      <c r="E3557" t="s">
        <v>7035</v>
      </c>
      <c r="F3557">
        <v>800</v>
      </c>
      <c r="G3557">
        <v>2.9</v>
      </c>
      <c r="H3557">
        <v>80</v>
      </c>
      <c r="I3557" t="s">
        <v>7036</v>
      </c>
      <c r="J3557" t="s">
        <v>571</v>
      </c>
      <c r="K3557">
        <v>69</v>
      </c>
      <c r="L3557" t="s">
        <v>133</v>
      </c>
      <c r="M3557" t="s">
        <v>148</v>
      </c>
      <c r="N3557" t="s">
        <v>131</v>
      </c>
      <c r="O3557" t="s">
        <v>130</v>
      </c>
    </row>
    <row r="3558" spans="1:15">
      <c r="A3558">
        <v>3557</v>
      </c>
      <c r="B3558">
        <v>383098</v>
      </c>
      <c r="C3558" t="s">
        <v>477</v>
      </c>
      <c r="D3558" t="s">
        <v>141</v>
      </c>
      <c r="E3558" t="s">
        <v>7037</v>
      </c>
      <c r="F3558">
        <v>500</v>
      </c>
      <c r="G3558">
        <v>2.9</v>
      </c>
      <c r="H3558">
        <v>80</v>
      </c>
      <c r="I3558" t="s">
        <v>7038</v>
      </c>
      <c r="J3558" t="s">
        <v>477</v>
      </c>
      <c r="K3558">
        <v>49</v>
      </c>
      <c r="L3558" t="s">
        <v>236</v>
      </c>
      <c r="M3558" t="s">
        <v>132</v>
      </c>
      <c r="N3558" t="s">
        <v>131</v>
      </c>
      <c r="O3558" t="s">
        <v>135</v>
      </c>
    </row>
    <row r="3559" spans="1:15">
      <c r="A3559">
        <v>3558</v>
      </c>
      <c r="B3559">
        <v>383270</v>
      </c>
      <c r="C3559" t="s">
        <v>1086</v>
      </c>
      <c r="D3559" t="s">
        <v>139</v>
      </c>
      <c r="E3559" t="s">
        <v>7039</v>
      </c>
      <c r="F3559">
        <v>200</v>
      </c>
      <c r="G3559">
        <v>2.9</v>
      </c>
      <c r="H3559">
        <v>80</v>
      </c>
      <c r="I3559" t="s">
        <v>2599</v>
      </c>
      <c r="J3559" t="s">
        <v>1086</v>
      </c>
      <c r="K3559">
        <v>46</v>
      </c>
      <c r="L3559" t="s">
        <v>133</v>
      </c>
      <c r="M3559" t="s">
        <v>142</v>
      </c>
      <c r="N3559" t="s">
        <v>131</v>
      </c>
      <c r="O3559" t="s">
        <v>135</v>
      </c>
    </row>
    <row r="3560" spans="1:15">
      <c r="A3560">
        <v>3559</v>
      </c>
      <c r="B3560">
        <v>383271</v>
      </c>
      <c r="C3560" t="s">
        <v>709</v>
      </c>
      <c r="D3560" t="s">
        <v>129</v>
      </c>
      <c r="E3560" t="s">
        <v>7040</v>
      </c>
      <c r="F3560">
        <v>350</v>
      </c>
      <c r="G3560">
        <v>4.0999999999999996</v>
      </c>
      <c r="H3560">
        <v>100</v>
      </c>
      <c r="I3560" t="s">
        <v>7041</v>
      </c>
      <c r="J3560" t="s">
        <v>709</v>
      </c>
      <c r="K3560">
        <v>71</v>
      </c>
      <c r="L3560" t="s">
        <v>136</v>
      </c>
      <c r="M3560" t="s">
        <v>132</v>
      </c>
      <c r="N3560" t="s">
        <v>131</v>
      </c>
      <c r="O3560" t="s">
        <v>130</v>
      </c>
    </row>
    <row r="3561" spans="1:15">
      <c r="A3561">
        <v>3560</v>
      </c>
      <c r="B3561">
        <v>383275</v>
      </c>
      <c r="C3561" t="s">
        <v>779</v>
      </c>
      <c r="D3561" t="s">
        <v>139</v>
      </c>
      <c r="E3561" t="s">
        <v>7042</v>
      </c>
      <c r="F3561">
        <v>150</v>
      </c>
      <c r="G3561">
        <v>2.9</v>
      </c>
      <c r="H3561">
        <v>80</v>
      </c>
      <c r="I3561" t="s">
        <v>7043</v>
      </c>
      <c r="J3561" t="s">
        <v>779</v>
      </c>
      <c r="K3561">
        <v>54</v>
      </c>
      <c r="L3561" t="s">
        <v>136</v>
      </c>
      <c r="M3561" t="s">
        <v>142</v>
      </c>
      <c r="N3561" t="s">
        <v>131</v>
      </c>
      <c r="O3561" t="s">
        <v>135</v>
      </c>
    </row>
    <row r="3562" spans="1:15">
      <c r="A3562">
        <v>3561</v>
      </c>
      <c r="B3562">
        <v>383287</v>
      </c>
      <c r="C3562" t="s">
        <v>690</v>
      </c>
      <c r="D3562" t="s">
        <v>129</v>
      </c>
      <c r="E3562" t="s">
        <v>7044</v>
      </c>
      <c r="F3562">
        <v>300</v>
      </c>
      <c r="G3562">
        <v>3.7</v>
      </c>
      <c r="H3562">
        <v>100</v>
      </c>
      <c r="I3562" t="s">
        <v>7045</v>
      </c>
      <c r="J3562" t="s">
        <v>690</v>
      </c>
      <c r="K3562">
        <v>83</v>
      </c>
      <c r="L3562" t="s">
        <v>136</v>
      </c>
      <c r="M3562" t="s">
        <v>132</v>
      </c>
      <c r="N3562" t="s">
        <v>131</v>
      </c>
      <c r="O3562" t="s">
        <v>130</v>
      </c>
    </row>
    <row r="3563" spans="1:15">
      <c r="A3563">
        <v>3562</v>
      </c>
      <c r="B3563">
        <v>383290</v>
      </c>
      <c r="C3563" t="s">
        <v>779</v>
      </c>
      <c r="D3563" t="s">
        <v>139</v>
      </c>
      <c r="E3563" t="s">
        <v>7046</v>
      </c>
      <c r="F3563">
        <v>600</v>
      </c>
      <c r="G3563">
        <v>4.3</v>
      </c>
      <c r="H3563">
        <v>100</v>
      </c>
      <c r="I3563" t="s">
        <v>2168</v>
      </c>
      <c r="J3563" t="s">
        <v>779</v>
      </c>
      <c r="K3563">
        <v>52</v>
      </c>
      <c r="L3563" t="s">
        <v>136</v>
      </c>
      <c r="M3563" t="s">
        <v>148</v>
      </c>
      <c r="N3563" t="s">
        <v>131</v>
      </c>
      <c r="O3563" t="s">
        <v>135</v>
      </c>
    </row>
    <row r="3564" spans="1:15">
      <c r="A3564">
        <v>3563</v>
      </c>
      <c r="B3564">
        <v>383308</v>
      </c>
      <c r="C3564" t="s">
        <v>790</v>
      </c>
      <c r="D3564" t="s">
        <v>129</v>
      </c>
      <c r="E3564" t="s">
        <v>7047</v>
      </c>
      <c r="F3564">
        <v>500</v>
      </c>
      <c r="G3564">
        <v>2.9</v>
      </c>
      <c r="H3564">
        <v>80</v>
      </c>
      <c r="I3564" t="s">
        <v>1606</v>
      </c>
      <c r="J3564" t="s">
        <v>3906</v>
      </c>
      <c r="K3564">
        <v>65</v>
      </c>
      <c r="L3564" t="s">
        <v>133</v>
      </c>
      <c r="M3564" t="s">
        <v>132</v>
      </c>
      <c r="N3564" t="s">
        <v>131</v>
      </c>
      <c r="O3564" t="s">
        <v>130</v>
      </c>
    </row>
    <row r="3565" spans="1:15">
      <c r="A3565">
        <v>3564</v>
      </c>
      <c r="B3565">
        <v>383421</v>
      </c>
      <c r="C3565" t="s">
        <v>696</v>
      </c>
      <c r="D3565" t="s">
        <v>139</v>
      </c>
      <c r="E3565" t="s">
        <v>7048</v>
      </c>
      <c r="F3565">
        <v>300</v>
      </c>
      <c r="G3565">
        <v>2.9</v>
      </c>
      <c r="H3565">
        <v>80</v>
      </c>
      <c r="I3565" t="s">
        <v>7049</v>
      </c>
      <c r="J3565" t="s">
        <v>696</v>
      </c>
      <c r="K3565">
        <v>68</v>
      </c>
      <c r="L3565" t="s">
        <v>133</v>
      </c>
      <c r="M3565" t="s">
        <v>132</v>
      </c>
      <c r="N3565" t="s">
        <v>131</v>
      </c>
      <c r="O3565" t="s">
        <v>130</v>
      </c>
    </row>
    <row r="3566" spans="1:15">
      <c r="A3566">
        <v>3565</v>
      </c>
      <c r="B3566">
        <v>383458</v>
      </c>
      <c r="C3566" t="s">
        <v>829</v>
      </c>
      <c r="D3566" t="s">
        <v>134</v>
      </c>
      <c r="E3566" t="s">
        <v>7050</v>
      </c>
      <c r="F3566">
        <v>300</v>
      </c>
      <c r="G3566">
        <v>3</v>
      </c>
      <c r="H3566">
        <v>20</v>
      </c>
      <c r="I3566" t="s">
        <v>5241</v>
      </c>
      <c r="J3566" t="s">
        <v>829</v>
      </c>
      <c r="K3566">
        <v>55</v>
      </c>
      <c r="L3566" t="s">
        <v>133</v>
      </c>
      <c r="M3566" t="s">
        <v>132</v>
      </c>
      <c r="N3566" t="s">
        <v>140</v>
      </c>
      <c r="O3566" t="s">
        <v>135</v>
      </c>
    </row>
    <row r="3567" spans="1:15">
      <c r="A3567">
        <v>3566</v>
      </c>
      <c r="B3567">
        <v>383485</v>
      </c>
      <c r="C3567" t="s">
        <v>4220</v>
      </c>
      <c r="D3567" t="s">
        <v>146</v>
      </c>
      <c r="E3567" t="s">
        <v>7051</v>
      </c>
      <c r="F3567">
        <v>500</v>
      </c>
      <c r="G3567">
        <v>4.0999999999999996</v>
      </c>
      <c r="H3567">
        <v>100</v>
      </c>
      <c r="I3567" t="s">
        <v>7052</v>
      </c>
      <c r="J3567" t="s">
        <v>4220</v>
      </c>
      <c r="K3567">
        <v>68</v>
      </c>
      <c r="L3567" t="s">
        <v>133</v>
      </c>
      <c r="M3567" t="s">
        <v>132</v>
      </c>
      <c r="N3567" t="s">
        <v>131</v>
      </c>
      <c r="O3567" t="s">
        <v>130</v>
      </c>
    </row>
    <row r="3568" spans="1:15">
      <c r="A3568">
        <v>3567</v>
      </c>
      <c r="B3568">
        <v>383573</v>
      </c>
      <c r="C3568" t="s">
        <v>973</v>
      </c>
      <c r="D3568" t="s">
        <v>134</v>
      </c>
      <c r="E3568" t="s">
        <v>7053</v>
      </c>
      <c r="F3568">
        <v>400</v>
      </c>
      <c r="G3568">
        <v>4</v>
      </c>
      <c r="H3568">
        <v>20</v>
      </c>
      <c r="I3568" t="s">
        <v>258</v>
      </c>
      <c r="J3568" t="s">
        <v>973</v>
      </c>
      <c r="K3568">
        <v>50</v>
      </c>
      <c r="L3568" t="s">
        <v>133</v>
      </c>
      <c r="M3568" t="s">
        <v>132</v>
      </c>
      <c r="N3568" t="s">
        <v>140</v>
      </c>
      <c r="O3568" t="s">
        <v>135</v>
      </c>
    </row>
    <row r="3569" spans="1:15">
      <c r="A3569">
        <v>3568</v>
      </c>
      <c r="B3569">
        <v>383615</v>
      </c>
      <c r="C3569" t="s">
        <v>2854</v>
      </c>
      <c r="D3569" t="s">
        <v>149</v>
      </c>
      <c r="E3569" t="s">
        <v>7054</v>
      </c>
      <c r="F3569">
        <v>200</v>
      </c>
      <c r="G3569">
        <v>4</v>
      </c>
      <c r="H3569">
        <v>100</v>
      </c>
      <c r="I3569" t="s">
        <v>479</v>
      </c>
      <c r="J3569" t="s">
        <v>2854</v>
      </c>
      <c r="K3569">
        <v>58</v>
      </c>
      <c r="L3569" t="s">
        <v>138</v>
      </c>
      <c r="M3569" t="s">
        <v>142</v>
      </c>
      <c r="N3569" t="s">
        <v>131</v>
      </c>
      <c r="O3569" t="s">
        <v>135</v>
      </c>
    </row>
    <row r="3570" spans="1:15">
      <c r="A3570">
        <v>3569</v>
      </c>
      <c r="B3570">
        <v>383684</v>
      </c>
      <c r="C3570" t="s">
        <v>1670</v>
      </c>
      <c r="D3570" t="s">
        <v>129</v>
      </c>
      <c r="E3570" t="s">
        <v>7055</v>
      </c>
      <c r="F3570">
        <v>300</v>
      </c>
      <c r="G3570">
        <v>4.0999999999999996</v>
      </c>
      <c r="H3570">
        <v>50</v>
      </c>
      <c r="I3570" t="s">
        <v>2266</v>
      </c>
      <c r="J3570" t="s">
        <v>1670</v>
      </c>
      <c r="K3570">
        <v>57</v>
      </c>
      <c r="L3570" t="s">
        <v>136</v>
      </c>
      <c r="M3570" t="s">
        <v>132</v>
      </c>
      <c r="N3570" t="s">
        <v>140</v>
      </c>
      <c r="O3570" t="s">
        <v>135</v>
      </c>
    </row>
    <row r="3571" spans="1:15">
      <c r="A3571">
        <v>3570</v>
      </c>
      <c r="B3571">
        <v>383693</v>
      </c>
      <c r="C3571" t="s">
        <v>3054</v>
      </c>
      <c r="D3571" t="s">
        <v>146</v>
      </c>
      <c r="E3571" t="s">
        <v>7056</v>
      </c>
      <c r="F3571">
        <v>300</v>
      </c>
      <c r="G3571">
        <v>4.2</v>
      </c>
      <c r="H3571">
        <v>1000</v>
      </c>
      <c r="I3571" t="s">
        <v>1194</v>
      </c>
      <c r="J3571" t="s">
        <v>3054</v>
      </c>
      <c r="K3571">
        <v>46</v>
      </c>
      <c r="L3571" t="s">
        <v>138</v>
      </c>
      <c r="M3571" t="s">
        <v>132</v>
      </c>
      <c r="N3571" t="s">
        <v>147</v>
      </c>
      <c r="O3571" t="s">
        <v>135</v>
      </c>
    </row>
    <row r="3572" spans="1:15">
      <c r="A3572">
        <v>3571</v>
      </c>
      <c r="B3572">
        <v>383713</v>
      </c>
      <c r="C3572" t="s">
        <v>1969</v>
      </c>
      <c r="D3572" t="s">
        <v>145</v>
      </c>
      <c r="E3572" t="s">
        <v>7057</v>
      </c>
      <c r="F3572">
        <v>280</v>
      </c>
      <c r="G3572">
        <v>4</v>
      </c>
      <c r="H3572">
        <v>20</v>
      </c>
      <c r="I3572" t="s">
        <v>356</v>
      </c>
      <c r="J3572" t="s">
        <v>1969</v>
      </c>
      <c r="K3572">
        <v>36</v>
      </c>
      <c r="L3572" t="s">
        <v>136</v>
      </c>
      <c r="M3572" t="s">
        <v>132</v>
      </c>
      <c r="N3572" t="s">
        <v>140</v>
      </c>
      <c r="O3572" t="s">
        <v>144</v>
      </c>
    </row>
    <row r="3573" spans="1:15">
      <c r="A3573">
        <v>3572</v>
      </c>
      <c r="B3573">
        <v>384196</v>
      </c>
      <c r="C3573" t="s">
        <v>477</v>
      </c>
      <c r="D3573" t="s">
        <v>141</v>
      </c>
      <c r="E3573" t="s">
        <v>7058</v>
      </c>
      <c r="F3573">
        <v>400</v>
      </c>
      <c r="G3573">
        <v>2.9</v>
      </c>
      <c r="H3573">
        <v>80</v>
      </c>
      <c r="I3573" t="s">
        <v>7059</v>
      </c>
      <c r="J3573" t="s">
        <v>477</v>
      </c>
      <c r="K3573">
        <v>54</v>
      </c>
      <c r="L3573" t="s">
        <v>136</v>
      </c>
      <c r="M3573" t="s">
        <v>132</v>
      </c>
      <c r="N3573" t="s">
        <v>131</v>
      </c>
      <c r="O3573" t="s">
        <v>135</v>
      </c>
    </row>
    <row r="3574" spans="1:15">
      <c r="A3574">
        <v>3573</v>
      </c>
      <c r="B3574">
        <v>384251</v>
      </c>
      <c r="C3574" t="s">
        <v>1332</v>
      </c>
      <c r="D3574" t="s">
        <v>134</v>
      </c>
      <c r="E3574" t="s">
        <v>7060</v>
      </c>
      <c r="F3574">
        <v>600</v>
      </c>
      <c r="G3574">
        <v>4.0999999999999996</v>
      </c>
      <c r="H3574">
        <v>20</v>
      </c>
      <c r="I3574" t="s">
        <v>7061</v>
      </c>
      <c r="J3574" t="s">
        <v>1332</v>
      </c>
      <c r="K3574">
        <v>40</v>
      </c>
      <c r="L3574" t="s">
        <v>133</v>
      </c>
      <c r="M3574" t="s">
        <v>148</v>
      </c>
      <c r="N3574" t="s">
        <v>140</v>
      </c>
      <c r="O3574" t="s">
        <v>144</v>
      </c>
    </row>
    <row r="3575" spans="1:15">
      <c r="A3575">
        <v>3574</v>
      </c>
      <c r="B3575">
        <v>384311</v>
      </c>
      <c r="C3575" t="s">
        <v>2854</v>
      </c>
      <c r="D3575" t="s">
        <v>149</v>
      </c>
      <c r="E3575" t="s">
        <v>7062</v>
      </c>
      <c r="F3575">
        <v>250</v>
      </c>
      <c r="G3575">
        <v>3.9</v>
      </c>
      <c r="H3575">
        <v>20</v>
      </c>
      <c r="I3575" t="s">
        <v>7063</v>
      </c>
      <c r="J3575" t="s">
        <v>2854</v>
      </c>
      <c r="K3575">
        <v>59</v>
      </c>
      <c r="L3575" t="s">
        <v>133</v>
      </c>
      <c r="M3575" t="s">
        <v>132</v>
      </c>
      <c r="N3575" t="s">
        <v>140</v>
      </c>
      <c r="O3575" t="s">
        <v>135</v>
      </c>
    </row>
    <row r="3576" spans="1:15">
      <c r="A3576">
        <v>3575</v>
      </c>
      <c r="B3576">
        <v>384326</v>
      </c>
      <c r="C3576" t="s">
        <v>3695</v>
      </c>
      <c r="D3576" t="s">
        <v>146</v>
      </c>
      <c r="E3576" t="s">
        <v>7064</v>
      </c>
      <c r="F3576">
        <v>300</v>
      </c>
      <c r="G3576">
        <v>2.9</v>
      </c>
      <c r="H3576">
        <v>80</v>
      </c>
      <c r="I3576" t="s">
        <v>7065</v>
      </c>
      <c r="J3576" t="s">
        <v>3695</v>
      </c>
      <c r="K3576">
        <v>52</v>
      </c>
      <c r="L3576" t="s">
        <v>138</v>
      </c>
      <c r="M3576" t="s">
        <v>132</v>
      </c>
      <c r="N3576" t="s">
        <v>131</v>
      </c>
      <c r="O3576" t="s">
        <v>135</v>
      </c>
    </row>
    <row r="3577" spans="1:15">
      <c r="A3577">
        <v>3576</v>
      </c>
      <c r="B3577">
        <v>384429</v>
      </c>
      <c r="C3577" t="s">
        <v>790</v>
      </c>
      <c r="D3577" t="s">
        <v>129</v>
      </c>
      <c r="E3577" t="s">
        <v>7066</v>
      </c>
      <c r="F3577">
        <v>300</v>
      </c>
      <c r="G3577">
        <v>4</v>
      </c>
      <c r="H3577">
        <v>500</v>
      </c>
      <c r="I3577" t="s">
        <v>7067</v>
      </c>
      <c r="J3577" t="s">
        <v>790</v>
      </c>
      <c r="K3577">
        <v>82</v>
      </c>
      <c r="L3577" t="s">
        <v>138</v>
      </c>
      <c r="M3577" t="s">
        <v>132</v>
      </c>
      <c r="N3577" t="s">
        <v>147</v>
      </c>
      <c r="O3577" t="s">
        <v>130</v>
      </c>
    </row>
    <row r="3578" spans="1:15">
      <c r="A3578">
        <v>3577</v>
      </c>
      <c r="B3578">
        <v>384498</v>
      </c>
      <c r="C3578" t="s">
        <v>1747</v>
      </c>
      <c r="D3578" t="s">
        <v>137</v>
      </c>
      <c r="E3578" t="s">
        <v>7068</v>
      </c>
      <c r="F3578">
        <v>200</v>
      </c>
      <c r="G3578">
        <v>2.9</v>
      </c>
      <c r="H3578">
        <v>80</v>
      </c>
      <c r="I3578" t="s">
        <v>7069</v>
      </c>
      <c r="J3578" t="s">
        <v>1747</v>
      </c>
      <c r="K3578">
        <v>49</v>
      </c>
      <c r="L3578" t="s">
        <v>138</v>
      </c>
      <c r="M3578" t="s">
        <v>142</v>
      </c>
      <c r="N3578" t="s">
        <v>131</v>
      </c>
      <c r="O3578" t="s">
        <v>135</v>
      </c>
    </row>
    <row r="3579" spans="1:15">
      <c r="A3579">
        <v>3578</v>
      </c>
      <c r="B3579">
        <v>384505</v>
      </c>
      <c r="C3579" t="s">
        <v>4543</v>
      </c>
      <c r="D3579" t="s">
        <v>129</v>
      </c>
      <c r="E3579" t="s">
        <v>7070</v>
      </c>
      <c r="F3579">
        <v>200</v>
      </c>
      <c r="G3579">
        <v>2.9</v>
      </c>
      <c r="H3579">
        <v>80</v>
      </c>
      <c r="I3579" t="s">
        <v>2726</v>
      </c>
      <c r="J3579" t="s">
        <v>4543</v>
      </c>
      <c r="K3579">
        <v>62</v>
      </c>
      <c r="L3579" t="s">
        <v>133</v>
      </c>
      <c r="M3579" t="s">
        <v>142</v>
      </c>
      <c r="N3579" t="s">
        <v>131</v>
      </c>
      <c r="O3579" t="s">
        <v>130</v>
      </c>
    </row>
    <row r="3580" spans="1:15">
      <c r="A3580">
        <v>3579</v>
      </c>
      <c r="B3580">
        <v>384529</v>
      </c>
      <c r="C3580" t="s">
        <v>2289</v>
      </c>
      <c r="D3580" t="s">
        <v>129</v>
      </c>
      <c r="E3580" t="s">
        <v>7071</v>
      </c>
      <c r="F3580">
        <v>200</v>
      </c>
      <c r="G3580">
        <v>4</v>
      </c>
      <c r="H3580">
        <v>20</v>
      </c>
      <c r="I3580" t="s">
        <v>704</v>
      </c>
      <c r="J3580" t="s">
        <v>2289</v>
      </c>
      <c r="K3580">
        <v>84</v>
      </c>
      <c r="L3580" t="s">
        <v>133</v>
      </c>
      <c r="M3580" t="s">
        <v>142</v>
      </c>
      <c r="N3580" t="s">
        <v>140</v>
      </c>
      <c r="O3580" t="s">
        <v>130</v>
      </c>
    </row>
    <row r="3581" spans="1:15">
      <c r="A3581">
        <v>3580</v>
      </c>
      <c r="B3581">
        <v>384540</v>
      </c>
      <c r="C3581" t="s">
        <v>1969</v>
      </c>
      <c r="D3581" t="s">
        <v>145</v>
      </c>
      <c r="E3581" t="s">
        <v>7072</v>
      </c>
      <c r="F3581">
        <v>400</v>
      </c>
      <c r="G3581">
        <v>4.0999999999999996</v>
      </c>
      <c r="H3581">
        <v>100</v>
      </c>
      <c r="I3581" t="s">
        <v>2178</v>
      </c>
      <c r="J3581" t="s">
        <v>1969</v>
      </c>
      <c r="K3581">
        <v>44</v>
      </c>
      <c r="L3581" t="s">
        <v>138</v>
      </c>
      <c r="M3581" t="s">
        <v>132</v>
      </c>
      <c r="N3581" t="s">
        <v>131</v>
      </c>
      <c r="O3581" t="s">
        <v>135</v>
      </c>
    </row>
    <row r="3582" spans="1:15">
      <c r="A3582">
        <v>3581</v>
      </c>
      <c r="B3582">
        <v>384542</v>
      </c>
      <c r="C3582" t="s">
        <v>2854</v>
      </c>
      <c r="D3582" t="s">
        <v>149</v>
      </c>
      <c r="E3582" t="s">
        <v>7073</v>
      </c>
      <c r="F3582">
        <v>350</v>
      </c>
      <c r="G3582">
        <v>2.9</v>
      </c>
      <c r="H3582">
        <v>80</v>
      </c>
      <c r="I3582" t="s">
        <v>3191</v>
      </c>
      <c r="J3582" t="s">
        <v>2854</v>
      </c>
      <c r="K3582">
        <v>59</v>
      </c>
      <c r="L3582" t="s">
        <v>138</v>
      </c>
      <c r="M3582" t="s">
        <v>132</v>
      </c>
      <c r="N3582" t="s">
        <v>131</v>
      </c>
      <c r="O3582" t="s">
        <v>135</v>
      </c>
    </row>
    <row r="3583" spans="1:15">
      <c r="A3583">
        <v>3582</v>
      </c>
      <c r="B3583">
        <v>384598</v>
      </c>
      <c r="C3583" t="s">
        <v>807</v>
      </c>
      <c r="D3583" t="s">
        <v>139</v>
      </c>
      <c r="E3583" t="s">
        <v>7074</v>
      </c>
      <c r="F3583">
        <v>300</v>
      </c>
      <c r="G3583">
        <v>2.9</v>
      </c>
      <c r="H3583">
        <v>80</v>
      </c>
      <c r="I3583" t="s">
        <v>7075</v>
      </c>
      <c r="J3583" t="s">
        <v>807</v>
      </c>
      <c r="K3583">
        <v>68</v>
      </c>
      <c r="L3583" t="s">
        <v>133</v>
      </c>
      <c r="M3583" t="s">
        <v>132</v>
      </c>
      <c r="N3583" t="s">
        <v>131</v>
      </c>
      <c r="O3583" t="s">
        <v>130</v>
      </c>
    </row>
    <row r="3584" spans="1:15">
      <c r="A3584">
        <v>3583</v>
      </c>
      <c r="B3584">
        <v>384631</v>
      </c>
      <c r="C3584" t="s">
        <v>790</v>
      </c>
      <c r="D3584" t="s">
        <v>129</v>
      </c>
      <c r="E3584" t="s">
        <v>7076</v>
      </c>
      <c r="F3584">
        <v>250</v>
      </c>
      <c r="G3584">
        <v>2.9</v>
      </c>
      <c r="H3584">
        <v>80</v>
      </c>
      <c r="I3584" t="s">
        <v>395</v>
      </c>
      <c r="J3584" t="s">
        <v>790</v>
      </c>
      <c r="K3584">
        <v>80</v>
      </c>
      <c r="L3584" t="s">
        <v>138</v>
      </c>
      <c r="M3584" t="s">
        <v>132</v>
      </c>
      <c r="N3584" t="s">
        <v>131</v>
      </c>
      <c r="O3584" t="s">
        <v>130</v>
      </c>
    </row>
    <row r="3585" spans="1:15">
      <c r="A3585">
        <v>3584</v>
      </c>
      <c r="B3585">
        <v>384767</v>
      </c>
      <c r="C3585" t="s">
        <v>790</v>
      </c>
      <c r="D3585" t="s">
        <v>129</v>
      </c>
      <c r="E3585" t="s">
        <v>7077</v>
      </c>
      <c r="F3585">
        <v>250</v>
      </c>
      <c r="G3585">
        <v>2.9</v>
      </c>
      <c r="H3585">
        <v>80</v>
      </c>
      <c r="I3585" t="s">
        <v>7078</v>
      </c>
      <c r="J3585" t="s">
        <v>790</v>
      </c>
      <c r="K3585">
        <v>81</v>
      </c>
      <c r="L3585" t="s">
        <v>138</v>
      </c>
      <c r="M3585" t="s">
        <v>132</v>
      </c>
      <c r="N3585" t="s">
        <v>131</v>
      </c>
      <c r="O3585" t="s">
        <v>130</v>
      </c>
    </row>
    <row r="3586" spans="1:15">
      <c r="A3586">
        <v>3585</v>
      </c>
      <c r="B3586">
        <v>384770</v>
      </c>
      <c r="C3586" t="s">
        <v>790</v>
      </c>
      <c r="D3586" t="s">
        <v>129</v>
      </c>
      <c r="E3586" t="s">
        <v>7079</v>
      </c>
      <c r="F3586">
        <v>250</v>
      </c>
      <c r="G3586">
        <v>2.9</v>
      </c>
      <c r="H3586">
        <v>80</v>
      </c>
      <c r="I3586" t="s">
        <v>5503</v>
      </c>
      <c r="J3586" t="s">
        <v>790</v>
      </c>
      <c r="K3586">
        <v>78</v>
      </c>
      <c r="L3586" t="s">
        <v>138</v>
      </c>
      <c r="M3586" t="s">
        <v>132</v>
      </c>
      <c r="N3586" t="s">
        <v>131</v>
      </c>
      <c r="O3586" t="s">
        <v>130</v>
      </c>
    </row>
    <row r="3587" spans="1:15">
      <c r="A3587">
        <v>3586</v>
      </c>
      <c r="B3587">
        <v>384773</v>
      </c>
      <c r="C3587" t="s">
        <v>790</v>
      </c>
      <c r="D3587" t="s">
        <v>129</v>
      </c>
      <c r="E3587" t="s">
        <v>7080</v>
      </c>
      <c r="F3587">
        <v>250</v>
      </c>
      <c r="G3587">
        <v>2.9</v>
      </c>
      <c r="H3587">
        <v>80</v>
      </c>
      <c r="I3587" t="s">
        <v>7081</v>
      </c>
      <c r="J3587" t="s">
        <v>790</v>
      </c>
      <c r="K3587">
        <v>83</v>
      </c>
      <c r="L3587" t="s">
        <v>138</v>
      </c>
      <c r="M3587" t="s">
        <v>132</v>
      </c>
      <c r="N3587" t="s">
        <v>131</v>
      </c>
      <c r="O3587" t="s">
        <v>130</v>
      </c>
    </row>
    <row r="3588" spans="1:15">
      <c r="A3588">
        <v>3587</v>
      </c>
      <c r="B3588">
        <v>384846</v>
      </c>
      <c r="C3588" t="s">
        <v>1670</v>
      </c>
      <c r="D3588" t="s">
        <v>129</v>
      </c>
      <c r="E3588" t="s">
        <v>7082</v>
      </c>
      <c r="F3588">
        <v>200</v>
      </c>
      <c r="G3588">
        <v>4.3</v>
      </c>
      <c r="H3588">
        <v>100</v>
      </c>
      <c r="I3588" t="s">
        <v>7083</v>
      </c>
      <c r="J3588" t="s">
        <v>1670</v>
      </c>
      <c r="K3588">
        <v>57</v>
      </c>
      <c r="L3588" t="s">
        <v>136</v>
      </c>
      <c r="M3588" t="s">
        <v>142</v>
      </c>
      <c r="N3588" t="s">
        <v>131</v>
      </c>
      <c r="O3588" t="s">
        <v>135</v>
      </c>
    </row>
    <row r="3589" spans="1:15">
      <c r="A3589">
        <v>3588</v>
      </c>
      <c r="B3589">
        <v>384890</v>
      </c>
      <c r="C3589" t="s">
        <v>790</v>
      </c>
      <c r="D3589" t="s">
        <v>129</v>
      </c>
      <c r="E3589" t="s">
        <v>7084</v>
      </c>
      <c r="F3589">
        <v>250</v>
      </c>
      <c r="G3589">
        <v>2.9</v>
      </c>
      <c r="H3589">
        <v>80</v>
      </c>
      <c r="I3589" t="s">
        <v>7078</v>
      </c>
      <c r="J3589" t="s">
        <v>790</v>
      </c>
      <c r="K3589">
        <v>81</v>
      </c>
      <c r="L3589" t="s">
        <v>138</v>
      </c>
      <c r="M3589" t="s">
        <v>132</v>
      </c>
      <c r="N3589" t="s">
        <v>131</v>
      </c>
      <c r="O3589" t="s">
        <v>130</v>
      </c>
    </row>
    <row r="3590" spans="1:15">
      <c r="A3590">
        <v>3589</v>
      </c>
      <c r="B3590">
        <v>384978</v>
      </c>
      <c r="C3590" t="s">
        <v>1670</v>
      </c>
      <c r="D3590" t="s">
        <v>129</v>
      </c>
      <c r="E3590" t="s">
        <v>7085</v>
      </c>
      <c r="F3590">
        <v>300</v>
      </c>
      <c r="G3590">
        <v>4.0999999999999996</v>
      </c>
      <c r="H3590">
        <v>100</v>
      </c>
      <c r="I3590" t="s">
        <v>7086</v>
      </c>
      <c r="J3590" t="s">
        <v>1670</v>
      </c>
      <c r="K3590">
        <v>53</v>
      </c>
      <c r="L3590" t="s">
        <v>133</v>
      </c>
      <c r="M3590" t="s">
        <v>132</v>
      </c>
      <c r="N3590" t="s">
        <v>131</v>
      </c>
      <c r="O3590" t="s">
        <v>135</v>
      </c>
    </row>
    <row r="3591" spans="1:15">
      <c r="A3591">
        <v>3590</v>
      </c>
      <c r="B3591">
        <v>384981</v>
      </c>
      <c r="C3591" t="s">
        <v>1291</v>
      </c>
      <c r="D3591" t="s">
        <v>129</v>
      </c>
      <c r="E3591" t="s">
        <v>7087</v>
      </c>
      <c r="F3591">
        <v>500</v>
      </c>
      <c r="G3591">
        <v>2.9</v>
      </c>
      <c r="H3591">
        <v>80</v>
      </c>
      <c r="I3591" t="s">
        <v>7088</v>
      </c>
      <c r="J3591" t="s">
        <v>1291</v>
      </c>
      <c r="K3591">
        <v>89</v>
      </c>
      <c r="L3591" t="s">
        <v>133</v>
      </c>
      <c r="M3591" t="s">
        <v>132</v>
      </c>
      <c r="N3591" t="s">
        <v>131</v>
      </c>
      <c r="O3591" t="s">
        <v>130</v>
      </c>
    </row>
    <row r="3592" spans="1:15">
      <c r="A3592">
        <v>3591</v>
      </c>
      <c r="B3592">
        <v>385006</v>
      </c>
      <c r="C3592" t="s">
        <v>690</v>
      </c>
      <c r="D3592" t="s">
        <v>129</v>
      </c>
      <c r="E3592" t="s">
        <v>7089</v>
      </c>
      <c r="F3592">
        <v>159</v>
      </c>
      <c r="G3592">
        <v>2.9</v>
      </c>
      <c r="H3592">
        <v>80</v>
      </c>
      <c r="I3592" t="s">
        <v>6696</v>
      </c>
      <c r="J3592" t="s">
        <v>690</v>
      </c>
      <c r="K3592">
        <v>91</v>
      </c>
      <c r="L3592" t="s">
        <v>138</v>
      </c>
      <c r="M3592" t="s">
        <v>142</v>
      </c>
      <c r="N3592" t="s">
        <v>131</v>
      </c>
      <c r="O3592" t="s">
        <v>130</v>
      </c>
    </row>
    <row r="3593" spans="1:15">
      <c r="A3593">
        <v>3592</v>
      </c>
      <c r="B3593">
        <v>385094</v>
      </c>
      <c r="C3593" t="s">
        <v>790</v>
      </c>
      <c r="D3593" t="s">
        <v>129</v>
      </c>
      <c r="E3593" t="s">
        <v>7090</v>
      </c>
      <c r="F3593">
        <v>250</v>
      </c>
      <c r="G3593">
        <v>2.9</v>
      </c>
      <c r="H3593">
        <v>80</v>
      </c>
      <c r="I3593" t="s">
        <v>7078</v>
      </c>
      <c r="J3593" t="s">
        <v>790</v>
      </c>
      <c r="K3593">
        <v>87</v>
      </c>
      <c r="L3593" t="s">
        <v>138</v>
      </c>
      <c r="M3593" t="s">
        <v>132</v>
      </c>
      <c r="N3593" t="s">
        <v>131</v>
      </c>
      <c r="O3593" t="s">
        <v>130</v>
      </c>
    </row>
    <row r="3594" spans="1:15">
      <c r="A3594">
        <v>3593</v>
      </c>
      <c r="B3594">
        <v>385127</v>
      </c>
      <c r="C3594" t="s">
        <v>790</v>
      </c>
      <c r="D3594" t="s">
        <v>129</v>
      </c>
      <c r="E3594" t="s">
        <v>7091</v>
      </c>
      <c r="F3594">
        <v>250</v>
      </c>
      <c r="G3594">
        <v>2.9</v>
      </c>
      <c r="H3594">
        <v>80</v>
      </c>
      <c r="I3594" t="s">
        <v>6055</v>
      </c>
      <c r="J3594" t="s">
        <v>790</v>
      </c>
      <c r="K3594">
        <v>78</v>
      </c>
      <c r="L3594" t="s">
        <v>138</v>
      </c>
      <c r="M3594" t="s">
        <v>132</v>
      </c>
      <c r="N3594" t="s">
        <v>131</v>
      </c>
      <c r="O3594" t="s">
        <v>130</v>
      </c>
    </row>
    <row r="3595" spans="1:15">
      <c r="A3595">
        <v>3594</v>
      </c>
      <c r="B3595">
        <v>385130</v>
      </c>
      <c r="C3595" t="s">
        <v>1684</v>
      </c>
      <c r="D3595" t="s">
        <v>146</v>
      </c>
      <c r="E3595" t="s">
        <v>7092</v>
      </c>
      <c r="F3595">
        <v>300</v>
      </c>
      <c r="G3595">
        <v>3.8</v>
      </c>
      <c r="H3595">
        <v>500</v>
      </c>
      <c r="I3595" t="s">
        <v>7093</v>
      </c>
      <c r="J3595" t="s">
        <v>1684</v>
      </c>
      <c r="K3595">
        <v>32</v>
      </c>
      <c r="L3595" t="s">
        <v>133</v>
      </c>
      <c r="M3595" t="s">
        <v>132</v>
      </c>
      <c r="N3595" t="s">
        <v>147</v>
      </c>
      <c r="O3595" t="s">
        <v>144</v>
      </c>
    </row>
    <row r="3596" spans="1:15">
      <c r="A3596">
        <v>3595</v>
      </c>
      <c r="B3596">
        <v>385154</v>
      </c>
      <c r="C3596" t="s">
        <v>790</v>
      </c>
      <c r="D3596" t="s">
        <v>129</v>
      </c>
      <c r="E3596" t="s">
        <v>7094</v>
      </c>
      <c r="F3596">
        <v>250</v>
      </c>
      <c r="G3596">
        <v>2.9</v>
      </c>
      <c r="H3596">
        <v>80</v>
      </c>
      <c r="I3596" t="s">
        <v>7078</v>
      </c>
      <c r="J3596" t="s">
        <v>790</v>
      </c>
      <c r="K3596">
        <v>84</v>
      </c>
      <c r="L3596" t="s">
        <v>138</v>
      </c>
      <c r="M3596" t="s">
        <v>132</v>
      </c>
      <c r="N3596" t="s">
        <v>131</v>
      </c>
      <c r="O3596" t="s">
        <v>130</v>
      </c>
    </row>
    <row r="3597" spans="1:15">
      <c r="A3597">
        <v>3596</v>
      </c>
      <c r="B3597">
        <v>385220</v>
      </c>
      <c r="C3597" t="s">
        <v>350</v>
      </c>
      <c r="D3597" t="s">
        <v>141</v>
      </c>
      <c r="E3597" t="s">
        <v>7095</v>
      </c>
      <c r="F3597">
        <v>500</v>
      </c>
      <c r="G3597">
        <v>3.7</v>
      </c>
      <c r="H3597">
        <v>20</v>
      </c>
      <c r="I3597" t="s">
        <v>356</v>
      </c>
      <c r="J3597" t="s">
        <v>350</v>
      </c>
      <c r="K3597">
        <v>78</v>
      </c>
      <c r="L3597" t="s">
        <v>136</v>
      </c>
      <c r="M3597" t="s">
        <v>132</v>
      </c>
      <c r="N3597" t="s">
        <v>140</v>
      </c>
      <c r="O3597" t="s">
        <v>130</v>
      </c>
    </row>
    <row r="3598" spans="1:15">
      <c r="A3598">
        <v>3597</v>
      </c>
      <c r="B3598">
        <v>385371</v>
      </c>
      <c r="C3598" t="s">
        <v>1106</v>
      </c>
      <c r="D3598" t="s">
        <v>139</v>
      </c>
      <c r="E3598" t="s">
        <v>7096</v>
      </c>
      <c r="F3598">
        <v>500</v>
      </c>
      <c r="G3598">
        <v>3.2</v>
      </c>
      <c r="H3598">
        <v>50</v>
      </c>
      <c r="I3598" t="s">
        <v>7097</v>
      </c>
      <c r="J3598" t="s">
        <v>1106</v>
      </c>
      <c r="K3598">
        <v>72</v>
      </c>
      <c r="L3598" t="s">
        <v>133</v>
      </c>
      <c r="M3598" t="s">
        <v>132</v>
      </c>
      <c r="N3598" t="s">
        <v>140</v>
      </c>
      <c r="O3598" t="s">
        <v>130</v>
      </c>
    </row>
    <row r="3599" spans="1:15">
      <c r="A3599">
        <v>3598</v>
      </c>
      <c r="B3599">
        <v>385375</v>
      </c>
      <c r="C3599" t="s">
        <v>4944</v>
      </c>
      <c r="D3599" t="s">
        <v>145</v>
      </c>
      <c r="E3599" t="s">
        <v>7098</v>
      </c>
      <c r="F3599">
        <v>300</v>
      </c>
      <c r="G3599">
        <v>2.9</v>
      </c>
      <c r="H3599">
        <v>80</v>
      </c>
      <c r="I3599" t="s">
        <v>841</v>
      </c>
      <c r="J3599" t="s">
        <v>4944</v>
      </c>
      <c r="K3599">
        <v>51</v>
      </c>
      <c r="L3599" t="s">
        <v>136</v>
      </c>
      <c r="M3599" t="s">
        <v>132</v>
      </c>
      <c r="N3599" t="s">
        <v>131</v>
      </c>
      <c r="O3599" t="s">
        <v>135</v>
      </c>
    </row>
    <row r="3600" spans="1:15">
      <c r="A3600">
        <v>3599</v>
      </c>
      <c r="B3600">
        <v>385607</v>
      </c>
      <c r="C3600" t="s">
        <v>1907</v>
      </c>
      <c r="D3600" t="s">
        <v>139</v>
      </c>
      <c r="E3600" t="s">
        <v>7099</v>
      </c>
      <c r="F3600">
        <v>700</v>
      </c>
      <c r="G3600">
        <v>4.4000000000000004</v>
      </c>
      <c r="H3600">
        <v>50</v>
      </c>
      <c r="I3600" t="s">
        <v>547</v>
      </c>
      <c r="J3600" t="s">
        <v>1907</v>
      </c>
      <c r="K3600">
        <v>58</v>
      </c>
      <c r="L3600" t="s">
        <v>136</v>
      </c>
      <c r="M3600" t="s">
        <v>148</v>
      </c>
      <c r="N3600" t="s">
        <v>140</v>
      </c>
      <c r="O3600" t="s">
        <v>135</v>
      </c>
    </row>
    <row r="3601" spans="1:15">
      <c r="A3601">
        <v>3600</v>
      </c>
      <c r="B3601">
        <v>385630</v>
      </c>
      <c r="C3601" t="s">
        <v>477</v>
      </c>
      <c r="D3601" t="s">
        <v>141</v>
      </c>
      <c r="E3601" t="s">
        <v>7100</v>
      </c>
      <c r="F3601">
        <v>500</v>
      </c>
      <c r="G3601">
        <v>3.6</v>
      </c>
      <c r="H3601">
        <v>20</v>
      </c>
      <c r="I3601" t="s">
        <v>7101</v>
      </c>
      <c r="J3601" t="s">
        <v>477</v>
      </c>
      <c r="K3601">
        <v>65</v>
      </c>
      <c r="L3601" t="s">
        <v>136</v>
      </c>
      <c r="M3601" t="s">
        <v>132</v>
      </c>
      <c r="N3601" t="s">
        <v>140</v>
      </c>
      <c r="O3601" t="s">
        <v>130</v>
      </c>
    </row>
    <row r="3602" spans="1:15">
      <c r="A3602">
        <v>3601</v>
      </c>
      <c r="B3602">
        <v>385802</v>
      </c>
      <c r="C3602" t="s">
        <v>1106</v>
      </c>
      <c r="D3602" t="s">
        <v>139</v>
      </c>
      <c r="E3602" t="s">
        <v>7102</v>
      </c>
      <c r="F3602">
        <v>1500</v>
      </c>
      <c r="G3602">
        <v>2.9</v>
      </c>
      <c r="H3602">
        <v>80</v>
      </c>
      <c r="I3602" t="s">
        <v>921</v>
      </c>
      <c r="J3602" t="s">
        <v>1106</v>
      </c>
      <c r="K3602">
        <v>77</v>
      </c>
      <c r="L3602" t="s">
        <v>236</v>
      </c>
      <c r="M3602" t="s">
        <v>235</v>
      </c>
      <c r="N3602" t="s">
        <v>131</v>
      </c>
      <c r="O3602" t="s">
        <v>130</v>
      </c>
    </row>
    <row r="3603" spans="1:15">
      <c r="A3603">
        <v>3602</v>
      </c>
      <c r="B3603">
        <v>385841</v>
      </c>
      <c r="C3603" t="s">
        <v>568</v>
      </c>
      <c r="D3603" t="s">
        <v>143</v>
      </c>
      <c r="E3603" t="s">
        <v>7103</v>
      </c>
      <c r="F3603">
        <v>300</v>
      </c>
      <c r="G3603">
        <v>4.5999999999999996</v>
      </c>
      <c r="H3603">
        <v>20</v>
      </c>
      <c r="I3603" t="s">
        <v>894</v>
      </c>
      <c r="J3603" t="s">
        <v>568</v>
      </c>
      <c r="K3603">
        <v>57</v>
      </c>
      <c r="L3603" t="s">
        <v>138</v>
      </c>
      <c r="M3603" t="s">
        <v>132</v>
      </c>
      <c r="N3603" t="s">
        <v>140</v>
      </c>
      <c r="O3603" t="s">
        <v>135</v>
      </c>
    </row>
    <row r="3604" spans="1:15">
      <c r="A3604">
        <v>3603</v>
      </c>
      <c r="B3604">
        <v>385880</v>
      </c>
      <c r="C3604" t="s">
        <v>1747</v>
      </c>
      <c r="D3604" t="s">
        <v>137</v>
      </c>
      <c r="E3604" t="s">
        <v>7104</v>
      </c>
      <c r="F3604">
        <v>150</v>
      </c>
      <c r="G3604">
        <v>4.2</v>
      </c>
      <c r="H3604">
        <v>100</v>
      </c>
      <c r="I3604" t="s">
        <v>2266</v>
      </c>
      <c r="J3604" t="s">
        <v>7105</v>
      </c>
      <c r="K3604">
        <v>38</v>
      </c>
      <c r="L3604" t="s">
        <v>136</v>
      </c>
      <c r="M3604" t="s">
        <v>142</v>
      </c>
      <c r="N3604" t="s">
        <v>131</v>
      </c>
      <c r="O3604" t="s">
        <v>144</v>
      </c>
    </row>
    <row r="3605" spans="1:15">
      <c r="A3605">
        <v>3604</v>
      </c>
      <c r="B3605">
        <v>386004</v>
      </c>
      <c r="C3605" t="s">
        <v>2679</v>
      </c>
      <c r="D3605" t="s">
        <v>145</v>
      </c>
      <c r="E3605" t="s">
        <v>7106</v>
      </c>
      <c r="F3605">
        <v>300</v>
      </c>
      <c r="G3605">
        <v>3.3</v>
      </c>
      <c r="H3605">
        <v>20</v>
      </c>
      <c r="I3605" t="s">
        <v>7107</v>
      </c>
      <c r="J3605" t="s">
        <v>2679</v>
      </c>
      <c r="K3605">
        <v>82</v>
      </c>
      <c r="L3605" t="s">
        <v>136</v>
      </c>
      <c r="M3605" t="s">
        <v>132</v>
      </c>
      <c r="N3605" t="s">
        <v>140</v>
      </c>
      <c r="O3605" t="s">
        <v>130</v>
      </c>
    </row>
    <row r="3606" spans="1:15">
      <c r="A3606">
        <v>3605</v>
      </c>
      <c r="B3606">
        <v>386006</v>
      </c>
      <c r="C3606" t="s">
        <v>1670</v>
      </c>
      <c r="D3606" t="s">
        <v>129</v>
      </c>
      <c r="E3606" t="s">
        <v>7108</v>
      </c>
      <c r="F3606">
        <v>200</v>
      </c>
      <c r="G3606">
        <v>2.9</v>
      </c>
      <c r="H3606">
        <v>80</v>
      </c>
      <c r="I3606" t="s">
        <v>547</v>
      </c>
      <c r="J3606" t="s">
        <v>1670</v>
      </c>
      <c r="K3606">
        <v>56</v>
      </c>
      <c r="L3606" t="s">
        <v>136</v>
      </c>
      <c r="M3606" t="s">
        <v>142</v>
      </c>
      <c r="N3606" t="s">
        <v>131</v>
      </c>
      <c r="O3606" t="s">
        <v>135</v>
      </c>
    </row>
    <row r="3607" spans="1:15">
      <c r="A3607">
        <v>3606</v>
      </c>
      <c r="B3607">
        <v>386011</v>
      </c>
      <c r="C3607" t="s">
        <v>5078</v>
      </c>
      <c r="D3607" t="s">
        <v>149</v>
      </c>
      <c r="E3607" t="s">
        <v>7109</v>
      </c>
      <c r="F3607">
        <v>200</v>
      </c>
      <c r="G3607">
        <v>2.9</v>
      </c>
      <c r="H3607">
        <v>80</v>
      </c>
      <c r="I3607" t="s">
        <v>4980</v>
      </c>
      <c r="J3607" t="s">
        <v>5078</v>
      </c>
      <c r="K3607">
        <v>59</v>
      </c>
      <c r="L3607" t="s">
        <v>133</v>
      </c>
      <c r="M3607" t="s">
        <v>142</v>
      </c>
      <c r="N3607" t="s">
        <v>131</v>
      </c>
      <c r="O3607" t="s">
        <v>135</v>
      </c>
    </row>
    <row r="3608" spans="1:15">
      <c r="A3608">
        <v>3607</v>
      </c>
      <c r="B3608">
        <v>386066</v>
      </c>
      <c r="C3608" t="s">
        <v>876</v>
      </c>
      <c r="D3608" t="s">
        <v>139</v>
      </c>
      <c r="E3608" t="s">
        <v>7110</v>
      </c>
      <c r="F3608">
        <v>250</v>
      </c>
      <c r="G3608">
        <v>4.4000000000000004</v>
      </c>
      <c r="H3608">
        <v>100</v>
      </c>
      <c r="I3608" t="s">
        <v>7111</v>
      </c>
      <c r="J3608" t="s">
        <v>876</v>
      </c>
      <c r="K3608">
        <v>47</v>
      </c>
      <c r="L3608" t="s">
        <v>136</v>
      </c>
      <c r="M3608" t="s">
        <v>132</v>
      </c>
      <c r="N3608" t="s">
        <v>131</v>
      </c>
      <c r="O3608" t="s">
        <v>135</v>
      </c>
    </row>
    <row r="3609" spans="1:15">
      <c r="A3609">
        <v>3608</v>
      </c>
      <c r="B3609">
        <v>386088</v>
      </c>
      <c r="C3609" t="s">
        <v>779</v>
      </c>
      <c r="D3609" t="s">
        <v>139</v>
      </c>
      <c r="E3609" t="s">
        <v>7112</v>
      </c>
      <c r="F3609">
        <v>1200</v>
      </c>
      <c r="G3609">
        <v>2.9</v>
      </c>
      <c r="H3609">
        <v>80</v>
      </c>
      <c r="I3609" t="s">
        <v>7113</v>
      </c>
      <c r="J3609" t="s">
        <v>779</v>
      </c>
      <c r="K3609">
        <v>65</v>
      </c>
      <c r="L3609" t="s">
        <v>138</v>
      </c>
      <c r="M3609" t="s">
        <v>235</v>
      </c>
      <c r="N3609" t="s">
        <v>131</v>
      </c>
      <c r="O3609" t="s">
        <v>130</v>
      </c>
    </row>
    <row r="3610" spans="1:15">
      <c r="A3610">
        <v>3609</v>
      </c>
      <c r="B3610">
        <v>386195</v>
      </c>
      <c r="C3610" t="s">
        <v>2289</v>
      </c>
      <c r="D3610" t="s">
        <v>129</v>
      </c>
      <c r="E3610" t="s">
        <v>5264</v>
      </c>
      <c r="F3610">
        <v>400</v>
      </c>
      <c r="G3610">
        <v>4.3</v>
      </c>
      <c r="H3610">
        <v>500</v>
      </c>
      <c r="I3610" t="s">
        <v>930</v>
      </c>
      <c r="J3610" t="s">
        <v>2289</v>
      </c>
      <c r="K3610">
        <v>77</v>
      </c>
      <c r="L3610" t="s">
        <v>133</v>
      </c>
      <c r="M3610" t="s">
        <v>132</v>
      </c>
      <c r="N3610" t="s">
        <v>147</v>
      </c>
      <c r="O3610" t="s">
        <v>130</v>
      </c>
    </row>
    <row r="3611" spans="1:15">
      <c r="A3611">
        <v>3610</v>
      </c>
      <c r="B3611">
        <v>386230</v>
      </c>
      <c r="C3611" t="s">
        <v>829</v>
      </c>
      <c r="D3611" t="s">
        <v>134</v>
      </c>
      <c r="E3611" t="s">
        <v>7114</v>
      </c>
      <c r="F3611">
        <v>350</v>
      </c>
      <c r="G3611">
        <v>4.5</v>
      </c>
      <c r="H3611">
        <v>20</v>
      </c>
      <c r="I3611" t="s">
        <v>5463</v>
      </c>
      <c r="J3611" t="s">
        <v>829</v>
      </c>
      <c r="K3611">
        <v>55</v>
      </c>
      <c r="L3611" t="s">
        <v>136</v>
      </c>
      <c r="M3611" t="s">
        <v>132</v>
      </c>
      <c r="N3611" t="s">
        <v>140</v>
      </c>
      <c r="O3611" t="s">
        <v>135</v>
      </c>
    </row>
    <row r="3612" spans="1:15">
      <c r="A3612">
        <v>3611</v>
      </c>
      <c r="B3612">
        <v>386270</v>
      </c>
      <c r="C3612" t="s">
        <v>779</v>
      </c>
      <c r="D3612" t="s">
        <v>139</v>
      </c>
      <c r="E3612" t="s">
        <v>7115</v>
      </c>
      <c r="F3612">
        <v>300</v>
      </c>
      <c r="G3612">
        <v>4.4000000000000004</v>
      </c>
      <c r="H3612">
        <v>100</v>
      </c>
      <c r="I3612" t="s">
        <v>7116</v>
      </c>
      <c r="J3612" t="s">
        <v>779</v>
      </c>
      <c r="K3612">
        <v>54</v>
      </c>
      <c r="L3612" t="s">
        <v>138</v>
      </c>
      <c r="M3612" t="s">
        <v>132</v>
      </c>
      <c r="N3612" t="s">
        <v>131</v>
      </c>
      <c r="O3612" t="s">
        <v>135</v>
      </c>
    </row>
    <row r="3613" spans="1:15">
      <c r="A3613">
        <v>3612</v>
      </c>
      <c r="B3613">
        <v>386316</v>
      </c>
      <c r="C3613" t="s">
        <v>2854</v>
      </c>
      <c r="D3613" t="s">
        <v>149</v>
      </c>
      <c r="E3613" t="s">
        <v>7117</v>
      </c>
      <c r="F3613">
        <v>350</v>
      </c>
      <c r="G3613">
        <v>2.9</v>
      </c>
      <c r="H3613">
        <v>80</v>
      </c>
      <c r="I3613" t="s">
        <v>854</v>
      </c>
      <c r="J3613" t="s">
        <v>2854</v>
      </c>
      <c r="K3613">
        <v>61</v>
      </c>
      <c r="L3613" t="s">
        <v>138</v>
      </c>
      <c r="M3613" t="s">
        <v>132</v>
      </c>
      <c r="N3613" t="s">
        <v>131</v>
      </c>
      <c r="O3613" t="s">
        <v>130</v>
      </c>
    </row>
    <row r="3614" spans="1:15">
      <c r="A3614">
        <v>3613</v>
      </c>
      <c r="B3614">
        <v>386345</v>
      </c>
      <c r="C3614" t="s">
        <v>829</v>
      </c>
      <c r="D3614" t="s">
        <v>134</v>
      </c>
      <c r="E3614" t="s">
        <v>7118</v>
      </c>
      <c r="F3614">
        <v>400</v>
      </c>
      <c r="G3614">
        <v>3.7</v>
      </c>
      <c r="H3614">
        <v>100</v>
      </c>
      <c r="I3614" t="s">
        <v>1606</v>
      </c>
      <c r="J3614" t="s">
        <v>829</v>
      </c>
      <c r="K3614">
        <v>49</v>
      </c>
      <c r="L3614" t="s">
        <v>133</v>
      </c>
      <c r="M3614" t="s">
        <v>132</v>
      </c>
      <c r="N3614" t="s">
        <v>131</v>
      </c>
      <c r="O3614" t="s">
        <v>135</v>
      </c>
    </row>
    <row r="3615" spans="1:15">
      <c r="A3615">
        <v>3614</v>
      </c>
      <c r="B3615">
        <v>386351</v>
      </c>
      <c r="C3615" t="s">
        <v>829</v>
      </c>
      <c r="D3615" t="s">
        <v>134</v>
      </c>
      <c r="E3615" t="s">
        <v>7119</v>
      </c>
      <c r="F3615">
        <v>350</v>
      </c>
      <c r="G3615">
        <v>4.2</v>
      </c>
      <c r="H3615">
        <v>50</v>
      </c>
      <c r="I3615" t="s">
        <v>7120</v>
      </c>
      <c r="J3615" t="s">
        <v>829</v>
      </c>
      <c r="K3615">
        <v>57</v>
      </c>
      <c r="L3615" t="s">
        <v>136</v>
      </c>
      <c r="M3615" t="s">
        <v>132</v>
      </c>
      <c r="N3615" t="s">
        <v>140</v>
      </c>
      <c r="O3615" t="s">
        <v>135</v>
      </c>
    </row>
    <row r="3616" spans="1:15">
      <c r="A3616">
        <v>3615</v>
      </c>
      <c r="B3616">
        <v>386417</v>
      </c>
      <c r="C3616" t="s">
        <v>571</v>
      </c>
      <c r="D3616" t="s">
        <v>143</v>
      </c>
      <c r="E3616" t="s">
        <v>7121</v>
      </c>
      <c r="F3616">
        <v>1000</v>
      </c>
      <c r="G3616">
        <v>4.3</v>
      </c>
      <c r="H3616">
        <v>100</v>
      </c>
      <c r="I3616" t="s">
        <v>7122</v>
      </c>
      <c r="J3616" t="s">
        <v>571</v>
      </c>
      <c r="K3616">
        <v>71</v>
      </c>
      <c r="L3616" t="s">
        <v>133</v>
      </c>
      <c r="M3616" t="s">
        <v>148</v>
      </c>
      <c r="N3616" t="s">
        <v>131</v>
      </c>
      <c r="O3616" t="s">
        <v>130</v>
      </c>
    </row>
    <row r="3617" spans="1:15">
      <c r="A3617">
        <v>3616</v>
      </c>
      <c r="B3617">
        <v>386446</v>
      </c>
      <c r="C3617" t="s">
        <v>829</v>
      </c>
      <c r="D3617" t="s">
        <v>134</v>
      </c>
      <c r="E3617" t="s">
        <v>7123</v>
      </c>
      <c r="F3617">
        <v>500</v>
      </c>
      <c r="G3617">
        <v>2.9</v>
      </c>
      <c r="H3617">
        <v>80</v>
      </c>
      <c r="I3617" t="s">
        <v>258</v>
      </c>
      <c r="J3617" t="s">
        <v>829</v>
      </c>
      <c r="K3617">
        <v>49</v>
      </c>
      <c r="L3617" t="s">
        <v>133</v>
      </c>
      <c r="M3617" t="s">
        <v>132</v>
      </c>
      <c r="N3617" t="s">
        <v>131</v>
      </c>
      <c r="O3617" t="s">
        <v>135</v>
      </c>
    </row>
    <row r="3618" spans="1:15">
      <c r="A3618">
        <v>3617</v>
      </c>
      <c r="B3618">
        <v>386516</v>
      </c>
      <c r="C3618" t="s">
        <v>3695</v>
      </c>
      <c r="D3618" t="s">
        <v>146</v>
      </c>
      <c r="E3618" t="s">
        <v>7124</v>
      </c>
      <c r="F3618">
        <v>200</v>
      </c>
      <c r="G3618">
        <v>3.8</v>
      </c>
      <c r="H3618">
        <v>100</v>
      </c>
      <c r="I3618" t="s">
        <v>2468</v>
      </c>
      <c r="J3618" t="s">
        <v>3695</v>
      </c>
      <c r="K3618">
        <v>38</v>
      </c>
      <c r="L3618" t="s">
        <v>136</v>
      </c>
      <c r="M3618" t="s">
        <v>142</v>
      </c>
      <c r="N3618" t="s">
        <v>131</v>
      </c>
      <c r="O3618" t="s">
        <v>144</v>
      </c>
    </row>
    <row r="3619" spans="1:15">
      <c r="A3619">
        <v>3618</v>
      </c>
      <c r="B3619">
        <v>386548</v>
      </c>
      <c r="C3619" t="s">
        <v>3713</v>
      </c>
      <c r="D3619" t="s">
        <v>129</v>
      </c>
      <c r="E3619" t="s">
        <v>7125</v>
      </c>
      <c r="F3619">
        <v>200</v>
      </c>
      <c r="G3619">
        <v>2.9</v>
      </c>
      <c r="H3619">
        <v>80</v>
      </c>
      <c r="I3619" t="s">
        <v>1763</v>
      </c>
      <c r="J3619" t="s">
        <v>3713</v>
      </c>
      <c r="K3619">
        <v>70</v>
      </c>
      <c r="L3619" t="s">
        <v>133</v>
      </c>
      <c r="M3619" t="s">
        <v>142</v>
      </c>
      <c r="N3619" t="s">
        <v>131</v>
      </c>
      <c r="O3619" t="s">
        <v>130</v>
      </c>
    </row>
    <row r="3620" spans="1:15">
      <c r="A3620">
        <v>3619</v>
      </c>
      <c r="B3620">
        <v>386562</v>
      </c>
      <c r="C3620" t="s">
        <v>829</v>
      </c>
      <c r="D3620" t="s">
        <v>134</v>
      </c>
      <c r="E3620" t="s">
        <v>7126</v>
      </c>
      <c r="F3620">
        <v>350</v>
      </c>
      <c r="G3620">
        <v>4.3</v>
      </c>
      <c r="H3620">
        <v>100</v>
      </c>
      <c r="I3620" t="s">
        <v>7120</v>
      </c>
      <c r="J3620" t="s">
        <v>829</v>
      </c>
      <c r="K3620">
        <v>58</v>
      </c>
      <c r="L3620" t="s">
        <v>136</v>
      </c>
      <c r="M3620" t="s">
        <v>132</v>
      </c>
      <c r="N3620" t="s">
        <v>131</v>
      </c>
      <c r="O3620" t="s">
        <v>135</v>
      </c>
    </row>
    <row r="3621" spans="1:15">
      <c r="A3621">
        <v>3620</v>
      </c>
      <c r="B3621">
        <v>386565</v>
      </c>
      <c r="C3621" t="s">
        <v>696</v>
      </c>
      <c r="D3621" t="s">
        <v>139</v>
      </c>
      <c r="E3621" t="s">
        <v>7127</v>
      </c>
      <c r="F3621">
        <v>500</v>
      </c>
      <c r="G3621">
        <v>2.9</v>
      </c>
      <c r="H3621">
        <v>80</v>
      </c>
      <c r="I3621" t="s">
        <v>2529</v>
      </c>
      <c r="J3621" t="s">
        <v>862</v>
      </c>
      <c r="K3621">
        <v>63</v>
      </c>
      <c r="L3621" t="s">
        <v>136</v>
      </c>
      <c r="M3621" t="s">
        <v>132</v>
      </c>
      <c r="N3621" t="s">
        <v>131</v>
      </c>
      <c r="O3621" t="s">
        <v>130</v>
      </c>
    </row>
    <row r="3622" spans="1:15">
      <c r="A3622">
        <v>3621</v>
      </c>
      <c r="B3622">
        <v>386595</v>
      </c>
      <c r="C3622" t="s">
        <v>350</v>
      </c>
      <c r="D3622" t="s">
        <v>141</v>
      </c>
      <c r="E3622" t="s">
        <v>7128</v>
      </c>
      <c r="F3622">
        <v>300</v>
      </c>
      <c r="G3622">
        <v>2.9</v>
      </c>
      <c r="H3622">
        <v>80</v>
      </c>
      <c r="I3622" t="s">
        <v>1573</v>
      </c>
      <c r="J3622" t="s">
        <v>350</v>
      </c>
      <c r="K3622">
        <v>67</v>
      </c>
      <c r="L3622" t="s">
        <v>138</v>
      </c>
      <c r="M3622" t="s">
        <v>132</v>
      </c>
      <c r="N3622" t="s">
        <v>131</v>
      </c>
      <c r="O3622" t="s">
        <v>130</v>
      </c>
    </row>
    <row r="3623" spans="1:15">
      <c r="A3623">
        <v>3622</v>
      </c>
      <c r="B3623">
        <v>386637</v>
      </c>
      <c r="C3623" t="s">
        <v>1962</v>
      </c>
      <c r="D3623" t="s">
        <v>129</v>
      </c>
      <c r="E3623" t="s">
        <v>7129</v>
      </c>
      <c r="F3623">
        <v>200</v>
      </c>
      <c r="G3623">
        <v>2.9</v>
      </c>
      <c r="H3623">
        <v>80</v>
      </c>
      <c r="I3623" t="s">
        <v>5767</v>
      </c>
      <c r="J3623" t="s">
        <v>690</v>
      </c>
      <c r="K3623">
        <v>93</v>
      </c>
      <c r="L3623" t="s">
        <v>133</v>
      </c>
      <c r="M3623" t="s">
        <v>142</v>
      </c>
      <c r="N3623" t="s">
        <v>131</v>
      </c>
      <c r="O3623" t="s">
        <v>130</v>
      </c>
    </row>
    <row r="3624" spans="1:15">
      <c r="A3624">
        <v>3623</v>
      </c>
      <c r="B3624">
        <v>386742</v>
      </c>
      <c r="C3624" t="s">
        <v>1969</v>
      </c>
      <c r="D3624" t="s">
        <v>145</v>
      </c>
      <c r="E3624" t="s">
        <v>7130</v>
      </c>
      <c r="F3624">
        <v>300</v>
      </c>
      <c r="G3624">
        <v>4.0999999999999996</v>
      </c>
      <c r="H3624">
        <v>100</v>
      </c>
      <c r="I3624" t="s">
        <v>841</v>
      </c>
      <c r="J3624" t="s">
        <v>1969</v>
      </c>
      <c r="K3624">
        <v>33</v>
      </c>
      <c r="L3624" t="s">
        <v>136</v>
      </c>
      <c r="M3624" t="s">
        <v>132</v>
      </c>
      <c r="N3624" t="s">
        <v>131</v>
      </c>
      <c r="O3624" t="s">
        <v>144</v>
      </c>
    </row>
    <row r="3625" spans="1:15">
      <c r="A3625">
        <v>3624</v>
      </c>
      <c r="B3625">
        <v>386898</v>
      </c>
      <c r="C3625" t="s">
        <v>1684</v>
      </c>
      <c r="D3625" t="s">
        <v>146</v>
      </c>
      <c r="E3625" t="s">
        <v>7131</v>
      </c>
      <c r="F3625">
        <v>260</v>
      </c>
      <c r="G3625">
        <v>3.9</v>
      </c>
      <c r="H3625">
        <v>50</v>
      </c>
      <c r="I3625" t="s">
        <v>7132</v>
      </c>
      <c r="J3625" t="s">
        <v>1684</v>
      </c>
      <c r="K3625">
        <v>58</v>
      </c>
      <c r="L3625" t="s">
        <v>136</v>
      </c>
      <c r="M3625" t="s">
        <v>132</v>
      </c>
      <c r="N3625" t="s">
        <v>140</v>
      </c>
      <c r="O3625" t="s">
        <v>135</v>
      </c>
    </row>
    <row r="3626" spans="1:15">
      <c r="A3626">
        <v>3625</v>
      </c>
      <c r="B3626">
        <v>387061</v>
      </c>
      <c r="C3626" t="s">
        <v>3695</v>
      </c>
      <c r="D3626" t="s">
        <v>146</v>
      </c>
      <c r="E3626" t="s">
        <v>7133</v>
      </c>
      <c r="F3626">
        <v>150</v>
      </c>
      <c r="G3626">
        <v>3.8</v>
      </c>
      <c r="H3626">
        <v>50</v>
      </c>
      <c r="I3626" t="s">
        <v>2266</v>
      </c>
      <c r="J3626" t="s">
        <v>3695</v>
      </c>
      <c r="K3626">
        <v>46</v>
      </c>
      <c r="L3626" t="s">
        <v>136</v>
      </c>
      <c r="M3626" t="s">
        <v>142</v>
      </c>
      <c r="N3626" t="s">
        <v>140</v>
      </c>
      <c r="O3626" t="s">
        <v>135</v>
      </c>
    </row>
    <row r="3627" spans="1:15">
      <c r="A3627">
        <v>3626</v>
      </c>
      <c r="B3627">
        <v>387091</v>
      </c>
      <c r="C3627" t="s">
        <v>3054</v>
      </c>
      <c r="D3627" t="s">
        <v>146</v>
      </c>
      <c r="E3627" t="s">
        <v>7134</v>
      </c>
      <c r="F3627">
        <v>1500</v>
      </c>
      <c r="G3627">
        <v>2.9</v>
      </c>
      <c r="H3627">
        <v>80</v>
      </c>
      <c r="I3627" t="s">
        <v>547</v>
      </c>
      <c r="J3627" t="s">
        <v>3054</v>
      </c>
      <c r="K3627">
        <v>38</v>
      </c>
      <c r="L3627" t="s">
        <v>136</v>
      </c>
      <c r="M3627" t="s">
        <v>235</v>
      </c>
      <c r="N3627" t="s">
        <v>131</v>
      </c>
      <c r="O3627" t="s">
        <v>144</v>
      </c>
    </row>
    <row r="3628" spans="1:15">
      <c r="A3628">
        <v>3627</v>
      </c>
      <c r="B3628">
        <v>387276</v>
      </c>
      <c r="C3628" t="s">
        <v>1332</v>
      </c>
      <c r="D3628" t="s">
        <v>134</v>
      </c>
      <c r="E3628" t="s">
        <v>7135</v>
      </c>
      <c r="F3628">
        <v>500</v>
      </c>
      <c r="G3628">
        <v>2.9</v>
      </c>
      <c r="H3628">
        <v>80</v>
      </c>
      <c r="I3628" t="s">
        <v>7136</v>
      </c>
      <c r="J3628" t="s">
        <v>1332</v>
      </c>
      <c r="K3628">
        <v>36</v>
      </c>
      <c r="L3628" t="s">
        <v>236</v>
      </c>
      <c r="M3628" t="s">
        <v>132</v>
      </c>
      <c r="N3628" t="s">
        <v>131</v>
      </c>
      <c r="O3628" t="s">
        <v>144</v>
      </c>
    </row>
    <row r="3629" spans="1:15">
      <c r="A3629">
        <v>3628</v>
      </c>
      <c r="B3629">
        <v>387279</v>
      </c>
      <c r="C3629" t="s">
        <v>3083</v>
      </c>
      <c r="D3629" t="s">
        <v>146</v>
      </c>
      <c r="E3629" t="s">
        <v>7137</v>
      </c>
      <c r="F3629">
        <v>49</v>
      </c>
      <c r="G3629">
        <v>2.9</v>
      </c>
      <c r="H3629">
        <v>80</v>
      </c>
      <c r="I3629" t="s">
        <v>841</v>
      </c>
      <c r="J3629" t="s">
        <v>3083</v>
      </c>
      <c r="K3629">
        <v>34</v>
      </c>
      <c r="L3629" t="s">
        <v>136</v>
      </c>
      <c r="M3629" t="s">
        <v>142</v>
      </c>
      <c r="N3629" t="s">
        <v>131</v>
      </c>
      <c r="O3629" t="s">
        <v>144</v>
      </c>
    </row>
    <row r="3630" spans="1:15">
      <c r="A3630">
        <v>3629</v>
      </c>
      <c r="B3630">
        <v>387307</v>
      </c>
      <c r="C3630" t="s">
        <v>2818</v>
      </c>
      <c r="D3630" t="s">
        <v>149</v>
      </c>
      <c r="E3630" t="s">
        <v>7138</v>
      </c>
      <c r="F3630">
        <v>200</v>
      </c>
      <c r="G3630">
        <v>2.9</v>
      </c>
      <c r="H3630">
        <v>80</v>
      </c>
      <c r="I3630" t="s">
        <v>395</v>
      </c>
      <c r="J3630" t="s">
        <v>2818</v>
      </c>
      <c r="K3630">
        <v>40</v>
      </c>
      <c r="L3630" t="s">
        <v>138</v>
      </c>
      <c r="M3630" t="s">
        <v>142</v>
      </c>
      <c r="N3630" t="s">
        <v>131</v>
      </c>
      <c r="O3630" t="s">
        <v>144</v>
      </c>
    </row>
    <row r="3631" spans="1:15">
      <c r="A3631">
        <v>3630</v>
      </c>
      <c r="B3631">
        <v>387323</v>
      </c>
      <c r="C3631" t="s">
        <v>829</v>
      </c>
      <c r="D3631" t="s">
        <v>134</v>
      </c>
      <c r="E3631" t="s">
        <v>7139</v>
      </c>
      <c r="F3631">
        <v>500</v>
      </c>
      <c r="G3631">
        <v>3.3</v>
      </c>
      <c r="H3631">
        <v>20</v>
      </c>
      <c r="I3631" t="s">
        <v>356</v>
      </c>
      <c r="J3631" t="s">
        <v>1332</v>
      </c>
      <c r="K3631">
        <v>51</v>
      </c>
      <c r="L3631" t="s">
        <v>136</v>
      </c>
      <c r="M3631" t="s">
        <v>132</v>
      </c>
      <c r="N3631" t="s">
        <v>140</v>
      </c>
      <c r="O3631" t="s">
        <v>135</v>
      </c>
    </row>
    <row r="3632" spans="1:15">
      <c r="A3632">
        <v>3631</v>
      </c>
      <c r="B3632">
        <v>387335</v>
      </c>
      <c r="C3632" t="s">
        <v>250</v>
      </c>
      <c r="D3632" t="s">
        <v>137</v>
      </c>
      <c r="E3632" t="s">
        <v>4875</v>
      </c>
      <c r="F3632">
        <v>500</v>
      </c>
      <c r="G3632">
        <v>4.0999999999999996</v>
      </c>
      <c r="H3632">
        <v>500</v>
      </c>
      <c r="I3632" t="s">
        <v>7140</v>
      </c>
      <c r="J3632" t="s">
        <v>250</v>
      </c>
      <c r="K3632">
        <v>72</v>
      </c>
      <c r="L3632" t="s">
        <v>136</v>
      </c>
      <c r="M3632" t="s">
        <v>132</v>
      </c>
      <c r="N3632" t="s">
        <v>147</v>
      </c>
      <c r="O3632" t="s">
        <v>130</v>
      </c>
    </row>
    <row r="3633" spans="1:15">
      <c r="A3633">
        <v>3632</v>
      </c>
      <c r="B3633">
        <v>387356</v>
      </c>
      <c r="C3633" t="s">
        <v>1675</v>
      </c>
      <c r="D3633" t="s">
        <v>141</v>
      </c>
      <c r="E3633" t="s">
        <v>7141</v>
      </c>
      <c r="F3633">
        <v>250</v>
      </c>
      <c r="G3633">
        <v>4.7</v>
      </c>
      <c r="H3633">
        <v>20</v>
      </c>
      <c r="I3633" t="s">
        <v>426</v>
      </c>
      <c r="J3633" t="s">
        <v>1675</v>
      </c>
      <c r="K3633">
        <v>35</v>
      </c>
      <c r="L3633" t="s">
        <v>136</v>
      </c>
      <c r="M3633" t="s">
        <v>132</v>
      </c>
      <c r="N3633" t="s">
        <v>140</v>
      </c>
      <c r="O3633" t="s">
        <v>144</v>
      </c>
    </row>
    <row r="3634" spans="1:15">
      <c r="A3634">
        <v>3633</v>
      </c>
      <c r="B3634">
        <v>387382</v>
      </c>
      <c r="C3634" t="s">
        <v>1516</v>
      </c>
      <c r="D3634" t="s">
        <v>146</v>
      </c>
      <c r="E3634" t="s">
        <v>7142</v>
      </c>
      <c r="F3634">
        <v>200</v>
      </c>
      <c r="G3634">
        <v>3.8</v>
      </c>
      <c r="H3634">
        <v>20</v>
      </c>
      <c r="I3634" t="s">
        <v>1600</v>
      </c>
      <c r="J3634" t="s">
        <v>7143</v>
      </c>
      <c r="K3634">
        <v>36</v>
      </c>
      <c r="L3634" t="s">
        <v>136</v>
      </c>
      <c r="M3634" t="s">
        <v>142</v>
      </c>
      <c r="N3634" t="s">
        <v>140</v>
      </c>
      <c r="O3634" t="s">
        <v>144</v>
      </c>
    </row>
    <row r="3635" spans="1:15">
      <c r="A3635">
        <v>3634</v>
      </c>
      <c r="B3635">
        <v>387414</v>
      </c>
      <c r="C3635" t="s">
        <v>5078</v>
      </c>
      <c r="D3635" t="s">
        <v>149</v>
      </c>
      <c r="E3635" t="s">
        <v>7144</v>
      </c>
      <c r="F3635">
        <v>200</v>
      </c>
      <c r="G3635">
        <v>3.9</v>
      </c>
      <c r="H3635">
        <v>20</v>
      </c>
      <c r="I3635" t="s">
        <v>1896</v>
      </c>
      <c r="J3635" t="s">
        <v>5078</v>
      </c>
      <c r="K3635">
        <v>65</v>
      </c>
      <c r="L3635" t="s">
        <v>138</v>
      </c>
      <c r="M3635" t="s">
        <v>142</v>
      </c>
      <c r="N3635" t="s">
        <v>140</v>
      </c>
      <c r="O3635" t="s">
        <v>130</v>
      </c>
    </row>
    <row r="3636" spans="1:15">
      <c r="A3636">
        <v>3635</v>
      </c>
      <c r="B3636">
        <v>387500</v>
      </c>
      <c r="C3636" t="s">
        <v>314</v>
      </c>
      <c r="D3636" t="s">
        <v>146</v>
      </c>
      <c r="E3636" t="s">
        <v>7145</v>
      </c>
      <c r="F3636">
        <v>750</v>
      </c>
      <c r="G3636">
        <v>4.0999999999999996</v>
      </c>
      <c r="H3636">
        <v>50</v>
      </c>
      <c r="I3636" t="s">
        <v>7146</v>
      </c>
      <c r="J3636" t="s">
        <v>7147</v>
      </c>
      <c r="K3636">
        <v>50</v>
      </c>
      <c r="L3636" t="s">
        <v>136</v>
      </c>
      <c r="M3636" t="s">
        <v>148</v>
      </c>
      <c r="N3636" t="s">
        <v>140</v>
      </c>
      <c r="O3636" t="s">
        <v>135</v>
      </c>
    </row>
    <row r="3637" spans="1:15">
      <c r="A3637">
        <v>3636</v>
      </c>
      <c r="B3637">
        <v>387503</v>
      </c>
      <c r="C3637" t="s">
        <v>1332</v>
      </c>
      <c r="D3637" t="s">
        <v>134</v>
      </c>
      <c r="E3637" t="s">
        <v>7148</v>
      </c>
      <c r="F3637">
        <v>200</v>
      </c>
      <c r="G3637">
        <v>2.9</v>
      </c>
      <c r="H3637">
        <v>80</v>
      </c>
      <c r="I3637" t="s">
        <v>356</v>
      </c>
      <c r="J3637" t="s">
        <v>1332</v>
      </c>
      <c r="K3637">
        <v>42</v>
      </c>
      <c r="L3637" t="s">
        <v>136</v>
      </c>
      <c r="M3637" t="s">
        <v>142</v>
      </c>
      <c r="N3637" t="s">
        <v>131</v>
      </c>
      <c r="O3637" t="s">
        <v>135</v>
      </c>
    </row>
    <row r="3638" spans="1:15">
      <c r="A3638">
        <v>3637</v>
      </c>
      <c r="B3638">
        <v>387535</v>
      </c>
      <c r="C3638" t="s">
        <v>1807</v>
      </c>
      <c r="D3638" t="s">
        <v>139</v>
      </c>
      <c r="E3638" t="s">
        <v>7149</v>
      </c>
      <c r="F3638">
        <v>200</v>
      </c>
      <c r="G3638">
        <v>4.0999999999999996</v>
      </c>
      <c r="H3638">
        <v>50</v>
      </c>
      <c r="I3638" t="s">
        <v>2266</v>
      </c>
      <c r="J3638" t="s">
        <v>1807</v>
      </c>
      <c r="K3638">
        <v>83</v>
      </c>
      <c r="L3638" t="s">
        <v>136</v>
      </c>
      <c r="M3638" t="s">
        <v>142</v>
      </c>
      <c r="N3638" t="s">
        <v>140</v>
      </c>
      <c r="O3638" t="s">
        <v>130</v>
      </c>
    </row>
    <row r="3639" spans="1:15">
      <c r="A3639">
        <v>3638</v>
      </c>
      <c r="B3639">
        <v>387560</v>
      </c>
      <c r="C3639" t="s">
        <v>4944</v>
      </c>
      <c r="D3639" t="s">
        <v>145</v>
      </c>
      <c r="E3639" t="s">
        <v>7150</v>
      </c>
      <c r="F3639">
        <v>149</v>
      </c>
      <c r="G3639">
        <v>2.9</v>
      </c>
      <c r="H3639">
        <v>80</v>
      </c>
      <c r="I3639" t="s">
        <v>841</v>
      </c>
      <c r="J3639" t="s">
        <v>4944</v>
      </c>
      <c r="K3639">
        <v>51</v>
      </c>
      <c r="L3639" t="s">
        <v>136</v>
      </c>
      <c r="M3639" t="s">
        <v>142</v>
      </c>
      <c r="N3639" t="s">
        <v>131</v>
      </c>
      <c r="O3639" t="s">
        <v>135</v>
      </c>
    </row>
    <row r="3640" spans="1:15">
      <c r="A3640">
        <v>3639</v>
      </c>
      <c r="B3640">
        <v>387646</v>
      </c>
      <c r="C3640" t="s">
        <v>829</v>
      </c>
      <c r="D3640" t="s">
        <v>134</v>
      </c>
      <c r="E3640" t="s">
        <v>7151</v>
      </c>
      <c r="F3640">
        <v>400</v>
      </c>
      <c r="G3640">
        <v>4.3</v>
      </c>
      <c r="H3640">
        <v>100</v>
      </c>
      <c r="I3640" t="s">
        <v>2091</v>
      </c>
      <c r="J3640" t="s">
        <v>829</v>
      </c>
      <c r="K3640">
        <v>41</v>
      </c>
      <c r="L3640" t="s">
        <v>136</v>
      </c>
      <c r="M3640" t="s">
        <v>132</v>
      </c>
      <c r="N3640" t="s">
        <v>131</v>
      </c>
      <c r="O3640" t="s">
        <v>135</v>
      </c>
    </row>
    <row r="3641" spans="1:15">
      <c r="A3641">
        <v>3640</v>
      </c>
      <c r="B3641">
        <v>387699</v>
      </c>
      <c r="C3641" t="s">
        <v>3054</v>
      </c>
      <c r="D3641" t="s">
        <v>146</v>
      </c>
      <c r="E3641" t="s">
        <v>7152</v>
      </c>
      <c r="F3641">
        <v>300</v>
      </c>
      <c r="G3641">
        <v>2.9</v>
      </c>
      <c r="H3641">
        <v>80</v>
      </c>
      <c r="I3641" t="s">
        <v>7153</v>
      </c>
      <c r="J3641" t="s">
        <v>3054</v>
      </c>
      <c r="K3641">
        <v>50</v>
      </c>
      <c r="L3641" t="s">
        <v>138</v>
      </c>
      <c r="M3641" t="s">
        <v>132</v>
      </c>
      <c r="N3641" t="s">
        <v>131</v>
      </c>
      <c r="O3641" t="s">
        <v>135</v>
      </c>
    </row>
    <row r="3642" spans="1:15">
      <c r="A3642">
        <v>3641</v>
      </c>
      <c r="B3642">
        <v>387752</v>
      </c>
      <c r="C3642" t="s">
        <v>880</v>
      </c>
      <c r="D3642" t="s">
        <v>143</v>
      </c>
      <c r="E3642" t="s">
        <v>7154</v>
      </c>
      <c r="F3642">
        <v>200</v>
      </c>
      <c r="G3642">
        <v>2.9</v>
      </c>
      <c r="H3642">
        <v>80</v>
      </c>
      <c r="I3642" t="s">
        <v>841</v>
      </c>
      <c r="J3642" t="s">
        <v>7155</v>
      </c>
      <c r="K3642">
        <v>46</v>
      </c>
      <c r="L3642" t="s">
        <v>136</v>
      </c>
      <c r="M3642" t="s">
        <v>142</v>
      </c>
      <c r="N3642" t="s">
        <v>131</v>
      </c>
      <c r="O3642" t="s">
        <v>135</v>
      </c>
    </row>
    <row r="3643" spans="1:15">
      <c r="A3643">
        <v>3642</v>
      </c>
      <c r="B3643">
        <v>387856</v>
      </c>
      <c r="C3643" t="s">
        <v>3657</v>
      </c>
      <c r="D3643" t="s">
        <v>145</v>
      </c>
      <c r="E3643" t="s">
        <v>7156</v>
      </c>
      <c r="F3643">
        <v>200</v>
      </c>
      <c r="G3643">
        <v>2.9</v>
      </c>
      <c r="H3643">
        <v>80</v>
      </c>
      <c r="I3643" t="s">
        <v>7157</v>
      </c>
      <c r="J3643" t="s">
        <v>3657</v>
      </c>
      <c r="K3643">
        <v>71</v>
      </c>
      <c r="L3643" t="s">
        <v>136</v>
      </c>
      <c r="M3643" t="s">
        <v>142</v>
      </c>
      <c r="N3643" t="s">
        <v>131</v>
      </c>
      <c r="O3643" t="s">
        <v>130</v>
      </c>
    </row>
    <row r="3644" spans="1:15">
      <c r="A3644">
        <v>3643</v>
      </c>
      <c r="B3644">
        <v>387880</v>
      </c>
      <c r="C3644" t="s">
        <v>1807</v>
      </c>
      <c r="D3644" t="s">
        <v>139</v>
      </c>
      <c r="E3644" t="s">
        <v>7158</v>
      </c>
      <c r="F3644">
        <v>200</v>
      </c>
      <c r="G3644">
        <v>2.9</v>
      </c>
      <c r="H3644">
        <v>80</v>
      </c>
      <c r="I3644" t="s">
        <v>2246</v>
      </c>
      <c r="J3644" t="s">
        <v>1807</v>
      </c>
      <c r="K3644">
        <v>67</v>
      </c>
      <c r="L3644" t="s">
        <v>237</v>
      </c>
      <c r="M3644" t="s">
        <v>142</v>
      </c>
      <c r="N3644" t="s">
        <v>131</v>
      </c>
      <c r="O3644" t="s">
        <v>130</v>
      </c>
    </row>
    <row r="3645" spans="1:15">
      <c r="A3645">
        <v>3644</v>
      </c>
      <c r="B3645">
        <v>387905</v>
      </c>
      <c r="C3645" t="s">
        <v>779</v>
      </c>
      <c r="D3645" t="s">
        <v>139</v>
      </c>
      <c r="E3645" t="s">
        <v>7159</v>
      </c>
      <c r="F3645">
        <v>300</v>
      </c>
      <c r="G3645">
        <v>4.3</v>
      </c>
      <c r="H3645">
        <v>50</v>
      </c>
      <c r="I3645" t="s">
        <v>7160</v>
      </c>
      <c r="J3645" t="s">
        <v>779</v>
      </c>
      <c r="K3645">
        <v>52</v>
      </c>
      <c r="L3645" t="s">
        <v>133</v>
      </c>
      <c r="M3645" t="s">
        <v>132</v>
      </c>
      <c r="N3645" t="s">
        <v>140</v>
      </c>
      <c r="O3645" t="s">
        <v>135</v>
      </c>
    </row>
    <row r="3646" spans="1:15">
      <c r="A3646">
        <v>3645</v>
      </c>
      <c r="B3646">
        <v>387953</v>
      </c>
      <c r="C3646" t="s">
        <v>571</v>
      </c>
      <c r="D3646" t="s">
        <v>143</v>
      </c>
      <c r="E3646" t="s">
        <v>7161</v>
      </c>
      <c r="F3646">
        <v>1000</v>
      </c>
      <c r="G3646">
        <v>4.2</v>
      </c>
      <c r="H3646">
        <v>100</v>
      </c>
      <c r="I3646" t="s">
        <v>7162</v>
      </c>
      <c r="J3646" t="s">
        <v>571</v>
      </c>
      <c r="K3646">
        <v>65</v>
      </c>
      <c r="L3646" t="s">
        <v>236</v>
      </c>
      <c r="M3646" t="s">
        <v>148</v>
      </c>
      <c r="N3646" t="s">
        <v>131</v>
      </c>
      <c r="O3646" t="s">
        <v>130</v>
      </c>
    </row>
    <row r="3647" spans="1:15">
      <c r="A3647">
        <v>3646</v>
      </c>
      <c r="B3647">
        <v>387982</v>
      </c>
      <c r="C3647" t="s">
        <v>321</v>
      </c>
      <c r="D3647" t="s">
        <v>134</v>
      </c>
      <c r="E3647" t="s">
        <v>7163</v>
      </c>
      <c r="F3647">
        <v>500</v>
      </c>
      <c r="G3647">
        <v>2.9</v>
      </c>
      <c r="H3647">
        <v>80</v>
      </c>
      <c r="I3647" t="s">
        <v>7164</v>
      </c>
      <c r="J3647" t="s">
        <v>321</v>
      </c>
      <c r="K3647">
        <v>58</v>
      </c>
      <c r="L3647" t="s">
        <v>133</v>
      </c>
      <c r="M3647" t="s">
        <v>132</v>
      </c>
      <c r="N3647" t="s">
        <v>131</v>
      </c>
      <c r="O3647" t="s">
        <v>135</v>
      </c>
    </row>
    <row r="3648" spans="1:15">
      <c r="A3648">
        <v>3647</v>
      </c>
      <c r="B3648">
        <v>388098</v>
      </c>
      <c r="C3648" t="s">
        <v>829</v>
      </c>
      <c r="D3648" t="s">
        <v>134</v>
      </c>
      <c r="E3648" t="s">
        <v>7165</v>
      </c>
      <c r="F3648">
        <v>500</v>
      </c>
      <c r="G3648">
        <v>2.9</v>
      </c>
      <c r="H3648">
        <v>80</v>
      </c>
      <c r="I3648" t="s">
        <v>356</v>
      </c>
      <c r="J3648" t="s">
        <v>829</v>
      </c>
      <c r="K3648">
        <v>49</v>
      </c>
      <c r="L3648" t="s">
        <v>136</v>
      </c>
      <c r="M3648" t="s">
        <v>132</v>
      </c>
      <c r="N3648" t="s">
        <v>131</v>
      </c>
      <c r="O3648" t="s">
        <v>135</v>
      </c>
    </row>
    <row r="3649" spans="1:15">
      <c r="A3649">
        <v>3648</v>
      </c>
      <c r="B3649">
        <v>388599</v>
      </c>
      <c r="C3649" t="s">
        <v>4481</v>
      </c>
      <c r="D3649" t="s">
        <v>146</v>
      </c>
      <c r="E3649" t="s">
        <v>7166</v>
      </c>
      <c r="F3649">
        <v>200</v>
      </c>
      <c r="G3649">
        <v>2.9</v>
      </c>
      <c r="H3649">
        <v>80</v>
      </c>
      <c r="I3649" t="s">
        <v>921</v>
      </c>
      <c r="J3649" t="s">
        <v>4481</v>
      </c>
      <c r="K3649">
        <v>58</v>
      </c>
      <c r="L3649" t="s">
        <v>236</v>
      </c>
      <c r="M3649" t="s">
        <v>142</v>
      </c>
      <c r="N3649" t="s">
        <v>131</v>
      </c>
      <c r="O3649" t="s">
        <v>135</v>
      </c>
    </row>
    <row r="3650" spans="1:15">
      <c r="A3650">
        <v>3649</v>
      </c>
      <c r="B3650">
        <v>388602</v>
      </c>
      <c r="C3650" t="s">
        <v>1807</v>
      </c>
      <c r="D3650" t="s">
        <v>139</v>
      </c>
      <c r="E3650" t="s">
        <v>7167</v>
      </c>
      <c r="F3650">
        <v>300</v>
      </c>
      <c r="G3650">
        <v>2.9</v>
      </c>
      <c r="H3650">
        <v>80</v>
      </c>
      <c r="I3650" t="s">
        <v>6493</v>
      </c>
      <c r="J3650" t="s">
        <v>1807</v>
      </c>
      <c r="K3650">
        <v>67</v>
      </c>
      <c r="L3650" t="s">
        <v>133</v>
      </c>
      <c r="M3650" t="s">
        <v>132</v>
      </c>
      <c r="N3650" t="s">
        <v>131</v>
      </c>
      <c r="O3650" t="s">
        <v>130</v>
      </c>
    </row>
    <row r="3651" spans="1:15">
      <c r="A3651">
        <v>3650</v>
      </c>
      <c r="B3651">
        <v>388667</v>
      </c>
      <c r="C3651" t="s">
        <v>779</v>
      </c>
      <c r="D3651" t="s">
        <v>139</v>
      </c>
      <c r="E3651" t="s">
        <v>7168</v>
      </c>
      <c r="F3651">
        <v>500</v>
      </c>
      <c r="G3651">
        <v>4.4000000000000004</v>
      </c>
      <c r="H3651">
        <v>100</v>
      </c>
      <c r="I3651" t="s">
        <v>356</v>
      </c>
      <c r="J3651" t="s">
        <v>779</v>
      </c>
      <c r="K3651">
        <v>46</v>
      </c>
      <c r="L3651" t="s">
        <v>136</v>
      </c>
      <c r="M3651" t="s">
        <v>132</v>
      </c>
      <c r="N3651" t="s">
        <v>131</v>
      </c>
      <c r="O3651" t="s">
        <v>135</v>
      </c>
    </row>
    <row r="3652" spans="1:15">
      <c r="A3652">
        <v>3651</v>
      </c>
      <c r="B3652">
        <v>388730</v>
      </c>
      <c r="C3652" t="s">
        <v>1684</v>
      </c>
      <c r="D3652" t="s">
        <v>146</v>
      </c>
      <c r="E3652" t="s">
        <v>7169</v>
      </c>
      <c r="F3652">
        <v>150</v>
      </c>
      <c r="G3652">
        <v>4.0999999999999996</v>
      </c>
      <c r="H3652">
        <v>50</v>
      </c>
      <c r="I3652" t="s">
        <v>2266</v>
      </c>
      <c r="J3652" t="s">
        <v>1684</v>
      </c>
      <c r="K3652">
        <v>29</v>
      </c>
      <c r="L3652" t="s">
        <v>136</v>
      </c>
      <c r="M3652" t="s">
        <v>142</v>
      </c>
      <c r="N3652" t="s">
        <v>140</v>
      </c>
      <c r="O3652" t="s">
        <v>144</v>
      </c>
    </row>
    <row r="3653" spans="1:15">
      <c r="A3653">
        <v>3652</v>
      </c>
      <c r="B3653">
        <v>388747</v>
      </c>
      <c r="C3653" t="s">
        <v>3292</v>
      </c>
      <c r="D3653" t="s">
        <v>141</v>
      </c>
      <c r="E3653" t="s">
        <v>7170</v>
      </c>
      <c r="F3653">
        <v>350</v>
      </c>
      <c r="G3653">
        <v>2.9</v>
      </c>
      <c r="H3653">
        <v>80</v>
      </c>
      <c r="I3653" t="s">
        <v>841</v>
      </c>
      <c r="J3653" t="s">
        <v>3292</v>
      </c>
      <c r="K3653">
        <v>38</v>
      </c>
      <c r="L3653" t="s">
        <v>136</v>
      </c>
      <c r="M3653" t="s">
        <v>132</v>
      </c>
      <c r="N3653" t="s">
        <v>131</v>
      </c>
      <c r="O3653" t="s">
        <v>144</v>
      </c>
    </row>
    <row r="3654" spans="1:15">
      <c r="A3654">
        <v>3653</v>
      </c>
      <c r="B3654">
        <v>388772</v>
      </c>
      <c r="C3654" t="s">
        <v>3083</v>
      </c>
      <c r="D3654" t="s">
        <v>146</v>
      </c>
      <c r="E3654" t="s">
        <v>7171</v>
      </c>
      <c r="F3654">
        <v>200</v>
      </c>
      <c r="G3654">
        <v>4.4000000000000004</v>
      </c>
      <c r="H3654">
        <v>100</v>
      </c>
      <c r="I3654" t="s">
        <v>356</v>
      </c>
      <c r="J3654" t="s">
        <v>3083</v>
      </c>
      <c r="K3654">
        <v>43</v>
      </c>
      <c r="L3654" t="s">
        <v>136</v>
      </c>
      <c r="M3654" t="s">
        <v>142</v>
      </c>
      <c r="N3654" t="s">
        <v>131</v>
      </c>
      <c r="O3654" t="s">
        <v>135</v>
      </c>
    </row>
    <row r="3655" spans="1:15">
      <c r="A3655">
        <v>3654</v>
      </c>
      <c r="B3655">
        <v>388850</v>
      </c>
      <c r="C3655" t="s">
        <v>1684</v>
      </c>
      <c r="D3655" t="s">
        <v>146</v>
      </c>
      <c r="E3655" t="s">
        <v>7172</v>
      </c>
      <c r="F3655">
        <v>300</v>
      </c>
      <c r="G3655">
        <v>3.2</v>
      </c>
      <c r="H3655">
        <v>20</v>
      </c>
      <c r="I3655" t="s">
        <v>7173</v>
      </c>
      <c r="J3655" t="s">
        <v>1684</v>
      </c>
      <c r="K3655">
        <v>32</v>
      </c>
      <c r="L3655" t="s">
        <v>138</v>
      </c>
      <c r="M3655" t="s">
        <v>132</v>
      </c>
      <c r="N3655" t="s">
        <v>140</v>
      </c>
      <c r="O3655" t="s">
        <v>144</v>
      </c>
    </row>
    <row r="3656" spans="1:15">
      <c r="A3656">
        <v>3655</v>
      </c>
      <c r="B3656">
        <v>388866</v>
      </c>
      <c r="C3656" t="s">
        <v>250</v>
      </c>
      <c r="D3656" t="s">
        <v>137</v>
      </c>
      <c r="E3656" t="s">
        <v>7174</v>
      </c>
      <c r="F3656">
        <v>900</v>
      </c>
      <c r="G3656">
        <v>2.9</v>
      </c>
      <c r="H3656">
        <v>80</v>
      </c>
      <c r="I3656" t="s">
        <v>7175</v>
      </c>
      <c r="J3656" t="s">
        <v>250</v>
      </c>
      <c r="K3656">
        <v>62</v>
      </c>
      <c r="L3656" t="s">
        <v>136</v>
      </c>
      <c r="M3656" t="s">
        <v>148</v>
      </c>
      <c r="N3656" t="s">
        <v>131</v>
      </c>
      <c r="O3656" t="s">
        <v>130</v>
      </c>
    </row>
    <row r="3657" spans="1:15">
      <c r="A3657">
        <v>3656</v>
      </c>
      <c r="B3657">
        <v>388966</v>
      </c>
      <c r="C3657" t="s">
        <v>2818</v>
      </c>
      <c r="D3657" t="s">
        <v>149</v>
      </c>
      <c r="E3657" t="s">
        <v>7176</v>
      </c>
      <c r="F3657">
        <v>200</v>
      </c>
      <c r="G3657">
        <v>3.2</v>
      </c>
      <c r="H3657">
        <v>20</v>
      </c>
      <c r="I3657" t="s">
        <v>1763</v>
      </c>
      <c r="J3657" t="s">
        <v>2818</v>
      </c>
      <c r="K3657">
        <v>37</v>
      </c>
      <c r="L3657" t="s">
        <v>133</v>
      </c>
      <c r="M3657" t="s">
        <v>142</v>
      </c>
      <c r="N3657" t="s">
        <v>140</v>
      </c>
      <c r="O3657" t="s">
        <v>144</v>
      </c>
    </row>
    <row r="3658" spans="1:15">
      <c r="A3658">
        <v>3657</v>
      </c>
      <c r="B3658">
        <v>388994</v>
      </c>
      <c r="C3658" t="s">
        <v>4543</v>
      </c>
      <c r="D3658" t="s">
        <v>129</v>
      </c>
      <c r="E3658" t="s">
        <v>7177</v>
      </c>
      <c r="F3658">
        <v>240</v>
      </c>
      <c r="G3658">
        <v>4.5</v>
      </c>
      <c r="H3658">
        <v>20</v>
      </c>
      <c r="I3658" t="s">
        <v>7178</v>
      </c>
      <c r="J3658" t="s">
        <v>7179</v>
      </c>
      <c r="K3658">
        <v>51</v>
      </c>
      <c r="L3658" t="s">
        <v>133</v>
      </c>
      <c r="M3658" t="s">
        <v>132</v>
      </c>
      <c r="N3658" t="s">
        <v>140</v>
      </c>
      <c r="O3658" t="s">
        <v>135</v>
      </c>
    </row>
    <row r="3659" spans="1:15">
      <c r="A3659">
        <v>3658</v>
      </c>
      <c r="B3659">
        <v>388996</v>
      </c>
      <c r="C3659" t="s">
        <v>2818</v>
      </c>
      <c r="D3659" t="s">
        <v>149</v>
      </c>
      <c r="E3659" t="s">
        <v>7180</v>
      </c>
      <c r="F3659">
        <v>200</v>
      </c>
      <c r="G3659">
        <v>2.9</v>
      </c>
      <c r="H3659">
        <v>80</v>
      </c>
      <c r="I3659" t="s">
        <v>1919</v>
      </c>
      <c r="J3659" t="s">
        <v>2818</v>
      </c>
      <c r="K3659">
        <v>44</v>
      </c>
      <c r="L3659" t="s">
        <v>136</v>
      </c>
      <c r="M3659" t="s">
        <v>142</v>
      </c>
      <c r="N3659" t="s">
        <v>131</v>
      </c>
      <c r="O3659" t="s">
        <v>135</v>
      </c>
    </row>
    <row r="3660" spans="1:15">
      <c r="A3660">
        <v>3659</v>
      </c>
      <c r="B3660">
        <v>389001</v>
      </c>
      <c r="C3660" t="s">
        <v>880</v>
      </c>
      <c r="D3660" t="s">
        <v>143</v>
      </c>
      <c r="E3660" t="s">
        <v>7181</v>
      </c>
      <c r="F3660">
        <v>300</v>
      </c>
      <c r="G3660">
        <v>2.9</v>
      </c>
      <c r="H3660">
        <v>80</v>
      </c>
      <c r="I3660" t="s">
        <v>279</v>
      </c>
      <c r="J3660" t="s">
        <v>880</v>
      </c>
      <c r="K3660">
        <v>47</v>
      </c>
      <c r="L3660" t="s">
        <v>133</v>
      </c>
      <c r="M3660" t="s">
        <v>132</v>
      </c>
      <c r="N3660" t="s">
        <v>131</v>
      </c>
      <c r="O3660" t="s">
        <v>135</v>
      </c>
    </row>
    <row r="3661" spans="1:15">
      <c r="A3661">
        <v>3660</v>
      </c>
      <c r="B3661">
        <v>389009</v>
      </c>
      <c r="C3661" t="s">
        <v>477</v>
      </c>
      <c r="D3661" t="s">
        <v>141</v>
      </c>
      <c r="E3661" t="s">
        <v>7182</v>
      </c>
      <c r="F3661">
        <v>200</v>
      </c>
      <c r="G3661">
        <v>2.9</v>
      </c>
      <c r="H3661">
        <v>80</v>
      </c>
      <c r="I3661" t="s">
        <v>7183</v>
      </c>
      <c r="J3661" t="s">
        <v>477</v>
      </c>
      <c r="K3661">
        <v>60</v>
      </c>
      <c r="L3661" t="s">
        <v>133</v>
      </c>
      <c r="M3661" t="s">
        <v>142</v>
      </c>
      <c r="N3661" t="s">
        <v>131</v>
      </c>
      <c r="O3661" t="s">
        <v>135</v>
      </c>
    </row>
    <row r="3662" spans="1:15">
      <c r="A3662">
        <v>3661</v>
      </c>
      <c r="B3662">
        <v>389104</v>
      </c>
      <c r="C3662" t="s">
        <v>2679</v>
      </c>
      <c r="D3662" t="s">
        <v>145</v>
      </c>
      <c r="E3662" t="s">
        <v>7184</v>
      </c>
      <c r="F3662">
        <v>400</v>
      </c>
      <c r="G3662">
        <v>4</v>
      </c>
      <c r="H3662">
        <v>100</v>
      </c>
      <c r="I3662" t="s">
        <v>7185</v>
      </c>
      <c r="J3662" t="s">
        <v>2679</v>
      </c>
      <c r="K3662">
        <v>72</v>
      </c>
      <c r="L3662" t="s">
        <v>136</v>
      </c>
      <c r="M3662" t="s">
        <v>132</v>
      </c>
      <c r="N3662" t="s">
        <v>131</v>
      </c>
      <c r="O3662" t="s">
        <v>130</v>
      </c>
    </row>
    <row r="3663" spans="1:15">
      <c r="A3663">
        <v>3662</v>
      </c>
      <c r="B3663">
        <v>389139</v>
      </c>
      <c r="C3663" t="s">
        <v>1747</v>
      </c>
      <c r="D3663" t="s">
        <v>137</v>
      </c>
      <c r="E3663" t="s">
        <v>7186</v>
      </c>
      <c r="F3663">
        <v>250</v>
      </c>
      <c r="G3663">
        <v>2.9</v>
      </c>
      <c r="H3663">
        <v>80</v>
      </c>
      <c r="I3663" t="s">
        <v>1573</v>
      </c>
      <c r="J3663" t="s">
        <v>1747</v>
      </c>
      <c r="K3663">
        <v>47</v>
      </c>
      <c r="L3663" t="s">
        <v>138</v>
      </c>
      <c r="M3663" t="s">
        <v>132</v>
      </c>
      <c r="N3663" t="s">
        <v>131</v>
      </c>
      <c r="O3663" t="s">
        <v>135</v>
      </c>
    </row>
    <row r="3664" spans="1:15">
      <c r="A3664">
        <v>3663</v>
      </c>
      <c r="B3664">
        <v>389226</v>
      </c>
      <c r="C3664" t="s">
        <v>1670</v>
      </c>
      <c r="D3664" t="s">
        <v>129</v>
      </c>
      <c r="E3664" t="s">
        <v>7187</v>
      </c>
      <c r="F3664">
        <v>300</v>
      </c>
      <c r="G3664">
        <v>4.3</v>
      </c>
      <c r="H3664">
        <v>20</v>
      </c>
      <c r="I3664" t="s">
        <v>7188</v>
      </c>
      <c r="J3664" t="s">
        <v>1670</v>
      </c>
      <c r="K3664">
        <v>76</v>
      </c>
      <c r="L3664" t="s">
        <v>138</v>
      </c>
      <c r="M3664" t="s">
        <v>132</v>
      </c>
      <c r="N3664" t="s">
        <v>140</v>
      </c>
      <c r="O3664" t="s">
        <v>130</v>
      </c>
    </row>
    <row r="3665" spans="1:15">
      <c r="A3665">
        <v>3664</v>
      </c>
      <c r="B3665">
        <v>389317</v>
      </c>
      <c r="C3665" t="s">
        <v>3813</v>
      </c>
      <c r="D3665" t="s">
        <v>137</v>
      </c>
      <c r="E3665" t="s">
        <v>7189</v>
      </c>
      <c r="F3665">
        <v>200</v>
      </c>
      <c r="G3665">
        <v>2.9</v>
      </c>
      <c r="H3665">
        <v>80</v>
      </c>
      <c r="I3665" t="s">
        <v>5050</v>
      </c>
      <c r="J3665" t="s">
        <v>1409</v>
      </c>
      <c r="K3665">
        <v>46</v>
      </c>
      <c r="L3665" t="s">
        <v>136</v>
      </c>
      <c r="M3665" t="s">
        <v>142</v>
      </c>
      <c r="N3665" t="s">
        <v>131</v>
      </c>
      <c r="O3665" t="s">
        <v>135</v>
      </c>
    </row>
    <row r="3666" spans="1:15">
      <c r="A3666">
        <v>3665</v>
      </c>
      <c r="B3666">
        <v>389367</v>
      </c>
      <c r="C3666" t="s">
        <v>2289</v>
      </c>
      <c r="D3666" t="s">
        <v>129</v>
      </c>
      <c r="E3666" t="s">
        <v>7190</v>
      </c>
      <c r="F3666">
        <v>200</v>
      </c>
      <c r="G3666">
        <v>2.9</v>
      </c>
      <c r="H3666">
        <v>80</v>
      </c>
      <c r="I3666" t="s">
        <v>7191</v>
      </c>
      <c r="J3666" t="s">
        <v>2289</v>
      </c>
      <c r="K3666">
        <v>79</v>
      </c>
      <c r="L3666" t="s">
        <v>136</v>
      </c>
      <c r="M3666" t="s">
        <v>142</v>
      </c>
      <c r="N3666" t="s">
        <v>131</v>
      </c>
      <c r="O3666" t="s">
        <v>130</v>
      </c>
    </row>
    <row r="3667" spans="1:15">
      <c r="A3667">
        <v>3666</v>
      </c>
      <c r="B3667">
        <v>389441</v>
      </c>
      <c r="C3667" t="s">
        <v>250</v>
      </c>
      <c r="D3667" t="s">
        <v>137</v>
      </c>
      <c r="E3667" t="s">
        <v>7192</v>
      </c>
      <c r="F3667">
        <v>70</v>
      </c>
      <c r="G3667">
        <v>2.9</v>
      </c>
      <c r="H3667">
        <v>80</v>
      </c>
      <c r="I3667" t="s">
        <v>7193</v>
      </c>
      <c r="J3667" t="s">
        <v>250</v>
      </c>
      <c r="K3667">
        <v>48</v>
      </c>
      <c r="L3667" t="s">
        <v>138</v>
      </c>
      <c r="M3667" t="s">
        <v>142</v>
      </c>
      <c r="N3667" t="s">
        <v>131</v>
      </c>
      <c r="O3667" t="s">
        <v>135</v>
      </c>
    </row>
    <row r="3668" spans="1:15">
      <c r="A3668">
        <v>3667</v>
      </c>
      <c r="B3668">
        <v>389517</v>
      </c>
      <c r="C3668" t="s">
        <v>3695</v>
      </c>
      <c r="D3668" t="s">
        <v>146</v>
      </c>
      <c r="E3668" t="s">
        <v>7194</v>
      </c>
      <c r="F3668">
        <v>420</v>
      </c>
      <c r="G3668">
        <v>2.9</v>
      </c>
      <c r="H3668">
        <v>80</v>
      </c>
      <c r="I3668" t="s">
        <v>2246</v>
      </c>
      <c r="J3668" t="s">
        <v>3695</v>
      </c>
      <c r="K3668">
        <v>48</v>
      </c>
      <c r="L3668" t="s">
        <v>237</v>
      </c>
      <c r="M3668" t="s">
        <v>132</v>
      </c>
      <c r="N3668" t="s">
        <v>131</v>
      </c>
      <c r="O3668" t="s">
        <v>135</v>
      </c>
    </row>
    <row r="3669" spans="1:15">
      <c r="A3669">
        <v>3668</v>
      </c>
      <c r="B3669">
        <v>389637</v>
      </c>
      <c r="C3669" t="s">
        <v>3731</v>
      </c>
      <c r="D3669" t="s">
        <v>129</v>
      </c>
      <c r="E3669" t="s">
        <v>7195</v>
      </c>
      <c r="F3669">
        <v>300</v>
      </c>
      <c r="G3669">
        <v>2.9</v>
      </c>
      <c r="H3669">
        <v>80</v>
      </c>
      <c r="I3669" t="s">
        <v>7196</v>
      </c>
      <c r="J3669" t="s">
        <v>3731</v>
      </c>
      <c r="K3669">
        <v>83</v>
      </c>
      <c r="L3669" t="s">
        <v>133</v>
      </c>
      <c r="M3669" t="s">
        <v>132</v>
      </c>
      <c r="N3669" t="s">
        <v>131</v>
      </c>
      <c r="O3669" t="s">
        <v>130</v>
      </c>
    </row>
    <row r="3670" spans="1:15">
      <c r="A3670">
        <v>3669</v>
      </c>
      <c r="B3670">
        <v>389802</v>
      </c>
      <c r="C3670" t="s">
        <v>1969</v>
      </c>
      <c r="D3670" t="s">
        <v>145</v>
      </c>
      <c r="E3670" t="s">
        <v>7197</v>
      </c>
      <c r="F3670">
        <v>300</v>
      </c>
      <c r="G3670">
        <v>2.9</v>
      </c>
      <c r="H3670">
        <v>80</v>
      </c>
      <c r="I3670" t="s">
        <v>6422</v>
      </c>
      <c r="J3670" t="s">
        <v>1969</v>
      </c>
      <c r="K3670">
        <v>45</v>
      </c>
      <c r="L3670" t="s">
        <v>138</v>
      </c>
      <c r="M3670" t="s">
        <v>132</v>
      </c>
      <c r="N3670" t="s">
        <v>131</v>
      </c>
      <c r="O3670" t="s">
        <v>135</v>
      </c>
    </row>
    <row r="3671" spans="1:15">
      <c r="A3671">
        <v>3670</v>
      </c>
      <c r="B3671">
        <v>389858</v>
      </c>
      <c r="C3671" t="s">
        <v>1684</v>
      </c>
      <c r="D3671" t="s">
        <v>146</v>
      </c>
      <c r="E3671" t="s">
        <v>7198</v>
      </c>
      <c r="F3671">
        <v>200</v>
      </c>
      <c r="G3671">
        <v>2.9</v>
      </c>
      <c r="H3671">
        <v>80</v>
      </c>
      <c r="I3671" t="s">
        <v>356</v>
      </c>
      <c r="J3671" t="s">
        <v>1684</v>
      </c>
      <c r="K3671">
        <v>52</v>
      </c>
      <c r="L3671" t="s">
        <v>136</v>
      </c>
      <c r="M3671" t="s">
        <v>142</v>
      </c>
      <c r="N3671" t="s">
        <v>131</v>
      </c>
      <c r="O3671" t="s">
        <v>135</v>
      </c>
    </row>
    <row r="3672" spans="1:15">
      <c r="A3672">
        <v>3671</v>
      </c>
      <c r="B3672">
        <v>389882</v>
      </c>
      <c r="C3672" t="s">
        <v>727</v>
      </c>
      <c r="D3672" t="s">
        <v>146</v>
      </c>
      <c r="E3672" t="s">
        <v>7199</v>
      </c>
      <c r="F3672">
        <v>149</v>
      </c>
      <c r="G3672">
        <v>2.9</v>
      </c>
      <c r="H3672">
        <v>80</v>
      </c>
      <c r="I3672" t="s">
        <v>1108</v>
      </c>
      <c r="J3672" t="s">
        <v>727</v>
      </c>
      <c r="K3672">
        <v>67</v>
      </c>
      <c r="L3672" t="s">
        <v>133</v>
      </c>
      <c r="M3672" t="s">
        <v>142</v>
      </c>
      <c r="N3672" t="s">
        <v>131</v>
      </c>
      <c r="O3672" t="s">
        <v>130</v>
      </c>
    </row>
    <row r="3673" spans="1:15">
      <c r="A3673">
        <v>3672</v>
      </c>
      <c r="B3673">
        <v>389902</v>
      </c>
      <c r="C3673" t="s">
        <v>1291</v>
      </c>
      <c r="D3673" t="s">
        <v>129</v>
      </c>
      <c r="E3673" t="s">
        <v>7200</v>
      </c>
      <c r="F3673">
        <v>500</v>
      </c>
      <c r="G3673">
        <v>2.9</v>
      </c>
      <c r="H3673">
        <v>80</v>
      </c>
      <c r="I3673" t="s">
        <v>7201</v>
      </c>
      <c r="J3673" t="s">
        <v>1291</v>
      </c>
      <c r="K3673">
        <v>70</v>
      </c>
      <c r="L3673" t="s">
        <v>136</v>
      </c>
      <c r="M3673" t="s">
        <v>132</v>
      </c>
      <c r="N3673" t="s">
        <v>131</v>
      </c>
      <c r="O3673" t="s">
        <v>130</v>
      </c>
    </row>
    <row r="3674" spans="1:15">
      <c r="A3674">
        <v>3673</v>
      </c>
      <c r="B3674">
        <v>389944</v>
      </c>
      <c r="C3674" t="s">
        <v>829</v>
      </c>
      <c r="D3674" t="s">
        <v>134</v>
      </c>
      <c r="E3674" t="s">
        <v>7202</v>
      </c>
      <c r="F3674">
        <v>200</v>
      </c>
      <c r="G3674">
        <v>2.9</v>
      </c>
      <c r="H3674">
        <v>80</v>
      </c>
      <c r="I3674" t="s">
        <v>841</v>
      </c>
      <c r="J3674" t="s">
        <v>829</v>
      </c>
      <c r="K3674">
        <v>51</v>
      </c>
      <c r="L3674" t="s">
        <v>136</v>
      </c>
      <c r="M3674" t="s">
        <v>142</v>
      </c>
      <c r="N3674" t="s">
        <v>131</v>
      </c>
      <c r="O3674" t="s">
        <v>135</v>
      </c>
    </row>
    <row r="3675" spans="1:15">
      <c r="A3675">
        <v>3674</v>
      </c>
      <c r="B3675">
        <v>390123</v>
      </c>
      <c r="C3675" t="s">
        <v>3595</v>
      </c>
      <c r="D3675" t="s">
        <v>134</v>
      </c>
      <c r="E3675" t="s">
        <v>7203</v>
      </c>
      <c r="F3675">
        <v>250</v>
      </c>
      <c r="G3675">
        <v>3.3</v>
      </c>
      <c r="H3675">
        <v>20</v>
      </c>
      <c r="I3675" t="s">
        <v>5125</v>
      </c>
      <c r="J3675" t="s">
        <v>1222</v>
      </c>
      <c r="K3675">
        <v>45</v>
      </c>
      <c r="L3675" t="s">
        <v>136</v>
      </c>
      <c r="M3675" t="s">
        <v>132</v>
      </c>
      <c r="N3675" t="s">
        <v>140</v>
      </c>
      <c r="O3675" t="s">
        <v>135</v>
      </c>
    </row>
    <row r="3676" spans="1:15">
      <c r="A3676">
        <v>3675</v>
      </c>
      <c r="B3676">
        <v>390140</v>
      </c>
      <c r="C3676" t="s">
        <v>1670</v>
      </c>
      <c r="D3676" t="s">
        <v>129</v>
      </c>
      <c r="E3676" t="s">
        <v>7204</v>
      </c>
      <c r="F3676">
        <v>300</v>
      </c>
      <c r="G3676">
        <v>2.9</v>
      </c>
      <c r="H3676">
        <v>80</v>
      </c>
      <c r="I3676" t="s">
        <v>2723</v>
      </c>
      <c r="J3676" t="s">
        <v>1670</v>
      </c>
      <c r="K3676">
        <v>71</v>
      </c>
      <c r="L3676" t="s">
        <v>133</v>
      </c>
      <c r="M3676" t="s">
        <v>132</v>
      </c>
      <c r="N3676" t="s">
        <v>131</v>
      </c>
      <c r="O3676" t="s">
        <v>130</v>
      </c>
    </row>
    <row r="3677" spans="1:15">
      <c r="A3677">
        <v>3676</v>
      </c>
      <c r="B3677">
        <v>390147</v>
      </c>
      <c r="C3677" t="s">
        <v>466</v>
      </c>
      <c r="D3677" t="s">
        <v>141</v>
      </c>
      <c r="E3677" t="s">
        <v>7205</v>
      </c>
      <c r="F3677">
        <v>1000</v>
      </c>
      <c r="G3677">
        <v>2.9</v>
      </c>
      <c r="H3677">
        <v>80</v>
      </c>
      <c r="I3677" t="s">
        <v>1943</v>
      </c>
      <c r="J3677" t="s">
        <v>466</v>
      </c>
      <c r="K3677">
        <v>54</v>
      </c>
      <c r="L3677" t="s">
        <v>236</v>
      </c>
      <c r="M3677" t="s">
        <v>148</v>
      </c>
      <c r="N3677" t="s">
        <v>131</v>
      </c>
      <c r="O3677" t="s">
        <v>135</v>
      </c>
    </row>
    <row r="3678" spans="1:15">
      <c r="A3678">
        <v>3677</v>
      </c>
      <c r="B3678">
        <v>390153</v>
      </c>
      <c r="C3678" t="s">
        <v>880</v>
      </c>
      <c r="D3678" t="s">
        <v>143</v>
      </c>
      <c r="E3678" t="s">
        <v>7203</v>
      </c>
      <c r="F3678">
        <v>250</v>
      </c>
      <c r="G3678">
        <v>3.9</v>
      </c>
      <c r="H3678">
        <v>50</v>
      </c>
      <c r="I3678" t="s">
        <v>5125</v>
      </c>
      <c r="J3678" t="s">
        <v>880</v>
      </c>
      <c r="K3678">
        <v>38</v>
      </c>
      <c r="L3678" t="s">
        <v>136</v>
      </c>
      <c r="M3678" t="s">
        <v>132</v>
      </c>
      <c r="N3678" t="s">
        <v>140</v>
      </c>
      <c r="O3678" t="s">
        <v>144</v>
      </c>
    </row>
    <row r="3679" spans="1:15">
      <c r="A3679">
        <v>3678</v>
      </c>
      <c r="B3679">
        <v>390279</v>
      </c>
      <c r="C3679" t="s">
        <v>1332</v>
      </c>
      <c r="D3679" t="s">
        <v>134</v>
      </c>
      <c r="E3679" t="s">
        <v>7206</v>
      </c>
      <c r="F3679">
        <v>500</v>
      </c>
      <c r="G3679">
        <v>2.9</v>
      </c>
      <c r="H3679">
        <v>80</v>
      </c>
      <c r="I3679" t="s">
        <v>7207</v>
      </c>
      <c r="J3679" t="s">
        <v>1332</v>
      </c>
      <c r="K3679">
        <v>42</v>
      </c>
      <c r="L3679" t="s">
        <v>133</v>
      </c>
      <c r="M3679" t="s">
        <v>132</v>
      </c>
      <c r="N3679" t="s">
        <v>131</v>
      </c>
      <c r="O3679" t="s">
        <v>135</v>
      </c>
    </row>
    <row r="3680" spans="1:15">
      <c r="A3680">
        <v>3679</v>
      </c>
      <c r="B3680">
        <v>390376</v>
      </c>
      <c r="C3680" t="s">
        <v>260</v>
      </c>
      <c r="D3680" t="s">
        <v>137</v>
      </c>
      <c r="E3680" t="s">
        <v>7208</v>
      </c>
      <c r="F3680">
        <v>200</v>
      </c>
      <c r="G3680">
        <v>2.9</v>
      </c>
      <c r="H3680">
        <v>80</v>
      </c>
      <c r="I3680" t="s">
        <v>2436</v>
      </c>
      <c r="J3680" t="s">
        <v>260</v>
      </c>
      <c r="K3680">
        <v>55</v>
      </c>
      <c r="L3680" t="s">
        <v>133</v>
      </c>
      <c r="M3680" t="s">
        <v>142</v>
      </c>
      <c r="N3680" t="s">
        <v>131</v>
      </c>
      <c r="O3680" t="s">
        <v>135</v>
      </c>
    </row>
    <row r="3681" spans="1:15">
      <c r="A3681">
        <v>3680</v>
      </c>
      <c r="B3681">
        <v>390394</v>
      </c>
      <c r="C3681" t="s">
        <v>1907</v>
      </c>
      <c r="D3681" t="s">
        <v>139</v>
      </c>
      <c r="E3681" t="s">
        <v>7209</v>
      </c>
      <c r="F3681">
        <v>100</v>
      </c>
      <c r="G3681">
        <v>2.9</v>
      </c>
      <c r="H3681">
        <v>80</v>
      </c>
      <c r="I3681" t="s">
        <v>841</v>
      </c>
      <c r="J3681" t="s">
        <v>1907</v>
      </c>
      <c r="K3681">
        <v>58</v>
      </c>
      <c r="L3681" t="s">
        <v>136</v>
      </c>
      <c r="M3681" t="s">
        <v>142</v>
      </c>
      <c r="N3681" t="s">
        <v>131</v>
      </c>
      <c r="O3681" t="s">
        <v>135</v>
      </c>
    </row>
    <row r="3682" spans="1:15">
      <c r="A3682">
        <v>3681</v>
      </c>
      <c r="B3682">
        <v>390395</v>
      </c>
      <c r="C3682" t="s">
        <v>3080</v>
      </c>
      <c r="D3682" t="s">
        <v>145</v>
      </c>
      <c r="E3682" t="s">
        <v>7210</v>
      </c>
      <c r="F3682">
        <v>200</v>
      </c>
      <c r="G3682">
        <v>2.9</v>
      </c>
      <c r="H3682">
        <v>80</v>
      </c>
      <c r="I3682" t="s">
        <v>7211</v>
      </c>
      <c r="J3682" t="s">
        <v>3080</v>
      </c>
      <c r="K3682">
        <v>34</v>
      </c>
      <c r="L3682" t="s">
        <v>133</v>
      </c>
      <c r="M3682" t="s">
        <v>142</v>
      </c>
      <c r="N3682" t="s">
        <v>131</v>
      </c>
      <c r="O3682" t="s">
        <v>144</v>
      </c>
    </row>
    <row r="3683" spans="1:15">
      <c r="A3683">
        <v>3682</v>
      </c>
      <c r="B3683">
        <v>390408</v>
      </c>
      <c r="C3683" t="s">
        <v>1409</v>
      </c>
      <c r="D3683" t="s">
        <v>137</v>
      </c>
      <c r="E3683" t="s">
        <v>7212</v>
      </c>
      <c r="F3683">
        <v>200</v>
      </c>
      <c r="G3683">
        <v>2.9</v>
      </c>
      <c r="H3683">
        <v>80</v>
      </c>
      <c r="I3683" t="s">
        <v>392</v>
      </c>
      <c r="J3683" t="s">
        <v>1409</v>
      </c>
      <c r="K3683">
        <v>45</v>
      </c>
      <c r="L3683" t="s">
        <v>136</v>
      </c>
      <c r="M3683" t="s">
        <v>142</v>
      </c>
      <c r="N3683" t="s">
        <v>131</v>
      </c>
      <c r="O3683" t="s">
        <v>135</v>
      </c>
    </row>
    <row r="3684" spans="1:15">
      <c r="A3684">
        <v>3683</v>
      </c>
      <c r="B3684">
        <v>390417</v>
      </c>
      <c r="C3684" t="s">
        <v>250</v>
      </c>
      <c r="D3684" t="s">
        <v>137</v>
      </c>
      <c r="E3684" t="s">
        <v>7213</v>
      </c>
      <c r="F3684">
        <v>500</v>
      </c>
      <c r="G3684">
        <v>4.2</v>
      </c>
      <c r="H3684">
        <v>20</v>
      </c>
      <c r="I3684" t="s">
        <v>841</v>
      </c>
      <c r="J3684" t="s">
        <v>250</v>
      </c>
      <c r="K3684">
        <v>61</v>
      </c>
      <c r="L3684" t="s">
        <v>136</v>
      </c>
      <c r="M3684" t="s">
        <v>132</v>
      </c>
      <c r="N3684" t="s">
        <v>140</v>
      </c>
      <c r="O3684" t="s">
        <v>130</v>
      </c>
    </row>
    <row r="3685" spans="1:15">
      <c r="A3685">
        <v>3684</v>
      </c>
      <c r="B3685">
        <v>390480</v>
      </c>
      <c r="C3685" t="s">
        <v>2910</v>
      </c>
      <c r="D3685" t="s">
        <v>149</v>
      </c>
      <c r="E3685" t="s">
        <v>7214</v>
      </c>
      <c r="F3685">
        <v>300</v>
      </c>
      <c r="G3685">
        <v>4.3</v>
      </c>
      <c r="H3685">
        <v>50</v>
      </c>
      <c r="I3685" t="s">
        <v>7215</v>
      </c>
      <c r="J3685" t="s">
        <v>7216</v>
      </c>
      <c r="K3685">
        <v>47</v>
      </c>
      <c r="L3685" t="s">
        <v>133</v>
      </c>
      <c r="M3685" t="s">
        <v>132</v>
      </c>
      <c r="N3685" t="s">
        <v>140</v>
      </c>
      <c r="O3685" t="s">
        <v>135</v>
      </c>
    </row>
    <row r="3686" spans="1:15">
      <c r="A3686">
        <v>3685</v>
      </c>
      <c r="B3686">
        <v>390613</v>
      </c>
      <c r="C3686" t="s">
        <v>823</v>
      </c>
      <c r="D3686" t="s">
        <v>141</v>
      </c>
      <c r="E3686" t="s">
        <v>3790</v>
      </c>
      <c r="F3686">
        <v>300</v>
      </c>
      <c r="G3686">
        <v>3.7</v>
      </c>
      <c r="H3686">
        <v>20</v>
      </c>
      <c r="I3686" t="s">
        <v>841</v>
      </c>
      <c r="J3686" t="s">
        <v>823</v>
      </c>
      <c r="K3686">
        <v>80</v>
      </c>
      <c r="L3686" t="s">
        <v>136</v>
      </c>
      <c r="M3686" t="s">
        <v>132</v>
      </c>
      <c r="N3686" t="s">
        <v>140</v>
      </c>
      <c r="O3686" t="s">
        <v>130</v>
      </c>
    </row>
    <row r="3687" spans="1:15">
      <c r="A3687">
        <v>3686</v>
      </c>
      <c r="B3687">
        <v>390645</v>
      </c>
      <c r="C3687" t="s">
        <v>1332</v>
      </c>
      <c r="D3687" t="s">
        <v>134</v>
      </c>
      <c r="E3687" t="s">
        <v>7217</v>
      </c>
      <c r="F3687">
        <v>250</v>
      </c>
      <c r="G3687">
        <v>2.9</v>
      </c>
      <c r="H3687">
        <v>80</v>
      </c>
      <c r="I3687" t="s">
        <v>7218</v>
      </c>
      <c r="J3687" t="s">
        <v>1332</v>
      </c>
      <c r="K3687">
        <v>39</v>
      </c>
      <c r="L3687" t="s">
        <v>133</v>
      </c>
      <c r="M3687" t="s">
        <v>132</v>
      </c>
      <c r="N3687" t="s">
        <v>131</v>
      </c>
      <c r="O3687" t="s">
        <v>144</v>
      </c>
    </row>
    <row r="3688" spans="1:15">
      <c r="A3688">
        <v>3687</v>
      </c>
      <c r="B3688">
        <v>390760</v>
      </c>
      <c r="C3688" t="s">
        <v>790</v>
      </c>
      <c r="D3688" t="s">
        <v>129</v>
      </c>
      <c r="E3688" t="s">
        <v>7219</v>
      </c>
      <c r="F3688">
        <v>500</v>
      </c>
      <c r="G3688">
        <v>4.2</v>
      </c>
      <c r="H3688">
        <v>20</v>
      </c>
      <c r="I3688" t="s">
        <v>7220</v>
      </c>
      <c r="J3688" t="s">
        <v>790</v>
      </c>
      <c r="K3688">
        <v>83</v>
      </c>
      <c r="L3688" t="s">
        <v>133</v>
      </c>
      <c r="M3688" t="s">
        <v>132</v>
      </c>
      <c r="N3688" t="s">
        <v>140</v>
      </c>
      <c r="O3688" t="s">
        <v>130</v>
      </c>
    </row>
    <row r="3689" spans="1:15">
      <c r="A3689">
        <v>3688</v>
      </c>
      <c r="B3689">
        <v>390867</v>
      </c>
      <c r="C3689" t="s">
        <v>4481</v>
      </c>
      <c r="D3689" t="s">
        <v>146</v>
      </c>
      <c r="E3689" t="s">
        <v>7221</v>
      </c>
      <c r="F3689">
        <v>200</v>
      </c>
      <c r="G3689">
        <v>2.9</v>
      </c>
      <c r="H3689">
        <v>80</v>
      </c>
      <c r="I3689" t="s">
        <v>258</v>
      </c>
      <c r="J3689" t="s">
        <v>4481</v>
      </c>
      <c r="K3689">
        <v>52</v>
      </c>
      <c r="L3689" t="s">
        <v>133</v>
      </c>
      <c r="M3689" t="s">
        <v>142</v>
      </c>
      <c r="N3689" t="s">
        <v>131</v>
      </c>
      <c r="O3689" t="s">
        <v>135</v>
      </c>
    </row>
    <row r="3690" spans="1:15">
      <c r="A3690">
        <v>3689</v>
      </c>
      <c r="B3690">
        <v>390887</v>
      </c>
      <c r="C3690" t="s">
        <v>1684</v>
      </c>
      <c r="D3690" t="s">
        <v>146</v>
      </c>
      <c r="E3690" t="s">
        <v>7222</v>
      </c>
      <c r="F3690">
        <v>300</v>
      </c>
      <c r="G3690">
        <v>2.9</v>
      </c>
      <c r="H3690">
        <v>80</v>
      </c>
      <c r="I3690" t="s">
        <v>622</v>
      </c>
      <c r="J3690" t="s">
        <v>1684</v>
      </c>
      <c r="K3690">
        <v>40</v>
      </c>
      <c r="L3690" t="s">
        <v>138</v>
      </c>
      <c r="M3690" t="s">
        <v>132</v>
      </c>
      <c r="N3690" t="s">
        <v>131</v>
      </c>
      <c r="O3690" t="s">
        <v>144</v>
      </c>
    </row>
    <row r="3691" spans="1:15">
      <c r="A3691">
        <v>3690</v>
      </c>
      <c r="B3691">
        <v>390946</v>
      </c>
      <c r="C3691" t="s">
        <v>3695</v>
      </c>
      <c r="D3691" t="s">
        <v>146</v>
      </c>
      <c r="E3691" t="s">
        <v>7223</v>
      </c>
      <c r="F3691">
        <v>250</v>
      </c>
      <c r="G3691">
        <v>4</v>
      </c>
      <c r="H3691">
        <v>100</v>
      </c>
      <c r="I3691" t="s">
        <v>2246</v>
      </c>
      <c r="J3691" t="s">
        <v>3695</v>
      </c>
      <c r="K3691">
        <v>34</v>
      </c>
      <c r="L3691" t="s">
        <v>237</v>
      </c>
      <c r="M3691" t="s">
        <v>132</v>
      </c>
      <c r="N3691" t="s">
        <v>131</v>
      </c>
      <c r="O3691" t="s">
        <v>144</v>
      </c>
    </row>
    <row r="3692" spans="1:15">
      <c r="A3692">
        <v>3691</v>
      </c>
      <c r="B3692">
        <v>391038</v>
      </c>
      <c r="C3692" t="s">
        <v>1332</v>
      </c>
      <c r="D3692" t="s">
        <v>134</v>
      </c>
      <c r="E3692" t="s">
        <v>7224</v>
      </c>
      <c r="F3692">
        <v>250</v>
      </c>
      <c r="G3692">
        <v>3.8</v>
      </c>
      <c r="H3692">
        <v>20</v>
      </c>
      <c r="I3692" t="s">
        <v>5125</v>
      </c>
      <c r="J3692" t="s">
        <v>5028</v>
      </c>
      <c r="K3692">
        <v>40</v>
      </c>
      <c r="L3692" t="s">
        <v>136</v>
      </c>
      <c r="M3692" t="s">
        <v>132</v>
      </c>
      <c r="N3692" t="s">
        <v>140</v>
      </c>
      <c r="O3692" t="s">
        <v>144</v>
      </c>
    </row>
    <row r="3693" spans="1:15">
      <c r="A3693">
        <v>3692</v>
      </c>
      <c r="B3693">
        <v>391098</v>
      </c>
      <c r="C3693" t="s">
        <v>880</v>
      </c>
      <c r="D3693" t="s">
        <v>143</v>
      </c>
      <c r="E3693" t="s">
        <v>7224</v>
      </c>
      <c r="F3693">
        <v>250</v>
      </c>
      <c r="G3693">
        <v>4</v>
      </c>
      <c r="H3693">
        <v>100</v>
      </c>
      <c r="I3693" t="s">
        <v>5125</v>
      </c>
      <c r="J3693" t="s">
        <v>880</v>
      </c>
      <c r="K3693">
        <v>38</v>
      </c>
      <c r="L3693" t="s">
        <v>136</v>
      </c>
      <c r="M3693" t="s">
        <v>132</v>
      </c>
      <c r="N3693" t="s">
        <v>131</v>
      </c>
      <c r="O3693" t="s">
        <v>144</v>
      </c>
    </row>
    <row r="3694" spans="1:15">
      <c r="A3694">
        <v>3693</v>
      </c>
      <c r="B3694">
        <v>391167</v>
      </c>
      <c r="C3694" t="s">
        <v>3595</v>
      </c>
      <c r="D3694" t="s">
        <v>134</v>
      </c>
      <c r="E3694" t="s">
        <v>7225</v>
      </c>
      <c r="F3694">
        <v>500</v>
      </c>
      <c r="G3694">
        <v>2.9</v>
      </c>
      <c r="H3694">
        <v>80</v>
      </c>
      <c r="I3694" t="s">
        <v>6838</v>
      </c>
      <c r="J3694" t="s">
        <v>3595</v>
      </c>
      <c r="K3694">
        <v>45</v>
      </c>
      <c r="L3694" t="s">
        <v>136</v>
      </c>
      <c r="M3694" t="s">
        <v>132</v>
      </c>
      <c r="N3694" t="s">
        <v>131</v>
      </c>
      <c r="O3694" t="s">
        <v>135</v>
      </c>
    </row>
    <row r="3695" spans="1:15">
      <c r="A3695">
        <v>3694</v>
      </c>
      <c r="B3695">
        <v>391172</v>
      </c>
      <c r="C3695" t="s">
        <v>321</v>
      </c>
      <c r="D3695" t="s">
        <v>134</v>
      </c>
      <c r="E3695" t="s">
        <v>7226</v>
      </c>
      <c r="F3695">
        <v>200</v>
      </c>
      <c r="G3695">
        <v>3.5</v>
      </c>
      <c r="H3695">
        <v>20</v>
      </c>
      <c r="I3695" t="s">
        <v>547</v>
      </c>
      <c r="J3695" t="s">
        <v>321</v>
      </c>
      <c r="K3695">
        <v>55</v>
      </c>
      <c r="L3695" t="s">
        <v>136</v>
      </c>
      <c r="M3695" t="s">
        <v>142</v>
      </c>
      <c r="N3695" t="s">
        <v>140</v>
      </c>
      <c r="O3695" t="s">
        <v>135</v>
      </c>
    </row>
    <row r="3696" spans="1:15">
      <c r="A3696">
        <v>3695</v>
      </c>
      <c r="B3696">
        <v>391195</v>
      </c>
      <c r="C3696" t="s">
        <v>3595</v>
      </c>
      <c r="D3696" t="s">
        <v>134</v>
      </c>
      <c r="E3696" t="s">
        <v>7227</v>
      </c>
      <c r="F3696">
        <v>350</v>
      </c>
      <c r="G3696">
        <v>3.9</v>
      </c>
      <c r="H3696">
        <v>100</v>
      </c>
      <c r="I3696" t="s">
        <v>547</v>
      </c>
      <c r="J3696" t="s">
        <v>3595</v>
      </c>
      <c r="K3696">
        <v>40</v>
      </c>
      <c r="L3696" t="s">
        <v>136</v>
      </c>
      <c r="M3696" t="s">
        <v>132</v>
      </c>
      <c r="N3696" t="s">
        <v>131</v>
      </c>
      <c r="O3696" t="s">
        <v>144</v>
      </c>
    </row>
    <row r="3697" spans="1:15">
      <c r="A3697">
        <v>3696</v>
      </c>
      <c r="B3697">
        <v>391343</v>
      </c>
      <c r="C3697" t="s">
        <v>1670</v>
      </c>
      <c r="D3697" t="s">
        <v>129</v>
      </c>
      <c r="E3697" t="s">
        <v>7228</v>
      </c>
      <c r="F3697">
        <v>350</v>
      </c>
      <c r="G3697">
        <v>4.0999999999999996</v>
      </c>
      <c r="H3697">
        <v>50</v>
      </c>
      <c r="I3697" t="s">
        <v>4320</v>
      </c>
      <c r="J3697" t="s">
        <v>1670</v>
      </c>
      <c r="K3697">
        <v>69</v>
      </c>
      <c r="L3697" t="s">
        <v>136</v>
      </c>
      <c r="M3697" t="s">
        <v>132</v>
      </c>
      <c r="N3697" t="s">
        <v>140</v>
      </c>
      <c r="O3697" t="s">
        <v>130</v>
      </c>
    </row>
    <row r="3698" spans="1:15">
      <c r="A3698">
        <v>3697</v>
      </c>
      <c r="B3698">
        <v>391408</v>
      </c>
      <c r="C3698" t="s">
        <v>973</v>
      </c>
      <c r="D3698" t="s">
        <v>134</v>
      </c>
      <c r="E3698" t="s">
        <v>7229</v>
      </c>
      <c r="F3698">
        <v>400</v>
      </c>
      <c r="G3698">
        <v>4.0999999999999996</v>
      </c>
      <c r="H3698">
        <v>100</v>
      </c>
      <c r="I3698" t="s">
        <v>356</v>
      </c>
      <c r="J3698" t="s">
        <v>973</v>
      </c>
      <c r="K3698">
        <v>50</v>
      </c>
      <c r="L3698" t="s">
        <v>136</v>
      </c>
      <c r="M3698" t="s">
        <v>132</v>
      </c>
      <c r="N3698" t="s">
        <v>131</v>
      </c>
      <c r="O3698" t="s">
        <v>135</v>
      </c>
    </row>
    <row r="3699" spans="1:15">
      <c r="A3699">
        <v>3698</v>
      </c>
      <c r="B3699">
        <v>391421</v>
      </c>
      <c r="C3699" t="s">
        <v>829</v>
      </c>
      <c r="D3699" t="s">
        <v>134</v>
      </c>
      <c r="E3699" t="s">
        <v>7230</v>
      </c>
      <c r="F3699">
        <v>700</v>
      </c>
      <c r="G3699">
        <v>2.9</v>
      </c>
      <c r="H3699">
        <v>80</v>
      </c>
      <c r="I3699" t="s">
        <v>258</v>
      </c>
      <c r="J3699" t="s">
        <v>829</v>
      </c>
      <c r="K3699">
        <v>56</v>
      </c>
      <c r="L3699" t="s">
        <v>133</v>
      </c>
      <c r="M3699" t="s">
        <v>148</v>
      </c>
      <c r="N3699" t="s">
        <v>131</v>
      </c>
      <c r="O3699" t="s">
        <v>135</v>
      </c>
    </row>
    <row r="3700" spans="1:15">
      <c r="A3700">
        <v>3699</v>
      </c>
      <c r="B3700">
        <v>391428</v>
      </c>
      <c r="C3700" t="s">
        <v>7231</v>
      </c>
      <c r="D3700" t="s">
        <v>149</v>
      </c>
      <c r="E3700" t="s">
        <v>7232</v>
      </c>
      <c r="F3700">
        <v>150</v>
      </c>
      <c r="G3700">
        <v>4</v>
      </c>
      <c r="H3700">
        <v>100</v>
      </c>
      <c r="I3700" t="s">
        <v>1065</v>
      </c>
      <c r="J3700" t="s">
        <v>2818</v>
      </c>
      <c r="K3700">
        <v>34</v>
      </c>
      <c r="L3700" t="s">
        <v>138</v>
      </c>
      <c r="M3700" t="s">
        <v>142</v>
      </c>
      <c r="N3700" t="s">
        <v>131</v>
      </c>
      <c r="O3700" t="s">
        <v>144</v>
      </c>
    </row>
    <row r="3701" spans="1:15">
      <c r="A3701">
        <v>3700</v>
      </c>
      <c r="B3701">
        <v>391430</v>
      </c>
      <c r="C3701" t="s">
        <v>321</v>
      </c>
      <c r="D3701" t="s">
        <v>134</v>
      </c>
      <c r="E3701" t="s">
        <v>7233</v>
      </c>
      <c r="F3701">
        <v>140</v>
      </c>
      <c r="G3701">
        <v>2.9</v>
      </c>
      <c r="H3701">
        <v>80</v>
      </c>
      <c r="I3701" t="s">
        <v>6486</v>
      </c>
      <c r="J3701" t="s">
        <v>321</v>
      </c>
      <c r="K3701">
        <v>53</v>
      </c>
      <c r="L3701" t="s">
        <v>136</v>
      </c>
      <c r="M3701" t="s">
        <v>142</v>
      </c>
      <c r="N3701" t="s">
        <v>131</v>
      </c>
      <c r="O3701" t="s">
        <v>135</v>
      </c>
    </row>
    <row r="3702" spans="1:15">
      <c r="A3702">
        <v>3701</v>
      </c>
      <c r="B3702">
        <v>391434</v>
      </c>
      <c r="C3702" t="s">
        <v>1969</v>
      </c>
      <c r="D3702" t="s">
        <v>145</v>
      </c>
      <c r="E3702" t="s">
        <v>7234</v>
      </c>
      <c r="F3702">
        <v>250</v>
      </c>
      <c r="G3702">
        <v>2.9</v>
      </c>
      <c r="H3702">
        <v>80</v>
      </c>
      <c r="I3702" t="s">
        <v>1383</v>
      </c>
      <c r="J3702" t="s">
        <v>1969</v>
      </c>
      <c r="K3702">
        <v>34</v>
      </c>
      <c r="L3702" t="s">
        <v>136</v>
      </c>
      <c r="M3702" t="s">
        <v>132</v>
      </c>
      <c r="N3702" t="s">
        <v>131</v>
      </c>
      <c r="O3702" t="s">
        <v>144</v>
      </c>
    </row>
    <row r="3703" spans="1:15">
      <c r="A3703">
        <v>3702</v>
      </c>
      <c r="B3703">
        <v>391466</v>
      </c>
      <c r="C3703" t="s">
        <v>709</v>
      </c>
      <c r="D3703" t="s">
        <v>129</v>
      </c>
      <c r="E3703" t="s">
        <v>7235</v>
      </c>
      <c r="F3703">
        <v>200</v>
      </c>
      <c r="G3703">
        <v>2.9</v>
      </c>
      <c r="H3703">
        <v>80</v>
      </c>
      <c r="I3703" t="s">
        <v>7236</v>
      </c>
      <c r="J3703" t="s">
        <v>709</v>
      </c>
      <c r="K3703">
        <v>71</v>
      </c>
      <c r="L3703" t="s">
        <v>133</v>
      </c>
      <c r="M3703" t="s">
        <v>142</v>
      </c>
      <c r="N3703" t="s">
        <v>131</v>
      </c>
      <c r="O3703" t="s">
        <v>130</v>
      </c>
    </row>
    <row r="3704" spans="1:15">
      <c r="A3704">
        <v>3703</v>
      </c>
      <c r="B3704">
        <v>391592</v>
      </c>
      <c r="C3704" t="s">
        <v>1409</v>
      </c>
      <c r="D3704" t="s">
        <v>137</v>
      </c>
      <c r="E3704" t="s">
        <v>7237</v>
      </c>
      <c r="F3704">
        <v>199</v>
      </c>
      <c r="G3704">
        <v>3.5</v>
      </c>
      <c r="H3704">
        <v>50</v>
      </c>
      <c r="I3704" t="s">
        <v>7238</v>
      </c>
      <c r="J3704" t="s">
        <v>1409</v>
      </c>
      <c r="K3704">
        <v>55</v>
      </c>
      <c r="L3704" t="s">
        <v>136</v>
      </c>
      <c r="M3704" t="s">
        <v>142</v>
      </c>
      <c r="N3704" t="s">
        <v>140</v>
      </c>
      <c r="O3704" t="s">
        <v>135</v>
      </c>
    </row>
    <row r="3705" spans="1:15">
      <c r="A3705">
        <v>3704</v>
      </c>
      <c r="B3705">
        <v>391606</v>
      </c>
      <c r="C3705" t="s">
        <v>4831</v>
      </c>
      <c r="D3705" t="s">
        <v>134</v>
      </c>
      <c r="E3705" t="s">
        <v>7239</v>
      </c>
      <c r="F3705">
        <v>250</v>
      </c>
      <c r="G3705">
        <v>2.9</v>
      </c>
      <c r="H3705">
        <v>80</v>
      </c>
      <c r="I3705" t="s">
        <v>2246</v>
      </c>
      <c r="J3705" t="s">
        <v>4831</v>
      </c>
      <c r="K3705">
        <v>57</v>
      </c>
      <c r="L3705" t="s">
        <v>237</v>
      </c>
      <c r="M3705" t="s">
        <v>132</v>
      </c>
      <c r="N3705" t="s">
        <v>131</v>
      </c>
      <c r="O3705" t="s">
        <v>135</v>
      </c>
    </row>
    <row r="3706" spans="1:15">
      <c r="A3706">
        <v>3705</v>
      </c>
      <c r="B3706">
        <v>391610</v>
      </c>
      <c r="C3706" t="s">
        <v>829</v>
      </c>
      <c r="D3706" t="s">
        <v>134</v>
      </c>
      <c r="E3706" t="s">
        <v>459</v>
      </c>
      <c r="F3706">
        <v>300</v>
      </c>
      <c r="G3706">
        <v>4.0999999999999996</v>
      </c>
      <c r="H3706">
        <v>500</v>
      </c>
      <c r="I3706" t="s">
        <v>7240</v>
      </c>
      <c r="J3706" t="s">
        <v>829</v>
      </c>
      <c r="K3706">
        <v>52</v>
      </c>
      <c r="L3706" t="s">
        <v>138</v>
      </c>
      <c r="M3706" t="s">
        <v>132</v>
      </c>
      <c r="N3706" t="s">
        <v>147</v>
      </c>
      <c r="O3706" t="s">
        <v>135</v>
      </c>
    </row>
    <row r="3707" spans="1:15">
      <c r="A3707">
        <v>3706</v>
      </c>
      <c r="B3707">
        <v>391770</v>
      </c>
      <c r="C3707" t="s">
        <v>1807</v>
      </c>
      <c r="D3707" t="s">
        <v>139</v>
      </c>
      <c r="E3707" t="s">
        <v>1588</v>
      </c>
      <c r="F3707">
        <v>300</v>
      </c>
      <c r="G3707">
        <v>2.9</v>
      </c>
      <c r="H3707">
        <v>80</v>
      </c>
      <c r="I3707" t="s">
        <v>7241</v>
      </c>
      <c r="J3707" t="s">
        <v>1807</v>
      </c>
      <c r="K3707">
        <v>63</v>
      </c>
      <c r="L3707" t="s">
        <v>133</v>
      </c>
      <c r="M3707" t="s">
        <v>132</v>
      </c>
      <c r="N3707" t="s">
        <v>131</v>
      </c>
      <c r="O3707" t="s">
        <v>130</v>
      </c>
    </row>
    <row r="3708" spans="1:15">
      <c r="A3708">
        <v>3707</v>
      </c>
      <c r="B3708">
        <v>391778</v>
      </c>
      <c r="C3708" t="s">
        <v>3695</v>
      </c>
      <c r="D3708" t="s">
        <v>146</v>
      </c>
      <c r="E3708" t="s">
        <v>7242</v>
      </c>
      <c r="F3708">
        <v>250</v>
      </c>
      <c r="G3708">
        <v>2.9</v>
      </c>
      <c r="H3708">
        <v>80</v>
      </c>
      <c r="I3708" t="s">
        <v>258</v>
      </c>
      <c r="J3708" t="s">
        <v>3695</v>
      </c>
      <c r="K3708">
        <v>37</v>
      </c>
      <c r="L3708" t="s">
        <v>133</v>
      </c>
      <c r="M3708" t="s">
        <v>132</v>
      </c>
      <c r="N3708" t="s">
        <v>131</v>
      </c>
      <c r="O3708" t="s">
        <v>144</v>
      </c>
    </row>
    <row r="3709" spans="1:15">
      <c r="A3709">
        <v>3708</v>
      </c>
      <c r="B3709">
        <v>391783</v>
      </c>
      <c r="C3709" t="s">
        <v>3713</v>
      </c>
      <c r="D3709" t="s">
        <v>129</v>
      </c>
      <c r="E3709" t="s">
        <v>7243</v>
      </c>
      <c r="F3709">
        <v>250</v>
      </c>
      <c r="G3709">
        <v>4.2</v>
      </c>
      <c r="H3709">
        <v>50</v>
      </c>
      <c r="I3709" t="s">
        <v>7244</v>
      </c>
      <c r="J3709" t="s">
        <v>3713</v>
      </c>
      <c r="K3709">
        <v>64</v>
      </c>
      <c r="L3709" t="s">
        <v>138</v>
      </c>
      <c r="M3709" t="s">
        <v>132</v>
      </c>
      <c r="N3709" t="s">
        <v>140</v>
      </c>
      <c r="O3709" t="s">
        <v>130</v>
      </c>
    </row>
    <row r="3710" spans="1:15">
      <c r="A3710">
        <v>3709</v>
      </c>
      <c r="B3710">
        <v>391794</v>
      </c>
      <c r="C3710" t="s">
        <v>477</v>
      </c>
      <c r="D3710" t="s">
        <v>141</v>
      </c>
      <c r="E3710" t="s">
        <v>7245</v>
      </c>
      <c r="F3710">
        <v>300</v>
      </c>
      <c r="G3710">
        <v>4.2</v>
      </c>
      <c r="H3710">
        <v>20</v>
      </c>
      <c r="I3710" t="s">
        <v>7246</v>
      </c>
      <c r="J3710" t="s">
        <v>477</v>
      </c>
      <c r="K3710">
        <v>68</v>
      </c>
      <c r="L3710" t="s">
        <v>138</v>
      </c>
      <c r="M3710" t="s">
        <v>132</v>
      </c>
      <c r="N3710" t="s">
        <v>140</v>
      </c>
      <c r="O3710" t="s">
        <v>130</v>
      </c>
    </row>
    <row r="3711" spans="1:15">
      <c r="A3711">
        <v>3710</v>
      </c>
      <c r="B3711">
        <v>391816</v>
      </c>
      <c r="C3711" t="s">
        <v>604</v>
      </c>
      <c r="D3711" t="s">
        <v>134</v>
      </c>
      <c r="E3711" t="s">
        <v>7247</v>
      </c>
      <c r="F3711">
        <v>600</v>
      </c>
      <c r="G3711">
        <v>4.3</v>
      </c>
      <c r="H3711">
        <v>1000</v>
      </c>
      <c r="I3711" t="s">
        <v>1664</v>
      </c>
      <c r="J3711" t="s">
        <v>7248</v>
      </c>
      <c r="K3711">
        <v>35</v>
      </c>
      <c r="L3711" t="s">
        <v>138</v>
      </c>
      <c r="M3711" t="s">
        <v>148</v>
      </c>
      <c r="N3711" t="s">
        <v>147</v>
      </c>
      <c r="O3711" t="s">
        <v>144</v>
      </c>
    </row>
    <row r="3712" spans="1:15">
      <c r="A3712">
        <v>3711</v>
      </c>
      <c r="B3712">
        <v>391832</v>
      </c>
      <c r="C3712" t="s">
        <v>1684</v>
      </c>
      <c r="D3712" t="s">
        <v>146</v>
      </c>
      <c r="E3712" t="s">
        <v>7249</v>
      </c>
      <c r="F3712">
        <v>400</v>
      </c>
      <c r="G3712">
        <v>2.9</v>
      </c>
      <c r="H3712">
        <v>80</v>
      </c>
      <c r="I3712" t="s">
        <v>7250</v>
      </c>
      <c r="J3712" t="s">
        <v>382</v>
      </c>
      <c r="K3712">
        <v>38</v>
      </c>
      <c r="L3712" t="s">
        <v>136</v>
      </c>
      <c r="M3712" t="s">
        <v>132</v>
      </c>
      <c r="N3712" t="s">
        <v>131</v>
      </c>
      <c r="O3712" t="s">
        <v>144</v>
      </c>
    </row>
    <row r="3713" spans="1:15">
      <c r="A3713">
        <v>3712</v>
      </c>
      <c r="B3713">
        <v>391855</v>
      </c>
      <c r="C3713" t="s">
        <v>880</v>
      </c>
      <c r="D3713" t="s">
        <v>143</v>
      </c>
      <c r="E3713" t="s">
        <v>7251</v>
      </c>
      <c r="F3713">
        <v>300</v>
      </c>
      <c r="G3713">
        <v>2.9</v>
      </c>
      <c r="H3713">
        <v>80</v>
      </c>
      <c r="I3713" t="s">
        <v>356</v>
      </c>
      <c r="J3713" t="s">
        <v>880</v>
      </c>
      <c r="K3713">
        <v>57</v>
      </c>
      <c r="L3713" t="s">
        <v>136</v>
      </c>
      <c r="M3713" t="s">
        <v>132</v>
      </c>
      <c r="N3713" t="s">
        <v>131</v>
      </c>
      <c r="O3713" t="s">
        <v>135</v>
      </c>
    </row>
    <row r="3714" spans="1:15">
      <c r="A3714">
        <v>3713</v>
      </c>
      <c r="B3714">
        <v>391989</v>
      </c>
      <c r="C3714" t="s">
        <v>1969</v>
      </c>
      <c r="D3714" t="s">
        <v>145</v>
      </c>
      <c r="E3714" t="s">
        <v>7252</v>
      </c>
      <c r="F3714">
        <v>300</v>
      </c>
      <c r="G3714">
        <v>2.9</v>
      </c>
      <c r="H3714">
        <v>80</v>
      </c>
      <c r="I3714" t="s">
        <v>7253</v>
      </c>
      <c r="J3714" t="s">
        <v>1969</v>
      </c>
      <c r="K3714">
        <v>40</v>
      </c>
      <c r="L3714" t="s">
        <v>136</v>
      </c>
      <c r="M3714" t="s">
        <v>132</v>
      </c>
      <c r="N3714" t="s">
        <v>131</v>
      </c>
      <c r="O3714" t="s">
        <v>144</v>
      </c>
    </row>
    <row r="3715" spans="1:15">
      <c r="A3715">
        <v>3714</v>
      </c>
      <c r="B3715">
        <v>392056</v>
      </c>
      <c r="C3715" t="s">
        <v>790</v>
      </c>
      <c r="D3715" t="s">
        <v>129</v>
      </c>
      <c r="E3715" t="s">
        <v>7254</v>
      </c>
      <c r="F3715">
        <v>299</v>
      </c>
      <c r="G3715">
        <v>3.8</v>
      </c>
      <c r="H3715">
        <v>50</v>
      </c>
      <c r="I3715" t="s">
        <v>7024</v>
      </c>
      <c r="J3715" t="s">
        <v>790</v>
      </c>
      <c r="K3715">
        <v>80</v>
      </c>
      <c r="L3715" t="s">
        <v>133</v>
      </c>
      <c r="M3715" t="s">
        <v>132</v>
      </c>
      <c r="N3715" t="s">
        <v>140</v>
      </c>
      <c r="O3715" t="s">
        <v>130</v>
      </c>
    </row>
    <row r="3716" spans="1:15">
      <c r="A3716">
        <v>3715</v>
      </c>
      <c r="B3716">
        <v>392211</v>
      </c>
      <c r="C3716" t="s">
        <v>1684</v>
      </c>
      <c r="D3716" t="s">
        <v>146</v>
      </c>
      <c r="E3716" t="s">
        <v>7255</v>
      </c>
      <c r="F3716">
        <v>100</v>
      </c>
      <c r="G3716">
        <v>2.9</v>
      </c>
      <c r="H3716">
        <v>80</v>
      </c>
      <c r="I3716" t="s">
        <v>258</v>
      </c>
      <c r="J3716" t="s">
        <v>1684</v>
      </c>
      <c r="K3716">
        <v>38</v>
      </c>
      <c r="L3716" t="s">
        <v>133</v>
      </c>
      <c r="M3716" t="s">
        <v>142</v>
      </c>
      <c r="N3716" t="s">
        <v>131</v>
      </c>
      <c r="O3716" t="s">
        <v>144</v>
      </c>
    </row>
    <row r="3717" spans="1:15">
      <c r="A3717">
        <v>3716</v>
      </c>
      <c r="B3717">
        <v>392280</v>
      </c>
      <c r="C3717" t="s">
        <v>4435</v>
      </c>
      <c r="D3717" t="s">
        <v>129</v>
      </c>
      <c r="E3717" t="s">
        <v>7256</v>
      </c>
      <c r="F3717">
        <v>200</v>
      </c>
      <c r="G3717">
        <v>2.9</v>
      </c>
      <c r="H3717">
        <v>80</v>
      </c>
      <c r="I3717" t="s">
        <v>395</v>
      </c>
      <c r="J3717" t="s">
        <v>7257</v>
      </c>
      <c r="K3717">
        <v>52</v>
      </c>
      <c r="L3717" t="s">
        <v>138</v>
      </c>
      <c r="M3717" t="s">
        <v>142</v>
      </c>
      <c r="N3717" t="s">
        <v>131</v>
      </c>
      <c r="O3717" t="s">
        <v>135</v>
      </c>
    </row>
    <row r="3718" spans="1:15">
      <c r="A3718">
        <v>3717</v>
      </c>
      <c r="B3718">
        <v>392283</v>
      </c>
      <c r="C3718" t="s">
        <v>3695</v>
      </c>
      <c r="D3718" t="s">
        <v>146</v>
      </c>
      <c r="E3718" t="s">
        <v>7258</v>
      </c>
      <c r="F3718">
        <v>200</v>
      </c>
      <c r="G3718">
        <v>2.9</v>
      </c>
      <c r="H3718">
        <v>80</v>
      </c>
      <c r="I3718" t="s">
        <v>7259</v>
      </c>
      <c r="J3718" t="s">
        <v>3695</v>
      </c>
      <c r="K3718">
        <v>39</v>
      </c>
      <c r="L3718" t="s">
        <v>136</v>
      </c>
      <c r="M3718" t="s">
        <v>142</v>
      </c>
      <c r="N3718" t="s">
        <v>131</v>
      </c>
      <c r="O3718" t="s">
        <v>144</v>
      </c>
    </row>
    <row r="3719" spans="1:15">
      <c r="A3719">
        <v>3718</v>
      </c>
      <c r="B3719">
        <v>392342</v>
      </c>
      <c r="C3719" t="s">
        <v>3054</v>
      </c>
      <c r="D3719" t="s">
        <v>146</v>
      </c>
      <c r="E3719" t="s">
        <v>7260</v>
      </c>
      <c r="F3719">
        <v>240</v>
      </c>
      <c r="G3719">
        <v>4.0999999999999996</v>
      </c>
      <c r="H3719">
        <v>50</v>
      </c>
      <c r="I3719" t="s">
        <v>841</v>
      </c>
      <c r="J3719" t="s">
        <v>3054</v>
      </c>
      <c r="K3719">
        <v>39</v>
      </c>
      <c r="L3719" t="s">
        <v>136</v>
      </c>
      <c r="M3719" t="s">
        <v>132</v>
      </c>
      <c r="N3719" t="s">
        <v>140</v>
      </c>
      <c r="O3719" t="s">
        <v>144</v>
      </c>
    </row>
    <row r="3720" spans="1:15">
      <c r="A3720">
        <v>3719</v>
      </c>
      <c r="B3720">
        <v>392360</v>
      </c>
      <c r="C3720" t="s">
        <v>4543</v>
      </c>
      <c r="D3720" t="s">
        <v>129</v>
      </c>
      <c r="E3720" t="s">
        <v>7261</v>
      </c>
      <c r="F3720">
        <v>600</v>
      </c>
      <c r="G3720">
        <v>2.9</v>
      </c>
      <c r="H3720">
        <v>80</v>
      </c>
      <c r="I3720" t="s">
        <v>7262</v>
      </c>
      <c r="J3720" t="s">
        <v>4543</v>
      </c>
      <c r="K3720">
        <v>49</v>
      </c>
      <c r="L3720" t="s">
        <v>236</v>
      </c>
      <c r="M3720" t="s">
        <v>148</v>
      </c>
      <c r="N3720" t="s">
        <v>131</v>
      </c>
      <c r="O3720" t="s">
        <v>135</v>
      </c>
    </row>
    <row r="3721" spans="1:15">
      <c r="A3721">
        <v>3720</v>
      </c>
      <c r="B3721">
        <v>392378</v>
      </c>
      <c r="C3721" t="s">
        <v>2951</v>
      </c>
      <c r="D3721" t="s">
        <v>149</v>
      </c>
      <c r="E3721" t="s">
        <v>7263</v>
      </c>
      <c r="F3721">
        <v>500</v>
      </c>
      <c r="G3721">
        <v>4.3</v>
      </c>
      <c r="H3721">
        <v>50</v>
      </c>
      <c r="I3721" t="s">
        <v>7264</v>
      </c>
      <c r="J3721" t="s">
        <v>2951</v>
      </c>
      <c r="K3721">
        <v>55</v>
      </c>
      <c r="L3721" t="s">
        <v>133</v>
      </c>
      <c r="M3721" t="s">
        <v>132</v>
      </c>
      <c r="N3721" t="s">
        <v>140</v>
      </c>
      <c r="O3721" t="s">
        <v>135</v>
      </c>
    </row>
    <row r="3722" spans="1:15">
      <c r="A3722">
        <v>3721</v>
      </c>
      <c r="B3722">
        <v>392431</v>
      </c>
      <c r="C3722" t="s">
        <v>2951</v>
      </c>
      <c r="D3722" t="s">
        <v>149</v>
      </c>
      <c r="E3722" t="s">
        <v>7265</v>
      </c>
      <c r="F3722">
        <v>300</v>
      </c>
      <c r="G3722">
        <v>2.9</v>
      </c>
      <c r="H3722">
        <v>80</v>
      </c>
      <c r="I3722" t="s">
        <v>841</v>
      </c>
      <c r="J3722" t="s">
        <v>2951</v>
      </c>
      <c r="K3722">
        <v>52</v>
      </c>
      <c r="L3722" t="s">
        <v>136</v>
      </c>
      <c r="M3722" t="s">
        <v>132</v>
      </c>
      <c r="N3722" t="s">
        <v>131</v>
      </c>
      <c r="O3722" t="s">
        <v>135</v>
      </c>
    </row>
    <row r="3723" spans="1:15">
      <c r="A3723">
        <v>3722</v>
      </c>
      <c r="B3723">
        <v>392457</v>
      </c>
      <c r="C3723" t="s">
        <v>3083</v>
      </c>
      <c r="D3723" t="s">
        <v>146</v>
      </c>
      <c r="E3723" t="s">
        <v>7266</v>
      </c>
      <c r="F3723">
        <v>250</v>
      </c>
      <c r="G3723">
        <v>4.0999999999999996</v>
      </c>
      <c r="H3723">
        <v>50</v>
      </c>
      <c r="I3723" t="s">
        <v>5246</v>
      </c>
      <c r="J3723" t="s">
        <v>3083</v>
      </c>
      <c r="K3723">
        <v>45</v>
      </c>
      <c r="L3723" t="s">
        <v>133</v>
      </c>
      <c r="M3723" t="s">
        <v>132</v>
      </c>
      <c r="N3723" t="s">
        <v>140</v>
      </c>
      <c r="O3723" t="s">
        <v>135</v>
      </c>
    </row>
    <row r="3724" spans="1:15">
      <c r="A3724">
        <v>3723</v>
      </c>
      <c r="B3724">
        <v>392544</v>
      </c>
      <c r="C3724" t="s">
        <v>3657</v>
      </c>
      <c r="D3724" t="s">
        <v>145</v>
      </c>
      <c r="E3724" t="s">
        <v>7267</v>
      </c>
      <c r="F3724">
        <v>200</v>
      </c>
      <c r="G3724">
        <v>2.9</v>
      </c>
      <c r="H3724">
        <v>80</v>
      </c>
      <c r="I3724" t="s">
        <v>7268</v>
      </c>
      <c r="J3724" t="s">
        <v>3657</v>
      </c>
      <c r="K3724">
        <v>75</v>
      </c>
      <c r="L3724" t="s">
        <v>138</v>
      </c>
      <c r="M3724" t="s">
        <v>142</v>
      </c>
      <c r="N3724" t="s">
        <v>131</v>
      </c>
      <c r="O3724" t="s">
        <v>130</v>
      </c>
    </row>
    <row r="3725" spans="1:15">
      <c r="A3725">
        <v>3724</v>
      </c>
      <c r="B3725">
        <v>392620</v>
      </c>
      <c r="C3725" t="s">
        <v>260</v>
      </c>
      <c r="D3725" t="s">
        <v>137</v>
      </c>
      <c r="E3725" t="s">
        <v>7269</v>
      </c>
      <c r="F3725">
        <v>450</v>
      </c>
      <c r="G3725">
        <v>2.9</v>
      </c>
      <c r="H3725">
        <v>80</v>
      </c>
      <c r="I3725" t="s">
        <v>7270</v>
      </c>
      <c r="J3725" t="s">
        <v>260</v>
      </c>
      <c r="K3725">
        <v>65</v>
      </c>
      <c r="L3725" t="s">
        <v>136</v>
      </c>
      <c r="M3725" t="s">
        <v>132</v>
      </c>
      <c r="N3725" t="s">
        <v>131</v>
      </c>
      <c r="O3725" t="s">
        <v>130</v>
      </c>
    </row>
    <row r="3726" spans="1:15">
      <c r="A3726">
        <v>3725</v>
      </c>
      <c r="B3726">
        <v>392688</v>
      </c>
      <c r="C3726" t="s">
        <v>260</v>
      </c>
      <c r="D3726" t="s">
        <v>137</v>
      </c>
      <c r="E3726" t="s">
        <v>7271</v>
      </c>
      <c r="F3726">
        <v>300</v>
      </c>
      <c r="G3726">
        <v>2.8</v>
      </c>
      <c r="H3726">
        <v>20</v>
      </c>
      <c r="I3726" t="s">
        <v>7272</v>
      </c>
      <c r="J3726" t="s">
        <v>260</v>
      </c>
      <c r="K3726">
        <v>63</v>
      </c>
      <c r="L3726" t="s">
        <v>136</v>
      </c>
      <c r="M3726" t="s">
        <v>132</v>
      </c>
      <c r="N3726" t="s">
        <v>140</v>
      </c>
      <c r="O3726" t="s">
        <v>130</v>
      </c>
    </row>
    <row r="3727" spans="1:15">
      <c r="A3727">
        <v>3726</v>
      </c>
      <c r="B3727">
        <v>392828</v>
      </c>
      <c r="C3727" t="s">
        <v>250</v>
      </c>
      <c r="D3727" t="s">
        <v>137</v>
      </c>
      <c r="E3727" t="s">
        <v>5220</v>
      </c>
      <c r="F3727">
        <v>250</v>
      </c>
      <c r="G3727">
        <v>4.0999999999999996</v>
      </c>
      <c r="H3727">
        <v>100</v>
      </c>
      <c r="I3727" t="s">
        <v>5221</v>
      </c>
      <c r="J3727" t="s">
        <v>250</v>
      </c>
      <c r="K3727">
        <v>53</v>
      </c>
      <c r="L3727" t="s">
        <v>138</v>
      </c>
      <c r="M3727" t="s">
        <v>132</v>
      </c>
      <c r="N3727" t="s">
        <v>131</v>
      </c>
      <c r="O3727" t="s">
        <v>135</v>
      </c>
    </row>
    <row r="3728" spans="1:15">
      <c r="A3728">
        <v>3727</v>
      </c>
      <c r="B3728">
        <v>392850</v>
      </c>
      <c r="C3728" t="s">
        <v>1106</v>
      </c>
      <c r="D3728" t="s">
        <v>139</v>
      </c>
      <c r="E3728" t="s">
        <v>7273</v>
      </c>
      <c r="F3728">
        <v>300</v>
      </c>
      <c r="G3728">
        <v>4</v>
      </c>
      <c r="H3728">
        <v>20</v>
      </c>
      <c r="I3728" t="s">
        <v>7274</v>
      </c>
      <c r="J3728" t="s">
        <v>1106</v>
      </c>
      <c r="K3728">
        <v>72</v>
      </c>
      <c r="L3728" t="s">
        <v>133</v>
      </c>
      <c r="M3728" t="s">
        <v>132</v>
      </c>
      <c r="N3728" t="s">
        <v>140</v>
      </c>
      <c r="O3728" t="s">
        <v>130</v>
      </c>
    </row>
    <row r="3729" spans="1:15">
      <c r="A3729">
        <v>3728</v>
      </c>
      <c r="B3729">
        <v>393008</v>
      </c>
      <c r="C3729" t="s">
        <v>2322</v>
      </c>
      <c r="D3729" t="s">
        <v>145</v>
      </c>
      <c r="E3729" t="s">
        <v>7275</v>
      </c>
      <c r="F3729">
        <v>500</v>
      </c>
      <c r="G3729">
        <v>2.9</v>
      </c>
      <c r="H3729">
        <v>80</v>
      </c>
      <c r="I3729" t="s">
        <v>841</v>
      </c>
      <c r="J3729" t="s">
        <v>2322</v>
      </c>
      <c r="K3729">
        <v>46</v>
      </c>
      <c r="L3729" t="s">
        <v>136</v>
      </c>
      <c r="M3729" t="s">
        <v>132</v>
      </c>
      <c r="N3729" t="s">
        <v>131</v>
      </c>
      <c r="O3729" t="s">
        <v>135</v>
      </c>
    </row>
    <row r="3730" spans="1:15">
      <c r="A3730">
        <v>3729</v>
      </c>
      <c r="B3730">
        <v>393107</v>
      </c>
      <c r="C3730" t="s">
        <v>1747</v>
      </c>
      <c r="D3730" t="s">
        <v>137</v>
      </c>
      <c r="E3730" t="s">
        <v>7276</v>
      </c>
      <c r="F3730">
        <v>270</v>
      </c>
      <c r="G3730">
        <v>4.4000000000000004</v>
      </c>
      <c r="H3730">
        <v>500</v>
      </c>
      <c r="I3730" t="s">
        <v>7277</v>
      </c>
      <c r="J3730" t="s">
        <v>7278</v>
      </c>
      <c r="K3730">
        <v>38</v>
      </c>
      <c r="L3730" t="s">
        <v>136</v>
      </c>
      <c r="M3730" t="s">
        <v>132</v>
      </c>
      <c r="N3730" t="s">
        <v>147</v>
      </c>
      <c r="O3730" t="s">
        <v>144</v>
      </c>
    </row>
    <row r="3731" spans="1:15">
      <c r="A3731">
        <v>3730</v>
      </c>
      <c r="B3731">
        <v>393108</v>
      </c>
      <c r="C3731" t="s">
        <v>1747</v>
      </c>
      <c r="D3731" t="s">
        <v>137</v>
      </c>
      <c r="E3731" t="s">
        <v>7279</v>
      </c>
      <c r="F3731">
        <v>400</v>
      </c>
      <c r="G3731">
        <v>3.8</v>
      </c>
      <c r="H3731">
        <v>100</v>
      </c>
      <c r="I3731" t="s">
        <v>7280</v>
      </c>
      <c r="J3731" t="s">
        <v>7278</v>
      </c>
      <c r="K3731">
        <v>40</v>
      </c>
      <c r="L3731" t="s">
        <v>136</v>
      </c>
      <c r="M3731" t="s">
        <v>132</v>
      </c>
      <c r="N3731" t="s">
        <v>131</v>
      </c>
      <c r="O3731" t="s">
        <v>144</v>
      </c>
    </row>
    <row r="3732" spans="1:15">
      <c r="A3732">
        <v>3731</v>
      </c>
      <c r="B3732">
        <v>393148</v>
      </c>
      <c r="C3732" t="s">
        <v>2284</v>
      </c>
      <c r="D3732" t="s">
        <v>139</v>
      </c>
      <c r="E3732" t="s">
        <v>7281</v>
      </c>
      <c r="F3732">
        <v>200</v>
      </c>
      <c r="G3732">
        <v>4.3</v>
      </c>
      <c r="H3732">
        <v>100</v>
      </c>
      <c r="I3732" t="s">
        <v>356</v>
      </c>
      <c r="J3732" t="s">
        <v>2284</v>
      </c>
      <c r="K3732">
        <v>64</v>
      </c>
      <c r="L3732" t="s">
        <v>136</v>
      </c>
      <c r="M3732" t="s">
        <v>142</v>
      </c>
      <c r="N3732" t="s">
        <v>131</v>
      </c>
      <c r="O3732" t="s">
        <v>130</v>
      </c>
    </row>
    <row r="3733" spans="1:15">
      <c r="A3733">
        <v>3732</v>
      </c>
      <c r="B3733">
        <v>393157</v>
      </c>
      <c r="C3733" t="s">
        <v>477</v>
      </c>
      <c r="D3733" t="s">
        <v>141</v>
      </c>
      <c r="E3733" t="s">
        <v>7282</v>
      </c>
      <c r="F3733">
        <v>100</v>
      </c>
      <c r="G3733">
        <v>2.9</v>
      </c>
      <c r="H3733">
        <v>80</v>
      </c>
      <c r="I3733" t="s">
        <v>5461</v>
      </c>
      <c r="J3733" t="s">
        <v>477</v>
      </c>
      <c r="K3733">
        <v>62</v>
      </c>
      <c r="L3733" t="s">
        <v>138</v>
      </c>
      <c r="M3733" t="s">
        <v>142</v>
      </c>
      <c r="N3733" t="s">
        <v>131</v>
      </c>
      <c r="O3733" t="s">
        <v>130</v>
      </c>
    </row>
    <row r="3734" spans="1:15">
      <c r="A3734">
        <v>3733</v>
      </c>
      <c r="B3734">
        <v>393385</v>
      </c>
      <c r="C3734" t="s">
        <v>350</v>
      </c>
      <c r="D3734" t="s">
        <v>141</v>
      </c>
      <c r="E3734" t="s">
        <v>7283</v>
      </c>
      <c r="F3734">
        <v>200</v>
      </c>
      <c r="G3734">
        <v>2.9</v>
      </c>
      <c r="H3734">
        <v>80</v>
      </c>
      <c r="I3734" t="s">
        <v>7284</v>
      </c>
      <c r="J3734" t="s">
        <v>350</v>
      </c>
      <c r="K3734">
        <v>79</v>
      </c>
      <c r="L3734" t="s">
        <v>133</v>
      </c>
      <c r="M3734" t="s">
        <v>142</v>
      </c>
      <c r="N3734" t="s">
        <v>131</v>
      </c>
      <c r="O3734" t="s">
        <v>130</v>
      </c>
    </row>
    <row r="3735" spans="1:15">
      <c r="A3735">
        <v>3734</v>
      </c>
      <c r="B3735">
        <v>393388</v>
      </c>
      <c r="C3735" t="s">
        <v>690</v>
      </c>
      <c r="D3735" t="s">
        <v>129</v>
      </c>
      <c r="E3735" t="s">
        <v>7285</v>
      </c>
      <c r="F3735">
        <v>300</v>
      </c>
      <c r="G3735">
        <v>2.9</v>
      </c>
      <c r="H3735">
        <v>80</v>
      </c>
      <c r="I3735" t="s">
        <v>841</v>
      </c>
      <c r="J3735" t="s">
        <v>3731</v>
      </c>
      <c r="K3735">
        <v>84</v>
      </c>
      <c r="L3735" t="s">
        <v>136</v>
      </c>
      <c r="M3735" t="s">
        <v>132</v>
      </c>
      <c r="N3735" t="s">
        <v>131</v>
      </c>
      <c r="O3735" t="s">
        <v>130</v>
      </c>
    </row>
    <row r="3736" spans="1:15">
      <c r="A3736">
        <v>3735</v>
      </c>
      <c r="B3736">
        <v>393402</v>
      </c>
      <c r="C3736" t="s">
        <v>250</v>
      </c>
      <c r="D3736" t="s">
        <v>137</v>
      </c>
      <c r="E3736" t="s">
        <v>7286</v>
      </c>
      <c r="F3736">
        <v>599</v>
      </c>
      <c r="G3736">
        <v>2.9</v>
      </c>
      <c r="H3736">
        <v>80</v>
      </c>
      <c r="I3736" t="s">
        <v>7287</v>
      </c>
      <c r="J3736" t="s">
        <v>250</v>
      </c>
      <c r="K3736">
        <v>65</v>
      </c>
      <c r="L3736" t="s">
        <v>138</v>
      </c>
      <c r="M3736" t="s">
        <v>148</v>
      </c>
      <c r="N3736" t="s">
        <v>131</v>
      </c>
      <c r="O3736" t="s">
        <v>130</v>
      </c>
    </row>
    <row r="3737" spans="1:15">
      <c r="A3737">
        <v>3736</v>
      </c>
      <c r="B3737">
        <v>393560</v>
      </c>
      <c r="C3737" t="s">
        <v>995</v>
      </c>
      <c r="D3737" t="s">
        <v>139</v>
      </c>
      <c r="E3737" t="s">
        <v>7288</v>
      </c>
      <c r="F3737">
        <v>250</v>
      </c>
      <c r="G3737">
        <v>3.2</v>
      </c>
      <c r="H3737">
        <v>100</v>
      </c>
      <c r="I3737" t="s">
        <v>7289</v>
      </c>
      <c r="J3737" t="s">
        <v>995</v>
      </c>
      <c r="K3737">
        <v>50</v>
      </c>
      <c r="L3737" t="s">
        <v>133</v>
      </c>
      <c r="M3737" t="s">
        <v>132</v>
      </c>
      <c r="N3737" t="s">
        <v>131</v>
      </c>
      <c r="O3737" t="s">
        <v>135</v>
      </c>
    </row>
    <row r="3738" spans="1:15">
      <c r="A3738">
        <v>3737</v>
      </c>
      <c r="B3738">
        <v>393652</v>
      </c>
      <c r="C3738" t="s">
        <v>1684</v>
      </c>
      <c r="D3738" t="s">
        <v>146</v>
      </c>
      <c r="E3738" t="s">
        <v>7290</v>
      </c>
      <c r="F3738">
        <v>400</v>
      </c>
      <c r="G3738">
        <v>4</v>
      </c>
      <c r="H3738">
        <v>20</v>
      </c>
      <c r="I3738" t="s">
        <v>841</v>
      </c>
      <c r="J3738" t="s">
        <v>1684</v>
      </c>
      <c r="K3738">
        <v>32</v>
      </c>
      <c r="L3738" t="s">
        <v>136</v>
      </c>
      <c r="M3738" t="s">
        <v>132</v>
      </c>
      <c r="N3738" t="s">
        <v>140</v>
      </c>
      <c r="O3738" t="s">
        <v>144</v>
      </c>
    </row>
    <row r="3739" spans="1:15">
      <c r="A3739">
        <v>3738</v>
      </c>
      <c r="B3739">
        <v>393672</v>
      </c>
      <c r="C3739" t="s">
        <v>1516</v>
      </c>
      <c r="D3739" t="s">
        <v>146</v>
      </c>
      <c r="E3739" t="s">
        <v>7291</v>
      </c>
      <c r="F3739">
        <v>200</v>
      </c>
      <c r="G3739">
        <v>2.9</v>
      </c>
      <c r="H3739">
        <v>80</v>
      </c>
      <c r="I3739" t="s">
        <v>7292</v>
      </c>
      <c r="J3739" t="s">
        <v>1516</v>
      </c>
      <c r="K3739">
        <v>40</v>
      </c>
      <c r="L3739" t="s">
        <v>236</v>
      </c>
      <c r="M3739" t="s">
        <v>142</v>
      </c>
      <c r="N3739" t="s">
        <v>131</v>
      </c>
      <c r="O3739" t="s">
        <v>144</v>
      </c>
    </row>
    <row r="3740" spans="1:15">
      <c r="A3740">
        <v>3739</v>
      </c>
      <c r="B3740">
        <v>393674</v>
      </c>
      <c r="C3740" t="s">
        <v>350</v>
      </c>
      <c r="D3740" t="s">
        <v>141</v>
      </c>
      <c r="E3740" t="s">
        <v>7293</v>
      </c>
      <c r="F3740">
        <v>1500</v>
      </c>
      <c r="G3740">
        <v>2.9</v>
      </c>
      <c r="H3740">
        <v>80</v>
      </c>
      <c r="I3740" t="s">
        <v>7294</v>
      </c>
      <c r="J3740" t="s">
        <v>350</v>
      </c>
      <c r="K3740">
        <v>67</v>
      </c>
      <c r="L3740" t="s">
        <v>133</v>
      </c>
      <c r="M3740" t="s">
        <v>235</v>
      </c>
      <c r="N3740" t="s">
        <v>131</v>
      </c>
      <c r="O3740" t="s">
        <v>130</v>
      </c>
    </row>
    <row r="3741" spans="1:15">
      <c r="A3741">
        <v>3740</v>
      </c>
      <c r="B3741">
        <v>393706</v>
      </c>
      <c r="C3741" t="s">
        <v>4481</v>
      </c>
      <c r="D3741" t="s">
        <v>146</v>
      </c>
      <c r="E3741" t="s">
        <v>7295</v>
      </c>
      <c r="F3741">
        <v>500</v>
      </c>
      <c r="G3741">
        <v>4.0999999999999996</v>
      </c>
      <c r="H3741">
        <v>500</v>
      </c>
      <c r="I3741" t="s">
        <v>7296</v>
      </c>
      <c r="J3741" t="s">
        <v>4481</v>
      </c>
      <c r="K3741">
        <v>48</v>
      </c>
      <c r="L3741" t="s">
        <v>133</v>
      </c>
      <c r="M3741" t="s">
        <v>132</v>
      </c>
      <c r="N3741" t="s">
        <v>147</v>
      </c>
      <c r="O3741" t="s">
        <v>135</v>
      </c>
    </row>
    <row r="3742" spans="1:15">
      <c r="A3742">
        <v>3741</v>
      </c>
      <c r="B3742">
        <v>393761</v>
      </c>
      <c r="C3742" t="s">
        <v>880</v>
      </c>
      <c r="D3742" t="s">
        <v>143</v>
      </c>
      <c r="E3742" t="s">
        <v>7297</v>
      </c>
      <c r="F3742">
        <v>170</v>
      </c>
      <c r="G3742">
        <v>4</v>
      </c>
      <c r="H3742">
        <v>100</v>
      </c>
      <c r="I3742" t="s">
        <v>7298</v>
      </c>
      <c r="J3742" t="s">
        <v>880</v>
      </c>
      <c r="K3742">
        <v>36</v>
      </c>
      <c r="L3742" t="s">
        <v>133</v>
      </c>
      <c r="M3742" t="s">
        <v>142</v>
      </c>
      <c r="N3742" t="s">
        <v>131</v>
      </c>
      <c r="O3742" t="s">
        <v>144</v>
      </c>
    </row>
    <row r="3743" spans="1:15">
      <c r="A3743">
        <v>3742</v>
      </c>
      <c r="B3743">
        <v>393835</v>
      </c>
      <c r="C3743" t="s">
        <v>250</v>
      </c>
      <c r="D3743" t="s">
        <v>137</v>
      </c>
      <c r="E3743" t="s">
        <v>5294</v>
      </c>
      <c r="F3743">
        <v>250</v>
      </c>
      <c r="G3743">
        <v>3.8</v>
      </c>
      <c r="H3743">
        <v>50</v>
      </c>
      <c r="I3743" t="s">
        <v>7299</v>
      </c>
      <c r="J3743" t="s">
        <v>250</v>
      </c>
      <c r="K3743">
        <v>55</v>
      </c>
      <c r="L3743" t="s">
        <v>133</v>
      </c>
      <c r="M3743" t="s">
        <v>132</v>
      </c>
      <c r="N3743" t="s">
        <v>140</v>
      </c>
      <c r="O3743" t="s">
        <v>135</v>
      </c>
    </row>
    <row r="3744" spans="1:15">
      <c r="A3744">
        <v>3743</v>
      </c>
      <c r="B3744">
        <v>393864</v>
      </c>
      <c r="C3744" t="s">
        <v>350</v>
      </c>
      <c r="D3744" t="s">
        <v>141</v>
      </c>
      <c r="E3744" t="s">
        <v>7300</v>
      </c>
      <c r="F3744">
        <v>200</v>
      </c>
      <c r="G3744">
        <v>2.9</v>
      </c>
      <c r="H3744">
        <v>80</v>
      </c>
      <c r="I3744" t="s">
        <v>258</v>
      </c>
      <c r="J3744" t="s">
        <v>350</v>
      </c>
      <c r="K3744">
        <v>75</v>
      </c>
      <c r="L3744" t="s">
        <v>133</v>
      </c>
      <c r="M3744" t="s">
        <v>142</v>
      </c>
      <c r="N3744" t="s">
        <v>131</v>
      </c>
      <c r="O3744" t="s">
        <v>130</v>
      </c>
    </row>
    <row r="3745" spans="1:15">
      <c r="A3745">
        <v>3744</v>
      </c>
      <c r="B3745">
        <v>393867</v>
      </c>
      <c r="C3745" t="s">
        <v>350</v>
      </c>
      <c r="D3745" t="s">
        <v>141</v>
      </c>
      <c r="E3745" t="s">
        <v>7301</v>
      </c>
      <c r="F3745">
        <v>200</v>
      </c>
      <c r="G3745">
        <v>2.9</v>
      </c>
      <c r="H3745">
        <v>80</v>
      </c>
      <c r="I3745" t="s">
        <v>7302</v>
      </c>
      <c r="J3745" t="s">
        <v>350</v>
      </c>
      <c r="K3745">
        <v>74</v>
      </c>
      <c r="L3745" t="s">
        <v>136</v>
      </c>
      <c r="M3745" t="s">
        <v>142</v>
      </c>
      <c r="N3745" t="s">
        <v>131</v>
      </c>
      <c r="O3745" t="s">
        <v>130</v>
      </c>
    </row>
    <row r="3746" spans="1:15">
      <c r="A3746">
        <v>3745</v>
      </c>
      <c r="B3746">
        <v>393891</v>
      </c>
      <c r="C3746" t="s">
        <v>1106</v>
      </c>
      <c r="D3746" t="s">
        <v>139</v>
      </c>
      <c r="E3746" t="s">
        <v>7303</v>
      </c>
      <c r="F3746">
        <v>250</v>
      </c>
      <c r="G3746">
        <v>4.4000000000000004</v>
      </c>
      <c r="H3746">
        <v>20</v>
      </c>
      <c r="I3746" t="s">
        <v>7304</v>
      </c>
      <c r="J3746" t="s">
        <v>1106</v>
      </c>
      <c r="K3746">
        <v>66</v>
      </c>
      <c r="L3746" t="s">
        <v>138</v>
      </c>
      <c r="M3746" t="s">
        <v>132</v>
      </c>
      <c r="N3746" t="s">
        <v>140</v>
      </c>
      <c r="O3746" t="s">
        <v>130</v>
      </c>
    </row>
    <row r="3747" spans="1:15">
      <c r="A3747">
        <v>3746</v>
      </c>
      <c r="B3747">
        <v>393897</v>
      </c>
      <c r="C3747" t="s">
        <v>2742</v>
      </c>
      <c r="D3747" t="s">
        <v>137</v>
      </c>
      <c r="E3747" t="s">
        <v>5067</v>
      </c>
      <c r="F3747">
        <v>350</v>
      </c>
      <c r="G3747">
        <v>2.9</v>
      </c>
      <c r="H3747">
        <v>80</v>
      </c>
      <c r="I3747" t="s">
        <v>4100</v>
      </c>
      <c r="J3747" t="s">
        <v>2742</v>
      </c>
      <c r="K3747">
        <v>45</v>
      </c>
      <c r="L3747" t="s">
        <v>136</v>
      </c>
      <c r="M3747" t="s">
        <v>132</v>
      </c>
      <c r="N3747" t="s">
        <v>131</v>
      </c>
      <c r="O3747" t="s">
        <v>135</v>
      </c>
    </row>
    <row r="3748" spans="1:15">
      <c r="A3748">
        <v>3747</v>
      </c>
      <c r="B3748">
        <v>394067</v>
      </c>
      <c r="C3748" t="s">
        <v>7305</v>
      </c>
      <c r="D3748" t="s">
        <v>139</v>
      </c>
      <c r="E3748" t="s">
        <v>7306</v>
      </c>
      <c r="F3748">
        <v>300</v>
      </c>
      <c r="G3748">
        <v>2.9</v>
      </c>
      <c r="H3748">
        <v>80</v>
      </c>
      <c r="I3748" t="s">
        <v>7307</v>
      </c>
      <c r="J3748" t="s">
        <v>7308</v>
      </c>
      <c r="K3748">
        <v>63</v>
      </c>
      <c r="L3748" t="s">
        <v>236</v>
      </c>
      <c r="M3748" t="s">
        <v>132</v>
      </c>
      <c r="N3748" t="s">
        <v>131</v>
      </c>
      <c r="O3748" t="s">
        <v>130</v>
      </c>
    </row>
    <row r="3749" spans="1:15">
      <c r="A3749">
        <v>3748</v>
      </c>
      <c r="B3749">
        <v>394201</v>
      </c>
      <c r="C3749" t="s">
        <v>7309</v>
      </c>
      <c r="D3749" t="s">
        <v>137</v>
      </c>
      <c r="E3749" t="s">
        <v>7310</v>
      </c>
      <c r="F3749">
        <v>129</v>
      </c>
      <c r="G3749">
        <v>2.9</v>
      </c>
      <c r="H3749">
        <v>80</v>
      </c>
      <c r="I3749" t="s">
        <v>7311</v>
      </c>
      <c r="J3749" t="s">
        <v>3813</v>
      </c>
      <c r="K3749">
        <v>57</v>
      </c>
      <c r="L3749" t="s">
        <v>136</v>
      </c>
      <c r="M3749" t="s">
        <v>142</v>
      </c>
      <c r="N3749" t="s">
        <v>131</v>
      </c>
      <c r="O3749" t="s">
        <v>135</v>
      </c>
    </row>
    <row r="3750" spans="1:15">
      <c r="A3750">
        <v>3749</v>
      </c>
      <c r="B3750">
        <v>394249</v>
      </c>
      <c r="C3750" t="s">
        <v>2854</v>
      </c>
      <c r="D3750" t="s">
        <v>149</v>
      </c>
      <c r="E3750" t="s">
        <v>7312</v>
      </c>
      <c r="F3750">
        <v>800</v>
      </c>
      <c r="G3750">
        <v>2.9</v>
      </c>
      <c r="H3750">
        <v>80</v>
      </c>
      <c r="I3750" t="s">
        <v>7313</v>
      </c>
      <c r="J3750" t="s">
        <v>2854</v>
      </c>
      <c r="K3750">
        <v>58</v>
      </c>
      <c r="L3750" t="s">
        <v>133</v>
      </c>
      <c r="M3750" t="s">
        <v>148</v>
      </c>
      <c r="N3750" t="s">
        <v>131</v>
      </c>
      <c r="O3750" t="s">
        <v>135</v>
      </c>
    </row>
    <row r="3751" spans="1:15">
      <c r="A3751">
        <v>3750</v>
      </c>
      <c r="B3751">
        <v>394267</v>
      </c>
      <c r="C3751" t="s">
        <v>3083</v>
      </c>
      <c r="D3751" t="s">
        <v>146</v>
      </c>
      <c r="E3751" t="s">
        <v>7314</v>
      </c>
      <c r="F3751">
        <v>300</v>
      </c>
      <c r="G3751">
        <v>2.9</v>
      </c>
      <c r="H3751">
        <v>80</v>
      </c>
      <c r="I3751" t="s">
        <v>841</v>
      </c>
      <c r="J3751" t="s">
        <v>3083</v>
      </c>
      <c r="K3751">
        <v>46</v>
      </c>
      <c r="L3751" t="s">
        <v>136</v>
      </c>
      <c r="M3751" t="s">
        <v>132</v>
      </c>
      <c r="N3751" t="s">
        <v>131</v>
      </c>
      <c r="O3751" t="s">
        <v>135</v>
      </c>
    </row>
    <row r="3752" spans="1:15">
      <c r="A3752">
        <v>3751</v>
      </c>
      <c r="B3752">
        <v>394310</v>
      </c>
      <c r="C3752" t="s">
        <v>3292</v>
      </c>
      <c r="D3752" t="s">
        <v>141</v>
      </c>
      <c r="E3752" t="s">
        <v>7315</v>
      </c>
      <c r="F3752">
        <v>300</v>
      </c>
      <c r="G3752">
        <v>3.6</v>
      </c>
      <c r="H3752">
        <v>20</v>
      </c>
      <c r="I3752" t="s">
        <v>547</v>
      </c>
      <c r="J3752" t="s">
        <v>3292</v>
      </c>
      <c r="K3752">
        <v>34</v>
      </c>
      <c r="L3752" t="s">
        <v>136</v>
      </c>
      <c r="M3752" t="s">
        <v>132</v>
      </c>
      <c r="N3752" t="s">
        <v>140</v>
      </c>
      <c r="O3752" t="s">
        <v>144</v>
      </c>
    </row>
    <row r="3753" spans="1:15">
      <c r="A3753">
        <v>3752</v>
      </c>
      <c r="B3753">
        <v>394330</v>
      </c>
      <c r="C3753" t="s">
        <v>321</v>
      </c>
      <c r="D3753" t="s">
        <v>134</v>
      </c>
      <c r="E3753" t="s">
        <v>7316</v>
      </c>
      <c r="F3753">
        <v>200</v>
      </c>
      <c r="G3753">
        <v>2.9</v>
      </c>
      <c r="H3753">
        <v>80</v>
      </c>
      <c r="I3753" t="s">
        <v>258</v>
      </c>
      <c r="J3753" t="s">
        <v>321</v>
      </c>
      <c r="K3753">
        <v>60</v>
      </c>
      <c r="L3753" t="s">
        <v>133</v>
      </c>
      <c r="M3753" t="s">
        <v>142</v>
      </c>
      <c r="N3753" t="s">
        <v>131</v>
      </c>
      <c r="O3753" t="s">
        <v>135</v>
      </c>
    </row>
    <row r="3754" spans="1:15">
      <c r="A3754">
        <v>3753</v>
      </c>
      <c r="B3754">
        <v>394334</v>
      </c>
      <c r="C3754" t="s">
        <v>1807</v>
      </c>
      <c r="D3754" t="s">
        <v>139</v>
      </c>
      <c r="E3754" t="s">
        <v>7317</v>
      </c>
      <c r="F3754">
        <v>300</v>
      </c>
      <c r="G3754">
        <v>4.2</v>
      </c>
      <c r="H3754">
        <v>20</v>
      </c>
      <c r="I3754" t="s">
        <v>5246</v>
      </c>
      <c r="J3754" t="s">
        <v>1807</v>
      </c>
      <c r="K3754">
        <v>69</v>
      </c>
      <c r="L3754" t="s">
        <v>133</v>
      </c>
      <c r="M3754" t="s">
        <v>132</v>
      </c>
      <c r="N3754" t="s">
        <v>140</v>
      </c>
      <c r="O3754" t="s">
        <v>130</v>
      </c>
    </row>
    <row r="3755" spans="1:15">
      <c r="A3755">
        <v>3754</v>
      </c>
      <c r="B3755">
        <v>394335</v>
      </c>
      <c r="C3755" t="s">
        <v>1291</v>
      </c>
      <c r="D3755" t="s">
        <v>129</v>
      </c>
      <c r="E3755" t="s">
        <v>7318</v>
      </c>
      <c r="F3755">
        <v>200</v>
      </c>
      <c r="G3755">
        <v>2.9</v>
      </c>
      <c r="H3755">
        <v>80</v>
      </c>
      <c r="I3755" t="s">
        <v>1146</v>
      </c>
      <c r="J3755" t="s">
        <v>1291</v>
      </c>
      <c r="K3755">
        <v>69</v>
      </c>
      <c r="L3755" t="s">
        <v>133</v>
      </c>
      <c r="M3755" t="s">
        <v>142</v>
      </c>
      <c r="N3755" t="s">
        <v>131</v>
      </c>
      <c r="O3755" t="s">
        <v>130</v>
      </c>
    </row>
    <row r="3756" spans="1:15">
      <c r="A3756">
        <v>3755</v>
      </c>
      <c r="B3756">
        <v>394591</v>
      </c>
      <c r="C3756" t="s">
        <v>790</v>
      </c>
      <c r="D3756" t="s">
        <v>129</v>
      </c>
      <c r="E3756" t="s">
        <v>7319</v>
      </c>
      <c r="F3756">
        <v>500</v>
      </c>
      <c r="G3756">
        <v>4.4000000000000004</v>
      </c>
      <c r="H3756">
        <v>100</v>
      </c>
      <c r="I3756" t="s">
        <v>7320</v>
      </c>
      <c r="J3756" t="s">
        <v>790</v>
      </c>
      <c r="K3756">
        <v>81</v>
      </c>
      <c r="L3756" t="s">
        <v>133</v>
      </c>
      <c r="M3756" t="s">
        <v>132</v>
      </c>
      <c r="N3756" t="s">
        <v>131</v>
      </c>
      <c r="O3756" t="s">
        <v>130</v>
      </c>
    </row>
    <row r="3757" spans="1:15">
      <c r="A3757">
        <v>3756</v>
      </c>
      <c r="B3757">
        <v>394642</v>
      </c>
      <c r="C3757" t="s">
        <v>2151</v>
      </c>
      <c r="D3757" t="s">
        <v>141</v>
      </c>
      <c r="E3757" t="s">
        <v>7321</v>
      </c>
      <c r="F3757">
        <v>200</v>
      </c>
      <c r="G3757">
        <v>2.9</v>
      </c>
      <c r="H3757">
        <v>80</v>
      </c>
      <c r="I3757" t="s">
        <v>841</v>
      </c>
      <c r="J3757" t="s">
        <v>2151</v>
      </c>
      <c r="K3757">
        <v>71</v>
      </c>
      <c r="L3757" t="s">
        <v>136</v>
      </c>
      <c r="M3757" t="s">
        <v>142</v>
      </c>
      <c r="N3757" t="s">
        <v>131</v>
      </c>
      <c r="O3757" t="s">
        <v>130</v>
      </c>
    </row>
    <row r="3758" spans="1:15">
      <c r="A3758">
        <v>3757</v>
      </c>
      <c r="B3758">
        <v>394651</v>
      </c>
      <c r="C3758" t="s">
        <v>4439</v>
      </c>
      <c r="D3758" t="s">
        <v>146</v>
      </c>
      <c r="E3758" t="s">
        <v>7322</v>
      </c>
      <c r="F3758">
        <v>350</v>
      </c>
      <c r="G3758">
        <v>3.9</v>
      </c>
      <c r="H3758">
        <v>100</v>
      </c>
      <c r="I3758" t="s">
        <v>7323</v>
      </c>
      <c r="J3758" t="s">
        <v>4439</v>
      </c>
      <c r="K3758">
        <v>49</v>
      </c>
      <c r="L3758" t="s">
        <v>133</v>
      </c>
      <c r="M3758" t="s">
        <v>132</v>
      </c>
      <c r="N3758" t="s">
        <v>131</v>
      </c>
      <c r="O3758" t="s">
        <v>135</v>
      </c>
    </row>
    <row r="3759" spans="1:15">
      <c r="A3759">
        <v>3758</v>
      </c>
      <c r="B3759">
        <v>394705</v>
      </c>
      <c r="C3759" t="s">
        <v>2628</v>
      </c>
      <c r="D3759" t="s">
        <v>141</v>
      </c>
      <c r="E3759" t="s">
        <v>7324</v>
      </c>
      <c r="F3759">
        <v>300</v>
      </c>
      <c r="G3759">
        <v>3.9</v>
      </c>
      <c r="H3759">
        <v>50</v>
      </c>
      <c r="I3759" t="s">
        <v>7325</v>
      </c>
      <c r="J3759" t="s">
        <v>477</v>
      </c>
      <c r="K3759">
        <v>48</v>
      </c>
      <c r="L3759" t="s">
        <v>136</v>
      </c>
      <c r="M3759" t="s">
        <v>132</v>
      </c>
      <c r="N3759" t="s">
        <v>140</v>
      </c>
      <c r="O3759" t="s">
        <v>135</v>
      </c>
    </row>
    <row r="3760" spans="1:15">
      <c r="A3760">
        <v>3759</v>
      </c>
      <c r="B3760">
        <v>394739</v>
      </c>
      <c r="C3760" t="s">
        <v>973</v>
      </c>
      <c r="D3760" t="s">
        <v>134</v>
      </c>
      <c r="E3760" t="s">
        <v>7326</v>
      </c>
      <c r="F3760">
        <v>100</v>
      </c>
      <c r="G3760">
        <v>2.9</v>
      </c>
      <c r="H3760">
        <v>80</v>
      </c>
      <c r="I3760" t="s">
        <v>2723</v>
      </c>
      <c r="J3760" t="s">
        <v>973</v>
      </c>
      <c r="K3760">
        <v>48</v>
      </c>
      <c r="L3760" t="s">
        <v>133</v>
      </c>
      <c r="M3760" t="s">
        <v>142</v>
      </c>
      <c r="N3760" t="s">
        <v>131</v>
      </c>
      <c r="O3760" t="s">
        <v>135</v>
      </c>
    </row>
    <row r="3761" spans="1:15">
      <c r="A3761">
        <v>3760</v>
      </c>
      <c r="B3761">
        <v>394786</v>
      </c>
      <c r="C3761" t="s">
        <v>1747</v>
      </c>
      <c r="D3761" t="s">
        <v>137</v>
      </c>
      <c r="E3761" t="s">
        <v>7327</v>
      </c>
      <c r="F3761">
        <v>450</v>
      </c>
      <c r="G3761">
        <v>2.9</v>
      </c>
      <c r="H3761">
        <v>80</v>
      </c>
      <c r="I3761" t="s">
        <v>7328</v>
      </c>
      <c r="J3761" t="s">
        <v>7329</v>
      </c>
      <c r="K3761">
        <v>47</v>
      </c>
      <c r="L3761" t="s">
        <v>236</v>
      </c>
      <c r="M3761" t="s">
        <v>132</v>
      </c>
      <c r="N3761" t="s">
        <v>131</v>
      </c>
      <c r="O3761" t="s">
        <v>135</v>
      </c>
    </row>
    <row r="3762" spans="1:15">
      <c r="A3762">
        <v>3761</v>
      </c>
      <c r="B3762">
        <v>394904</v>
      </c>
      <c r="C3762" t="s">
        <v>3595</v>
      </c>
      <c r="D3762" t="s">
        <v>134</v>
      </c>
      <c r="E3762" t="s">
        <v>7330</v>
      </c>
      <c r="F3762">
        <v>2500</v>
      </c>
      <c r="G3762">
        <v>4.4000000000000004</v>
      </c>
      <c r="H3762">
        <v>20</v>
      </c>
      <c r="I3762" t="s">
        <v>7331</v>
      </c>
      <c r="J3762" t="s">
        <v>1861</v>
      </c>
      <c r="K3762">
        <v>48</v>
      </c>
      <c r="L3762" t="s">
        <v>133</v>
      </c>
      <c r="M3762" t="s">
        <v>235</v>
      </c>
      <c r="N3762" t="s">
        <v>140</v>
      </c>
      <c r="O3762" t="s">
        <v>135</v>
      </c>
    </row>
    <row r="3763" spans="1:15">
      <c r="A3763">
        <v>3762</v>
      </c>
      <c r="B3763">
        <v>395067</v>
      </c>
      <c r="C3763" t="s">
        <v>2284</v>
      </c>
      <c r="D3763" t="s">
        <v>139</v>
      </c>
      <c r="E3763" t="s">
        <v>7332</v>
      </c>
      <c r="F3763">
        <v>150</v>
      </c>
      <c r="G3763">
        <v>2.9</v>
      </c>
      <c r="H3763">
        <v>80</v>
      </c>
      <c r="I3763" t="s">
        <v>7333</v>
      </c>
      <c r="J3763" t="s">
        <v>2284</v>
      </c>
      <c r="K3763">
        <v>73</v>
      </c>
      <c r="L3763" t="s">
        <v>138</v>
      </c>
      <c r="M3763" t="s">
        <v>142</v>
      </c>
      <c r="N3763" t="s">
        <v>131</v>
      </c>
      <c r="O3763" t="s">
        <v>130</v>
      </c>
    </row>
    <row r="3764" spans="1:15">
      <c r="A3764">
        <v>3763</v>
      </c>
      <c r="B3764">
        <v>395169</v>
      </c>
      <c r="C3764" t="s">
        <v>1675</v>
      </c>
      <c r="D3764" t="s">
        <v>141</v>
      </c>
      <c r="E3764" t="s">
        <v>7334</v>
      </c>
      <c r="F3764">
        <v>600</v>
      </c>
      <c r="G3764">
        <v>3.9</v>
      </c>
      <c r="H3764">
        <v>50</v>
      </c>
      <c r="I3764" t="s">
        <v>7335</v>
      </c>
      <c r="J3764" t="s">
        <v>561</v>
      </c>
      <c r="K3764">
        <v>36</v>
      </c>
      <c r="L3764" t="s">
        <v>138</v>
      </c>
      <c r="M3764" t="s">
        <v>148</v>
      </c>
      <c r="N3764" t="s">
        <v>140</v>
      </c>
      <c r="O3764" t="s">
        <v>144</v>
      </c>
    </row>
    <row r="3765" spans="1:15">
      <c r="A3765">
        <v>3764</v>
      </c>
      <c r="B3765">
        <v>395202</v>
      </c>
      <c r="C3765" t="s">
        <v>1747</v>
      </c>
      <c r="D3765" t="s">
        <v>137</v>
      </c>
      <c r="E3765" t="s">
        <v>7334</v>
      </c>
      <c r="F3765">
        <v>600</v>
      </c>
      <c r="G3765">
        <v>4.0999999999999996</v>
      </c>
      <c r="H3765">
        <v>20</v>
      </c>
      <c r="I3765" t="s">
        <v>7335</v>
      </c>
      <c r="J3765" t="s">
        <v>2256</v>
      </c>
      <c r="K3765">
        <v>32</v>
      </c>
      <c r="L3765" t="s">
        <v>138</v>
      </c>
      <c r="M3765" t="s">
        <v>148</v>
      </c>
      <c r="N3765" t="s">
        <v>140</v>
      </c>
      <c r="O3765" t="s">
        <v>144</v>
      </c>
    </row>
    <row r="3766" spans="1:15">
      <c r="A3766">
        <v>3765</v>
      </c>
      <c r="B3766">
        <v>395261</v>
      </c>
      <c r="C3766" t="s">
        <v>1969</v>
      </c>
      <c r="D3766" t="s">
        <v>145</v>
      </c>
      <c r="E3766" t="s">
        <v>7334</v>
      </c>
      <c r="F3766">
        <v>500</v>
      </c>
      <c r="G3766">
        <v>4.4000000000000004</v>
      </c>
      <c r="H3766">
        <v>50</v>
      </c>
      <c r="I3766" t="s">
        <v>7335</v>
      </c>
      <c r="J3766" t="s">
        <v>2056</v>
      </c>
      <c r="K3766">
        <v>30</v>
      </c>
      <c r="L3766" t="s">
        <v>138</v>
      </c>
      <c r="M3766" t="s">
        <v>132</v>
      </c>
      <c r="N3766" t="s">
        <v>140</v>
      </c>
      <c r="O3766" t="s">
        <v>144</v>
      </c>
    </row>
    <row r="3767" spans="1:15">
      <c r="A3767">
        <v>3766</v>
      </c>
      <c r="B3767">
        <v>395319</v>
      </c>
      <c r="C3767" t="s">
        <v>1086</v>
      </c>
      <c r="D3767" t="s">
        <v>139</v>
      </c>
      <c r="E3767" t="s">
        <v>7334</v>
      </c>
      <c r="F3767">
        <v>600</v>
      </c>
      <c r="G3767">
        <v>4.3</v>
      </c>
      <c r="H3767">
        <v>100</v>
      </c>
      <c r="I3767" t="s">
        <v>7335</v>
      </c>
      <c r="J3767" t="s">
        <v>2066</v>
      </c>
      <c r="K3767">
        <v>40</v>
      </c>
      <c r="L3767" t="s">
        <v>138</v>
      </c>
      <c r="M3767" t="s">
        <v>148</v>
      </c>
      <c r="N3767" t="s">
        <v>131</v>
      </c>
      <c r="O3767" t="s">
        <v>144</v>
      </c>
    </row>
    <row r="3768" spans="1:15">
      <c r="A3768">
        <v>3767</v>
      </c>
      <c r="B3768">
        <v>395334</v>
      </c>
      <c r="C3768" t="s">
        <v>3595</v>
      </c>
      <c r="D3768" t="s">
        <v>134</v>
      </c>
      <c r="E3768" t="s">
        <v>7334</v>
      </c>
      <c r="F3768">
        <v>600</v>
      </c>
      <c r="G3768">
        <v>4.3</v>
      </c>
      <c r="H3768">
        <v>100</v>
      </c>
      <c r="I3768" t="s">
        <v>7335</v>
      </c>
      <c r="J3768" t="s">
        <v>1859</v>
      </c>
      <c r="K3768">
        <v>36</v>
      </c>
      <c r="L3768" t="s">
        <v>138</v>
      </c>
      <c r="M3768" t="s">
        <v>148</v>
      </c>
      <c r="N3768" t="s">
        <v>131</v>
      </c>
      <c r="O3768" t="s">
        <v>144</v>
      </c>
    </row>
    <row r="3769" spans="1:15">
      <c r="A3769">
        <v>3768</v>
      </c>
      <c r="B3769">
        <v>395356</v>
      </c>
      <c r="C3769" t="s">
        <v>2818</v>
      </c>
      <c r="D3769" t="s">
        <v>149</v>
      </c>
      <c r="E3769" t="s">
        <v>7334</v>
      </c>
      <c r="F3769">
        <v>500</v>
      </c>
      <c r="G3769">
        <v>4.2</v>
      </c>
      <c r="H3769">
        <v>50</v>
      </c>
      <c r="I3769" t="s">
        <v>7335</v>
      </c>
      <c r="J3769" t="s">
        <v>3382</v>
      </c>
      <c r="K3769">
        <v>34</v>
      </c>
      <c r="L3769" t="s">
        <v>138</v>
      </c>
      <c r="M3769" t="s">
        <v>132</v>
      </c>
      <c r="N3769" t="s">
        <v>140</v>
      </c>
      <c r="O3769" t="s">
        <v>144</v>
      </c>
    </row>
    <row r="3770" spans="1:15">
      <c r="A3770">
        <v>3769</v>
      </c>
      <c r="B3770">
        <v>395605</v>
      </c>
      <c r="C3770" t="s">
        <v>260</v>
      </c>
      <c r="D3770" t="s">
        <v>137</v>
      </c>
      <c r="E3770" t="s">
        <v>7336</v>
      </c>
      <c r="F3770">
        <v>250</v>
      </c>
      <c r="G3770">
        <v>3.8</v>
      </c>
      <c r="H3770">
        <v>50</v>
      </c>
      <c r="I3770" t="s">
        <v>5232</v>
      </c>
      <c r="J3770" t="s">
        <v>260</v>
      </c>
      <c r="K3770">
        <v>59</v>
      </c>
      <c r="L3770" t="s">
        <v>133</v>
      </c>
      <c r="M3770" t="s">
        <v>132</v>
      </c>
      <c r="N3770" t="s">
        <v>140</v>
      </c>
      <c r="O3770" t="s">
        <v>135</v>
      </c>
    </row>
    <row r="3771" spans="1:15">
      <c r="A3771">
        <v>3770</v>
      </c>
      <c r="B3771">
        <v>395765</v>
      </c>
      <c r="C3771" t="s">
        <v>3083</v>
      </c>
      <c r="D3771" t="s">
        <v>146</v>
      </c>
      <c r="E3771" t="s">
        <v>7337</v>
      </c>
      <c r="F3771">
        <v>500</v>
      </c>
      <c r="G3771">
        <v>4</v>
      </c>
      <c r="H3771">
        <v>500</v>
      </c>
      <c r="I3771" t="s">
        <v>7338</v>
      </c>
      <c r="J3771" t="s">
        <v>3083</v>
      </c>
      <c r="K3771">
        <v>77</v>
      </c>
      <c r="L3771" t="s">
        <v>136</v>
      </c>
      <c r="M3771" t="s">
        <v>132</v>
      </c>
      <c r="N3771" t="s">
        <v>147</v>
      </c>
      <c r="O3771" t="s">
        <v>130</v>
      </c>
    </row>
    <row r="3772" spans="1:15">
      <c r="A3772">
        <v>3771</v>
      </c>
      <c r="B3772">
        <v>395773</v>
      </c>
      <c r="C3772" t="s">
        <v>3083</v>
      </c>
      <c r="D3772" t="s">
        <v>146</v>
      </c>
      <c r="E3772" t="s">
        <v>7339</v>
      </c>
      <c r="F3772">
        <v>200</v>
      </c>
      <c r="G3772">
        <v>3.7</v>
      </c>
      <c r="H3772">
        <v>20</v>
      </c>
      <c r="I3772" t="s">
        <v>395</v>
      </c>
      <c r="J3772" t="s">
        <v>3083</v>
      </c>
      <c r="K3772">
        <v>77</v>
      </c>
      <c r="L3772" t="s">
        <v>138</v>
      </c>
      <c r="M3772" t="s">
        <v>142</v>
      </c>
      <c r="N3772" t="s">
        <v>140</v>
      </c>
      <c r="O3772" t="s">
        <v>130</v>
      </c>
    </row>
    <row r="3773" spans="1:15">
      <c r="A3773">
        <v>3772</v>
      </c>
      <c r="B3773">
        <v>395939</v>
      </c>
      <c r="C3773" t="s">
        <v>3080</v>
      </c>
      <c r="D3773" t="s">
        <v>145</v>
      </c>
      <c r="E3773" t="s">
        <v>1193</v>
      </c>
      <c r="F3773">
        <v>400</v>
      </c>
      <c r="G3773">
        <v>4.2</v>
      </c>
      <c r="H3773">
        <v>500</v>
      </c>
      <c r="I3773" t="s">
        <v>1194</v>
      </c>
      <c r="J3773" t="s">
        <v>7340</v>
      </c>
      <c r="K3773">
        <v>37</v>
      </c>
      <c r="L3773" t="s">
        <v>138</v>
      </c>
      <c r="M3773" t="s">
        <v>132</v>
      </c>
      <c r="N3773" t="s">
        <v>147</v>
      </c>
      <c r="O3773" t="s">
        <v>144</v>
      </c>
    </row>
    <row r="3774" spans="1:15">
      <c r="A3774">
        <v>3773</v>
      </c>
      <c r="B3774">
        <v>396060</v>
      </c>
      <c r="C3774" t="s">
        <v>829</v>
      </c>
      <c r="D3774" t="s">
        <v>134</v>
      </c>
      <c r="E3774" t="s">
        <v>7341</v>
      </c>
      <c r="F3774">
        <v>300</v>
      </c>
      <c r="G3774">
        <v>3.4</v>
      </c>
      <c r="H3774">
        <v>20</v>
      </c>
      <c r="I3774" t="s">
        <v>7342</v>
      </c>
      <c r="J3774" t="s">
        <v>829</v>
      </c>
      <c r="K3774">
        <v>77</v>
      </c>
      <c r="L3774" t="s">
        <v>133</v>
      </c>
      <c r="M3774" t="s">
        <v>132</v>
      </c>
      <c r="N3774" t="s">
        <v>140</v>
      </c>
      <c r="O3774" t="s">
        <v>130</v>
      </c>
    </row>
    <row r="3775" spans="1:15">
      <c r="A3775">
        <v>3774</v>
      </c>
      <c r="B3775">
        <v>396069</v>
      </c>
      <c r="C3775" t="s">
        <v>1670</v>
      </c>
      <c r="D3775" t="s">
        <v>129</v>
      </c>
      <c r="E3775" t="s">
        <v>7343</v>
      </c>
      <c r="F3775">
        <v>300</v>
      </c>
      <c r="G3775">
        <v>2.9</v>
      </c>
      <c r="H3775">
        <v>80</v>
      </c>
      <c r="I3775" t="s">
        <v>1600</v>
      </c>
      <c r="J3775" t="s">
        <v>1670</v>
      </c>
      <c r="K3775">
        <v>60</v>
      </c>
      <c r="L3775" t="s">
        <v>136</v>
      </c>
      <c r="M3775" t="s">
        <v>132</v>
      </c>
      <c r="N3775" t="s">
        <v>131</v>
      </c>
      <c r="O3775" t="s">
        <v>135</v>
      </c>
    </row>
    <row r="3776" spans="1:15">
      <c r="A3776">
        <v>3775</v>
      </c>
      <c r="B3776">
        <v>396108</v>
      </c>
      <c r="C3776" t="s">
        <v>1747</v>
      </c>
      <c r="D3776" t="s">
        <v>137</v>
      </c>
      <c r="E3776" t="s">
        <v>7344</v>
      </c>
      <c r="F3776">
        <v>800</v>
      </c>
      <c r="G3776">
        <v>4.3</v>
      </c>
      <c r="H3776">
        <v>20</v>
      </c>
      <c r="I3776" t="s">
        <v>7345</v>
      </c>
      <c r="J3776" t="s">
        <v>1747</v>
      </c>
      <c r="K3776">
        <v>47</v>
      </c>
      <c r="L3776" t="s">
        <v>133</v>
      </c>
      <c r="M3776" t="s">
        <v>148</v>
      </c>
      <c r="N3776" t="s">
        <v>140</v>
      </c>
      <c r="O3776" t="s">
        <v>135</v>
      </c>
    </row>
    <row r="3777" spans="1:15">
      <c r="A3777">
        <v>3776</v>
      </c>
      <c r="B3777">
        <v>396127</v>
      </c>
      <c r="C3777" t="s">
        <v>2471</v>
      </c>
      <c r="D3777" t="s">
        <v>129</v>
      </c>
      <c r="E3777" t="s">
        <v>7346</v>
      </c>
      <c r="F3777">
        <v>450</v>
      </c>
      <c r="G3777">
        <v>4.5</v>
      </c>
      <c r="H3777">
        <v>50</v>
      </c>
      <c r="I3777" t="s">
        <v>7347</v>
      </c>
      <c r="J3777" t="s">
        <v>1670</v>
      </c>
      <c r="K3777">
        <v>69</v>
      </c>
      <c r="L3777" t="s">
        <v>133</v>
      </c>
      <c r="M3777" t="s">
        <v>132</v>
      </c>
      <c r="N3777" t="s">
        <v>140</v>
      </c>
      <c r="O3777" t="s">
        <v>130</v>
      </c>
    </row>
    <row r="3778" spans="1:15">
      <c r="A3778">
        <v>3777</v>
      </c>
      <c r="B3778">
        <v>396189</v>
      </c>
      <c r="C3778" t="s">
        <v>443</v>
      </c>
      <c r="D3778" t="s">
        <v>137</v>
      </c>
      <c r="E3778" t="s">
        <v>7348</v>
      </c>
      <c r="F3778">
        <v>250</v>
      </c>
      <c r="G3778">
        <v>4</v>
      </c>
      <c r="H3778">
        <v>100</v>
      </c>
      <c r="I3778" t="s">
        <v>7349</v>
      </c>
      <c r="J3778" t="s">
        <v>7350</v>
      </c>
      <c r="K3778">
        <v>57</v>
      </c>
      <c r="L3778" t="s">
        <v>138</v>
      </c>
      <c r="M3778" t="s">
        <v>132</v>
      </c>
      <c r="N3778" t="s">
        <v>131</v>
      </c>
      <c r="O3778" t="s">
        <v>135</v>
      </c>
    </row>
    <row r="3779" spans="1:15">
      <c r="A3779">
        <v>3778</v>
      </c>
      <c r="B3779">
        <v>396274</v>
      </c>
      <c r="C3779" t="s">
        <v>3083</v>
      </c>
      <c r="D3779" t="s">
        <v>146</v>
      </c>
      <c r="E3779" t="s">
        <v>7351</v>
      </c>
      <c r="F3779">
        <v>300</v>
      </c>
      <c r="G3779">
        <v>2.9</v>
      </c>
      <c r="H3779">
        <v>80</v>
      </c>
      <c r="I3779" t="s">
        <v>7352</v>
      </c>
      <c r="J3779" t="s">
        <v>3083</v>
      </c>
      <c r="K3779">
        <v>66</v>
      </c>
      <c r="L3779" t="s">
        <v>138</v>
      </c>
      <c r="M3779" t="s">
        <v>132</v>
      </c>
      <c r="N3779" t="s">
        <v>131</v>
      </c>
      <c r="O3779" t="s">
        <v>130</v>
      </c>
    </row>
    <row r="3780" spans="1:15">
      <c r="A3780">
        <v>3779</v>
      </c>
      <c r="B3780">
        <v>396318</v>
      </c>
      <c r="C3780" t="s">
        <v>4831</v>
      </c>
      <c r="D3780" t="s">
        <v>134</v>
      </c>
      <c r="E3780" t="s">
        <v>7353</v>
      </c>
      <c r="F3780">
        <v>350</v>
      </c>
      <c r="G3780">
        <v>2.9</v>
      </c>
      <c r="H3780">
        <v>80</v>
      </c>
      <c r="I3780" t="s">
        <v>1383</v>
      </c>
      <c r="J3780" t="s">
        <v>4831</v>
      </c>
      <c r="K3780">
        <v>60</v>
      </c>
      <c r="L3780" t="s">
        <v>136</v>
      </c>
      <c r="M3780" t="s">
        <v>132</v>
      </c>
      <c r="N3780" t="s">
        <v>131</v>
      </c>
      <c r="O3780" t="s">
        <v>135</v>
      </c>
    </row>
    <row r="3781" spans="1:15">
      <c r="A3781">
        <v>3780</v>
      </c>
      <c r="B3781">
        <v>396534</v>
      </c>
      <c r="C3781" t="s">
        <v>2151</v>
      </c>
      <c r="D3781" t="s">
        <v>141</v>
      </c>
      <c r="E3781" t="s">
        <v>7354</v>
      </c>
      <c r="F3781">
        <v>199</v>
      </c>
      <c r="G3781">
        <v>2.9</v>
      </c>
      <c r="H3781">
        <v>80</v>
      </c>
      <c r="I3781" t="s">
        <v>7355</v>
      </c>
      <c r="J3781" t="s">
        <v>2151</v>
      </c>
      <c r="K3781">
        <v>81</v>
      </c>
      <c r="L3781" t="s">
        <v>138</v>
      </c>
      <c r="M3781" t="s">
        <v>142</v>
      </c>
      <c r="N3781" t="s">
        <v>131</v>
      </c>
      <c r="O3781" t="s">
        <v>130</v>
      </c>
    </row>
    <row r="3782" spans="1:15">
      <c r="A3782">
        <v>3781</v>
      </c>
      <c r="B3782">
        <v>396555</v>
      </c>
      <c r="C3782" t="s">
        <v>2151</v>
      </c>
      <c r="D3782" t="s">
        <v>141</v>
      </c>
      <c r="E3782" t="s">
        <v>7356</v>
      </c>
      <c r="F3782">
        <v>299</v>
      </c>
      <c r="G3782">
        <v>2.9</v>
      </c>
      <c r="H3782">
        <v>80</v>
      </c>
      <c r="I3782" t="s">
        <v>2280</v>
      </c>
      <c r="J3782" t="s">
        <v>2151</v>
      </c>
      <c r="K3782">
        <v>75</v>
      </c>
      <c r="L3782" t="s">
        <v>138</v>
      </c>
      <c r="M3782" t="s">
        <v>132</v>
      </c>
      <c r="N3782" t="s">
        <v>131</v>
      </c>
      <c r="O3782" t="s">
        <v>130</v>
      </c>
    </row>
    <row r="3783" spans="1:15">
      <c r="A3783">
        <v>3782</v>
      </c>
      <c r="B3783">
        <v>396558</v>
      </c>
      <c r="C3783" t="s">
        <v>2151</v>
      </c>
      <c r="D3783" t="s">
        <v>141</v>
      </c>
      <c r="E3783" t="s">
        <v>7357</v>
      </c>
      <c r="F3783">
        <v>199</v>
      </c>
      <c r="G3783">
        <v>2.9</v>
      </c>
      <c r="H3783">
        <v>80</v>
      </c>
      <c r="I3783" t="s">
        <v>6838</v>
      </c>
      <c r="J3783" t="s">
        <v>2151</v>
      </c>
      <c r="K3783">
        <v>80</v>
      </c>
      <c r="L3783" t="s">
        <v>136</v>
      </c>
      <c r="M3783" t="s">
        <v>142</v>
      </c>
      <c r="N3783" t="s">
        <v>131</v>
      </c>
      <c r="O3783" t="s">
        <v>130</v>
      </c>
    </row>
    <row r="3784" spans="1:15">
      <c r="A3784">
        <v>3783</v>
      </c>
      <c r="B3784">
        <v>396592</v>
      </c>
      <c r="C3784" t="s">
        <v>687</v>
      </c>
      <c r="D3784" t="s">
        <v>139</v>
      </c>
      <c r="E3784" t="s">
        <v>7358</v>
      </c>
      <c r="F3784">
        <v>400</v>
      </c>
      <c r="G3784">
        <v>2.9</v>
      </c>
      <c r="H3784">
        <v>80</v>
      </c>
      <c r="I3784" t="s">
        <v>2420</v>
      </c>
      <c r="J3784" t="s">
        <v>7359</v>
      </c>
      <c r="K3784">
        <v>75</v>
      </c>
      <c r="L3784" t="s">
        <v>136</v>
      </c>
      <c r="M3784" t="s">
        <v>132</v>
      </c>
      <c r="N3784" t="s">
        <v>131</v>
      </c>
      <c r="O3784" t="s">
        <v>130</v>
      </c>
    </row>
    <row r="3785" spans="1:15">
      <c r="A3785">
        <v>3784</v>
      </c>
      <c r="B3785">
        <v>396613</v>
      </c>
      <c r="C3785" t="s">
        <v>709</v>
      </c>
      <c r="D3785" t="s">
        <v>129</v>
      </c>
      <c r="E3785" t="s">
        <v>7360</v>
      </c>
      <c r="F3785">
        <v>400</v>
      </c>
      <c r="G3785">
        <v>4.3</v>
      </c>
      <c r="H3785">
        <v>500</v>
      </c>
      <c r="I3785" t="s">
        <v>7361</v>
      </c>
      <c r="J3785" t="s">
        <v>1295</v>
      </c>
      <c r="K3785">
        <v>58</v>
      </c>
      <c r="L3785" t="s">
        <v>138</v>
      </c>
      <c r="M3785" t="s">
        <v>132</v>
      </c>
      <c r="N3785" t="s">
        <v>147</v>
      </c>
      <c r="O3785" t="s">
        <v>135</v>
      </c>
    </row>
    <row r="3786" spans="1:15">
      <c r="A3786">
        <v>3785</v>
      </c>
      <c r="B3786">
        <v>396621</v>
      </c>
      <c r="C3786" t="s">
        <v>314</v>
      </c>
      <c r="D3786" t="s">
        <v>146</v>
      </c>
      <c r="E3786" t="s">
        <v>7106</v>
      </c>
      <c r="F3786">
        <v>350</v>
      </c>
      <c r="G3786">
        <v>2.9</v>
      </c>
      <c r="H3786">
        <v>80</v>
      </c>
      <c r="I3786" t="s">
        <v>1600</v>
      </c>
      <c r="J3786" t="s">
        <v>314</v>
      </c>
      <c r="K3786">
        <v>40</v>
      </c>
      <c r="L3786" t="s">
        <v>136</v>
      </c>
      <c r="M3786" t="s">
        <v>132</v>
      </c>
      <c r="N3786" t="s">
        <v>131</v>
      </c>
      <c r="O3786" t="s">
        <v>144</v>
      </c>
    </row>
    <row r="3787" spans="1:15">
      <c r="A3787">
        <v>3786</v>
      </c>
      <c r="B3787">
        <v>396741</v>
      </c>
      <c r="C3787" t="s">
        <v>3813</v>
      </c>
      <c r="D3787" t="s">
        <v>137</v>
      </c>
      <c r="E3787" t="s">
        <v>1099</v>
      </c>
      <c r="F3787">
        <v>200</v>
      </c>
      <c r="G3787">
        <v>4.0999999999999996</v>
      </c>
      <c r="H3787">
        <v>100</v>
      </c>
      <c r="I3787" t="s">
        <v>1100</v>
      </c>
      <c r="J3787" t="s">
        <v>2188</v>
      </c>
      <c r="K3787">
        <v>34</v>
      </c>
      <c r="L3787" t="s">
        <v>136</v>
      </c>
      <c r="M3787" t="s">
        <v>142</v>
      </c>
      <c r="N3787" t="s">
        <v>131</v>
      </c>
      <c r="O3787" t="s">
        <v>144</v>
      </c>
    </row>
    <row r="3788" spans="1:15">
      <c r="A3788">
        <v>3787</v>
      </c>
      <c r="B3788">
        <v>396742</v>
      </c>
      <c r="C3788" t="s">
        <v>3813</v>
      </c>
      <c r="D3788" t="s">
        <v>137</v>
      </c>
      <c r="E3788" t="s">
        <v>1093</v>
      </c>
      <c r="F3788">
        <v>500</v>
      </c>
      <c r="G3788">
        <v>4.3</v>
      </c>
      <c r="H3788">
        <v>100</v>
      </c>
      <c r="I3788" t="s">
        <v>1094</v>
      </c>
      <c r="J3788" t="s">
        <v>2188</v>
      </c>
      <c r="K3788">
        <v>48</v>
      </c>
      <c r="L3788" t="s">
        <v>136</v>
      </c>
      <c r="M3788" t="s">
        <v>132</v>
      </c>
      <c r="N3788" t="s">
        <v>131</v>
      </c>
      <c r="O3788" t="s">
        <v>135</v>
      </c>
    </row>
    <row r="3789" spans="1:15">
      <c r="A3789">
        <v>3788</v>
      </c>
      <c r="B3789">
        <v>396745</v>
      </c>
      <c r="C3789" t="s">
        <v>3813</v>
      </c>
      <c r="D3789" t="s">
        <v>137</v>
      </c>
      <c r="E3789" t="s">
        <v>1781</v>
      </c>
      <c r="F3789">
        <v>400</v>
      </c>
      <c r="G3789">
        <v>4.5</v>
      </c>
      <c r="H3789">
        <v>20</v>
      </c>
      <c r="I3789" t="s">
        <v>1782</v>
      </c>
      <c r="J3789" t="s">
        <v>2188</v>
      </c>
      <c r="K3789">
        <v>45</v>
      </c>
      <c r="L3789" t="s">
        <v>236</v>
      </c>
      <c r="M3789" t="s">
        <v>132</v>
      </c>
      <c r="N3789" t="s">
        <v>140</v>
      </c>
      <c r="O3789" t="s">
        <v>135</v>
      </c>
    </row>
    <row r="3790" spans="1:15">
      <c r="A3790">
        <v>3789</v>
      </c>
      <c r="B3790">
        <v>396747</v>
      </c>
      <c r="C3790" t="s">
        <v>3813</v>
      </c>
      <c r="D3790" t="s">
        <v>137</v>
      </c>
      <c r="E3790" t="s">
        <v>2769</v>
      </c>
      <c r="F3790">
        <v>200</v>
      </c>
      <c r="G3790">
        <v>4.0999999999999996</v>
      </c>
      <c r="H3790">
        <v>100</v>
      </c>
      <c r="I3790" t="s">
        <v>7362</v>
      </c>
      <c r="J3790" t="s">
        <v>2188</v>
      </c>
      <c r="K3790">
        <v>38</v>
      </c>
      <c r="L3790" t="s">
        <v>133</v>
      </c>
      <c r="M3790" t="s">
        <v>142</v>
      </c>
      <c r="N3790" t="s">
        <v>131</v>
      </c>
      <c r="O3790" t="s">
        <v>144</v>
      </c>
    </row>
    <row r="3791" spans="1:15">
      <c r="A3791">
        <v>3790</v>
      </c>
      <c r="B3791">
        <v>396748</v>
      </c>
      <c r="C3791" t="s">
        <v>3813</v>
      </c>
      <c r="D3791" t="s">
        <v>137</v>
      </c>
      <c r="E3791" t="s">
        <v>3907</v>
      </c>
      <c r="F3791">
        <v>400</v>
      </c>
      <c r="G3791">
        <v>4.2</v>
      </c>
      <c r="H3791">
        <v>20</v>
      </c>
      <c r="I3791" t="s">
        <v>7363</v>
      </c>
      <c r="J3791" t="s">
        <v>2188</v>
      </c>
      <c r="K3791">
        <v>39</v>
      </c>
      <c r="L3791" t="s">
        <v>133</v>
      </c>
      <c r="M3791" t="s">
        <v>132</v>
      </c>
      <c r="N3791" t="s">
        <v>140</v>
      </c>
      <c r="O3791" t="s">
        <v>144</v>
      </c>
    </row>
    <row r="3792" spans="1:15">
      <c r="A3792">
        <v>3791</v>
      </c>
      <c r="B3792">
        <v>396750</v>
      </c>
      <c r="C3792" t="s">
        <v>3813</v>
      </c>
      <c r="D3792" t="s">
        <v>137</v>
      </c>
      <c r="E3792" t="s">
        <v>4253</v>
      </c>
      <c r="F3792">
        <v>250</v>
      </c>
      <c r="G3792">
        <v>4</v>
      </c>
      <c r="H3792">
        <v>20</v>
      </c>
      <c r="I3792" t="s">
        <v>4254</v>
      </c>
      <c r="J3792" t="s">
        <v>2188</v>
      </c>
      <c r="K3792">
        <v>38</v>
      </c>
      <c r="L3792" t="s">
        <v>136</v>
      </c>
      <c r="M3792" t="s">
        <v>132</v>
      </c>
      <c r="N3792" t="s">
        <v>140</v>
      </c>
      <c r="O3792" t="s">
        <v>144</v>
      </c>
    </row>
    <row r="3793" spans="1:15">
      <c r="A3793">
        <v>3792</v>
      </c>
      <c r="B3793">
        <v>396878</v>
      </c>
      <c r="C3793" t="s">
        <v>790</v>
      </c>
      <c r="D3793" t="s">
        <v>129</v>
      </c>
      <c r="E3793" t="s">
        <v>7364</v>
      </c>
      <c r="F3793">
        <v>400</v>
      </c>
      <c r="G3793">
        <v>4</v>
      </c>
      <c r="H3793">
        <v>100</v>
      </c>
      <c r="I3793" t="s">
        <v>4082</v>
      </c>
      <c r="J3793" t="s">
        <v>7365</v>
      </c>
      <c r="K3793">
        <v>77</v>
      </c>
      <c r="L3793" t="s">
        <v>138</v>
      </c>
      <c r="M3793" t="s">
        <v>132</v>
      </c>
      <c r="N3793" t="s">
        <v>131</v>
      </c>
      <c r="O3793" t="s">
        <v>130</v>
      </c>
    </row>
    <row r="3794" spans="1:15">
      <c r="A3794">
        <v>3793</v>
      </c>
      <c r="B3794">
        <v>396976</v>
      </c>
      <c r="C3794" t="s">
        <v>3695</v>
      </c>
      <c r="D3794" t="s">
        <v>146</v>
      </c>
      <c r="E3794" t="s">
        <v>7366</v>
      </c>
      <c r="F3794">
        <v>300</v>
      </c>
      <c r="G3794">
        <v>2.9</v>
      </c>
      <c r="H3794">
        <v>80</v>
      </c>
      <c r="I3794" t="s">
        <v>841</v>
      </c>
      <c r="J3794" t="s">
        <v>3695</v>
      </c>
      <c r="K3794">
        <v>48</v>
      </c>
      <c r="L3794" t="s">
        <v>136</v>
      </c>
      <c r="M3794" t="s">
        <v>132</v>
      </c>
      <c r="N3794" t="s">
        <v>131</v>
      </c>
      <c r="O3794" t="s">
        <v>135</v>
      </c>
    </row>
    <row r="3795" spans="1:15">
      <c r="A3795">
        <v>3794</v>
      </c>
      <c r="B3795">
        <v>397037</v>
      </c>
      <c r="C3795" t="s">
        <v>3595</v>
      </c>
      <c r="D3795" t="s">
        <v>134</v>
      </c>
      <c r="E3795" t="s">
        <v>7367</v>
      </c>
      <c r="F3795">
        <v>250</v>
      </c>
      <c r="G3795">
        <v>2.9</v>
      </c>
      <c r="H3795">
        <v>80</v>
      </c>
      <c r="I3795" t="s">
        <v>2236</v>
      </c>
      <c r="J3795" t="s">
        <v>3595</v>
      </c>
      <c r="K3795">
        <v>50</v>
      </c>
      <c r="L3795" t="s">
        <v>138</v>
      </c>
      <c r="M3795" t="s">
        <v>132</v>
      </c>
      <c r="N3795" t="s">
        <v>131</v>
      </c>
      <c r="O3795" t="s">
        <v>135</v>
      </c>
    </row>
    <row r="3796" spans="1:15">
      <c r="A3796">
        <v>3795</v>
      </c>
      <c r="B3796">
        <v>397118</v>
      </c>
      <c r="C3796" t="s">
        <v>3595</v>
      </c>
      <c r="D3796" t="s">
        <v>134</v>
      </c>
      <c r="E3796" t="s">
        <v>7368</v>
      </c>
      <c r="F3796">
        <v>1200</v>
      </c>
      <c r="G3796">
        <v>2.9</v>
      </c>
      <c r="H3796">
        <v>80</v>
      </c>
      <c r="I3796" t="s">
        <v>7369</v>
      </c>
      <c r="J3796" t="s">
        <v>3595</v>
      </c>
      <c r="K3796">
        <v>47</v>
      </c>
      <c r="L3796" t="s">
        <v>133</v>
      </c>
      <c r="M3796" t="s">
        <v>235</v>
      </c>
      <c r="N3796" t="s">
        <v>131</v>
      </c>
      <c r="O3796" t="s">
        <v>135</v>
      </c>
    </row>
    <row r="3797" spans="1:15">
      <c r="A3797">
        <v>3796</v>
      </c>
      <c r="B3797">
        <v>397120</v>
      </c>
      <c r="C3797" t="s">
        <v>3595</v>
      </c>
      <c r="D3797" t="s">
        <v>134</v>
      </c>
      <c r="E3797" t="s">
        <v>7370</v>
      </c>
      <c r="F3797">
        <v>1300</v>
      </c>
      <c r="G3797">
        <v>3.2</v>
      </c>
      <c r="H3797">
        <v>20</v>
      </c>
      <c r="I3797" t="s">
        <v>7369</v>
      </c>
      <c r="J3797" t="s">
        <v>3595</v>
      </c>
      <c r="K3797">
        <v>40</v>
      </c>
      <c r="L3797" t="s">
        <v>133</v>
      </c>
      <c r="M3797" t="s">
        <v>235</v>
      </c>
      <c r="N3797" t="s">
        <v>140</v>
      </c>
      <c r="O3797" t="s">
        <v>144</v>
      </c>
    </row>
    <row r="3798" spans="1:15">
      <c r="A3798">
        <v>3797</v>
      </c>
      <c r="B3798">
        <v>397493</v>
      </c>
      <c r="C3798" t="s">
        <v>1684</v>
      </c>
      <c r="D3798" t="s">
        <v>146</v>
      </c>
      <c r="E3798" t="s">
        <v>7371</v>
      </c>
      <c r="F3798">
        <v>300</v>
      </c>
      <c r="G3798">
        <v>3.3</v>
      </c>
      <c r="H3798">
        <v>20</v>
      </c>
      <c r="I3798" t="s">
        <v>7372</v>
      </c>
      <c r="J3798" t="s">
        <v>1684</v>
      </c>
      <c r="K3798">
        <v>33</v>
      </c>
      <c r="L3798" t="s">
        <v>133</v>
      </c>
      <c r="M3798" t="s">
        <v>132</v>
      </c>
      <c r="N3798" t="s">
        <v>140</v>
      </c>
      <c r="O3798" t="s">
        <v>144</v>
      </c>
    </row>
    <row r="3799" spans="1:15">
      <c r="A3799">
        <v>3798</v>
      </c>
      <c r="B3799">
        <v>397566</v>
      </c>
      <c r="C3799" t="s">
        <v>1332</v>
      </c>
      <c r="D3799" t="s">
        <v>134</v>
      </c>
      <c r="E3799" t="s">
        <v>7373</v>
      </c>
      <c r="F3799">
        <v>400</v>
      </c>
      <c r="G3799">
        <v>2.9</v>
      </c>
      <c r="H3799">
        <v>80</v>
      </c>
      <c r="I3799" t="s">
        <v>258</v>
      </c>
      <c r="J3799" t="s">
        <v>1332</v>
      </c>
      <c r="K3799">
        <v>37</v>
      </c>
      <c r="L3799" t="s">
        <v>133</v>
      </c>
      <c r="M3799" t="s">
        <v>132</v>
      </c>
      <c r="N3799" t="s">
        <v>131</v>
      </c>
      <c r="O3799" t="s">
        <v>144</v>
      </c>
    </row>
    <row r="3800" spans="1:15">
      <c r="A3800">
        <v>3799</v>
      </c>
      <c r="B3800">
        <v>397567</v>
      </c>
      <c r="C3800" t="s">
        <v>2284</v>
      </c>
      <c r="D3800" t="s">
        <v>139</v>
      </c>
      <c r="E3800" t="s">
        <v>7374</v>
      </c>
      <c r="F3800">
        <v>300</v>
      </c>
      <c r="G3800">
        <v>2.9</v>
      </c>
      <c r="H3800">
        <v>80</v>
      </c>
      <c r="I3800" t="s">
        <v>2425</v>
      </c>
      <c r="J3800" t="s">
        <v>2284</v>
      </c>
      <c r="K3800">
        <v>69</v>
      </c>
      <c r="L3800" t="s">
        <v>133</v>
      </c>
      <c r="M3800" t="s">
        <v>132</v>
      </c>
      <c r="N3800" t="s">
        <v>131</v>
      </c>
      <c r="O3800" t="s">
        <v>130</v>
      </c>
    </row>
    <row r="3801" spans="1:15">
      <c r="A3801">
        <v>3800</v>
      </c>
      <c r="B3801">
        <v>397573</v>
      </c>
      <c r="C3801" t="s">
        <v>2289</v>
      </c>
      <c r="D3801" t="s">
        <v>129</v>
      </c>
      <c r="E3801" t="s">
        <v>7375</v>
      </c>
      <c r="F3801">
        <v>100</v>
      </c>
      <c r="G3801">
        <v>4.7</v>
      </c>
      <c r="H3801">
        <v>50</v>
      </c>
      <c r="I3801" t="s">
        <v>6521</v>
      </c>
      <c r="J3801" t="s">
        <v>2289</v>
      </c>
      <c r="K3801">
        <v>74</v>
      </c>
      <c r="L3801" t="s">
        <v>138</v>
      </c>
      <c r="M3801" t="s">
        <v>142</v>
      </c>
      <c r="N3801" t="s">
        <v>140</v>
      </c>
      <c r="O3801" t="s">
        <v>130</v>
      </c>
    </row>
    <row r="3802" spans="1:15">
      <c r="A3802">
        <v>3801</v>
      </c>
      <c r="B3802">
        <v>397618</v>
      </c>
      <c r="C3802" t="s">
        <v>1747</v>
      </c>
      <c r="D3802" t="s">
        <v>137</v>
      </c>
      <c r="E3802" t="s">
        <v>7376</v>
      </c>
      <c r="F3802">
        <v>400</v>
      </c>
      <c r="G3802">
        <v>4.2</v>
      </c>
      <c r="H3802">
        <v>100</v>
      </c>
      <c r="I3802" t="s">
        <v>7377</v>
      </c>
      <c r="J3802" t="s">
        <v>1747</v>
      </c>
      <c r="K3802">
        <v>32</v>
      </c>
      <c r="L3802" t="s">
        <v>136</v>
      </c>
      <c r="M3802" t="s">
        <v>132</v>
      </c>
      <c r="N3802" t="s">
        <v>131</v>
      </c>
      <c r="O3802" t="s">
        <v>144</v>
      </c>
    </row>
    <row r="3803" spans="1:15">
      <c r="A3803">
        <v>3802</v>
      </c>
      <c r="B3803">
        <v>397622</v>
      </c>
      <c r="C3803" t="s">
        <v>1747</v>
      </c>
      <c r="D3803" t="s">
        <v>137</v>
      </c>
      <c r="E3803" t="s">
        <v>7378</v>
      </c>
      <c r="F3803">
        <v>400</v>
      </c>
      <c r="G3803">
        <v>4.4000000000000004</v>
      </c>
      <c r="H3803">
        <v>100</v>
      </c>
      <c r="I3803" t="s">
        <v>356</v>
      </c>
      <c r="J3803" t="s">
        <v>1747</v>
      </c>
      <c r="K3803">
        <v>48</v>
      </c>
      <c r="L3803" t="s">
        <v>136</v>
      </c>
      <c r="M3803" t="s">
        <v>132</v>
      </c>
      <c r="N3803" t="s">
        <v>131</v>
      </c>
      <c r="O3803" t="s">
        <v>135</v>
      </c>
    </row>
    <row r="3804" spans="1:15">
      <c r="A3804">
        <v>3803</v>
      </c>
      <c r="B3804">
        <v>397630</v>
      </c>
      <c r="C3804" t="s">
        <v>1747</v>
      </c>
      <c r="D3804" t="s">
        <v>137</v>
      </c>
      <c r="E3804" t="s">
        <v>7379</v>
      </c>
      <c r="F3804">
        <v>400</v>
      </c>
      <c r="G3804">
        <v>4.3</v>
      </c>
      <c r="H3804">
        <v>500</v>
      </c>
      <c r="I3804" t="s">
        <v>7380</v>
      </c>
      <c r="J3804" t="s">
        <v>1747</v>
      </c>
      <c r="K3804">
        <v>33</v>
      </c>
      <c r="L3804" t="s">
        <v>136</v>
      </c>
      <c r="M3804" t="s">
        <v>132</v>
      </c>
      <c r="N3804" t="s">
        <v>147</v>
      </c>
      <c r="O3804" t="s">
        <v>144</v>
      </c>
    </row>
    <row r="3805" spans="1:15">
      <c r="A3805">
        <v>3804</v>
      </c>
      <c r="B3805">
        <v>397634</v>
      </c>
      <c r="C3805" t="s">
        <v>2691</v>
      </c>
      <c r="D3805" t="s">
        <v>129</v>
      </c>
      <c r="E3805" t="s">
        <v>7381</v>
      </c>
      <c r="F3805">
        <v>250</v>
      </c>
      <c r="G3805">
        <v>2.9</v>
      </c>
      <c r="H3805">
        <v>80</v>
      </c>
      <c r="I3805" t="s">
        <v>7382</v>
      </c>
      <c r="J3805" t="s">
        <v>2691</v>
      </c>
      <c r="K3805">
        <v>95</v>
      </c>
      <c r="L3805" t="s">
        <v>133</v>
      </c>
      <c r="M3805" t="s">
        <v>132</v>
      </c>
      <c r="N3805" t="s">
        <v>131</v>
      </c>
      <c r="O3805" t="s">
        <v>130</v>
      </c>
    </row>
    <row r="3806" spans="1:15">
      <c r="A3806">
        <v>3805</v>
      </c>
      <c r="B3806">
        <v>397812</v>
      </c>
      <c r="C3806" t="s">
        <v>2284</v>
      </c>
      <c r="D3806" t="s">
        <v>139</v>
      </c>
      <c r="E3806" t="s">
        <v>7383</v>
      </c>
      <c r="F3806">
        <v>450</v>
      </c>
      <c r="G3806">
        <v>2.9</v>
      </c>
      <c r="H3806">
        <v>80</v>
      </c>
      <c r="I3806" t="s">
        <v>7384</v>
      </c>
      <c r="J3806" t="s">
        <v>2284</v>
      </c>
      <c r="K3806">
        <v>61</v>
      </c>
      <c r="L3806" t="s">
        <v>133</v>
      </c>
      <c r="M3806" t="s">
        <v>132</v>
      </c>
      <c r="N3806" t="s">
        <v>131</v>
      </c>
      <c r="O3806" t="s">
        <v>130</v>
      </c>
    </row>
    <row r="3807" spans="1:15">
      <c r="A3807">
        <v>3806</v>
      </c>
      <c r="B3807">
        <v>397871</v>
      </c>
      <c r="C3807" t="s">
        <v>3083</v>
      </c>
      <c r="D3807" t="s">
        <v>146</v>
      </c>
      <c r="E3807" t="s">
        <v>7385</v>
      </c>
      <c r="F3807">
        <v>250</v>
      </c>
      <c r="G3807">
        <v>3.9</v>
      </c>
      <c r="H3807">
        <v>100</v>
      </c>
      <c r="I3807" t="s">
        <v>258</v>
      </c>
      <c r="J3807" t="s">
        <v>3083</v>
      </c>
      <c r="K3807">
        <v>60</v>
      </c>
      <c r="L3807" t="s">
        <v>133</v>
      </c>
      <c r="M3807" t="s">
        <v>132</v>
      </c>
      <c r="N3807" t="s">
        <v>131</v>
      </c>
      <c r="O3807" t="s">
        <v>135</v>
      </c>
    </row>
    <row r="3808" spans="1:15">
      <c r="A3808">
        <v>3807</v>
      </c>
      <c r="B3808">
        <v>397918</v>
      </c>
      <c r="C3808" t="s">
        <v>2854</v>
      </c>
      <c r="D3808" t="s">
        <v>149</v>
      </c>
      <c r="E3808" t="s">
        <v>7386</v>
      </c>
      <c r="F3808">
        <v>200</v>
      </c>
      <c r="G3808">
        <v>4.5</v>
      </c>
      <c r="H3808">
        <v>50</v>
      </c>
      <c r="I3808" t="s">
        <v>395</v>
      </c>
      <c r="J3808" t="s">
        <v>2854</v>
      </c>
      <c r="K3808">
        <v>58</v>
      </c>
      <c r="L3808" t="s">
        <v>138</v>
      </c>
      <c r="M3808" t="s">
        <v>142</v>
      </c>
      <c r="N3808" t="s">
        <v>140</v>
      </c>
      <c r="O3808" t="s">
        <v>135</v>
      </c>
    </row>
    <row r="3809" spans="1:15">
      <c r="A3809">
        <v>3808</v>
      </c>
      <c r="B3809">
        <v>397995</v>
      </c>
      <c r="C3809" t="s">
        <v>880</v>
      </c>
      <c r="D3809" t="s">
        <v>143</v>
      </c>
      <c r="E3809" t="s">
        <v>7387</v>
      </c>
      <c r="F3809">
        <v>350</v>
      </c>
      <c r="G3809">
        <v>2.9</v>
      </c>
      <c r="H3809">
        <v>80</v>
      </c>
      <c r="I3809" t="s">
        <v>1573</v>
      </c>
      <c r="J3809" t="s">
        <v>880</v>
      </c>
      <c r="K3809">
        <v>62</v>
      </c>
      <c r="L3809" t="s">
        <v>138</v>
      </c>
      <c r="M3809" t="s">
        <v>132</v>
      </c>
      <c r="N3809" t="s">
        <v>131</v>
      </c>
      <c r="O3809" t="s">
        <v>130</v>
      </c>
    </row>
    <row r="3810" spans="1:15">
      <c r="A3810">
        <v>3809</v>
      </c>
      <c r="B3810">
        <v>398015</v>
      </c>
      <c r="C3810" t="s">
        <v>3292</v>
      </c>
      <c r="D3810" t="s">
        <v>141</v>
      </c>
      <c r="E3810" t="s">
        <v>7388</v>
      </c>
      <c r="F3810">
        <v>200</v>
      </c>
      <c r="G3810">
        <v>2.9</v>
      </c>
      <c r="H3810">
        <v>80</v>
      </c>
      <c r="I3810" t="s">
        <v>841</v>
      </c>
      <c r="J3810" t="s">
        <v>3292</v>
      </c>
      <c r="K3810">
        <v>48</v>
      </c>
      <c r="L3810" t="s">
        <v>136</v>
      </c>
      <c r="M3810" t="s">
        <v>142</v>
      </c>
      <c r="N3810" t="s">
        <v>131</v>
      </c>
      <c r="O3810" t="s">
        <v>135</v>
      </c>
    </row>
    <row r="3811" spans="1:15">
      <c r="A3811">
        <v>3810</v>
      </c>
      <c r="B3811">
        <v>398128</v>
      </c>
      <c r="C3811" t="s">
        <v>1270</v>
      </c>
      <c r="D3811" t="s">
        <v>141</v>
      </c>
      <c r="E3811" t="s">
        <v>7389</v>
      </c>
      <c r="F3811">
        <v>350</v>
      </c>
      <c r="G3811">
        <v>2.9</v>
      </c>
      <c r="H3811">
        <v>80</v>
      </c>
      <c r="I3811" t="s">
        <v>1146</v>
      </c>
      <c r="J3811" t="s">
        <v>1270</v>
      </c>
      <c r="K3811">
        <v>82</v>
      </c>
      <c r="L3811" t="s">
        <v>133</v>
      </c>
      <c r="M3811" t="s">
        <v>132</v>
      </c>
      <c r="N3811" t="s">
        <v>131</v>
      </c>
      <c r="O3811" t="s">
        <v>130</v>
      </c>
    </row>
    <row r="3812" spans="1:15">
      <c r="A3812">
        <v>3811</v>
      </c>
      <c r="B3812">
        <v>398141</v>
      </c>
      <c r="C3812" t="s">
        <v>5194</v>
      </c>
      <c r="D3812" t="s">
        <v>145</v>
      </c>
      <c r="E3812" t="s">
        <v>7390</v>
      </c>
      <c r="F3812">
        <v>400</v>
      </c>
      <c r="G3812">
        <v>4.0999999999999996</v>
      </c>
      <c r="H3812">
        <v>100</v>
      </c>
      <c r="I3812" t="s">
        <v>267</v>
      </c>
      <c r="J3812" t="s">
        <v>5194</v>
      </c>
      <c r="K3812">
        <v>34</v>
      </c>
      <c r="L3812" t="s">
        <v>136</v>
      </c>
      <c r="M3812" t="s">
        <v>132</v>
      </c>
      <c r="N3812" t="s">
        <v>131</v>
      </c>
      <c r="O3812" t="s">
        <v>144</v>
      </c>
    </row>
    <row r="3813" spans="1:15">
      <c r="A3813">
        <v>3812</v>
      </c>
      <c r="B3813">
        <v>398230</v>
      </c>
      <c r="C3813" t="s">
        <v>1670</v>
      </c>
      <c r="D3813" t="s">
        <v>129</v>
      </c>
      <c r="E3813" t="s">
        <v>7391</v>
      </c>
      <c r="F3813">
        <v>300</v>
      </c>
      <c r="G3813">
        <v>3.9</v>
      </c>
      <c r="H3813">
        <v>20</v>
      </c>
      <c r="I3813" t="s">
        <v>7392</v>
      </c>
      <c r="J3813" t="s">
        <v>1670</v>
      </c>
      <c r="K3813">
        <v>58</v>
      </c>
      <c r="L3813" t="s">
        <v>138</v>
      </c>
      <c r="M3813" t="s">
        <v>132</v>
      </c>
      <c r="N3813" t="s">
        <v>140</v>
      </c>
      <c r="O3813" t="s">
        <v>135</v>
      </c>
    </row>
    <row r="3814" spans="1:15">
      <c r="A3814">
        <v>3813</v>
      </c>
      <c r="B3814">
        <v>398257</v>
      </c>
      <c r="C3814" t="s">
        <v>696</v>
      </c>
      <c r="D3814" t="s">
        <v>139</v>
      </c>
      <c r="E3814" t="s">
        <v>7393</v>
      </c>
      <c r="F3814">
        <v>700</v>
      </c>
      <c r="G3814">
        <v>4.3</v>
      </c>
      <c r="H3814">
        <v>500</v>
      </c>
      <c r="I3814" t="s">
        <v>7394</v>
      </c>
      <c r="J3814" t="s">
        <v>696</v>
      </c>
      <c r="K3814">
        <v>60</v>
      </c>
      <c r="L3814" t="s">
        <v>133</v>
      </c>
      <c r="M3814" t="s">
        <v>148</v>
      </c>
      <c r="N3814" t="s">
        <v>147</v>
      </c>
      <c r="O3814" t="s">
        <v>135</v>
      </c>
    </row>
    <row r="3815" spans="1:15">
      <c r="A3815">
        <v>3814</v>
      </c>
      <c r="B3815">
        <v>398386</v>
      </c>
      <c r="C3815" t="s">
        <v>477</v>
      </c>
      <c r="D3815" t="s">
        <v>141</v>
      </c>
      <c r="E3815" t="s">
        <v>7395</v>
      </c>
      <c r="F3815">
        <v>300</v>
      </c>
      <c r="G3815">
        <v>2.9</v>
      </c>
      <c r="H3815">
        <v>80</v>
      </c>
      <c r="I3815" t="s">
        <v>1146</v>
      </c>
      <c r="J3815" t="s">
        <v>477</v>
      </c>
      <c r="K3815">
        <v>65</v>
      </c>
      <c r="L3815" t="s">
        <v>133</v>
      </c>
      <c r="M3815" t="s">
        <v>132</v>
      </c>
      <c r="N3815" t="s">
        <v>131</v>
      </c>
      <c r="O3815" t="s">
        <v>130</v>
      </c>
    </row>
    <row r="3816" spans="1:15">
      <c r="A3816">
        <v>3815</v>
      </c>
      <c r="B3816">
        <v>398426</v>
      </c>
      <c r="C3816" t="s">
        <v>3292</v>
      </c>
      <c r="D3816" t="s">
        <v>141</v>
      </c>
      <c r="E3816" t="s">
        <v>7396</v>
      </c>
      <c r="F3816">
        <v>200</v>
      </c>
      <c r="G3816">
        <v>2.9</v>
      </c>
      <c r="H3816">
        <v>80</v>
      </c>
      <c r="I3816" t="s">
        <v>7397</v>
      </c>
      <c r="J3816" t="s">
        <v>3292</v>
      </c>
      <c r="K3816">
        <v>37</v>
      </c>
      <c r="L3816" t="s">
        <v>133</v>
      </c>
      <c r="M3816" t="s">
        <v>142</v>
      </c>
      <c r="N3816" t="s">
        <v>131</v>
      </c>
      <c r="O3816" t="s">
        <v>144</v>
      </c>
    </row>
    <row r="3817" spans="1:15">
      <c r="A3817">
        <v>3816</v>
      </c>
      <c r="B3817">
        <v>398565</v>
      </c>
      <c r="C3817" t="s">
        <v>1969</v>
      </c>
      <c r="D3817" t="s">
        <v>145</v>
      </c>
      <c r="E3817" t="s">
        <v>7398</v>
      </c>
      <c r="F3817">
        <v>400</v>
      </c>
      <c r="G3817">
        <v>3</v>
      </c>
      <c r="H3817">
        <v>20</v>
      </c>
      <c r="I3817" t="s">
        <v>1383</v>
      </c>
      <c r="J3817" t="s">
        <v>1969</v>
      </c>
      <c r="K3817">
        <v>46</v>
      </c>
      <c r="L3817" t="s">
        <v>136</v>
      </c>
      <c r="M3817" t="s">
        <v>132</v>
      </c>
      <c r="N3817" t="s">
        <v>140</v>
      </c>
      <c r="O3817" t="s">
        <v>135</v>
      </c>
    </row>
    <row r="3818" spans="1:15">
      <c r="A3818">
        <v>3817</v>
      </c>
      <c r="B3818">
        <v>398574</v>
      </c>
      <c r="C3818" t="s">
        <v>1969</v>
      </c>
      <c r="D3818" t="s">
        <v>145</v>
      </c>
      <c r="E3818" t="s">
        <v>7399</v>
      </c>
      <c r="F3818">
        <v>300</v>
      </c>
      <c r="G3818">
        <v>2.9</v>
      </c>
      <c r="H3818">
        <v>80</v>
      </c>
      <c r="I3818" t="s">
        <v>395</v>
      </c>
      <c r="J3818" t="s">
        <v>1969</v>
      </c>
      <c r="K3818">
        <v>37</v>
      </c>
      <c r="L3818" t="s">
        <v>138</v>
      </c>
      <c r="M3818" t="s">
        <v>132</v>
      </c>
      <c r="N3818" t="s">
        <v>131</v>
      </c>
      <c r="O3818" t="s">
        <v>144</v>
      </c>
    </row>
    <row r="3819" spans="1:15">
      <c r="A3819">
        <v>3818</v>
      </c>
      <c r="B3819">
        <v>398591</v>
      </c>
      <c r="C3819" t="s">
        <v>4612</v>
      </c>
      <c r="D3819" t="s">
        <v>146</v>
      </c>
      <c r="E3819" t="s">
        <v>7400</v>
      </c>
      <c r="F3819">
        <v>300</v>
      </c>
      <c r="G3819">
        <v>4.0999999999999996</v>
      </c>
      <c r="H3819">
        <v>50</v>
      </c>
      <c r="I3819" t="s">
        <v>841</v>
      </c>
      <c r="J3819" t="s">
        <v>4612</v>
      </c>
      <c r="K3819">
        <v>76</v>
      </c>
      <c r="L3819" t="s">
        <v>136</v>
      </c>
      <c r="M3819" t="s">
        <v>132</v>
      </c>
      <c r="N3819" t="s">
        <v>140</v>
      </c>
      <c r="O3819" t="s">
        <v>130</v>
      </c>
    </row>
    <row r="3820" spans="1:15">
      <c r="A3820">
        <v>3819</v>
      </c>
      <c r="B3820">
        <v>398652</v>
      </c>
      <c r="C3820" t="s">
        <v>1747</v>
      </c>
      <c r="D3820" t="s">
        <v>137</v>
      </c>
      <c r="E3820" t="s">
        <v>7401</v>
      </c>
      <c r="F3820">
        <v>280</v>
      </c>
      <c r="G3820">
        <v>2.9</v>
      </c>
      <c r="H3820">
        <v>80</v>
      </c>
      <c r="I3820" t="s">
        <v>7402</v>
      </c>
      <c r="J3820" t="s">
        <v>1747</v>
      </c>
      <c r="K3820">
        <v>51</v>
      </c>
      <c r="L3820" t="s">
        <v>138</v>
      </c>
      <c r="M3820" t="s">
        <v>132</v>
      </c>
      <c r="N3820" t="s">
        <v>131</v>
      </c>
      <c r="O3820" t="s">
        <v>135</v>
      </c>
    </row>
    <row r="3821" spans="1:15">
      <c r="A3821">
        <v>3820</v>
      </c>
      <c r="B3821">
        <v>398723</v>
      </c>
      <c r="C3821" t="s">
        <v>995</v>
      </c>
      <c r="D3821" t="s">
        <v>139</v>
      </c>
      <c r="E3821" t="s">
        <v>7403</v>
      </c>
      <c r="F3821">
        <v>400</v>
      </c>
      <c r="G3821">
        <v>4.2</v>
      </c>
      <c r="H3821">
        <v>100</v>
      </c>
      <c r="I3821" t="s">
        <v>7404</v>
      </c>
      <c r="J3821" t="s">
        <v>995</v>
      </c>
      <c r="K3821">
        <v>50</v>
      </c>
      <c r="L3821" t="s">
        <v>136</v>
      </c>
      <c r="M3821" t="s">
        <v>132</v>
      </c>
      <c r="N3821" t="s">
        <v>131</v>
      </c>
      <c r="O3821" t="s">
        <v>135</v>
      </c>
    </row>
    <row r="3822" spans="1:15">
      <c r="A3822">
        <v>3821</v>
      </c>
      <c r="B3822">
        <v>398829</v>
      </c>
      <c r="C3822" t="s">
        <v>1670</v>
      </c>
      <c r="D3822" t="s">
        <v>129</v>
      </c>
      <c r="E3822" t="s">
        <v>292</v>
      </c>
      <c r="F3822">
        <v>200</v>
      </c>
      <c r="G3822">
        <v>2.9</v>
      </c>
      <c r="H3822">
        <v>80</v>
      </c>
      <c r="I3822" t="s">
        <v>7405</v>
      </c>
      <c r="J3822" t="s">
        <v>1670</v>
      </c>
      <c r="K3822">
        <v>47</v>
      </c>
      <c r="L3822" t="s">
        <v>136</v>
      </c>
      <c r="M3822" t="s">
        <v>142</v>
      </c>
      <c r="N3822" t="s">
        <v>131</v>
      </c>
      <c r="O3822" t="s">
        <v>135</v>
      </c>
    </row>
    <row r="3823" spans="1:15">
      <c r="A3823">
        <v>3822</v>
      </c>
      <c r="B3823">
        <v>398873</v>
      </c>
      <c r="C3823" t="s">
        <v>1155</v>
      </c>
      <c r="D3823" t="s">
        <v>139</v>
      </c>
      <c r="E3823" t="s">
        <v>7406</v>
      </c>
      <c r="F3823">
        <v>280</v>
      </c>
      <c r="G3823">
        <v>2.9</v>
      </c>
      <c r="H3823">
        <v>80</v>
      </c>
      <c r="I3823" t="s">
        <v>7407</v>
      </c>
      <c r="J3823" t="s">
        <v>1155</v>
      </c>
      <c r="K3823">
        <v>40</v>
      </c>
      <c r="L3823" t="s">
        <v>133</v>
      </c>
      <c r="M3823" t="s">
        <v>132</v>
      </c>
      <c r="N3823" t="s">
        <v>131</v>
      </c>
      <c r="O3823" t="s">
        <v>144</v>
      </c>
    </row>
    <row r="3824" spans="1:15">
      <c r="A3824">
        <v>3823</v>
      </c>
      <c r="B3824">
        <v>398875</v>
      </c>
      <c r="C3824" t="s">
        <v>1260</v>
      </c>
      <c r="D3824" t="s">
        <v>129</v>
      </c>
      <c r="E3824" t="s">
        <v>7408</v>
      </c>
      <c r="F3824">
        <v>200</v>
      </c>
      <c r="G3824">
        <v>4.0999999999999996</v>
      </c>
      <c r="H3824">
        <v>50</v>
      </c>
      <c r="I3824" t="s">
        <v>2068</v>
      </c>
      <c r="J3824" t="s">
        <v>7409</v>
      </c>
      <c r="K3824">
        <v>51</v>
      </c>
      <c r="L3824" t="s">
        <v>133</v>
      </c>
      <c r="M3824" t="s">
        <v>142</v>
      </c>
      <c r="N3824" t="s">
        <v>140</v>
      </c>
      <c r="O3824" t="s">
        <v>135</v>
      </c>
    </row>
    <row r="3825" spans="1:15">
      <c r="A3825">
        <v>3824</v>
      </c>
      <c r="B3825">
        <v>398978</v>
      </c>
      <c r="C3825" t="s">
        <v>4543</v>
      </c>
      <c r="D3825" t="s">
        <v>129</v>
      </c>
      <c r="E3825" t="s">
        <v>7410</v>
      </c>
      <c r="F3825">
        <v>300</v>
      </c>
      <c r="G3825">
        <v>2.9</v>
      </c>
      <c r="H3825">
        <v>80</v>
      </c>
      <c r="I3825" t="s">
        <v>7411</v>
      </c>
      <c r="J3825" t="s">
        <v>4543</v>
      </c>
      <c r="K3825">
        <v>43</v>
      </c>
      <c r="L3825" t="s">
        <v>138</v>
      </c>
      <c r="M3825" t="s">
        <v>132</v>
      </c>
      <c r="N3825" t="s">
        <v>131</v>
      </c>
      <c r="O3825" t="s">
        <v>135</v>
      </c>
    </row>
    <row r="3826" spans="1:15">
      <c r="A3826">
        <v>3825</v>
      </c>
      <c r="B3826">
        <v>399118</v>
      </c>
      <c r="C3826" t="s">
        <v>1409</v>
      </c>
      <c r="D3826" t="s">
        <v>137</v>
      </c>
      <c r="E3826" t="s">
        <v>7412</v>
      </c>
      <c r="F3826">
        <v>200</v>
      </c>
      <c r="G3826">
        <v>4.0999999999999996</v>
      </c>
      <c r="H3826">
        <v>100</v>
      </c>
      <c r="I3826" t="s">
        <v>7413</v>
      </c>
      <c r="J3826" t="s">
        <v>1409</v>
      </c>
      <c r="K3826">
        <v>56</v>
      </c>
      <c r="L3826" t="s">
        <v>136</v>
      </c>
      <c r="M3826" t="s">
        <v>142</v>
      </c>
      <c r="N3826" t="s">
        <v>131</v>
      </c>
      <c r="O3826" t="s">
        <v>135</v>
      </c>
    </row>
    <row r="3827" spans="1:15">
      <c r="A3827">
        <v>3826</v>
      </c>
      <c r="B3827">
        <v>399133</v>
      </c>
      <c r="C3827" t="s">
        <v>260</v>
      </c>
      <c r="D3827" t="s">
        <v>137</v>
      </c>
      <c r="E3827" t="s">
        <v>7414</v>
      </c>
      <c r="F3827">
        <v>150</v>
      </c>
      <c r="G3827">
        <v>2.7</v>
      </c>
      <c r="H3827">
        <v>20</v>
      </c>
      <c r="I3827" t="s">
        <v>912</v>
      </c>
      <c r="J3827" t="s">
        <v>260</v>
      </c>
      <c r="K3827">
        <v>53</v>
      </c>
      <c r="L3827" t="s">
        <v>136</v>
      </c>
      <c r="M3827" t="s">
        <v>142</v>
      </c>
      <c r="N3827" t="s">
        <v>140</v>
      </c>
      <c r="O3827" t="s">
        <v>135</v>
      </c>
    </row>
    <row r="3828" spans="1:15">
      <c r="A3828">
        <v>3827</v>
      </c>
      <c r="B3828">
        <v>399153</v>
      </c>
      <c r="C3828" t="s">
        <v>759</v>
      </c>
      <c r="D3828" t="s">
        <v>129</v>
      </c>
      <c r="E3828" t="s">
        <v>7415</v>
      </c>
      <c r="F3828">
        <v>500</v>
      </c>
      <c r="G3828">
        <v>2.9</v>
      </c>
      <c r="H3828">
        <v>80</v>
      </c>
      <c r="I3828" t="s">
        <v>395</v>
      </c>
      <c r="J3828" t="s">
        <v>4543</v>
      </c>
      <c r="K3828">
        <v>47</v>
      </c>
      <c r="L3828" t="s">
        <v>138</v>
      </c>
      <c r="M3828" t="s">
        <v>132</v>
      </c>
      <c r="N3828" t="s">
        <v>131</v>
      </c>
      <c r="O3828" t="s">
        <v>135</v>
      </c>
    </row>
    <row r="3829" spans="1:15">
      <c r="A3829">
        <v>3828</v>
      </c>
      <c r="B3829">
        <v>399171</v>
      </c>
      <c r="C3829" t="s">
        <v>3080</v>
      </c>
      <c r="D3829" t="s">
        <v>145</v>
      </c>
      <c r="E3829" t="s">
        <v>3218</v>
      </c>
      <c r="F3829">
        <v>500</v>
      </c>
      <c r="G3829">
        <v>3.9</v>
      </c>
      <c r="H3829">
        <v>50</v>
      </c>
      <c r="I3829" t="s">
        <v>2266</v>
      </c>
      <c r="J3829" t="s">
        <v>3080</v>
      </c>
      <c r="K3829">
        <v>45</v>
      </c>
      <c r="L3829" t="s">
        <v>136</v>
      </c>
      <c r="M3829" t="s">
        <v>132</v>
      </c>
      <c r="N3829" t="s">
        <v>140</v>
      </c>
      <c r="O3829" t="s">
        <v>135</v>
      </c>
    </row>
    <row r="3830" spans="1:15">
      <c r="A3830">
        <v>3829</v>
      </c>
      <c r="B3830">
        <v>399189</v>
      </c>
      <c r="C3830" t="s">
        <v>1969</v>
      </c>
      <c r="D3830" t="s">
        <v>145</v>
      </c>
      <c r="E3830" t="s">
        <v>7416</v>
      </c>
      <c r="F3830">
        <v>300</v>
      </c>
      <c r="G3830">
        <v>2.9</v>
      </c>
      <c r="H3830">
        <v>80</v>
      </c>
      <c r="I3830" t="s">
        <v>841</v>
      </c>
      <c r="J3830" t="s">
        <v>1969</v>
      </c>
      <c r="K3830">
        <v>44</v>
      </c>
      <c r="L3830" t="s">
        <v>136</v>
      </c>
      <c r="M3830" t="s">
        <v>132</v>
      </c>
      <c r="N3830" t="s">
        <v>131</v>
      </c>
      <c r="O3830" t="s">
        <v>135</v>
      </c>
    </row>
    <row r="3831" spans="1:15">
      <c r="A3831">
        <v>3830</v>
      </c>
      <c r="B3831">
        <v>399191</v>
      </c>
      <c r="C3831" t="s">
        <v>572</v>
      </c>
      <c r="D3831" t="s">
        <v>137</v>
      </c>
      <c r="E3831" t="s">
        <v>7417</v>
      </c>
      <c r="F3831">
        <v>150</v>
      </c>
      <c r="G3831">
        <v>2.9</v>
      </c>
      <c r="H3831">
        <v>80</v>
      </c>
      <c r="I3831" t="s">
        <v>7418</v>
      </c>
      <c r="J3831" t="s">
        <v>572</v>
      </c>
      <c r="K3831">
        <v>55</v>
      </c>
      <c r="L3831" t="s">
        <v>138</v>
      </c>
      <c r="M3831" t="s">
        <v>142</v>
      </c>
      <c r="N3831" t="s">
        <v>131</v>
      </c>
      <c r="O3831" t="s">
        <v>135</v>
      </c>
    </row>
    <row r="3832" spans="1:15">
      <c r="A3832">
        <v>3831</v>
      </c>
      <c r="B3832">
        <v>399428</v>
      </c>
      <c r="C3832" t="s">
        <v>2289</v>
      </c>
      <c r="D3832" t="s">
        <v>129</v>
      </c>
      <c r="E3832" t="s">
        <v>7419</v>
      </c>
      <c r="F3832">
        <v>250</v>
      </c>
      <c r="G3832">
        <v>2.9</v>
      </c>
      <c r="H3832">
        <v>80</v>
      </c>
      <c r="I3832" t="s">
        <v>1146</v>
      </c>
      <c r="J3832" t="s">
        <v>2289</v>
      </c>
      <c r="K3832">
        <v>70</v>
      </c>
      <c r="L3832" t="s">
        <v>133</v>
      </c>
      <c r="M3832" t="s">
        <v>132</v>
      </c>
      <c r="N3832" t="s">
        <v>131</v>
      </c>
      <c r="O3832" t="s">
        <v>130</v>
      </c>
    </row>
    <row r="3833" spans="1:15">
      <c r="A3833">
        <v>3832</v>
      </c>
      <c r="B3833">
        <v>399514</v>
      </c>
      <c r="C3833" t="s">
        <v>973</v>
      </c>
      <c r="D3833" t="s">
        <v>134</v>
      </c>
      <c r="E3833" t="s">
        <v>7420</v>
      </c>
      <c r="F3833">
        <v>1000</v>
      </c>
      <c r="G3833">
        <v>4.5</v>
      </c>
      <c r="H3833">
        <v>20</v>
      </c>
      <c r="I3833" t="s">
        <v>672</v>
      </c>
      <c r="J3833" t="s">
        <v>973</v>
      </c>
      <c r="K3833">
        <v>52</v>
      </c>
      <c r="L3833" t="s">
        <v>133</v>
      </c>
      <c r="M3833" t="s">
        <v>148</v>
      </c>
      <c r="N3833" t="s">
        <v>140</v>
      </c>
      <c r="O3833" t="s">
        <v>135</v>
      </c>
    </row>
    <row r="3834" spans="1:15">
      <c r="A3834">
        <v>3833</v>
      </c>
      <c r="B3834">
        <v>399591</v>
      </c>
      <c r="C3834" t="s">
        <v>790</v>
      </c>
      <c r="D3834" t="s">
        <v>129</v>
      </c>
      <c r="E3834" t="s">
        <v>7421</v>
      </c>
      <c r="F3834">
        <v>500</v>
      </c>
      <c r="G3834">
        <v>4.4000000000000004</v>
      </c>
      <c r="H3834">
        <v>500</v>
      </c>
      <c r="I3834" t="s">
        <v>7422</v>
      </c>
      <c r="J3834" t="s">
        <v>790</v>
      </c>
      <c r="K3834">
        <v>68</v>
      </c>
      <c r="L3834" t="s">
        <v>138</v>
      </c>
      <c r="M3834" t="s">
        <v>132</v>
      </c>
      <c r="N3834" t="s">
        <v>147</v>
      </c>
      <c r="O3834" t="s">
        <v>130</v>
      </c>
    </row>
    <row r="3835" spans="1:15">
      <c r="A3835">
        <v>3834</v>
      </c>
      <c r="B3835">
        <v>399608</v>
      </c>
      <c r="C3835" t="s">
        <v>880</v>
      </c>
      <c r="D3835" t="s">
        <v>143</v>
      </c>
      <c r="E3835" t="s">
        <v>7423</v>
      </c>
      <c r="F3835">
        <v>350</v>
      </c>
      <c r="G3835">
        <v>3.7</v>
      </c>
      <c r="H3835">
        <v>20</v>
      </c>
      <c r="I3835" t="s">
        <v>7424</v>
      </c>
      <c r="J3835" t="s">
        <v>880</v>
      </c>
      <c r="K3835">
        <v>34</v>
      </c>
      <c r="L3835" t="s">
        <v>136</v>
      </c>
      <c r="M3835" t="s">
        <v>132</v>
      </c>
      <c r="N3835" t="s">
        <v>140</v>
      </c>
      <c r="O3835" t="s">
        <v>144</v>
      </c>
    </row>
    <row r="3836" spans="1:15">
      <c r="A3836">
        <v>3835</v>
      </c>
      <c r="B3836">
        <v>399764</v>
      </c>
      <c r="C3836" t="s">
        <v>2316</v>
      </c>
      <c r="D3836" t="s">
        <v>141</v>
      </c>
      <c r="E3836" t="s">
        <v>7425</v>
      </c>
      <c r="F3836">
        <v>300</v>
      </c>
      <c r="G3836">
        <v>2.9</v>
      </c>
      <c r="H3836">
        <v>80</v>
      </c>
      <c r="I3836" t="s">
        <v>7426</v>
      </c>
      <c r="J3836" t="s">
        <v>2316</v>
      </c>
      <c r="K3836">
        <v>65</v>
      </c>
      <c r="L3836" t="s">
        <v>138</v>
      </c>
      <c r="M3836" t="s">
        <v>132</v>
      </c>
      <c r="N3836" t="s">
        <v>131</v>
      </c>
      <c r="O3836" t="s">
        <v>130</v>
      </c>
    </row>
    <row r="3837" spans="1:15">
      <c r="A3837">
        <v>3836</v>
      </c>
      <c r="B3837">
        <v>399798</v>
      </c>
      <c r="C3837" t="s">
        <v>1670</v>
      </c>
      <c r="D3837" t="s">
        <v>129</v>
      </c>
      <c r="E3837" t="s">
        <v>7427</v>
      </c>
      <c r="F3837">
        <v>200</v>
      </c>
      <c r="G3837">
        <v>4.4000000000000004</v>
      </c>
      <c r="H3837">
        <v>50</v>
      </c>
      <c r="I3837" t="s">
        <v>7428</v>
      </c>
      <c r="J3837" t="s">
        <v>1670</v>
      </c>
      <c r="K3837">
        <v>47</v>
      </c>
      <c r="L3837" t="s">
        <v>133</v>
      </c>
      <c r="M3837" t="s">
        <v>142</v>
      </c>
      <c r="N3837" t="s">
        <v>140</v>
      </c>
      <c r="O3837" t="s">
        <v>135</v>
      </c>
    </row>
    <row r="3838" spans="1:15">
      <c r="A3838">
        <v>3837</v>
      </c>
      <c r="B3838">
        <v>399836</v>
      </c>
      <c r="C3838" t="s">
        <v>466</v>
      </c>
      <c r="D3838" t="s">
        <v>141</v>
      </c>
      <c r="E3838" t="s">
        <v>7429</v>
      </c>
      <c r="F3838">
        <v>300</v>
      </c>
      <c r="G3838">
        <v>3.8</v>
      </c>
      <c r="H3838">
        <v>20</v>
      </c>
      <c r="I3838" t="s">
        <v>841</v>
      </c>
      <c r="J3838" t="s">
        <v>466</v>
      </c>
      <c r="K3838">
        <v>61</v>
      </c>
      <c r="L3838" t="s">
        <v>136</v>
      </c>
      <c r="M3838" t="s">
        <v>132</v>
      </c>
      <c r="N3838" t="s">
        <v>140</v>
      </c>
      <c r="O3838" t="s">
        <v>130</v>
      </c>
    </row>
    <row r="3839" spans="1:15">
      <c r="A3839">
        <v>3838</v>
      </c>
      <c r="B3839">
        <v>399838</v>
      </c>
      <c r="C3839" t="s">
        <v>260</v>
      </c>
      <c r="D3839" t="s">
        <v>137</v>
      </c>
      <c r="E3839" t="s">
        <v>7430</v>
      </c>
      <c r="F3839">
        <v>400</v>
      </c>
      <c r="G3839">
        <v>3.4</v>
      </c>
      <c r="H3839">
        <v>20</v>
      </c>
      <c r="I3839" t="s">
        <v>7431</v>
      </c>
      <c r="J3839" t="s">
        <v>260</v>
      </c>
      <c r="K3839">
        <v>54</v>
      </c>
      <c r="L3839" t="s">
        <v>236</v>
      </c>
      <c r="M3839" t="s">
        <v>132</v>
      </c>
      <c r="N3839" t="s">
        <v>140</v>
      </c>
      <c r="O3839" t="s">
        <v>135</v>
      </c>
    </row>
    <row r="3840" spans="1:15">
      <c r="A3840">
        <v>3839</v>
      </c>
      <c r="B3840">
        <v>399842</v>
      </c>
      <c r="C3840" t="s">
        <v>260</v>
      </c>
      <c r="D3840" t="s">
        <v>137</v>
      </c>
      <c r="E3840" t="s">
        <v>7432</v>
      </c>
      <c r="F3840">
        <v>600</v>
      </c>
      <c r="G3840">
        <v>3.9</v>
      </c>
      <c r="H3840">
        <v>100</v>
      </c>
      <c r="I3840" t="s">
        <v>7402</v>
      </c>
      <c r="J3840" t="s">
        <v>260</v>
      </c>
      <c r="K3840">
        <v>58</v>
      </c>
      <c r="L3840" t="s">
        <v>138</v>
      </c>
      <c r="M3840" t="s">
        <v>148</v>
      </c>
      <c r="N3840" t="s">
        <v>131</v>
      </c>
      <c r="O3840" t="s">
        <v>135</v>
      </c>
    </row>
    <row r="3841" spans="1:15">
      <c r="A3841">
        <v>3840</v>
      </c>
      <c r="B3841">
        <v>400113</v>
      </c>
      <c r="C3841" t="s">
        <v>2023</v>
      </c>
      <c r="D3841" t="s">
        <v>137</v>
      </c>
      <c r="E3841" t="s">
        <v>7433</v>
      </c>
      <c r="F3841">
        <v>300</v>
      </c>
      <c r="G3841">
        <v>2.9</v>
      </c>
      <c r="H3841">
        <v>80</v>
      </c>
      <c r="I3841" t="s">
        <v>7434</v>
      </c>
      <c r="J3841" t="s">
        <v>2023</v>
      </c>
      <c r="K3841">
        <v>55</v>
      </c>
      <c r="L3841" t="s">
        <v>133</v>
      </c>
      <c r="M3841" t="s">
        <v>132</v>
      </c>
      <c r="N3841" t="s">
        <v>131</v>
      </c>
      <c r="O3841" t="s">
        <v>135</v>
      </c>
    </row>
    <row r="3842" spans="1:15">
      <c r="A3842">
        <v>3841</v>
      </c>
      <c r="B3842">
        <v>400188</v>
      </c>
      <c r="C3842" t="s">
        <v>1747</v>
      </c>
      <c r="D3842" t="s">
        <v>137</v>
      </c>
      <c r="E3842" t="s">
        <v>7435</v>
      </c>
      <c r="F3842">
        <v>300</v>
      </c>
      <c r="G3842">
        <v>4.2</v>
      </c>
      <c r="H3842">
        <v>50</v>
      </c>
      <c r="I3842" t="s">
        <v>4568</v>
      </c>
      <c r="J3842" t="s">
        <v>1747</v>
      </c>
      <c r="K3842">
        <v>40</v>
      </c>
      <c r="L3842" t="s">
        <v>138</v>
      </c>
      <c r="M3842" t="s">
        <v>132</v>
      </c>
      <c r="N3842" t="s">
        <v>140</v>
      </c>
      <c r="O3842" t="s">
        <v>144</v>
      </c>
    </row>
    <row r="3843" spans="1:15">
      <c r="A3843">
        <v>3842</v>
      </c>
      <c r="B3843">
        <v>400308</v>
      </c>
      <c r="C3843" t="s">
        <v>3657</v>
      </c>
      <c r="D3843" t="s">
        <v>145</v>
      </c>
      <c r="E3843" t="s">
        <v>7436</v>
      </c>
      <c r="F3843">
        <v>200</v>
      </c>
      <c r="G3843">
        <v>2.9</v>
      </c>
      <c r="H3843">
        <v>80</v>
      </c>
      <c r="I3843" t="s">
        <v>2538</v>
      </c>
      <c r="J3843" t="s">
        <v>3657</v>
      </c>
      <c r="K3843">
        <v>51</v>
      </c>
      <c r="L3843" t="s">
        <v>138</v>
      </c>
      <c r="M3843" t="s">
        <v>142</v>
      </c>
      <c r="N3843" t="s">
        <v>131</v>
      </c>
      <c r="O3843" t="s">
        <v>135</v>
      </c>
    </row>
    <row r="3844" spans="1:15">
      <c r="A3844">
        <v>3843</v>
      </c>
      <c r="B3844">
        <v>400394</v>
      </c>
      <c r="C3844" t="s">
        <v>2910</v>
      </c>
      <c r="D3844" t="s">
        <v>149</v>
      </c>
      <c r="E3844" t="s">
        <v>7437</v>
      </c>
      <c r="F3844">
        <v>200</v>
      </c>
      <c r="G3844">
        <v>2.9</v>
      </c>
      <c r="H3844">
        <v>80</v>
      </c>
      <c r="I3844" t="s">
        <v>7438</v>
      </c>
      <c r="J3844" t="s">
        <v>3611</v>
      </c>
      <c r="K3844">
        <v>71</v>
      </c>
      <c r="L3844" t="s">
        <v>133</v>
      </c>
      <c r="M3844" t="s">
        <v>142</v>
      </c>
      <c r="N3844" t="s">
        <v>131</v>
      </c>
      <c r="O3844" t="s">
        <v>130</v>
      </c>
    </row>
    <row r="3845" spans="1:15">
      <c r="A3845">
        <v>3844</v>
      </c>
      <c r="B3845">
        <v>400443</v>
      </c>
      <c r="C3845" t="s">
        <v>823</v>
      </c>
      <c r="D3845" t="s">
        <v>141</v>
      </c>
      <c r="E3845" t="s">
        <v>7439</v>
      </c>
      <c r="F3845">
        <v>200</v>
      </c>
      <c r="G3845">
        <v>4.0999999999999996</v>
      </c>
      <c r="H3845">
        <v>20</v>
      </c>
      <c r="I3845" t="s">
        <v>7440</v>
      </c>
      <c r="J3845" t="s">
        <v>823</v>
      </c>
      <c r="K3845">
        <v>80</v>
      </c>
      <c r="L3845" t="s">
        <v>136</v>
      </c>
      <c r="M3845" t="s">
        <v>142</v>
      </c>
      <c r="N3845" t="s">
        <v>140</v>
      </c>
      <c r="O3845" t="s">
        <v>130</v>
      </c>
    </row>
    <row r="3846" spans="1:15">
      <c r="A3846">
        <v>3845</v>
      </c>
      <c r="B3846">
        <v>400503</v>
      </c>
      <c r="C3846" t="s">
        <v>477</v>
      </c>
      <c r="D3846" t="s">
        <v>141</v>
      </c>
      <c r="E3846" t="s">
        <v>7441</v>
      </c>
      <c r="F3846">
        <v>300</v>
      </c>
      <c r="G3846">
        <v>2</v>
      </c>
      <c r="H3846">
        <v>20</v>
      </c>
      <c r="I3846" t="s">
        <v>258</v>
      </c>
      <c r="J3846" t="s">
        <v>477</v>
      </c>
      <c r="K3846">
        <v>68</v>
      </c>
      <c r="L3846" t="s">
        <v>133</v>
      </c>
      <c r="M3846" t="s">
        <v>132</v>
      </c>
      <c r="N3846" t="s">
        <v>140</v>
      </c>
      <c r="O3846" t="s">
        <v>130</v>
      </c>
    </row>
    <row r="3847" spans="1:15">
      <c r="A3847">
        <v>3846</v>
      </c>
      <c r="B3847">
        <v>400668</v>
      </c>
      <c r="C3847" t="s">
        <v>3657</v>
      </c>
      <c r="D3847" t="s">
        <v>145</v>
      </c>
      <c r="E3847" t="s">
        <v>7442</v>
      </c>
      <c r="F3847">
        <v>200</v>
      </c>
      <c r="G3847">
        <v>2.9</v>
      </c>
      <c r="H3847">
        <v>80</v>
      </c>
      <c r="I3847" t="s">
        <v>1146</v>
      </c>
      <c r="J3847" t="s">
        <v>3657</v>
      </c>
      <c r="K3847">
        <v>74</v>
      </c>
      <c r="L3847" t="s">
        <v>133</v>
      </c>
      <c r="M3847" t="s">
        <v>142</v>
      </c>
      <c r="N3847" t="s">
        <v>131</v>
      </c>
      <c r="O3847" t="s">
        <v>130</v>
      </c>
    </row>
    <row r="3848" spans="1:15">
      <c r="A3848">
        <v>3847</v>
      </c>
      <c r="B3848">
        <v>400765</v>
      </c>
      <c r="C3848" t="s">
        <v>3083</v>
      </c>
      <c r="D3848" t="s">
        <v>146</v>
      </c>
      <c r="E3848" t="s">
        <v>7443</v>
      </c>
      <c r="F3848">
        <v>200</v>
      </c>
      <c r="G3848">
        <v>3.2</v>
      </c>
      <c r="H3848">
        <v>20</v>
      </c>
      <c r="I3848" t="s">
        <v>7444</v>
      </c>
      <c r="J3848" t="s">
        <v>3083</v>
      </c>
      <c r="K3848">
        <v>75</v>
      </c>
      <c r="L3848" t="s">
        <v>133</v>
      </c>
      <c r="M3848" t="s">
        <v>142</v>
      </c>
      <c r="N3848" t="s">
        <v>140</v>
      </c>
      <c r="O3848" t="s">
        <v>130</v>
      </c>
    </row>
    <row r="3849" spans="1:15">
      <c r="A3849">
        <v>3848</v>
      </c>
      <c r="B3849">
        <v>400801</v>
      </c>
      <c r="C3849" t="s">
        <v>477</v>
      </c>
      <c r="D3849" t="s">
        <v>141</v>
      </c>
      <c r="E3849" t="s">
        <v>7445</v>
      </c>
      <c r="F3849">
        <v>250</v>
      </c>
      <c r="G3849">
        <v>3.3</v>
      </c>
      <c r="H3849">
        <v>20</v>
      </c>
      <c r="I3849" t="s">
        <v>258</v>
      </c>
      <c r="J3849" t="s">
        <v>477</v>
      </c>
      <c r="K3849">
        <v>52</v>
      </c>
      <c r="L3849" t="s">
        <v>133</v>
      </c>
      <c r="M3849" t="s">
        <v>132</v>
      </c>
      <c r="N3849" t="s">
        <v>140</v>
      </c>
      <c r="O3849" t="s">
        <v>135</v>
      </c>
    </row>
    <row r="3850" spans="1:15">
      <c r="A3850">
        <v>3849</v>
      </c>
      <c r="B3850">
        <v>400823</v>
      </c>
      <c r="C3850" t="s">
        <v>880</v>
      </c>
      <c r="D3850" t="s">
        <v>143</v>
      </c>
      <c r="E3850" t="s">
        <v>7446</v>
      </c>
      <c r="F3850">
        <v>150</v>
      </c>
      <c r="G3850">
        <v>3.1</v>
      </c>
      <c r="H3850">
        <v>50</v>
      </c>
      <c r="I3850" t="s">
        <v>7447</v>
      </c>
      <c r="J3850" t="s">
        <v>880</v>
      </c>
      <c r="K3850">
        <v>35</v>
      </c>
      <c r="L3850" t="s">
        <v>138</v>
      </c>
      <c r="M3850" t="s">
        <v>142</v>
      </c>
      <c r="N3850" t="s">
        <v>140</v>
      </c>
      <c r="O3850" t="s">
        <v>144</v>
      </c>
    </row>
    <row r="3851" spans="1:15">
      <c r="A3851">
        <v>3850</v>
      </c>
      <c r="B3851">
        <v>400849</v>
      </c>
      <c r="C3851" t="s">
        <v>690</v>
      </c>
      <c r="D3851" t="s">
        <v>129</v>
      </c>
      <c r="E3851" t="s">
        <v>7448</v>
      </c>
      <c r="F3851">
        <v>199</v>
      </c>
      <c r="G3851">
        <v>2.9</v>
      </c>
      <c r="H3851">
        <v>80</v>
      </c>
      <c r="I3851" t="s">
        <v>395</v>
      </c>
      <c r="J3851" t="s">
        <v>690</v>
      </c>
      <c r="K3851">
        <v>98</v>
      </c>
      <c r="L3851" t="s">
        <v>138</v>
      </c>
      <c r="M3851" t="s">
        <v>142</v>
      </c>
      <c r="N3851" t="s">
        <v>131</v>
      </c>
      <c r="O3851" t="s">
        <v>130</v>
      </c>
    </row>
    <row r="3852" spans="1:15">
      <c r="A3852">
        <v>3851</v>
      </c>
      <c r="B3852">
        <v>400882</v>
      </c>
      <c r="C3852" t="s">
        <v>314</v>
      </c>
      <c r="D3852" t="s">
        <v>146</v>
      </c>
      <c r="E3852" t="s">
        <v>7449</v>
      </c>
      <c r="F3852">
        <v>300</v>
      </c>
      <c r="G3852">
        <v>2.9</v>
      </c>
      <c r="H3852">
        <v>80</v>
      </c>
      <c r="I3852" t="s">
        <v>356</v>
      </c>
      <c r="J3852" t="s">
        <v>314</v>
      </c>
      <c r="K3852">
        <v>74</v>
      </c>
      <c r="L3852" t="s">
        <v>136</v>
      </c>
      <c r="M3852" t="s">
        <v>132</v>
      </c>
      <c r="N3852" t="s">
        <v>131</v>
      </c>
      <c r="O3852" t="s">
        <v>130</v>
      </c>
    </row>
    <row r="3853" spans="1:15">
      <c r="A3853">
        <v>3852</v>
      </c>
      <c r="B3853">
        <v>400884</v>
      </c>
      <c r="C3853" t="s">
        <v>295</v>
      </c>
      <c r="D3853" t="s">
        <v>137</v>
      </c>
      <c r="E3853" t="s">
        <v>7450</v>
      </c>
      <c r="F3853">
        <v>400</v>
      </c>
      <c r="G3853">
        <v>2.9</v>
      </c>
      <c r="H3853">
        <v>80</v>
      </c>
      <c r="I3853" t="s">
        <v>7451</v>
      </c>
      <c r="J3853" t="s">
        <v>295</v>
      </c>
      <c r="K3853">
        <v>67</v>
      </c>
      <c r="L3853" t="s">
        <v>136</v>
      </c>
      <c r="M3853" t="s">
        <v>132</v>
      </c>
      <c r="N3853" t="s">
        <v>131</v>
      </c>
      <c r="O3853" t="s">
        <v>130</v>
      </c>
    </row>
    <row r="3854" spans="1:15">
      <c r="A3854">
        <v>3853</v>
      </c>
      <c r="B3854">
        <v>400905</v>
      </c>
      <c r="C3854" t="s">
        <v>477</v>
      </c>
      <c r="D3854" t="s">
        <v>141</v>
      </c>
      <c r="E3854" t="s">
        <v>4897</v>
      </c>
      <c r="F3854">
        <v>300</v>
      </c>
      <c r="G3854">
        <v>2.9</v>
      </c>
      <c r="H3854">
        <v>80</v>
      </c>
      <c r="I3854" t="s">
        <v>258</v>
      </c>
      <c r="J3854" t="s">
        <v>477</v>
      </c>
      <c r="K3854">
        <v>71</v>
      </c>
      <c r="L3854" t="s">
        <v>133</v>
      </c>
      <c r="M3854" t="s">
        <v>132</v>
      </c>
      <c r="N3854" t="s">
        <v>131</v>
      </c>
      <c r="O3854" t="s">
        <v>130</v>
      </c>
    </row>
    <row r="3855" spans="1:15">
      <c r="A3855">
        <v>3854</v>
      </c>
      <c r="B3855">
        <v>400906</v>
      </c>
      <c r="C3855" t="s">
        <v>2322</v>
      </c>
      <c r="D3855" t="s">
        <v>145</v>
      </c>
      <c r="E3855" t="s">
        <v>7452</v>
      </c>
      <c r="F3855">
        <v>300</v>
      </c>
      <c r="G3855">
        <v>2.9</v>
      </c>
      <c r="H3855">
        <v>80</v>
      </c>
      <c r="I3855" t="s">
        <v>3332</v>
      </c>
      <c r="J3855" t="s">
        <v>2322</v>
      </c>
      <c r="K3855">
        <v>48</v>
      </c>
      <c r="L3855" t="s">
        <v>138</v>
      </c>
      <c r="M3855" t="s">
        <v>132</v>
      </c>
      <c r="N3855" t="s">
        <v>131</v>
      </c>
      <c r="O3855" t="s">
        <v>135</v>
      </c>
    </row>
    <row r="3856" spans="1:15">
      <c r="A3856">
        <v>3855</v>
      </c>
      <c r="B3856">
        <v>400950</v>
      </c>
      <c r="C3856" t="s">
        <v>690</v>
      </c>
      <c r="D3856" t="s">
        <v>129</v>
      </c>
      <c r="E3856" t="s">
        <v>7453</v>
      </c>
      <c r="F3856">
        <v>300</v>
      </c>
      <c r="G3856">
        <v>2.9</v>
      </c>
      <c r="H3856">
        <v>80</v>
      </c>
      <c r="I3856" t="s">
        <v>1711</v>
      </c>
      <c r="J3856" t="s">
        <v>690</v>
      </c>
      <c r="K3856">
        <v>88</v>
      </c>
      <c r="L3856" t="s">
        <v>133</v>
      </c>
      <c r="M3856" t="s">
        <v>132</v>
      </c>
      <c r="N3856" t="s">
        <v>131</v>
      </c>
      <c r="O3856" t="s">
        <v>130</v>
      </c>
    </row>
    <row r="3857" spans="1:15">
      <c r="A3857">
        <v>3856</v>
      </c>
      <c r="B3857">
        <v>401053</v>
      </c>
      <c r="C3857" t="s">
        <v>1670</v>
      </c>
      <c r="D3857" t="s">
        <v>129</v>
      </c>
      <c r="E3857" t="s">
        <v>7454</v>
      </c>
      <c r="F3857">
        <v>150</v>
      </c>
      <c r="G3857">
        <v>4.5</v>
      </c>
      <c r="H3857">
        <v>50</v>
      </c>
      <c r="I3857" t="s">
        <v>7455</v>
      </c>
      <c r="J3857" t="s">
        <v>1670</v>
      </c>
      <c r="K3857">
        <v>53</v>
      </c>
      <c r="L3857" t="s">
        <v>136</v>
      </c>
      <c r="M3857" t="s">
        <v>142</v>
      </c>
      <c r="N3857" t="s">
        <v>140</v>
      </c>
      <c r="O3857" t="s">
        <v>135</v>
      </c>
    </row>
    <row r="3858" spans="1:15">
      <c r="A3858">
        <v>3857</v>
      </c>
      <c r="B3858">
        <v>401069</v>
      </c>
      <c r="C3858" t="s">
        <v>3083</v>
      </c>
      <c r="D3858" t="s">
        <v>146</v>
      </c>
      <c r="E3858" t="s">
        <v>7456</v>
      </c>
      <c r="F3858">
        <v>250</v>
      </c>
      <c r="G3858">
        <v>2.9</v>
      </c>
      <c r="H3858">
        <v>80</v>
      </c>
      <c r="I3858" t="s">
        <v>2473</v>
      </c>
      <c r="J3858" t="s">
        <v>3083</v>
      </c>
      <c r="K3858">
        <v>49</v>
      </c>
      <c r="L3858" t="s">
        <v>133</v>
      </c>
      <c r="M3858" t="s">
        <v>132</v>
      </c>
      <c r="N3858" t="s">
        <v>131</v>
      </c>
      <c r="O3858" t="s">
        <v>135</v>
      </c>
    </row>
    <row r="3859" spans="1:15">
      <c r="A3859">
        <v>3858</v>
      </c>
      <c r="B3859">
        <v>401077</v>
      </c>
      <c r="C3859" t="s">
        <v>3968</v>
      </c>
      <c r="D3859" t="s">
        <v>141</v>
      </c>
      <c r="E3859" t="s">
        <v>7457</v>
      </c>
      <c r="F3859">
        <v>500</v>
      </c>
      <c r="G3859">
        <v>2.9</v>
      </c>
      <c r="H3859">
        <v>80</v>
      </c>
      <c r="I3859" t="s">
        <v>1600</v>
      </c>
      <c r="J3859" t="s">
        <v>3968</v>
      </c>
      <c r="K3859">
        <v>64</v>
      </c>
      <c r="L3859" t="s">
        <v>136</v>
      </c>
      <c r="M3859" t="s">
        <v>132</v>
      </c>
      <c r="N3859" t="s">
        <v>131</v>
      </c>
      <c r="O3859" t="s">
        <v>130</v>
      </c>
    </row>
    <row r="3860" spans="1:15">
      <c r="A3860">
        <v>3859</v>
      </c>
      <c r="B3860">
        <v>401160</v>
      </c>
      <c r="C3860" t="s">
        <v>3813</v>
      </c>
      <c r="D3860" t="s">
        <v>137</v>
      </c>
      <c r="E3860" t="s">
        <v>7458</v>
      </c>
      <c r="F3860">
        <v>300</v>
      </c>
      <c r="G3860">
        <v>2.9</v>
      </c>
      <c r="H3860">
        <v>80</v>
      </c>
      <c r="I3860" t="s">
        <v>1146</v>
      </c>
      <c r="J3860" t="s">
        <v>3813</v>
      </c>
      <c r="K3860">
        <v>57</v>
      </c>
      <c r="L3860" t="s">
        <v>133</v>
      </c>
      <c r="M3860" t="s">
        <v>132</v>
      </c>
      <c r="N3860" t="s">
        <v>131</v>
      </c>
      <c r="O3860" t="s">
        <v>135</v>
      </c>
    </row>
    <row r="3861" spans="1:15">
      <c r="A3861">
        <v>3860</v>
      </c>
      <c r="B3861">
        <v>401186</v>
      </c>
      <c r="C3861" t="s">
        <v>260</v>
      </c>
      <c r="D3861" t="s">
        <v>137</v>
      </c>
      <c r="E3861" t="s">
        <v>6034</v>
      </c>
      <c r="F3861">
        <v>200</v>
      </c>
      <c r="G3861">
        <v>3.9</v>
      </c>
      <c r="H3861">
        <v>500</v>
      </c>
      <c r="I3861" t="s">
        <v>6035</v>
      </c>
      <c r="J3861" t="s">
        <v>3215</v>
      </c>
      <c r="K3861">
        <v>57</v>
      </c>
      <c r="L3861" t="s">
        <v>138</v>
      </c>
      <c r="M3861" t="s">
        <v>142</v>
      </c>
      <c r="N3861" t="s">
        <v>147</v>
      </c>
      <c r="O3861" t="s">
        <v>135</v>
      </c>
    </row>
    <row r="3862" spans="1:15">
      <c r="A3862">
        <v>3861</v>
      </c>
      <c r="B3862">
        <v>401201</v>
      </c>
      <c r="C3862" t="s">
        <v>1332</v>
      </c>
      <c r="D3862" t="s">
        <v>134</v>
      </c>
      <c r="E3862" t="s">
        <v>7459</v>
      </c>
      <c r="F3862">
        <v>200</v>
      </c>
      <c r="G3862">
        <v>2.9</v>
      </c>
      <c r="H3862">
        <v>80</v>
      </c>
      <c r="I3862" t="s">
        <v>7460</v>
      </c>
      <c r="J3862" t="s">
        <v>1332</v>
      </c>
      <c r="K3862">
        <v>37</v>
      </c>
      <c r="L3862" t="s">
        <v>136</v>
      </c>
      <c r="M3862" t="s">
        <v>142</v>
      </c>
      <c r="N3862" t="s">
        <v>131</v>
      </c>
      <c r="O3862" t="s">
        <v>144</v>
      </c>
    </row>
    <row r="3863" spans="1:15">
      <c r="A3863">
        <v>3862</v>
      </c>
      <c r="B3863">
        <v>401340</v>
      </c>
      <c r="C3863" t="s">
        <v>397</v>
      </c>
      <c r="D3863" t="s">
        <v>134</v>
      </c>
      <c r="E3863" t="s">
        <v>7461</v>
      </c>
      <c r="F3863">
        <v>250</v>
      </c>
      <c r="G3863">
        <v>2.9</v>
      </c>
      <c r="H3863">
        <v>80</v>
      </c>
      <c r="I3863" t="s">
        <v>7462</v>
      </c>
      <c r="J3863" t="s">
        <v>397</v>
      </c>
      <c r="K3863">
        <v>59</v>
      </c>
      <c r="L3863" t="s">
        <v>133</v>
      </c>
      <c r="M3863" t="s">
        <v>132</v>
      </c>
      <c r="N3863" t="s">
        <v>131</v>
      </c>
      <c r="O3863" t="s">
        <v>135</v>
      </c>
    </row>
    <row r="3864" spans="1:15">
      <c r="A3864">
        <v>3863</v>
      </c>
      <c r="B3864">
        <v>401459</v>
      </c>
      <c r="C3864" t="s">
        <v>2818</v>
      </c>
      <c r="D3864" t="s">
        <v>149</v>
      </c>
      <c r="E3864" t="s">
        <v>7463</v>
      </c>
      <c r="F3864">
        <v>200</v>
      </c>
      <c r="G3864">
        <v>4.4000000000000004</v>
      </c>
      <c r="H3864">
        <v>500</v>
      </c>
      <c r="I3864" t="s">
        <v>7464</v>
      </c>
      <c r="J3864" t="s">
        <v>2818</v>
      </c>
      <c r="K3864">
        <v>29</v>
      </c>
      <c r="L3864" t="s">
        <v>138</v>
      </c>
      <c r="M3864" t="s">
        <v>142</v>
      </c>
      <c r="N3864" t="s">
        <v>147</v>
      </c>
      <c r="O3864" t="s">
        <v>144</v>
      </c>
    </row>
    <row r="3865" spans="1:15">
      <c r="A3865">
        <v>3864</v>
      </c>
      <c r="B3865">
        <v>401500</v>
      </c>
      <c r="C3865" t="s">
        <v>779</v>
      </c>
      <c r="D3865" t="s">
        <v>139</v>
      </c>
      <c r="E3865" t="s">
        <v>7465</v>
      </c>
      <c r="F3865">
        <v>500</v>
      </c>
      <c r="G3865">
        <v>3.3</v>
      </c>
      <c r="H3865">
        <v>20</v>
      </c>
      <c r="I3865" t="s">
        <v>841</v>
      </c>
      <c r="J3865" t="s">
        <v>779</v>
      </c>
      <c r="K3865">
        <v>40</v>
      </c>
      <c r="L3865" t="s">
        <v>136</v>
      </c>
      <c r="M3865" t="s">
        <v>132</v>
      </c>
      <c r="N3865" t="s">
        <v>140</v>
      </c>
      <c r="O3865" t="s">
        <v>144</v>
      </c>
    </row>
    <row r="3866" spans="1:15">
      <c r="A3866">
        <v>3865</v>
      </c>
      <c r="B3866">
        <v>401639</v>
      </c>
      <c r="C3866" t="s">
        <v>829</v>
      </c>
      <c r="D3866" t="s">
        <v>134</v>
      </c>
      <c r="E3866" t="s">
        <v>7466</v>
      </c>
      <c r="F3866">
        <v>200</v>
      </c>
      <c r="G3866">
        <v>2.9</v>
      </c>
      <c r="H3866">
        <v>80</v>
      </c>
      <c r="I3866" t="s">
        <v>258</v>
      </c>
      <c r="J3866" t="s">
        <v>829</v>
      </c>
      <c r="K3866">
        <v>55</v>
      </c>
      <c r="L3866" t="s">
        <v>133</v>
      </c>
      <c r="M3866" t="s">
        <v>142</v>
      </c>
      <c r="N3866" t="s">
        <v>131</v>
      </c>
      <c r="O3866" t="s">
        <v>135</v>
      </c>
    </row>
    <row r="3867" spans="1:15">
      <c r="A3867">
        <v>3866</v>
      </c>
      <c r="B3867">
        <v>401653</v>
      </c>
      <c r="C3867" t="s">
        <v>1332</v>
      </c>
      <c r="D3867" t="s">
        <v>134</v>
      </c>
      <c r="E3867" t="s">
        <v>7467</v>
      </c>
      <c r="F3867">
        <v>350</v>
      </c>
      <c r="G3867">
        <v>3.9</v>
      </c>
      <c r="H3867">
        <v>50</v>
      </c>
      <c r="I3867" t="s">
        <v>7468</v>
      </c>
      <c r="J3867" t="s">
        <v>1332</v>
      </c>
      <c r="K3867">
        <v>37</v>
      </c>
      <c r="L3867" t="s">
        <v>138</v>
      </c>
      <c r="M3867" t="s">
        <v>132</v>
      </c>
      <c r="N3867" t="s">
        <v>140</v>
      </c>
      <c r="O3867" t="s">
        <v>144</v>
      </c>
    </row>
    <row r="3868" spans="1:15">
      <c r="A3868">
        <v>3867</v>
      </c>
      <c r="B3868">
        <v>401796</v>
      </c>
      <c r="C3868" t="s">
        <v>790</v>
      </c>
      <c r="D3868" t="s">
        <v>129</v>
      </c>
      <c r="E3868" t="s">
        <v>7469</v>
      </c>
      <c r="F3868">
        <v>800</v>
      </c>
      <c r="G3868">
        <v>4.3</v>
      </c>
      <c r="H3868">
        <v>20</v>
      </c>
      <c r="I3868" t="s">
        <v>7470</v>
      </c>
      <c r="J3868" t="s">
        <v>790</v>
      </c>
      <c r="K3868">
        <v>69</v>
      </c>
      <c r="L3868" t="s">
        <v>236</v>
      </c>
      <c r="M3868" t="s">
        <v>148</v>
      </c>
      <c r="N3868" t="s">
        <v>140</v>
      </c>
      <c r="O3868" t="s">
        <v>130</v>
      </c>
    </row>
    <row r="3869" spans="1:15">
      <c r="A3869">
        <v>3868</v>
      </c>
      <c r="B3869">
        <v>401975</v>
      </c>
      <c r="C3869" t="s">
        <v>1409</v>
      </c>
      <c r="D3869" t="s">
        <v>137</v>
      </c>
      <c r="E3869" t="s">
        <v>7471</v>
      </c>
      <c r="F3869">
        <v>250</v>
      </c>
      <c r="G3869">
        <v>2.9</v>
      </c>
      <c r="H3869">
        <v>80</v>
      </c>
      <c r="I3869" t="s">
        <v>2723</v>
      </c>
      <c r="J3869" t="s">
        <v>1409</v>
      </c>
      <c r="K3869">
        <v>49</v>
      </c>
      <c r="L3869" t="s">
        <v>133</v>
      </c>
      <c r="M3869" t="s">
        <v>132</v>
      </c>
      <c r="N3869" t="s">
        <v>131</v>
      </c>
      <c r="O3869" t="s">
        <v>135</v>
      </c>
    </row>
    <row r="3870" spans="1:15">
      <c r="A3870">
        <v>3869</v>
      </c>
      <c r="B3870">
        <v>402000</v>
      </c>
      <c r="C3870" t="s">
        <v>829</v>
      </c>
      <c r="D3870" t="s">
        <v>134</v>
      </c>
      <c r="E3870" t="s">
        <v>7472</v>
      </c>
      <c r="F3870">
        <v>300</v>
      </c>
      <c r="G3870">
        <v>2.9</v>
      </c>
      <c r="H3870">
        <v>80</v>
      </c>
      <c r="I3870" t="s">
        <v>3347</v>
      </c>
      <c r="J3870" t="s">
        <v>829</v>
      </c>
      <c r="K3870">
        <v>57</v>
      </c>
      <c r="L3870" t="s">
        <v>133</v>
      </c>
      <c r="M3870" t="s">
        <v>132</v>
      </c>
      <c r="N3870" t="s">
        <v>131</v>
      </c>
      <c r="O3870" t="s">
        <v>135</v>
      </c>
    </row>
    <row r="3871" spans="1:15">
      <c r="A3871">
        <v>3870</v>
      </c>
      <c r="B3871">
        <v>402095</v>
      </c>
      <c r="C3871" t="s">
        <v>1747</v>
      </c>
      <c r="D3871" t="s">
        <v>137</v>
      </c>
      <c r="E3871" t="s">
        <v>7473</v>
      </c>
      <c r="F3871">
        <v>250</v>
      </c>
      <c r="G3871">
        <v>2.9</v>
      </c>
      <c r="H3871">
        <v>80</v>
      </c>
      <c r="I3871" t="s">
        <v>7474</v>
      </c>
      <c r="J3871" t="s">
        <v>1747</v>
      </c>
      <c r="K3871">
        <v>47</v>
      </c>
      <c r="L3871" t="s">
        <v>136</v>
      </c>
      <c r="M3871" t="s">
        <v>132</v>
      </c>
      <c r="N3871" t="s">
        <v>131</v>
      </c>
      <c r="O3871" t="s">
        <v>135</v>
      </c>
    </row>
    <row r="3872" spans="1:15">
      <c r="A3872">
        <v>3871</v>
      </c>
      <c r="B3872">
        <v>402101</v>
      </c>
      <c r="C3872" t="s">
        <v>1907</v>
      </c>
      <c r="D3872" t="s">
        <v>139</v>
      </c>
      <c r="E3872" t="s">
        <v>7475</v>
      </c>
      <c r="F3872">
        <v>200</v>
      </c>
      <c r="G3872">
        <v>3.8</v>
      </c>
      <c r="H3872">
        <v>50</v>
      </c>
      <c r="I3872" t="s">
        <v>7476</v>
      </c>
      <c r="J3872" t="s">
        <v>4158</v>
      </c>
      <c r="K3872">
        <v>61</v>
      </c>
      <c r="L3872" t="s">
        <v>138</v>
      </c>
      <c r="M3872" t="s">
        <v>142</v>
      </c>
      <c r="N3872" t="s">
        <v>140</v>
      </c>
      <c r="O3872" t="s">
        <v>130</v>
      </c>
    </row>
    <row r="3873" spans="1:15">
      <c r="A3873">
        <v>3872</v>
      </c>
      <c r="B3873">
        <v>402167</v>
      </c>
      <c r="C3873" t="s">
        <v>880</v>
      </c>
      <c r="D3873" t="s">
        <v>143</v>
      </c>
      <c r="E3873" t="s">
        <v>7477</v>
      </c>
      <c r="F3873">
        <v>200</v>
      </c>
      <c r="G3873">
        <v>2.9</v>
      </c>
      <c r="H3873">
        <v>80</v>
      </c>
      <c r="I3873" t="s">
        <v>2395</v>
      </c>
      <c r="J3873" t="s">
        <v>880</v>
      </c>
      <c r="K3873">
        <v>45</v>
      </c>
      <c r="L3873" t="s">
        <v>138</v>
      </c>
      <c r="M3873" t="s">
        <v>142</v>
      </c>
      <c r="N3873" t="s">
        <v>131</v>
      </c>
      <c r="O3873" t="s">
        <v>135</v>
      </c>
    </row>
    <row r="3874" spans="1:15">
      <c r="A3874">
        <v>3873</v>
      </c>
      <c r="B3874">
        <v>402178</v>
      </c>
      <c r="C3874" t="s">
        <v>709</v>
      </c>
      <c r="D3874" t="s">
        <v>129</v>
      </c>
      <c r="E3874" t="s">
        <v>7478</v>
      </c>
      <c r="F3874">
        <v>300</v>
      </c>
      <c r="G3874">
        <v>2.9</v>
      </c>
      <c r="H3874">
        <v>80</v>
      </c>
      <c r="I3874" t="s">
        <v>273</v>
      </c>
      <c r="J3874" t="s">
        <v>709</v>
      </c>
      <c r="K3874">
        <v>68</v>
      </c>
      <c r="L3874" t="s">
        <v>136</v>
      </c>
      <c r="M3874" t="s">
        <v>132</v>
      </c>
      <c r="N3874" t="s">
        <v>131</v>
      </c>
      <c r="O3874" t="s">
        <v>130</v>
      </c>
    </row>
    <row r="3875" spans="1:15">
      <c r="A3875">
        <v>3874</v>
      </c>
      <c r="B3875">
        <v>402355</v>
      </c>
      <c r="C3875" t="s">
        <v>586</v>
      </c>
      <c r="D3875" t="s">
        <v>141</v>
      </c>
      <c r="E3875" t="s">
        <v>7479</v>
      </c>
      <c r="F3875">
        <v>250</v>
      </c>
      <c r="G3875">
        <v>2.9</v>
      </c>
      <c r="H3875">
        <v>80</v>
      </c>
      <c r="I3875" t="s">
        <v>2959</v>
      </c>
      <c r="J3875" t="s">
        <v>586</v>
      </c>
      <c r="K3875">
        <v>33</v>
      </c>
      <c r="L3875" t="s">
        <v>136</v>
      </c>
      <c r="M3875" t="s">
        <v>132</v>
      </c>
      <c r="N3875" t="s">
        <v>131</v>
      </c>
      <c r="O3875" t="s">
        <v>144</v>
      </c>
    </row>
    <row r="3876" spans="1:15">
      <c r="A3876">
        <v>3875</v>
      </c>
      <c r="B3876">
        <v>402513</v>
      </c>
      <c r="C3876" t="s">
        <v>571</v>
      </c>
      <c r="D3876" t="s">
        <v>143</v>
      </c>
      <c r="E3876" t="s">
        <v>7480</v>
      </c>
      <c r="F3876">
        <v>500</v>
      </c>
      <c r="G3876">
        <v>2.9</v>
      </c>
      <c r="H3876">
        <v>80</v>
      </c>
      <c r="I3876" t="s">
        <v>356</v>
      </c>
      <c r="J3876" t="s">
        <v>571</v>
      </c>
      <c r="K3876">
        <v>69</v>
      </c>
      <c r="L3876" t="s">
        <v>136</v>
      </c>
      <c r="M3876" t="s">
        <v>132</v>
      </c>
      <c r="N3876" t="s">
        <v>131</v>
      </c>
      <c r="O3876" t="s">
        <v>130</v>
      </c>
    </row>
    <row r="3877" spans="1:15">
      <c r="A3877">
        <v>3876</v>
      </c>
      <c r="B3877">
        <v>402599</v>
      </c>
      <c r="C3877" t="s">
        <v>1684</v>
      </c>
      <c r="D3877" t="s">
        <v>146</v>
      </c>
      <c r="E3877" t="s">
        <v>7481</v>
      </c>
      <c r="F3877">
        <v>300</v>
      </c>
      <c r="G3877">
        <v>4.2</v>
      </c>
      <c r="H3877">
        <v>100</v>
      </c>
      <c r="I3877" t="s">
        <v>7482</v>
      </c>
      <c r="J3877" t="s">
        <v>7483</v>
      </c>
      <c r="K3877">
        <v>33</v>
      </c>
      <c r="L3877" t="s">
        <v>138</v>
      </c>
      <c r="M3877" t="s">
        <v>132</v>
      </c>
      <c r="N3877" t="s">
        <v>131</v>
      </c>
      <c r="O3877" t="s">
        <v>144</v>
      </c>
    </row>
    <row r="3878" spans="1:15">
      <c r="A3878">
        <v>3877</v>
      </c>
      <c r="B3878">
        <v>402621</v>
      </c>
      <c r="C3878" t="s">
        <v>1747</v>
      </c>
      <c r="D3878" t="s">
        <v>137</v>
      </c>
      <c r="E3878" t="s">
        <v>7484</v>
      </c>
      <c r="F3878">
        <v>400</v>
      </c>
      <c r="G3878">
        <v>3.9</v>
      </c>
      <c r="H3878">
        <v>100</v>
      </c>
      <c r="I3878" t="s">
        <v>2266</v>
      </c>
      <c r="J3878" t="s">
        <v>1747</v>
      </c>
      <c r="K3878">
        <v>38</v>
      </c>
      <c r="L3878" t="s">
        <v>136</v>
      </c>
      <c r="M3878" t="s">
        <v>132</v>
      </c>
      <c r="N3878" t="s">
        <v>131</v>
      </c>
      <c r="O3878" t="s">
        <v>144</v>
      </c>
    </row>
    <row r="3879" spans="1:15">
      <c r="A3879">
        <v>3878</v>
      </c>
      <c r="B3879">
        <v>402774</v>
      </c>
      <c r="C3879" t="s">
        <v>1332</v>
      </c>
      <c r="D3879" t="s">
        <v>134</v>
      </c>
      <c r="E3879" t="s">
        <v>7485</v>
      </c>
      <c r="F3879">
        <v>350</v>
      </c>
      <c r="G3879">
        <v>4.4000000000000004</v>
      </c>
      <c r="H3879">
        <v>50</v>
      </c>
      <c r="I3879" t="s">
        <v>395</v>
      </c>
      <c r="J3879" t="s">
        <v>1332</v>
      </c>
      <c r="K3879">
        <v>41</v>
      </c>
      <c r="L3879" t="s">
        <v>138</v>
      </c>
      <c r="M3879" t="s">
        <v>132</v>
      </c>
      <c r="N3879" t="s">
        <v>140</v>
      </c>
      <c r="O3879" t="s">
        <v>135</v>
      </c>
    </row>
    <row r="3880" spans="1:15">
      <c r="A3880">
        <v>3879</v>
      </c>
      <c r="B3880">
        <v>402783</v>
      </c>
      <c r="C3880" t="s">
        <v>1747</v>
      </c>
      <c r="D3880" t="s">
        <v>137</v>
      </c>
      <c r="E3880" t="s">
        <v>7486</v>
      </c>
      <c r="F3880">
        <v>200</v>
      </c>
      <c r="G3880">
        <v>2.9</v>
      </c>
      <c r="H3880">
        <v>80</v>
      </c>
      <c r="I3880" t="s">
        <v>7487</v>
      </c>
      <c r="J3880" t="s">
        <v>1747</v>
      </c>
      <c r="K3880">
        <v>48</v>
      </c>
      <c r="L3880" t="s">
        <v>138</v>
      </c>
      <c r="M3880" t="s">
        <v>142</v>
      </c>
      <c r="N3880" t="s">
        <v>131</v>
      </c>
      <c r="O3880" t="s">
        <v>135</v>
      </c>
    </row>
    <row r="3881" spans="1:15">
      <c r="A3881">
        <v>3880</v>
      </c>
      <c r="B3881">
        <v>402809</v>
      </c>
      <c r="C3881" t="s">
        <v>1467</v>
      </c>
      <c r="D3881" t="s">
        <v>143</v>
      </c>
      <c r="E3881" t="s">
        <v>7488</v>
      </c>
      <c r="F3881">
        <v>700</v>
      </c>
      <c r="G3881">
        <v>4.2</v>
      </c>
      <c r="H3881">
        <v>50</v>
      </c>
      <c r="I3881" t="s">
        <v>7489</v>
      </c>
      <c r="J3881" t="s">
        <v>1467</v>
      </c>
      <c r="K3881">
        <v>74</v>
      </c>
      <c r="L3881" t="s">
        <v>236</v>
      </c>
      <c r="M3881" t="s">
        <v>148</v>
      </c>
      <c r="N3881" t="s">
        <v>140</v>
      </c>
      <c r="O3881" t="s">
        <v>130</v>
      </c>
    </row>
    <row r="3882" spans="1:15">
      <c r="A3882">
        <v>3881</v>
      </c>
      <c r="B3882">
        <v>402841</v>
      </c>
      <c r="C3882" t="s">
        <v>477</v>
      </c>
      <c r="D3882" t="s">
        <v>141</v>
      </c>
      <c r="E3882" t="s">
        <v>7490</v>
      </c>
      <c r="F3882">
        <v>200</v>
      </c>
      <c r="G3882">
        <v>2.9</v>
      </c>
      <c r="H3882">
        <v>80</v>
      </c>
      <c r="I3882" t="s">
        <v>7491</v>
      </c>
      <c r="J3882" t="s">
        <v>477</v>
      </c>
      <c r="K3882">
        <v>51</v>
      </c>
      <c r="L3882" t="s">
        <v>138</v>
      </c>
      <c r="M3882" t="s">
        <v>142</v>
      </c>
      <c r="N3882" t="s">
        <v>131</v>
      </c>
      <c r="O3882" t="s">
        <v>135</v>
      </c>
    </row>
    <row r="3883" spans="1:15">
      <c r="A3883">
        <v>3882</v>
      </c>
      <c r="B3883">
        <v>402864</v>
      </c>
      <c r="C3883" t="s">
        <v>1684</v>
      </c>
      <c r="D3883" t="s">
        <v>146</v>
      </c>
      <c r="E3883" t="s">
        <v>7492</v>
      </c>
      <c r="F3883">
        <v>400</v>
      </c>
      <c r="G3883">
        <v>4</v>
      </c>
      <c r="H3883">
        <v>500</v>
      </c>
      <c r="I3883" t="s">
        <v>7493</v>
      </c>
      <c r="J3883" t="s">
        <v>1684</v>
      </c>
      <c r="K3883">
        <v>33</v>
      </c>
      <c r="L3883" t="s">
        <v>138</v>
      </c>
      <c r="M3883" t="s">
        <v>132</v>
      </c>
      <c r="N3883" t="s">
        <v>147</v>
      </c>
      <c r="O3883" t="s">
        <v>144</v>
      </c>
    </row>
    <row r="3884" spans="1:15">
      <c r="A3884">
        <v>3883</v>
      </c>
      <c r="B3884">
        <v>402881</v>
      </c>
      <c r="C3884" t="s">
        <v>3083</v>
      </c>
      <c r="D3884" t="s">
        <v>146</v>
      </c>
      <c r="E3884" t="s">
        <v>7494</v>
      </c>
      <c r="F3884">
        <v>600</v>
      </c>
      <c r="G3884">
        <v>2.9</v>
      </c>
      <c r="H3884">
        <v>80</v>
      </c>
      <c r="I3884" t="s">
        <v>395</v>
      </c>
      <c r="J3884" t="s">
        <v>3083</v>
      </c>
      <c r="K3884">
        <v>73</v>
      </c>
      <c r="L3884" t="s">
        <v>138</v>
      </c>
      <c r="M3884" t="s">
        <v>148</v>
      </c>
      <c r="N3884" t="s">
        <v>131</v>
      </c>
      <c r="O3884" t="s">
        <v>130</v>
      </c>
    </row>
    <row r="3885" spans="1:15">
      <c r="A3885">
        <v>3884</v>
      </c>
      <c r="B3885">
        <v>402897</v>
      </c>
      <c r="C3885" t="s">
        <v>880</v>
      </c>
      <c r="D3885" t="s">
        <v>143</v>
      </c>
      <c r="E3885" t="s">
        <v>7495</v>
      </c>
      <c r="F3885">
        <v>300</v>
      </c>
      <c r="G3885">
        <v>3.8</v>
      </c>
      <c r="H3885">
        <v>100</v>
      </c>
      <c r="I3885" t="s">
        <v>1146</v>
      </c>
      <c r="J3885" t="s">
        <v>880</v>
      </c>
      <c r="K3885">
        <v>52</v>
      </c>
      <c r="L3885" t="s">
        <v>133</v>
      </c>
      <c r="M3885" t="s">
        <v>132</v>
      </c>
      <c r="N3885" t="s">
        <v>131</v>
      </c>
      <c r="O3885" t="s">
        <v>135</v>
      </c>
    </row>
    <row r="3886" spans="1:15">
      <c r="A3886">
        <v>3885</v>
      </c>
      <c r="B3886">
        <v>402929</v>
      </c>
      <c r="C3886" t="s">
        <v>1675</v>
      </c>
      <c r="D3886" t="s">
        <v>141</v>
      </c>
      <c r="E3886" t="s">
        <v>5124</v>
      </c>
      <c r="F3886">
        <v>250</v>
      </c>
      <c r="G3886">
        <v>3.9</v>
      </c>
      <c r="H3886">
        <v>100</v>
      </c>
      <c r="I3886" t="s">
        <v>5125</v>
      </c>
      <c r="J3886" t="s">
        <v>4369</v>
      </c>
      <c r="K3886">
        <v>37</v>
      </c>
      <c r="L3886" t="s">
        <v>136</v>
      </c>
      <c r="M3886" t="s">
        <v>132</v>
      </c>
      <c r="N3886" t="s">
        <v>131</v>
      </c>
      <c r="O3886" t="s">
        <v>144</v>
      </c>
    </row>
    <row r="3887" spans="1:15">
      <c r="A3887">
        <v>3886</v>
      </c>
      <c r="B3887">
        <v>402930</v>
      </c>
      <c r="C3887" t="s">
        <v>1675</v>
      </c>
      <c r="D3887" t="s">
        <v>141</v>
      </c>
      <c r="E3887" t="s">
        <v>5510</v>
      </c>
      <c r="F3887">
        <v>250</v>
      </c>
      <c r="G3887">
        <v>4.0999999999999996</v>
      </c>
      <c r="H3887">
        <v>20</v>
      </c>
      <c r="I3887" t="s">
        <v>5125</v>
      </c>
      <c r="J3887" t="s">
        <v>4369</v>
      </c>
      <c r="K3887">
        <v>40</v>
      </c>
      <c r="L3887" t="s">
        <v>136</v>
      </c>
      <c r="M3887" t="s">
        <v>132</v>
      </c>
      <c r="N3887" t="s">
        <v>140</v>
      </c>
      <c r="O3887" t="s">
        <v>144</v>
      </c>
    </row>
    <row r="3888" spans="1:15">
      <c r="A3888">
        <v>3887</v>
      </c>
      <c r="B3888">
        <v>402931</v>
      </c>
      <c r="C3888" t="s">
        <v>1675</v>
      </c>
      <c r="D3888" t="s">
        <v>141</v>
      </c>
      <c r="E3888" t="s">
        <v>5026</v>
      </c>
      <c r="F3888">
        <v>250</v>
      </c>
      <c r="G3888">
        <v>2.9</v>
      </c>
      <c r="H3888">
        <v>80</v>
      </c>
      <c r="I3888" t="s">
        <v>5125</v>
      </c>
      <c r="J3888" t="s">
        <v>4369</v>
      </c>
      <c r="K3888">
        <v>38</v>
      </c>
      <c r="L3888" t="s">
        <v>136</v>
      </c>
      <c r="M3888" t="s">
        <v>132</v>
      </c>
      <c r="N3888" t="s">
        <v>131</v>
      </c>
      <c r="O3888" t="s">
        <v>144</v>
      </c>
    </row>
    <row r="3889" spans="1:15">
      <c r="A3889">
        <v>3888</v>
      </c>
      <c r="B3889">
        <v>402932</v>
      </c>
      <c r="C3889" t="s">
        <v>1675</v>
      </c>
      <c r="D3889" t="s">
        <v>141</v>
      </c>
      <c r="E3889" t="s">
        <v>5509</v>
      </c>
      <c r="F3889">
        <v>350</v>
      </c>
      <c r="G3889">
        <v>4</v>
      </c>
      <c r="H3889">
        <v>20</v>
      </c>
      <c r="I3889" t="s">
        <v>7496</v>
      </c>
      <c r="J3889" t="s">
        <v>4369</v>
      </c>
      <c r="K3889">
        <v>44</v>
      </c>
      <c r="L3889" t="s">
        <v>236</v>
      </c>
      <c r="M3889" t="s">
        <v>132</v>
      </c>
      <c r="N3889" t="s">
        <v>140</v>
      </c>
      <c r="O3889" t="s">
        <v>135</v>
      </c>
    </row>
    <row r="3890" spans="1:15">
      <c r="A3890">
        <v>3889</v>
      </c>
      <c r="B3890">
        <v>402934</v>
      </c>
      <c r="C3890" t="s">
        <v>1675</v>
      </c>
      <c r="D3890" t="s">
        <v>141</v>
      </c>
      <c r="E3890" t="s">
        <v>7203</v>
      </c>
      <c r="F3890">
        <v>250</v>
      </c>
      <c r="G3890">
        <v>3.8</v>
      </c>
      <c r="H3890">
        <v>20</v>
      </c>
      <c r="I3890" t="s">
        <v>5125</v>
      </c>
      <c r="J3890" t="s">
        <v>4369</v>
      </c>
      <c r="K3890">
        <v>37</v>
      </c>
      <c r="L3890" t="s">
        <v>136</v>
      </c>
      <c r="M3890" t="s">
        <v>132</v>
      </c>
      <c r="N3890" t="s">
        <v>140</v>
      </c>
      <c r="O3890" t="s">
        <v>144</v>
      </c>
    </row>
    <row r="3891" spans="1:15">
      <c r="A3891">
        <v>3890</v>
      </c>
      <c r="B3891">
        <v>402935</v>
      </c>
      <c r="C3891" t="s">
        <v>1675</v>
      </c>
      <c r="D3891" t="s">
        <v>141</v>
      </c>
      <c r="E3891" t="s">
        <v>7224</v>
      </c>
      <c r="F3891">
        <v>250</v>
      </c>
      <c r="G3891">
        <v>3.6</v>
      </c>
      <c r="H3891">
        <v>50</v>
      </c>
      <c r="I3891" t="s">
        <v>5125</v>
      </c>
      <c r="J3891" t="s">
        <v>4369</v>
      </c>
      <c r="K3891">
        <v>37</v>
      </c>
      <c r="L3891" t="s">
        <v>136</v>
      </c>
      <c r="M3891" t="s">
        <v>132</v>
      </c>
      <c r="N3891" t="s">
        <v>140</v>
      </c>
      <c r="O3891" t="s">
        <v>144</v>
      </c>
    </row>
    <row r="3892" spans="1:15">
      <c r="A3892">
        <v>3891</v>
      </c>
      <c r="B3892">
        <v>402983</v>
      </c>
      <c r="C3892" t="s">
        <v>823</v>
      </c>
      <c r="D3892" t="s">
        <v>141</v>
      </c>
      <c r="E3892" t="s">
        <v>7497</v>
      </c>
      <c r="F3892">
        <v>300</v>
      </c>
      <c r="G3892">
        <v>4.2</v>
      </c>
      <c r="H3892">
        <v>500</v>
      </c>
      <c r="I3892" t="s">
        <v>7498</v>
      </c>
      <c r="J3892" t="s">
        <v>823</v>
      </c>
      <c r="K3892">
        <v>65</v>
      </c>
      <c r="L3892" t="s">
        <v>136</v>
      </c>
      <c r="M3892" t="s">
        <v>132</v>
      </c>
      <c r="N3892" t="s">
        <v>147</v>
      </c>
      <c r="O3892" t="s">
        <v>130</v>
      </c>
    </row>
    <row r="3893" spans="1:15">
      <c r="A3893">
        <v>3892</v>
      </c>
      <c r="B3893">
        <v>403196</v>
      </c>
      <c r="C3893" t="s">
        <v>823</v>
      </c>
      <c r="D3893" t="s">
        <v>141</v>
      </c>
      <c r="E3893" t="s">
        <v>7499</v>
      </c>
      <c r="F3893">
        <v>300</v>
      </c>
      <c r="G3893">
        <v>2.9</v>
      </c>
      <c r="H3893">
        <v>80</v>
      </c>
      <c r="I3893" t="s">
        <v>7500</v>
      </c>
      <c r="J3893" t="s">
        <v>823</v>
      </c>
      <c r="K3893">
        <v>76</v>
      </c>
      <c r="L3893" t="s">
        <v>138</v>
      </c>
      <c r="M3893" t="s">
        <v>132</v>
      </c>
      <c r="N3893" t="s">
        <v>131</v>
      </c>
      <c r="O3893" t="s">
        <v>130</v>
      </c>
    </row>
    <row r="3894" spans="1:15">
      <c r="A3894">
        <v>3893</v>
      </c>
      <c r="B3894">
        <v>403209</v>
      </c>
      <c r="C3894" t="s">
        <v>1332</v>
      </c>
      <c r="D3894" t="s">
        <v>134</v>
      </c>
      <c r="E3894" t="s">
        <v>7501</v>
      </c>
      <c r="F3894">
        <v>300</v>
      </c>
      <c r="G3894">
        <v>2.9</v>
      </c>
      <c r="H3894">
        <v>80</v>
      </c>
      <c r="I3894" t="s">
        <v>7502</v>
      </c>
      <c r="J3894" t="s">
        <v>1332</v>
      </c>
      <c r="K3894">
        <v>44</v>
      </c>
      <c r="L3894" t="s">
        <v>138</v>
      </c>
      <c r="M3894" t="s">
        <v>132</v>
      </c>
      <c r="N3894" t="s">
        <v>131</v>
      </c>
      <c r="O3894" t="s">
        <v>135</v>
      </c>
    </row>
    <row r="3895" spans="1:15">
      <c r="A3895">
        <v>3894</v>
      </c>
      <c r="B3895">
        <v>403216</v>
      </c>
      <c r="C3895" t="s">
        <v>1747</v>
      </c>
      <c r="D3895" t="s">
        <v>137</v>
      </c>
      <c r="E3895" t="s">
        <v>4409</v>
      </c>
      <c r="F3895">
        <v>200</v>
      </c>
      <c r="G3895">
        <v>4.0999999999999996</v>
      </c>
      <c r="H3895">
        <v>20</v>
      </c>
      <c r="I3895" t="s">
        <v>4410</v>
      </c>
      <c r="J3895" t="s">
        <v>1747</v>
      </c>
      <c r="K3895">
        <v>47</v>
      </c>
      <c r="L3895" t="s">
        <v>138</v>
      </c>
      <c r="M3895" t="s">
        <v>142</v>
      </c>
      <c r="N3895" t="s">
        <v>140</v>
      </c>
      <c r="O3895" t="s">
        <v>135</v>
      </c>
    </row>
    <row r="3896" spans="1:15">
      <c r="A3896">
        <v>3895</v>
      </c>
      <c r="B3896">
        <v>403219</v>
      </c>
      <c r="C3896" t="s">
        <v>823</v>
      </c>
      <c r="D3896" t="s">
        <v>141</v>
      </c>
      <c r="E3896" t="s">
        <v>7503</v>
      </c>
      <c r="F3896">
        <v>300</v>
      </c>
      <c r="G3896">
        <v>3.6</v>
      </c>
      <c r="H3896">
        <v>50</v>
      </c>
      <c r="I3896" t="s">
        <v>7500</v>
      </c>
      <c r="J3896" t="s">
        <v>823</v>
      </c>
      <c r="K3896">
        <v>71</v>
      </c>
      <c r="L3896" t="s">
        <v>138</v>
      </c>
      <c r="M3896" t="s">
        <v>132</v>
      </c>
      <c r="N3896" t="s">
        <v>140</v>
      </c>
      <c r="O3896" t="s">
        <v>130</v>
      </c>
    </row>
    <row r="3897" spans="1:15">
      <c r="A3897">
        <v>3896</v>
      </c>
      <c r="B3897">
        <v>403308</v>
      </c>
      <c r="C3897" t="s">
        <v>823</v>
      </c>
      <c r="D3897" t="s">
        <v>141</v>
      </c>
      <c r="E3897" t="s">
        <v>2174</v>
      </c>
      <c r="F3897">
        <v>300</v>
      </c>
      <c r="G3897">
        <v>2.9</v>
      </c>
      <c r="H3897">
        <v>80</v>
      </c>
      <c r="I3897" t="s">
        <v>7500</v>
      </c>
      <c r="J3897" t="s">
        <v>823</v>
      </c>
      <c r="K3897">
        <v>74</v>
      </c>
      <c r="L3897" t="s">
        <v>138</v>
      </c>
      <c r="M3897" t="s">
        <v>132</v>
      </c>
      <c r="N3897" t="s">
        <v>131</v>
      </c>
      <c r="O3897" t="s">
        <v>130</v>
      </c>
    </row>
    <row r="3898" spans="1:15">
      <c r="A3898">
        <v>3897</v>
      </c>
      <c r="B3898">
        <v>403325</v>
      </c>
      <c r="C3898" t="s">
        <v>1675</v>
      </c>
      <c r="D3898" t="s">
        <v>141</v>
      </c>
      <c r="E3898" t="s">
        <v>7504</v>
      </c>
      <c r="F3898">
        <v>300</v>
      </c>
      <c r="G3898">
        <v>2.9</v>
      </c>
      <c r="H3898">
        <v>80</v>
      </c>
      <c r="I3898" t="s">
        <v>7505</v>
      </c>
      <c r="J3898" t="s">
        <v>1675</v>
      </c>
      <c r="K3898">
        <v>35</v>
      </c>
      <c r="L3898" t="s">
        <v>133</v>
      </c>
      <c r="M3898" t="s">
        <v>132</v>
      </c>
      <c r="N3898" t="s">
        <v>131</v>
      </c>
      <c r="O3898" t="s">
        <v>144</v>
      </c>
    </row>
    <row r="3899" spans="1:15">
      <c r="A3899">
        <v>3898</v>
      </c>
      <c r="B3899">
        <v>403458</v>
      </c>
      <c r="C3899" t="s">
        <v>466</v>
      </c>
      <c r="D3899" t="s">
        <v>141</v>
      </c>
      <c r="E3899" t="s">
        <v>7506</v>
      </c>
      <c r="F3899">
        <v>1000</v>
      </c>
      <c r="G3899">
        <v>4.2</v>
      </c>
      <c r="H3899">
        <v>20</v>
      </c>
      <c r="I3899" t="s">
        <v>7507</v>
      </c>
      <c r="J3899" t="s">
        <v>466</v>
      </c>
      <c r="K3899">
        <v>60</v>
      </c>
      <c r="L3899" t="s">
        <v>133</v>
      </c>
      <c r="M3899" t="s">
        <v>148</v>
      </c>
      <c r="N3899" t="s">
        <v>140</v>
      </c>
      <c r="O3899" t="s">
        <v>135</v>
      </c>
    </row>
    <row r="3900" spans="1:15">
      <c r="A3900">
        <v>3899</v>
      </c>
      <c r="B3900">
        <v>403546</v>
      </c>
      <c r="C3900" t="s">
        <v>4844</v>
      </c>
      <c r="D3900" t="s">
        <v>134</v>
      </c>
      <c r="E3900" t="s">
        <v>7508</v>
      </c>
      <c r="F3900">
        <v>200</v>
      </c>
      <c r="G3900">
        <v>2.9</v>
      </c>
      <c r="H3900">
        <v>80</v>
      </c>
      <c r="I3900" t="s">
        <v>258</v>
      </c>
      <c r="J3900" t="s">
        <v>4844</v>
      </c>
      <c r="K3900">
        <v>59</v>
      </c>
      <c r="L3900" t="s">
        <v>133</v>
      </c>
      <c r="M3900" t="s">
        <v>142</v>
      </c>
      <c r="N3900" t="s">
        <v>131</v>
      </c>
      <c r="O3900" t="s">
        <v>135</v>
      </c>
    </row>
    <row r="3901" spans="1:15">
      <c r="A3901">
        <v>3900</v>
      </c>
      <c r="B3901">
        <v>403632</v>
      </c>
      <c r="C3901" t="s">
        <v>4439</v>
      </c>
      <c r="D3901" t="s">
        <v>146</v>
      </c>
      <c r="E3901" t="s">
        <v>7509</v>
      </c>
      <c r="F3901">
        <v>100</v>
      </c>
      <c r="G3901">
        <v>2.9</v>
      </c>
      <c r="H3901">
        <v>80</v>
      </c>
      <c r="I3901" t="s">
        <v>2266</v>
      </c>
      <c r="J3901" t="s">
        <v>4439</v>
      </c>
      <c r="K3901">
        <v>48</v>
      </c>
      <c r="L3901" t="s">
        <v>136</v>
      </c>
      <c r="M3901" t="s">
        <v>142</v>
      </c>
      <c r="N3901" t="s">
        <v>131</v>
      </c>
      <c r="O3901" t="s">
        <v>135</v>
      </c>
    </row>
    <row r="3902" spans="1:15">
      <c r="A3902">
        <v>3901</v>
      </c>
      <c r="B3902">
        <v>403648</v>
      </c>
      <c r="C3902" t="s">
        <v>314</v>
      </c>
      <c r="D3902" t="s">
        <v>146</v>
      </c>
      <c r="E3902" t="s">
        <v>7510</v>
      </c>
      <c r="F3902">
        <v>300</v>
      </c>
      <c r="G3902">
        <v>4.3</v>
      </c>
      <c r="H3902">
        <v>50</v>
      </c>
      <c r="I3902" t="s">
        <v>742</v>
      </c>
      <c r="J3902" t="s">
        <v>314</v>
      </c>
      <c r="K3902">
        <v>75</v>
      </c>
      <c r="L3902" t="s">
        <v>133</v>
      </c>
      <c r="M3902" t="s">
        <v>132</v>
      </c>
      <c r="N3902" t="s">
        <v>140</v>
      </c>
      <c r="O3902" t="s">
        <v>130</v>
      </c>
    </row>
    <row r="3903" spans="1:15">
      <c r="A3903">
        <v>3902</v>
      </c>
      <c r="B3903">
        <v>403655</v>
      </c>
      <c r="C3903" t="s">
        <v>568</v>
      </c>
      <c r="D3903" t="s">
        <v>143</v>
      </c>
      <c r="E3903" t="s">
        <v>7511</v>
      </c>
      <c r="F3903">
        <v>300</v>
      </c>
      <c r="G3903">
        <v>2.9</v>
      </c>
      <c r="H3903">
        <v>80</v>
      </c>
      <c r="I3903" t="s">
        <v>672</v>
      </c>
      <c r="J3903" t="s">
        <v>568</v>
      </c>
      <c r="K3903">
        <v>52</v>
      </c>
      <c r="L3903" t="s">
        <v>133</v>
      </c>
      <c r="M3903" t="s">
        <v>132</v>
      </c>
      <c r="N3903" t="s">
        <v>131</v>
      </c>
      <c r="O3903" t="s">
        <v>135</v>
      </c>
    </row>
    <row r="3904" spans="1:15">
      <c r="A3904">
        <v>3903</v>
      </c>
      <c r="B3904">
        <v>403663</v>
      </c>
      <c r="C3904" t="s">
        <v>880</v>
      </c>
      <c r="D3904" t="s">
        <v>143</v>
      </c>
      <c r="E3904" t="s">
        <v>7512</v>
      </c>
      <c r="F3904">
        <v>300</v>
      </c>
      <c r="G3904">
        <v>3.9</v>
      </c>
      <c r="H3904">
        <v>50</v>
      </c>
      <c r="I3904" t="s">
        <v>7513</v>
      </c>
      <c r="J3904" t="s">
        <v>880</v>
      </c>
      <c r="K3904">
        <v>48</v>
      </c>
      <c r="L3904" t="s">
        <v>133</v>
      </c>
      <c r="M3904" t="s">
        <v>132</v>
      </c>
      <c r="N3904" t="s">
        <v>140</v>
      </c>
      <c r="O3904" t="s">
        <v>135</v>
      </c>
    </row>
    <row r="3905" spans="1:15">
      <c r="A3905">
        <v>3904</v>
      </c>
      <c r="B3905">
        <v>403757</v>
      </c>
      <c r="C3905" t="s">
        <v>1747</v>
      </c>
      <c r="D3905" t="s">
        <v>137</v>
      </c>
      <c r="E3905" t="s">
        <v>7514</v>
      </c>
      <c r="F3905">
        <v>700</v>
      </c>
      <c r="G3905">
        <v>2.9</v>
      </c>
      <c r="H3905">
        <v>80</v>
      </c>
      <c r="I3905" t="s">
        <v>7515</v>
      </c>
      <c r="J3905" t="s">
        <v>1747</v>
      </c>
      <c r="K3905">
        <v>46</v>
      </c>
      <c r="L3905" t="s">
        <v>133</v>
      </c>
      <c r="M3905" t="s">
        <v>148</v>
      </c>
      <c r="N3905" t="s">
        <v>131</v>
      </c>
      <c r="O3905" t="s">
        <v>135</v>
      </c>
    </row>
    <row r="3906" spans="1:15">
      <c r="A3906">
        <v>3905</v>
      </c>
      <c r="B3906">
        <v>403942</v>
      </c>
      <c r="C3906" t="s">
        <v>1747</v>
      </c>
      <c r="D3906" t="s">
        <v>137</v>
      </c>
      <c r="E3906" t="s">
        <v>7516</v>
      </c>
      <c r="F3906">
        <v>350</v>
      </c>
      <c r="G3906">
        <v>2.9</v>
      </c>
      <c r="H3906">
        <v>80</v>
      </c>
      <c r="I3906" t="s">
        <v>2368</v>
      </c>
      <c r="J3906" t="s">
        <v>1747</v>
      </c>
      <c r="K3906">
        <v>34</v>
      </c>
      <c r="L3906" t="s">
        <v>136</v>
      </c>
      <c r="M3906" t="s">
        <v>132</v>
      </c>
      <c r="N3906" t="s">
        <v>131</v>
      </c>
      <c r="O3906" t="s">
        <v>144</v>
      </c>
    </row>
    <row r="3907" spans="1:15">
      <c r="A3907">
        <v>3906</v>
      </c>
      <c r="B3907">
        <v>403977</v>
      </c>
      <c r="C3907" t="s">
        <v>340</v>
      </c>
      <c r="D3907" t="s">
        <v>141</v>
      </c>
      <c r="E3907" t="s">
        <v>7517</v>
      </c>
      <c r="F3907">
        <v>200</v>
      </c>
      <c r="G3907">
        <v>2.9</v>
      </c>
      <c r="H3907">
        <v>80</v>
      </c>
      <c r="I3907" t="s">
        <v>2395</v>
      </c>
      <c r="J3907" t="s">
        <v>340</v>
      </c>
      <c r="K3907">
        <v>74</v>
      </c>
      <c r="L3907" t="s">
        <v>138</v>
      </c>
      <c r="M3907" t="s">
        <v>142</v>
      </c>
      <c r="N3907" t="s">
        <v>131</v>
      </c>
      <c r="O3907" t="s">
        <v>130</v>
      </c>
    </row>
    <row r="3908" spans="1:15">
      <c r="A3908">
        <v>3907</v>
      </c>
      <c r="B3908">
        <v>404251</v>
      </c>
      <c r="C3908" t="s">
        <v>7518</v>
      </c>
      <c r="D3908" t="s">
        <v>139</v>
      </c>
      <c r="E3908" t="s">
        <v>7519</v>
      </c>
      <c r="F3908">
        <v>300</v>
      </c>
      <c r="G3908">
        <v>3.9</v>
      </c>
      <c r="H3908">
        <v>100</v>
      </c>
      <c r="I3908" t="s">
        <v>7520</v>
      </c>
      <c r="J3908" t="s">
        <v>862</v>
      </c>
      <c r="K3908">
        <v>54</v>
      </c>
      <c r="L3908" t="s">
        <v>136</v>
      </c>
      <c r="M3908" t="s">
        <v>132</v>
      </c>
      <c r="N3908" t="s">
        <v>131</v>
      </c>
      <c r="O3908" t="s">
        <v>135</v>
      </c>
    </row>
    <row r="3909" spans="1:15">
      <c r="A3909">
        <v>3908</v>
      </c>
      <c r="B3909">
        <v>404272</v>
      </c>
      <c r="C3909" t="s">
        <v>1516</v>
      </c>
      <c r="D3909" t="s">
        <v>146</v>
      </c>
      <c r="E3909" t="s">
        <v>7521</v>
      </c>
      <c r="F3909">
        <v>300</v>
      </c>
      <c r="G3909">
        <v>2.9</v>
      </c>
      <c r="H3909">
        <v>80</v>
      </c>
      <c r="I3909" t="s">
        <v>7522</v>
      </c>
      <c r="J3909" t="s">
        <v>1516</v>
      </c>
      <c r="K3909">
        <v>48</v>
      </c>
      <c r="L3909" t="s">
        <v>138</v>
      </c>
      <c r="M3909" t="s">
        <v>132</v>
      </c>
      <c r="N3909" t="s">
        <v>131</v>
      </c>
      <c r="O3909" t="s">
        <v>135</v>
      </c>
    </row>
    <row r="3910" spans="1:15">
      <c r="A3910">
        <v>3909</v>
      </c>
      <c r="B3910">
        <v>404322</v>
      </c>
      <c r="C3910" t="s">
        <v>3695</v>
      </c>
      <c r="D3910" t="s">
        <v>146</v>
      </c>
      <c r="E3910" t="s">
        <v>7523</v>
      </c>
      <c r="F3910">
        <v>300</v>
      </c>
      <c r="G3910">
        <v>3.3</v>
      </c>
      <c r="H3910">
        <v>20</v>
      </c>
      <c r="I3910" t="s">
        <v>6824</v>
      </c>
      <c r="J3910" t="s">
        <v>3695</v>
      </c>
      <c r="K3910">
        <v>43</v>
      </c>
      <c r="L3910" t="s">
        <v>138</v>
      </c>
      <c r="M3910" t="s">
        <v>132</v>
      </c>
      <c r="N3910" t="s">
        <v>140</v>
      </c>
      <c r="O3910" t="s">
        <v>135</v>
      </c>
    </row>
    <row r="3911" spans="1:15">
      <c r="A3911">
        <v>3910</v>
      </c>
      <c r="B3911">
        <v>404330</v>
      </c>
      <c r="C3911" t="s">
        <v>829</v>
      </c>
      <c r="D3911" t="s">
        <v>134</v>
      </c>
      <c r="E3911" t="s">
        <v>7524</v>
      </c>
      <c r="F3911">
        <v>200</v>
      </c>
      <c r="G3911">
        <v>2.9</v>
      </c>
      <c r="H3911">
        <v>80</v>
      </c>
      <c r="I3911" t="s">
        <v>7525</v>
      </c>
      <c r="J3911" t="s">
        <v>829</v>
      </c>
      <c r="K3911">
        <v>49</v>
      </c>
      <c r="L3911" t="s">
        <v>133</v>
      </c>
      <c r="M3911" t="s">
        <v>142</v>
      </c>
      <c r="N3911" t="s">
        <v>131</v>
      </c>
      <c r="O3911" t="s">
        <v>135</v>
      </c>
    </row>
    <row r="3912" spans="1:15">
      <c r="A3912">
        <v>3911</v>
      </c>
      <c r="B3912">
        <v>404504</v>
      </c>
      <c r="C3912" t="s">
        <v>835</v>
      </c>
      <c r="D3912" t="s">
        <v>143</v>
      </c>
      <c r="E3912" t="s">
        <v>7526</v>
      </c>
      <c r="F3912">
        <v>400</v>
      </c>
      <c r="G3912">
        <v>2.9</v>
      </c>
      <c r="H3912">
        <v>80</v>
      </c>
      <c r="I3912" t="s">
        <v>5241</v>
      </c>
      <c r="J3912" t="s">
        <v>835</v>
      </c>
      <c r="K3912">
        <v>64</v>
      </c>
      <c r="L3912" t="s">
        <v>133</v>
      </c>
      <c r="M3912" t="s">
        <v>132</v>
      </c>
      <c r="N3912" t="s">
        <v>131</v>
      </c>
      <c r="O3912" t="s">
        <v>130</v>
      </c>
    </row>
    <row r="3913" spans="1:15">
      <c r="A3913">
        <v>3912</v>
      </c>
      <c r="B3913">
        <v>404553</v>
      </c>
      <c r="C3913" t="s">
        <v>880</v>
      </c>
      <c r="D3913" t="s">
        <v>143</v>
      </c>
      <c r="E3913" t="s">
        <v>5365</v>
      </c>
      <c r="F3913">
        <v>500</v>
      </c>
      <c r="G3913">
        <v>4</v>
      </c>
      <c r="H3913">
        <v>50</v>
      </c>
      <c r="I3913" t="s">
        <v>5366</v>
      </c>
      <c r="J3913" t="s">
        <v>880</v>
      </c>
      <c r="K3913">
        <v>36</v>
      </c>
      <c r="L3913" t="s">
        <v>138</v>
      </c>
      <c r="M3913" t="s">
        <v>132</v>
      </c>
      <c r="N3913" t="s">
        <v>140</v>
      </c>
      <c r="O3913" t="s">
        <v>144</v>
      </c>
    </row>
    <row r="3914" spans="1:15">
      <c r="A3914">
        <v>3913</v>
      </c>
      <c r="B3914">
        <v>404607</v>
      </c>
      <c r="C3914" t="s">
        <v>2951</v>
      </c>
      <c r="D3914" t="s">
        <v>149</v>
      </c>
      <c r="E3914" t="s">
        <v>7527</v>
      </c>
      <c r="F3914">
        <v>250</v>
      </c>
      <c r="G3914">
        <v>2.9</v>
      </c>
      <c r="H3914">
        <v>80</v>
      </c>
      <c r="I3914" t="s">
        <v>390</v>
      </c>
      <c r="J3914" t="s">
        <v>2951</v>
      </c>
      <c r="K3914">
        <v>47</v>
      </c>
      <c r="L3914" t="s">
        <v>136</v>
      </c>
      <c r="M3914" t="s">
        <v>132</v>
      </c>
      <c r="N3914" t="s">
        <v>131</v>
      </c>
      <c r="O3914" t="s">
        <v>135</v>
      </c>
    </row>
    <row r="3915" spans="1:15">
      <c r="A3915">
        <v>3914</v>
      </c>
      <c r="B3915">
        <v>404623</v>
      </c>
      <c r="C3915" t="s">
        <v>690</v>
      </c>
      <c r="D3915" t="s">
        <v>129</v>
      </c>
      <c r="E3915" t="s">
        <v>7528</v>
      </c>
      <c r="F3915">
        <v>150</v>
      </c>
      <c r="G3915">
        <v>4.5999999999999996</v>
      </c>
      <c r="H3915">
        <v>20</v>
      </c>
      <c r="I3915" t="s">
        <v>2606</v>
      </c>
      <c r="J3915" t="s">
        <v>690</v>
      </c>
      <c r="K3915">
        <v>88</v>
      </c>
      <c r="L3915" t="s">
        <v>138</v>
      </c>
      <c r="M3915" t="s">
        <v>142</v>
      </c>
      <c r="N3915" t="s">
        <v>140</v>
      </c>
      <c r="O3915" t="s">
        <v>130</v>
      </c>
    </row>
    <row r="3916" spans="1:15">
      <c r="A3916">
        <v>3915</v>
      </c>
      <c r="B3916">
        <v>404690</v>
      </c>
      <c r="C3916" t="s">
        <v>880</v>
      </c>
      <c r="D3916" t="s">
        <v>143</v>
      </c>
      <c r="E3916" t="s">
        <v>7529</v>
      </c>
      <c r="F3916">
        <v>400</v>
      </c>
      <c r="G3916">
        <v>2.9</v>
      </c>
      <c r="H3916">
        <v>80</v>
      </c>
      <c r="I3916" t="s">
        <v>7530</v>
      </c>
      <c r="J3916" t="s">
        <v>880</v>
      </c>
      <c r="K3916">
        <v>50</v>
      </c>
      <c r="L3916" t="s">
        <v>138</v>
      </c>
      <c r="M3916" t="s">
        <v>132</v>
      </c>
      <c r="N3916" t="s">
        <v>131</v>
      </c>
      <c r="O3916" t="s">
        <v>135</v>
      </c>
    </row>
    <row r="3917" spans="1:15">
      <c r="A3917">
        <v>3916</v>
      </c>
      <c r="B3917">
        <v>404737</v>
      </c>
      <c r="C3917" t="s">
        <v>7531</v>
      </c>
      <c r="D3917" t="s">
        <v>129</v>
      </c>
      <c r="E3917" t="s">
        <v>7532</v>
      </c>
      <c r="F3917">
        <v>300</v>
      </c>
      <c r="G3917">
        <v>2.9</v>
      </c>
      <c r="H3917">
        <v>80</v>
      </c>
      <c r="I3917" t="s">
        <v>327</v>
      </c>
      <c r="J3917" t="s">
        <v>7531</v>
      </c>
      <c r="K3917">
        <v>97</v>
      </c>
      <c r="L3917" t="s">
        <v>133</v>
      </c>
      <c r="M3917" t="s">
        <v>132</v>
      </c>
      <c r="N3917" t="s">
        <v>131</v>
      </c>
      <c r="O3917" t="s">
        <v>130</v>
      </c>
    </row>
    <row r="3918" spans="1:15">
      <c r="A3918">
        <v>3917</v>
      </c>
      <c r="B3918">
        <v>404761</v>
      </c>
      <c r="C3918" t="s">
        <v>1444</v>
      </c>
      <c r="D3918" t="s">
        <v>139</v>
      </c>
      <c r="E3918" t="s">
        <v>7533</v>
      </c>
      <c r="F3918">
        <v>300</v>
      </c>
      <c r="G3918">
        <v>2.9</v>
      </c>
      <c r="H3918">
        <v>80</v>
      </c>
      <c r="I3918" t="s">
        <v>2473</v>
      </c>
      <c r="J3918" t="s">
        <v>1444</v>
      </c>
      <c r="K3918">
        <v>62</v>
      </c>
      <c r="L3918" t="s">
        <v>133</v>
      </c>
      <c r="M3918" t="s">
        <v>132</v>
      </c>
      <c r="N3918" t="s">
        <v>131</v>
      </c>
      <c r="O3918" t="s">
        <v>130</v>
      </c>
    </row>
    <row r="3919" spans="1:15">
      <c r="A3919">
        <v>3918</v>
      </c>
      <c r="B3919">
        <v>404791</v>
      </c>
      <c r="C3919" t="s">
        <v>1332</v>
      </c>
      <c r="D3919" t="s">
        <v>134</v>
      </c>
      <c r="E3919" t="s">
        <v>7534</v>
      </c>
      <c r="F3919">
        <v>250</v>
      </c>
      <c r="G3919">
        <v>2.9</v>
      </c>
      <c r="H3919">
        <v>80</v>
      </c>
      <c r="I3919" t="s">
        <v>2723</v>
      </c>
      <c r="J3919" t="s">
        <v>1332</v>
      </c>
      <c r="K3919">
        <v>40</v>
      </c>
      <c r="L3919" t="s">
        <v>133</v>
      </c>
      <c r="M3919" t="s">
        <v>132</v>
      </c>
      <c r="N3919" t="s">
        <v>131</v>
      </c>
      <c r="O3919" t="s">
        <v>144</v>
      </c>
    </row>
    <row r="3920" spans="1:15">
      <c r="A3920">
        <v>3919</v>
      </c>
      <c r="B3920">
        <v>404815</v>
      </c>
      <c r="C3920" t="s">
        <v>779</v>
      </c>
      <c r="D3920" t="s">
        <v>139</v>
      </c>
      <c r="E3920" t="s">
        <v>7535</v>
      </c>
      <c r="F3920">
        <v>150</v>
      </c>
      <c r="G3920">
        <v>2.9</v>
      </c>
      <c r="H3920">
        <v>80</v>
      </c>
      <c r="I3920" t="s">
        <v>6836</v>
      </c>
      <c r="J3920" t="s">
        <v>779</v>
      </c>
      <c r="K3920">
        <v>57</v>
      </c>
      <c r="L3920" t="s">
        <v>133</v>
      </c>
      <c r="M3920" t="s">
        <v>142</v>
      </c>
      <c r="N3920" t="s">
        <v>131</v>
      </c>
      <c r="O3920" t="s">
        <v>135</v>
      </c>
    </row>
    <row r="3921" spans="1:15">
      <c r="A3921">
        <v>3920</v>
      </c>
      <c r="B3921">
        <v>404853</v>
      </c>
      <c r="C3921" t="s">
        <v>1670</v>
      </c>
      <c r="D3921" t="s">
        <v>129</v>
      </c>
      <c r="E3921" t="s">
        <v>7536</v>
      </c>
      <c r="F3921">
        <v>300</v>
      </c>
      <c r="G3921">
        <v>2.9</v>
      </c>
      <c r="H3921">
        <v>80</v>
      </c>
      <c r="I3921" t="s">
        <v>2236</v>
      </c>
      <c r="J3921" t="s">
        <v>1670</v>
      </c>
      <c r="K3921">
        <v>52</v>
      </c>
      <c r="L3921" t="s">
        <v>138</v>
      </c>
      <c r="M3921" t="s">
        <v>132</v>
      </c>
      <c r="N3921" t="s">
        <v>131</v>
      </c>
      <c r="O3921" t="s">
        <v>135</v>
      </c>
    </row>
    <row r="3922" spans="1:15">
      <c r="A3922">
        <v>3921</v>
      </c>
      <c r="B3922">
        <v>404885</v>
      </c>
      <c r="C3922" t="s">
        <v>892</v>
      </c>
      <c r="D3922" t="s">
        <v>143</v>
      </c>
      <c r="E3922" t="s">
        <v>7537</v>
      </c>
      <c r="F3922">
        <v>300</v>
      </c>
      <c r="G3922">
        <v>4</v>
      </c>
      <c r="H3922">
        <v>100</v>
      </c>
      <c r="I3922" t="s">
        <v>7538</v>
      </c>
      <c r="J3922" t="s">
        <v>835</v>
      </c>
      <c r="K3922">
        <v>39</v>
      </c>
      <c r="L3922" t="s">
        <v>138</v>
      </c>
      <c r="M3922" t="s">
        <v>132</v>
      </c>
      <c r="N3922" t="s">
        <v>131</v>
      </c>
      <c r="O3922" t="s">
        <v>144</v>
      </c>
    </row>
    <row r="3923" spans="1:15">
      <c r="A3923">
        <v>3922</v>
      </c>
      <c r="B3923">
        <v>404929</v>
      </c>
      <c r="C3923" t="s">
        <v>466</v>
      </c>
      <c r="D3923" t="s">
        <v>141</v>
      </c>
      <c r="E3923" t="s">
        <v>7539</v>
      </c>
      <c r="F3923">
        <v>400</v>
      </c>
      <c r="G3923">
        <v>2.9</v>
      </c>
      <c r="H3923">
        <v>80</v>
      </c>
      <c r="I3923" t="s">
        <v>5837</v>
      </c>
      <c r="J3923" t="s">
        <v>466</v>
      </c>
      <c r="K3923">
        <v>54</v>
      </c>
      <c r="L3923" t="s">
        <v>138</v>
      </c>
      <c r="M3923" t="s">
        <v>132</v>
      </c>
      <c r="N3923" t="s">
        <v>131</v>
      </c>
      <c r="O3923" t="s">
        <v>135</v>
      </c>
    </row>
    <row r="3924" spans="1:15">
      <c r="A3924">
        <v>3923</v>
      </c>
      <c r="B3924">
        <v>404999</v>
      </c>
      <c r="C3924" t="s">
        <v>7540</v>
      </c>
      <c r="D3924" t="s">
        <v>146</v>
      </c>
      <c r="E3924" t="s">
        <v>5124</v>
      </c>
      <c r="F3924">
        <v>250</v>
      </c>
      <c r="G3924">
        <v>3.7</v>
      </c>
      <c r="H3924">
        <v>50</v>
      </c>
      <c r="I3924" t="s">
        <v>5125</v>
      </c>
      <c r="J3924" t="s">
        <v>382</v>
      </c>
      <c r="K3924">
        <v>38</v>
      </c>
      <c r="L3924" t="s">
        <v>136</v>
      </c>
      <c r="M3924" t="s">
        <v>132</v>
      </c>
      <c r="N3924" t="s">
        <v>140</v>
      </c>
      <c r="O3924" t="s">
        <v>144</v>
      </c>
    </row>
    <row r="3925" spans="1:15">
      <c r="A3925">
        <v>3924</v>
      </c>
      <c r="B3925">
        <v>405000</v>
      </c>
      <c r="C3925" t="s">
        <v>7540</v>
      </c>
      <c r="D3925" t="s">
        <v>146</v>
      </c>
      <c r="E3925" t="s">
        <v>5510</v>
      </c>
      <c r="F3925">
        <v>250</v>
      </c>
      <c r="G3925">
        <v>2.9</v>
      </c>
      <c r="H3925">
        <v>80</v>
      </c>
      <c r="I3925" t="s">
        <v>5125</v>
      </c>
      <c r="J3925" t="s">
        <v>382</v>
      </c>
      <c r="K3925">
        <v>39</v>
      </c>
      <c r="L3925" t="s">
        <v>136</v>
      </c>
      <c r="M3925" t="s">
        <v>132</v>
      </c>
      <c r="N3925" t="s">
        <v>131</v>
      </c>
      <c r="O3925" t="s">
        <v>144</v>
      </c>
    </row>
    <row r="3926" spans="1:15">
      <c r="A3926">
        <v>3925</v>
      </c>
      <c r="B3926">
        <v>405139</v>
      </c>
      <c r="C3926" t="s">
        <v>709</v>
      </c>
      <c r="D3926" t="s">
        <v>129</v>
      </c>
      <c r="E3926" t="s">
        <v>7541</v>
      </c>
      <c r="F3926">
        <v>250</v>
      </c>
      <c r="G3926">
        <v>4.0999999999999996</v>
      </c>
      <c r="H3926">
        <v>20</v>
      </c>
      <c r="I3926" t="s">
        <v>7542</v>
      </c>
      <c r="J3926" t="s">
        <v>709</v>
      </c>
      <c r="K3926">
        <v>69</v>
      </c>
      <c r="L3926" t="s">
        <v>133</v>
      </c>
      <c r="M3926" t="s">
        <v>132</v>
      </c>
      <c r="N3926" t="s">
        <v>140</v>
      </c>
      <c r="O3926" t="s">
        <v>130</v>
      </c>
    </row>
    <row r="3927" spans="1:15">
      <c r="A3927">
        <v>3926</v>
      </c>
      <c r="B3927">
        <v>405221</v>
      </c>
      <c r="C3927" t="s">
        <v>3083</v>
      </c>
      <c r="D3927" t="s">
        <v>146</v>
      </c>
      <c r="E3927" t="s">
        <v>7543</v>
      </c>
      <c r="F3927">
        <v>300</v>
      </c>
      <c r="G3927">
        <v>2.9</v>
      </c>
      <c r="H3927">
        <v>80</v>
      </c>
      <c r="I3927" t="s">
        <v>6104</v>
      </c>
      <c r="J3927" t="s">
        <v>3083</v>
      </c>
      <c r="K3927">
        <v>36</v>
      </c>
      <c r="L3927" t="s">
        <v>236</v>
      </c>
      <c r="M3927" t="s">
        <v>132</v>
      </c>
      <c r="N3927" t="s">
        <v>131</v>
      </c>
      <c r="O3927" t="s">
        <v>144</v>
      </c>
    </row>
    <row r="3928" spans="1:15">
      <c r="A3928">
        <v>3927</v>
      </c>
      <c r="B3928">
        <v>405296</v>
      </c>
      <c r="C3928" t="s">
        <v>892</v>
      </c>
      <c r="D3928" t="s">
        <v>143</v>
      </c>
      <c r="E3928" t="s">
        <v>7544</v>
      </c>
      <c r="F3928">
        <v>300</v>
      </c>
      <c r="G3928">
        <v>4.0999999999999996</v>
      </c>
      <c r="H3928">
        <v>100</v>
      </c>
      <c r="I3928" t="s">
        <v>479</v>
      </c>
      <c r="J3928" t="s">
        <v>835</v>
      </c>
      <c r="K3928">
        <v>44</v>
      </c>
      <c r="L3928" t="s">
        <v>138</v>
      </c>
      <c r="M3928" t="s">
        <v>132</v>
      </c>
      <c r="N3928" t="s">
        <v>131</v>
      </c>
      <c r="O3928" t="s">
        <v>135</v>
      </c>
    </row>
    <row r="3929" spans="1:15">
      <c r="A3929">
        <v>3928</v>
      </c>
      <c r="B3929">
        <v>405340</v>
      </c>
      <c r="C3929" t="s">
        <v>2284</v>
      </c>
      <c r="D3929" t="s">
        <v>139</v>
      </c>
      <c r="E3929" t="s">
        <v>7545</v>
      </c>
      <c r="F3929">
        <v>280</v>
      </c>
      <c r="G3929">
        <v>2.9</v>
      </c>
      <c r="H3929">
        <v>80</v>
      </c>
      <c r="I3929" t="s">
        <v>7546</v>
      </c>
      <c r="J3929" t="s">
        <v>2284</v>
      </c>
      <c r="K3929">
        <v>72</v>
      </c>
      <c r="L3929" t="s">
        <v>133</v>
      </c>
      <c r="M3929" t="s">
        <v>132</v>
      </c>
      <c r="N3929" t="s">
        <v>131</v>
      </c>
      <c r="O3929" t="s">
        <v>130</v>
      </c>
    </row>
    <row r="3930" spans="1:15">
      <c r="A3930">
        <v>3929</v>
      </c>
      <c r="B3930">
        <v>405352</v>
      </c>
      <c r="C3930" t="s">
        <v>1106</v>
      </c>
      <c r="D3930" t="s">
        <v>139</v>
      </c>
      <c r="E3930" t="s">
        <v>7547</v>
      </c>
      <c r="F3930">
        <v>200</v>
      </c>
      <c r="G3930">
        <v>4.4000000000000004</v>
      </c>
      <c r="H3930">
        <v>500</v>
      </c>
      <c r="I3930" t="s">
        <v>7548</v>
      </c>
      <c r="J3930" t="s">
        <v>1106</v>
      </c>
      <c r="K3930">
        <v>73</v>
      </c>
      <c r="L3930" t="s">
        <v>136</v>
      </c>
      <c r="M3930" t="s">
        <v>142</v>
      </c>
      <c r="N3930" t="s">
        <v>147</v>
      </c>
      <c r="O3930" t="s">
        <v>130</v>
      </c>
    </row>
    <row r="3931" spans="1:15">
      <c r="A3931">
        <v>3930</v>
      </c>
      <c r="B3931">
        <v>405403</v>
      </c>
      <c r="C3931" t="s">
        <v>1684</v>
      </c>
      <c r="D3931" t="s">
        <v>146</v>
      </c>
      <c r="E3931" t="s">
        <v>7549</v>
      </c>
      <c r="F3931">
        <v>150</v>
      </c>
      <c r="G3931">
        <v>2.9</v>
      </c>
      <c r="H3931">
        <v>80</v>
      </c>
      <c r="I3931" t="s">
        <v>841</v>
      </c>
      <c r="J3931" t="s">
        <v>1684</v>
      </c>
      <c r="K3931">
        <v>34</v>
      </c>
      <c r="L3931" t="s">
        <v>136</v>
      </c>
      <c r="M3931" t="s">
        <v>142</v>
      </c>
      <c r="N3931" t="s">
        <v>131</v>
      </c>
      <c r="O3931" t="s">
        <v>144</v>
      </c>
    </row>
    <row r="3932" spans="1:15">
      <c r="A3932">
        <v>3931</v>
      </c>
      <c r="B3932">
        <v>405430</v>
      </c>
      <c r="C3932" t="s">
        <v>1409</v>
      </c>
      <c r="D3932" t="s">
        <v>137</v>
      </c>
      <c r="E3932" t="s">
        <v>7550</v>
      </c>
      <c r="F3932">
        <v>200</v>
      </c>
      <c r="G3932">
        <v>2.9</v>
      </c>
      <c r="H3932">
        <v>80</v>
      </c>
      <c r="I3932" t="s">
        <v>7551</v>
      </c>
      <c r="J3932" t="s">
        <v>1409</v>
      </c>
      <c r="K3932">
        <v>45</v>
      </c>
      <c r="L3932" t="s">
        <v>136</v>
      </c>
      <c r="M3932" t="s">
        <v>142</v>
      </c>
      <c r="N3932" t="s">
        <v>131</v>
      </c>
      <c r="O3932" t="s">
        <v>135</v>
      </c>
    </row>
    <row r="3933" spans="1:15">
      <c r="A3933">
        <v>3932</v>
      </c>
      <c r="B3933">
        <v>405432</v>
      </c>
      <c r="C3933" t="s">
        <v>1409</v>
      </c>
      <c r="D3933" t="s">
        <v>137</v>
      </c>
      <c r="E3933" t="s">
        <v>7552</v>
      </c>
      <c r="F3933">
        <v>200</v>
      </c>
      <c r="G3933">
        <v>2.9</v>
      </c>
      <c r="H3933">
        <v>80</v>
      </c>
      <c r="I3933" t="s">
        <v>7551</v>
      </c>
      <c r="J3933" t="s">
        <v>1409</v>
      </c>
      <c r="K3933">
        <v>45</v>
      </c>
      <c r="L3933" t="s">
        <v>136</v>
      </c>
      <c r="M3933" t="s">
        <v>142</v>
      </c>
      <c r="N3933" t="s">
        <v>131</v>
      </c>
      <c r="O3933" t="s">
        <v>135</v>
      </c>
    </row>
    <row r="3934" spans="1:15">
      <c r="A3934">
        <v>3933</v>
      </c>
      <c r="B3934">
        <v>405435</v>
      </c>
      <c r="C3934" t="s">
        <v>1409</v>
      </c>
      <c r="D3934" t="s">
        <v>137</v>
      </c>
      <c r="E3934" t="s">
        <v>7553</v>
      </c>
      <c r="F3934">
        <v>200</v>
      </c>
      <c r="G3934">
        <v>2.9</v>
      </c>
      <c r="H3934">
        <v>80</v>
      </c>
      <c r="I3934" t="s">
        <v>7551</v>
      </c>
      <c r="J3934" t="s">
        <v>1409</v>
      </c>
      <c r="K3934">
        <v>39</v>
      </c>
      <c r="L3934" t="s">
        <v>136</v>
      </c>
      <c r="M3934" t="s">
        <v>142</v>
      </c>
      <c r="N3934" t="s">
        <v>131</v>
      </c>
      <c r="O3934" t="s">
        <v>144</v>
      </c>
    </row>
    <row r="3935" spans="1:15">
      <c r="A3935">
        <v>3934</v>
      </c>
      <c r="B3935">
        <v>405458</v>
      </c>
      <c r="C3935" t="s">
        <v>805</v>
      </c>
      <c r="D3935" t="s">
        <v>139</v>
      </c>
      <c r="E3935" t="s">
        <v>7554</v>
      </c>
      <c r="F3935">
        <v>200</v>
      </c>
      <c r="G3935">
        <v>2.9</v>
      </c>
      <c r="H3935">
        <v>80</v>
      </c>
      <c r="I3935" t="s">
        <v>258</v>
      </c>
      <c r="J3935" t="s">
        <v>805</v>
      </c>
      <c r="K3935">
        <v>90</v>
      </c>
      <c r="L3935" t="s">
        <v>133</v>
      </c>
      <c r="M3935" t="s">
        <v>142</v>
      </c>
      <c r="N3935" t="s">
        <v>131</v>
      </c>
      <c r="O3935" t="s">
        <v>130</v>
      </c>
    </row>
    <row r="3936" spans="1:15">
      <c r="A3936">
        <v>3935</v>
      </c>
      <c r="B3936">
        <v>405465</v>
      </c>
      <c r="C3936" t="s">
        <v>829</v>
      </c>
      <c r="D3936" t="s">
        <v>134</v>
      </c>
      <c r="E3936" t="s">
        <v>7555</v>
      </c>
      <c r="F3936">
        <v>400</v>
      </c>
      <c r="G3936">
        <v>3.9</v>
      </c>
      <c r="H3936">
        <v>100</v>
      </c>
      <c r="I3936" t="s">
        <v>1029</v>
      </c>
      <c r="J3936" t="s">
        <v>829</v>
      </c>
      <c r="K3936">
        <v>56</v>
      </c>
      <c r="L3936" t="s">
        <v>133</v>
      </c>
      <c r="M3936" t="s">
        <v>132</v>
      </c>
      <c r="N3936" t="s">
        <v>131</v>
      </c>
      <c r="O3936" t="s">
        <v>135</v>
      </c>
    </row>
    <row r="3937" spans="1:15">
      <c r="A3937">
        <v>3936</v>
      </c>
      <c r="B3937">
        <v>405502</v>
      </c>
      <c r="C3937" t="s">
        <v>1106</v>
      </c>
      <c r="D3937" t="s">
        <v>139</v>
      </c>
      <c r="E3937" t="s">
        <v>7556</v>
      </c>
      <c r="F3937">
        <v>1000</v>
      </c>
      <c r="G3937">
        <v>2.9</v>
      </c>
      <c r="H3937">
        <v>80</v>
      </c>
      <c r="I3937" t="s">
        <v>2762</v>
      </c>
      <c r="J3937" t="s">
        <v>1106</v>
      </c>
      <c r="K3937">
        <v>74</v>
      </c>
      <c r="L3937" t="s">
        <v>133</v>
      </c>
      <c r="M3937" t="s">
        <v>148</v>
      </c>
      <c r="N3937" t="s">
        <v>131</v>
      </c>
      <c r="O3937" t="s">
        <v>130</v>
      </c>
    </row>
    <row r="3938" spans="1:15">
      <c r="A3938">
        <v>3937</v>
      </c>
      <c r="B3938">
        <v>405522</v>
      </c>
      <c r="C3938" t="s">
        <v>3054</v>
      </c>
      <c r="D3938" t="s">
        <v>146</v>
      </c>
      <c r="E3938" t="s">
        <v>7557</v>
      </c>
      <c r="F3938">
        <v>400</v>
      </c>
      <c r="G3938">
        <v>4.3</v>
      </c>
      <c r="H3938">
        <v>100</v>
      </c>
      <c r="I3938" t="s">
        <v>7558</v>
      </c>
      <c r="J3938" t="s">
        <v>3054</v>
      </c>
      <c r="K3938">
        <v>44</v>
      </c>
      <c r="L3938" t="s">
        <v>133</v>
      </c>
      <c r="M3938" t="s">
        <v>132</v>
      </c>
      <c r="N3938" t="s">
        <v>131</v>
      </c>
      <c r="O3938" t="s">
        <v>135</v>
      </c>
    </row>
    <row r="3939" spans="1:15">
      <c r="A3939">
        <v>3938</v>
      </c>
      <c r="B3939">
        <v>405532</v>
      </c>
      <c r="C3939" t="s">
        <v>880</v>
      </c>
      <c r="D3939" t="s">
        <v>143</v>
      </c>
      <c r="E3939" t="s">
        <v>7559</v>
      </c>
      <c r="F3939">
        <v>350</v>
      </c>
      <c r="G3939">
        <v>2.9</v>
      </c>
      <c r="H3939">
        <v>80</v>
      </c>
      <c r="I3939" t="s">
        <v>356</v>
      </c>
      <c r="J3939" t="s">
        <v>880</v>
      </c>
      <c r="K3939">
        <v>44</v>
      </c>
      <c r="L3939" t="s">
        <v>136</v>
      </c>
      <c r="M3939" t="s">
        <v>132</v>
      </c>
      <c r="N3939" t="s">
        <v>131</v>
      </c>
      <c r="O3939" t="s">
        <v>135</v>
      </c>
    </row>
    <row r="3940" spans="1:15">
      <c r="A3940">
        <v>3939</v>
      </c>
      <c r="B3940">
        <v>405539</v>
      </c>
      <c r="C3940" t="s">
        <v>1332</v>
      </c>
      <c r="D3940" t="s">
        <v>134</v>
      </c>
      <c r="E3940" t="s">
        <v>7560</v>
      </c>
      <c r="F3940">
        <v>300</v>
      </c>
      <c r="G3940">
        <v>4.2</v>
      </c>
      <c r="H3940">
        <v>100</v>
      </c>
      <c r="I3940" t="s">
        <v>841</v>
      </c>
      <c r="J3940" t="s">
        <v>1332</v>
      </c>
      <c r="K3940">
        <v>39</v>
      </c>
      <c r="L3940" t="s">
        <v>136</v>
      </c>
      <c r="M3940" t="s">
        <v>132</v>
      </c>
      <c r="N3940" t="s">
        <v>131</v>
      </c>
      <c r="O3940" t="s">
        <v>144</v>
      </c>
    </row>
    <row r="3941" spans="1:15">
      <c r="A3941">
        <v>3940</v>
      </c>
      <c r="B3941">
        <v>405657</v>
      </c>
      <c r="C3941" t="s">
        <v>2691</v>
      </c>
      <c r="D3941" t="s">
        <v>129</v>
      </c>
      <c r="E3941" t="s">
        <v>7561</v>
      </c>
      <c r="F3941">
        <v>300</v>
      </c>
      <c r="G3941">
        <v>2.9</v>
      </c>
      <c r="H3941">
        <v>80</v>
      </c>
      <c r="I3941" t="s">
        <v>2266</v>
      </c>
      <c r="J3941" t="s">
        <v>2691</v>
      </c>
      <c r="K3941">
        <v>93</v>
      </c>
      <c r="L3941" t="s">
        <v>136</v>
      </c>
      <c r="M3941" t="s">
        <v>132</v>
      </c>
      <c r="N3941" t="s">
        <v>131</v>
      </c>
      <c r="O3941" t="s">
        <v>130</v>
      </c>
    </row>
    <row r="3942" spans="1:15">
      <c r="A3942">
        <v>3941</v>
      </c>
      <c r="B3942">
        <v>405689</v>
      </c>
      <c r="C3942" t="s">
        <v>709</v>
      </c>
      <c r="D3942" t="s">
        <v>129</v>
      </c>
      <c r="E3942" t="s">
        <v>7562</v>
      </c>
      <c r="F3942">
        <v>300</v>
      </c>
      <c r="G3942">
        <v>2.9</v>
      </c>
      <c r="H3942">
        <v>80</v>
      </c>
      <c r="I3942" t="s">
        <v>921</v>
      </c>
      <c r="J3942" t="s">
        <v>709</v>
      </c>
      <c r="K3942">
        <v>80</v>
      </c>
      <c r="L3942" t="s">
        <v>236</v>
      </c>
      <c r="M3942" t="s">
        <v>132</v>
      </c>
      <c r="N3942" t="s">
        <v>131</v>
      </c>
      <c r="O3942" t="s">
        <v>130</v>
      </c>
    </row>
    <row r="3943" spans="1:15">
      <c r="A3943">
        <v>3942</v>
      </c>
      <c r="B3943">
        <v>405728</v>
      </c>
      <c r="C3943" t="s">
        <v>880</v>
      </c>
      <c r="D3943" t="s">
        <v>143</v>
      </c>
      <c r="E3943" t="s">
        <v>7563</v>
      </c>
      <c r="F3943">
        <v>300</v>
      </c>
      <c r="G3943">
        <v>4</v>
      </c>
      <c r="H3943">
        <v>500</v>
      </c>
      <c r="I3943" t="s">
        <v>7564</v>
      </c>
      <c r="J3943" t="s">
        <v>880</v>
      </c>
      <c r="K3943">
        <v>44</v>
      </c>
      <c r="L3943" t="s">
        <v>136</v>
      </c>
      <c r="M3943" t="s">
        <v>132</v>
      </c>
      <c r="N3943" t="s">
        <v>147</v>
      </c>
      <c r="O3943" t="s">
        <v>135</v>
      </c>
    </row>
    <row r="3944" spans="1:15">
      <c r="A3944">
        <v>3943</v>
      </c>
      <c r="B3944">
        <v>405732</v>
      </c>
      <c r="C3944" t="s">
        <v>1291</v>
      </c>
      <c r="D3944" t="s">
        <v>129</v>
      </c>
      <c r="E3944" t="s">
        <v>7565</v>
      </c>
      <c r="F3944">
        <v>200</v>
      </c>
      <c r="G3944">
        <v>2.9</v>
      </c>
      <c r="H3944">
        <v>80</v>
      </c>
      <c r="I3944" t="s">
        <v>479</v>
      </c>
      <c r="J3944" t="s">
        <v>1291</v>
      </c>
      <c r="K3944">
        <v>83</v>
      </c>
      <c r="L3944" t="s">
        <v>138</v>
      </c>
      <c r="M3944" t="s">
        <v>142</v>
      </c>
      <c r="N3944" t="s">
        <v>131</v>
      </c>
      <c r="O3944" t="s">
        <v>130</v>
      </c>
    </row>
    <row r="3945" spans="1:15">
      <c r="A3945">
        <v>3944</v>
      </c>
      <c r="B3945">
        <v>405798</v>
      </c>
      <c r="C3945" t="s">
        <v>572</v>
      </c>
      <c r="D3945" t="s">
        <v>137</v>
      </c>
      <c r="E3945" t="s">
        <v>1724</v>
      </c>
      <c r="F3945">
        <v>250</v>
      </c>
      <c r="G3945">
        <v>3.9</v>
      </c>
      <c r="H3945">
        <v>100</v>
      </c>
      <c r="I3945" t="s">
        <v>1725</v>
      </c>
      <c r="J3945" t="s">
        <v>572</v>
      </c>
      <c r="K3945">
        <v>61</v>
      </c>
      <c r="L3945" t="s">
        <v>133</v>
      </c>
      <c r="M3945" t="s">
        <v>132</v>
      </c>
      <c r="N3945" t="s">
        <v>131</v>
      </c>
      <c r="O3945" t="s">
        <v>130</v>
      </c>
    </row>
    <row r="3946" spans="1:15">
      <c r="A3946">
        <v>3945</v>
      </c>
      <c r="B3946">
        <v>405845</v>
      </c>
      <c r="C3946" t="s">
        <v>7566</v>
      </c>
      <c r="D3946" t="s">
        <v>141</v>
      </c>
      <c r="E3946" t="s">
        <v>7567</v>
      </c>
      <c r="F3946">
        <v>150</v>
      </c>
      <c r="G3946">
        <v>2.2000000000000002</v>
      </c>
      <c r="H3946">
        <v>20</v>
      </c>
      <c r="I3946" t="s">
        <v>7568</v>
      </c>
      <c r="J3946" t="s">
        <v>7569</v>
      </c>
      <c r="K3946">
        <v>77</v>
      </c>
      <c r="L3946" t="s">
        <v>136</v>
      </c>
      <c r="M3946" t="s">
        <v>142</v>
      </c>
      <c r="N3946" t="s">
        <v>140</v>
      </c>
      <c r="O3946" t="s">
        <v>130</v>
      </c>
    </row>
    <row r="3947" spans="1:15">
      <c r="A3947">
        <v>3946</v>
      </c>
      <c r="B3947">
        <v>405872</v>
      </c>
      <c r="C3947" t="s">
        <v>973</v>
      </c>
      <c r="D3947" t="s">
        <v>134</v>
      </c>
      <c r="E3947" t="s">
        <v>7570</v>
      </c>
      <c r="F3947">
        <v>400</v>
      </c>
      <c r="G3947">
        <v>2.9</v>
      </c>
      <c r="H3947">
        <v>80</v>
      </c>
      <c r="I3947" t="s">
        <v>7571</v>
      </c>
      <c r="J3947" t="s">
        <v>973</v>
      </c>
      <c r="K3947">
        <v>54</v>
      </c>
      <c r="L3947" t="s">
        <v>138</v>
      </c>
      <c r="M3947" t="s">
        <v>132</v>
      </c>
      <c r="N3947" t="s">
        <v>131</v>
      </c>
      <c r="O3947" t="s">
        <v>135</v>
      </c>
    </row>
    <row r="3948" spans="1:15">
      <c r="A3948">
        <v>3947</v>
      </c>
      <c r="B3948">
        <v>405879</v>
      </c>
      <c r="C3948" t="s">
        <v>1747</v>
      </c>
      <c r="D3948" t="s">
        <v>137</v>
      </c>
      <c r="E3948" t="s">
        <v>7572</v>
      </c>
      <c r="F3948">
        <v>180</v>
      </c>
      <c r="G3948">
        <v>4.2</v>
      </c>
      <c r="H3948">
        <v>20</v>
      </c>
      <c r="I3948" t="s">
        <v>1667</v>
      </c>
      <c r="J3948" t="s">
        <v>1747</v>
      </c>
      <c r="K3948">
        <v>39</v>
      </c>
      <c r="L3948" t="s">
        <v>133</v>
      </c>
      <c r="M3948" t="s">
        <v>142</v>
      </c>
      <c r="N3948" t="s">
        <v>140</v>
      </c>
      <c r="O3948" t="s">
        <v>144</v>
      </c>
    </row>
    <row r="3949" spans="1:15">
      <c r="A3949">
        <v>3948</v>
      </c>
      <c r="B3949">
        <v>405907</v>
      </c>
      <c r="C3949" t="s">
        <v>260</v>
      </c>
      <c r="D3949" t="s">
        <v>137</v>
      </c>
      <c r="E3949" t="s">
        <v>7573</v>
      </c>
      <c r="F3949">
        <v>500</v>
      </c>
      <c r="G3949">
        <v>4.4000000000000004</v>
      </c>
      <c r="H3949">
        <v>50</v>
      </c>
      <c r="I3949" t="s">
        <v>7574</v>
      </c>
      <c r="J3949" t="s">
        <v>5126</v>
      </c>
      <c r="K3949">
        <v>64</v>
      </c>
      <c r="L3949" t="s">
        <v>133</v>
      </c>
      <c r="M3949" t="s">
        <v>132</v>
      </c>
      <c r="N3949" t="s">
        <v>140</v>
      </c>
      <c r="O3949" t="s">
        <v>130</v>
      </c>
    </row>
    <row r="3950" spans="1:15">
      <c r="A3950">
        <v>3949</v>
      </c>
      <c r="B3950">
        <v>406007</v>
      </c>
      <c r="C3950" t="s">
        <v>3080</v>
      </c>
      <c r="D3950" t="s">
        <v>145</v>
      </c>
      <c r="E3950" t="s">
        <v>7575</v>
      </c>
      <c r="F3950">
        <v>199</v>
      </c>
      <c r="G3950">
        <v>4.0999999999999996</v>
      </c>
      <c r="H3950">
        <v>100</v>
      </c>
      <c r="I3950" t="s">
        <v>7576</v>
      </c>
      <c r="J3950" t="s">
        <v>3080</v>
      </c>
      <c r="K3950">
        <v>36</v>
      </c>
      <c r="L3950" t="s">
        <v>236</v>
      </c>
      <c r="M3950" t="s">
        <v>142</v>
      </c>
      <c r="N3950" t="s">
        <v>131</v>
      </c>
      <c r="O3950" t="s">
        <v>144</v>
      </c>
    </row>
    <row r="3951" spans="1:15">
      <c r="A3951">
        <v>3950</v>
      </c>
      <c r="B3951">
        <v>406009</v>
      </c>
      <c r="C3951" t="s">
        <v>1969</v>
      </c>
      <c r="D3951" t="s">
        <v>145</v>
      </c>
      <c r="E3951" t="s">
        <v>7577</v>
      </c>
      <c r="F3951">
        <v>200</v>
      </c>
      <c r="G3951">
        <v>3.9</v>
      </c>
      <c r="H3951">
        <v>50</v>
      </c>
      <c r="I3951" t="s">
        <v>841</v>
      </c>
      <c r="J3951" t="s">
        <v>1969</v>
      </c>
      <c r="K3951">
        <v>35</v>
      </c>
      <c r="L3951" t="s">
        <v>136</v>
      </c>
      <c r="M3951" t="s">
        <v>142</v>
      </c>
      <c r="N3951" t="s">
        <v>140</v>
      </c>
      <c r="O3951" t="s">
        <v>144</v>
      </c>
    </row>
    <row r="3952" spans="1:15">
      <c r="A3952">
        <v>3951</v>
      </c>
      <c r="B3952">
        <v>406018</v>
      </c>
      <c r="C3952" t="s">
        <v>1747</v>
      </c>
      <c r="D3952" t="s">
        <v>137</v>
      </c>
      <c r="E3952" t="s">
        <v>7578</v>
      </c>
      <c r="F3952">
        <v>280</v>
      </c>
      <c r="G3952">
        <v>4.4000000000000004</v>
      </c>
      <c r="H3952">
        <v>20</v>
      </c>
      <c r="I3952" t="s">
        <v>7579</v>
      </c>
      <c r="J3952" t="s">
        <v>1747</v>
      </c>
      <c r="K3952">
        <v>38</v>
      </c>
      <c r="L3952" t="s">
        <v>136</v>
      </c>
      <c r="M3952" t="s">
        <v>132</v>
      </c>
      <c r="N3952" t="s">
        <v>140</v>
      </c>
      <c r="O3952" t="s">
        <v>144</v>
      </c>
    </row>
    <row r="3953" spans="1:15">
      <c r="A3953">
        <v>3952</v>
      </c>
      <c r="B3953">
        <v>406043</v>
      </c>
      <c r="C3953" t="s">
        <v>3695</v>
      </c>
      <c r="D3953" t="s">
        <v>146</v>
      </c>
      <c r="E3953" t="s">
        <v>7580</v>
      </c>
      <c r="F3953">
        <v>200</v>
      </c>
      <c r="G3953">
        <v>2.9</v>
      </c>
      <c r="H3953">
        <v>80</v>
      </c>
      <c r="I3953" t="s">
        <v>4495</v>
      </c>
      <c r="J3953" t="s">
        <v>3695</v>
      </c>
      <c r="K3953">
        <v>40</v>
      </c>
      <c r="L3953" t="s">
        <v>138</v>
      </c>
      <c r="M3953" t="s">
        <v>142</v>
      </c>
      <c r="N3953" t="s">
        <v>131</v>
      </c>
      <c r="O3953" t="s">
        <v>144</v>
      </c>
    </row>
    <row r="3954" spans="1:15">
      <c r="A3954">
        <v>3953</v>
      </c>
      <c r="B3954">
        <v>406046</v>
      </c>
      <c r="C3954" t="s">
        <v>1747</v>
      </c>
      <c r="D3954" t="s">
        <v>137</v>
      </c>
      <c r="E3954" t="s">
        <v>7581</v>
      </c>
      <c r="F3954">
        <v>400</v>
      </c>
      <c r="G3954">
        <v>2.9</v>
      </c>
      <c r="H3954">
        <v>80</v>
      </c>
      <c r="I3954" t="s">
        <v>395</v>
      </c>
      <c r="J3954" t="s">
        <v>1747</v>
      </c>
      <c r="K3954">
        <v>53</v>
      </c>
      <c r="L3954" t="s">
        <v>138</v>
      </c>
      <c r="M3954" t="s">
        <v>132</v>
      </c>
      <c r="N3954" t="s">
        <v>131</v>
      </c>
      <c r="O3954" t="s">
        <v>135</v>
      </c>
    </row>
    <row r="3955" spans="1:15">
      <c r="A3955">
        <v>3954</v>
      </c>
      <c r="B3955">
        <v>406153</v>
      </c>
      <c r="C3955" t="s">
        <v>823</v>
      </c>
      <c r="D3955" t="s">
        <v>141</v>
      </c>
      <c r="E3955" t="s">
        <v>4570</v>
      </c>
      <c r="F3955">
        <v>300</v>
      </c>
      <c r="G3955">
        <v>2.9</v>
      </c>
      <c r="H3955">
        <v>80</v>
      </c>
      <c r="I3955" t="s">
        <v>1065</v>
      </c>
      <c r="J3955" t="s">
        <v>823</v>
      </c>
      <c r="K3955">
        <v>78</v>
      </c>
      <c r="L3955" t="s">
        <v>138</v>
      </c>
      <c r="M3955" t="s">
        <v>132</v>
      </c>
      <c r="N3955" t="s">
        <v>131</v>
      </c>
      <c r="O3955" t="s">
        <v>130</v>
      </c>
    </row>
    <row r="3956" spans="1:15">
      <c r="A3956">
        <v>3955</v>
      </c>
      <c r="B3956">
        <v>406154</v>
      </c>
      <c r="C3956" t="s">
        <v>4220</v>
      </c>
      <c r="D3956" t="s">
        <v>146</v>
      </c>
      <c r="E3956" t="s">
        <v>871</v>
      </c>
      <c r="F3956">
        <v>500</v>
      </c>
      <c r="G3956">
        <v>3.7</v>
      </c>
      <c r="H3956">
        <v>500</v>
      </c>
      <c r="I3956" t="s">
        <v>7582</v>
      </c>
      <c r="J3956" t="s">
        <v>4220</v>
      </c>
      <c r="K3956">
        <v>59</v>
      </c>
      <c r="L3956" t="s">
        <v>136</v>
      </c>
      <c r="M3956" t="s">
        <v>132</v>
      </c>
      <c r="N3956" t="s">
        <v>147</v>
      </c>
      <c r="O3956" t="s">
        <v>135</v>
      </c>
    </row>
    <row r="3957" spans="1:15">
      <c r="A3957">
        <v>3956</v>
      </c>
      <c r="B3957">
        <v>406239</v>
      </c>
      <c r="C3957" t="s">
        <v>5194</v>
      </c>
      <c r="D3957" t="s">
        <v>145</v>
      </c>
      <c r="E3957" t="s">
        <v>7583</v>
      </c>
      <c r="F3957">
        <v>300</v>
      </c>
      <c r="G3957">
        <v>2.9</v>
      </c>
      <c r="H3957">
        <v>80</v>
      </c>
      <c r="I3957" t="s">
        <v>6120</v>
      </c>
      <c r="J3957" t="s">
        <v>5194</v>
      </c>
      <c r="K3957">
        <v>48</v>
      </c>
      <c r="L3957" t="s">
        <v>133</v>
      </c>
      <c r="M3957" t="s">
        <v>132</v>
      </c>
      <c r="N3957" t="s">
        <v>131</v>
      </c>
      <c r="O3957" t="s">
        <v>135</v>
      </c>
    </row>
    <row r="3958" spans="1:15">
      <c r="A3958">
        <v>3957</v>
      </c>
      <c r="B3958">
        <v>406314</v>
      </c>
      <c r="C3958" t="s">
        <v>973</v>
      </c>
      <c r="D3958" t="s">
        <v>134</v>
      </c>
      <c r="E3958" t="s">
        <v>7584</v>
      </c>
      <c r="F3958">
        <v>400</v>
      </c>
      <c r="G3958">
        <v>4.0999999999999996</v>
      </c>
      <c r="H3958">
        <v>1000</v>
      </c>
      <c r="I3958" t="s">
        <v>6120</v>
      </c>
      <c r="J3958" t="s">
        <v>973</v>
      </c>
      <c r="K3958">
        <v>45</v>
      </c>
      <c r="L3958" t="s">
        <v>133</v>
      </c>
      <c r="M3958" t="s">
        <v>132</v>
      </c>
      <c r="N3958" t="s">
        <v>147</v>
      </c>
      <c r="O3958" t="s">
        <v>135</v>
      </c>
    </row>
    <row r="3959" spans="1:15">
      <c r="A3959">
        <v>3958</v>
      </c>
      <c r="B3959">
        <v>406321</v>
      </c>
      <c r="C3959" t="s">
        <v>880</v>
      </c>
      <c r="D3959" t="s">
        <v>143</v>
      </c>
      <c r="E3959" t="s">
        <v>7585</v>
      </c>
      <c r="F3959">
        <v>300</v>
      </c>
      <c r="G3959">
        <v>2.9</v>
      </c>
      <c r="H3959">
        <v>80</v>
      </c>
      <c r="I3959" t="s">
        <v>6933</v>
      </c>
      <c r="J3959" t="s">
        <v>880</v>
      </c>
      <c r="K3959">
        <v>47</v>
      </c>
      <c r="L3959" t="s">
        <v>133</v>
      </c>
      <c r="M3959" t="s">
        <v>132</v>
      </c>
      <c r="N3959" t="s">
        <v>131</v>
      </c>
      <c r="O3959" t="s">
        <v>135</v>
      </c>
    </row>
    <row r="3960" spans="1:15">
      <c r="A3960">
        <v>3959</v>
      </c>
      <c r="B3960">
        <v>406328</v>
      </c>
      <c r="C3960" t="s">
        <v>139</v>
      </c>
      <c r="D3960" t="s">
        <v>139</v>
      </c>
      <c r="E3960" t="s">
        <v>2660</v>
      </c>
      <c r="F3960">
        <v>200</v>
      </c>
      <c r="G3960">
        <v>4.4000000000000004</v>
      </c>
      <c r="H3960">
        <v>100</v>
      </c>
      <c r="I3960" t="s">
        <v>7586</v>
      </c>
      <c r="J3960" t="s">
        <v>1444</v>
      </c>
      <c r="K3960">
        <v>61</v>
      </c>
      <c r="L3960" t="s">
        <v>136</v>
      </c>
      <c r="M3960" t="s">
        <v>142</v>
      </c>
      <c r="N3960" t="s">
        <v>131</v>
      </c>
      <c r="O3960" t="s">
        <v>130</v>
      </c>
    </row>
    <row r="3961" spans="1:15">
      <c r="A3961">
        <v>3960</v>
      </c>
      <c r="B3961">
        <v>406412</v>
      </c>
      <c r="C3961" t="s">
        <v>955</v>
      </c>
      <c r="D3961" t="s">
        <v>141</v>
      </c>
      <c r="E3961" t="s">
        <v>7587</v>
      </c>
      <c r="F3961">
        <v>550</v>
      </c>
      <c r="G3961">
        <v>2.9</v>
      </c>
      <c r="H3961">
        <v>80</v>
      </c>
      <c r="I3961" t="s">
        <v>2731</v>
      </c>
      <c r="J3961" t="s">
        <v>955</v>
      </c>
      <c r="K3961">
        <v>76</v>
      </c>
      <c r="L3961" t="s">
        <v>136</v>
      </c>
      <c r="M3961" t="s">
        <v>148</v>
      </c>
      <c r="N3961" t="s">
        <v>131</v>
      </c>
      <c r="O3961" t="s">
        <v>130</v>
      </c>
    </row>
    <row r="3962" spans="1:15">
      <c r="A3962">
        <v>3961</v>
      </c>
      <c r="B3962">
        <v>406606</v>
      </c>
      <c r="C3962" t="s">
        <v>3713</v>
      </c>
      <c r="D3962" t="s">
        <v>129</v>
      </c>
      <c r="E3962" t="s">
        <v>7588</v>
      </c>
      <c r="F3962">
        <v>200</v>
      </c>
      <c r="G3962">
        <v>3.7</v>
      </c>
      <c r="H3962">
        <v>50</v>
      </c>
      <c r="I3962" t="s">
        <v>2726</v>
      </c>
      <c r="J3962" t="s">
        <v>3713</v>
      </c>
      <c r="K3962">
        <v>73</v>
      </c>
      <c r="L3962" t="s">
        <v>133</v>
      </c>
      <c r="M3962" t="s">
        <v>142</v>
      </c>
      <c r="N3962" t="s">
        <v>140</v>
      </c>
      <c r="O3962" t="s">
        <v>130</v>
      </c>
    </row>
    <row r="3963" spans="1:15">
      <c r="A3963">
        <v>3962</v>
      </c>
      <c r="B3963">
        <v>406777</v>
      </c>
      <c r="C3963" t="s">
        <v>3292</v>
      </c>
      <c r="D3963" t="s">
        <v>141</v>
      </c>
      <c r="E3963" t="s">
        <v>7589</v>
      </c>
      <c r="F3963">
        <v>300</v>
      </c>
      <c r="G3963">
        <v>2.9</v>
      </c>
      <c r="H3963">
        <v>80</v>
      </c>
      <c r="I3963" t="s">
        <v>7590</v>
      </c>
      <c r="J3963" t="s">
        <v>3292</v>
      </c>
      <c r="K3963">
        <v>48</v>
      </c>
      <c r="L3963" t="s">
        <v>133</v>
      </c>
      <c r="M3963" t="s">
        <v>132</v>
      </c>
      <c r="N3963" t="s">
        <v>131</v>
      </c>
      <c r="O3963" t="s">
        <v>135</v>
      </c>
    </row>
    <row r="3964" spans="1:15">
      <c r="A3964">
        <v>3963</v>
      </c>
      <c r="B3964">
        <v>406826</v>
      </c>
      <c r="C3964" t="s">
        <v>443</v>
      </c>
      <c r="D3964" t="s">
        <v>137</v>
      </c>
      <c r="E3964" t="s">
        <v>7591</v>
      </c>
      <c r="F3964">
        <v>250</v>
      </c>
      <c r="G3964">
        <v>4.2</v>
      </c>
      <c r="H3964">
        <v>100</v>
      </c>
      <c r="I3964" t="s">
        <v>7592</v>
      </c>
      <c r="J3964" t="s">
        <v>443</v>
      </c>
      <c r="K3964">
        <v>55</v>
      </c>
      <c r="L3964" t="s">
        <v>136</v>
      </c>
      <c r="M3964" t="s">
        <v>132</v>
      </c>
      <c r="N3964" t="s">
        <v>131</v>
      </c>
      <c r="O3964" t="s">
        <v>135</v>
      </c>
    </row>
    <row r="3965" spans="1:15">
      <c r="A3965">
        <v>3964</v>
      </c>
      <c r="B3965">
        <v>406845</v>
      </c>
      <c r="C3965" t="s">
        <v>1747</v>
      </c>
      <c r="D3965" t="s">
        <v>137</v>
      </c>
      <c r="E3965" t="s">
        <v>7593</v>
      </c>
      <c r="F3965">
        <v>500</v>
      </c>
      <c r="G3965">
        <v>4.5999999999999996</v>
      </c>
      <c r="H3965">
        <v>50</v>
      </c>
      <c r="I3965" t="s">
        <v>1265</v>
      </c>
      <c r="J3965" t="s">
        <v>1747</v>
      </c>
      <c r="K3965">
        <v>44</v>
      </c>
      <c r="L3965" t="s">
        <v>236</v>
      </c>
      <c r="M3965" t="s">
        <v>132</v>
      </c>
      <c r="N3965" t="s">
        <v>140</v>
      </c>
      <c r="O3965" t="s">
        <v>135</v>
      </c>
    </row>
    <row r="3966" spans="1:15">
      <c r="A3966">
        <v>3965</v>
      </c>
      <c r="B3966">
        <v>407004</v>
      </c>
      <c r="C3966" t="s">
        <v>3083</v>
      </c>
      <c r="D3966" t="s">
        <v>146</v>
      </c>
      <c r="E3966" t="s">
        <v>7594</v>
      </c>
      <c r="F3966">
        <v>250</v>
      </c>
      <c r="G3966">
        <v>2.9</v>
      </c>
      <c r="H3966">
        <v>80</v>
      </c>
      <c r="I3966" t="s">
        <v>1600</v>
      </c>
      <c r="J3966" t="s">
        <v>3083</v>
      </c>
      <c r="K3966">
        <v>72</v>
      </c>
      <c r="L3966" t="s">
        <v>136</v>
      </c>
      <c r="M3966" t="s">
        <v>132</v>
      </c>
      <c r="N3966" t="s">
        <v>131</v>
      </c>
      <c r="O3966" t="s">
        <v>130</v>
      </c>
    </row>
    <row r="3967" spans="1:15">
      <c r="A3967">
        <v>3966</v>
      </c>
      <c r="B3967">
        <v>407019</v>
      </c>
      <c r="C3967" t="s">
        <v>3083</v>
      </c>
      <c r="D3967" t="s">
        <v>146</v>
      </c>
      <c r="E3967" t="s">
        <v>7595</v>
      </c>
      <c r="F3967">
        <v>400</v>
      </c>
      <c r="G3967">
        <v>3.4</v>
      </c>
      <c r="H3967">
        <v>100</v>
      </c>
      <c r="I3967" t="s">
        <v>7596</v>
      </c>
      <c r="J3967" t="s">
        <v>3083</v>
      </c>
      <c r="K3967">
        <v>65</v>
      </c>
      <c r="L3967" t="s">
        <v>133</v>
      </c>
      <c r="M3967" t="s">
        <v>132</v>
      </c>
      <c r="N3967" t="s">
        <v>131</v>
      </c>
      <c r="O3967" t="s">
        <v>130</v>
      </c>
    </row>
    <row r="3968" spans="1:15">
      <c r="A3968">
        <v>3967</v>
      </c>
      <c r="B3968">
        <v>407041</v>
      </c>
      <c r="C3968" t="s">
        <v>973</v>
      </c>
      <c r="D3968" t="s">
        <v>134</v>
      </c>
      <c r="E3968" t="s">
        <v>7597</v>
      </c>
      <c r="F3968">
        <v>400</v>
      </c>
      <c r="G3968">
        <v>4.5999999999999996</v>
      </c>
      <c r="H3968">
        <v>100</v>
      </c>
      <c r="I3968" t="s">
        <v>1146</v>
      </c>
      <c r="J3968" t="s">
        <v>973</v>
      </c>
      <c r="K3968">
        <v>49</v>
      </c>
      <c r="L3968" t="s">
        <v>133</v>
      </c>
      <c r="M3968" t="s">
        <v>132</v>
      </c>
      <c r="N3968" t="s">
        <v>131</v>
      </c>
      <c r="O3968" t="s">
        <v>135</v>
      </c>
    </row>
    <row r="3969" spans="1:15">
      <c r="A3969">
        <v>3968</v>
      </c>
      <c r="B3969">
        <v>407056</v>
      </c>
      <c r="C3969" t="s">
        <v>709</v>
      </c>
      <c r="D3969" t="s">
        <v>129</v>
      </c>
      <c r="E3969" t="s">
        <v>7598</v>
      </c>
      <c r="F3969">
        <v>150</v>
      </c>
      <c r="G3969">
        <v>4.7</v>
      </c>
      <c r="H3969">
        <v>100</v>
      </c>
      <c r="I3969" t="s">
        <v>7599</v>
      </c>
      <c r="J3969" t="s">
        <v>709</v>
      </c>
      <c r="K3969">
        <v>70</v>
      </c>
      <c r="L3969" t="s">
        <v>138</v>
      </c>
      <c r="M3969" t="s">
        <v>142</v>
      </c>
      <c r="N3969" t="s">
        <v>131</v>
      </c>
      <c r="O3969" t="s">
        <v>130</v>
      </c>
    </row>
    <row r="3970" spans="1:15">
      <c r="A3970">
        <v>3969</v>
      </c>
      <c r="B3970">
        <v>407187</v>
      </c>
      <c r="C3970" t="s">
        <v>1675</v>
      </c>
      <c r="D3970" t="s">
        <v>141</v>
      </c>
      <c r="E3970" t="s">
        <v>7600</v>
      </c>
      <c r="F3970">
        <v>200</v>
      </c>
      <c r="G3970">
        <v>2.9</v>
      </c>
      <c r="H3970">
        <v>80</v>
      </c>
      <c r="I3970" t="s">
        <v>5402</v>
      </c>
      <c r="J3970" t="s">
        <v>1675</v>
      </c>
      <c r="K3970">
        <v>45</v>
      </c>
      <c r="L3970" t="s">
        <v>136</v>
      </c>
      <c r="M3970" t="s">
        <v>142</v>
      </c>
      <c r="N3970" t="s">
        <v>131</v>
      </c>
      <c r="O3970" t="s">
        <v>135</v>
      </c>
    </row>
    <row r="3971" spans="1:15">
      <c r="A3971">
        <v>3970</v>
      </c>
      <c r="B3971">
        <v>407191</v>
      </c>
      <c r="C3971" t="s">
        <v>995</v>
      </c>
      <c r="D3971" t="s">
        <v>139</v>
      </c>
      <c r="E3971" t="s">
        <v>7601</v>
      </c>
      <c r="F3971">
        <v>220</v>
      </c>
      <c r="G3971">
        <v>2.9</v>
      </c>
      <c r="H3971">
        <v>80</v>
      </c>
      <c r="I3971" t="s">
        <v>7602</v>
      </c>
      <c r="J3971" t="s">
        <v>995</v>
      </c>
      <c r="K3971">
        <v>53</v>
      </c>
      <c r="L3971" t="s">
        <v>237</v>
      </c>
      <c r="M3971" t="s">
        <v>132</v>
      </c>
      <c r="N3971" t="s">
        <v>131</v>
      </c>
      <c r="O3971" t="s">
        <v>135</v>
      </c>
    </row>
    <row r="3972" spans="1:15">
      <c r="A3972">
        <v>3971</v>
      </c>
      <c r="B3972">
        <v>407248</v>
      </c>
      <c r="C3972" t="s">
        <v>880</v>
      </c>
      <c r="D3972" t="s">
        <v>143</v>
      </c>
      <c r="E3972" t="s">
        <v>7603</v>
      </c>
      <c r="F3972">
        <v>1000</v>
      </c>
      <c r="G3972">
        <v>2.9</v>
      </c>
      <c r="H3972">
        <v>80</v>
      </c>
      <c r="I3972" t="s">
        <v>2166</v>
      </c>
      <c r="J3972" t="s">
        <v>880</v>
      </c>
      <c r="K3972">
        <v>57</v>
      </c>
      <c r="L3972" t="s">
        <v>133</v>
      </c>
      <c r="M3972" t="s">
        <v>148</v>
      </c>
      <c r="N3972" t="s">
        <v>131</v>
      </c>
      <c r="O3972" t="s">
        <v>135</v>
      </c>
    </row>
    <row r="3973" spans="1:15">
      <c r="A3973">
        <v>3972</v>
      </c>
      <c r="B3973">
        <v>407307</v>
      </c>
      <c r="C3973" t="s">
        <v>2289</v>
      </c>
      <c r="D3973" t="s">
        <v>129</v>
      </c>
      <c r="E3973" t="s">
        <v>7604</v>
      </c>
      <c r="F3973">
        <v>350</v>
      </c>
      <c r="G3973">
        <v>3.2</v>
      </c>
      <c r="H3973">
        <v>20</v>
      </c>
      <c r="I3973" t="s">
        <v>7605</v>
      </c>
      <c r="J3973" t="s">
        <v>2289</v>
      </c>
      <c r="K3973">
        <v>73</v>
      </c>
      <c r="L3973" t="s">
        <v>138</v>
      </c>
      <c r="M3973" t="s">
        <v>132</v>
      </c>
      <c r="N3973" t="s">
        <v>140</v>
      </c>
      <c r="O3973" t="s">
        <v>130</v>
      </c>
    </row>
    <row r="3974" spans="1:15">
      <c r="A3974">
        <v>3973</v>
      </c>
      <c r="B3974">
        <v>407323</v>
      </c>
      <c r="C3974" t="s">
        <v>790</v>
      </c>
      <c r="D3974" t="s">
        <v>129</v>
      </c>
      <c r="E3974" t="s">
        <v>7606</v>
      </c>
      <c r="F3974">
        <v>300</v>
      </c>
      <c r="G3974">
        <v>2.9</v>
      </c>
      <c r="H3974">
        <v>80</v>
      </c>
      <c r="I3974" t="s">
        <v>7607</v>
      </c>
      <c r="J3974" t="s">
        <v>790</v>
      </c>
      <c r="K3974">
        <v>69</v>
      </c>
      <c r="L3974" t="s">
        <v>136</v>
      </c>
      <c r="M3974" t="s">
        <v>132</v>
      </c>
      <c r="N3974" t="s">
        <v>131</v>
      </c>
      <c r="O3974" t="s">
        <v>130</v>
      </c>
    </row>
    <row r="3975" spans="1:15">
      <c r="A3975">
        <v>3974</v>
      </c>
      <c r="B3975">
        <v>407346</v>
      </c>
      <c r="C3975" t="s">
        <v>4220</v>
      </c>
      <c r="D3975" t="s">
        <v>146</v>
      </c>
      <c r="E3975" t="s">
        <v>7608</v>
      </c>
      <c r="F3975">
        <v>250</v>
      </c>
      <c r="G3975">
        <v>2.9</v>
      </c>
      <c r="H3975">
        <v>80</v>
      </c>
      <c r="I3975" t="s">
        <v>7609</v>
      </c>
      <c r="J3975" t="s">
        <v>4220</v>
      </c>
      <c r="K3975">
        <v>77</v>
      </c>
      <c r="L3975" t="s">
        <v>138</v>
      </c>
      <c r="M3975" t="s">
        <v>132</v>
      </c>
      <c r="N3975" t="s">
        <v>131</v>
      </c>
      <c r="O3975" t="s">
        <v>130</v>
      </c>
    </row>
    <row r="3976" spans="1:15">
      <c r="A3976">
        <v>3975</v>
      </c>
      <c r="B3976">
        <v>407399</v>
      </c>
      <c r="C3976" t="s">
        <v>823</v>
      </c>
      <c r="D3976" t="s">
        <v>141</v>
      </c>
      <c r="E3976" t="s">
        <v>7610</v>
      </c>
      <c r="F3976">
        <v>300</v>
      </c>
      <c r="G3976">
        <v>2.9</v>
      </c>
      <c r="H3976">
        <v>80</v>
      </c>
      <c r="I3976" t="s">
        <v>7500</v>
      </c>
      <c r="J3976" t="s">
        <v>823</v>
      </c>
      <c r="K3976">
        <v>75</v>
      </c>
      <c r="L3976" t="s">
        <v>138</v>
      </c>
      <c r="M3976" t="s">
        <v>132</v>
      </c>
      <c r="N3976" t="s">
        <v>131</v>
      </c>
      <c r="O3976" t="s">
        <v>130</v>
      </c>
    </row>
    <row r="3977" spans="1:15">
      <c r="A3977">
        <v>3976</v>
      </c>
      <c r="B3977">
        <v>407447</v>
      </c>
      <c r="C3977" t="s">
        <v>260</v>
      </c>
      <c r="D3977" t="s">
        <v>137</v>
      </c>
      <c r="E3977" t="s">
        <v>7611</v>
      </c>
      <c r="F3977">
        <v>300</v>
      </c>
      <c r="G3977">
        <v>2.9</v>
      </c>
      <c r="H3977">
        <v>80</v>
      </c>
      <c r="I3977" t="s">
        <v>308</v>
      </c>
      <c r="J3977" t="s">
        <v>260</v>
      </c>
      <c r="K3977">
        <v>56</v>
      </c>
      <c r="L3977" t="s">
        <v>133</v>
      </c>
      <c r="M3977" t="s">
        <v>132</v>
      </c>
      <c r="N3977" t="s">
        <v>131</v>
      </c>
      <c r="O3977" t="s">
        <v>135</v>
      </c>
    </row>
    <row r="3978" spans="1:15">
      <c r="A3978">
        <v>3977</v>
      </c>
      <c r="B3978">
        <v>407673</v>
      </c>
      <c r="C3978" t="s">
        <v>2289</v>
      </c>
      <c r="D3978" t="s">
        <v>129</v>
      </c>
      <c r="E3978" t="s">
        <v>7612</v>
      </c>
      <c r="F3978">
        <v>300</v>
      </c>
      <c r="G3978">
        <v>2.9</v>
      </c>
      <c r="H3978">
        <v>80</v>
      </c>
      <c r="I3978" t="s">
        <v>7613</v>
      </c>
      <c r="J3978" t="s">
        <v>2289</v>
      </c>
      <c r="K3978">
        <v>76</v>
      </c>
      <c r="L3978" t="s">
        <v>133</v>
      </c>
      <c r="M3978" t="s">
        <v>132</v>
      </c>
      <c r="N3978" t="s">
        <v>131</v>
      </c>
      <c r="O3978" t="s">
        <v>130</v>
      </c>
    </row>
    <row r="3979" spans="1:15">
      <c r="A3979">
        <v>3978</v>
      </c>
      <c r="B3979">
        <v>407686</v>
      </c>
      <c r="C3979" t="s">
        <v>2322</v>
      </c>
      <c r="D3979" t="s">
        <v>145</v>
      </c>
      <c r="E3979" t="s">
        <v>7614</v>
      </c>
      <c r="F3979">
        <v>300</v>
      </c>
      <c r="G3979">
        <v>2.9</v>
      </c>
      <c r="H3979">
        <v>80</v>
      </c>
      <c r="I3979" t="s">
        <v>841</v>
      </c>
      <c r="J3979" t="s">
        <v>2322</v>
      </c>
      <c r="K3979">
        <v>44</v>
      </c>
      <c r="L3979" t="s">
        <v>136</v>
      </c>
      <c r="M3979" t="s">
        <v>132</v>
      </c>
      <c r="N3979" t="s">
        <v>131</v>
      </c>
      <c r="O3979" t="s">
        <v>135</v>
      </c>
    </row>
    <row r="3980" spans="1:15">
      <c r="A3980">
        <v>3979</v>
      </c>
      <c r="B3980">
        <v>407688</v>
      </c>
      <c r="C3980" t="s">
        <v>709</v>
      </c>
      <c r="D3980" t="s">
        <v>129</v>
      </c>
      <c r="E3980" t="s">
        <v>7615</v>
      </c>
      <c r="F3980">
        <v>250</v>
      </c>
      <c r="G3980">
        <v>2.9</v>
      </c>
      <c r="H3980">
        <v>80</v>
      </c>
      <c r="I3980" t="s">
        <v>5402</v>
      </c>
      <c r="J3980" t="s">
        <v>709</v>
      </c>
      <c r="K3980">
        <v>70</v>
      </c>
      <c r="L3980" t="s">
        <v>136</v>
      </c>
      <c r="M3980" t="s">
        <v>132</v>
      </c>
      <c r="N3980" t="s">
        <v>131</v>
      </c>
      <c r="O3980" t="s">
        <v>130</v>
      </c>
    </row>
    <row r="3981" spans="1:15">
      <c r="A3981">
        <v>3980</v>
      </c>
      <c r="B3981">
        <v>407704</v>
      </c>
      <c r="C3981" t="s">
        <v>2289</v>
      </c>
      <c r="D3981" t="s">
        <v>129</v>
      </c>
      <c r="E3981" t="s">
        <v>7616</v>
      </c>
      <c r="F3981">
        <v>200</v>
      </c>
      <c r="G3981">
        <v>3.4</v>
      </c>
      <c r="H3981">
        <v>50</v>
      </c>
      <c r="I3981" t="s">
        <v>841</v>
      </c>
      <c r="J3981" t="s">
        <v>2289</v>
      </c>
      <c r="K3981">
        <v>74</v>
      </c>
      <c r="L3981" t="s">
        <v>136</v>
      </c>
      <c r="M3981" t="s">
        <v>142</v>
      </c>
      <c r="N3981" t="s">
        <v>140</v>
      </c>
      <c r="O3981" t="s">
        <v>130</v>
      </c>
    </row>
    <row r="3982" spans="1:15">
      <c r="A3982">
        <v>3981</v>
      </c>
      <c r="B3982">
        <v>407755</v>
      </c>
      <c r="C3982" t="s">
        <v>1907</v>
      </c>
      <c r="D3982" t="s">
        <v>139</v>
      </c>
      <c r="E3982" t="s">
        <v>7617</v>
      </c>
      <c r="F3982">
        <v>200</v>
      </c>
      <c r="G3982">
        <v>4.3</v>
      </c>
      <c r="H3982">
        <v>50</v>
      </c>
      <c r="I3982" t="s">
        <v>7618</v>
      </c>
      <c r="J3982" t="s">
        <v>1907</v>
      </c>
      <c r="K3982">
        <v>62</v>
      </c>
      <c r="L3982" t="s">
        <v>138</v>
      </c>
      <c r="M3982" t="s">
        <v>142</v>
      </c>
      <c r="N3982" t="s">
        <v>140</v>
      </c>
      <c r="O3982" t="s">
        <v>130</v>
      </c>
    </row>
    <row r="3983" spans="1:15">
      <c r="A3983">
        <v>3982</v>
      </c>
      <c r="B3983">
        <v>407831</v>
      </c>
      <c r="C3983" t="s">
        <v>7619</v>
      </c>
      <c r="D3983" t="s">
        <v>137</v>
      </c>
      <c r="E3983" t="s">
        <v>7620</v>
      </c>
      <c r="F3983">
        <v>350</v>
      </c>
      <c r="G3983">
        <v>2.9</v>
      </c>
      <c r="H3983">
        <v>80</v>
      </c>
      <c r="I3983" t="s">
        <v>7621</v>
      </c>
      <c r="J3983" t="s">
        <v>256</v>
      </c>
      <c r="K3983">
        <v>54</v>
      </c>
      <c r="L3983" t="s">
        <v>136</v>
      </c>
      <c r="M3983" t="s">
        <v>132</v>
      </c>
      <c r="N3983" t="s">
        <v>131</v>
      </c>
      <c r="O3983" t="s">
        <v>135</v>
      </c>
    </row>
    <row r="3984" spans="1:15">
      <c r="A3984">
        <v>3983</v>
      </c>
      <c r="B3984">
        <v>407861</v>
      </c>
      <c r="C3984" t="s">
        <v>790</v>
      </c>
      <c r="D3984" t="s">
        <v>129</v>
      </c>
      <c r="E3984" t="s">
        <v>7622</v>
      </c>
      <c r="F3984">
        <v>150</v>
      </c>
      <c r="G3984">
        <v>2.9</v>
      </c>
      <c r="H3984">
        <v>80</v>
      </c>
      <c r="I3984" t="s">
        <v>7623</v>
      </c>
      <c r="J3984" t="s">
        <v>790</v>
      </c>
      <c r="K3984">
        <v>77</v>
      </c>
      <c r="L3984" t="s">
        <v>236</v>
      </c>
      <c r="M3984" t="s">
        <v>142</v>
      </c>
      <c r="N3984" t="s">
        <v>131</v>
      </c>
      <c r="O3984" t="s">
        <v>130</v>
      </c>
    </row>
    <row r="3985" spans="1:15">
      <c r="A3985">
        <v>3984</v>
      </c>
      <c r="B3985">
        <v>407880</v>
      </c>
      <c r="C3985" t="s">
        <v>823</v>
      </c>
      <c r="D3985" t="s">
        <v>141</v>
      </c>
      <c r="E3985" t="s">
        <v>7624</v>
      </c>
      <c r="F3985">
        <v>800</v>
      </c>
      <c r="G3985">
        <v>2.9</v>
      </c>
      <c r="H3985">
        <v>80</v>
      </c>
      <c r="I3985" t="s">
        <v>841</v>
      </c>
      <c r="J3985" t="s">
        <v>823</v>
      </c>
      <c r="K3985">
        <v>87</v>
      </c>
      <c r="L3985" t="s">
        <v>136</v>
      </c>
      <c r="M3985" t="s">
        <v>148</v>
      </c>
      <c r="N3985" t="s">
        <v>131</v>
      </c>
      <c r="O3985" t="s">
        <v>130</v>
      </c>
    </row>
    <row r="3986" spans="1:15">
      <c r="A3986">
        <v>3985</v>
      </c>
      <c r="B3986">
        <v>407902</v>
      </c>
      <c r="C3986" t="s">
        <v>823</v>
      </c>
      <c r="D3986" t="s">
        <v>141</v>
      </c>
      <c r="E3986" t="s">
        <v>3503</v>
      </c>
      <c r="F3986">
        <v>300</v>
      </c>
      <c r="G3986">
        <v>2.9</v>
      </c>
      <c r="H3986">
        <v>80</v>
      </c>
      <c r="I3986" t="s">
        <v>7625</v>
      </c>
      <c r="J3986" t="s">
        <v>823</v>
      </c>
      <c r="K3986">
        <v>80</v>
      </c>
      <c r="L3986" t="s">
        <v>133</v>
      </c>
      <c r="M3986" t="s">
        <v>132</v>
      </c>
      <c r="N3986" t="s">
        <v>131</v>
      </c>
      <c r="O3986" t="s">
        <v>130</v>
      </c>
    </row>
    <row r="3987" spans="1:15">
      <c r="A3987">
        <v>3986</v>
      </c>
      <c r="B3987">
        <v>407938</v>
      </c>
      <c r="C3987" t="s">
        <v>3396</v>
      </c>
      <c r="D3987" t="s">
        <v>146</v>
      </c>
      <c r="E3987" t="s">
        <v>3790</v>
      </c>
      <c r="F3987">
        <v>300</v>
      </c>
      <c r="G3987">
        <v>4.2</v>
      </c>
      <c r="H3987">
        <v>100</v>
      </c>
      <c r="I3987" t="s">
        <v>7602</v>
      </c>
      <c r="J3987" t="s">
        <v>3396</v>
      </c>
      <c r="K3987">
        <v>61</v>
      </c>
      <c r="L3987" t="s">
        <v>237</v>
      </c>
      <c r="M3987" t="s">
        <v>132</v>
      </c>
      <c r="N3987" t="s">
        <v>131</v>
      </c>
      <c r="O3987" t="s">
        <v>130</v>
      </c>
    </row>
    <row r="3988" spans="1:15">
      <c r="A3988">
        <v>3987</v>
      </c>
      <c r="B3988">
        <v>407961</v>
      </c>
      <c r="C3988" t="s">
        <v>1962</v>
      </c>
      <c r="D3988" t="s">
        <v>129</v>
      </c>
      <c r="E3988" t="s">
        <v>7626</v>
      </c>
      <c r="F3988">
        <v>300</v>
      </c>
      <c r="G3988">
        <v>2.9</v>
      </c>
      <c r="H3988">
        <v>80</v>
      </c>
      <c r="I3988" t="s">
        <v>7627</v>
      </c>
      <c r="J3988" t="s">
        <v>1962</v>
      </c>
      <c r="K3988">
        <v>70</v>
      </c>
      <c r="L3988" t="s">
        <v>133</v>
      </c>
      <c r="M3988" t="s">
        <v>132</v>
      </c>
      <c r="N3988" t="s">
        <v>131</v>
      </c>
      <c r="O3988" t="s">
        <v>130</v>
      </c>
    </row>
    <row r="3989" spans="1:15">
      <c r="A3989">
        <v>3988</v>
      </c>
      <c r="B3989">
        <v>408153</v>
      </c>
      <c r="C3989" t="s">
        <v>1291</v>
      </c>
      <c r="D3989" t="s">
        <v>129</v>
      </c>
      <c r="E3989" t="s">
        <v>7628</v>
      </c>
      <c r="F3989">
        <v>200</v>
      </c>
      <c r="G3989">
        <v>2.9</v>
      </c>
      <c r="H3989">
        <v>80</v>
      </c>
      <c r="I3989" t="s">
        <v>787</v>
      </c>
      <c r="J3989" t="s">
        <v>1291</v>
      </c>
      <c r="K3989">
        <v>77</v>
      </c>
      <c r="L3989" t="s">
        <v>236</v>
      </c>
      <c r="M3989" t="s">
        <v>142</v>
      </c>
      <c r="N3989" t="s">
        <v>131</v>
      </c>
      <c r="O3989" t="s">
        <v>130</v>
      </c>
    </row>
    <row r="3990" spans="1:15">
      <c r="A3990">
        <v>3989</v>
      </c>
      <c r="B3990">
        <v>408214</v>
      </c>
      <c r="C3990" t="s">
        <v>1670</v>
      </c>
      <c r="D3990" t="s">
        <v>129</v>
      </c>
      <c r="E3990" t="s">
        <v>7629</v>
      </c>
      <c r="F3990">
        <v>200</v>
      </c>
      <c r="G3990">
        <v>2.9</v>
      </c>
      <c r="H3990">
        <v>80</v>
      </c>
      <c r="I3990" t="s">
        <v>7630</v>
      </c>
      <c r="J3990" t="s">
        <v>1670</v>
      </c>
      <c r="K3990">
        <v>66</v>
      </c>
      <c r="L3990" t="s">
        <v>133</v>
      </c>
      <c r="M3990" t="s">
        <v>142</v>
      </c>
      <c r="N3990" t="s">
        <v>131</v>
      </c>
      <c r="O3990" t="s">
        <v>130</v>
      </c>
    </row>
    <row r="3991" spans="1:15">
      <c r="A3991">
        <v>3990</v>
      </c>
      <c r="B3991">
        <v>408245</v>
      </c>
      <c r="C3991" t="s">
        <v>1684</v>
      </c>
      <c r="D3991" t="s">
        <v>146</v>
      </c>
      <c r="E3991" t="s">
        <v>7631</v>
      </c>
      <c r="F3991">
        <v>200</v>
      </c>
      <c r="G3991">
        <v>3.8</v>
      </c>
      <c r="H3991">
        <v>50</v>
      </c>
      <c r="I3991" t="s">
        <v>7632</v>
      </c>
      <c r="J3991" t="s">
        <v>1684</v>
      </c>
      <c r="K3991">
        <v>34</v>
      </c>
      <c r="L3991" t="s">
        <v>138</v>
      </c>
      <c r="M3991" t="s">
        <v>142</v>
      </c>
      <c r="N3991" t="s">
        <v>140</v>
      </c>
      <c r="O3991" t="s">
        <v>144</v>
      </c>
    </row>
    <row r="3992" spans="1:15">
      <c r="A3992">
        <v>3991</v>
      </c>
      <c r="B3992">
        <v>408266</v>
      </c>
      <c r="C3992" t="s">
        <v>340</v>
      </c>
      <c r="D3992" t="s">
        <v>141</v>
      </c>
      <c r="E3992" t="s">
        <v>7633</v>
      </c>
      <c r="F3992">
        <v>500</v>
      </c>
      <c r="G3992">
        <v>4.2</v>
      </c>
      <c r="H3992">
        <v>20</v>
      </c>
      <c r="I3992" t="s">
        <v>7634</v>
      </c>
      <c r="J3992" t="s">
        <v>340</v>
      </c>
      <c r="K3992">
        <v>65</v>
      </c>
      <c r="L3992" t="s">
        <v>138</v>
      </c>
      <c r="M3992" t="s">
        <v>132</v>
      </c>
      <c r="N3992" t="s">
        <v>140</v>
      </c>
      <c r="O3992" t="s">
        <v>130</v>
      </c>
    </row>
    <row r="3993" spans="1:15">
      <c r="A3993">
        <v>3992</v>
      </c>
      <c r="B3993">
        <v>408270</v>
      </c>
      <c r="C3993" t="s">
        <v>295</v>
      </c>
      <c r="D3993" t="s">
        <v>137</v>
      </c>
      <c r="E3993" t="s">
        <v>7635</v>
      </c>
      <c r="F3993">
        <v>199</v>
      </c>
      <c r="G3993">
        <v>2.9</v>
      </c>
      <c r="H3993">
        <v>80</v>
      </c>
      <c r="I3993" t="s">
        <v>7636</v>
      </c>
      <c r="J3993" t="s">
        <v>295</v>
      </c>
      <c r="K3993">
        <v>57</v>
      </c>
      <c r="L3993" t="s">
        <v>236</v>
      </c>
      <c r="M3993" t="s">
        <v>142</v>
      </c>
      <c r="N3993" t="s">
        <v>131</v>
      </c>
      <c r="O3993" t="s">
        <v>135</v>
      </c>
    </row>
    <row r="3994" spans="1:15">
      <c r="A3994">
        <v>3993</v>
      </c>
      <c r="B3994">
        <v>408327</v>
      </c>
      <c r="C3994" t="s">
        <v>3054</v>
      </c>
      <c r="D3994" t="s">
        <v>146</v>
      </c>
      <c r="E3994" t="s">
        <v>7637</v>
      </c>
      <c r="F3994">
        <v>200</v>
      </c>
      <c r="G3994">
        <v>3.4</v>
      </c>
      <c r="H3994">
        <v>20</v>
      </c>
      <c r="I3994" t="s">
        <v>1763</v>
      </c>
      <c r="J3994" t="s">
        <v>3054</v>
      </c>
      <c r="K3994">
        <v>52</v>
      </c>
      <c r="L3994" t="s">
        <v>133</v>
      </c>
      <c r="M3994" t="s">
        <v>142</v>
      </c>
      <c r="N3994" t="s">
        <v>140</v>
      </c>
      <c r="O3994" t="s">
        <v>135</v>
      </c>
    </row>
    <row r="3995" spans="1:15">
      <c r="A3995">
        <v>3994</v>
      </c>
      <c r="B3995">
        <v>408335</v>
      </c>
      <c r="C3995" t="s">
        <v>876</v>
      </c>
      <c r="D3995" t="s">
        <v>139</v>
      </c>
      <c r="E3995" t="s">
        <v>7638</v>
      </c>
      <c r="F3995">
        <v>300</v>
      </c>
      <c r="G3995">
        <v>4.2</v>
      </c>
      <c r="H3995">
        <v>100</v>
      </c>
      <c r="I3995" t="s">
        <v>258</v>
      </c>
      <c r="J3995" t="s">
        <v>876</v>
      </c>
      <c r="K3995">
        <v>48</v>
      </c>
      <c r="L3995" t="s">
        <v>133</v>
      </c>
      <c r="M3995" t="s">
        <v>132</v>
      </c>
      <c r="N3995" t="s">
        <v>131</v>
      </c>
      <c r="O3995" t="s">
        <v>135</v>
      </c>
    </row>
    <row r="3996" spans="1:15">
      <c r="A3996">
        <v>3995</v>
      </c>
      <c r="B3996">
        <v>408341</v>
      </c>
      <c r="C3996" t="s">
        <v>321</v>
      </c>
      <c r="D3996" t="s">
        <v>134</v>
      </c>
      <c r="E3996" t="s">
        <v>7639</v>
      </c>
      <c r="F3996">
        <v>300</v>
      </c>
      <c r="G3996">
        <v>2.9</v>
      </c>
      <c r="H3996">
        <v>80</v>
      </c>
      <c r="I3996" t="s">
        <v>7640</v>
      </c>
      <c r="J3996" t="s">
        <v>321</v>
      </c>
      <c r="K3996">
        <v>60</v>
      </c>
      <c r="L3996" t="s">
        <v>236</v>
      </c>
      <c r="M3996" t="s">
        <v>132</v>
      </c>
      <c r="N3996" t="s">
        <v>131</v>
      </c>
      <c r="O3996" t="s">
        <v>135</v>
      </c>
    </row>
    <row r="3997" spans="1:15">
      <c r="A3997">
        <v>3996</v>
      </c>
      <c r="B3997">
        <v>408439</v>
      </c>
      <c r="C3997" t="s">
        <v>779</v>
      </c>
      <c r="D3997" t="s">
        <v>139</v>
      </c>
      <c r="E3997" t="s">
        <v>7641</v>
      </c>
      <c r="F3997">
        <v>250</v>
      </c>
      <c r="G3997">
        <v>4.4000000000000004</v>
      </c>
      <c r="H3997">
        <v>50</v>
      </c>
      <c r="I3997" t="s">
        <v>3121</v>
      </c>
      <c r="J3997" t="s">
        <v>779</v>
      </c>
      <c r="K3997">
        <v>45</v>
      </c>
      <c r="L3997" t="s">
        <v>138</v>
      </c>
      <c r="M3997" t="s">
        <v>132</v>
      </c>
      <c r="N3997" t="s">
        <v>140</v>
      </c>
      <c r="O3997" t="s">
        <v>135</v>
      </c>
    </row>
    <row r="3998" spans="1:15">
      <c r="A3998">
        <v>3997</v>
      </c>
      <c r="B3998">
        <v>408465</v>
      </c>
      <c r="C3998" t="s">
        <v>3595</v>
      </c>
      <c r="D3998" t="s">
        <v>134</v>
      </c>
      <c r="E3998" t="s">
        <v>7642</v>
      </c>
      <c r="F3998">
        <v>350</v>
      </c>
      <c r="G3998">
        <v>4.5999999999999996</v>
      </c>
      <c r="H3998">
        <v>50</v>
      </c>
      <c r="I3998" t="s">
        <v>841</v>
      </c>
      <c r="J3998" t="s">
        <v>3595</v>
      </c>
      <c r="K3998">
        <v>58</v>
      </c>
      <c r="L3998" t="s">
        <v>136</v>
      </c>
      <c r="M3998" t="s">
        <v>132</v>
      </c>
      <c r="N3998" t="s">
        <v>140</v>
      </c>
      <c r="O3998" t="s">
        <v>135</v>
      </c>
    </row>
    <row r="3999" spans="1:15">
      <c r="A3999">
        <v>3998</v>
      </c>
      <c r="B3999">
        <v>408520</v>
      </c>
      <c r="C3999" t="s">
        <v>2818</v>
      </c>
      <c r="D3999" t="s">
        <v>149</v>
      </c>
      <c r="E3999" t="s">
        <v>7643</v>
      </c>
      <c r="F3999">
        <v>200</v>
      </c>
      <c r="G3999">
        <v>3.8</v>
      </c>
      <c r="H3999">
        <v>20</v>
      </c>
      <c r="I3999" t="s">
        <v>4104</v>
      </c>
      <c r="J3999" t="s">
        <v>2818</v>
      </c>
      <c r="K3999">
        <v>30</v>
      </c>
      <c r="L3999" t="s">
        <v>136</v>
      </c>
      <c r="M3999" t="s">
        <v>142</v>
      </c>
      <c r="N3999" t="s">
        <v>140</v>
      </c>
      <c r="O3999" t="s">
        <v>144</v>
      </c>
    </row>
    <row r="4000" spans="1:15">
      <c r="A4000">
        <v>3999</v>
      </c>
      <c r="B4000">
        <v>408587</v>
      </c>
      <c r="C4000" t="s">
        <v>7644</v>
      </c>
      <c r="D4000" t="s">
        <v>146</v>
      </c>
      <c r="E4000" t="s">
        <v>7645</v>
      </c>
      <c r="F4000">
        <v>500</v>
      </c>
      <c r="G4000">
        <v>3.5</v>
      </c>
      <c r="H4000">
        <v>50</v>
      </c>
      <c r="I4000" t="s">
        <v>2246</v>
      </c>
      <c r="J4000" t="s">
        <v>3083</v>
      </c>
      <c r="K4000">
        <v>59</v>
      </c>
      <c r="L4000" t="s">
        <v>237</v>
      </c>
      <c r="M4000" t="s">
        <v>132</v>
      </c>
      <c r="N4000" t="s">
        <v>140</v>
      </c>
      <c r="O4000" t="s">
        <v>135</v>
      </c>
    </row>
    <row r="4001" spans="1:15">
      <c r="A4001">
        <v>4000</v>
      </c>
      <c r="B4001">
        <v>408629</v>
      </c>
      <c r="C4001" t="s">
        <v>880</v>
      </c>
      <c r="D4001" t="s">
        <v>143</v>
      </c>
      <c r="E4001" t="s">
        <v>7646</v>
      </c>
      <c r="F4001">
        <v>300</v>
      </c>
      <c r="G4001">
        <v>2.9</v>
      </c>
      <c r="H4001">
        <v>80</v>
      </c>
      <c r="I4001" t="s">
        <v>3833</v>
      </c>
      <c r="J4001" t="s">
        <v>880</v>
      </c>
      <c r="K4001">
        <v>48</v>
      </c>
      <c r="L4001" t="s">
        <v>136</v>
      </c>
      <c r="M4001" t="s">
        <v>132</v>
      </c>
      <c r="N4001" t="s">
        <v>131</v>
      </c>
      <c r="O4001" t="s">
        <v>135</v>
      </c>
    </row>
    <row r="4002" spans="1:15">
      <c r="A4002">
        <v>4001</v>
      </c>
      <c r="B4002">
        <v>408650</v>
      </c>
      <c r="C4002" t="s">
        <v>1684</v>
      </c>
      <c r="D4002" t="s">
        <v>146</v>
      </c>
      <c r="E4002" t="s">
        <v>7647</v>
      </c>
      <c r="F4002">
        <v>200</v>
      </c>
      <c r="G4002">
        <v>2.9</v>
      </c>
      <c r="H4002">
        <v>80</v>
      </c>
      <c r="I4002" t="s">
        <v>7648</v>
      </c>
      <c r="J4002" t="s">
        <v>1684</v>
      </c>
      <c r="K4002">
        <v>37</v>
      </c>
      <c r="L4002" t="s">
        <v>136</v>
      </c>
      <c r="M4002" t="s">
        <v>142</v>
      </c>
      <c r="N4002" t="s">
        <v>131</v>
      </c>
      <c r="O4002" t="s">
        <v>144</v>
      </c>
    </row>
    <row r="4003" spans="1:15">
      <c r="A4003">
        <v>4002</v>
      </c>
      <c r="B4003">
        <v>408660</v>
      </c>
      <c r="C4003" t="s">
        <v>2214</v>
      </c>
      <c r="D4003" t="s">
        <v>145</v>
      </c>
      <c r="E4003" t="s">
        <v>7649</v>
      </c>
      <c r="F4003">
        <v>300</v>
      </c>
      <c r="G4003">
        <v>2.9</v>
      </c>
      <c r="H4003">
        <v>80</v>
      </c>
      <c r="I4003" t="s">
        <v>7650</v>
      </c>
      <c r="J4003" t="s">
        <v>2214</v>
      </c>
      <c r="K4003">
        <v>53</v>
      </c>
      <c r="L4003" t="s">
        <v>138</v>
      </c>
      <c r="M4003" t="s">
        <v>132</v>
      </c>
      <c r="N4003" t="s">
        <v>131</v>
      </c>
      <c r="O4003" t="s">
        <v>135</v>
      </c>
    </row>
    <row r="4004" spans="1:15">
      <c r="A4004">
        <v>4003</v>
      </c>
      <c r="B4004">
        <v>408661</v>
      </c>
      <c r="C4004" t="s">
        <v>880</v>
      </c>
      <c r="D4004" t="s">
        <v>143</v>
      </c>
      <c r="E4004" t="s">
        <v>7651</v>
      </c>
      <c r="F4004">
        <v>390</v>
      </c>
      <c r="G4004">
        <v>2.9</v>
      </c>
      <c r="H4004">
        <v>80</v>
      </c>
      <c r="I4004" t="s">
        <v>2538</v>
      </c>
      <c r="J4004" t="s">
        <v>880</v>
      </c>
      <c r="K4004">
        <v>72</v>
      </c>
      <c r="L4004" t="s">
        <v>138</v>
      </c>
      <c r="M4004" t="s">
        <v>132</v>
      </c>
      <c r="N4004" t="s">
        <v>131</v>
      </c>
      <c r="O4004" t="s">
        <v>130</v>
      </c>
    </row>
    <row r="4005" spans="1:15">
      <c r="A4005">
        <v>4004</v>
      </c>
      <c r="B4005">
        <v>408721</v>
      </c>
      <c r="C4005" t="s">
        <v>779</v>
      </c>
      <c r="D4005" t="s">
        <v>139</v>
      </c>
      <c r="E4005" t="s">
        <v>7652</v>
      </c>
      <c r="F4005">
        <v>280</v>
      </c>
      <c r="G4005">
        <v>4.2</v>
      </c>
      <c r="H4005">
        <v>20</v>
      </c>
      <c r="I4005" t="s">
        <v>841</v>
      </c>
      <c r="J4005" t="s">
        <v>779</v>
      </c>
      <c r="K4005">
        <v>53</v>
      </c>
      <c r="L4005" t="s">
        <v>136</v>
      </c>
      <c r="M4005" t="s">
        <v>132</v>
      </c>
      <c r="N4005" t="s">
        <v>140</v>
      </c>
      <c r="O4005" t="s">
        <v>135</v>
      </c>
    </row>
    <row r="4006" spans="1:15">
      <c r="A4006">
        <v>4005</v>
      </c>
      <c r="B4006">
        <v>408906</v>
      </c>
      <c r="C4006" t="s">
        <v>880</v>
      </c>
      <c r="D4006" t="s">
        <v>143</v>
      </c>
      <c r="E4006" t="s">
        <v>7653</v>
      </c>
      <c r="F4006">
        <v>300</v>
      </c>
      <c r="G4006">
        <v>2.9</v>
      </c>
      <c r="H4006">
        <v>80</v>
      </c>
      <c r="I4006" t="s">
        <v>7654</v>
      </c>
      <c r="J4006" t="s">
        <v>880</v>
      </c>
      <c r="K4006">
        <v>55</v>
      </c>
      <c r="L4006" t="s">
        <v>138</v>
      </c>
      <c r="M4006" t="s">
        <v>132</v>
      </c>
      <c r="N4006" t="s">
        <v>131</v>
      </c>
      <c r="O4006" t="s">
        <v>135</v>
      </c>
    </row>
    <row r="4007" spans="1:15">
      <c r="A4007">
        <v>4006</v>
      </c>
      <c r="B4007">
        <v>408916</v>
      </c>
      <c r="C4007" t="s">
        <v>7655</v>
      </c>
      <c r="D4007" t="s">
        <v>129</v>
      </c>
      <c r="E4007" t="s">
        <v>7656</v>
      </c>
      <c r="F4007">
        <v>300</v>
      </c>
      <c r="G4007">
        <v>2.9</v>
      </c>
      <c r="H4007">
        <v>80</v>
      </c>
      <c r="I4007" t="s">
        <v>874</v>
      </c>
      <c r="J4007" t="s">
        <v>453</v>
      </c>
      <c r="K4007">
        <v>85</v>
      </c>
      <c r="L4007" t="s">
        <v>133</v>
      </c>
      <c r="M4007" t="s">
        <v>132</v>
      </c>
      <c r="N4007" t="s">
        <v>131</v>
      </c>
      <c r="O4007" t="s">
        <v>130</v>
      </c>
    </row>
    <row r="4008" spans="1:15">
      <c r="A4008">
        <v>4007</v>
      </c>
      <c r="B4008">
        <v>408997</v>
      </c>
      <c r="C4008" t="s">
        <v>1332</v>
      </c>
      <c r="D4008" t="s">
        <v>134</v>
      </c>
      <c r="E4008" t="s">
        <v>7657</v>
      </c>
      <c r="F4008">
        <v>250</v>
      </c>
      <c r="G4008">
        <v>4.3</v>
      </c>
      <c r="H4008">
        <v>20</v>
      </c>
      <c r="I4008" t="s">
        <v>7658</v>
      </c>
      <c r="J4008" t="s">
        <v>1332</v>
      </c>
      <c r="K4008">
        <v>36</v>
      </c>
      <c r="L4008" t="s">
        <v>133</v>
      </c>
      <c r="M4008" t="s">
        <v>132</v>
      </c>
      <c r="N4008" t="s">
        <v>140</v>
      </c>
      <c r="O4008" t="s">
        <v>144</v>
      </c>
    </row>
    <row r="4009" spans="1:15">
      <c r="A4009">
        <v>4008</v>
      </c>
      <c r="B4009">
        <v>409008</v>
      </c>
      <c r="C4009" t="s">
        <v>5454</v>
      </c>
      <c r="D4009" t="s">
        <v>129</v>
      </c>
      <c r="E4009" t="s">
        <v>7659</v>
      </c>
      <c r="F4009">
        <v>600</v>
      </c>
      <c r="G4009">
        <v>2.9</v>
      </c>
      <c r="H4009">
        <v>80</v>
      </c>
      <c r="I4009" t="s">
        <v>921</v>
      </c>
      <c r="J4009" t="s">
        <v>1291</v>
      </c>
      <c r="K4009">
        <v>82</v>
      </c>
      <c r="L4009" t="s">
        <v>236</v>
      </c>
      <c r="M4009" t="s">
        <v>148</v>
      </c>
      <c r="N4009" t="s">
        <v>131</v>
      </c>
      <c r="O4009" t="s">
        <v>130</v>
      </c>
    </row>
    <row r="4010" spans="1:15">
      <c r="A4010">
        <v>4009</v>
      </c>
      <c r="B4010">
        <v>409015</v>
      </c>
      <c r="C4010" t="s">
        <v>407</v>
      </c>
      <c r="D4010" t="s">
        <v>129</v>
      </c>
      <c r="E4010" t="s">
        <v>7660</v>
      </c>
      <c r="F4010">
        <v>300</v>
      </c>
      <c r="G4010">
        <v>2.9</v>
      </c>
      <c r="H4010">
        <v>80</v>
      </c>
      <c r="I4010" t="s">
        <v>7661</v>
      </c>
      <c r="J4010" t="s">
        <v>709</v>
      </c>
      <c r="K4010">
        <v>76</v>
      </c>
      <c r="L4010" t="s">
        <v>136</v>
      </c>
      <c r="M4010" t="s">
        <v>132</v>
      </c>
      <c r="N4010" t="s">
        <v>131</v>
      </c>
      <c r="O4010" t="s">
        <v>130</v>
      </c>
    </row>
    <row r="4011" spans="1:15">
      <c r="A4011">
        <v>4010</v>
      </c>
      <c r="B4011">
        <v>409027</v>
      </c>
      <c r="C4011" t="s">
        <v>3595</v>
      </c>
      <c r="D4011" t="s">
        <v>134</v>
      </c>
      <c r="E4011" t="s">
        <v>7662</v>
      </c>
      <c r="F4011">
        <v>300</v>
      </c>
      <c r="G4011">
        <v>2.9</v>
      </c>
      <c r="H4011">
        <v>80</v>
      </c>
      <c r="I4011" t="s">
        <v>258</v>
      </c>
      <c r="J4011" t="s">
        <v>3595</v>
      </c>
      <c r="K4011">
        <v>58</v>
      </c>
      <c r="L4011" t="s">
        <v>133</v>
      </c>
      <c r="M4011" t="s">
        <v>132</v>
      </c>
      <c r="N4011" t="s">
        <v>131</v>
      </c>
      <c r="O4011" t="s">
        <v>135</v>
      </c>
    </row>
    <row r="4012" spans="1:15">
      <c r="A4012">
        <v>4011</v>
      </c>
      <c r="B4012">
        <v>409032</v>
      </c>
      <c r="C4012" t="s">
        <v>1684</v>
      </c>
      <c r="D4012" t="s">
        <v>146</v>
      </c>
      <c r="E4012" t="s">
        <v>7663</v>
      </c>
      <c r="F4012">
        <v>500</v>
      </c>
      <c r="G4012">
        <v>2.9</v>
      </c>
      <c r="H4012">
        <v>80</v>
      </c>
      <c r="I4012" t="s">
        <v>1146</v>
      </c>
      <c r="J4012" t="s">
        <v>1684</v>
      </c>
      <c r="K4012">
        <v>39</v>
      </c>
      <c r="L4012" t="s">
        <v>133</v>
      </c>
      <c r="M4012" t="s">
        <v>132</v>
      </c>
      <c r="N4012" t="s">
        <v>131</v>
      </c>
      <c r="O4012" t="s">
        <v>144</v>
      </c>
    </row>
    <row r="4013" spans="1:15">
      <c r="A4013">
        <v>4012</v>
      </c>
      <c r="B4013">
        <v>409129</v>
      </c>
      <c r="C4013" t="s">
        <v>1332</v>
      </c>
      <c r="D4013" t="s">
        <v>134</v>
      </c>
      <c r="E4013" t="s">
        <v>7664</v>
      </c>
      <c r="F4013">
        <v>350</v>
      </c>
      <c r="G4013">
        <v>4.4000000000000004</v>
      </c>
      <c r="H4013">
        <v>20</v>
      </c>
      <c r="I4013" t="s">
        <v>7665</v>
      </c>
      <c r="J4013" t="s">
        <v>1332</v>
      </c>
      <c r="K4013">
        <v>43</v>
      </c>
      <c r="L4013" t="s">
        <v>133</v>
      </c>
      <c r="M4013" t="s">
        <v>132</v>
      </c>
      <c r="N4013" t="s">
        <v>140</v>
      </c>
      <c r="O4013" t="s">
        <v>135</v>
      </c>
    </row>
    <row r="4014" spans="1:15">
      <c r="A4014">
        <v>4013</v>
      </c>
      <c r="B4014">
        <v>409321</v>
      </c>
      <c r="C4014" t="s">
        <v>832</v>
      </c>
      <c r="D4014" t="s">
        <v>143</v>
      </c>
      <c r="E4014" t="s">
        <v>7666</v>
      </c>
      <c r="F4014">
        <v>200</v>
      </c>
      <c r="G4014">
        <v>3.1</v>
      </c>
      <c r="H4014">
        <v>100</v>
      </c>
      <c r="I4014" t="s">
        <v>7667</v>
      </c>
      <c r="J4014" t="s">
        <v>832</v>
      </c>
      <c r="K4014">
        <v>51</v>
      </c>
      <c r="L4014" t="s">
        <v>133</v>
      </c>
      <c r="M4014" t="s">
        <v>142</v>
      </c>
      <c r="N4014" t="s">
        <v>131</v>
      </c>
      <c r="O4014" t="s">
        <v>135</v>
      </c>
    </row>
    <row r="4015" spans="1:15">
      <c r="A4015">
        <v>4014</v>
      </c>
      <c r="B4015">
        <v>409419</v>
      </c>
      <c r="C4015" t="s">
        <v>4844</v>
      </c>
      <c r="D4015" t="s">
        <v>134</v>
      </c>
      <c r="E4015" t="s">
        <v>7668</v>
      </c>
      <c r="F4015">
        <v>300</v>
      </c>
      <c r="G4015">
        <v>3.3</v>
      </c>
      <c r="H4015">
        <v>20</v>
      </c>
      <c r="I4015" t="s">
        <v>258</v>
      </c>
      <c r="J4015" t="s">
        <v>4844</v>
      </c>
      <c r="K4015">
        <v>56</v>
      </c>
      <c r="L4015" t="s">
        <v>133</v>
      </c>
      <c r="M4015" t="s">
        <v>132</v>
      </c>
      <c r="N4015" t="s">
        <v>140</v>
      </c>
      <c r="O4015" t="s">
        <v>135</v>
      </c>
    </row>
    <row r="4016" spans="1:15">
      <c r="A4016">
        <v>4015</v>
      </c>
      <c r="B4016">
        <v>409534</v>
      </c>
      <c r="C4016" t="s">
        <v>404</v>
      </c>
      <c r="D4016" t="s">
        <v>129</v>
      </c>
      <c r="E4016" t="s">
        <v>7669</v>
      </c>
      <c r="F4016">
        <v>200</v>
      </c>
      <c r="G4016">
        <v>4.2</v>
      </c>
      <c r="H4016">
        <v>20</v>
      </c>
      <c r="I4016" t="s">
        <v>4338</v>
      </c>
      <c r="J4016" t="s">
        <v>404</v>
      </c>
      <c r="K4016">
        <v>72</v>
      </c>
      <c r="L4016" t="s">
        <v>138</v>
      </c>
      <c r="M4016" t="s">
        <v>142</v>
      </c>
      <c r="N4016" t="s">
        <v>140</v>
      </c>
      <c r="O4016" t="s">
        <v>130</v>
      </c>
    </row>
    <row r="4017" spans="1:15">
      <c r="A4017">
        <v>4016</v>
      </c>
      <c r="B4017">
        <v>409546</v>
      </c>
      <c r="C4017" t="s">
        <v>1747</v>
      </c>
      <c r="D4017" t="s">
        <v>137</v>
      </c>
      <c r="E4017" t="s">
        <v>7670</v>
      </c>
      <c r="F4017">
        <v>250</v>
      </c>
      <c r="G4017">
        <v>4.0999999999999996</v>
      </c>
      <c r="H4017">
        <v>100</v>
      </c>
      <c r="I4017" t="s">
        <v>2956</v>
      </c>
      <c r="J4017" t="s">
        <v>1747</v>
      </c>
      <c r="K4017">
        <v>39</v>
      </c>
      <c r="L4017" t="s">
        <v>136</v>
      </c>
      <c r="M4017" t="s">
        <v>132</v>
      </c>
      <c r="N4017" t="s">
        <v>131</v>
      </c>
      <c r="O4017" t="s">
        <v>144</v>
      </c>
    </row>
    <row r="4018" spans="1:15">
      <c r="A4018">
        <v>4017</v>
      </c>
      <c r="B4018">
        <v>409568</v>
      </c>
      <c r="C4018" t="s">
        <v>1747</v>
      </c>
      <c r="D4018" t="s">
        <v>137</v>
      </c>
      <c r="E4018" t="s">
        <v>7671</v>
      </c>
      <c r="F4018">
        <v>300</v>
      </c>
      <c r="G4018">
        <v>2.9</v>
      </c>
      <c r="H4018">
        <v>80</v>
      </c>
      <c r="I4018" t="s">
        <v>7672</v>
      </c>
      <c r="J4018" t="s">
        <v>1747</v>
      </c>
      <c r="K4018">
        <v>48</v>
      </c>
      <c r="L4018" t="s">
        <v>138</v>
      </c>
      <c r="M4018" t="s">
        <v>132</v>
      </c>
      <c r="N4018" t="s">
        <v>131</v>
      </c>
      <c r="O4018" t="s">
        <v>135</v>
      </c>
    </row>
    <row r="4019" spans="1:15">
      <c r="A4019">
        <v>4018</v>
      </c>
      <c r="B4019">
        <v>409626</v>
      </c>
      <c r="C4019" t="s">
        <v>790</v>
      </c>
      <c r="D4019" t="s">
        <v>129</v>
      </c>
      <c r="E4019" t="s">
        <v>7673</v>
      </c>
      <c r="F4019">
        <v>250</v>
      </c>
      <c r="G4019">
        <v>2.9</v>
      </c>
      <c r="H4019">
        <v>80</v>
      </c>
      <c r="I4019" t="s">
        <v>841</v>
      </c>
      <c r="J4019" t="s">
        <v>790</v>
      </c>
      <c r="K4019">
        <v>61</v>
      </c>
      <c r="L4019" t="s">
        <v>136</v>
      </c>
      <c r="M4019" t="s">
        <v>132</v>
      </c>
      <c r="N4019" t="s">
        <v>131</v>
      </c>
      <c r="O4019" t="s">
        <v>130</v>
      </c>
    </row>
    <row r="4020" spans="1:15">
      <c r="A4020">
        <v>4019</v>
      </c>
      <c r="B4020">
        <v>409646</v>
      </c>
      <c r="C4020" t="s">
        <v>1985</v>
      </c>
      <c r="D4020" t="s">
        <v>143</v>
      </c>
      <c r="E4020" t="s">
        <v>7674</v>
      </c>
      <c r="F4020">
        <v>150</v>
      </c>
      <c r="G4020">
        <v>2.9</v>
      </c>
      <c r="H4020">
        <v>80</v>
      </c>
      <c r="I4020" t="s">
        <v>7675</v>
      </c>
      <c r="J4020" t="s">
        <v>1985</v>
      </c>
      <c r="K4020">
        <v>79</v>
      </c>
      <c r="L4020" t="s">
        <v>133</v>
      </c>
      <c r="M4020" t="s">
        <v>142</v>
      </c>
      <c r="N4020" t="s">
        <v>131</v>
      </c>
      <c r="O4020" t="s">
        <v>130</v>
      </c>
    </row>
    <row r="4021" spans="1:15">
      <c r="A4021">
        <v>4020</v>
      </c>
      <c r="B4021">
        <v>409648</v>
      </c>
      <c r="C4021" t="s">
        <v>1670</v>
      </c>
      <c r="D4021" t="s">
        <v>129</v>
      </c>
      <c r="E4021" t="s">
        <v>7676</v>
      </c>
      <c r="F4021">
        <v>200</v>
      </c>
      <c r="G4021">
        <v>2.9</v>
      </c>
      <c r="H4021">
        <v>80</v>
      </c>
      <c r="I4021" t="s">
        <v>2473</v>
      </c>
      <c r="J4021" t="s">
        <v>1670</v>
      </c>
      <c r="K4021">
        <v>48</v>
      </c>
      <c r="L4021" t="s">
        <v>133</v>
      </c>
      <c r="M4021" t="s">
        <v>142</v>
      </c>
      <c r="N4021" t="s">
        <v>131</v>
      </c>
      <c r="O4021" t="s">
        <v>135</v>
      </c>
    </row>
    <row r="4022" spans="1:15">
      <c r="A4022">
        <v>4021</v>
      </c>
      <c r="B4022">
        <v>409662</v>
      </c>
      <c r="C4022" t="s">
        <v>3396</v>
      </c>
      <c r="D4022" t="s">
        <v>146</v>
      </c>
      <c r="E4022" t="s">
        <v>7677</v>
      </c>
      <c r="F4022">
        <v>400</v>
      </c>
      <c r="G4022">
        <v>3.6</v>
      </c>
      <c r="H4022">
        <v>20</v>
      </c>
      <c r="I4022" t="s">
        <v>2246</v>
      </c>
      <c r="J4022" t="s">
        <v>3396</v>
      </c>
      <c r="K4022">
        <v>69</v>
      </c>
      <c r="L4022" t="s">
        <v>237</v>
      </c>
      <c r="M4022" t="s">
        <v>132</v>
      </c>
      <c r="N4022" t="s">
        <v>140</v>
      </c>
      <c r="O4022" t="s">
        <v>130</v>
      </c>
    </row>
    <row r="4023" spans="1:15">
      <c r="A4023">
        <v>4022</v>
      </c>
      <c r="B4023">
        <v>409663</v>
      </c>
      <c r="C4023" t="s">
        <v>862</v>
      </c>
      <c r="D4023" t="s">
        <v>139</v>
      </c>
      <c r="E4023" t="s">
        <v>7678</v>
      </c>
      <c r="F4023">
        <v>400</v>
      </c>
      <c r="G4023">
        <v>2.9</v>
      </c>
      <c r="H4023">
        <v>80</v>
      </c>
      <c r="I4023" t="s">
        <v>2599</v>
      </c>
      <c r="J4023" t="s">
        <v>862</v>
      </c>
      <c r="K4023">
        <v>66</v>
      </c>
      <c r="L4023" t="s">
        <v>133</v>
      </c>
      <c r="M4023" t="s">
        <v>132</v>
      </c>
      <c r="N4023" t="s">
        <v>131</v>
      </c>
      <c r="O4023" t="s">
        <v>130</v>
      </c>
    </row>
    <row r="4024" spans="1:15">
      <c r="A4024">
        <v>4023</v>
      </c>
      <c r="B4024">
        <v>409923</v>
      </c>
      <c r="C4024" t="s">
        <v>1747</v>
      </c>
      <c r="D4024" t="s">
        <v>137</v>
      </c>
      <c r="E4024" t="s">
        <v>7679</v>
      </c>
      <c r="F4024">
        <v>200</v>
      </c>
      <c r="G4024">
        <v>3.9</v>
      </c>
      <c r="H4024">
        <v>50</v>
      </c>
      <c r="I4024" t="s">
        <v>1573</v>
      </c>
      <c r="J4024" t="s">
        <v>1747</v>
      </c>
      <c r="K4024">
        <v>40</v>
      </c>
      <c r="L4024" t="s">
        <v>138</v>
      </c>
      <c r="M4024" t="s">
        <v>142</v>
      </c>
      <c r="N4024" t="s">
        <v>140</v>
      </c>
      <c r="O4024" t="s">
        <v>144</v>
      </c>
    </row>
    <row r="4025" spans="1:15">
      <c r="A4025">
        <v>4024</v>
      </c>
      <c r="B4025">
        <v>409930</v>
      </c>
      <c r="C4025" t="s">
        <v>382</v>
      </c>
      <c r="D4025" t="s">
        <v>137</v>
      </c>
      <c r="E4025" t="s">
        <v>7680</v>
      </c>
      <c r="F4025">
        <v>500</v>
      </c>
      <c r="G4025">
        <v>4.4000000000000004</v>
      </c>
      <c r="H4025">
        <v>20</v>
      </c>
      <c r="I4025" t="s">
        <v>7681</v>
      </c>
      <c r="J4025" t="s">
        <v>382</v>
      </c>
      <c r="K4025">
        <v>46</v>
      </c>
      <c r="L4025" t="s">
        <v>133</v>
      </c>
      <c r="M4025" t="s">
        <v>132</v>
      </c>
      <c r="N4025" t="s">
        <v>140</v>
      </c>
      <c r="O4025" t="s">
        <v>135</v>
      </c>
    </row>
    <row r="4026" spans="1:15">
      <c r="A4026">
        <v>4025</v>
      </c>
      <c r="B4026">
        <v>409940</v>
      </c>
      <c r="C4026" t="s">
        <v>982</v>
      </c>
      <c r="D4026" t="s">
        <v>141</v>
      </c>
      <c r="E4026" t="s">
        <v>6418</v>
      </c>
      <c r="F4026">
        <v>250</v>
      </c>
      <c r="G4026">
        <v>3.8</v>
      </c>
      <c r="H4026">
        <v>100</v>
      </c>
      <c r="I4026" t="s">
        <v>7682</v>
      </c>
      <c r="J4026" t="s">
        <v>982</v>
      </c>
      <c r="K4026">
        <v>59</v>
      </c>
      <c r="L4026" t="s">
        <v>136</v>
      </c>
      <c r="M4026" t="s">
        <v>132</v>
      </c>
      <c r="N4026" t="s">
        <v>131</v>
      </c>
      <c r="O4026" t="s">
        <v>135</v>
      </c>
    </row>
    <row r="4027" spans="1:15">
      <c r="A4027">
        <v>4026</v>
      </c>
      <c r="B4027">
        <v>409988</v>
      </c>
      <c r="C4027" t="s">
        <v>4215</v>
      </c>
      <c r="D4027" t="s">
        <v>129</v>
      </c>
      <c r="E4027" t="s">
        <v>7683</v>
      </c>
      <c r="F4027">
        <v>600</v>
      </c>
      <c r="G4027">
        <v>2.9</v>
      </c>
      <c r="H4027">
        <v>80</v>
      </c>
      <c r="I4027" t="s">
        <v>4668</v>
      </c>
      <c r="J4027" t="s">
        <v>4215</v>
      </c>
      <c r="K4027">
        <v>90</v>
      </c>
      <c r="L4027" t="s">
        <v>133</v>
      </c>
      <c r="M4027" t="s">
        <v>148</v>
      </c>
      <c r="N4027" t="s">
        <v>131</v>
      </c>
      <c r="O4027" t="s">
        <v>130</v>
      </c>
    </row>
    <row r="4028" spans="1:15">
      <c r="A4028">
        <v>4027</v>
      </c>
      <c r="B4028">
        <v>410033</v>
      </c>
      <c r="C4028" t="s">
        <v>1670</v>
      </c>
      <c r="D4028" t="s">
        <v>129</v>
      </c>
      <c r="E4028" t="s">
        <v>7684</v>
      </c>
      <c r="F4028">
        <v>300</v>
      </c>
      <c r="G4028">
        <v>2.9</v>
      </c>
      <c r="H4028">
        <v>80</v>
      </c>
      <c r="I4028" t="s">
        <v>258</v>
      </c>
      <c r="J4028" t="s">
        <v>1670</v>
      </c>
      <c r="K4028">
        <v>71</v>
      </c>
      <c r="L4028" t="s">
        <v>133</v>
      </c>
      <c r="M4028" t="s">
        <v>132</v>
      </c>
      <c r="N4028" t="s">
        <v>131</v>
      </c>
      <c r="O4028" t="s">
        <v>130</v>
      </c>
    </row>
    <row r="4029" spans="1:15">
      <c r="A4029">
        <v>4028</v>
      </c>
      <c r="B4029">
        <v>410095</v>
      </c>
      <c r="C4029" t="s">
        <v>1747</v>
      </c>
      <c r="D4029" t="s">
        <v>137</v>
      </c>
      <c r="E4029" t="s">
        <v>4332</v>
      </c>
      <c r="F4029">
        <v>300</v>
      </c>
      <c r="G4029">
        <v>4.2</v>
      </c>
      <c r="H4029">
        <v>1000</v>
      </c>
      <c r="I4029" t="s">
        <v>4385</v>
      </c>
      <c r="J4029" t="s">
        <v>1747</v>
      </c>
      <c r="K4029">
        <v>53</v>
      </c>
      <c r="L4029" t="s">
        <v>138</v>
      </c>
      <c r="M4029" t="s">
        <v>132</v>
      </c>
      <c r="N4029" t="s">
        <v>147</v>
      </c>
      <c r="O4029" t="s">
        <v>135</v>
      </c>
    </row>
    <row r="4030" spans="1:15">
      <c r="A4030">
        <v>4029</v>
      </c>
      <c r="B4030">
        <v>410117</v>
      </c>
      <c r="C4030" t="s">
        <v>1467</v>
      </c>
      <c r="D4030" t="s">
        <v>143</v>
      </c>
      <c r="E4030" t="s">
        <v>7685</v>
      </c>
      <c r="F4030">
        <v>200</v>
      </c>
      <c r="G4030">
        <v>4</v>
      </c>
      <c r="H4030">
        <v>50</v>
      </c>
      <c r="I4030" t="s">
        <v>258</v>
      </c>
      <c r="J4030" t="s">
        <v>1467</v>
      </c>
      <c r="K4030">
        <v>74</v>
      </c>
      <c r="L4030" t="s">
        <v>133</v>
      </c>
      <c r="M4030" t="s">
        <v>142</v>
      </c>
      <c r="N4030" t="s">
        <v>140</v>
      </c>
      <c r="O4030" t="s">
        <v>130</v>
      </c>
    </row>
    <row r="4031" spans="1:15">
      <c r="A4031">
        <v>4030</v>
      </c>
      <c r="B4031">
        <v>410257</v>
      </c>
      <c r="C4031" t="s">
        <v>314</v>
      </c>
      <c r="D4031" t="s">
        <v>146</v>
      </c>
      <c r="E4031" t="s">
        <v>4081</v>
      </c>
      <c r="F4031">
        <v>400</v>
      </c>
      <c r="G4031">
        <v>3.9</v>
      </c>
      <c r="H4031">
        <v>100</v>
      </c>
      <c r="I4031" t="s">
        <v>4082</v>
      </c>
      <c r="J4031" t="s">
        <v>314</v>
      </c>
      <c r="K4031">
        <v>62</v>
      </c>
      <c r="L4031" t="s">
        <v>138</v>
      </c>
      <c r="M4031" t="s">
        <v>132</v>
      </c>
      <c r="N4031" t="s">
        <v>131</v>
      </c>
      <c r="O4031" t="s">
        <v>130</v>
      </c>
    </row>
    <row r="4032" spans="1:15">
      <c r="A4032">
        <v>4031</v>
      </c>
      <c r="B4032">
        <v>410265</v>
      </c>
      <c r="C4032" t="s">
        <v>880</v>
      </c>
      <c r="D4032" t="s">
        <v>143</v>
      </c>
      <c r="E4032" t="s">
        <v>1261</v>
      </c>
      <c r="F4032">
        <v>300</v>
      </c>
      <c r="G4032">
        <v>3.8</v>
      </c>
      <c r="H4032">
        <v>20</v>
      </c>
      <c r="I4032" t="s">
        <v>2686</v>
      </c>
      <c r="J4032" t="s">
        <v>7686</v>
      </c>
      <c r="K4032">
        <v>40</v>
      </c>
      <c r="L4032" t="s">
        <v>138</v>
      </c>
      <c r="M4032" t="s">
        <v>132</v>
      </c>
      <c r="N4032" t="s">
        <v>140</v>
      </c>
      <c r="O4032" t="s">
        <v>144</v>
      </c>
    </row>
    <row r="4033" spans="1:15">
      <c r="A4033">
        <v>4032</v>
      </c>
      <c r="B4033">
        <v>410266</v>
      </c>
      <c r="C4033" t="s">
        <v>880</v>
      </c>
      <c r="D4033" t="s">
        <v>143</v>
      </c>
      <c r="E4033" t="s">
        <v>4081</v>
      </c>
      <c r="F4033">
        <v>400</v>
      </c>
      <c r="G4033">
        <v>3.5</v>
      </c>
      <c r="H4033">
        <v>20</v>
      </c>
      <c r="I4033" t="s">
        <v>4082</v>
      </c>
      <c r="J4033" t="s">
        <v>7686</v>
      </c>
      <c r="K4033">
        <v>39</v>
      </c>
      <c r="L4033" t="s">
        <v>138</v>
      </c>
      <c r="M4033" t="s">
        <v>132</v>
      </c>
      <c r="N4033" t="s">
        <v>140</v>
      </c>
      <c r="O4033" t="s">
        <v>144</v>
      </c>
    </row>
    <row r="4034" spans="1:15">
      <c r="A4034">
        <v>4033</v>
      </c>
      <c r="B4034">
        <v>410294</v>
      </c>
      <c r="C4034" t="s">
        <v>2257</v>
      </c>
      <c r="D4034" t="s">
        <v>129</v>
      </c>
      <c r="E4034" t="s">
        <v>7687</v>
      </c>
      <c r="F4034">
        <v>400</v>
      </c>
      <c r="G4034">
        <v>4.5</v>
      </c>
      <c r="H4034">
        <v>100</v>
      </c>
      <c r="I4034" t="s">
        <v>7688</v>
      </c>
      <c r="J4034" t="s">
        <v>7689</v>
      </c>
      <c r="K4034">
        <v>90</v>
      </c>
      <c r="L4034" t="s">
        <v>133</v>
      </c>
      <c r="M4034" t="s">
        <v>132</v>
      </c>
      <c r="N4034" t="s">
        <v>131</v>
      </c>
      <c r="O4034" t="s">
        <v>130</v>
      </c>
    </row>
    <row r="4035" spans="1:15">
      <c r="A4035">
        <v>4034</v>
      </c>
      <c r="B4035">
        <v>410453</v>
      </c>
      <c r="C4035" t="s">
        <v>260</v>
      </c>
      <c r="D4035" t="s">
        <v>137</v>
      </c>
      <c r="E4035" t="s">
        <v>7690</v>
      </c>
      <c r="F4035">
        <v>400</v>
      </c>
      <c r="G4035">
        <v>4.4000000000000004</v>
      </c>
      <c r="H4035">
        <v>100</v>
      </c>
      <c r="I4035" t="s">
        <v>1711</v>
      </c>
      <c r="J4035" t="s">
        <v>260</v>
      </c>
      <c r="K4035">
        <v>63</v>
      </c>
      <c r="L4035" t="s">
        <v>133</v>
      </c>
      <c r="M4035" t="s">
        <v>132</v>
      </c>
      <c r="N4035" t="s">
        <v>131</v>
      </c>
      <c r="O4035" t="s">
        <v>130</v>
      </c>
    </row>
    <row r="4036" spans="1:15">
      <c r="A4036">
        <v>4035</v>
      </c>
      <c r="B4036">
        <v>410505</v>
      </c>
      <c r="C4036" t="s">
        <v>1071</v>
      </c>
      <c r="D4036" t="s">
        <v>129</v>
      </c>
      <c r="E4036" t="s">
        <v>7691</v>
      </c>
      <c r="F4036">
        <v>300</v>
      </c>
      <c r="G4036">
        <v>4.5</v>
      </c>
      <c r="H4036">
        <v>20</v>
      </c>
      <c r="I4036" t="s">
        <v>7692</v>
      </c>
      <c r="J4036" t="s">
        <v>7693</v>
      </c>
      <c r="K4036">
        <v>62</v>
      </c>
      <c r="L4036" t="s">
        <v>133</v>
      </c>
      <c r="M4036" t="s">
        <v>132</v>
      </c>
      <c r="N4036" t="s">
        <v>140</v>
      </c>
      <c r="O4036" t="s">
        <v>130</v>
      </c>
    </row>
    <row r="4037" spans="1:15">
      <c r="A4037">
        <v>4036</v>
      </c>
      <c r="B4037">
        <v>410548</v>
      </c>
      <c r="C4037" t="s">
        <v>568</v>
      </c>
      <c r="D4037" t="s">
        <v>143</v>
      </c>
      <c r="E4037" t="s">
        <v>7694</v>
      </c>
      <c r="F4037">
        <v>300</v>
      </c>
      <c r="G4037">
        <v>3.8</v>
      </c>
      <c r="H4037">
        <v>100</v>
      </c>
      <c r="I4037" t="s">
        <v>7695</v>
      </c>
      <c r="J4037" t="s">
        <v>568</v>
      </c>
      <c r="K4037">
        <v>53</v>
      </c>
      <c r="L4037" t="s">
        <v>133</v>
      </c>
      <c r="M4037" t="s">
        <v>132</v>
      </c>
      <c r="N4037" t="s">
        <v>131</v>
      </c>
      <c r="O4037" t="s">
        <v>135</v>
      </c>
    </row>
    <row r="4038" spans="1:15">
      <c r="A4038">
        <v>4037</v>
      </c>
      <c r="B4038">
        <v>410603</v>
      </c>
      <c r="C4038" t="s">
        <v>314</v>
      </c>
      <c r="D4038" t="s">
        <v>146</v>
      </c>
      <c r="E4038" t="s">
        <v>7696</v>
      </c>
      <c r="F4038">
        <v>250</v>
      </c>
      <c r="G4038">
        <v>2.9</v>
      </c>
      <c r="H4038">
        <v>80</v>
      </c>
      <c r="I4038" t="s">
        <v>7602</v>
      </c>
      <c r="J4038" t="s">
        <v>314</v>
      </c>
      <c r="K4038">
        <v>65</v>
      </c>
      <c r="L4038" t="s">
        <v>237</v>
      </c>
      <c r="M4038" t="s">
        <v>132</v>
      </c>
      <c r="N4038" t="s">
        <v>131</v>
      </c>
      <c r="O4038" t="s">
        <v>130</v>
      </c>
    </row>
    <row r="4039" spans="1:15">
      <c r="A4039">
        <v>4038</v>
      </c>
      <c r="B4039">
        <v>410677</v>
      </c>
      <c r="C4039" t="s">
        <v>7697</v>
      </c>
      <c r="D4039" t="s">
        <v>146</v>
      </c>
      <c r="E4039" t="s">
        <v>7698</v>
      </c>
      <c r="F4039">
        <v>200</v>
      </c>
      <c r="G4039">
        <v>2.9</v>
      </c>
      <c r="H4039">
        <v>80</v>
      </c>
      <c r="I4039" t="s">
        <v>2190</v>
      </c>
      <c r="J4039" t="s">
        <v>3695</v>
      </c>
      <c r="K4039">
        <v>59</v>
      </c>
      <c r="L4039" t="s">
        <v>138</v>
      </c>
      <c r="M4039" t="s">
        <v>142</v>
      </c>
      <c r="N4039" t="s">
        <v>131</v>
      </c>
      <c r="O4039" t="s">
        <v>135</v>
      </c>
    </row>
    <row r="4040" spans="1:15">
      <c r="A4040">
        <v>4039</v>
      </c>
      <c r="B4040">
        <v>410832</v>
      </c>
      <c r="C4040" t="s">
        <v>7699</v>
      </c>
      <c r="D4040" t="s">
        <v>139</v>
      </c>
      <c r="E4040" t="s">
        <v>4138</v>
      </c>
      <c r="F4040">
        <v>500</v>
      </c>
      <c r="G4040">
        <v>4.3</v>
      </c>
      <c r="H4040">
        <v>20</v>
      </c>
      <c r="I4040" t="s">
        <v>4139</v>
      </c>
      <c r="J4040" t="s">
        <v>7699</v>
      </c>
      <c r="K4040">
        <v>70</v>
      </c>
      <c r="L4040" t="s">
        <v>133</v>
      </c>
      <c r="M4040" t="s">
        <v>132</v>
      </c>
      <c r="N4040" t="s">
        <v>140</v>
      </c>
      <c r="O4040" t="s">
        <v>130</v>
      </c>
    </row>
    <row r="4041" spans="1:15">
      <c r="A4041">
        <v>4040</v>
      </c>
      <c r="B4041">
        <v>410844</v>
      </c>
      <c r="C4041" t="s">
        <v>1747</v>
      </c>
      <c r="D4041" t="s">
        <v>137</v>
      </c>
      <c r="E4041" t="s">
        <v>7700</v>
      </c>
      <c r="F4041">
        <v>250</v>
      </c>
      <c r="G4041">
        <v>4.5999999999999996</v>
      </c>
      <c r="H4041">
        <v>50</v>
      </c>
      <c r="I4041" t="s">
        <v>258</v>
      </c>
      <c r="J4041" t="s">
        <v>1747</v>
      </c>
      <c r="K4041">
        <v>39</v>
      </c>
      <c r="L4041" t="s">
        <v>133</v>
      </c>
      <c r="M4041" t="s">
        <v>132</v>
      </c>
      <c r="N4041" t="s">
        <v>140</v>
      </c>
      <c r="O4041" t="s">
        <v>144</v>
      </c>
    </row>
    <row r="4042" spans="1:15">
      <c r="A4042">
        <v>4041</v>
      </c>
      <c r="B4042">
        <v>410869</v>
      </c>
      <c r="C4042" t="s">
        <v>832</v>
      </c>
      <c r="D4042" t="s">
        <v>143</v>
      </c>
      <c r="E4042" t="s">
        <v>7701</v>
      </c>
      <c r="F4042">
        <v>600</v>
      </c>
      <c r="G4042">
        <v>2.9</v>
      </c>
      <c r="H4042">
        <v>80</v>
      </c>
      <c r="I4042" t="s">
        <v>1146</v>
      </c>
      <c r="J4042" t="s">
        <v>832</v>
      </c>
      <c r="K4042">
        <v>60</v>
      </c>
      <c r="L4042" t="s">
        <v>133</v>
      </c>
      <c r="M4042" t="s">
        <v>148</v>
      </c>
      <c r="N4042" t="s">
        <v>131</v>
      </c>
      <c r="O4042" t="s">
        <v>135</v>
      </c>
    </row>
    <row r="4043" spans="1:15">
      <c r="A4043">
        <v>4042</v>
      </c>
      <c r="B4043">
        <v>410887</v>
      </c>
      <c r="C4043" t="s">
        <v>982</v>
      </c>
      <c r="D4043" t="s">
        <v>141</v>
      </c>
      <c r="E4043" t="s">
        <v>7702</v>
      </c>
      <c r="F4043">
        <v>100</v>
      </c>
      <c r="G4043">
        <v>4.2</v>
      </c>
      <c r="H4043">
        <v>20</v>
      </c>
      <c r="I4043" t="s">
        <v>2266</v>
      </c>
      <c r="J4043" t="s">
        <v>982</v>
      </c>
      <c r="K4043">
        <v>65</v>
      </c>
      <c r="L4043" t="s">
        <v>136</v>
      </c>
      <c r="M4043" t="s">
        <v>142</v>
      </c>
      <c r="N4043" t="s">
        <v>140</v>
      </c>
      <c r="O4043" t="s">
        <v>130</v>
      </c>
    </row>
    <row r="4044" spans="1:15">
      <c r="A4044">
        <v>4043</v>
      </c>
      <c r="B4044">
        <v>410943</v>
      </c>
      <c r="C4044" t="s">
        <v>3396</v>
      </c>
      <c r="D4044" t="s">
        <v>146</v>
      </c>
      <c r="E4044" t="s">
        <v>3702</v>
      </c>
      <c r="F4044">
        <v>200</v>
      </c>
      <c r="G4044">
        <v>2.9</v>
      </c>
      <c r="H4044">
        <v>80</v>
      </c>
      <c r="I4044" t="s">
        <v>2246</v>
      </c>
      <c r="J4044" t="s">
        <v>3396</v>
      </c>
      <c r="K4044">
        <v>76</v>
      </c>
      <c r="L4044" t="s">
        <v>237</v>
      </c>
      <c r="M4044" t="s">
        <v>142</v>
      </c>
      <c r="N4044" t="s">
        <v>131</v>
      </c>
      <c r="O4044" t="s">
        <v>130</v>
      </c>
    </row>
    <row r="4045" spans="1:15">
      <c r="A4045">
        <v>4044</v>
      </c>
      <c r="B4045">
        <v>411090</v>
      </c>
      <c r="C4045" t="s">
        <v>1444</v>
      </c>
      <c r="D4045" t="s">
        <v>139</v>
      </c>
      <c r="E4045" t="s">
        <v>7703</v>
      </c>
      <c r="F4045">
        <v>300</v>
      </c>
      <c r="G4045">
        <v>4.3</v>
      </c>
      <c r="H4045">
        <v>50</v>
      </c>
      <c r="I4045" t="s">
        <v>921</v>
      </c>
      <c r="J4045" t="s">
        <v>1444</v>
      </c>
      <c r="K4045">
        <v>56</v>
      </c>
      <c r="L4045" t="s">
        <v>236</v>
      </c>
      <c r="M4045" t="s">
        <v>132</v>
      </c>
      <c r="N4045" t="s">
        <v>140</v>
      </c>
      <c r="O4045" t="s">
        <v>135</v>
      </c>
    </row>
    <row r="4046" spans="1:15">
      <c r="A4046">
        <v>4045</v>
      </c>
      <c r="B4046">
        <v>411106</v>
      </c>
      <c r="C4046" t="s">
        <v>1684</v>
      </c>
      <c r="D4046" t="s">
        <v>146</v>
      </c>
      <c r="E4046" t="s">
        <v>7704</v>
      </c>
      <c r="F4046">
        <v>350</v>
      </c>
      <c r="G4046">
        <v>4.3</v>
      </c>
      <c r="H4046">
        <v>50</v>
      </c>
      <c r="I4046" t="s">
        <v>7705</v>
      </c>
      <c r="J4046" t="s">
        <v>1684</v>
      </c>
      <c r="K4046">
        <v>39</v>
      </c>
      <c r="L4046" t="s">
        <v>236</v>
      </c>
      <c r="M4046" t="s">
        <v>132</v>
      </c>
      <c r="N4046" t="s">
        <v>140</v>
      </c>
      <c r="O4046" t="s">
        <v>144</v>
      </c>
    </row>
    <row r="4047" spans="1:15">
      <c r="A4047">
        <v>4046</v>
      </c>
      <c r="B4047">
        <v>411187</v>
      </c>
      <c r="C4047" t="s">
        <v>1571</v>
      </c>
      <c r="D4047" t="s">
        <v>141</v>
      </c>
      <c r="E4047" t="s">
        <v>7706</v>
      </c>
      <c r="F4047">
        <v>200</v>
      </c>
      <c r="G4047">
        <v>2.9</v>
      </c>
      <c r="H4047">
        <v>80</v>
      </c>
      <c r="I4047" t="s">
        <v>395</v>
      </c>
      <c r="J4047" t="s">
        <v>1571</v>
      </c>
      <c r="K4047">
        <v>81</v>
      </c>
      <c r="L4047" t="s">
        <v>138</v>
      </c>
      <c r="M4047" t="s">
        <v>142</v>
      </c>
      <c r="N4047" t="s">
        <v>131</v>
      </c>
      <c r="O4047" t="s">
        <v>130</v>
      </c>
    </row>
    <row r="4048" spans="1:15">
      <c r="A4048">
        <v>4047</v>
      </c>
      <c r="B4048">
        <v>411194</v>
      </c>
      <c r="C4048" t="s">
        <v>1332</v>
      </c>
      <c r="D4048" t="s">
        <v>134</v>
      </c>
      <c r="E4048" t="s">
        <v>7707</v>
      </c>
      <c r="F4048">
        <v>300</v>
      </c>
      <c r="G4048">
        <v>2.9</v>
      </c>
      <c r="H4048">
        <v>80</v>
      </c>
      <c r="I4048" t="s">
        <v>7708</v>
      </c>
      <c r="J4048" t="s">
        <v>1332</v>
      </c>
      <c r="K4048">
        <v>41</v>
      </c>
      <c r="L4048" t="s">
        <v>138</v>
      </c>
      <c r="M4048" t="s">
        <v>132</v>
      </c>
      <c r="N4048" t="s">
        <v>131</v>
      </c>
      <c r="O4048" t="s">
        <v>135</v>
      </c>
    </row>
    <row r="4049" spans="1:15">
      <c r="A4049">
        <v>4048</v>
      </c>
      <c r="B4049">
        <v>411349</v>
      </c>
      <c r="C4049" t="s">
        <v>1807</v>
      </c>
      <c r="D4049" t="s">
        <v>139</v>
      </c>
      <c r="E4049" t="s">
        <v>7709</v>
      </c>
      <c r="F4049">
        <v>300</v>
      </c>
      <c r="G4049">
        <v>2.9</v>
      </c>
      <c r="H4049">
        <v>80</v>
      </c>
      <c r="I4049" t="s">
        <v>5444</v>
      </c>
      <c r="J4049" t="s">
        <v>1807</v>
      </c>
      <c r="K4049">
        <v>58</v>
      </c>
      <c r="L4049" t="s">
        <v>133</v>
      </c>
      <c r="M4049" t="s">
        <v>132</v>
      </c>
      <c r="N4049" t="s">
        <v>131</v>
      </c>
      <c r="O4049" t="s">
        <v>135</v>
      </c>
    </row>
    <row r="4050" spans="1:15">
      <c r="A4050">
        <v>4049</v>
      </c>
      <c r="B4050">
        <v>411550</v>
      </c>
      <c r="C4050" t="s">
        <v>1747</v>
      </c>
      <c r="D4050" t="s">
        <v>137</v>
      </c>
      <c r="E4050" t="s">
        <v>5928</v>
      </c>
      <c r="F4050">
        <v>1000</v>
      </c>
      <c r="G4050">
        <v>4</v>
      </c>
      <c r="H4050">
        <v>50</v>
      </c>
      <c r="I4050" t="s">
        <v>5929</v>
      </c>
      <c r="J4050" t="s">
        <v>1747</v>
      </c>
      <c r="K4050">
        <v>37</v>
      </c>
      <c r="L4050" t="s">
        <v>138</v>
      </c>
      <c r="M4050" t="s">
        <v>148</v>
      </c>
      <c r="N4050" t="s">
        <v>140</v>
      </c>
      <c r="O4050" t="s">
        <v>144</v>
      </c>
    </row>
    <row r="4051" spans="1:15">
      <c r="A4051">
        <v>4050</v>
      </c>
      <c r="B4051">
        <v>411592</v>
      </c>
      <c r="C4051" t="s">
        <v>880</v>
      </c>
      <c r="D4051" t="s">
        <v>143</v>
      </c>
      <c r="E4051" t="s">
        <v>7710</v>
      </c>
      <c r="F4051">
        <v>300</v>
      </c>
      <c r="G4051">
        <v>2.9</v>
      </c>
      <c r="H4051">
        <v>80</v>
      </c>
      <c r="I4051" t="s">
        <v>1383</v>
      </c>
      <c r="J4051" t="s">
        <v>880</v>
      </c>
      <c r="K4051">
        <v>61</v>
      </c>
      <c r="L4051" t="s">
        <v>136</v>
      </c>
      <c r="M4051" t="s">
        <v>132</v>
      </c>
      <c r="N4051" t="s">
        <v>131</v>
      </c>
      <c r="O4051" t="s">
        <v>130</v>
      </c>
    </row>
    <row r="4052" spans="1:15">
      <c r="A4052">
        <v>4051</v>
      </c>
      <c r="B4052">
        <v>411635</v>
      </c>
      <c r="C4052" t="s">
        <v>340</v>
      </c>
      <c r="D4052" t="s">
        <v>141</v>
      </c>
      <c r="E4052" t="s">
        <v>7711</v>
      </c>
      <c r="F4052">
        <v>200</v>
      </c>
      <c r="G4052">
        <v>2.9</v>
      </c>
      <c r="H4052">
        <v>80</v>
      </c>
      <c r="I4052" t="s">
        <v>258</v>
      </c>
      <c r="J4052" t="s">
        <v>340</v>
      </c>
      <c r="K4052">
        <v>67</v>
      </c>
      <c r="L4052" t="s">
        <v>133</v>
      </c>
      <c r="M4052" t="s">
        <v>142</v>
      </c>
      <c r="N4052" t="s">
        <v>131</v>
      </c>
      <c r="O4052" t="s">
        <v>130</v>
      </c>
    </row>
    <row r="4053" spans="1:15">
      <c r="A4053">
        <v>4052</v>
      </c>
      <c r="B4053">
        <v>411660</v>
      </c>
      <c r="C4053" t="s">
        <v>880</v>
      </c>
      <c r="D4053" t="s">
        <v>143</v>
      </c>
      <c r="E4053" t="s">
        <v>7712</v>
      </c>
      <c r="F4053">
        <v>300</v>
      </c>
      <c r="G4053">
        <v>2.9</v>
      </c>
      <c r="H4053">
        <v>80</v>
      </c>
      <c r="I4053" t="s">
        <v>356</v>
      </c>
      <c r="J4053" t="s">
        <v>880</v>
      </c>
      <c r="K4053">
        <v>61</v>
      </c>
      <c r="L4053" t="s">
        <v>136</v>
      </c>
      <c r="M4053" t="s">
        <v>132</v>
      </c>
      <c r="N4053" t="s">
        <v>131</v>
      </c>
      <c r="O4053" t="s">
        <v>130</v>
      </c>
    </row>
    <row r="4054" spans="1:15">
      <c r="A4054">
        <v>4053</v>
      </c>
      <c r="B4054">
        <v>411690</v>
      </c>
      <c r="C4054" t="s">
        <v>2951</v>
      </c>
      <c r="D4054" t="s">
        <v>149</v>
      </c>
      <c r="E4054" t="s">
        <v>7713</v>
      </c>
      <c r="F4054">
        <v>300</v>
      </c>
      <c r="G4054">
        <v>4</v>
      </c>
      <c r="H4054">
        <v>100</v>
      </c>
      <c r="I4054" t="s">
        <v>356</v>
      </c>
      <c r="J4054" t="s">
        <v>2951</v>
      </c>
      <c r="K4054">
        <v>72</v>
      </c>
      <c r="L4054" t="s">
        <v>136</v>
      </c>
      <c r="M4054" t="s">
        <v>132</v>
      </c>
      <c r="N4054" t="s">
        <v>131</v>
      </c>
      <c r="O4054" t="s">
        <v>130</v>
      </c>
    </row>
    <row r="4055" spans="1:15">
      <c r="A4055">
        <v>4054</v>
      </c>
      <c r="B4055">
        <v>411770</v>
      </c>
      <c r="C4055" t="s">
        <v>568</v>
      </c>
      <c r="D4055" t="s">
        <v>143</v>
      </c>
      <c r="E4055" t="s">
        <v>7714</v>
      </c>
      <c r="F4055">
        <v>199</v>
      </c>
      <c r="G4055">
        <v>2.9</v>
      </c>
      <c r="H4055">
        <v>80</v>
      </c>
      <c r="I4055" t="s">
        <v>258</v>
      </c>
      <c r="J4055" t="s">
        <v>568</v>
      </c>
      <c r="K4055">
        <v>52</v>
      </c>
      <c r="L4055" t="s">
        <v>133</v>
      </c>
      <c r="M4055" t="s">
        <v>142</v>
      </c>
      <c r="N4055" t="s">
        <v>131</v>
      </c>
      <c r="O4055" t="s">
        <v>135</v>
      </c>
    </row>
    <row r="4056" spans="1:15">
      <c r="A4056">
        <v>4055</v>
      </c>
      <c r="B4056">
        <v>411785</v>
      </c>
      <c r="C4056" t="s">
        <v>2289</v>
      </c>
      <c r="D4056" t="s">
        <v>129</v>
      </c>
      <c r="E4056" t="s">
        <v>7715</v>
      </c>
      <c r="F4056">
        <v>300</v>
      </c>
      <c r="G4056">
        <v>4.2</v>
      </c>
      <c r="H4056">
        <v>20</v>
      </c>
      <c r="I4056" t="s">
        <v>475</v>
      </c>
      <c r="J4056" t="s">
        <v>2289</v>
      </c>
      <c r="K4056">
        <v>74</v>
      </c>
      <c r="L4056" t="s">
        <v>133</v>
      </c>
      <c r="M4056" t="s">
        <v>132</v>
      </c>
      <c r="N4056" t="s">
        <v>140</v>
      </c>
      <c r="O4056" t="s">
        <v>130</v>
      </c>
    </row>
    <row r="4057" spans="1:15">
      <c r="A4057">
        <v>4056</v>
      </c>
      <c r="B4057">
        <v>411816</v>
      </c>
      <c r="C4057" t="s">
        <v>790</v>
      </c>
      <c r="D4057" t="s">
        <v>129</v>
      </c>
      <c r="E4057" t="s">
        <v>7716</v>
      </c>
      <c r="F4057">
        <v>700</v>
      </c>
      <c r="G4057">
        <v>2.9</v>
      </c>
      <c r="H4057">
        <v>80</v>
      </c>
      <c r="I4057" t="s">
        <v>7006</v>
      </c>
      <c r="J4057" t="s">
        <v>790</v>
      </c>
      <c r="K4057">
        <v>73</v>
      </c>
      <c r="L4057" t="s">
        <v>136</v>
      </c>
      <c r="M4057" t="s">
        <v>148</v>
      </c>
      <c r="N4057" t="s">
        <v>131</v>
      </c>
      <c r="O4057" t="s">
        <v>130</v>
      </c>
    </row>
    <row r="4058" spans="1:15">
      <c r="A4058">
        <v>4057</v>
      </c>
      <c r="B4058">
        <v>411857</v>
      </c>
      <c r="C4058" t="s">
        <v>880</v>
      </c>
      <c r="D4058" t="s">
        <v>143</v>
      </c>
      <c r="E4058" t="s">
        <v>7717</v>
      </c>
      <c r="F4058">
        <v>300</v>
      </c>
      <c r="G4058">
        <v>2.9</v>
      </c>
      <c r="H4058">
        <v>80</v>
      </c>
      <c r="I4058" t="s">
        <v>356</v>
      </c>
      <c r="J4058" t="s">
        <v>880</v>
      </c>
      <c r="K4058">
        <v>62</v>
      </c>
      <c r="L4058" t="s">
        <v>136</v>
      </c>
      <c r="M4058" t="s">
        <v>132</v>
      </c>
      <c r="N4058" t="s">
        <v>131</v>
      </c>
      <c r="O4058" t="s">
        <v>130</v>
      </c>
    </row>
    <row r="4059" spans="1:15">
      <c r="A4059">
        <v>4058</v>
      </c>
      <c r="B4059">
        <v>411871</v>
      </c>
      <c r="C4059" t="s">
        <v>880</v>
      </c>
      <c r="D4059" t="s">
        <v>143</v>
      </c>
      <c r="E4059" t="s">
        <v>7718</v>
      </c>
      <c r="F4059">
        <v>300</v>
      </c>
      <c r="G4059">
        <v>2.9</v>
      </c>
      <c r="H4059">
        <v>80</v>
      </c>
      <c r="I4059" t="s">
        <v>279</v>
      </c>
      <c r="J4059" t="s">
        <v>880</v>
      </c>
      <c r="K4059">
        <v>55</v>
      </c>
      <c r="L4059" t="s">
        <v>133</v>
      </c>
      <c r="M4059" t="s">
        <v>132</v>
      </c>
      <c r="N4059" t="s">
        <v>131</v>
      </c>
      <c r="O4059" t="s">
        <v>135</v>
      </c>
    </row>
    <row r="4060" spans="1:15">
      <c r="A4060">
        <v>4059</v>
      </c>
      <c r="B4060">
        <v>411874</v>
      </c>
      <c r="C4060" t="s">
        <v>880</v>
      </c>
      <c r="D4060" t="s">
        <v>143</v>
      </c>
      <c r="E4060" t="s">
        <v>7719</v>
      </c>
      <c r="F4060">
        <v>300</v>
      </c>
      <c r="G4060">
        <v>2.9</v>
      </c>
      <c r="H4060">
        <v>80</v>
      </c>
      <c r="I4060" t="s">
        <v>1146</v>
      </c>
      <c r="J4060" t="s">
        <v>880</v>
      </c>
      <c r="K4060">
        <v>63</v>
      </c>
      <c r="L4060" t="s">
        <v>133</v>
      </c>
      <c r="M4060" t="s">
        <v>132</v>
      </c>
      <c r="N4060" t="s">
        <v>131</v>
      </c>
      <c r="O4060" t="s">
        <v>130</v>
      </c>
    </row>
    <row r="4061" spans="1:15">
      <c r="A4061">
        <v>4060</v>
      </c>
      <c r="B4061">
        <v>411882</v>
      </c>
      <c r="C4061" t="s">
        <v>880</v>
      </c>
      <c r="D4061" t="s">
        <v>143</v>
      </c>
      <c r="E4061" t="s">
        <v>7720</v>
      </c>
      <c r="F4061">
        <v>300</v>
      </c>
      <c r="G4061">
        <v>2.9</v>
      </c>
      <c r="H4061">
        <v>80</v>
      </c>
      <c r="I4061" t="s">
        <v>6838</v>
      </c>
      <c r="J4061" t="s">
        <v>880</v>
      </c>
      <c r="K4061">
        <v>60</v>
      </c>
      <c r="L4061" t="s">
        <v>136</v>
      </c>
      <c r="M4061" t="s">
        <v>132</v>
      </c>
      <c r="N4061" t="s">
        <v>131</v>
      </c>
      <c r="O4061" t="s">
        <v>135</v>
      </c>
    </row>
    <row r="4062" spans="1:15">
      <c r="A4062">
        <v>4061</v>
      </c>
      <c r="B4062">
        <v>411903</v>
      </c>
      <c r="C4062" t="s">
        <v>3292</v>
      </c>
      <c r="D4062" t="s">
        <v>141</v>
      </c>
      <c r="E4062" t="s">
        <v>7721</v>
      </c>
      <c r="F4062">
        <v>300</v>
      </c>
      <c r="G4062">
        <v>2.9</v>
      </c>
      <c r="H4062">
        <v>80</v>
      </c>
      <c r="I4062" t="s">
        <v>2723</v>
      </c>
      <c r="J4062" t="s">
        <v>3292</v>
      </c>
      <c r="K4062">
        <v>50</v>
      </c>
      <c r="L4062" t="s">
        <v>133</v>
      </c>
      <c r="M4062" t="s">
        <v>132</v>
      </c>
      <c r="N4062" t="s">
        <v>131</v>
      </c>
      <c r="O4062" t="s">
        <v>135</v>
      </c>
    </row>
    <row r="4063" spans="1:15">
      <c r="A4063">
        <v>4062</v>
      </c>
      <c r="B4063">
        <v>411929</v>
      </c>
      <c r="C4063" t="s">
        <v>4309</v>
      </c>
      <c r="D4063" t="s">
        <v>139</v>
      </c>
      <c r="E4063" t="s">
        <v>7722</v>
      </c>
      <c r="F4063">
        <v>250</v>
      </c>
      <c r="G4063">
        <v>2.9</v>
      </c>
      <c r="H4063">
        <v>80</v>
      </c>
      <c r="I4063" t="s">
        <v>2473</v>
      </c>
      <c r="J4063" t="s">
        <v>4309</v>
      </c>
      <c r="K4063">
        <v>71</v>
      </c>
      <c r="L4063" t="s">
        <v>133</v>
      </c>
      <c r="M4063" t="s">
        <v>132</v>
      </c>
      <c r="N4063" t="s">
        <v>131</v>
      </c>
      <c r="O4063" t="s">
        <v>130</v>
      </c>
    </row>
    <row r="4064" spans="1:15">
      <c r="A4064">
        <v>4063</v>
      </c>
      <c r="B4064">
        <v>411954</v>
      </c>
      <c r="C4064" t="s">
        <v>1992</v>
      </c>
      <c r="D4064" t="s">
        <v>145</v>
      </c>
      <c r="E4064" t="s">
        <v>7723</v>
      </c>
      <c r="F4064">
        <v>400</v>
      </c>
      <c r="G4064">
        <v>2.9</v>
      </c>
      <c r="H4064">
        <v>80</v>
      </c>
      <c r="I4064" t="s">
        <v>7724</v>
      </c>
      <c r="J4064" t="s">
        <v>1992</v>
      </c>
      <c r="K4064">
        <v>55</v>
      </c>
      <c r="L4064" t="s">
        <v>133</v>
      </c>
      <c r="M4064" t="s">
        <v>132</v>
      </c>
      <c r="N4064" t="s">
        <v>131</v>
      </c>
      <c r="O4064" t="s">
        <v>135</v>
      </c>
    </row>
    <row r="4065" spans="1:15">
      <c r="A4065">
        <v>4064</v>
      </c>
      <c r="B4065">
        <v>411969</v>
      </c>
      <c r="C4065" t="s">
        <v>1684</v>
      </c>
      <c r="D4065" t="s">
        <v>146</v>
      </c>
      <c r="E4065" t="s">
        <v>7725</v>
      </c>
      <c r="F4065">
        <v>300</v>
      </c>
      <c r="G4065">
        <v>4.3</v>
      </c>
      <c r="H4065">
        <v>50</v>
      </c>
      <c r="I4065" t="s">
        <v>3833</v>
      </c>
      <c r="J4065" t="s">
        <v>1684</v>
      </c>
      <c r="K4065">
        <v>41</v>
      </c>
      <c r="L4065" t="s">
        <v>136</v>
      </c>
      <c r="M4065" t="s">
        <v>132</v>
      </c>
      <c r="N4065" t="s">
        <v>140</v>
      </c>
      <c r="O4065" t="s">
        <v>135</v>
      </c>
    </row>
    <row r="4066" spans="1:15">
      <c r="A4066">
        <v>4065</v>
      </c>
      <c r="B4066">
        <v>412059</v>
      </c>
      <c r="C4066" t="s">
        <v>1291</v>
      </c>
      <c r="D4066" t="s">
        <v>129</v>
      </c>
      <c r="E4066" t="s">
        <v>7726</v>
      </c>
      <c r="F4066">
        <v>200</v>
      </c>
      <c r="G4066">
        <v>2.9</v>
      </c>
      <c r="H4066">
        <v>80</v>
      </c>
      <c r="I4066" t="s">
        <v>273</v>
      </c>
      <c r="J4066" t="s">
        <v>1291</v>
      </c>
      <c r="K4066">
        <v>94</v>
      </c>
      <c r="L4066" t="s">
        <v>136</v>
      </c>
      <c r="M4066" t="s">
        <v>142</v>
      </c>
      <c r="N4066" t="s">
        <v>131</v>
      </c>
      <c r="O4066" t="s">
        <v>130</v>
      </c>
    </row>
    <row r="4067" spans="1:15">
      <c r="A4067">
        <v>4066</v>
      </c>
      <c r="B4067">
        <v>412151</v>
      </c>
      <c r="C4067" t="s">
        <v>571</v>
      </c>
      <c r="D4067" t="s">
        <v>143</v>
      </c>
      <c r="E4067" t="s">
        <v>7727</v>
      </c>
      <c r="F4067">
        <v>250</v>
      </c>
      <c r="G4067">
        <v>4.4000000000000004</v>
      </c>
      <c r="H4067">
        <v>20</v>
      </c>
      <c r="I4067" t="s">
        <v>6007</v>
      </c>
      <c r="J4067" t="s">
        <v>571</v>
      </c>
      <c r="K4067">
        <v>71</v>
      </c>
      <c r="L4067" t="s">
        <v>138</v>
      </c>
      <c r="M4067" t="s">
        <v>132</v>
      </c>
      <c r="N4067" t="s">
        <v>140</v>
      </c>
      <c r="O4067" t="s">
        <v>130</v>
      </c>
    </row>
    <row r="4068" spans="1:15">
      <c r="A4068">
        <v>4067</v>
      </c>
      <c r="B4068">
        <v>412186</v>
      </c>
      <c r="C4068" t="s">
        <v>3083</v>
      </c>
      <c r="D4068" t="s">
        <v>146</v>
      </c>
      <c r="E4068" t="s">
        <v>1241</v>
      </c>
      <c r="F4068">
        <v>150</v>
      </c>
      <c r="G4068">
        <v>2.9</v>
      </c>
      <c r="H4068">
        <v>80</v>
      </c>
      <c r="I4068" t="s">
        <v>395</v>
      </c>
      <c r="J4068" t="s">
        <v>3083</v>
      </c>
      <c r="K4068">
        <v>57</v>
      </c>
      <c r="L4068" t="s">
        <v>138</v>
      </c>
      <c r="M4068" t="s">
        <v>142</v>
      </c>
      <c r="N4068" t="s">
        <v>131</v>
      </c>
      <c r="O4068" t="s">
        <v>135</v>
      </c>
    </row>
    <row r="4069" spans="1:15">
      <c r="A4069">
        <v>4068</v>
      </c>
      <c r="B4069">
        <v>412271</v>
      </c>
      <c r="C4069" t="s">
        <v>466</v>
      </c>
      <c r="D4069" t="s">
        <v>141</v>
      </c>
      <c r="E4069" t="s">
        <v>5566</v>
      </c>
      <c r="F4069">
        <v>1200</v>
      </c>
      <c r="G4069">
        <v>2.9</v>
      </c>
      <c r="H4069">
        <v>80</v>
      </c>
      <c r="I4069" t="s">
        <v>5517</v>
      </c>
      <c r="J4069" t="s">
        <v>7728</v>
      </c>
      <c r="K4069">
        <v>59</v>
      </c>
      <c r="L4069" t="s">
        <v>236</v>
      </c>
      <c r="M4069" t="s">
        <v>235</v>
      </c>
      <c r="N4069" t="s">
        <v>131</v>
      </c>
      <c r="O4069" t="s">
        <v>135</v>
      </c>
    </row>
    <row r="4070" spans="1:15">
      <c r="A4070">
        <v>4069</v>
      </c>
      <c r="B4070">
        <v>412275</v>
      </c>
      <c r="C4070" t="s">
        <v>3054</v>
      </c>
      <c r="D4070" t="s">
        <v>146</v>
      </c>
      <c r="E4070" t="s">
        <v>7729</v>
      </c>
      <c r="F4070">
        <v>250</v>
      </c>
      <c r="G4070">
        <v>2.9</v>
      </c>
      <c r="H4070">
        <v>80</v>
      </c>
      <c r="I4070" t="s">
        <v>2395</v>
      </c>
      <c r="J4070" t="s">
        <v>3054</v>
      </c>
      <c r="K4070">
        <v>58</v>
      </c>
      <c r="L4070" t="s">
        <v>138</v>
      </c>
      <c r="M4070" t="s">
        <v>132</v>
      </c>
      <c r="N4070" t="s">
        <v>131</v>
      </c>
      <c r="O4070" t="s">
        <v>135</v>
      </c>
    </row>
    <row r="4071" spans="1:15">
      <c r="A4071">
        <v>4070</v>
      </c>
      <c r="B4071">
        <v>412339</v>
      </c>
      <c r="C4071" t="s">
        <v>1332</v>
      </c>
      <c r="D4071" t="s">
        <v>134</v>
      </c>
      <c r="E4071" t="s">
        <v>7730</v>
      </c>
      <c r="F4071">
        <v>205</v>
      </c>
      <c r="G4071">
        <v>2.9</v>
      </c>
      <c r="H4071">
        <v>80</v>
      </c>
      <c r="I4071" t="s">
        <v>7731</v>
      </c>
      <c r="J4071" t="s">
        <v>1332</v>
      </c>
      <c r="K4071">
        <v>46</v>
      </c>
      <c r="L4071" t="s">
        <v>138</v>
      </c>
      <c r="M4071" t="s">
        <v>132</v>
      </c>
      <c r="N4071" t="s">
        <v>131</v>
      </c>
      <c r="O4071" t="s">
        <v>135</v>
      </c>
    </row>
    <row r="4072" spans="1:15">
      <c r="A4072">
        <v>4071</v>
      </c>
      <c r="B4072">
        <v>412432</v>
      </c>
      <c r="C4072" t="s">
        <v>805</v>
      </c>
      <c r="D4072" t="s">
        <v>139</v>
      </c>
      <c r="E4072" t="s">
        <v>7732</v>
      </c>
      <c r="F4072">
        <v>200</v>
      </c>
      <c r="G4072">
        <v>2.9</v>
      </c>
      <c r="H4072">
        <v>80</v>
      </c>
      <c r="I4072" t="s">
        <v>841</v>
      </c>
      <c r="J4072" t="s">
        <v>805</v>
      </c>
      <c r="K4072">
        <v>78</v>
      </c>
      <c r="L4072" t="s">
        <v>136</v>
      </c>
      <c r="M4072" t="s">
        <v>142</v>
      </c>
      <c r="N4072" t="s">
        <v>131</v>
      </c>
      <c r="O4072" t="s">
        <v>130</v>
      </c>
    </row>
    <row r="4073" spans="1:15">
      <c r="A4073">
        <v>4072</v>
      </c>
      <c r="B4073">
        <v>412522</v>
      </c>
      <c r="C4073" t="s">
        <v>880</v>
      </c>
      <c r="D4073" t="s">
        <v>143</v>
      </c>
      <c r="E4073" t="s">
        <v>7733</v>
      </c>
      <c r="F4073">
        <v>300</v>
      </c>
      <c r="G4073">
        <v>2.9</v>
      </c>
      <c r="H4073">
        <v>80</v>
      </c>
      <c r="I4073" t="s">
        <v>356</v>
      </c>
      <c r="J4073" t="s">
        <v>880</v>
      </c>
      <c r="K4073">
        <v>55</v>
      </c>
      <c r="L4073" t="s">
        <v>136</v>
      </c>
      <c r="M4073" t="s">
        <v>132</v>
      </c>
      <c r="N4073" t="s">
        <v>131</v>
      </c>
      <c r="O4073" t="s">
        <v>135</v>
      </c>
    </row>
    <row r="4074" spans="1:15">
      <c r="A4074">
        <v>4073</v>
      </c>
      <c r="B4074">
        <v>412737</v>
      </c>
      <c r="C4074" t="s">
        <v>6209</v>
      </c>
      <c r="D4074" t="s">
        <v>141</v>
      </c>
      <c r="E4074" t="s">
        <v>7734</v>
      </c>
      <c r="F4074">
        <v>150</v>
      </c>
      <c r="G4074">
        <v>4.5</v>
      </c>
      <c r="H4074">
        <v>50</v>
      </c>
      <c r="I4074" t="s">
        <v>7735</v>
      </c>
      <c r="J4074" t="s">
        <v>7736</v>
      </c>
      <c r="K4074">
        <v>39</v>
      </c>
      <c r="L4074" t="s">
        <v>136</v>
      </c>
      <c r="M4074" t="s">
        <v>142</v>
      </c>
      <c r="N4074" t="s">
        <v>140</v>
      </c>
      <c r="O4074" t="s">
        <v>144</v>
      </c>
    </row>
    <row r="4075" spans="1:15">
      <c r="A4075">
        <v>4074</v>
      </c>
      <c r="B4075">
        <v>412772</v>
      </c>
      <c r="C4075" t="s">
        <v>1670</v>
      </c>
      <c r="D4075" t="s">
        <v>129</v>
      </c>
      <c r="E4075" t="s">
        <v>7737</v>
      </c>
      <c r="F4075">
        <v>200</v>
      </c>
      <c r="G4075">
        <v>2.9</v>
      </c>
      <c r="H4075">
        <v>80</v>
      </c>
      <c r="I4075" t="s">
        <v>356</v>
      </c>
      <c r="J4075" t="s">
        <v>1670</v>
      </c>
      <c r="K4075">
        <v>53</v>
      </c>
      <c r="L4075" t="s">
        <v>136</v>
      </c>
      <c r="M4075" t="s">
        <v>142</v>
      </c>
      <c r="N4075" t="s">
        <v>131</v>
      </c>
      <c r="O4075" t="s">
        <v>135</v>
      </c>
    </row>
    <row r="4076" spans="1:15">
      <c r="A4076">
        <v>4075</v>
      </c>
      <c r="B4076">
        <v>412778</v>
      </c>
      <c r="C4076" t="s">
        <v>973</v>
      </c>
      <c r="D4076" t="s">
        <v>134</v>
      </c>
      <c r="E4076" t="s">
        <v>7738</v>
      </c>
      <c r="F4076">
        <v>200</v>
      </c>
      <c r="G4076">
        <v>2.9</v>
      </c>
      <c r="H4076">
        <v>80</v>
      </c>
      <c r="I4076" t="s">
        <v>7739</v>
      </c>
      <c r="J4076" t="s">
        <v>973</v>
      </c>
      <c r="K4076">
        <v>56</v>
      </c>
      <c r="L4076" t="s">
        <v>133</v>
      </c>
      <c r="M4076" t="s">
        <v>142</v>
      </c>
      <c r="N4076" t="s">
        <v>131</v>
      </c>
      <c r="O4076" t="s">
        <v>135</v>
      </c>
    </row>
    <row r="4077" spans="1:15">
      <c r="A4077">
        <v>4076</v>
      </c>
      <c r="B4077">
        <v>412801</v>
      </c>
      <c r="C4077" t="s">
        <v>1807</v>
      </c>
      <c r="D4077" t="s">
        <v>139</v>
      </c>
      <c r="E4077" t="s">
        <v>4243</v>
      </c>
      <c r="F4077">
        <v>250</v>
      </c>
      <c r="G4077">
        <v>3.9</v>
      </c>
      <c r="H4077">
        <v>50</v>
      </c>
      <c r="I4077" t="s">
        <v>4244</v>
      </c>
      <c r="J4077" t="s">
        <v>1807</v>
      </c>
      <c r="K4077">
        <v>52</v>
      </c>
      <c r="L4077" t="s">
        <v>136</v>
      </c>
      <c r="M4077" t="s">
        <v>132</v>
      </c>
      <c r="N4077" t="s">
        <v>140</v>
      </c>
      <c r="O4077" t="s">
        <v>135</v>
      </c>
    </row>
    <row r="4078" spans="1:15">
      <c r="A4078">
        <v>4077</v>
      </c>
      <c r="B4078">
        <v>412802</v>
      </c>
      <c r="C4078" t="s">
        <v>1807</v>
      </c>
      <c r="D4078" t="s">
        <v>139</v>
      </c>
      <c r="E4078" t="s">
        <v>4618</v>
      </c>
      <c r="F4078">
        <v>500</v>
      </c>
      <c r="G4078">
        <v>3.6</v>
      </c>
      <c r="H4078">
        <v>50</v>
      </c>
      <c r="I4078" t="s">
        <v>4619</v>
      </c>
      <c r="J4078" t="s">
        <v>1807</v>
      </c>
      <c r="K4078">
        <v>56</v>
      </c>
      <c r="L4078" t="s">
        <v>136</v>
      </c>
      <c r="M4078" t="s">
        <v>132</v>
      </c>
      <c r="N4078" t="s">
        <v>140</v>
      </c>
      <c r="O4078" t="s">
        <v>135</v>
      </c>
    </row>
    <row r="4079" spans="1:15">
      <c r="A4079">
        <v>4078</v>
      </c>
      <c r="B4079">
        <v>412803</v>
      </c>
      <c r="C4079" t="s">
        <v>1807</v>
      </c>
      <c r="D4079" t="s">
        <v>139</v>
      </c>
      <c r="E4079" t="s">
        <v>4877</v>
      </c>
      <c r="F4079">
        <v>200</v>
      </c>
      <c r="G4079">
        <v>4.0999999999999996</v>
      </c>
      <c r="H4079">
        <v>50</v>
      </c>
      <c r="I4079" t="s">
        <v>4878</v>
      </c>
      <c r="J4079" t="s">
        <v>1807</v>
      </c>
      <c r="K4079">
        <v>54</v>
      </c>
      <c r="L4079" t="s">
        <v>133</v>
      </c>
      <c r="M4079" t="s">
        <v>142</v>
      </c>
      <c r="N4079" t="s">
        <v>140</v>
      </c>
      <c r="O4079" t="s">
        <v>135</v>
      </c>
    </row>
    <row r="4080" spans="1:15">
      <c r="A4080">
        <v>4079</v>
      </c>
      <c r="B4080">
        <v>412804</v>
      </c>
      <c r="C4080" t="s">
        <v>1807</v>
      </c>
      <c r="D4080" t="s">
        <v>139</v>
      </c>
      <c r="E4080" t="s">
        <v>4524</v>
      </c>
      <c r="F4080">
        <v>250</v>
      </c>
      <c r="G4080">
        <v>3.2</v>
      </c>
      <c r="H4080">
        <v>20</v>
      </c>
      <c r="I4080" t="s">
        <v>4523</v>
      </c>
      <c r="J4080" t="s">
        <v>1807</v>
      </c>
      <c r="K4080">
        <v>54</v>
      </c>
      <c r="L4080" t="s">
        <v>133</v>
      </c>
      <c r="M4080" t="s">
        <v>132</v>
      </c>
      <c r="N4080" t="s">
        <v>140</v>
      </c>
      <c r="O4080" t="s">
        <v>135</v>
      </c>
    </row>
    <row r="4081" spans="1:15">
      <c r="A4081">
        <v>4080</v>
      </c>
      <c r="B4081">
        <v>412805</v>
      </c>
      <c r="C4081" t="s">
        <v>1807</v>
      </c>
      <c r="D4081" t="s">
        <v>139</v>
      </c>
      <c r="E4081" t="s">
        <v>5365</v>
      </c>
      <c r="F4081">
        <v>500</v>
      </c>
      <c r="G4081">
        <v>2.9</v>
      </c>
      <c r="H4081">
        <v>80</v>
      </c>
      <c r="I4081" t="s">
        <v>5366</v>
      </c>
      <c r="J4081" t="s">
        <v>1807</v>
      </c>
      <c r="K4081">
        <v>61</v>
      </c>
      <c r="L4081" t="s">
        <v>138</v>
      </c>
      <c r="M4081" t="s">
        <v>132</v>
      </c>
      <c r="N4081" t="s">
        <v>131</v>
      </c>
      <c r="O4081" t="s">
        <v>130</v>
      </c>
    </row>
    <row r="4082" spans="1:15">
      <c r="A4082">
        <v>4081</v>
      </c>
      <c r="B4082">
        <v>412840</v>
      </c>
      <c r="C4082" t="s">
        <v>295</v>
      </c>
      <c r="D4082" t="s">
        <v>137</v>
      </c>
      <c r="E4082" t="s">
        <v>7740</v>
      </c>
      <c r="F4082">
        <v>299</v>
      </c>
      <c r="G4082">
        <v>4.2</v>
      </c>
      <c r="H4082">
        <v>500</v>
      </c>
      <c r="I4082" t="s">
        <v>7741</v>
      </c>
      <c r="J4082" t="s">
        <v>295</v>
      </c>
      <c r="K4082">
        <v>46</v>
      </c>
      <c r="L4082" t="s">
        <v>136</v>
      </c>
      <c r="M4082" t="s">
        <v>132</v>
      </c>
      <c r="N4082" t="s">
        <v>147</v>
      </c>
      <c r="O4082" t="s">
        <v>135</v>
      </c>
    </row>
    <row r="4083" spans="1:15">
      <c r="A4083">
        <v>4082</v>
      </c>
      <c r="B4083">
        <v>412889</v>
      </c>
      <c r="C4083" t="s">
        <v>880</v>
      </c>
      <c r="D4083" t="s">
        <v>143</v>
      </c>
      <c r="E4083" t="s">
        <v>7742</v>
      </c>
      <c r="F4083">
        <v>300</v>
      </c>
      <c r="G4083">
        <v>2.9</v>
      </c>
      <c r="H4083">
        <v>80</v>
      </c>
      <c r="I4083" t="s">
        <v>356</v>
      </c>
      <c r="J4083" t="s">
        <v>880</v>
      </c>
      <c r="K4083">
        <v>62</v>
      </c>
      <c r="L4083" t="s">
        <v>136</v>
      </c>
      <c r="M4083" t="s">
        <v>132</v>
      </c>
      <c r="N4083" t="s">
        <v>131</v>
      </c>
      <c r="O4083" t="s">
        <v>130</v>
      </c>
    </row>
    <row r="4084" spans="1:15">
      <c r="A4084">
        <v>4083</v>
      </c>
      <c r="B4084">
        <v>413047</v>
      </c>
      <c r="C4084" t="s">
        <v>3292</v>
      </c>
      <c r="D4084" t="s">
        <v>141</v>
      </c>
      <c r="E4084" t="s">
        <v>7743</v>
      </c>
      <c r="F4084">
        <v>200</v>
      </c>
      <c r="G4084">
        <v>4.3</v>
      </c>
      <c r="H4084">
        <v>50</v>
      </c>
      <c r="I4084" t="s">
        <v>7744</v>
      </c>
      <c r="J4084" t="s">
        <v>3292</v>
      </c>
      <c r="K4084">
        <v>34</v>
      </c>
      <c r="L4084" t="s">
        <v>138</v>
      </c>
      <c r="M4084" t="s">
        <v>142</v>
      </c>
      <c r="N4084" t="s">
        <v>140</v>
      </c>
      <c r="O4084" t="s">
        <v>144</v>
      </c>
    </row>
    <row r="4085" spans="1:15">
      <c r="A4085">
        <v>4084</v>
      </c>
      <c r="B4085">
        <v>413059</v>
      </c>
      <c r="C4085" t="s">
        <v>314</v>
      </c>
      <c r="D4085" t="s">
        <v>146</v>
      </c>
      <c r="E4085" t="s">
        <v>7745</v>
      </c>
      <c r="F4085">
        <v>200</v>
      </c>
      <c r="G4085">
        <v>3.3</v>
      </c>
      <c r="H4085">
        <v>20</v>
      </c>
      <c r="I4085" t="s">
        <v>356</v>
      </c>
      <c r="J4085" t="s">
        <v>314</v>
      </c>
      <c r="K4085">
        <v>70</v>
      </c>
      <c r="L4085" t="s">
        <v>136</v>
      </c>
      <c r="M4085" t="s">
        <v>142</v>
      </c>
      <c r="N4085" t="s">
        <v>140</v>
      </c>
      <c r="O4085" t="s">
        <v>130</v>
      </c>
    </row>
    <row r="4086" spans="1:15">
      <c r="A4086">
        <v>4085</v>
      </c>
      <c r="B4086">
        <v>413236</v>
      </c>
      <c r="C4086" t="s">
        <v>779</v>
      </c>
      <c r="D4086" t="s">
        <v>139</v>
      </c>
      <c r="E4086" t="s">
        <v>7746</v>
      </c>
      <c r="F4086">
        <v>300</v>
      </c>
      <c r="G4086">
        <v>4.3</v>
      </c>
      <c r="H4086">
        <v>50</v>
      </c>
      <c r="I4086" t="s">
        <v>7747</v>
      </c>
      <c r="J4086" t="s">
        <v>779</v>
      </c>
      <c r="K4086">
        <v>54</v>
      </c>
      <c r="L4086" t="s">
        <v>133</v>
      </c>
      <c r="M4086" t="s">
        <v>132</v>
      </c>
      <c r="N4086" t="s">
        <v>140</v>
      </c>
      <c r="O4086" t="s">
        <v>135</v>
      </c>
    </row>
    <row r="4087" spans="1:15">
      <c r="A4087">
        <v>4086</v>
      </c>
      <c r="B4087">
        <v>413483</v>
      </c>
      <c r="C4087" t="s">
        <v>295</v>
      </c>
      <c r="D4087" t="s">
        <v>137</v>
      </c>
      <c r="E4087" t="s">
        <v>7748</v>
      </c>
      <c r="F4087">
        <v>200</v>
      </c>
      <c r="G4087">
        <v>4.3</v>
      </c>
      <c r="H4087">
        <v>20</v>
      </c>
      <c r="I4087" t="s">
        <v>5680</v>
      </c>
      <c r="J4087" t="s">
        <v>295</v>
      </c>
      <c r="K4087">
        <v>50</v>
      </c>
      <c r="L4087" t="s">
        <v>138</v>
      </c>
      <c r="M4087" t="s">
        <v>142</v>
      </c>
      <c r="N4087" t="s">
        <v>140</v>
      </c>
      <c r="O4087" t="s">
        <v>135</v>
      </c>
    </row>
    <row r="4088" spans="1:15">
      <c r="A4088">
        <v>4087</v>
      </c>
      <c r="B4088">
        <v>413563</v>
      </c>
      <c r="C4088" t="s">
        <v>674</v>
      </c>
      <c r="D4088" t="s">
        <v>134</v>
      </c>
      <c r="E4088" t="s">
        <v>7749</v>
      </c>
      <c r="F4088">
        <v>300</v>
      </c>
      <c r="G4088">
        <v>2.9</v>
      </c>
      <c r="H4088">
        <v>80</v>
      </c>
      <c r="I4088" t="s">
        <v>1606</v>
      </c>
      <c r="J4088" t="s">
        <v>7750</v>
      </c>
      <c r="K4088">
        <v>40</v>
      </c>
      <c r="L4088" t="s">
        <v>133</v>
      </c>
      <c r="M4088" t="s">
        <v>132</v>
      </c>
      <c r="N4088" t="s">
        <v>131</v>
      </c>
      <c r="O4088" t="s">
        <v>144</v>
      </c>
    </row>
    <row r="4089" spans="1:15">
      <c r="A4089">
        <v>4088</v>
      </c>
      <c r="B4089">
        <v>413584</v>
      </c>
      <c r="C4089" t="s">
        <v>2284</v>
      </c>
      <c r="D4089" t="s">
        <v>139</v>
      </c>
      <c r="E4089" t="s">
        <v>7751</v>
      </c>
      <c r="F4089">
        <v>400</v>
      </c>
      <c r="G4089">
        <v>2.9</v>
      </c>
      <c r="H4089">
        <v>80</v>
      </c>
      <c r="I4089" t="s">
        <v>4621</v>
      </c>
      <c r="J4089" t="s">
        <v>2284</v>
      </c>
      <c r="K4089">
        <v>72</v>
      </c>
      <c r="L4089" t="s">
        <v>236</v>
      </c>
      <c r="M4089" t="s">
        <v>132</v>
      </c>
      <c r="N4089" t="s">
        <v>131</v>
      </c>
      <c r="O4089" t="s">
        <v>130</v>
      </c>
    </row>
    <row r="4090" spans="1:15">
      <c r="A4090">
        <v>4089</v>
      </c>
      <c r="B4090">
        <v>413609</v>
      </c>
      <c r="C4090" t="s">
        <v>1291</v>
      </c>
      <c r="D4090" t="s">
        <v>129</v>
      </c>
      <c r="E4090" t="s">
        <v>7752</v>
      </c>
      <c r="F4090">
        <v>300</v>
      </c>
      <c r="G4090">
        <v>2.9</v>
      </c>
      <c r="H4090">
        <v>80</v>
      </c>
      <c r="I4090" t="s">
        <v>841</v>
      </c>
      <c r="J4090" t="s">
        <v>1291</v>
      </c>
      <c r="K4090">
        <v>96</v>
      </c>
      <c r="L4090" t="s">
        <v>136</v>
      </c>
      <c r="M4090" t="s">
        <v>132</v>
      </c>
      <c r="N4090" t="s">
        <v>131</v>
      </c>
      <c r="O4090" t="s">
        <v>130</v>
      </c>
    </row>
    <row r="4091" spans="1:15">
      <c r="A4091">
        <v>4090</v>
      </c>
      <c r="B4091">
        <v>413611</v>
      </c>
      <c r="C4091" t="s">
        <v>3083</v>
      </c>
      <c r="D4091" t="s">
        <v>146</v>
      </c>
      <c r="E4091" t="s">
        <v>7753</v>
      </c>
      <c r="F4091">
        <v>493</v>
      </c>
      <c r="G4091">
        <v>2.9</v>
      </c>
      <c r="H4091">
        <v>80</v>
      </c>
      <c r="I4091" t="s">
        <v>7754</v>
      </c>
      <c r="J4091" t="s">
        <v>3083</v>
      </c>
      <c r="K4091">
        <v>67</v>
      </c>
      <c r="L4091" t="s">
        <v>133</v>
      </c>
      <c r="M4091" t="s">
        <v>132</v>
      </c>
      <c r="N4091" t="s">
        <v>131</v>
      </c>
      <c r="O4091" t="s">
        <v>130</v>
      </c>
    </row>
    <row r="4092" spans="1:15">
      <c r="A4092">
        <v>4091</v>
      </c>
      <c r="B4092">
        <v>413614</v>
      </c>
      <c r="C4092" t="s">
        <v>7755</v>
      </c>
      <c r="D4092" t="s">
        <v>141</v>
      </c>
      <c r="E4092" t="s">
        <v>7756</v>
      </c>
      <c r="F4092">
        <v>500</v>
      </c>
      <c r="G4092">
        <v>3.9</v>
      </c>
      <c r="H4092">
        <v>20</v>
      </c>
      <c r="I4092" t="s">
        <v>7757</v>
      </c>
      <c r="J4092" t="s">
        <v>7758</v>
      </c>
      <c r="K4092">
        <v>33</v>
      </c>
      <c r="L4092" t="s">
        <v>133</v>
      </c>
      <c r="M4092" t="s">
        <v>132</v>
      </c>
      <c r="N4092" t="s">
        <v>140</v>
      </c>
      <c r="O4092" t="s">
        <v>144</v>
      </c>
    </row>
    <row r="4093" spans="1:15">
      <c r="A4093">
        <v>4092</v>
      </c>
      <c r="B4093">
        <v>413623</v>
      </c>
      <c r="C4093" t="s">
        <v>4831</v>
      </c>
      <c r="D4093" t="s">
        <v>134</v>
      </c>
      <c r="E4093" t="s">
        <v>7759</v>
      </c>
      <c r="F4093">
        <v>350</v>
      </c>
      <c r="G4093">
        <v>2.9</v>
      </c>
      <c r="H4093">
        <v>80</v>
      </c>
      <c r="I4093" t="s">
        <v>7760</v>
      </c>
      <c r="J4093" t="s">
        <v>4831</v>
      </c>
      <c r="K4093">
        <v>50</v>
      </c>
      <c r="L4093" t="s">
        <v>133</v>
      </c>
      <c r="M4093" t="s">
        <v>132</v>
      </c>
      <c r="N4093" t="s">
        <v>131</v>
      </c>
      <c r="O4093" t="s">
        <v>135</v>
      </c>
    </row>
    <row r="4094" spans="1:15">
      <c r="A4094">
        <v>4093</v>
      </c>
      <c r="B4094">
        <v>413757</v>
      </c>
      <c r="C4094" t="s">
        <v>1684</v>
      </c>
      <c r="D4094" t="s">
        <v>146</v>
      </c>
      <c r="E4094" t="s">
        <v>7761</v>
      </c>
      <c r="F4094">
        <v>200</v>
      </c>
      <c r="G4094">
        <v>3.4</v>
      </c>
      <c r="H4094">
        <v>20</v>
      </c>
      <c r="I4094" t="s">
        <v>1265</v>
      </c>
      <c r="J4094" t="s">
        <v>1684</v>
      </c>
      <c r="K4094">
        <v>47</v>
      </c>
      <c r="L4094" t="s">
        <v>236</v>
      </c>
      <c r="M4094" t="s">
        <v>142</v>
      </c>
      <c r="N4094" t="s">
        <v>140</v>
      </c>
      <c r="O4094" t="s">
        <v>135</v>
      </c>
    </row>
    <row r="4095" spans="1:15">
      <c r="A4095">
        <v>4094</v>
      </c>
      <c r="B4095">
        <v>413825</v>
      </c>
      <c r="C4095" t="s">
        <v>779</v>
      </c>
      <c r="D4095" t="s">
        <v>139</v>
      </c>
      <c r="E4095" t="s">
        <v>7762</v>
      </c>
      <c r="F4095">
        <v>300</v>
      </c>
      <c r="G4095">
        <v>3.8</v>
      </c>
      <c r="H4095">
        <v>20</v>
      </c>
      <c r="I4095" t="s">
        <v>7763</v>
      </c>
      <c r="J4095" t="s">
        <v>779</v>
      </c>
      <c r="K4095">
        <v>47</v>
      </c>
      <c r="L4095" t="s">
        <v>133</v>
      </c>
      <c r="M4095" t="s">
        <v>132</v>
      </c>
      <c r="N4095" t="s">
        <v>140</v>
      </c>
      <c r="O4095" t="s">
        <v>135</v>
      </c>
    </row>
    <row r="4096" spans="1:15">
      <c r="A4096">
        <v>4095</v>
      </c>
      <c r="B4096">
        <v>413860</v>
      </c>
      <c r="C4096" t="s">
        <v>3054</v>
      </c>
      <c r="D4096" t="s">
        <v>146</v>
      </c>
      <c r="E4096" t="s">
        <v>7764</v>
      </c>
      <c r="F4096">
        <v>270</v>
      </c>
      <c r="G4096">
        <v>2.9</v>
      </c>
      <c r="H4096">
        <v>80</v>
      </c>
      <c r="I4096" t="s">
        <v>7765</v>
      </c>
      <c r="J4096" t="s">
        <v>3054</v>
      </c>
      <c r="K4096">
        <v>61</v>
      </c>
      <c r="L4096" t="s">
        <v>237</v>
      </c>
      <c r="M4096" t="s">
        <v>132</v>
      </c>
      <c r="N4096" t="s">
        <v>131</v>
      </c>
      <c r="O4096" t="s">
        <v>130</v>
      </c>
    </row>
    <row r="4097" spans="1:15">
      <c r="A4097">
        <v>4096</v>
      </c>
      <c r="B4097">
        <v>413908</v>
      </c>
      <c r="C4097" t="s">
        <v>995</v>
      </c>
      <c r="D4097" t="s">
        <v>139</v>
      </c>
      <c r="E4097" t="s">
        <v>4409</v>
      </c>
      <c r="F4097">
        <v>200</v>
      </c>
      <c r="G4097">
        <v>4.3</v>
      </c>
      <c r="H4097">
        <v>100</v>
      </c>
      <c r="I4097" t="s">
        <v>7402</v>
      </c>
      <c r="J4097" t="s">
        <v>995</v>
      </c>
      <c r="K4097">
        <v>53</v>
      </c>
      <c r="L4097" t="s">
        <v>138</v>
      </c>
      <c r="M4097" t="s">
        <v>142</v>
      </c>
      <c r="N4097" t="s">
        <v>131</v>
      </c>
      <c r="O4097" t="s">
        <v>135</v>
      </c>
    </row>
    <row r="4098" spans="1:15">
      <c r="A4098">
        <v>4097</v>
      </c>
      <c r="B4098">
        <v>413956</v>
      </c>
      <c r="C4098" t="s">
        <v>790</v>
      </c>
      <c r="D4098" t="s">
        <v>129</v>
      </c>
      <c r="E4098" t="s">
        <v>7766</v>
      </c>
      <c r="F4098">
        <v>300</v>
      </c>
      <c r="G4098">
        <v>2.9</v>
      </c>
      <c r="H4098">
        <v>80</v>
      </c>
      <c r="I4098" t="s">
        <v>2068</v>
      </c>
      <c r="J4098" t="s">
        <v>790</v>
      </c>
      <c r="K4098">
        <v>67</v>
      </c>
      <c r="L4098" t="s">
        <v>133</v>
      </c>
      <c r="M4098" t="s">
        <v>132</v>
      </c>
      <c r="N4098" t="s">
        <v>131</v>
      </c>
      <c r="O4098" t="s">
        <v>130</v>
      </c>
    </row>
    <row r="4099" spans="1:15">
      <c r="A4099">
        <v>4098</v>
      </c>
      <c r="B4099">
        <v>414019</v>
      </c>
      <c r="C4099" t="s">
        <v>5307</v>
      </c>
      <c r="D4099" t="s">
        <v>129</v>
      </c>
      <c r="E4099" t="s">
        <v>7767</v>
      </c>
      <c r="F4099">
        <v>400</v>
      </c>
      <c r="G4099">
        <v>2.9</v>
      </c>
      <c r="H4099">
        <v>80</v>
      </c>
      <c r="I4099" t="s">
        <v>7768</v>
      </c>
      <c r="J4099" t="s">
        <v>5307</v>
      </c>
      <c r="K4099">
        <v>85</v>
      </c>
      <c r="L4099" t="s">
        <v>133</v>
      </c>
      <c r="M4099" t="s">
        <v>132</v>
      </c>
      <c r="N4099" t="s">
        <v>131</v>
      </c>
      <c r="O4099" t="s">
        <v>130</v>
      </c>
    </row>
    <row r="4100" spans="1:15">
      <c r="A4100">
        <v>4099</v>
      </c>
      <c r="B4100">
        <v>414087</v>
      </c>
      <c r="C4100" t="s">
        <v>586</v>
      </c>
      <c r="D4100" t="s">
        <v>141</v>
      </c>
      <c r="E4100" t="s">
        <v>7769</v>
      </c>
      <c r="F4100">
        <v>200</v>
      </c>
      <c r="G4100">
        <v>2.9</v>
      </c>
      <c r="H4100">
        <v>80</v>
      </c>
      <c r="I4100" t="s">
        <v>356</v>
      </c>
      <c r="J4100" t="s">
        <v>586</v>
      </c>
      <c r="K4100">
        <v>40</v>
      </c>
      <c r="L4100" t="s">
        <v>136</v>
      </c>
      <c r="M4100" t="s">
        <v>142</v>
      </c>
      <c r="N4100" t="s">
        <v>131</v>
      </c>
      <c r="O4100" t="s">
        <v>144</v>
      </c>
    </row>
    <row r="4101" spans="1:15">
      <c r="A4101">
        <v>4100</v>
      </c>
      <c r="B4101">
        <v>414114</v>
      </c>
      <c r="C4101" t="s">
        <v>586</v>
      </c>
      <c r="D4101" t="s">
        <v>141</v>
      </c>
      <c r="E4101" t="s">
        <v>7770</v>
      </c>
      <c r="F4101">
        <v>200</v>
      </c>
      <c r="G4101">
        <v>2.9</v>
      </c>
      <c r="H4101">
        <v>80</v>
      </c>
      <c r="I4101" t="s">
        <v>7771</v>
      </c>
      <c r="J4101" t="s">
        <v>586</v>
      </c>
      <c r="K4101">
        <v>40</v>
      </c>
      <c r="L4101" t="s">
        <v>136</v>
      </c>
      <c r="M4101" t="s">
        <v>142</v>
      </c>
      <c r="N4101" t="s">
        <v>131</v>
      </c>
      <c r="O4101" t="s">
        <v>144</v>
      </c>
    </row>
    <row r="4102" spans="1:15">
      <c r="A4102">
        <v>4101</v>
      </c>
      <c r="B4102">
        <v>414306</v>
      </c>
      <c r="C4102" t="s">
        <v>250</v>
      </c>
      <c r="D4102" t="s">
        <v>137</v>
      </c>
      <c r="E4102" t="s">
        <v>7772</v>
      </c>
      <c r="F4102">
        <v>450</v>
      </c>
      <c r="G4102">
        <v>2.9</v>
      </c>
      <c r="H4102">
        <v>80</v>
      </c>
      <c r="I4102" t="s">
        <v>7773</v>
      </c>
      <c r="J4102" t="s">
        <v>250</v>
      </c>
      <c r="K4102">
        <v>68</v>
      </c>
      <c r="L4102" t="s">
        <v>133</v>
      </c>
      <c r="M4102" t="s">
        <v>132</v>
      </c>
      <c r="N4102" t="s">
        <v>131</v>
      </c>
      <c r="O4102" t="s">
        <v>130</v>
      </c>
    </row>
    <row r="4103" spans="1:15">
      <c r="A4103">
        <v>4102</v>
      </c>
      <c r="B4103">
        <v>414433</v>
      </c>
      <c r="C4103" t="s">
        <v>443</v>
      </c>
      <c r="D4103" t="s">
        <v>137</v>
      </c>
      <c r="E4103" t="s">
        <v>4793</v>
      </c>
      <c r="F4103">
        <v>300</v>
      </c>
      <c r="G4103">
        <v>4.0999999999999996</v>
      </c>
      <c r="H4103">
        <v>50</v>
      </c>
      <c r="I4103" t="s">
        <v>7774</v>
      </c>
      <c r="J4103" t="s">
        <v>443</v>
      </c>
      <c r="K4103">
        <v>55</v>
      </c>
      <c r="L4103" t="s">
        <v>138</v>
      </c>
      <c r="M4103" t="s">
        <v>132</v>
      </c>
      <c r="N4103" t="s">
        <v>140</v>
      </c>
      <c r="O4103" t="s">
        <v>135</v>
      </c>
    </row>
    <row r="4104" spans="1:15">
      <c r="A4104">
        <v>4103</v>
      </c>
      <c r="B4104">
        <v>414443</v>
      </c>
      <c r="C4104" t="s">
        <v>880</v>
      </c>
      <c r="D4104" t="s">
        <v>143</v>
      </c>
      <c r="E4104" t="s">
        <v>7775</v>
      </c>
      <c r="F4104">
        <v>300</v>
      </c>
      <c r="G4104">
        <v>2.9</v>
      </c>
      <c r="H4104">
        <v>80</v>
      </c>
      <c r="I4104" t="s">
        <v>2166</v>
      </c>
      <c r="J4104" t="s">
        <v>880</v>
      </c>
      <c r="K4104">
        <v>56</v>
      </c>
      <c r="L4104" t="s">
        <v>133</v>
      </c>
      <c r="M4104" t="s">
        <v>132</v>
      </c>
      <c r="N4104" t="s">
        <v>131</v>
      </c>
      <c r="O4104" t="s">
        <v>135</v>
      </c>
    </row>
    <row r="4105" spans="1:15">
      <c r="A4105">
        <v>4104</v>
      </c>
      <c r="B4105">
        <v>414556</v>
      </c>
      <c r="C4105" t="s">
        <v>1684</v>
      </c>
      <c r="D4105" t="s">
        <v>146</v>
      </c>
      <c r="E4105" t="s">
        <v>7776</v>
      </c>
      <c r="F4105">
        <v>150</v>
      </c>
      <c r="G4105">
        <v>2.9</v>
      </c>
      <c r="H4105">
        <v>80</v>
      </c>
      <c r="I4105" t="s">
        <v>1573</v>
      </c>
      <c r="J4105" t="s">
        <v>1516</v>
      </c>
      <c r="K4105">
        <v>43</v>
      </c>
      <c r="L4105" t="s">
        <v>138</v>
      </c>
      <c r="M4105" t="s">
        <v>142</v>
      </c>
      <c r="N4105" t="s">
        <v>131</v>
      </c>
      <c r="O4105" t="s">
        <v>135</v>
      </c>
    </row>
    <row r="4106" spans="1:15">
      <c r="A4106">
        <v>4105</v>
      </c>
      <c r="B4106">
        <v>414649</v>
      </c>
      <c r="C4106" t="s">
        <v>995</v>
      </c>
      <c r="D4106" t="s">
        <v>139</v>
      </c>
      <c r="E4106" t="s">
        <v>4476</v>
      </c>
      <c r="F4106">
        <v>200</v>
      </c>
      <c r="G4106">
        <v>4.5999999999999996</v>
      </c>
      <c r="H4106">
        <v>50</v>
      </c>
      <c r="I4106" t="s">
        <v>7777</v>
      </c>
      <c r="J4106" t="s">
        <v>995</v>
      </c>
      <c r="K4106">
        <v>54</v>
      </c>
      <c r="L4106" t="s">
        <v>138</v>
      </c>
      <c r="M4106" t="s">
        <v>142</v>
      </c>
      <c r="N4106" t="s">
        <v>140</v>
      </c>
      <c r="O4106" t="s">
        <v>135</v>
      </c>
    </row>
    <row r="4107" spans="1:15">
      <c r="A4107">
        <v>4106</v>
      </c>
      <c r="B4107">
        <v>414694</v>
      </c>
      <c r="C4107" t="s">
        <v>295</v>
      </c>
      <c r="D4107" t="s">
        <v>137</v>
      </c>
      <c r="E4107" t="s">
        <v>7778</v>
      </c>
      <c r="F4107">
        <v>500</v>
      </c>
      <c r="G4107">
        <v>3.8</v>
      </c>
      <c r="H4107">
        <v>20</v>
      </c>
      <c r="I4107" t="s">
        <v>7779</v>
      </c>
      <c r="J4107" t="s">
        <v>7780</v>
      </c>
      <c r="K4107">
        <v>53</v>
      </c>
      <c r="L4107" t="s">
        <v>236</v>
      </c>
      <c r="M4107" t="s">
        <v>132</v>
      </c>
      <c r="N4107" t="s">
        <v>140</v>
      </c>
      <c r="O4107" t="s">
        <v>135</v>
      </c>
    </row>
    <row r="4108" spans="1:15">
      <c r="A4108">
        <v>4107</v>
      </c>
      <c r="B4108">
        <v>414774</v>
      </c>
      <c r="C4108" t="s">
        <v>443</v>
      </c>
      <c r="D4108" t="s">
        <v>137</v>
      </c>
      <c r="E4108" t="s">
        <v>7781</v>
      </c>
      <c r="F4108">
        <v>300</v>
      </c>
      <c r="G4108">
        <v>3.2</v>
      </c>
      <c r="H4108">
        <v>20</v>
      </c>
      <c r="I4108" t="s">
        <v>7782</v>
      </c>
      <c r="J4108" t="s">
        <v>443</v>
      </c>
      <c r="K4108">
        <v>55</v>
      </c>
      <c r="L4108" t="s">
        <v>136</v>
      </c>
      <c r="M4108" t="s">
        <v>132</v>
      </c>
      <c r="N4108" t="s">
        <v>140</v>
      </c>
      <c r="O4108" t="s">
        <v>135</v>
      </c>
    </row>
    <row r="4109" spans="1:15">
      <c r="A4109">
        <v>4108</v>
      </c>
      <c r="B4109">
        <v>414818</v>
      </c>
      <c r="C4109" t="s">
        <v>260</v>
      </c>
      <c r="D4109" t="s">
        <v>137</v>
      </c>
      <c r="E4109" t="s">
        <v>7783</v>
      </c>
      <c r="F4109">
        <v>200</v>
      </c>
      <c r="G4109">
        <v>4.5</v>
      </c>
      <c r="H4109">
        <v>100</v>
      </c>
      <c r="I4109" t="s">
        <v>7784</v>
      </c>
      <c r="J4109" t="s">
        <v>260</v>
      </c>
      <c r="K4109">
        <v>57</v>
      </c>
      <c r="L4109" t="s">
        <v>136</v>
      </c>
      <c r="M4109" t="s">
        <v>142</v>
      </c>
      <c r="N4109" t="s">
        <v>131</v>
      </c>
      <c r="O4109" t="s">
        <v>135</v>
      </c>
    </row>
    <row r="4110" spans="1:15">
      <c r="A4110">
        <v>4109</v>
      </c>
      <c r="B4110">
        <v>414917</v>
      </c>
      <c r="C4110" t="s">
        <v>340</v>
      </c>
      <c r="D4110" t="s">
        <v>141</v>
      </c>
      <c r="E4110" t="s">
        <v>7785</v>
      </c>
      <c r="F4110">
        <v>400</v>
      </c>
      <c r="G4110">
        <v>2.9</v>
      </c>
      <c r="H4110">
        <v>80</v>
      </c>
      <c r="I4110" t="s">
        <v>7786</v>
      </c>
      <c r="J4110" t="s">
        <v>340</v>
      </c>
      <c r="K4110">
        <v>71</v>
      </c>
      <c r="L4110" t="s">
        <v>138</v>
      </c>
      <c r="M4110" t="s">
        <v>132</v>
      </c>
      <c r="N4110" t="s">
        <v>131</v>
      </c>
      <c r="O4110" t="s">
        <v>130</v>
      </c>
    </row>
    <row r="4111" spans="1:15">
      <c r="A4111">
        <v>4110</v>
      </c>
      <c r="B4111">
        <v>414919</v>
      </c>
      <c r="C4111" t="s">
        <v>2322</v>
      </c>
      <c r="D4111" t="s">
        <v>145</v>
      </c>
      <c r="E4111" t="s">
        <v>7787</v>
      </c>
      <c r="F4111">
        <v>200</v>
      </c>
      <c r="G4111">
        <v>3.7</v>
      </c>
      <c r="H4111">
        <v>20</v>
      </c>
      <c r="I4111" t="s">
        <v>2606</v>
      </c>
      <c r="J4111" t="s">
        <v>2322</v>
      </c>
      <c r="K4111">
        <v>49</v>
      </c>
      <c r="L4111" t="s">
        <v>138</v>
      </c>
      <c r="M4111" t="s">
        <v>142</v>
      </c>
      <c r="N4111" t="s">
        <v>140</v>
      </c>
      <c r="O4111" t="s">
        <v>135</v>
      </c>
    </row>
    <row r="4112" spans="1:15">
      <c r="A4112">
        <v>4111</v>
      </c>
      <c r="B4112">
        <v>414920</v>
      </c>
      <c r="C4112" t="s">
        <v>7788</v>
      </c>
      <c r="D4112" t="s">
        <v>129</v>
      </c>
      <c r="E4112" t="s">
        <v>7789</v>
      </c>
      <c r="F4112">
        <v>200</v>
      </c>
      <c r="G4112">
        <v>4.3</v>
      </c>
      <c r="H4112">
        <v>50</v>
      </c>
      <c r="I4112" t="s">
        <v>1314</v>
      </c>
      <c r="J4112" t="s">
        <v>739</v>
      </c>
      <c r="K4112">
        <v>66</v>
      </c>
      <c r="L4112" t="s">
        <v>133</v>
      </c>
      <c r="M4112" t="s">
        <v>142</v>
      </c>
      <c r="N4112" t="s">
        <v>140</v>
      </c>
      <c r="O4112" t="s">
        <v>130</v>
      </c>
    </row>
    <row r="4113" spans="1:15">
      <c r="A4113">
        <v>4112</v>
      </c>
      <c r="B4113">
        <v>414939</v>
      </c>
      <c r="C4113" t="s">
        <v>2951</v>
      </c>
      <c r="D4113" t="s">
        <v>149</v>
      </c>
      <c r="E4113" t="s">
        <v>7790</v>
      </c>
      <c r="F4113">
        <v>300</v>
      </c>
      <c r="G4113">
        <v>2.9</v>
      </c>
      <c r="H4113">
        <v>80</v>
      </c>
      <c r="I4113" t="s">
        <v>841</v>
      </c>
      <c r="J4113" t="s">
        <v>2951</v>
      </c>
      <c r="K4113">
        <v>82</v>
      </c>
      <c r="L4113" t="s">
        <v>136</v>
      </c>
      <c r="M4113" t="s">
        <v>132</v>
      </c>
      <c r="N4113" t="s">
        <v>131</v>
      </c>
      <c r="O4113" t="s">
        <v>130</v>
      </c>
    </row>
    <row r="4114" spans="1:15">
      <c r="A4114">
        <v>4113</v>
      </c>
      <c r="B4114">
        <v>414963</v>
      </c>
      <c r="C4114" t="s">
        <v>1962</v>
      </c>
      <c r="D4114" t="s">
        <v>129</v>
      </c>
      <c r="E4114" t="s">
        <v>7791</v>
      </c>
      <c r="F4114">
        <v>280</v>
      </c>
      <c r="G4114">
        <v>2.9</v>
      </c>
      <c r="H4114">
        <v>80</v>
      </c>
      <c r="I4114" t="s">
        <v>7792</v>
      </c>
      <c r="J4114" t="s">
        <v>1962</v>
      </c>
      <c r="K4114">
        <v>82</v>
      </c>
      <c r="L4114" t="s">
        <v>136</v>
      </c>
      <c r="M4114" t="s">
        <v>132</v>
      </c>
      <c r="N4114" t="s">
        <v>131</v>
      </c>
      <c r="O4114" t="s">
        <v>130</v>
      </c>
    </row>
    <row r="4115" spans="1:15">
      <c r="A4115">
        <v>4114</v>
      </c>
      <c r="B4115">
        <v>414967</v>
      </c>
      <c r="C4115" t="s">
        <v>1675</v>
      </c>
      <c r="D4115" t="s">
        <v>141</v>
      </c>
      <c r="E4115" t="s">
        <v>7793</v>
      </c>
      <c r="F4115">
        <v>400</v>
      </c>
      <c r="G4115">
        <v>2.9</v>
      </c>
      <c r="H4115">
        <v>80</v>
      </c>
      <c r="I4115" t="s">
        <v>7794</v>
      </c>
      <c r="J4115" t="s">
        <v>1675</v>
      </c>
      <c r="K4115">
        <v>55</v>
      </c>
      <c r="L4115" t="s">
        <v>133</v>
      </c>
      <c r="M4115" t="s">
        <v>132</v>
      </c>
      <c r="N4115" t="s">
        <v>131</v>
      </c>
      <c r="O4115" t="s">
        <v>135</v>
      </c>
    </row>
    <row r="4116" spans="1:15">
      <c r="A4116">
        <v>4115</v>
      </c>
      <c r="B4116">
        <v>415011</v>
      </c>
      <c r="C4116" t="s">
        <v>1636</v>
      </c>
      <c r="D4116" t="s">
        <v>146</v>
      </c>
      <c r="E4116" t="s">
        <v>7795</v>
      </c>
      <c r="F4116">
        <v>350</v>
      </c>
      <c r="G4116">
        <v>2.9</v>
      </c>
      <c r="H4116">
        <v>80</v>
      </c>
      <c r="I4116" t="s">
        <v>395</v>
      </c>
      <c r="J4116" t="s">
        <v>1636</v>
      </c>
      <c r="K4116">
        <v>54</v>
      </c>
      <c r="L4116" t="s">
        <v>138</v>
      </c>
      <c r="M4116" t="s">
        <v>132</v>
      </c>
      <c r="N4116" t="s">
        <v>131</v>
      </c>
      <c r="O4116" t="s">
        <v>135</v>
      </c>
    </row>
    <row r="4117" spans="1:15">
      <c r="A4117">
        <v>4116</v>
      </c>
      <c r="B4117">
        <v>415020</v>
      </c>
      <c r="C4117" t="s">
        <v>995</v>
      </c>
      <c r="D4117" t="s">
        <v>139</v>
      </c>
      <c r="E4117" t="s">
        <v>7796</v>
      </c>
      <c r="F4117">
        <v>250</v>
      </c>
      <c r="G4117">
        <v>2.9</v>
      </c>
      <c r="H4117">
        <v>80</v>
      </c>
      <c r="I4117" t="s">
        <v>7797</v>
      </c>
      <c r="J4117" t="s">
        <v>995</v>
      </c>
      <c r="K4117">
        <v>53</v>
      </c>
      <c r="L4117" t="s">
        <v>138</v>
      </c>
      <c r="M4117" t="s">
        <v>132</v>
      </c>
      <c r="N4117" t="s">
        <v>131</v>
      </c>
      <c r="O4117" t="s">
        <v>135</v>
      </c>
    </row>
    <row r="4118" spans="1:15">
      <c r="A4118">
        <v>4117</v>
      </c>
      <c r="B4118">
        <v>415086</v>
      </c>
      <c r="C4118" t="s">
        <v>572</v>
      </c>
      <c r="D4118" t="s">
        <v>137</v>
      </c>
      <c r="E4118" t="s">
        <v>7798</v>
      </c>
      <c r="F4118">
        <v>600</v>
      </c>
      <c r="G4118">
        <v>2.9</v>
      </c>
      <c r="H4118">
        <v>80</v>
      </c>
      <c r="I4118" t="s">
        <v>7799</v>
      </c>
      <c r="J4118" t="s">
        <v>572</v>
      </c>
      <c r="K4118">
        <v>44</v>
      </c>
      <c r="L4118" t="s">
        <v>138</v>
      </c>
      <c r="M4118" t="s">
        <v>148</v>
      </c>
      <c r="N4118" t="s">
        <v>131</v>
      </c>
      <c r="O4118" t="s">
        <v>135</v>
      </c>
    </row>
    <row r="4119" spans="1:15">
      <c r="A4119">
        <v>4118</v>
      </c>
      <c r="B4119">
        <v>415212</v>
      </c>
      <c r="C4119" t="s">
        <v>2951</v>
      </c>
      <c r="D4119" t="s">
        <v>149</v>
      </c>
      <c r="E4119" t="s">
        <v>7800</v>
      </c>
      <c r="F4119">
        <v>150</v>
      </c>
      <c r="G4119">
        <v>3.6</v>
      </c>
      <c r="H4119">
        <v>50</v>
      </c>
      <c r="I4119" t="s">
        <v>7801</v>
      </c>
      <c r="J4119" t="s">
        <v>2951</v>
      </c>
      <c r="K4119">
        <v>82</v>
      </c>
      <c r="L4119" t="s">
        <v>136</v>
      </c>
      <c r="M4119" t="s">
        <v>142</v>
      </c>
      <c r="N4119" t="s">
        <v>140</v>
      </c>
      <c r="O4119" t="s">
        <v>130</v>
      </c>
    </row>
    <row r="4120" spans="1:15">
      <c r="A4120">
        <v>4119</v>
      </c>
      <c r="B4120">
        <v>415302</v>
      </c>
      <c r="C4120" t="s">
        <v>250</v>
      </c>
      <c r="D4120" t="s">
        <v>137</v>
      </c>
      <c r="E4120" t="s">
        <v>7802</v>
      </c>
      <c r="F4120">
        <v>300</v>
      </c>
      <c r="G4120">
        <v>2.9</v>
      </c>
      <c r="H4120">
        <v>80</v>
      </c>
      <c r="I4120" t="s">
        <v>7803</v>
      </c>
      <c r="J4120" t="s">
        <v>250</v>
      </c>
      <c r="K4120">
        <v>68</v>
      </c>
      <c r="L4120" t="s">
        <v>133</v>
      </c>
      <c r="M4120" t="s">
        <v>132</v>
      </c>
      <c r="N4120" t="s">
        <v>131</v>
      </c>
      <c r="O4120" t="s">
        <v>130</v>
      </c>
    </row>
    <row r="4121" spans="1:15">
      <c r="A4121">
        <v>4120</v>
      </c>
      <c r="B4121">
        <v>415319</v>
      </c>
      <c r="C4121" t="s">
        <v>2742</v>
      </c>
      <c r="D4121" t="s">
        <v>137</v>
      </c>
      <c r="E4121" t="s">
        <v>7804</v>
      </c>
      <c r="F4121">
        <v>200</v>
      </c>
      <c r="G4121">
        <v>2.9</v>
      </c>
      <c r="H4121">
        <v>80</v>
      </c>
      <c r="I4121" t="s">
        <v>5600</v>
      </c>
      <c r="J4121" t="s">
        <v>2742</v>
      </c>
      <c r="K4121">
        <v>62</v>
      </c>
      <c r="L4121" t="s">
        <v>133</v>
      </c>
      <c r="M4121" t="s">
        <v>142</v>
      </c>
      <c r="N4121" t="s">
        <v>131</v>
      </c>
      <c r="O4121" t="s">
        <v>130</v>
      </c>
    </row>
    <row r="4122" spans="1:15">
      <c r="A4122">
        <v>4121</v>
      </c>
      <c r="B4122">
        <v>415388</v>
      </c>
      <c r="C4122" t="s">
        <v>477</v>
      </c>
      <c r="D4122" t="s">
        <v>141</v>
      </c>
      <c r="E4122" t="s">
        <v>7805</v>
      </c>
      <c r="F4122">
        <v>200</v>
      </c>
      <c r="G4122">
        <v>2.9</v>
      </c>
      <c r="H4122">
        <v>80</v>
      </c>
      <c r="I4122" t="s">
        <v>2859</v>
      </c>
      <c r="J4122" t="s">
        <v>477</v>
      </c>
      <c r="K4122">
        <v>66</v>
      </c>
      <c r="L4122" t="s">
        <v>133</v>
      </c>
      <c r="M4122" t="s">
        <v>142</v>
      </c>
      <c r="N4122" t="s">
        <v>131</v>
      </c>
      <c r="O4122" t="s">
        <v>130</v>
      </c>
    </row>
    <row r="4123" spans="1:15">
      <c r="A4123">
        <v>4122</v>
      </c>
      <c r="B4123">
        <v>415445</v>
      </c>
      <c r="C4123" t="s">
        <v>1332</v>
      </c>
      <c r="D4123" t="s">
        <v>134</v>
      </c>
      <c r="E4123" t="s">
        <v>7806</v>
      </c>
      <c r="F4123">
        <v>300</v>
      </c>
      <c r="G4123">
        <v>2.9</v>
      </c>
      <c r="H4123">
        <v>80</v>
      </c>
      <c r="I4123" t="s">
        <v>3812</v>
      </c>
      <c r="J4123" t="s">
        <v>1332</v>
      </c>
      <c r="K4123">
        <v>46</v>
      </c>
      <c r="L4123" t="s">
        <v>133</v>
      </c>
      <c r="M4123" t="s">
        <v>132</v>
      </c>
      <c r="N4123" t="s">
        <v>131</v>
      </c>
      <c r="O4123" t="s">
        <v>135</v>
      </c>
    </row>
    <row r="4124" spans="1:15">
      <c r="A4124">
        <v>4123</v>
      </c>
      <c r="B4124">
        <v>415455</v>
      </c>
      <c r="C4124" t="s">
        <v>1962</v>
      </c>
      <c r="D4124" t="s">
        <v>129</v>
      </c>
      <c r="E4124" t="s">
        <v>7807</v>
      </c>
      <c r="F4124">
        <v>300</v>
      </c>
      <c r="G4124">
        <v>4.3</v>
      </c>
      <c r="H4124">
        <v>50</v>
      </c>
      <c r="I4124" t="s">
        <v>7808</v>
      </c>
      <c r="J4124" t="s">
        <v>1962</v>
      </c>
      <c r="K4124">
        <v>90</v>
      </c>
      <c r="L4124" t="s">
        <v>138</v>
      </c>
      <c r="M4124" t="s">
        <v>132</v>
      </c>
      <c r="N4124" t="s">
        <v>140</v>
      </c>
      <c r="O4124" t="s">
        <v>130</v>
      </c>
    </row>
    <row r="4125" spans="1:15">
      <c r="A4125">
        <v>4124</v>
      </c>
      <c r="B4125">
        <v>415487</v>
      </c>
      <c r="C4125" t="s">
        <v>1992</v>
      </c>
      <c r="D4125" t="s">
        <v>145</v>
      </c>
      <c r="E4125" t="s">
        <v>7809</v>
      </c>
      <c r="F4125">
        <v>250</v>
      </c>
      <c r="G4125">
        <v>2.9</v>
      </c>
      <c r="H4125">
        <v>80</v>
      </c>
      <c r="I4125" t="s">
        <v>7810</v>
      </c>
      <c r="J4125" t="s">
        <v>1992</v>
      </c>
      <c r="K4125">
        <v>54</v>
      </c>
      <c r="L4125" t="s">
        <v>138</v>
      </c>
      <c r="M4125" t="s">
        <v>132</v>
      </c>
      <c r="N4125" t="s">
        <v>131</v>
      </c>
      <c r="O4125" t="s">
        <v>135</v>
      </c>
    </row>
    <row r="4126" spans="1:15">
      <c r="A4126">
        <v>4125</v>
      </c>
      <c r="B4126">
        <v>415600</v>
      </c>
      <c r="C4126" t="s">
        <v>4844</v>
      </c>
      <c r="D4126" t="s">
        <v>134</v>
      </c>
      <c r="E4126" t="s">
        <v>7811</v>
      </c>
      <c r="F4126">
        <v>299</v>
      </c>
      <c r="G4126">
        <v>2.9</v>
      </c>
      <c r="H4126">
        <v>80</v>
      </c>
      <c r="I4126" t="s">
        <v>356</v>
      </c>
      <c r="J4126" t="s">
        <v>4844</v>
      </c>
      <c r="K4126">
        <v>57</v>
      </c>
      <c r="L4126" t="s">
        <v>136</v>
      </c>
      <c r="M4126" t="s">
        <v>132</v>
      </c>
      <c r="N4126" t="s">
        <v>131</v>
      </c>
      <c r="O4126" t="s">
        <v>135</v>
      </c>
    </row>
    <row r="4127" spans="1:15">
      <c r="A4127">
        <v>4126</v>
      </c>
      <c r="B4127">
        <v>415653</v>
      </c>
      <c r="C4127" t="s">
        <v>1992</v>
      </c>
      <c r="D4127" t="s">
        <v>145</v>
      </c>
      <c r="E4127" t="s">
        <v>7812</v>
      </c>
      <c r="F4127">
        <v>250</v>
      </c>
      <c r="G4127">
        <v>2.9</v>
      </c>
      <c r="H4127">
        <v>80</v>
      </c>
      <c r="I4127" t="s">
        <v>356</v>
      </c>
      <c r="J4127" t="s">
        <v>1992</v>
      </c>
      <c r="K4127">
        <v>50</v>
      </c>
      <c r="L4127" t="s">
        <v>136</v>
      </c>
      <c r="M4127" t="s">
        <v>132</v>
      </c>
      <c r="N4127" t="s">
        <v>131</v>
      </c>
      <c r="O4127" t="s">
        <v>135</v>
      </c>
    </row>
    <row r="4128" spans="1:15">
      <c r="A4128">
        <v>4127</v>
      </c>
      <c r="B4128">
        <v>415657</v>
      </c>
      <c r="C4128" t="s">
        <v>2818</v>
      </c>
      <c r="D4128" t="s">
        <v>149</v>
      </c>
      <c r="E4128" t="s">
        <v>7813</v>
      </c>
      <c r="F4128">
        <v>280</v>
      </c>
      <c r="G4128">
        <v>2.9</v>
      </c>
      <c r="H4128">
        <v>80</v>
      </c>
      <c r="I4128" t="s">
        <v>6058</v>
      </c>
      <c r="J4128" t="s">
        <v>4078</v>
      </c>
      <c r="K4128">
        <v>54</v>
      </c>
      <c r="L4128" t="s">
        <v>136</v>
      </c>
      <c r="M4128" t="s">
        <v>132</v>
      </c>
      <c r="N4128" t="s">
        <v>131</v>
      </c>
      <c r="O4128" t="s">
        <v>135</v>
      </c>
    </row>
    <row r="4129" spans="1:15">
      <c r="A4129">
        <v>4128</v>
      </c>
      <c r="B4129">
        <v>415685</v>
      </c>
      <c r="C4129" t="s">
        <v>4543</v>
      </c>
      <c r="D4129" t="s">
        <v>129</v>
      </c>
      <c r="E4129" t="s">
        <v>7814</v>
      </c>
      <c r="F4129">
        <v>250</v>
      </c>
      <c r="G4129">
        <v>2.9</v>
      </c>
      <c r="H4129">
        <v>80</v>
      </c>
      <c r="I4129" t="s">
        <v>7815</v>
      </c>
      <c r="J4129" t="s">
        <v>4543</v>
      </c>
      <c r="K4129">
        <v>40</v>
      </c>
      <c r="L4129" t="s">
        <v>138</v>
      </c>
      <c r="M4129" t="s">
        <v>132</v>
      </c>
      <c r="N4129" t="s">
        <v>131</v>
      </c>
      <c r="O4129" t="s">
        <v>144</v>
      </c>
    </row>
    <row r="4130" spans="1:15">
      <c r="A4130">
        <v>4129</v>
      </c>
      <c r="B4130">
        <v>415778</v>
      </c>
      <c r="C4130" t="s">
        <v>1807</v>
      </c>
      <c r="D4130" t="s">
        <v>139</v>
      </c>
      <c r="E4130" t="s">
        <v>7816</v>
      </c>
      <c r="F4130">
        <v>250</v>
      </c>
      <c r="G4130">
        <v>2.9</v>
      </c>
      <c r="H4130">
        <v>80</v>
      </c>
      <c r="I4130" t="s">
        <v>2190</v>
      </c>
      <c r="J4130" t="s">
        <v>1807</v>
      </c>
      <c r="K4130">
        <v>63</v>
      </c>
      <c r="L4130" t="s">
        <v>138</v>
      </c>
      <c r="M4130" t="s">
        <v>132</v>
      </c>
      <c r="N4130" t="s">
        <v>131</v>
      </c>
      <c r="O4130" t="s">
        <v>130</v>
      </c>
    </row>
    <row r="4131" spans="1:15">
      <c r="A4131">
        <v>4130</v>
      </c>
      <c r="B4131">
        <v>415825</v>
      </c>
      <c r="C4131" t="s">
        <v>955</v>
      </c>
      <c r="D4131" t="s">
        <v>141</v>
      </c>
      <c r="E4131" t="s">
        <v>7817</v>
      </c>
      <c r="F4131">
        <v>200</v>
      </c>
      <c r="G4131">
        <v>2.9</v>
      </c>
      <c r="H4131">
        <v>80</v>
      </c>
      <c r="I4131" t="s">
        <v>7818</v>
      </c>
      <c r="J4131" t="s">
        <v>955</v>
      </c>
      <c r="K4131">
        <v>54</v>
      </c>
      <c r="L4131" t="s">
        <v>138</v>
      </c>
      <c r="M4131" t="s">
        <v>142</v>
      </c>
      <c r="N4131" t="s">
        <v>131</v>
      </c>
      <c r="O4131" t="s">
        <v>135</v>
      </c>
    </row>
    <row r="4132" spans="1:15">
      <c r="A4132">
        <v>4131</v>
      </c>
      <c r="B4132">
        <v>415913</v>
      </c>
      <c r="C4132" t="s">
        <v>1106</v>
      </c>
      <c r="D4132" t="s">
        <v>139</v>
      </c>
      <c r="E4132" t="s">
        <v>7819</v>
      </c>
      <c r="F4132">
        <v>280</v>
      </c>
      <c r="G4132">
        <v>2.9</v>
      </c>
      <c r="H4132">
        <v>80</v>
      </c>
      <c r="I4132" t="s">
        <v>912</v>
      </c>
      <c r="J4132" t="s">
        <v>7820</v>
      </c>
      <c r="K4132">
        <v>83</v>
      </c>
      <c r="L4132" t="s">
        <v>136</v>
      </c>
      <c r="M4132" t="s">
        <v>132</v>
      </c>
      <c r="N4132" t="s">
        <v>131</v>
      </c>
      <c r="O4132" t="s">
        <v>130</v>
      </c>
    </row>
    <row r="4133" spans="1:15">
      <c r="A4133">
        <v>4132</v>
      </c>
      <c r="B4133">
        <v>415979</v>
      </c>
      <c r="C4133" t="s">
        <v>1467</v>
      </c>
      <c r="D4133" t="s">
        <v>143</v>
      </c>
      <c r="E4133" t="s">
        <v>7821</v>
      </c>
      <c r="F4133">
        <v>350</v>
      </c>
      <c r="G4133">
        <v>4.5</v>
      </c>
      <c r="H4133">
        <v>50</v>
      </c>
      <c r="I4133" t="s">
        <v>7822</v>
      </c>
      <c r="J4133" t="s">
        <v>1467</v>
      </c>
      <c r="K4133">
        <v>64</v>
      </c>
      <c r="L4133" t="s">
        <v>136</v>
      </c>
      <c r="M4133" t="s">
        <v>132</v>
      </c>
      <c r="N4133" t="s">
        <v>140</v>
      </c>
      <c r="O4133" t="s">
        <v>130</v>
      </c>
    </row>
    <row r="4134" spans="1:15">
      <c r="A4134">
        <v>4133</v>
      </c>
      <c r="B4134">
        <v>416015</v>
      </c>
      <c r="C4134" t="s">
        <v>7823</v>
      </c>
      <c r="D4134" t="s">
        <v>143</v>
      </c>
      <c r="E4134" t="s">
        <v>7824</v>
      </c>
      <c r="F4134">
        <v>400</v>
      </c>
      <c r="G4134">
        <v>4.0999999999999996</v>
      </c>
      <c r="H4134">
        <v>100</v>
      </c>
      <c r="I4134" t="s">
        <v>2160</v>
      </c>
      <c r="J4134" t="s">
        <v>7823</v>
      </c>
      <c r="K4134">
        <v>77</v>
      </c>
      <c r="L4134" t="s">
        <v>133</v>
      </c>
      <c r="M4134" t="s">
        <v>132</v>
      </c>
      <c r="N4134" t="s">
        <v>131</v>
      </c>
      <c r="O4134" t="s">
        <v>130</v>
      </c>
    </row>
    <row r="4135" spans="1:15">
      <c r="A4135">
        <v>4134</v>
      </c>
      <c r="B4135">
        <v>416281</v>
      </c>
      <c r="C4135" t="s">
        <v>7825</v>
      </c>
      <c r="D4135" t="s">
        <v>129</v>
      </c>
      <c r="E4135" t="s">
        <v>7826</v>
      </c>
      <c r="F4135">
        <v>300</v>
      </c>
      <c r="G4135">
        <v>4.7</v>
      </c>
      <c r="H4135">
        <v>20</v>
      </c>
      <c r="I4135" t="s">
        <v>7827</v>
      </c>
      <c r="J4135" t="s">
        <v>7825</v>
      </c>
      <c r="K4135">
        <v>66</v>
      </c>
      <c r="L4135" t="s">
        <v>237</v>
      </c>
      <c r="M4135" t="s">
        <v>132</v>
      </c>
      <c r="N4135" t="s">
        <v>140</v>
      </c>
      <c r="O4135" t="s">
        <v>130</v>
      </c>
    </row>
    <row r="4136" spans="1:15">
      <c r="A4136">
        <v>4135</v>
      </c>
      <c r="B4136">
        <v>416289</v>
      </c>
      <c r="C4136" t="s">
        <v>829</v>
      </c>
      <c r="D4136" t="s">
        <v>134</v>
      </c>
      <c r="E4136" t="s">
        <v>7828</v>
      </c>
      <c r="F4136">
        <v>400</v>
      </c>
      <c r="G4136">
        <v>2.9</v>
      </c>
      <c r="H4136">
        <v>80</v>
      </c>
      <c r="I4136" t="s">
        <v>7829</v>
      </c>
      <c r="J4136" t="s">
        <v>829</v>
      </c>
      <c r="K4136">
        <v>57</v>
      </c>
      <c r="L4136" t="s">
        <v>133</v>
      </c>
      <c r="M4136" t="s">
        <v>132</v>
      </c>
      <c r="N4136" t="s">
        <v>131</v>
      </c>
      <c r="O4136" t="s">
        <v>135</v>
      </c>
    </row>
    <row r="4137" spans="1:15">
      <c r="A4137">
        <v>4136</v>
      </c>
      <c r="B4137">
        <v>416291</v>
      </c>
      <c r="C4137" t="s">
        <v>1992</v>
      </c>
      <c r="D4137" t="s">
        <v>145</v>
      </c>
      <c r="E4137" t="s">
        <v>7830</v>
      </c>
      <c r="F4137">
        <v>400</v>
      </c>
      <c r="G4137">
        <v>4.7</v>
      </c>
      <c r="H4137">
        <v>20</v>
      </c>
      <c r="I4137" t="s">
        <v>2266</v>
      </c>
      <c r="J4137" t="s">
        <v>1992</v>
      </c>
      <c r="K4137">
        <v>49</v>
      </c>
      <c r="L4137" t="s">
        <v>136</v>
      </c>
      <c r="M4137" t="s">
        <v>132</v>
      </c>
      <c r="N4137" t="s">
        <v>140</v>
      </c>
      <c r="O4137" t="s">
        <v>135</v>
      </c>
    </row>
    <row r="4138" spans="1:15">
      <c r="A4138">
        <v>4137</v>
      </c>
      <c r="B4138">
        <v>416315</v>
      </c>
      <c r="C4138" t="s">
        <v>1962</v>
      </c>
      <c r="D4138" t="s">
        <v>129</v>
      </c>
      <c r="E4138" t="s">
        <v>7831</v>
      </c>
      <c r="F4138">
        <v>280</v>
      </c>
      <c r="G4138">
        <v>2.9</v>
      </c>
      <c r="H4138">
        <v>80</v>
      </c>
      <c r="I4138" t="s">
        <v>327</v>
      </c>
      <c r="J4138" t="s">
        <v>1962</v>
      </c>
      <c r="K4138">
        <v>69</v>
      </c>
      <c r="L4138" t="s">
        <v>133</v>
      </c>
      <c r="M4138" t="s">
        <v>132</v>
      </c>
      <c r="N4138" t="s">
        <v>131</v>
      </c>
      <c r="O4138" t="s">
        <v>130</v>
      </c>
    </row>
    <row r="4139" spans="1:15">
      <c r="A4139">
        <v>4138</v>
      </c>
      <c r="B4139">
        <v>416322</v>
      </c>
      <c r="C4139" t="s">
        <v>2284</v>
      </c>
      <c r="D4139" t="s">
        <v>139</v>
      </c>
      <c r="E4139" t="s">
        <v>7832</v>
      </c>
      <c r="F4139">
        <v>400</v>
      </c>
      <c r="G4139">
        <v>3.7</v>
      </c>
      <c r="H4139">
        <v>20</v>
      </c>
      <c r="I4139" t="s">
        <v>7833</v>
      </c>
      <c r="J4139" t="s">
        <v>2284</v>
      </c>
      <c r="K4139">
        <v>72</v>
      </c>
      <c r="L4139" t="s">
        <v>138</v>
      </c>
      <c r="M4139" t="s">
        <v>132</v>
      </c>
      <c r="N4139" t="s">
        <v>140</v>
      </c>
      <c r="O4139" t="s">
        <v>130</v>
      </c>
    </row>
    <row r="4140" spans="1:15">
      <c r="A4140">
        <v>4139</v>
      </c>
      <c r="B4140">
        <v>416444</v>
      </c>
      <c r="C4140" t="s">
        <v>1332</v>
      </c>
      <c r="D4140" t="s">
        <v>134</v>
      </c>
      <c r="E4140" t="s">
        <v>7834</v>
      </c>
      <c r="F4140">
        <v>400</v>
      </c>
      <c r="G4140">
        <v>2.9</v>
      </c>
      <c r="H4140">
        <v>80</v>
      </c>
      <c r="I4140" t="s">
        <v>1146</v>
      </c>
      <c r="J4140" t="s">
        <v>1332</v>
      </c>
      <c r="K4140">
        <v>56</v>
      </c>
      <c r="L4140" t="s">
        <v>133</v>
      </c>
      <c r="M4140" t="s">
        <v>132</v>
      </c>
      <c r="N4140" t="s">
        <v>131</v>
      </c>
      <c r="O4140" t="s">
        <v>135</v>
      </c>
    </row>
    <row r="4141" spans="1:15">
      <c r="A4141">
        <v>4140</v>
      </c>
      <c r="B4141">
        <v>416537</v>
      </c>
      <c r="C4141" t="s">
        <v>3695</v>
      </c>
      <c r="D4141" t="s">
        <v>146</v>
      </c>
      <c r="E4141" t="s">
        <v>7835</v>
      </c>
      <c r="F4141">
        <v>200</v>
      </c>
      <c r="G4141">
        <v>4.2</v>
      </c>
      <c r="H4141">
        <v>100</v>
      </c>
      <c r="I4141" t="s">
        <v>7836</v>
      </c>
      <c r="J4141" t="s">
        <v>3695</v>
      </c>
      <c r="K4141">
        <v>41</v>
      </c>
      <c r="L4141" t="s">
        <v>138</v>
      </c>
      <c r="M4141" t="s">
        <v>142</v>
      </c>
      <c r="N4141" t="s">
        <v>131</v>
      </c>
      <c r="O4141" t="s">
        <v>135</v>
      </c>
    </row>
    <row r="4142" spans="1:15">
      <c r="A4142">
        <v>4141</v>
      </c>
      <c r="B4142">
        <v>416540</v>
      </c>
      <c r="C4142" t="s">
        <v>3695</v>
      </c>
      <c r="D4142" t="s">
        <v>146</v>
      </c>
      <c r="E4142" t="s">
        <v>7837</v>
      </c>
      <c r="F4142">
        <v>300</v>
      </c>
      <c r="G4142">
        <v>2.9</v>
      </c>
      <c r="H4142">
        <v>80</v>
      </c>
      <c r="I4142" t="s">
        <v>7838</v>
      </c>
      <c r="J4142" t="s">
        <v>3695</v>
      </c>
      <c r="K4142">
        <v>43</v>
      </c>
      <c r="L4142" t="s">
        <v>138</v>
      </c>
      <c r="M4142" t="s">
        <v>132</v>
      </c>
      <c r="N4142" t="s">
        <v>131</v>
      </c>
      <c r="O4142" t="s">
        <v>135</v>
      </c>
    </row>
    <row r="4143" spans="1:15">
      <c r="A4143">
        <v>4142</v>
      </c>
      <c r="B4143">
        <v>416545</v>
      </c>
      <c r="C4143" t="s">
        <v>7839</v>
      </c>
      <c r="D4143" t="s">
        <v>134</v>
      </c>
      <c r="E4143" t="s">
        <v>7840</v>
      </c>
      <c r="F4143">
        <v>200</v>
      </c>
      <c r="G4143">
        <v>2.9</v>
      </c>
      <c r="H4143">
        <v>80</v>
      </c>
      <c r="I4143" t="s">
        <v>841</v>
      </c>
      <c r="J4143" t="s">
        <v>1332</v>
      </c>
      <c r="K4143">
        <v>63</v>
      </c>
      <c r="L4143" t="s">
        <v>136</v>
      </c>
      <c r="M4143" t="s">
        <v>142</v>
      </c>
      <c r="N4143" t="s">
        <v>131</v>
      </c>
      <c r="O4143" t="s">
        <v>130</v>
      </c>
    </row>
    <row r="4144" spans="1:15">
      <c r="A4144">
        <v>4143</v>
      </c>
      <c r="B4144">
        <v>416547</v>
      </c>
      <c r="C4144" t="s">
        <v>3695</v>
      </c>
      <c r="D4144" t="s">
        <v>146</v>
      </c>
      <c r="E4144" t="s">
        <v>7841</v>
      </c>
      <c r="F4144">
        <v>250</v>
      </c>
      <c r="G4144">
        <v>2.9</v>
      </c>
      <c r="H4144">
        <v>80</v>
      </c>
      <c r="I4144" t="s">
        <v>7842</v>
      </c>
      <c r="J4144" t="s">
        <v>3695</v>
      </c>
      <c r="K4144">
        <v>45</v>
      </c>
      <c r="L4144" t="s">
        <v>138</v>
      </c>
      <c r="M4144" t="s">
        <v>132</v>
      </c>
      <c r="N4144" t="s">
        <v>131</v>
      </c>
      <c r="O4144" t="s">
        <v>135</v>
      </c>
    </row>
    <row r="4145" spans="1:15">
      <c r="A4145">
        <v>4144</v>
      </c>
      <c r="B4145">
        <v>416557</v>
      </c>
      <c r="C4145" t="s">
        <v>7843</v>
      </c>
      <c r="D4145" t="s">
        <v>143</v>
      </c>
      <c r="E4145" t="s">
        <v>7844</v>
      </c>
      <c r="F4145">
        <v>250</v>
      </c>
      <c r="G4145">
        <v>2.9</v>
      </c>
      <c r="H4145">
        <v>80</v>
      </c>
      <c r="I4145" t="s">
        <v>7845</v>
      </c>
      <c r="J4145" t="s">
        <v>835</v>
      </c>
      <c r="K4145">
        <v>45</v>
      </c>
      <c r="L4145" t="s">
        <v>138</v>
      </c>
      <c r="M4145" t="s">
        <v>132</v>
      </c>
      <c r="N4145" t="s">
        <v>131</v>
      </c>
      <c r="O4145" t="s">
        <v>135</v>
      </c>
    </row>
    <row r="4146" spans="1:15">
      <c r="A4146">
        <v>4145</v>
      </c>
      <c r="B4146">
        <v>416564</v>
      </c>
      <c r="C4146" t="s">
        <v>3695</v>
      </c>
      <c r="D4146" t="s">
        <v>146</v>
      </c>
      <c r="E4146" t="s">
        <v>7846</v>
      </c>
      <c r="F4146">
        <v>400</v>
      </c>
      <c r="G4146">
        <v>2.9</v>
      </c>
      <c r="H4146">
        <v>80</v>
      </c>
      <c r="I4146" t="s">
        <v>7847</v>
      </c>
      <c r="J4146" t="s">
        <v>3695</v>
      </c>
      <c r="K4146">
        <v>45</v>
      </c>
      <c r="L4146" t="s">
        <v>138</v>
      </c>
      <c r="M4146" t="s">
        <v>132</v>
      </c>
      <c r="N4146" t="s">
        <v>131</v>
      </c>
      <c r="O4146" t="s">
        <v>135</v>
      </c>
    </row>
    <row r="4147" spans="1:15">
      <c r="A4147">
        <v>4146</v>
      </c>
      <c r="B4147">
        <v>416568</v>
      </c>
      <c r="C4147" t="s">
        <v>260</v>
      </c>
      <c r="D4147" t="s">
        <v>137</v>
      </c>
      <c r="E4147" t="s">
        <v>7848</v>
      </c>
      <c r="F4147">
        <v>600</v>
      </c>
      <c r="G4147">
        <v>2.9</v>
      </c>
      <c r="H4147">
        <v>80</v>
      </c>
      <c r="I4147" t="s">
        <v>7849</v>
      </c>
      <c r="J4147" t="s">
        <v>260</v>
      </c>
      <c r="K4147">
        <v>69</v>
      </c>
      <c r="L4147" t="s">
        <v>138</v>
      </c>
      <c r="M4147" t="s">
        <v>148</v>
      </c>
      <c r="N4147" t="s">
        <v>131</v>
      </c>
      <c r="O4147" t="s">
        <v>130</v>
      </c>
    </row>
    <row r="4148" spans="1:15">
      <c r="A4148">
        <v>4147</v>
      </c>
      <c r="B4148">
        <v>416587</v>
      </c>
      <c r="C4148" t="s">
        <v>876</v>
      </c>
      <c r="D4148" t="s">
        <v>139</v>
      </c>
      <c r="E4148" t="s">
        <v>7850</v>
      </c>
      <c r="F4148">
        <v>300</v>
      </c>
      <c r="G4148">
        <v>2.9</v>
      </c>
      <c r="H4148">
        <v>80</v>
      </c>
      <c r="I4148" t="s">
        <v>7851</v>
      </c>
      <c r="J4148" t="s">
        <v>876</v>
      </c>
      <c r="K4148">
        <v>50</v>
      </c>
      <c r="L4148" t="s">
        <v>138</v>
      </c>
      <c r="M4148" t="s">
        <v>132</v>
      </c>
      <c r="N4148" t="s">
        <v>131</v>
      </c>
      <c r="O4148" t="s">
        <v>135</v>
      </c>
    </row>
    <row r="4149" spans="1:15">
      <c r="A4149">
        <v>4148</v>
      </c>
      <c r="B4149">
        <v>416667</v>
      </c>
      <c r="C4149" t="s">
        <v>477</v>
      </c>
      <c r="D4149" t="s">
        <v>141</v>
      </c>
      <c r="E4149" t="s">
        <v>7852</v>
      </c>
      <c r="F4149">
        <v>500</v>
      </c>
      <c r="G4149">
        <v>4.0999999999999996</v>
      </c>
      <c r="H4149">
        <v>50</v>
      </c>
      <c r="I4149" t="s">
        <v>7853</v>
      </c>
      <c r="J4149" t="s">
        <v>477</v>
      </c>
      <c r="K4149">
        <v>56</v>
      </c>
      <c r="L4149" t="s">
        <v>236</v>
      </c>
      <c r="M4149" t="s">
        <v>132</v>
      </c>
      <c r="N4149" t="s">
        <v>140</v>
      </c>
      <c r="O4149" t="s">
        <v>135</v>
      </c>
    </row>
    <row r="4150" spans="1:15">
      <c r="A4150">
        <v>4149</v>
      </c>
      <c r="B4150">
        <v>416830</v>
      </c>
      <c r="C4150" t="s">
        <v>7854</v>
      </c>
      <c r="D4150" t="s">
        <v>143</v>
      </c>
      <c r="E4150" t="s">
        <v>7247</v>
      </c>
      <c r="F4150">
        <v>600</v>
      </c>
      <c r="G4150">
        <v>4.2</v>
      </c>
      <c r="H4150">
        <v>500</v>
      </c>
      <c r="I4150" t="s">
        <v>503</v>
      </c>
      <c r="J4150" t="s">
        <v>7854</v>
      </c>
      <c r="K4150">
        <v>74</v>
      </c>
      <c r="L4150" t="s">
        <v>138</v>
      </c>
      <c r="M4150" t="s">
        <v>148</v>
      </c>
      <c r="N4150" t="s">
        <v>147</v>
      </c>
      <c r="O4150" t="s">
        <v>130</v>
      </c>
    </row>
    <row r="4151" spans="1:15">
      <c r="A4151">
        <v>4150</v>
      </c>
      <c r="B4151">
        <v>416837</v>
      </c>
      <c r="C4151" t="s">
        <v>2951</v>
      </c>
      <c r="D4151" t="s">
        <v>149</v>
      </c>
      <c r="E4151" t="s">
        <v>7855</v>
      </c>
      <c r="F4151">
        <v>400</v>
      </c>
      <c r="G4151">
        <v>3.6</v>
      </c>
      <c r="H4151">
        <v>20</v>
      </c>
      <c r="I4151" t="s">
        <v>2228</v>
      </c>
      <c r="J4151" t="s">
        <v>2951</v>
      </c>
      <c r="K4151">
        <v>51</v>
      </c>
      <c r="L4151" t="s">
        <v>133</v>
      </c>
      <c r="M4151" t="s">
        <v>132</v>
      </c>
      <c r="N4151" t="s">
        <v>140</v>
      </c>
      <c r="O4151" t="s">
        <v>135</v>
      </c>
    </row>
    <row r="4152" spans="1:15">
      <c r="A4152">
        <v>4151</v>
      </c>
      <c r="B4152">
        <v>416847</v>
      </c>
      <c r="C4152" t="s">
        <v>709</v>
      </c>
      <c r="D4152" t="s">
        <v>129</v>
      </c>
      <c r="E4152" t="s">
        <v>7856</v>
      </c>
      <c r="F4152">
        <v>200</v>
      </c>
      <c r="G4152">
        <v>2.9</v>
      </c>
      <c r="H4152">
        <v>80</v>
      </c>
      <c r="I4152" t="s">
        <v>258</v>
      </c>
      <c r="J4152" t="s">
        <v>709</v>
      </c>
      <c r="K4152">
        <v>74</v>
      </c>
      <c r="L4152" t="s">
        <v>133</v>
      </c>
      <c r="M4152" t="s">
        <v>142</v>
      </c>
      <c r="N4152" t="s">
        <v>131</v>
      </c>
      <c r="O4152" t="s">
        <v>130</v>
      </c>
    </row>
    <row r="4153" spans="1:15">
      <c r="A4153">
        <v>4152</v>
      </c>
      <c r="B4153">
        <v>416989</v>
      </c>
      <c r="C4153" t="s">
        <v>1962</v>
      </c>
      <c r="D4153" t="s">
        <v>129</v>
      </c>
      <c r="E4153" t="s">
        <v>7857</v>
      </c>
      <c r="F4153">
        <v>250</v>
      </c>
      <c r="G4153">
        <v>3.7</v>
      </c>
      <c r="H4153">
        <v>20</v>
      </c>
      <c r="I4153" t="s">
        <v>356</v>
      </c>
      <c r="J4153" t="s">
        <v>1962</v>
      </c>
      <c r="K4153">
        <v>83</v>
      </c>
      <c r="L4153" t="s">
        <v>136</v>
      </c>
      <c r="M4153" t="s">
        <v>132</v>
      </c>
      <c r="N4153" t="s">
        <v>140</v>
      </c>
      <c r="O4153" t="s">
        <v>130</v>
      </c>
    </row>
    <row r="4154" spans="1:15">
      <c r="A4154">
        <v>4153</v>
      </c>
      <c r="B4154">
        <v>417032</v>
      </c>
      <c r="C4154" t="s">
        <v>790</v>
      </c>
      <c r="D4154" t="s">
        <v>129</v>
      </c>
      <c r="E4154" t="s">
        <v>7858</v>
      </c>
      <c r="F4154">
        <v>200</v>
      </c>
      <c r="G4154">
        <v>2.9</v>
      </c>
      <c r="H4154">
        <v>80</v>
      </c>
      <c r="I4154" t="s">
        <v>258</v>
      </c>
      <c r="J4154" t="s">
        <v>3165</v>
      </c>
      <c r="K4154">
        <v>73</v>
      </c>
      <c r="L4154" t="s">
        <v>133</v>
      </c>
      <c r="M4154" t="s">
        <v>142</v>
      </c>
      <c r="N4154" t="s">
        <v>131</v>
      </c>
      <c r="O4154" t="s">
        <v>130</v>
      </c>
    </row>
    <row r="4155" spans="1:15">
      <c r="A4155">
        <v>4154</v>
      </c>
      <c r="B4155">
        <v>417043</v>
      </c>
      <c r="C4155" t="s">
        <v>7859</v>
      </c>
      <c r="D4155" t="s">
        <v>129</v>
      </c>
      <c r="E4155" t="s">
        <v>7860</v>
      </c>
      <c r="F4155">
        <v>200</v>
      </c>
      <c r="G4155">
        <v>2.9</v>
      </c>
      <c r="H4155">
        <v>80</v>
      </c>
      <c r="I4155" t="s">
        <v>7861</v>
      </c>
      <c r="J4155" t="s">
        <v>7859</v>
      </c>
      <c r="K4155">
        <v>59</v>
      </c>
      <c r="L4155" t="s">
        <v>136</v>
      </c>
      <c r="M4155" t="s">
        <v>142</v>
      </c>
      <c r="N4155" t="s">
        <v>131</v>
      </c>
      <c r="O4155" t="s">
        <v>135</v>
      </c>
    </row>
    <row r="4156" spans="1:15">
      <c r="A4156">
        <v>4155</v>
      </c>
      <c r="B4156">
        <v>417051</v>
      </c>
      <c r="C4156" t="s">
        <v>1129</v>
      </c>
      <c r="D4156" t="s">
        <v>129</v>
      </c>
      <c r="E4156" t="s">
        <v>7862</v>
      </c>
      <c r="F4156">
        <v>250</v>
      </c>
      <c r="G4156">
        <v>2.9</v>
      </c>
      <c r="H4156">
        <v>80</v>
      </c>
      <c r="I4156" t="s">
        <v>1573</v>
      </c>
      <c r="J4156" t="s">
        <v>1129</v>
      </c>
      <c r="K4156">
        <v>68</v>
      </c>
      <c r="L4156" t="s">
        <v>138</v>
      </c>
      <c r="M4156" t="s">
        <v>132</v>
      </c>
      <c r="N4156" t="s">
        <v>131</v>
      </c>
      <c r="O4156" t="s">
        <v>130</v>
      </c>
    </row>
    <row r="4157" spans="1:15">
      <c r="A4157">
        <v>4156</v>
      </c>
      <c r="B4157">
        <v>417069</v>
      </c>
      <c r="C4157" t="s">
        <v>829</v>
      </c>
      <c r="D4157" t="s">
        <v>134</v>
      </c>
      <c r="E4157" t="s">
        <v>7863</v>
      </c>
      <c r="F4157">
        <v>350</v>
      </c>
      <c r="G4157">
        <v>2.9</v>
      </c>
      <c r="H4157">
        <v>80</v>
      </c>
      <c r="I4157" t="s">
        <v>7864</v>
      </c>
      <c r="J4157" t="s">
        <v>829</v>
      </c>
      <c r="K4157">
        <v>61</v>
      </c>
      <c r="L4157" t="s">
        <v>133</v>
      </c>
      <c r="M4157" t="s">
        <v>132</v>
      </c>
      <c r="N4157" t="s">
        <v>131</v>
      </c>
      <c r="O4157" t="s">
        <v>130</v>
      </c>
    </row>
    <row r="4158" spans="1:15">
      <c r="A4158">
        <v>4157</v>
      </c>
      <c r="B4158">
        <v>417079</v>
      </c>
      <c r="C4158" t="s">
        <v>790</v>
      </c>
      <c r="D4158" t="s">
        <v>129</v>
      </c>
      <c r="E4158" t="s">
        <v>7865</v>
      </c>
      <c r="F4158">
        <v>300</v>
      </c>
      <c r="G4158">
        <v>2.9</v>
      </c>
      <c r="H4158">
        <v>80</v>
      </c>
      <c r="I4158" t="s">
        <v>7866</v>
      </c>
      <c r="J4158" t="s">
        <v>790</v>
      </c>
      <c r="K4158">
        <v>72</v>
      </c>
      <c r="L4158" t="s">
        <v>136</v>
      </c>
      <c r="M4158" t="s">
        <v>132</v>
      </c>
      <c r="N4158" t="s">
        <v>131</v>
      </c>
      <c r="O4158" t="s">
        <v>130</v>
      </c>
    </row>
    <row r="4159" spans="1:15">
      <c r="A4159">
        <v>4158</v>
      </c>
      <c r="B4159">
        <v>417169</v>
      </c>
      <c r="C4159" t="s">
        <v>3083</v>
      </c>
      <c r="D4159" t="s">
        <v>146</v>
      </c>
      <c r="E4159" t="s">
        <v>7867</v>
      </c>
      <c r="F4159">
        <v>400</v>
      </c>
      <c r="G4159">
        <v>3.3</v>
      </c>
      <c r="H4159">
        <v>20</v>
      </c>
      <c r="I4159" t="s">
        <v>7868</v>
      </c>
      <c r="J4159" t="s">
        <v>3083</v>
      </c>
      <c r="K4159">
        <v>64</v>
      </c>
      <c r="L4159" t="s">
        <v>133</v>
      </c>
      <c r="M4159" t="s">
        <v>132</v>
      </c>
      <c r="N4159" t="s">
        <v>140</v>
      </c>
      <c r="O4159" t="s">
        <v>130</v>
      </c>
    </row>
    <row r="4160" spans="1:15">
      <c r="A4160">
        <v>4159</v>
      </c>
      <c r="B4160">
        <v>417379</v>
      </c>
      <c r="C4160" t="s">
        <v>3292</v>
      </c>
      <c r="D4160" t="s">
        <v>141</v>
      </c>
      <c r="E4160" t="s">
        <v>7869</v>
      </c>
      <c r="F4160">
        <v>250</v>
      </c>
      <c r="G4160">
        <v>2.9</v>
      </c>
      <c r="H4160">
        <v>80</v>
      </c>
      <c r="I4160" t="s">
        <v>7244</v>
      </c>
      <c r="J4160" t="s">
        <v>3292</v>
      </c>
      <c r="K4160">
        <v>47</v>
      </c>
      <c r="L4160" t="s">
        <v>138</v>
      </c>
      <c r="M4160" t="s">
        <v>132</v>
      </c>
      <c r="N4160" t="s">
        <v>131</v>
      </c>
      <c r="O4160" t="s">
        <v>135</v>
      </c>
    </row>
    <row r="4161" spans="1:15">
      <c r="A4161">
        <v>4160</v>
      </c>
      <c r="B4161">
        <v>417528</v>
      </c>
      <c r="C4161" t="s">
        <v>2818</v>
      </c>
      <c r="D4161" t="s">
        <v>149</v>
      </c>
      <c r="E4161" t="s">
        <v>7870</v>
      </c>
      <c r="F4161">
        <v>200</v>
      </c>
      <c r="G4161">
        <v>2.9</v>
      </c>
      <c r="H4161">
        <v>80</v>
      </c>
      <c r="I4161" t="s">
        <v>841</v>
      </c>
      <c r="J4161" t="s">
        <v>2818</v>
      </c>
      <c r="K4161">
        <v>40</v>
      </c>
      <c r="L4161" t="s">
        <v>136</v>
      </c>
      <c r="M4161" t="s">
        <v>142</v>
      </c>
      <c r="N4161" t="s">
        <v>131</v>
      </c>
      <c r="O4161" t="s">
        <v>144</v>
      </c>
    </row>
    <row r="4162" spans="1:15">
      <c r="A4162">
        <v>4161</v>
      </c>
      <c r="B4162">
        <v>417692</v>
      </c>
      <c r="C4162" t="s">
        <v>568</v>
      </c>
      <c r="D4162" t="s">
        <v>143</v>
      </c>
      <c r="E4162" t="s">
        <v>7871</v>
      </c>
      <c r="F4162">
        <v>500</v>
      </c>
      <c r="G4162">
        <v>2.9</v>
      </c>
      <c r="H4162">
        <v>80</v>
      </c>
      <c r="I4162" t="s">
        <v>7872</v>
      </c>
      <c r="J4162" t="s">
        <v>568</v>
      </c>
      <c r="K4162">
        <v>57</v>
      </c>
      <c r="L4162" t="s">
        <v>138</v>
      </c>
      <c r="M4162" t="s">
        <v>132</v>
      </c>
      <c r="N4162" t="s">
        <v>131</v>
      </c>
      <c r="O4162" t="s">
        <v>135</v>
      </c>
    </row>
    <row r="4163" spans="1:15">
      <c r="A4163">
        <v>4162</v>
      </c>
      <c r="B4163">
        <v>417694</v>
      </c>
      <c r="C4163" t="s">
        <v>4439</v>
      </c>
      <c r="D4163" t="s">
        <v>146</v>
      </c>
      <c r="E4163" t="s">
        <v>7873</v>
      </c>
      <c r="F4163">
        <v>400</v>
      </c>
      <c r="G4163">
        <v>2.9</v>
      </c>
      <c r="H4163">
        <v>80</v>
      </c>
      <c r="I4163" t="s">
        <v>2246</v>
      </c>
      <c r="J4163" t="s">
        <v>4439</v>
      </c>
      <c r="K4163">
        <v>63</v>
      </c>
      <c r="L4163" t="s">
        <v>237</v>
      </c>
      <c r="M4163" t="s">
        <v>132</v>
      </c>
      <c r="N4163" t="s">
        <v>131</v>
      </c>
      <c r="O4163" t="s">
        <v>130</v>
      </c>
    </row>
    <row r="4164" spans="1:15">
      <c r="A4164">
        <v>4163</v>
      </c>
      <c r="B4164">
        <v>417750</v>
      </c>
      <c r="C4164" t="s">
        <v>5440</v>
      </c>
      <c r="D4164" t="s">
        <v>145</v>
      </c>
      <c r="E4164" t="s">
        <v>7874</v>
      </c>
      <c r="F4164">
        <v>250</v>
      </c>
      <c r="G4164">
        <v>2.9</v>
      </c>
      <c r="H4164">
        <v>80</v>
      </c>
      <c r="I4164" t="s">
        <v>854</v>
      </c>
      <c r="J4164" t="s">
        <v>5440</v>
      </c>
      <c r="K4164">
        <v>53</v>
      </c>
      <c r="L4164" t="s">
        <v>138</v>
      </c>
      <c r="M4164" t="s">
        <v>132</v>
      </c>
      <c r="N4164" t="s">
        <v>131</v>
      </c>
      <c r="O4164" t="s">
        <v>135</v>
      </c>
    </row>
    <row r="4165" spans="1:15">
      <c r="A4165">
        <v>4164</v>
      </c>
      <c r="B4165">
        <v>417826</v>
      </c>
      <c r="C4165" t="s">
        <v>1969</v>
      </c>
      <c r="D4165" t="s">
        <v>145</v>
      </c>
      <c r="E4165" t="s">
        <v>7875</v>
      </c>
      <c r="F4165">
        <v>400</v>
      </c>
      <c r="G4165">
        <v>4</v>
      </c>
      <c r="H4165">
        <v>20</v>
      </c>
      <c r="I4165" t="s">
        <v>7876</v>
      </c>
      <c r="J4165" t="s">
        <v>1969</v>
      </c>
      <c r="K4165">
        <v>40</v>
      </c>
      <c r="L4165" t="s">
        <v>236</v>
      </c>
      <c r="M4165" t="s">
        <v>132</v>
      </c>
      <c r="N4165" t="s">
        <v>140</v>
      </c>
      <c r="O4165" t="s">
        <v>144</v>
      </c>
    </row>
    <row r="4166" spans="1:15">
      <c r="A4166">
        <v>4165</v>
      </c>
      <c r="B4166">
        <v>417854</v>
      </c>
      <c r="C4166" t="s">
        <v>2951</v>
      </c>
      <c r="D4166" t="s">
        <v>149</v>
      </c>
      <c r="E4166" t="s">
        <v>7877</v>
      </c>
      <c r="F4166">
        <v>400</v>
      </c>
      <c r="G4166">
        <v>4.3</v>
      </c>
      <c r="H4166">
        <v>100</v>
      </c>
      <c r="I4166" t="s">
        <v>547</v>
      </c>
      <c r="J4166" t="s">
        <v>2951</v>
      </c>
      <c r="K4166">
        <v>50</v>
      </c>
      <c r="L4166" t="s">
        <v>136</v>
      </c>
      <c r="M4166" t="s">
        <v>132</v>
      </c>
      <c r="N4166" t="s">
        <v>131</v>
      </c>
      <c r="O4166" t="s">
        <v>135</v>
      </c>
    </row>
    <row r="4167" spans="1:15">
      <c r="A4167">
        <v>4166</v>
      </c>
      <c r="B4167">
        <v>417861</v>
      </c>
      <c r="C4167" t="s">
        <v>260</v>
      </c>
      <c r="D4167" t="s">
        <v>137</v>
      </c>
      <c r="E4167" t="s">
        <v>7878</v>
      </c>
      <c r="F4167">
        <v>400</v>
      </c>
      <c r="G4167">
        <v>2.9</v>
      </c>
      <c r="H4167">
        <v>80</v>
      </c>
      <c r="I4167" t="s">
        <v>5684</v>
      </c>
      <c r="J4167" t="s">
        <v>260</v>
      </c>
      <c r="K4167">
        <v>68</v>
      </c>
      <c r="L4167" t="s">
        <v>136</v>
      </c>
      <c r="M4167" t="s">
        <v>132</v>
      </c>
      <c r="N4167" t="s">
        <v>131</v>
      </c>
      <c r="O4167" t="s">
        <v>130</v>
      </c>
    </row>
    <row r="4168" spans="1:15">
      <c r="A4168">
        <v>4167</v>
      </c>
      <c r="B4168">
        <v>417865</v>
      </c>
      <c r="C4168" t="s">
        <v>1636</v>
      </c>
      <c r="D4168" t="s">
        <v>146</v>
      </c>
      <c r="E4168" t="s">
        <v>7879</v>
      </c>
      <c r="F4168">
        <v>200</v>
      </c>
      <c r="G4168">
        <v>2.9</v>
      </c>
      <c r="H4168">
        <v>80</v>
      </c>
      <c r="I4168" t="s">
        <v>5572</v>
      </c>
      <c r="J4168" t="s">
        <v>1636</v>
      </c>
      <c r="K4168">
        <v>54</v>
      </c>
      <c r="L4168" t="s">
        <v>136</v>
      </c>
      <c r="M4168" t="s">
        <v>142</v>
      </c>
      <c r="N4168" t="s">
        <v>131</v>
      </c>
      <c r="O4168" t="s">
        <v>135</v>
      </c>
    </row>
    <row r="4169" spans="1:15">
      <c r="A4169">
        <v>4168</v>
      </c>
      <c r="B4169">
        <v>417977</v>
      </c>
      <c r="C4169" t="s">
        <v>1907</v>
      </c>
      <c r="D4169" t="s">
        <v>139</v>
      </c>
      <c r="E4169" t="s">
        <v>7880</v>
      </c>
      <c r="F4169">
        <v>250</v>
      </c>
      <c r="G4169">
        <v>2.9</v>
      </c>
      <c r="H4169">
        <v>80</v>
      </c>
      <c r="I4169" t="s">
        <v>2571</v>
      </c>
      <c r="J4169" t="s">
        <v>1907</v>
      </c>
      <c r="K4169">
        <v>53</v>
      </c>
      <c r="L4169" t="s">
        <v>138</v>
      </c>
      <c r="M4169" t="s">
        <v>132</v>
      </c>
      <c r="N4169" t="s">
        <v>131</v>
      </c>
      <c r="O4169" t="s">
        <v>135</v>
      </c>
    </row>
    <row r="4170" spans="1:15">
      <c r="A4170">
        <v>4169</v>
      </c>
      <c r="B4170">
        <v>418076</v>
      </c>
      <c r="C4170" t="s">
        <v>1235</v>
      </c>
      <c r="D4170" t="s">
        <v>141</v>
      </c>
      <c r="E4170" t="s">
        <v>7881</v>
      </c>
      <c r="F4170">
        <v>100</v>
      </c>
      <c r="G4170">
        <v>2.9</v>
      </c>
      <c r="H4170">
        <v>80</v>
      </c>
      <c r="I4170" t="s">
        <v>7502</v>
      </c>
      <c r="J4170" t="s">
        <v>1235</v>
      </c>
      <c r="K4170">
        <v>89</v>
      </c>
      <c r="L4170" t="s">
        <v>138</v>
      </c>
      <c r="M4170" t="s">
        <v>142</v>
      </c>
      <c r="N4170" t="s">
        <v>131</v>
      </c>
      <c r="O4170" t="s">
        <v>130</v>
      </c>
    </row>
    <row r="4171" spans="1:15">
      <c r="A4171">
        <v>4170</v>
      </c>
      <c r="B4171">
        <v>418260</v>
      </c>
      <c r="C4171" t="s">
        <v>4944</v>
      </c>
      <c r="D4171" t="s">
        <v>145</v>
      </c>
      <c r="E4171" t="s">
        <v>7882</v>
      </c>
      <c r="F4171">
        <v>200</v>
      </c>
      <c r="G4171">
        <v>2.9</v>
      </c>
      <c r="H4171">
        <v>80</v>
      </c>
      <c r="I4171" t="s">
        <v>7883</v>
      </c>
      <c r="J4171" t="s">
        <v>4944</v>
      </c>
      <c r="K4171">
        <v>52</v>
      </c>
      <c r="L4171" t="s">
        <v>138</v>
      </c>
      <c r="M4171" t="s">
        <v>142</v>
      </c>
      <c r="N4171" t="s">
        <v>131</v>
      </c>
      <c r="O4171" t="s">
        <v>135</v>
      </c>
    </row>
    <row r="4172" spans="1:15">
      <c r="A4172">
        <v>4171</v>
      </c>
      <c r="B4172">
        <v>418311</v>
      </c>
      <c r="C4172" t="s">
        <v>1670</v>
      </c>
      <c r="D4172" t="s">
        <v>129</v>
      </c>
      <c r="E4172" t="s">
        <v>7884</v>
      </c>
      <c r="F4172">
        <v>199</v>
      </c>
      <c r="G4172">
        <v>2.9</v>
      </c>
      <c r="H4172">
        <v>80</v>
      </c>
      <c r="I4172" t="s">
        <v>547</v>
      </c>
      <c r="J4172" t="s">
        <v>1670</v>
      </c>
      <c r="K4172">
        <v>76</v>
      </c>
      <c r="L4172" t="s">
        <v>136</v>
      </c>
      <c r="M4172" t="s">
        <v>142</v>
      </c>
      <c r="N4172" t="s">
        <v>131</v>
      </c>
      <c r="O4172" t="s">
        <v>130</v>
      </c>
    </row>
    <row r="4173" spans="1:15">
      <c r="A4173">
        <v>4172</v>
      </c>
      <c r="B4173">
        <v>418353</v>
      </c>
      <c r="C4173" t="s">
        <v>7885</v>
      </c>
      <c r="D4173" t="s">
        <v>143</v>
      </c>
      <c r="E4173" t="s">
        <v>7886</v>
      </c>
      <c r="F4173">
        <v>500</v>
      </c>
      <c r="G4173">
        <v>2.9</v>
      </c>
      <c r="H4173">
        <v>80</v>
      </c>
      <c r="I4173" t="s">
        <v>547</v>
      </c>
      <c r="J4173" t="s">
        <v>7885</v>
      </c>
      <c r="K4173">
        <v>61</v>
      </c>
      <c r="L4173" t="s">
        <v>136</v>
      </c>
      <c r="M4173" t="s">
        <v>132</v>
      </c>
      <c r="N4173" t="s">
        <v>131</v>
      </c>
      <c r="O4173" t="s">
        <v>130</v>
      </c>
    </row>
    <row r="4174" spans="1:15">
      <c r="A4174">
        <v>4173</v>
      </c>
      <c r="B4174">
        <v>418389</v>
      </c>
      <c r="C4174" t="s">
        <v>260</v>
      </c>
      <c r="D4174" t="s">
        <v>137</v>
      </c>
      <c r="E4174" t="s">
        <v>7887</v>
      </c>
      <c r="F4174">
        <v>600</v>
      </c>
      <c r="G4174">
        <v>4</v>
      </c>
      <c r="H4174">
        <v>100</v>
      </c>
      <c r="I4174" t="s">
        <v>6750</v>
      </c>
      <c r="J4174" t="s">
        <v>260</v>
      </c>
      <c r="K4174">
        <v>59</v>
      </c>
      <c r="L4174" t="s">
        <v>133</v>
      </c>
      <c r="M4174" t="s">
        <v>148</v>
      </c>
      <c r="N4174" t="s">
        <v>131</v>
      </c>
      <c r="O4174" t="s">
        <v>135</v>
      </c>
    </row>
    <row r="4175" spans="1:15">
      <c r="A4175">
        <v>4174</v>
      </c>
      <c r="B4175">
        <v>418484</v>
      </c>
      <c r="C4175" t="s">
        <v>2857</v>
      </c>
      <c r="D4175" t="s">
        <v>149</v>
      </c>
      <c r="E4175" t="s">
        <v>7888</v>
      </c>
      <c r="F4175">
        <v>200</v>
      </c>
      <c r="G4175">
        <v>2.9</v>
      </c>
      <c r="H4175">
        <v>80</v>
      </c>
      <c r="I4175" t="s">
        <v>2606</v>
      </c>
      <c r="J4175" t="s">
        <v>3149</v>
      </c>
      <c r="K4175">
        <v>60</v>
      </c>
      <c r="L4175" t="s">
        <v>138</v>
      </c>
      <c r="M4175" t="s">
        <v>142</v>
      </c>
      <c r="N4175" t="s">
        <v>131</v>
      </c>
      <c r="O4175" t="s">
        <v>135</v>
      </c>
    </row>
    <row r="4176" spans="1:15">
      <c r="A4176">
        <v>4175</v>
      </c>
      <c r="B4176">
        <v>418585</v>
      </c>
      <c r="C4176" t="s">
        <v>880</v>
      </c>
      <c r="D4176" t="s">
        <v>143</v>
      </c>
      <c r="E4176" t="s">
        <v>7889</v>
      </c>
      <c r="F4176">
        <v>300</v>
      </c>
      <c r="G4176">
        <v>2.9</v>
      </c>
      <c r="H4176">
        <v>80</v>
      </c>
      <c r="I4176" t="s">
        <v>7890</v>
      </c>
      <c r="J4176" t="s">
        <v>880</v>
      </c>
      <c r="K4176">
        <v>48</v>
      </c>
      <c r="L4176" t="s">
        <v>136</v>
      </c>
      <c r="M4176" t="s">
        <v>132</v>
      </c>
      <c r="N4176" t="s">
        <v>131</v>
      </c>
      <c r="O4176" t="s">
        <v>135</v>
      </c>
    </row>
    <row r="4177" spans="1:15">
      <c r="A4177">
        <v>4176</v>
      </c>
      <c r="B4177">
        <v>418656</v>
      </c>
      <c r="C4177" t="s">
        <v>790</v>
      </c>
      <c r="D4177" t="s">
        <v>129</v>
      </c>
      <c r="E4177" t="s">
        <v>7891</v>
      </c>
      <c r="F4177">
        <v>200</v>
      </c>
      <c r="G4177">
        <v>2.9</v>
      </c>
      <c r="H4177">
        <v>80</v>
      </c>
      <c r="I4177" t="s">
        <v>3338</v>
      </c>
      <c r="J4177" t="s">
        <v>790</v>
      </c>
      <c r="K4177">
        <v>67</v>
      </c>
      <c r="L4177" t="s">
        <v>133</v>
      </c>
      <c r="M4177" t="s">
        <v>142</v>
      </c>
      <c r="N4177" t="s">
        <v>131</v>
      </c>
      <c r="O4177" t="s">
        <v>130</v>
      </c>
    </row>
    <row r="4178" spans="1:15">
      <c r="A4178">
        <v>4177</v>
      </c>
      <c r="B4178">
        <v>418785</v>
      </c>
      <c r="C4178" t="s">
        <v>382</v>
      </c>
      <c r="D4178" t="s">
        <v>137</v>
      </c>
      <c r="E4178" t="s">
        <v>7892</v>
      </c>
      <c r="F4178">
        <v>300</v>
      </c>
      <c r="G4178">
        <v>2.9</v>
      </c>
      <c r="H4178">
        <v>80</v>
      </c>
      <c r="I4178" t="s">
        <v>7893</v>
      </c>
      <c r="J4178" t="s">
        <v>382</v>
      </c>
      <c r="K4178">
        <v>38</v>
      </c>
      <c r="L4178" t="s">
        <v>138</v>
      </c>
      <c r="M4178" t="s">
        <v>132</v>
      </c>
      <c r="N4178" t="s">
        <v>131</v>
      </c>
      <c r="O4178" t="s">
        <v>144</v>
      </c>
    </row>
    <row r="4179" spans="1:15">
      <c r="A4179">
        <v>4178</v>
      </c>
      <c r="B4179">
        <v>418950</v>
      </c>
      <c r="C4179" t="s">
        <v>586</v>
      </c>
      <c r="D4179" t="s">
        <v>141</v>
      </c>
      <c r="E4179" t="s">
        <v>7894</v>
      </c>
      <c r="F4179">
        <v>300</v>
      </c>
      <c r="G4179">
        <v>2.9</v>
      </c>
      <c r="H4179">
        <v>80</v>
      </c>
      <c r="I4179" t="s">
        <v>841</v>
      </c>
      <c r="J4179" t="s">
        <v>586</v>
      </c>
      <c r="K4179">
        <v>36</v>
      </c>
      <c r="L4179" t="s">
        <v>136</v>
      </c>
      <c r="M4179" t="s">
        <v>132</v>
      </c>
      <c r="N4179" t="s">
        <v>131</v>
      </c>
      <c r="O4179" t="s">
        <v>144</v>
      </c>
    </row>
    <row r="4180" spans="1:15">
      <c r="A4180">
        <v>4179</v>
      </c>
      <c r="B4180">
        <v>419093</v>
      </c>
      <c r="C4180" t="s">
        <v>586</v>
      </c>
      <c r="D4180" t="s">
        <v>141</v>
      </c>
      <c r="E4180" t="s">
        <v>7895</v>
      </c>
      <c r="F4180">
        <v>300</v>
      </c>
      <c r="G4180">
        <v>4.2</v>
      </c>
      <c r="H4180">
        <v>20</v>
      </c>
      <c r="I4180" t="s">
        <v>1146</v>
      </c>
      <c r="J4180" t="s">
        <v>586</v>
      </c>
      <c r="K4180">
        <v>38</v>
      </c>
      <c r="L4180" t="s">
        <v>133</v>
      </c>
      <c r="M4180" t="s">
        <v>132</v>
      </c>
      <c r="N4180" t="s">
        <v>140</v>
      </c>
      <c r="O4180" t="s">
        <v>144</v>
      </c>
    </row>
    <row r="4181" spans="1:15">
      <c r="A4181">
        <v>4180</v>
      </c>
      <c r="B4181">
        <v>419240</v>
      </c>
      <c r="C4181" t="s">
        <v>1692</v>
      </c>
      <c r="D4181" t="s">
        <v>129</v>
      </c>
      <c r="E4181" t="s">
        <v>7896</v>
      </c>
      <c r="F4181">
        <v>300</v>
      </c>
      <c r="G4181">
        <v>2.9</v>
      </c>
      <c r="H4181">
        <v>80</v>
      </c>
      <c r="I4181" t="s">
        <v>874</v>
      </c>
      <c r="J4181" t="s">
        <v>1692</v>
      </c>
      <c r="K4181">
        <v>78</v>
      </c>
      <c r="L4181" t="s">
        <v>133</v>
      </c>
      <c r="M4181" t="s">
        <v>132</v>
      </c>
      <c r="N4181" t="s">
        <v>131</v>
      </c>
      <c r="O4181" t="s">
        <v>130</v>
      </c>
    </row>
    <row r="4182" spans="1:15">
      <c r="A4182">
        <v>4181</v>
      </c>
      <c r="B4182">
        <v>419255</v>
      </c>
      <c r="C4182" t="s">
        <v>1992</v>
      </c>
      <c r="D4182" t="s">
        <v>145</v>
      </c>
      <c r="E4182" t="s">
        <v>7897</v>
      </c>
      <c r="F4182">
        <v>400</v>
      </c>
      <c r="G4182">
        <v>4.5999999999999996</v>
      </c>
      <c r="H4182">
        <v>20</v>
      </c>
      <c r="I4182" t="s">
        <v>7898</v>
      </c>
      <c r="J4182" t="s">
        <v>1992</v>
      </c>
      <c r="K4182">
        <v>48</v>
      </c>
      <c r="L4182" t="s">
        <v>133</v>
      </c>
      <c r="M4182" t="s">
        <v>132</v>
      </c>
      <c r="N4182" t="s">
        <v>140</v>
      </c>
      <c r="O4182" t="s">
        <v>135</v>
      </c>
    </row>
    <row r="4183" spans="1:15">
      <c r="A4183">
        <v>4182</v>
      </c>
      <c r="B4183">
        <v>419306</v>
      </c>
      <c r="C4183" t="s">
        <v>1992</v>
      </c>
      <c r="D4183" t="s">
        <v>145</v>
      </c>
      <c r="E4183" t="s">
        <v>7118</v>
      </c>
      <c r="F4183">
        <v>400</v>
      </c>
      <c r="G4183">
        <v>4.5999999999999996</v>
      </c>
      <c r="H4183">
        <v>50</v>
      </c>
      <c r="I4183" t="s">
        <v>7898</v>
      </c>
      <c r="J4183" t="s">
        <v>1992</v>
      </c>
      <c r="K4183">
        <v>49</v>
      </c>
      <c r="L4183" t="s">
        <v>133</v>
      </c>
      <c r="M4183" t="s">
        <v>132</v>
      </c>
      <c r="N4183" t="s">
        <v>140</v>
      </c>
      <c r="O4183" t="s">
        <v>135</v>
      </c>
    </row>
    <row r="4184" spans="1:15">
      <c r="A4184">
        <v>4183</v>
      </c>
      <c r="B4184">
        <v>419316</v>
      </c>
      <c r="C4184" t="s">
        <v>790</v>
      </c>
      <c r="D4184" t="s">
        <v>129</v>
      </c>
      <c r="E4184" t="s">
        <v>7899</v>
      </c>
      <c r="F4184">
        <v>300</v>
      </c>
      <c r="G4184">
        <v>2.9</v>
      </c>
      <c r="H4184">
        <v>80</v>
      </c>
      <c r="I4184" t="s">
        <v>7900</v>
      </c>
      <c r="J4184" t="s">
        <v>790</v>
      </c>
      <c r="K4184">
        <v>84</v>
      </c>
      <c r="L4184" t="s">
        <v>136</v>
      </c>
      <c r="M4184" t="s">
        <v>132</v>
      </c>
      <c r="N4184" t="s">
        <v>131</v>
      </c>
      <c r="O4184" t="s">
        <v>130</v>
      </c>
    </row>
    <row r="4185" spans="1:15">
      <c r="A4185">
        <v>4184</v>
      </c>
      <c r="B4185">
        <v>419354</v>
      </c>
      <c r="C4185" t="s">
        <v>1444</v>
      </c>
      <c r="D4185" t="s">
        <v>139</v>
      </c>
      <c r="E4185" t="s">
        <v>7901</v>
      </c>
      <c r="F4185">
        <v>120</v>
      </c>
      <c r="G4185">
        <v>2.9</v>
      </c>
      <c r="H4185">
        <v>80</v>
      </c>
      <c r="I4185" t="s">
        <v>7902</v>
      </c>
      <c r="J4185" t="s">
        <v>1444</v>
      </c>
      <c r="K4185">
        <v>84</v>
      </c>
      <c r="L4185" t="s">
        <v>138</v>
      </c>
      <c r="M4185" t="s">
        <v>142</v>
      </c>
      <c r="N4185" t="s">
        <v>131</v>
      </c>
      <c r="O4185" t="s">
        <v>130</v>
      </c>
    </row>
    <row r="4186" spans="1:15">
      <c r="A4186">
        <v>4185</v>
      </c>
      <c r="B4186">
        <v>419423</v>
      </c>
      <c r="C4186" t="s">
        <v>1747</v>
      </c>
      <c r="D4186" t="s">
        <v>137</v>
      </c>
      <c r="E4186" t="s">
        <v>7903</v>
      </c>
      <c r="F4186">
        <v>200</v>
      </c>
      <c r="G4186">
        <v>2.9</v>
      </c>
      <c r="H4186">
        <v>80</v>
      </c>
      <c r="I4186" t="s">
        <v>1600</v>
      </c>
      <c r="J4186" t="s">
        <v>1747</v>
      </c>
      <c r="K4186">
        <v>38</v>
      </c>
      <c r="L4186" t="s">
        <v>136</v>
      </c>
      <c r="M4186" t="s">
        <v>142</v>
      </c>
      <c r="N4186" t="s">
        <v>131</v>
      </c>
      <c r="O4186" t="s">
        <v>144</v>
      </c>
    </row>
    <row r="4187" spans="1:15">
      <c r="A4187">
        <v>4186</v>
      </c>
      <c r="B4187">
        <v>419476</v>
      </c>
      <c r="C4187" t="s">
        <v>397</v>
      </c>
      <c r="D4187" t="s">
        <v>134</v>
      </c>
      <c r="E4187" t="s">
        <v>7904</v>
      </c>
      <c r="F4187">
        <v>200</v>
      </c>
      <c r="G4187">
        <v>2.9</v>
      </c>
      <c r="H4187">
        <v>80</v>
      </c>
      <c r="I4187" t="s">
        <v>395</v>
      </c>
      <c r="J4187" t="s">
        <v>397</v>
      </c>
      <c r="K4187">
        <v>64</v>
      </c>
      <c r="L4187" t="s">
        <v>138</v>
      </c>
      <c r="M4187" t="s">
        <v>142</v>
      </c>
      <c r="N4187" t="s">
        <v>131</v>
      </c>
      <c r="O4187" t="s">
        <v>130</v>
      </c>
    </row>
    <row r="4188" spans="1:15">
      <c r="A4188">
        <v>4187</v>
      </c>
      <c r="B4188">
        <v>419538</v>
      </c>
      <c r="C4188" t="s">
        <v>2151</v>
      </c>
      <c r="D4188" t="s">
        <v>141</v>
      </c>
      <c r="E4188" t="s">
        <v>7376</v>
      </c>
      <c r="F4188">
        <v>350</v>
      </c>
      <c r="G4188">
        <v>2.9</v>
      </c>
      <c r="H4188">
        <v>80</v>
      </c>
      <c r="I4188" t="s">
        <v>547</v>
      </c>
      <c r="J4188" t="s">
        <v>2151</v>
      </c>
      <c r="K4188">
        <v>70</v>
      </c>
      <c r="L4188" t="s">
        <v>136</v>
      </c>
      <c r="M4188" t="s">
        <v>132</v>
      </c>
      <c r="N4188" t="s">
        <v>131</v>
      </c>
      <c r="O4188" t="s">
        <v>130</v>
      </c>
    </row>
    <row r="4189" spans="1:15">
      <c r="A4189">
        <v>4188</v>
      </c>
      <c r="B4189">
        <v>419556</v>
      </c>
      <c r="C4189" t="s">
        <v>350</v>
      </c>
      <c r="D4189" t="s">
        <v>141</v>
      </c>
      <c r="E4189" t="s">
        <v>7378</v>
      </c>
      <c r="F4189">
        <v>280</v>
      </c>
      <c r="G4189">
        <v>4.0999999999999996</v>
      </c>
      <c r="H4189">
        <v>20</v>
      </c>
      <c r="I4189" t="s">
        <v>356</v>
      </c>
      <c r="J4189" t="s">
        <v>350</v>
      </c>
      <c r="K4189">
        <v>72</v>
      </c>
      <c r="L4189" t="s">
        <v>136</v>
      </c>
      <c r="M4189" t="s">
        <v>132</v>
      </c>
      <c r="N4189" t="s">
        <v>140</v>
      </c>
      <c r="O4189" t="s">
        <v>130</v>
      </c>
    </row>
    <row r="4190" spans="1:15">
      <c r="A4190">
        <v>4189</v>
      </c>
      <c r="B4190">
        <v>419784</v>
      </c>
      <c r="C4190" t="s">
        <v>1807</v>
      </c>
      <c r="D4190" t="s">
        <v>139</v>
      </c>
      <c r="E4190" t="s">
        <v>7905</v>
      </c>
      <c r="F4190">
        <v>160</v>
      </c>
      <c r="G4190">
        <v>2.9</v>
      </c>
      <c r="H4190">
        <v>80</v>
      </c>
      <c r="I4190" t="s">
        <v>841</v>
      </c>
      <c r="J4190" t="s">
        <v>1807</v>
      </c>
      <c r="K4190">
        <v>58</v>
      </c>
      <c r="L4190" t="s">
        <v>136</v>
      </c>
      <c r="M4190" t="s">
        <v>142</v>
      </c>
      <c r="N4190" t="s">
        <v>131</v>
      </c>
      <c r="O4190" t="s">
        <v>135</v>
      </c>
    </row>
    <row r="4191" spans="1:15">
      <c r="A4191">
        <v>4190</v>
      </c>
      <c r="B4191">
        <v>419838</v>
      </c>
      <c r="C4191" t="s">
        <v>7906</v>
      </c>
      <c r="D4191" t="s">
        <v>129</v>
      </c>
      <c r="E4191" t="s">
        <v>7907</v>
      </c>
      <c r="F4191">
        <v>300</v>
      </c>
      <c r="G4191">
        <v>3.1</v>
      </c>
      <c r="H4191">
        <v>50</v>
      </c>
      <c r="I4191" t="s">
        <v>4668</v>
      </c>
      <c r="J4191" t="s">
        <v>3930</v>
      </c>
      <c r="K4191">
        <v>58</v>
      </c>
      <c r="L4191" t="s">
        <v>133</v>
      </c>
      <c r="M4191" t="s">
        <v>132</v>
      </c>
      <c r="N4191" t="s">
        <v>140</v>
      </c>
      <c r="O4191" t="s">
        <v>135</v>
      </c>
    </row>
    <row r="4192" spans="1:15">
      <c r="A4192">
        <v>4191</v>
      </c>
      <c r="B4192">
        <v>419937</v>
      </c>
      <c r="C4192" t="s">
        <v>1670</v>
      </c>
      <c r="D4192" t="s">
        <v>129</v>
      </c>
      <c r="E4192" t="s">
        <v>7908</v>
      </c>
      <c r="F4192">
        <v>150</v>
      </c>
      <c r="G4192">
        <v>2.9</v>
      </c>
      <c r="H4192">
        <v>80</v>
      </c>
      <c r="I4192" t="s">
        <v>921</v>
      </c>
      <c r="J4192" t="s">
        <v>1670</v>
      </c>
      <c r="K4192">
        <v>64</v>
      </c>
      <c r="L4192" t="s">
        <v>236</v>
      </c>
      <c r="M4192" t="s">
        <v>142</v>
      </c>
      <c r="N4192" t="s">
        <v>131</v>
      </c>
      <c r="O4192" t="s">
        <v>130</v>
      </c>
    </row>
    <row r="4193" spans="1:15">
      <c r="A4193">
        <v>4192</v>
      </c>
      <c r="B4193">
        <v>420074</v>
      </c>
      <c r="C4193" t="s">
        <v>876</v>
      </c>
      <c r="D4193" t="s">
        <v>139</v>
      </c>
      <c r="E4193" t="s">
        <v>7909</v>
      </c>
      <c r="F4193">
        <v>400</v>
      </c>
      <c r="G4193">
        <v>2.9</v>
      </c>
      <c r="H4193">
        <v>80</v>
      </c>
      <c r="I4193" t="s">
        <v>7910</v>
      </c>
      <c r="J4193" t="s">
        <v>876</v>
      </c>
      <c r="K4193">
        <v>46</v>
      </c>
      <c r="L4193" t="s">
        <v>236</v>
      </c>
      <c r="M4193" t="s">
        <v>132</v>
      </c>
      <c r="N4193" t="s">
        <v>131</v>
      </c>
      <c r="O4193" t="s">
        <v>135</v>
      </c>
    </row>
    <row r="4194" spans="1:15">
      <c r="A4194">
        <v>4193</v>
      </c>
      <c r="B4194">
        <v>420184</v>
      </c>
      <c r="C4194" t="s">
        <v>790</v>
      </c>
      <c r="D4194" t="s">
        <v>129</v>
      </c>
      <c r="E4194" t="s">
        <v>7911</v>
      </c>
      <c r="F4194">
        <v>500</v>
      </c>
      <c r="G4194">
        <v>2.9</v>
      </c>
      <c r="H4194">
        <v>80</v>
      </c>
      <c r="I4194" t="s">
        <v>7912</v>
      </c>
      <c r="J4194" t="s">
        <v>790</v>
      </c>
      <c r="K4194">
        <v>69</v>
      </c>
      <c r="L4194" t="s">
        <v>133</v>
      </c>
      <c r="M4194" t="s">
        <v>132</v>
      </c>
      <c r="N4194" t="s">
        <v>131</v>
      </c>
      <c r="O4194" t="s">
        <v>130</v>
      </c>
    </row>
    <row r="4195" spans="1:15">
      <c r="A4195">
        <v>4194</v>
      </c>
      <c r="B4195">
        <v>420232</v>
      </c>
      <c r="C4195" t="s">
        <v>572</v>
      </c>
      <c r="D4195" t="s">
        <v>137</v>
      </c>
      <c r="E4195" t="s">
        <v>7913</v>
      </c>
      <c r="F4195">
        <v>100</v>
      </c>
      <c r="G4195">
        <v>4.2</v>
      </c>
      <c r="H4195">
        <v>50</v>
      </c>
      <c r="I4195" t="s">
        <v>7259</v>
      </c>
      <c r="J4195" t="s">
        <v>572</v>
      </c>
      <c r="K4195">
        <v>54</v>
      </c>
      <c r="L4195" t="s">
        <v>136</v>
      </c>
      <c r="M4195" t="s">
        <v>142</v>
      </c>
      <c r="N4195" t="s">
        <v>140</v>
      </c>
      <c r="O4195" t="s">
        <v>135</v>
      </c>
    </row>
    <row r="4196" spans="1:15">
      <c r="A4196">
        <v>4195</v>
      </c>
      <c r="B4196">
        <v>420277</v>
      </c>
      <c r="C4196" t="s">
        <v>790</v>
      </c>
      <c r="D4196" t="s">
        <v>129</v>
      </c>
      <c r="E4196" t="s">
        <v>1963</v>
      </c>
      <c r="F4196">
        <v>300</v>
      </c>
      <c r="G4196">
        <v>4.5999999999999996</v>
      </c>
      <c r="H4196">
        <v>20</v>
      </c>
      <c r="I4196" t="s">
        <v>7914</v>
      </c>
      <c r="J4196" t="s">
        <v>790</v>
      </c>
      <c r="K4196">
        <v>61</v>
      </c>
      <c r="L4196" t="s">
        <v>138</v>
      </c>
      <c r="M4196" t="s">
        <v>132</v>
      </c>
      <c r="N4196" t="s">
        <v>140</v>
      </c>
      <c r="O4196" t="s">
        <v>130</v>
      </c>
    </row>
    <row r="4197" spans="1:15">
      <c r="A4197">
        <v>4196</v>
      </c>
      <c r="B4197">
        <v>420362</v>
      </c>
      <c r="C4197" t="s">
        <v>4543</v>
      </c>
      <c r="D4197" t="s">
        <v>129</v>
      </c>
      <c r="E4197" t="s">
        <v>7915</v>
      </c>
      <c r="F4197">
        <v>299</v>
      </c>
      <c r="G4197">
        <v>2.9</v>
      </c>
      <c r="H4197">
        <v>80</v>
      </c>
      <c r="I4197" t="s">
        <v>279</v>
      </c>
      <c r="J4197" t="s">
        <v>4543</v>
      </c>
      <c r="K4197">
        <v>52</v>
      </c>
      <c r="L4197" t="s">
        <v>133</v>
      </c>
      <c r="M4197" t="s">
        <v>132</v>
      </c>
      <c r="N4197" t="s">
        <v>131</v>
      </c>
      <c r="O4197" t="s">
        <v>135</v>
      </c>
    </row>
    <row r="4198" spans="1:15">
      <c r="A4198">
        <v>4197</v>
      </c>
      <c r="B4198">
        <v>420370</v>
      </c>
      <c r="C4198" t="s">
        <v>7916</v>
      </c>
      <c r="D4198" t="s">
        <v>146</v>
      </c>
      <c r="E4198" t="s">
        <v>7917</v>
      </c>
      <c r="F4198">
        <v>300</v>
      </c>
      <c r="G4198">
        <v>2.9</v>
      </c>
      <c r="H4198">
        <v>80</v>
      </c>
      <c r="I4198" t="s">
        <v>7918</v>
      </c>
      <c r="J4198" t="s">
        <v>7916</v>
      </c>
      <c r="K4198">
        <v>58</v>
      </c>
      <c r="L4198" t="s">
        <v>133</v>
      </c>
      <c r="M4198" t="s">
        <v>132</v>
      </c>
      <c r="N4198" t="s">
        <v>131</v>
      </c>
      <c r="O4198" t="s">
        <v>135</v>
      </c>
    </row>
    <row r="4199" spans="1:15">
      <c r="A4199">
        <v>4198</v>
      </c>
      <c r="B4199">
        <v>420391</v>
      </c>
      <c r="C4199" t="s">
        <v>3080</v>
      </c>
      <c r="D4199" t="s">
        <v>145</v>
      </c>
      <c r="E4199" t="s">
        <v>7919</v>
      </c>
      <c r="F4199">
        <v>300</v>
      </c>
      <c r="G4199">
        <v>3.9</v>
      </c>
      <c r="H4199">
        <v>20</v>
      </c>
      <c r="I4199" t="s">
        <v>7920</v>
      </c>
      <c r="J4199" t="s">
        <v>3080</v>
      </c>
      <c r="K4199">
        <v>33</v>
      </c>
      <c r="L4199" t="s">
        <v>136</v>
      </c>
      <c r="M4199" t="s">
        <v>132</v>
      </c>
      <c r="N4199" t="s">
        <v>140</v>
      </c>
      <c r="O4199" t="s">
        <v>144</v>
      </c>
    </row>
    <row r="4200" spans="1:15">
      <c r="A4200">
        <v>4199</v>
      </c>
      <c r="B4200">
        <v>420451</v>
      </c>
      <c r="C4200" t="s">
        <v>973</v>
      </c>
      <c r="D4200" t="s">
        <v>134</v>
      </c>
      <c r="E4200" t="s">
        <v>7921</v>
      </c>
      <c r="F4200">
        <v>250</v>
      </c>
      <c r="G4200">
        <v>2.9</v>
      </c>
      <c r="H4200">
        <v>80</v>
      </c>
      <c r="I4200" t="s">
        <v>7922</v>
      </c>
      <c r="J4200" t="s">
        <v>973</v>
      </c>
      <c r="K4200">
        <v>47</v>
      </c>
      <c r="L4200" t="s">
        <v>138</v>
      </c>
      <c r="M4200" t="s">
        <v>132</v>
      </c>
      <c r="N4200" t="s">
        <v>131</v>
      </c>
      <c r="O4200" t="s">
        <v>135</v>
      </c>
    </row>
    <row r="4201" spans="1:15">
      <c r="A4201">
        <v>4200</v>
      </c>
      <c r="B4201">
        <v>420599</v>
      </c>
      <c r="C4201" t="s">
        <v>779</v>
      </c>
      <c r="D4201" t="s">
        <v>139</v>
      </c>
      <c r="E4201" t="s">
        <v>7923</v>
      </c>
      <c r="F4201">
        <v>200</v>
      </c>
      <c r="G4201">
        <v>2.9</v>
      </c>
      <c r="H4201">
        <v>80</v>
      </c>
      <c r="I4201" t="s">
        <v>7924</v>
      </c>
      <c r="J4201" t="s">
        <v>779</v>
      </c>
      <c r="K4201">
        <v>56</v>
      </c>
      <c r="L4201" t="s">
        <v>236</v>
      </c>
      <c r="M4201" t="s">
        <v>142</v>
      </c>
      <c r="N4201" t="s">
        <v>131</v>
      </c>
      <c r="O4201" t="s">
        <v>135</v>
      </c>
    </row>
    <row r="4202" spans="1:15">
      <c r="A4202">
        <v>4201</v>
      </c>
      <c r="B4202">
        <v>420727</v>
      </c>
      <c r="C4202" t="s">
        <v>2943</v>
      </c>
      <c r="D4202" t="s">
        <v>143</v>
      </c>
      <c r="E4202" t="s">
        <v>7925</v>
      </c>
      <c r="F4202">
        <v>300</v>
      </c>
      <c r="G4202">
        <v>4.2</v>
      </c>
      <c r="H4202">
        <v>100</v>
      </c>
      <c r="I4202" t="s">
        <v>7926</v>
      </c>
      <c r="J4202" t="s">
        <v>835</v>
      </c>
      <c r="K4202">
        <v>48</v>
      </c>
      <c r="L4202" t="s">
        <v>136</v>
      </c>
      <c r="M4202" t="s">
        <v>132</v>
      </c>
      <c r="N4202" t="s">
        <v>131</v>
      </c>
      <c r="O4202" t="s">
        <v>135</v>
      </c>
    </row>
    <row r="4203" spans="1:15">
      <c r="A4203">
        <v>4202</v>
      </c>
      <c r="B4203">
        <v>420739</v>
      </c>
      <c r="C4203" t="s">
        <v>2854</v>
      </c>
      <c r="D4203" t="s">
        <v>149</v>
      </c>
      <c r="E4203" t="s">
        <v>7927</v>
      </c>
      <c r="F4203">
        <v>400</v>
      </c>
      <c r="G4203">
        <v>2.9</v>
      </c>
      <c r="H4203">
        <v>80</v>
      </c>
      <c r="I4203" t="s">
        <v>327</v>
      </c>
      <c r="J4203" t="s">
        <v>2854</v>
      </c>
      <c r="K4203">
        <v>59</v>
      </c>
      <c r="L4203" t="s">
        <v>133</v>
      </c>
      <c r="M4203" t="s">
        <v>132</v>
      </c>
      <c r="N4203" t="s">
        <v>131</v>
      </c>
      <c r="O4203" t="s">
        <v>135</v>
      </c>
    </row>
    <row r="4204" spans="1:15">
      <c r="A4204">
        <v>4203</v>
      </c>
      <c r="B4204">
        <v>420838</v>
      </c>
      <c r="C4204" t="s">
        <v>2322</v>
      </c>
      <c r="D4204" t="s">
        <v>145</v>
      </c>
      <c r="E4204" t="s">
        <v>7928</v>
      </c>
      <c r="F4204">
        <v>300</v>
      </c>
      <c r="G4204">
        <v>2.9</v>
      </c>
      <c r="H4204">
        <v>80</v>
      </c>
      <c r="I4204" t="s">
        <v>5644</v>
      </c>
      <c r="J4204" t="s">
        <v>2322</v>
      </c>
      <c r="K4204">
        <v>52</v>
      </c>
      <c r="L4204" t="s">
        <v>138</v>
      </c>
      <c r="M4204" t="s">
        <v>132</v>
      </c>
      <c r="N4204" t="s">
        <v>131</v>
      </c>
      <c r="O4204" t="s">
        <v>135</v>
      </c>
    </row>
    <row r="4205" spans="1:15">
      <c r="A4205">
        <v>4204</v>
      </c>
      <c r="B4205">
        <v>420864</v>
      </c>
      <c r="C4205" t="s">
        <v>314</v>
      </c>
      <c r="D4205" t="s">
        <v>146</v>
      </c>
      <c r="E4205" t="s">
        <v>7929</v>
      </c>
      <c r="F4205">
        <v>250</v>
      </c>
      <c r="G4205">
        <v>2.9</v>
      </c>
      <c r="H4205">
        <v>80</v>
      </c>
      <c r="I4205" t="s">
        <v>7930</v>
      </c>
      <c r="J4205" t="s">
        <v>314</v>
      </c>
      <c r="K4205">
        <v>68</v>
      </c>
      <c r="L4205" t="s">
        <v>138</v>
      </c>
      <c r="M4205" t="s">
        <v>132</v>
      </c>
      <c r="N4205" t="s">
        <v>131</v>
      </c>
      <c r="O4205" t="s">
        <v>130</v>
      </c>
    </row>
    <row r="4206" spans="1:15">
      <c r="A4206">
        <v>4205</v>
      </c>
      <c r="B4206">
        <v>420880</v>
      </c>
      <c r="C4206" t="s">
        <v>250</v>
      </c>
      <c r="D4206" t="s">
        <v>137</v>
      </c>
      <c r="E4206" t="s">
        <v>7931</v>
      </c>
      <c r="F4206">
        <v>400</v>
      </c>
      <c r="G4206">
        <v>2.9</v>
      </c>
      <c r="H4206">
        <v>80</v>
      </c>
      <c r="I4206" t="s">
        <v>356</v>
      </c>
      <c r="J4206" t="s">
        <v>250</v>
      </c>
      <c r="K4206">
        <v>64</v>
      </c>
      <c r="L4206" t="s">
        <v>136</v>
      </c>
      <c r="M4206" t="s">
        <v>132</v>
      </c>
      <c r="N4206" t="s">
        <v>131</v>
      </c>
      <c r="O4206" t="s">
        <v>130</v>
      </c>
    </row>
    <row r="4207" spans="1:15">
      <c r="A4207">
        <v>4206</v>
      </c>
      <c r="B4207">
        <v>420888</v>
      </c>
      <c r="C4207" t="s">
        <v>615</v>
      </c>
      <c r="D4207" t="s">
        <v>141</v>
      </c>
      <c r="E4207" t="s">
        <v>7932</v>
      </c>
      <c r="F4207">
        <v>400</v>
      </c>
      <c r="G4207">
        <v>4.4000000000000004</v>
      </c>
      <c r="H4207">
        <v>20</v>
      </c>
      <c r="I4207" t="s">
        <v>7933</v>
      </c>
      <c r="J4207" t="s">
        <v>615</v>
      </c>
      <c r="K4207">
        <v>59</v>
      </c>
      <c r="L4207" t="s">
        <v>236</v>
      </c>
      <c r="M4207" t="s">
        <v>132</v>
      </c>
      <c r="N4207" t="s">
        <v>140</v>
      </c>
      <c r="O4207" t="s">
        <v>135</v>
      </c>
    </row>
    <row r="4208" spans="1:15">
      <c r="A4208">
        <v>4207</v>
      </c>
      <c r="B4208">
        <v>421026</v>
      </c>
      <c r="C4208" t="s">
        <v>1868</v>
      </c>
      <c r="D4208" t="s">
        <v>146</v>
      </c>
      <c r="E4208" t="s">
        <v>7934</v>
      </c>
      <c r="F4208">
        <v>400</v>
      </c>
      <c r="G4208">
        <v>4.9000000000000004</v>
      </c>
      <c r="H4208">
        <v>20</v>
      </c>
      <c r="I4208" t="s">
        <v>1647</v>
      </c>
      <c r="J4208" t="s">
        <v>314</v>
      </c>
      <c r="K4208">
        <v>44</v>
      </c>
      <c r="L4208" t="s">
        <v>136</v>
      </c>
      <c r="M4208" t="s">
        <v>132</v>
      </c>
      <c r="N4208" t="s">
        <v>140</v>
      </c>
      <c r="O4208" t="s">
        <v>135</v>
      </c>
    </row>
    <row r="4209" spans="1:15">
      <c r="A4209">
        <v>4208</v>
      </c>
      <c r="B4209">
        <v>421128</v>
      </c>
      <c r="C4209" t="s">
        <v>1807</v>
      </c>
      <c r="D4209" t="s">
        <v>139</v>
      </c>
      <c r="E4209" t="s">
        <v>7935</v>
      </c>
      <c r="F4209">
        <v>200</v>
      </c>
      <c r="G4209">
        <v>2.9</v>
      </c>
      <c r="H4209">
        <v>80</v>
      </c>
      <c r="I4209" t="s">
        <v>1573</v>
      </c>
      <c r="J4209" t="s">
        <v>1807</v>
      </c>
      <c r="K4209">
        <v>58</v>
      </c>
      <c r="L4209" t="s">
        <v>138</v>
      </c>
      <c r="M4209" t="s">
        <v>142</v>
      </c>
      <c r="N4209" t="s">
        <v>131</v>
      </c>
      <c r="O4209" t="s">
        <v>135</v>
      </c>
    </row>
    <row r="4210" spans="1:15">
      <c r="A4210">
        <v>4209</v>
      </c>
      <c r="B4210">
        <v>421245</v>
      </c>
      <c r="C4210" t="s">
        <v>805</v>
      </c>
      <c r="D4210" t="s">
        <v>139</v>
      </c>
      <c r="E4210" t="s">
        <v>7936</v>
      </c>
      <c r="F4210">
        <v>300</v>
      </c>
      <c r="G4210">
        <v>4.4000000000000004</v>
      </c>
      <c r="H4210">
        <v>20</v>
      </c>
      <c r="I4210" t="s">
        <v>7937</v>
      </c>
      <c r="J4210" t="s">
        <v>805</v>
      </c>
      <c r="K4210">
        <v>85</v>
      </c>
      <c r="L4210" t="s">
        <v>138</v>
      </c>
      <c r="M4210" t="s">
        <v>132</v>
      </c>
      <c r="N4210" t="s">
        <v>140</v>
      </c>
      <c r="O4210" t="s">
        <v>130</v>
      </c>
    </row>
    <row r="4211" spans="1:15">
      <c r="A4211">
        <v>4210</v>
      </c>
      <c r="B4211">
        <v>421326</v>
      </c>
      <c r="C4211" t="s">
        <v>3080</v>
      </c>
      <c r="D4211" t="s">
        <v>145</v>
      </c>
      <c r="E4211" t="s">
        <v>7938</v>
      </c>
      <c r="F4211">
        <v>300</v>
      </c>
      <c r="G4211">
        <v>4.3</v>
      </c>
      <c r="H4211">
        <v>20</v>
      </c>
      <c r="I4211" t="s">
        <v>6838</v>
      </c>
      <c r="J4211" t="s">
        <v>3080</v>
      </c>
      <c r="K4211">
        <v>32</v>
      </c>
      <c r="L4211" t="s">
        <v>136</v>
      </c>
      <c r="M4211" t="s">
        <v>132</v>
      </c>
      <c r="N4211" t="s">
        <v>140</v>
      </c>
      <c r="O4211" t="s">
        <v>144</v>
      </c>
    </row>
    <row r="4212" spans="1:15">
      <c r="A4212">
        <v>4211</v>
      </c>
      <c r="B4212">
        <v>421469</v>
      </c>
      <c r="C4212" t="s">
        <v>2151</v>
      </c>
      <c r="D4212" t="s">
        <v>141</v>
      </c>
      <c r="E4212" t="s">
        <v>7939</v>
      </c>
      <c r="F4212">
        <v>300</v>
      </c>
      <c r="G4212">
        <v>2.9</v>
      </c>
      <c r="H4212">
        <v>80</v>
      </c>
      <c r="I4212" t="s">
        <v>7940</v>
      </c>
      <c r="J4212" t="s">
        <v>2151</v>
      </c>
      <c r="K4212">
        <v>78</v>
      </c>
      <c r="L4212" t="s">
        <v>138</v>
      </c>
      <c r="M4212" t="s">
        <v>132</v>
      </c>
      <c r="N4212" t="s">
        <v>131</v>
      </c>
      <c r="O4212" t="s">
        <v>130</v>
      </c>
    </row>
    <row r="4213" spans="1:15">
      <c r="A4213">
        <v>4212</v>
      </c>
      <c r="B4213">
        <v>421500</v>
      </c>
      <c r="C4213" t="s">
        <v>1675</v>
      </c>
      <c r="D4213" t="s">
        <v>141</v>
      </c>
      <c r="E4213" t="s">
        <v>3291</v>
      </c>
      <c r="F4213">
        <v>300</v>
      </c>
      <c r="G4213">
        <v>2.9</v>
      </c>
      <c r="H4213">
        <v>80</v>
      </c>
      <c r="I4213" t="s">
        <v>7941</v>
      </c>
      <c r="J4213" t="s">
        <v>1675</v>
      </c>
      <c r="K4213">
        <v>38</v>
      </c>
      <c r="L4213" t="s">
        <v>138</v>
      </c>
      <c r="M4213" t="s">
        <v>132</v>
      </c>
      <c r="N4213" t="s">
        <v>131</v>
      </c>
      <c r="O4213" t="s">
        <v>144</v>
      </c>
    </row>
    <row r="4214" spans="1:15">
      <c r="A4214">
        <v>4213</v>
      </c>
      <c r="B4214">
        <v>421504</v>
      </c>
      <c r="C4214" t="s">
        <v>1675</v>
      </c>
      <c r="D4214" t="s">
        <v>141</v>
      </c>
      <c r="E4214" t="s">
        <v>7942</v>
      </c>
      <c r="F4214">
        <v>400</v>
      </c>
      <c r="G4214">
        <v>2.9</v>
      </c>
      <c r="H4214">
        <v>80</v>
      </c>
      <c r="I4214" t="s">
        <v>6007</v>
      </c>
      <c r="J4214" t="s">
        <v>1675</v>
      </c>
      <c r="K4214">
        <v>37</v>
      </c>
      <c r="L4214" t="s">
        <v>138</v>
      </c>
      <c r="M4214" t="s">
        <v>132</v>
      </c>
      <c r="N4214" t="s">
        <v>131</v>
      </c>
      <c r="O4214" t="s">
        <v>144</v>
      </c>
    </row>
    <row r="4215" spans="1:15">
      <c r="A4215">
        <v>4214</v>
      </c>
      <c r="B4215">
        <v>421545</v>
      </c>
      <c r="C4215" t="s">
        <v>1962</v>
      </c>
      <c r="D4215" t="s">
        <v>129</v>
      </c>
      <c r="E4215" t="s">
        <v>7943</v>
      </c>
      <c r="F4215">
        <v>200</v>
      </c>
      <c r="G4215">
        <v>2.9</v>
      </c>
      <c r="H4215">
        <v>80</v>
      </c>
      <c r="I4215" t="s">
        <v>279</v>
      </c>
      <c r="J4215" t="s">
        <v>1962</v>
      </c>
      <c r="K4215">
        <v>90</v>
      </c>
      <c r="L4215" t="s">
        <v>133</v>
      </c>
      <c r="M4215" t="s">
        <v>142</v>
      </c>
      <c r="N4215" t="s">
        <v>131</v>
      </c>
      <c r="O4215" t="s">
        <v>130</v>
      </c>
    </row>
    <row r="4216" spans="1:15">
      <c r="A4216">
        <v>4215</v>
      </c>
      <c r="B4216">
        <v>421608</v>
      </c>
      <c r="C4216" t="s">
        <v>2289</v>
      </c>
      <c r="D4216" t="s">
        <v>129</v>
      </c>
      <c r="E4216" t="s">
        <v>7219</v>
      </c>
      <c r="F4216">
        <v>300</v>
      </c>
      <c r="G4216">
        <v>3.7</v>
      </c>
      <c r="H4216">
        <v>20</v>
      </c>
      <c r="I4216" t="s">
        <v>7944</v>
      </c>
      <c r="J4216" t="s">
        <v>2289</v>
      </c>
      <c r="K4216">
        <v>95</v>
      </c>
      <c r="L4216" t="s">
        <v>133</v>
      </c>
      <c r="M4216" t="s">
        <v>132</v>
      </c>
      <c r="N4216" t="s">
        <v>140</v>
      </c>
      <c r="O4216" t="s">
        <v>130</v>
      </c>
    </row>
    <row r="4217" spans="1:15">
      <c r="A4217">
        <v>4216</v>
      </c>
      <c r="B4217">
        <v>421650</v>
      </c>
      <c r="C4217" t="s">
        <v>2818</v>
      </c>
      <c r="D4217" t="s">
        <v>149</v>
      </c>
      <c r="E4217" t="s">
        <v>7945</v>
      </c>
      <c r="F4217">
        <v>200</v>
      </c>
      <c r="G4217">
        <v>2.9</v>
      </c>
      <c r="H4217">
        <v>80</v>
      </c>
      <c r="I4217" t="s">
        <v>6694</v>
      </c>
      <c r="J4217" t="s">
        <v>2818</v>
      </c>
      <c r="K4217">
        <v>47</v>
      </c>
      <c r="L4217" t="s">
        <v>136</v>
      </c>
      <c r="M4217" t="s">
        <v>142</v>
      </c>
      <c r="N4217" t="s">
        <v>131</v>
      </c>
      <c r="O4217" t="s">
        <v>135</v>
      </c>
    </row>
    <row r="4218" spans="1:15">
      <c r="A4218">
        <v>4217</v>
      </c>
      <c r="B4218">
        <v>421659</v>
      </c>
      <c r="C4218" t="s">
        <v>314</v>
      </c>
      <c r="D4218" t="s">
        <v>146</v>
      </c>
      <c r="E4218" t="s">
        <v>7946</v>
      </c>
      <c r="F4218">
        <v>250</v>
      </c>
      <c r="G4218">
        <v>2.9</v>
      </c>
      <c r="H4218">
        <v>80</v>
      </c>
      <c r="I4218" t="s">
        <v>547</v>
      </c>
      <c r="J4218" t="s">
        <v>314</v>
      </c>
      <c r="K4218">
        <v>69</v>
      </c>
      <c r="L4218" t="s">
        <v>136</v>
      </c>
      <c r="M4218" t="s">
        <v>132</v>
      </c>
      <c r="N4218" t="s">
        <v>131</v>
      </c>
      <c r="O4218" t="s">
        <v>130</v>
      </c>
    </row>
    <row r="4219" spans="1:15">
      <c r="A4219">
        <v>4218</v>
      </c>
      <c r="B4219">
        <v>421706</v>
      </c>
      <c r="C4219" t="s">
        <v>1684</v>
      </c>
      <c r="D4219" t="s">
        <v>146</v>
      </c>
      <c r="E4219" t="s">
        <v>7947</v>
      </c>
      <c r="F4219">
        <v>250</v>
      </c>
      <c r="G4219">
        <v>2.9</v>
      </c>
      <c r="H4219">
        <v>80</v>
      </c>
      <c r="I4219" t="s">
        <v>7948</v>
      </c>
      <c r="J4219" t="s">
        <v>1684</v>
      </c>
      <c r="K4219">
        <v>33</v>
      </c>
      <c r="L4219" t="s">
        <v>138</v>
      </c>
      <c r="M4219" t="s">
        <v>132</v>
      </c>
      <c r="N4219" t="s">
        <v>131</v>
      </c>
      <c r="O4219" t="s">
        <v>144</v>
      </c>
    </row>
    <row r="4220" spans="1:15">
      <c r="A4220">
        <v>4219</v>
      </c>
      <c r="B4220">
        <v>421765</v>
      </c>
      <c r="C4220" t="s">
        <v>382</v>
      </c>
      <c r="D4220" t="s">
        <v>137</v>
      </c>
      <c r="E4220" t="s">
        <v>7949</v>
      </c>
      <c r="F4220">
        <v>200</v>
      </c>
      <c r="G4220">
        <v>4.0999999999999996</v>
      </c>
      <c r="H4220">
        <v>50</v>
      </c>
      <c r="I4220" t="s">
        <v>7950</v>
      </c>
      <c r="J4220" t="s">
        <v>2188</v>
      </c>
      <c r="K4220">
        <v>35</v>
      </c>
      <c r="L4220" t="s">
        <v>133</v>
      </c>
      <c r="M4220" t="s">
        <v>142</v>
      </c>
      <c r="N4220" t="s">
        <v>140</v>
      </c>
      <c r="O4220" t="s">
        <v>144</v>
      </c>
    </row>
    <row r="4221" spans="1:15">
      <c r="A4221">
        <v>4220</v>
      </c>
      <c r="B4221">
        <v>421777</v>
      </c>
      <c r="C4221" t="s">
        <v>7951</v>
      </c>
      <c r="D4221" t="s">
        <v>149</v>
      </c>
      <c r="E4221" t="s">
        <v>7952</v>
      </c>
      <c r="F4221">
        <v>200</v>
      </c>
      <c r="G4221">
        <v>2.9</v>
      </c>
      <c r="H4221">
        <v>80</v>
      </c>
      <c r="I4221" t="s">
        <v>356</v>
      </c>
      <c r="J4221" t="s">
        <v>7953</v>
      </c>
      <c r="K4221">
        <v>47</v>
      </c>
      <c r="L4221" t="s">
        <v>136</v>
      </c>
      <c r="M4221" t="s">
        <v>142</v>
      </c>
      <c r="N4221" t="s">
        <v>131</v>
      </c>
      <c r="O4221" t="s">
        <v>135</v>
      </c>
    </row>
    <row r="4222" spans="1:15">
      <c r="A4222">
        <v>4221</v>
      </c>
      <c r="B4222">
        <v>421784</v>
      </c>
      <c r="C4222" t="s">
        <v>995</v>
      </c>
      <c r="D4222" t="s">
        <v>139</v>
      </c>
      <c r="E4222" t="s">
        <v>7954</v>
      </c>
      <c r="F4222">
        <v>1000</v>
      </c>
      <c r="G4222">
        <v>2.9</v>
      </c>
      <c r="H4222">
        <v>80</v>
      </c>
      <c r="I4222" t="s">
        <v>622</v>
      </c>
      <c r="J4222" t="s">
        <v>995</v>
      </c>
      <c r="K4222">
        <v>52</v>
      </c>
      <c r="L4222" t="s">
        <v>138</v>
      </c>
      <c r="M4222" t="s">
        <v>148</v>
      </c>
      <c r="N4222" t="s">
        <v>131</v>
      </c>
      <c r="O4222" t="s">
        <v>135</v>
      </c>
    </row>
    <row r="4223" spans="1:15">
      <c r="A4223">
        <v>4222</v>
      </c>
      <c r="B4223">
        <v>421798</v>
      </c>
      <c r="C4223" t="s">
        <v>2442</v>
      </c>
      <c r="D4223" t="s">
        <v>141</v>
      </c>
      <c r="E4223" t="s">
        <v>7955</v>
      </c>
      <c r="F4223">
        <v>600</v>
      </c>
      <c r="G4223">
        <v>2.9</v>
      </c>
      <c r="H4223">
        <v>80</v>
      </c>
      <c r="I4223" t="s">
        <v>7006</v>
      </c>
      <c r="J4223" t="s">
        <v>2442</v>
      </c>
      <c r="K4223">
        <v>71</v>
      </c>
      <c r="L4223" t="s">
        <v>136</v>
      </c>
      <c r="M4223" t="s">
        <v>148</v>
      </c>
      <c r="N4223" t="s">
        <v>131</v>
      </c>
      <c r="O4223" t="s">
        <v>130</v>
      </c>
    </row>
    <row r="4224" spans="1:15">
      <c r="A4224">
        <v>4223</v>
      </c>
      <c r="B4224">
        <v>421912</v>
      </c>
      <c r="C4224" t="s">
        <v>1692</v>
      </c>
      <c r="D4224" t="s">
        <v>129</v>
      </c>
      <c r="E4224" t="s">
        <v>7956</v>
      </c>
      <c r="F4224">
        <v>200</v>
      </c>
      <c r="G4224">
        <v>2.9</v>
      </c>
      <c r="H4224">
        <v>80</v>
      </c>
      <c r="I4224" t="s">
        <v>2612</v>
      </c>
      <c r="J4224" t="s">
        <v>1692</v>
      </c>
      <c r="K4224">
        <v>86</v>
      </c>
      <c r="L4224" t="s">
        <v>136</v>
      </c>
      <c r="M4224" t="s">
        <v>142</v>
      </c>
      <c r="N4224" t="s">
        <v>131</v>
      </c>
      <c r="O4224" t="s">
        <v>130</v>
      </c>
    </row>
    <row r="4225" spans="1:15">
      <c r="A4225">
        <v>4224</v>
      </c>
      <c r="B4225">
        <v>422079</v>
      </c>
      <c r="C4225" t="s">
        <v>314</v>
      </c>
      <c r="D4225" t="s">
        <v>146</v>
      </c>
      <c r="E4225" t="s">
        <v>7957</v>
      </c>
      <c r="F4225">
        <v>220</v>
      </c>
      <c r="G4225">
        <v>2.9</v>
      </c>
      <c r="H4225">
        <v>80</v>
      </c>
      <c r="I4225" t="s">
        <v>395</v>
      </c>
      <c r="J4225" t="s">
        <v>314</v>
      </c>
      <c r="K4225">
        <v>75</v>
      </c>
      <c r="L4225" t="s">
        <v>138</v>
      </c>
      <c r="M4225" t="s">
        <v>132</v>
      </c>
      <c r="N4225" t="s">
        <v>131</v>
      </c>
      <c r="O4225" t="s">
        <v>130</v>
      </c>
    </row>
    <row r="4226" spans="1:15">
      <c r="A4226">
        <v>4225</v>
      </c>
      <c r="B4226">
        <v>422104</v>
      </c>
      <c r="C4226" t="s">
        <v>7958</v>
      </c>
      <c r="D4226" t="s">
        <v>129</v>
      </c>
      <c r="E4226" t="s">
        <v>7959</v>
      </c>
      <c r="F4226">
        <v>500</v>
      </c>
      <c r="G4226">
        <v>2.9</v>
      </c>
      <c r="H4226">
        <v>80</v>
      </c>
      <c r="I4226" t="s">
        <v>2723</v>
      </c>
      <c r="J4226" t="s">
        <v>7960</v>
      </c>
      <c r="K4226">
        <v>71</v>
      </c>
      <c r="L4226" t="s">
        <v>133</v>
      </c>
      <c r="M4226" t="s">
        <v>132</v>
      </c>
      <c r="N4226" t="s">
        <v>131</v>
      </c>
      <c r="O4226" t="s">
        <v>130</v>
      </c>
    </row>
    <row r="4227" spans="1:15">
      <c r="A4227">
        <v>4226</v>
      </c>
      <c r="B4227">
        <v>422198</v>
      </c>
      <c r="C4227" t="s">
        <v>477</v>
      </c>
      <c r="D4227" t="s">
        <v>141</v>
      </c>
      <c r="E4227" t="s">
        <v>7961</v>
      </c>
      <c r="F4227">
        <v>200</v>
      </c>
      <c r="G4227">
        <v>2.9</v>
      </c>
      <c r="H4227">
        <v>80</v>
      </c>
      <c r="I4227" t="s">
        <v>7962</v>
      </c>
      <c r="J4227" t="s">
        <v>477</v>
      </c>
      <c r="K4227">
        <v>63</v>
      </c>
      <c r="L4227" t="s">
        <v>133</v>
      </c>
      <c r="M4227" t="s">
        <v>142</v>
      </c>
      <c r="N4227" t="s">
        <v>131</v>
      </c>
      <c r="O4227" t="s">
        <v>130</v>
      </c>
    </row>
    <row r="4228" spans="1:15">
      <c r="A4228">
        <v>4227</v>
      </c>
      <c r="B4228">
        <v>422280</v>
      </c>
      <c r="C4228" t="s">
        <v>477</v>
      </c>
      <c r="D4228" t="s">
        <v>141</v>
      </c>
      <c r="E4228" t="s">
        <v>7963</v>
      </c>
      <c r="F4228">
        <v>200</v>
      </c>
      <c r="G4228">
        <v>2.9</v>
      </c>
      <c r="H4228">
        <v>80</v>
      </c>
      <c r="I4228" t="s">
        <v>7964</v>
      </c>
      <c r="J4228" t="s">
        <v>477</v>
      </c>
      <c r="K4228">
        <v>67</v>
      </c>
      <c r="L4228" t="s">
        <v>133</v>
      </c>
      <c r="M4228" t="s">
        <v>142</v>
      </c>
      <c r="N4228" t="s">
        <v>131</v>
      </c>
      <c r="O4228" t="s">
        <v>130</v>
      </c>
    </row>
    <row r="4229" spans="1:15">
      <c r="A4229">
        <v>4228</v>
      </c>
      <c r="B4229">
        <v>422300</v>
      </c>
      <c r="C4229" t="s">
        <v>4844</v>
      </c>
      <c r="D4229" t="s">
        <v>134</v>
      </c>
      <c r="E4229" t="s">
        <v>7965</v>
      </c>
      <c r="F4229">
        <v>199</v>
      </c>
      <c r="G4229">
        <v>2.9</v>
      </c>
      <c r="H4229">
        <v>80</v>
      </c>
      <c r="I4229" t="s">
        <v>841</v>
      </c>
      <c r="J4229" t="s">
        <v>4844</v>
      </c>
      <c r="K4229">
        <v>57</v>
      </c>
      <c r="L4229" t="s">
        <v>136</v>
      </c>
      <c r="M4229" t="s">
        <v>142</v>
      </c>
      <c r="N4229" t="s">
        <v>131</v>
      </c>
      <c r="O4229" t="s">
        <v>135</v>
      </c>
    </row>
    <row r="4230" spans="1:15">
      <c r="A4230">
        <v>4229</v>
      </c>
      <c r="B4230">
        <v>422664</v>
      </c>
      <c r="C4230" t="s">
        <v>2151</v>
      </c>
      <c r="D4230" t="s">
        <v>141</v>
      </c>
      <c r="E4230" t="s">
        <v>7966</v>
      </c>
      <c r="F4230">
        <v>350</v>
      </c>
      <c r="G4230">
        <v>2.9</v>
      </c>
      <c r="H4230">
        <v>80</v>
      </c>
      <c r="I4230" t="s">
        <v>7967</v>
      </c>
      <c r="J4230" t="s">
        <v>2151</v>
      </c>
      <c r="K4230">
        <v>73</v>
      </c>
      <c r="L4230" t="s">
        <v>138</v>
      </c>
      <c r="M4230" t="s">
        <v>132</v>
      </c>
      <c r="N4230" t="s">
        <v>131</v>
      </c>
      <c r="O4230" t="s">
        <v>130</v>
      </c>
    </row>
    <row r="4231" spans="1:15">
      <c r="A4231">
        <v>4230</v>
      </c>
      <c r="B4231">
        <v>422722</v>
      </c>
      <c r="C4231" t="s">
        <v>1444</v>
      </c>
      <c r="D4231" t="s">
        <v>139</v>
      </c>
      <c r="E4231" t="s">
        <v>5897</v>
      </c>
      <c r="F4231">
        <v>250</v>
      </c>
      <c r="G4231">
        <v>3.7</v>
      </c>
      <c r="H4231">
        <v>20</v>
      </c>
      <c r="I4231" t="s">
        <v>753</v>
      </c>
      <c r="J4231" t="s">
        <v>1444</v>
      </c>
      <c r="K4231">
        <v>68</v>
      </c>
      <c r="L4231" t="s">
        <v>237</v>
      </c>
      <c r="M4231" t="s">
        <v>132</v>
      </c>
      <c r="N4231" t="s">
        <v>140</v>
      </c>
      <c r="O4231" t="s">
        <v>130</v>
      </c>
    </row>
    <row r="4232" spans="1:15">
      <c r="A4232">
        <v>4231</v>
      </c>
      <c r="B4232">
        <v>422749</v>
      </c>
      <c r="C4232" t="s">
        <v>973</v>
      </c>
      <c r="D4232" t="s">
        <v>134</v>
      </c>
      <c r="E4232" t="s">
        <v>7968</v>
      </c>
      <c r="F4232">
        <v>150</v>
      </c>
      <c r="G4232">
        <v>4.0999999999999996</v>
      </c>
      <c r="H4232">
        <v>100</v>
      </c>
      <c r="I4232" t="s">
        <v>356</v>
      </c>
      <c r="J4232" t="s">
        <v>973</v>
      </c>
      <c r="K4232">
        <v>49</v>
      </c>
      <c r="L4232" t="s">
        <v>136</v>
      </c>
      <c r="M4232" t="s">
        <v>142</v>
      </c>
      <c r="N4232" t="s">
        <v>131</v>
      </c>
      <c r="O4232" t="s">
        <v>135</v>
      </c>
    </row>
    <row r="4233" spans="1:15">
      <c r="A4233">
        <v>4232</v>
      </c>
      <c r="B4233">
        <v>422757</v>
      </c>
      <c r="C4233" t="s">
        <v>3731</v>
      </c>
      <c r="D4233" t="s">
        <v>129</v>
      </c>
      <c r="E4233" t="s">
        <v>7969</v>
      </c>
      <c r="F4233">
        <v>300</v>
      </c>
      <c r="G4233">
        <v>2.9</v>
      </c>
      <c r="H4233">
        <v>80</v>
      </c>
      <c r="I4233" t="s">
        <v>841</v>
      </c>
      <c r="J4233" t="s">
        <v>790</v>
      </c>
      <c r="K4233">
        <v>109</v>
      </c>
      <c r="L4233" t="s">
        <v>136</v>
      </c>
      <c r="M4233" t="s">
        <v>132</v>
      </c>
      <c r="N4233" t="s">
        <v>131</v>
      </c>
      <c r="O4233" t="s">
        <v>130</v>
      </c>
    </row>
    <row r="4234" spans="1:15">
      <c r="A4234">
        <v>4233</v>
      </c>
      <c r="B4234">
        <v>422942</v>
      </c>
      <c r="C4234" t="s">
        <v>1747</v>
      </c>
      <c r="D4234" t="s">
        <v>137</v>
      </c>
      <c r="E4234" t="s">
        <v>7970</v>
      </c>
      <c r="F4234">
        <v>200</v>
      </c>
      <c r="G4234">
        <v>2.9</v>
      </c>
      <c r="H4234">
        <v>80</v>
      </c>
      <c r="I4234" t="s">
        <v>7971</v>
      </c>
      <c r="J4234" t="s">
        <v>1747</v>
      </c>
      <c r="K4234">
        <v>39</v>
      </c>
      <c r="L4234" t="s">
        <v>138</v>
      </c>
      <c r="M4234" t="s">
        <v>142</v>
      </c>
      <c r="N4234" t="s">
        <v>131</v>
      </c>
      <c r="O4234" t="s">
        <v>144</v>
      </c>
    </row>
    <row r="4235" spans="1:15">
      <c r="A4235">
        <v>4234</v>
      </c>
      <c r="B4235">
        <v>422979</v>
      </c>
      <c r="C4235" t="s">
        <v>571</v>
      </c>
      <c r="D4235" t="s">
        <v>143</v>
      </c>
      <c r="E4235" t="s">
        <v>7972</v>
      </c>
      <c r="F4235">
        <v>800</v>
      </c>
      <c r="G4235">
        <v>4.4000000000000004</v>
      </c>
      <c r="H4235">
        <v>50</v>
      </c>
      <c r="I4235" t="s">
        <v>7973</v>
      </c>
      <c r="J4235" t="s">
        <v>571</v>
      </c>
      <c r="K4235">
        <v>72</v>
      </c>
      <c r="L4235" t="s">
        <v>136</v>
      </c>
      <c r="M4235" t="s">
        <v>148</v>
      </c>
      <c r="N4235" t="s">
        <v>140</v>
      </c>
      <c r="O4235" t="s">
        <v>130</v>
      </c>
    </row>
    <row r="4236" spans="1:15">
      <c r="A4236">
        <v>4235</v>
      </c>
      <c r="B4236">
        <v>423180</v>
      </c>
      <c r="C4236" t="s">
        <v>477</v>
      </c>
      <c r="D4236" t="s">
        <v>141</v>
      </c>
      <c r="E4236" t="s">
        <v>7974</v>
      </c>
      <c r="F4236">
        <v>300</v>
      </c>
      <c r="G4236">
        <v>2.9</v>
      </c>
      <c r="H4236">
        <v>80</v>
      </c>
      <c r="I4236" t="s">
        <v>7975</v>
      </c>
      <c r="J4236" t="s">
        <v>477</v>
      </c>
      <c r="K4236">
        <v>58</v>
      </c>
      <c r="L4236" t="s">
        <v>138</v>
      </c>
      <c r="M4236" t="s">
        <v>132</v>
      </c>
      <c r="N4236" t="s">
        <v>131</v>
      </c>
      <c r="O4236" t="s">
        <v>135</v>
      </c>
    </row>
    <row r="4237" spans="1:15">
      <c r="A4237">
        <v>4236</v>
      </c>
      <c r="B4237">
        <v>423192</v>
      </c>
      <c r="C4237" t="s">
        <v>477</v>
      </c>
      <c r="D4237" t="s">
        <v>141</v>
      </c>
      <c r="E4237" t="s">
        <v>7976</v>
      </c>
      <c r="F4237">
        <v>400</v>
      </c>
      <c r="G4237">
        <v>2.9</v>
      </c>
      <c r="H4237">
        <v>80</v>
      </c>
      <c r="I4237" t="s">
        <v>258</v>
      </c>
      <c r="J4237" t="s">
        <v>477</v>
      </c>
      <c r="K4237">
        <v>64</v>
      </c>
      <c r="L4237" t="s">
        <v>133</v>
      </c>
      <c r="M4237" t="s">
        <v>132</v>
      </c>
      <c r="N4237" t="s">
        <v>131</v>
      </c>
      <c r="O4237" t="s">
        <v>130</v>
      </c>
    </row>
    <row r="4238" spans="1:15">
      <c r="A4238">
        <v>4237</v>
      </c>
      <c r="B4238">
        <v>423194</v>
      </c>
      <c r="C4238" t="s">
        <v>477</v>
      </c>
      <c r="D4238" t="s">
        <v>141</v>
      </c>
      <c r="E4238" t="s">
        <v>7977</v>
      </c>
      <c r="F4238">
        <v>1300</v>
      </c>
      <c r="G4238">
        <v>4.5</v>
      </c>
      <c r="H4238">
        <v>20</v>
      </c>
      <c r="I4238" t="s">
        <v>7978</v>
      </c>
      <c r="J4238" t="s">
        <v>477</v>
      </c>
      <c r="K4238">
        <v>63</v>
      </c>
      <c r="L4238" t="s">
        <v>133</v>
      </c>
      <c r="M4238" t="s">
        <v>235</v>
      </c>
      <c r="N4238" t="s">
        <v>140</v>
      </c>
      <c r="O4238" t="s">
        <v>130</v>
      </c>
    </row>
    <row r="4239" spans="1:15">
      <c r="A4239">
        <v>4238</v>
      </c>
      <c r="B4239">
        <v>423195</v>
      </c>
      <c r="C4239" t="s">
        <v>314</v>
      </c>
      <c r="D4239" t="s">
        <v>146</v>
      </c>
      <c r="E4239" t="s">
        <v>5437</v>
      </c>
      <c r="F4239">
        <v>350</v>
      </c>
      <c r="G4239">
        <v>4</v>
      </c>
      <c r="H4239">
        <v>100</v>
      </c>
      <c r="I4239" t="s">
        <v>7979</v>
      </c>
      <c r="J4239" t="s">
        <v>314</v>
      </c>
      <c r="K4239">
        <v>52</v>
      </c>
      <c r="L4239" t="s">
        <v>133</v>
      </c>
      <c r="M4239" t="s">
        <v>132</v>
      </c>
      <c r="N4239" t="s">
        <v>131</v>
      </c>
      <c r="O4239" t="s">
        <v>135</v>
      </c>
    </row>
    <row r="4240" spans="1:15">
      <c r="A4240">
        <v>4239</v>
      </c>
      <c r="B4240">
        <v>423205</v>
      </c>
      <c r="C4240" t="s">
        <v>2289</v>
      </c>
      <c r="D4240" t="s">
        <v>129</v>
      </c>
      <c r="E4240" t="s">
        <v>7980</v>
      </c>
      <c r="F4240">
        <v>300</v>
      </c>
      <c r="G4240">
        <v>2.9</v>
      </c>
      <c r="H4240">
        <v>80</v>
      </c>
      <c r="I4240" t="s">
        <v>7981</v>
      </c>
      <c r="J4240" t="s">
        <v>2289</v>
      </c>
      <c r="K4240">
        <v>85</v>
      </c>
      <c r="L4240" t="s">
        <v>138</v>
      </c>
      <c r="M4240" t="s">
        <v>132</v>
      </c>
      <c r="N4240" t="s">
        <v>131</v>
      </c>
      <c r="O4240" t="s">
        <v>130</v>
      </c>
    </row>
    <row r="4241" spans="1:15">
      <c r="A4241">
        <v>4240</v>
      </c>
      <c r="B4241">
        <v>423232</v>
      </c>
      <c r="C4241" t="s">
        <v>790</v>
      </c>
      <c r="D4241" t="s">
        <v>129</v>
      </c>
      <c r="E4241" t="s">
        <v>7982</v>
      </c>
      <c r="F4241">
        <v>1000</v>
      </c>
      <c r="G4241">
        <v>3.8</v>
      </c>
      <c r="H4241">
        <v>50</v>
      </c>
      <c r="I4241" t="s">
        <v>258</v>
      </c>
      <c r="J4241" t="s">
        <v>790</v>
      </c>
      <c r="K4241">
        <v>78</v>
      </c>
      <c r="L4241" t="s">
        <v>133</v>
      </c>
      <c r="M4241" t="s">
        <v>148</v>
      </c>
      <c r="N4241" t="s">
        <v>140</v>
      </c>
      <c r="O4241" t="s">
        <v>130</v>
      </c>
    </row>
    <row r="4242" spans="1:15">
      <c r="A4242">
        <v>4241</v>
      </c>
      <c r="B4242">
        <v>423285</v>
      </c>
      <c r="C4242" t="s">
        <v>1684</v>
      </c>
      <c r="D4242" t="s">
        <v>146</v>
      </c>
      <c r="E4242" t="s">
        <v>7983</v>
      </c>
      <c r="F4242">
        <v>150</v>
      </c>
      <c r="G4242">
        <v>2.2000000000000002</v>
      </c>
      <c r="H4242">
        <v>50</v>
      </c>
      <c r="I4242" t="s">
        <v>7984</v>
      </c>
      <c r="J4242" t="s">
        <v>1684</v>
      </c>
      <c r="K4242">
        <v>44</v>
      </c>
      <c r="L4242" t="s">
        <v>236</v>
      </c>
      <c r="M4242" t="s">
        <v>142</v>
      </c>
      <c r="N4242" t="s">
        <v>140</v>
      </c>
      <c r="O4242" t="s">
        <v>135</v>
      </c>
    </row>
    <row r="4243" spans="1:15">
      <c r="A4243">
        <v>4242</v>
      </c>
      <c r="B4243">
        <v>423329</v>
      </c>
      <c r="C4243" t="s">
        <v>2742</v>
      </c>
      <c r="D4243" t="s">
        <v>137</v>
      </c>
      <c r="E4243" t="s">
        <v>7985</v>
      </c>
      <c r="F4243">
        <v>300</v>
      </c>
      <c r="G4243">
        <v>2.9</v>
      </c>
      <c r="H4243">
        <v>80</v>
      </c>
      <c r="I4243" t="s">
        <v>7986</v>
      </c>
      <c r="J4243" t="s">
        <v>2742</v>
      </c>
      <c r="K4243">
        <v>49</v>
      </c>
      <c r="L4243" t="s">
        <v>133</v>
      </c>
      <c r="M4243" t="s">
        <v>132</v>
      </c>
      <c r="N4243" t="s">
        <v>131</v>
      </c>
      <c r="O4243" t="s">
        <v>135</v>
      </c>
    </row>
    <row r="4244" spans="1:15">
      <c r="A4244">
        <v>4243</v>
      </c>
      <c r="B4244">
        <v>423372</v>
      </c>
      <c r="C4244" t="s">
        <v>862</v>
      </c>
      <c r="D4244" t="s">
        <v>139</v>
      </c>
      <c r="E4244" t="s">
        <v>7987</v>
      </c>
      <c r="F4244">
        <v>100</v>
      </c>
      <c r="G4244">
        <v>2.9</v>
      </c>
      <c r="H4244">
        <v>80</v>
      </c>
      <c r="I4244" t="s">
        <v>7988</v>
      </c>
      <c r="J4244" t="s">
        <v>862</v>
      </c>
      <c r="K4244">
        <v>61</v>
      </c>
      <c r="L4244" t="s">
        <v>138</v>
      </c>
      <c r="M4244" t="s">
        <v>142</v>
      </c>
      <c r="N4244" t="s">
        <v>131</v>
      </c>
      <c r="O4244" t="s">
        <v>130</v>
      </c>
    </row>
    <row r="4245" spans="1:15">
      <c r="A4245">
        <v>4244</v>
      </c>
      <c r="B4245">
        <v>423507</v>
      </c>
      <c r="C4245" t="s">
        <v>2506</v>
      </c>
      <c r="D4245" t="s">
        <v>139</v>
      </c>
      <c r="E4245" t="s">
        <v>7989</v>
      </c>
      <c r="F4245">
        <v>250</v>
      </c>
      <c r="G4245">
        <v>2.9</v>
      </c>
      <c r="H4245">
        <v>80</v>
      </c>
      <c r="I4245" t="s">
        <v>2420</v>
      </c>
      <c r="J4245" t="s">
        <v>2503</v>
      </c>
      <c r="K4245">
        <v>61</v>
      </c>
      <c r="L4245" t="s">
        <v>136</v>
      </c>
      <c r="M4245" t="s">
        <v>132</v>
      </c>
      <c r="N4245" t="s">
        <v>131</v>
      </c>
      <c r="O4245" t="s">
        <v>130</v>
      </c>
    </row>
    <row r="4246" spans="1:15">
      <c r="A4246">
        <v>4245</v>
      </c>
      <c r="B4246">
        <v>423689</v>
      </c>
      <c r="C4246" t="s">
        <v>4491</v>
      </c>
      <c r="D4246" t="s">
        <v>146</v>
      </c>
      <c r="E4246" t="s">
        <v>7990</v>
      </c>
      <c r="F4246">
        <v>250</v>
      </c>
      <c r="G4246">
        <v>2.9</v>
      </c>
      <c r="H4246">
        <v>80</v>
      </c>
      <c r="I4246" t="s">
        <v>1459</v>
      </c>
      <c r="J4246" t="s">
        <v>4491</v>
      </c>
      <c r="K4246">
        <v>49</v>
      </c>
      <c r="L4246" t="s">
        <v>133</v>
      </c>
      <c r="M4246" t="s">
        <v>132</v>
      </c>
      <c r="N4246" t="s">
        <v>131</v>
      </c>
      <c r="O4246" t="s">
        <v>135</v>
      </c>
    </row>
    <row r="4247" spans="1:15">
      <c r="A4247">
        <v>4246</v>
      </c>
      <c r="B4247">
        <v>423727</v>
      </c>
      <c r="C4247" t="s">
        <v>295</v>
      </c>
      <c r="D4247" t="s">
        <v>137</v>
      </c>
      <c r="E4247" t="s">
        <v>7991</v>
      </c>
      <c r="F4247">
        <v>850</v>
      </c>
      <c r="G4247">
        <v>4.4000000000000004</v>
      </c>
      <c r="H4247">
        <v>20</v>
      </c>
      <c r="I4247" t="s">
        <v>335</v>
      </c>
      <c r="J4247" t="s">
        <v>295</v>
      </c>
      <c r="K4247">
        <v>63</v>
      </c>
      <c r="L4247" t="s">
        <v>133</v>
      </c>
      <c r="M4247" t="s">
        <v>148</v>
      </c>
      <c r="N4247" t="s">
        <v>140</v>
      </c>
      <c r="O4247" t="s">
        <v>130</v>
      </c>
    </row>
    <row r="4248" spans="1:15">
      <c r="A4248">
        <v>4247</v>
      </c>
      <c r="B4248">
        <v>423814</v>
      </c>
      <c r="C4248" t="s">
        <v>2742</v>
      </c>
      <c r="D4248" t="s">
        <v>137</v>
      </c>
      <c r="E4248" t="s">
        <v>7992</v>
      </c>
      <c r="F4248">
        <v>450</v>
      </c>
      <c r="G4248">
        <v>4.5</v>
      </c>
      <c r="H4248">
        <v>100</v>
      </c>
      <c r="I4248" t="s">
        <v>4057</v>
      </c>
      <c r="J4248" t="s">
        <v>2742</v>
      </c>
      <c r="K4248">
        <v>38</v>
      </c>
      <c r="L4248" t="s">
        <v>136</v>
      </c>
      <c r="M4248" t="s">
        <v>132</v>
      </c>
      <c r="N4248" t="s">
        <v>131</v>
      </c>
      <c r="O4248" t="s">
        <v>144</v>
      </c>
    </row>
    <row r="4249" spans="1:15">
      <c r="A4249">
        <v>4248</v>
      </c>
      <c r="B4249">
        <v>423944</v>
      </c>
      <c r="C4249" t="s">
        <v>1670</v>
      </c>
      <c r="D4249" t="s">
        <v>129</v>
      </c>
      <c r="E4249" t="s">
        <v>7993</v>
      </c>
      <c r="F4249">
        <v>200</v>
      </c>
      <c r="G4249">
        <v>2.9</v>
      </c>
      <c r="H4249">
        <v>80</v>
      </c>
      <c r="I4249" t="s">
        <v>258</v>
      </c>
      <c r="J4249" t="s">
        <v>1670</v>
      </c>
      <c r="K4249">
        <v>45</v>
      </c>
      <c r="L4249" t="s">
        <v>133</v>
      </c>
      <c r="M4249" t="s">
        <v>142</v>
      </c>
      <c r="N4249" t="s">
        <v>131</v>
      </c>
      <c r="O4249" t="s">
        <v>135</v>
      </c>
    </row>
    <row r="4250" spans="1:15">
      <c r="A4250">
        <v>4249</v>
      </c>
      <c r="B4250">
        <v>424029</v>
      </c>
      <c r="C4250" t="s">
        <v>2151</v>
      </c>
      <c r="D4250" t="s">
        <v>141</v>
      </c>
      <c r="E4250" t="s">
        <v>7994</v>
      </c>
      <c r="F4250">
        <v>200</v>
      </c>
      <c r="G4250">
        <v>2.9</v>
      </c>
      <c r="H4250">
        <v>80</v>
      </c>
      <c r="I4250" t="s">
        <v>6310</v>
      </c>
      <c r="J4250" t="s">
        <v>2151</v>
      </c>
      <c r="K4250">
        <v>77</v>
      </c>
      <c r="L4250" t="s">
        <v>138</v>
      </c>
      <c r="M4250" t="s">
        <v>142</v>
      </c>
      <c r="N4250" t="s">
        <v>131</v>
      </c>
      <c r="O4250" t="s">
        <v>130</v>
      </c>
    </row>
    <row r="4251" spans="1:15">
      <c r="A4251">
        <v>4250</v>
      </c>
      <c r="B4251">
        <v>424132</v>
      </c>
      <c r="C4251" t="s">
        <v>1291</v>
      </c>
      <c r="D4251" t="s">
        <v>129</v>
      </c>
      <c r="E4251" t="s">
        <v>7995</v>
      </c>
      <c r="F4251">
        <v>300</v>
      </c>
      <c r="G4251">
        <v>4.5</v>
      </c>
      <c r="H4251">
        <v>20</v>
      </c>
      <c r="I4251" t="s">
        <v>3946</v>
      </c>
      <c r="J4251" t="s">
        <v>1291</v>
      </c>
      <c r="K4251">
        <v>90</v>
      </c>
      <c r="L4251" t="s">
        <v>138</v>
      </c>
      <c r="M4251" t="s">
        <v>132</v>
      </c>
      <c r="N4251" t="s">
        <v>140</v>
      </c>
      <c r="O4251" t="s">
        <v>130</v>
      </c>
    </row>
    <row r="4252" spans="1:15">
      <c r="A4252">
        <v>4251</v>
      </c>
      <c r="B4252">
        <v>424158</v>
      </c>
      <c r="C4252" t="s">
        <v>4449</v>
      </c>
      <c r="D4252" t="s">
        <v>137</v>
      </c>
      <c r="E4252" t="s">
        <v>7996</v>
      </c>
      <c r="F4252">
        <v>1500</v>
      </c>
      <c r="G4252">
        <v>2.9</v>
      </c>
      <c r="H4252">
        <v>80</v>
      </c>
      <c r="I4252" t="s">
        <v>7910</v>
      </c>
      <c r="J4252" t="s">
        <v>4449</v>
      </c>
      <c r="K4252">
        <v>51</v>
      </c>
      <c r="L4252" t="s">
        <v>236</v>
      </c>
      <c r="M4252" t="s">
        <v>235</v>
      </c>
      <c r="N4252" t="s">
        <v>131</v>
      </c>
      <c r="O4252" t="s">
        <v>135</v>
      </c>
    </row>
    <row r="4253" spans="1:15">
      <c r="A4253">
        <v>4252</v>
      </c>
      <c r="B4253">
        <v>424203</v>
      </c>
      <c r="C4253" t="s">
        <v>2289</v>
      </c>
      <c r="D4253" t="s">
        <v>129</v>
      </c>
      <c r="E4253" t="s">
        <v>7997</v>
      </c>
      <c r="F4253">
        <v>200</v>
      </c>
      <c r="G4253">
        <v>2.9</v>
      </c>
      <c r="H4253">
        <v>80</v>
      </c>
      <c r="I4253" t="s">
        <v>1146</v>
      </c>
      <c r="J4253" t="s">
        <v>2289</v>
      </c>
      <c r="K4253">
        <v>87</v>
      </c>
      <c r="L4253" t="s">
        <v>133</v>
      </c>
      <c r="M4253" t="s">
        <v>142</v>
      </c>
      <c r="N4253" t="s">
        <v>131</v>
      </c>
      <c r="O4253" t="s">
        <v>130</v>
      </c>
    </row>
    <row r="4254" spans="1:15">
      <c r="A4254">
        <v>4253</v>
      </c>
      <c r="B4254">
        <v>424255</v>
      </c>
      <c r="C4254" t="s">
        <v>829</v>
      </c>
      <c r="D4254" t="s">
        <v>134</v>
      </c>
      <c r="E4254" t="s">
        <v>7998</v>
      </c>
      <c r="F4254">
        <v>300</v>
      </c>
      <c r="G4254">
        <v>2.9</v>
      </c>
      <c r="H4254">
        <v>80</v>
      </c>
      <c r="I4254" t="s">
        <v>7999</v>
      </c>
      <c r="J4254" t="s">
        <v>829</v>
      </c>
      <c r="K4254">
        <v>55</v>
      </c>
      <c r="L4254" t="s">
        <v>133</v>
      </c>
      <c r="M4254" t="s">
        <v>132</v>
      </c>
      <c r="N4254" t="s">
        <v>131</v>
      </c>
      <c r="O4254" t="s">
        <v>135</v>
      </c>
    </row>
    <row r="4255" spans="1:15">
      <c r="A4255">
        <v>4254</v>
      </c>
      <c r="B4255">
        <v>424271</v>
      </c>
      <c r="C4255" t="s">
        <v>1332</v>
      </c>
      <c r="D4255" t="s">
        <v>134</v>
      </c>
      <c r="E4255" t="s">
        <v>8000</v>
      </c>
      <c r="F4255">
        <v>300</v>
      </c>
      <c r="G4255">
        <v>2.9</v>
      </c>
      <c r="H4255">
        <v>80</v>
      </c>
      <c r="I4255" t="s">
        <v>3475</v>
      </c>
      <c r="J4255" t="s">
        <v>1332</v>
      </c>
      <c r="K4255">
        <v>41</v>
      </c>
      <c r="L4255" t="s">
        <v>133</v>
      </c>
      <c r="M4255" t="s">
        <v>132</v>
      </c>
      <c r="N4255" t="s">
        <v>131</v>
      </c>
      <c r="O4255" t="s">
        <v>135</v>
      </c>
    </row>
    <row r="4256" spans="1:15">
      <c r="A4256">
        <v>4255</v>
      </c>
      <c r="B4256">
        <v>424361</v>
      </c>
      <c r="C4256" t="s">
        <v>2742</v>
      </c>
      <c r="D4256" t="s">
        <v>137</v>
      </c>
      <c r="E4256" t="s">
        <v>8001</v>
      </c>
      <c r="F4256">
        <v>200</v>
      </c>
      <c r="G4256">
        <v>2.9</v>
      </c>
      <c r="H4256">
        <v>80</v>
      </c>
      <c r="I4256" t="s">
        <v>2266</v>
      </c>
      <c r="J4256" t="s">
        <v>2742</v>
      </c>
      <c r="K4256">
        <v>39</v>
      </c>
      <c r="L4256" t="s">
        <v>136</v>
      </c>
      <c r="M4256" t="s">
        <v>142</v>
      </c>
      <c r="N4256" t="s">
        <v>131</v>
      </c>
      <c r="O4256" t="s">
        <v>144</v>
      </c>
    </row>
    <row r="4257" spans="1:15">
      <c r="A4257">
        <v>4256</v>
      </c>
      <c r="B4257">
        <v>424420</v>
      </c>
      <c r="C4257" t="s">
        <v>2284</v>
      </c>
      <c r="D4257" t="s">
        <v>139</v>
      </c>
      <c r="E4257" t="s">
        <v>8002</v>
      </c>
      <c r="F4257">
        <v>275</v>
      </c>
      <c r="G4257">
        <v>2.9</v>
      </c>
      <c r="H4257">
        <v>80</v>
      </c>
      <c r="I4257" t="s">
        <v>547</v>
      </c>
      <c r="J4257" t="s">
        <v>2284</v>
      </c>
      <c r="K4257">
        <v>76</v>
      </c>
      <c r="L4257" t="s">
        <v>136</v>
      </c>
      <c r="M4257" t="s">
        <v>132</v>
      </c>
      <c r="N4257" t="s">
        <v>131</v>
      </c>
      <c r="O4257" t="s">
        <v>130</v>
      </c>
    </row>
    <row r="4258" spans="1:15">
      <c r="A4258">
        <v>4257</v>
      </c>
      <c r="B4258">
        <v>424467</v>
      </c>
      <c r="C4258" t="s">
        <v>5090</v>
      </c>
      <c r="D4258" t="s">
        <v>149</v>
      </c>
      <c r="E4258" t="s">
        <v>8003</v>
      </c>
      <c r="F4258">
        <v>200</v>
      </c>
      <c r="G4258">
        <v>2.9</v>
      </c>
      <c r="H4258">
        <v>80</v>
      </c>
      <c r="I4258" t="s">
        <v>841</v>
      </c>
      <c r="J4258" t="s">
        <v>5090</v>
      </c>
      <c r="K4258">
        <v>60</v>
      </c>
      <c r="L4258" t="s">
        <v>136</v>
      </c>
      <c r="M4258" t="s">
        <v>142</v>
      </c>
      <c r="N4258" t="s">
        <v>131</v>
      </c>
      <c r="O4258" t="s">
        <v>135</v>
      </c>
    </row>
    <row r="4259" spans="1:15">
      <c r="A4259">
        <v>4258</v>
      </c>
      <c r="B4259">
        <v>424616</v>
      </c>
      <c r="C4259" t="s">
        <v>572</v>
      </c>
      <c r="D4259" t="s">
        <v>137</v>
      </c>
      <c r="E4259" t="s">
        <v>8004</v>
      </c>
      <c r="F4259">
        <v>400</v>
      </c>
      <c r="G4259">
        <v>2.9</v>
      </c>
      <c r="H4259">
        <v>80</v>
      </c>
      <c r="I4259" t="s">
        <v>8005</v>
      </c>
      <c r="J4259" t="s">
        <v>572</v>
      </c>
      <c r="K4259">
        <v>59</v>
      </c>
      <c r="L4259" t="s">
        <v>133</v>
      </c>
      <c r="M4259" t="s">
        <v>132</v>
      </c>
      <c r="N4259" t="s">
        <v>131</v>
      </c>
      <c r="O4259" t="s">
        <v>135</v>
      </c>
    </row>
    <row r="4260" spans="1:15">
      <c r="A4260">
        <v>4259</v>
      </c>
      <c r="B4260">
        <v>424618</v>
      </c>
      <c r="C4260" t="s">
        <v>1692</v>
      </c>
      <c r="D4260" t="s">
        <v>129</v>
      </c>
      <c r="E4260" t="s">
        <v>8006</v>
      </c>
      <c r="F4260">
        <v>250</v>
      </c>
      <c r="G4260">
        <v>2.9</v>
      </c>
      <c r="H4260">
        <v>80</v>
      </c>
      <c r="I4260" t="s">
        <v>258</v>
      </c>
      <c r="J4260" t="s">
        <v>1692</v>
      </c>
      <c r="K4260">
        <v>91</v>
      </c>
      <c r="L4260" t="s">
        <v>133</v>
      </c>
      <c r="M4260" t="s">
        <v>132</v>
      </c>
      <c r="N4260" t="s">
        <v>131</v>
      </c>
      <c r="O4260" t="s">
        <v>130</v>
      </c>
    </row>
    <row r="4261" spans="1:15">
      <c r="A4261">
        <v>4260</v>
      </c>
      <c r="B4261">
        <v>424624</v>
      </c>
      <c r="C4261" t="s">
        <v>1332</v>
      </c>
      <c r="D4261" t="s">
        <v>134</v>
      </c>
      <c r="E4261" t="s">
        <v>8007</v>
      </c>
      <c r="F4261">
        <v>200</v>
      </c>
      <c r="G4261">
        <v>2.9</v>
      </c>
      <c r="H4261">
        <v>80</v>
      </c>
      <c r="I4261" t="s">
        <v>8008</v>
      </c>
      <c r="J4261" t="s">
        <v>1332</v>
      </c>
      <c r="K4261">
        <v>38</v>
      </c>
      <c r="L4261" t="s">
        <v>136</v>
      </c>
      <c r="M4261" t="s">
        <v>142</v>
      </c>
      <c r="N4261" t="s">
        <v>131</v>
      </c>
      <c r="O4261" t="s">
        <v>144</v>
      </c>
    </row>
    <row r="4262" spans="1:15">
      <c r="A4262">
        <v>4261</v>
      </c>
      <c r="B4262">
        <v>424634</v>
      </c>
      <c r="C4262" t="s">
        <v>1969</v>
      </c>
      <c r="D4262" t="s">
        <v>145</v>
      </c>
      <c r="E4262" t="s">
        <v>8009</v>
      </c>
      <c r="F4262">
        <v>600</v>
      </c>
      <c r="G4262">
        <v>2.9</v>
      </c>
      <c r="H4262">
        <v>80</v>
      </c>
      <c r="I4262" t="s">
        <v>8010</v>
      </c>
      <c r="J4262" t="s">
        <v>1969</v>
      </c>
      <c r="K4262">
        <v>46</v>
      </c>
      <c r="L4262" t="s">
        <v>133</v>
      </c>
      <c r="M4262" t="s">
        <v>148</v>
      </c>
      <c r="N4262" t="s">
        <v>131</v>
      </c>
      <c r="O4262" t="s">
        <v>135</v>
      </c>
    </row>
    <row r="4263" spans="1:15">
      <c r="A4263">
        <v>4262</v>
      </c>
      <c r="B4263">
        <v>424731</v>
      </c>
      <c r="C4263" t="s">
        <v>260</v>
      </c>
      <c r="D4263" t="s">
        <v>137</v>
      </c>
      <c r="E4263" t="s">
        <v>1595</v>
      </c>
      <c r="F4263">
        <v>1000</v>
      </c>
      <c r="G4263">
        <v>4.0999999999999996</v>
      </c>
      <c r="H4263">
        <v>50</v>
      </c>
      <c r="I4263" t="s">
        <v>8011</v>
      </c>
      <c r="J4263" t="s">
        <v>260</v>
      </c>
      <c r="K4263">
        <v>62</v>
      </c>
      <c r="L4263" t="s">
        <v>133</v>
      </c>
      <c r="M4263" t="s">
        <v>148</v>
      </c>
      <c r="N4263" t="s">
        <v>140</v>
      </c>
      <c r="O4263" t="s">
        <v>130</v>
      </c>
    </row>
    <row r="4264" spans="1:15">
      <c r="A4264">
        <v>4263</v>
      </c>
      <c r="B4264">
        <v>424758</v>
      </c>
      <c r="C4264" t="s">
        <v>709</v>
      </c>
      <c r="D4264" t="s">
        <v>129</v>
      </c>
      <c r="E4264" t="s">
        <v>8012</v>
      </c>
      <c r="F4264">
        <v>250</v>
      </c>
      <c r="G4264">
        <v>2.9</v>
      </c>
      <c r="H4264">
        <v>80</v>
      </c>
      <c r="I4264" t="s">
        <v>874</v>
      </c>
      <c r="J4264" t="s">
        <v>709</v>
      </c>
      <c r="K4264">
        <v>75</v>
      </c>
      <c r="L4264" t="s">
        <v>133</v>
      </c>
      <c r="M4264" t="s">
        <v>132</v>
      </c>
      <c r="N4264" t="s">
        <v>131</v>
      </c>
      <c r="O4264" t="s">
        <v>130</v>
      </c>
    </row>
    <row r="4265" spans="1:15">
      <c r="A4265">
        <v>4264</v>
      </c>
      <c r="B4265">
        <v>424819</v>
      </c>
      <c r="C4265" t="s">
        <v>350</v>
      </c>
      <c r="D4265" t="s">
        <v>141</v>
      </c>
      <c r="E4265" t="s">
        <v>8013</v>
      </c>
      <c r="F4265">
        <v>900</v>
      </c>
      <c r="G4265">
        <v>2.9</v>
      </c>
      <c r="H4265">
        <v>80</v>
      </c>
      <c r="I4265" t="s">
        <v>8014</v>
      </c>
      <c r="J4265" t="s">
        <v>350</v>
      </c>
      <c r="K4265">
        <v>77</v>
      </c>
      <c r="L4265" t="s">
        <v>133</v>
      </c>
      <c r="M4265" t="s">
        <v>148</v>
      </c>
      <c r="N4265" t="s">
        <v>131</v>
      </c>
      <c r="O4265" t="s">
        <v>130</v>
      </c>
    </row>
    <row r="4266" spans="1:15">
      <c r="A4266">
        <v>4265</v>
      </c>
      <c r="B4266">
        <v>424874</v>
      </c>
      <c r="C4266" t="s">
        <v>1684</v>
      </c>
      <c r="D4266" t="s">
        <v>146</v>
      </c>
      <c r="E4266" t="s">
        <v>8015</v>
      </c>
      <c r="F4266">
        <v>300</v>
      </c>
      <c r="G4266">
        <v>3.4</v>
      </c>
      <c r="H4266">
        <v>20</v>
      </c>
      <c r="I4266" t="s">
        <v>5747</v>
      </c>
      <c r="J4266" t="s">
        <v>1684</v>
      </c>
      <c r="K4266">
        <v>32</v>
      </c>
      <c r="L4266" t="s">
        <v>133</v>
      </c>
      <c r="M4266" t="s">
        <v>132</v>
      </c>
      <c r="N4266" t="s">
        <v>140</v>
      </c>
      <c r="O4266" t="s">
        <v>144</v>
      </c>
    </row>
    <row r="4267" spans="1:15">
      <c r="A4267">
        <v>4266</v>
      </c>
      <c r="B4267">
        <v>424944</v>
      </c>
      <c r="C4267" t="s">
        <v>1807</v>
      </c>
      <c r="D4267" t="s">
        <v>139</v>
      </c>
      <c r="E4267" t="s">
        <v>8016</v>
      </c>
      <c r="F4267">
        <v>150</v>
      </c>
      <c r="G4267">
        <v>4.2</v>
      </c>
      <c r="H4267">
        <v>20</v>
      </c>
      <c r="I4267" t="s">
        <v>841</v>
      </c>
      <c r="J4267" t="s">
        <v>1807</v>
      </c>
      <c r="K4267">
        <v>68</v>
      </c>
      <c r="L4267" t="s">
        <v>136</v>
      </c>
      <c r="M4267" t="s">
        <v>142</v>
      </c>
      <c r="N4267" t="s">
        <v>140</v>
      </c>
      <c r="O4267" t="s">
        <v>130</v>
      </c>
    </row>
    <row r="4268" spans="1:15">
      <c r="A4268">
        <v>4267</v>
      </c>
      <c r="B4268">
        <v>425001</v>
      </c>
      <c r="C4268" t="s">
        <v>690</v>
      </c>
      <c r="D4268" t="s">
        <v>129</v>
      </c>
      <c r="E4268" t="s">
        <v>8017</v>
      </c>
      <c r="F4268">
        <v>300</v>
      </c>
      <c r="G4268">
        <v>4.3</v>
      </c>
      <c r="H4268">
        <v>20</v>
      </c>
      <c r="I4268" t="s">
        <v>8018</v>
      </c>
      <c r="J4268" t="s">
        <v>690</v>
      </c>
      <c r="K4268">
        <v>78</v>
      </c>
      <c r="L4268" t="s">
        <v>133</v>
      </c>
      <c r="M4268" t="s">
        <v>132</v>
      </c>
      <c r="N4268" t="s">
        <v>140</v>
      </c>
      <c r="O4268" t="s">
        <v>130</v>
      </c>
    </row>
    <row r="4269" spans="1:15">
      <c r="A4269">
        <v>4268</v>
      </c>
      <c r="B4269">
        <v>425060</v>
      </c>
      <c r="C4269" t="s">
        <v>1332</v>
      </c>
      <c r="D4269" t="s">
        <v>134</v>
      </c>
      <c r="E4269" t="s">
        <v>8019</v>
      </c>
      <c r="F4269">
        <v>240</v>
      </c>
      <c r="G4269">
        <v>2.9</v>
      </c>
      <c r="H4269">
        <v>80</v>
      </c>
      <c r="I4269" t="s">
        <v>1108</v>
      </c>
      <c r="J4269" t="s">
        <v>1332</v>
      </c>
      <c r="K4269">
        <v>45</v>
      </c>
      <c r="L4269" t="s">
        <v>133</v>
      </c>
      <c r="M4269" t="s">
        <v>132</v>
      </c>
      <c r="N4269" t="s">
        <v>131</v>
      </c>
      <c r="O4269" t="s">
        <v>135</v>
      </c>
    </row>
    <row r="4270" spans="1:15">
      <c r="A4270">
        <v>4269</v>
      </c>
      <c r="B4270">
        <v>425098</v>
      </c>
      <c r="C4270" t="s">
        <v>910</v>
      </c>
      <c r="D4270" t="s">
        <v>129</v>
      </c>
      <c r="E4270" t="s">
        <v>8020</v>
      </c>
      <c r="F4270">
        <v>300</v>
      </c>
      <c r="G4270">
        <v>4.4000000000000004</v>
      </c>
      <c r="H4270">
        <v>20</v>
      </c>
      <c r="I4270" t="s">
        <v>8021</v>
      </c>
      <c r="J4270" t="s">
        <v>2085</v>
      </c>
      <c r="K4270">
        <v>84</v>
      </c>
      <c r="L4270" t="s">
        <v>138</v>
      </c>
      <c r="M4270" t="s">
        <v>132</v>
      </c>
      <c r="N4270" t="s">
        <v>140</v>
      </c>
      <c r="O4270" t="s">
        <v>130</v>
      </c>
    </row>
    <row r="4271" spans="1:15">
      <c r="A4271">
        <v>4270</v>
      </c>
      <c r="B4271">
        <v>425161</v>
      </c>
      <c r="C4271" t="s">
        <v>2679</v>
      </c>
      <c r="D4271" t="s">
        <v>145</v>
      </c>
      <c r="E4271" t="s">
        <v>8022</v>
      </c>
      <c r="F4271">
        <v>300</v>
      </c>
      <c r="G4271">
        <v>2.9</v>
      </c>
      <c r="H4271">
        <v>80</v>
      </c>
      <c r="I4271" t="s">
        <v>1763</v>
      </c>
      <c r="J4271" t="s">
        <v>2679</v>
      </c>
      <c r="K4271">
        <v>77</v>
      </c>
      <c r="L4271" t="s">
        <v>133</v>
      </c>
      <c r="M4271" t="s">
        <v>132</v>
      </c>
      <c r="N4271" t="s">
        <v>131</v>
      </c>
      <c r="O4271" t="s">
        <v>130</v>
      </c>
    </row>
    <row r="4272" spans="1:15">
      <c r="A4272">
        <v>4271</v>
      </c>
      <c r="B4272">
        <v>425283</v>
      </c>
      <c r="C4272" t="s">
        <v>1571</v>
      </c>
      <c r="D4272" t="s">
        <v>141</v>
      </c>
      <c r="E4272" t="s">
        <v>8023</v>
      </c>
      <c r="F4272">
        <v>300</v>
      </c>
      <c r="G4272">
        <v>2.9</v>
      </c>
      <c r="H4272">
        <v>80</v>
      </c>
      <c r="I4272" t="s">
        <v>258</v>
      </c>
      <c r="J4272" t="s">
        <v>1571</v>
      </c>
      <c r="K4272">
        <v>77</v>
      </c>
      <c r="L4272" t="s">
        <v>133</v>
      </c>
      <c r="M4272" t="s">
        <v>132</v>
      </c>
      <c r="N4272" t="s">
        <v>131</v>
      </c>
      <c r="O4272" t="s">
        <v>130</v>
      </c>
    </row>
    <row r="4273" spans="1:15">
      <c r="A4273">
        <v>4272</v>
      </c>
      <c r="B4273">
        <v>425288</v>
      </c>
      <c r="C4273" t="s">
        <v>1086</v>
      </c>
      <c r="D4273" t="s">
        <v>139</v>
      </c>
      <c r="E4273" t="s">
        <v>8024</v>
      </c>
      <c r="F4273">
        <v>300</v>
      </c>
      <c r="G4273">
        <v>3.8</v>
      </c>
      <c r="H4273">
        <v>20</v>
      </c>
      <c r="I4273" t="s">
        <v>8025</v>
      </c>
      <c r="J4273" t="s">
        <v>1086</v>
      </c>
      <c r="K4273">
        <v>47</v>
      </c>
      <c r="L4273" t="s">
        <v>133</v>
      </c>
      <c r="M4273" t="s">
        <v>132</v>
      </c>
      <c r="N4273" t="s">
        <v>140</v>
      </c>
      <c r="O4273" t="s">
        <v>135</v>
      </c>
    </row>
    <row r="4274" spans="1:15">
      <c r="A4274">
        <v>4273</v>
      </c>
      <c r="B4274">
        <v>425544</v>
      </c>
      <c r="C4274" t="s">
        <v>5194</v>
      </c>
      <c r="D4274" t="s">
        <v>145</v>
      </c>
      <c r="E4274" t="s">
        <v>8026</v>
      </c>
      <c r="F4274">
        <v>200</v>
      </c>
      <c r="G4274">
        <v>2.9</v>
      </c>
      <c r="H4274">
        <v>80</v>
      </c>
      <c r="I4274" t="s">
        <v>921</v>
      </c>
      <c r="J4274" t="s">
        <v>5194</v>
      </c>
      <c r="K4274">
        <v>40</v>
      </c>
      <c r="L4274" t="s">
        <v>236</v>
      </c>
      <c r="M4274" t="s">
        <v>142</v>
      </c>
      <c r="N4274" t="s">
        <v>131</v>
      </c>
      <c r="O4274" t="s">
        <v>144</v>
      </c>
    </row>
    <row r="4275" spans="1:15">
      <c r="A4275">
        <v>4274</v>
      </c>
      <c r="B4275">
        <v>425708</v>
      </c>
      <c r="C4275" t="s">
        <v>260</v>
      </c>
      <c r="D4275" t="s">
        <v>137</v>
      </c>
      <c r="E4275" t="s">
        <v>6183</v>
      </c>
      <c r="F4275">
        <v>250</v>
      </c>
      <c r="G4275">
        <v>4.3</v>
      </c>
      <c r="H4275">
        <v>20</v>
      </c>
      <c r="I4275" t="s">
        <v>6184</v>
      </c>
      <c r="J4275" t="s">
        <v>260</v>
      </c>
      <c r="K4275">
        <v>62</v>
      </c>
      <c r="L4275" t="s">
        <v>138</v>
      </c>
      <c r="M4275" t="s">
        <v>132</v>
      </c>
      <c r="N4275" t="s">
        <v>140</v>
      </c>
      <c r="O4275" t="s">
        <v>130</v>
      </c>
    </row>
    <row r="4276" spans="1:15">
      <c r="A4276">
        <v>4275</v>
      </c>
      <c r="B4276">
        <v>425752</v>
      </c>
      <c r="C4276" t="s">
        <v>790</v>
      </c>
      <c r="D4276" t="s">
        <v>129</v>
      </c>
      <c r="E4276" t="s">
        <v>8027</v>
      </c>
      <c r="F4276">
        <v>200</v>
      </c>
      <c r="G4276">
        <v>2.9</v>
      </c>
      <c r="H4276">
        <v>80</v>
      </c>
      <c r="I4276" t="s">
        <v>8028</v>
      </c>
      <c r="J4276" t="s">
        <v>790</v>
      </c>
      <c r="K4276">
        <v>60</v>
      </c>
      <c r="L4276" t="s">
        <v>236</v>
      </c>
      <c r="M4276" t="s">
        <v>142</v>
      </c>
      <c r="N4276" t="s">
        <v>131</v>
      </c>
      <c r="O4276" t="s">
        <v>135</v>
      </c>
    </row>
    <row r="4277" spans="1:15">
      <c r="A4277">
        <v>4276</v>
      </c>
      <c r="B4277">
        <v>425780</v>
      </c>
      <c r="C4277" t="s">
        <v>2289</v>
      </c>
      <c r="D4277" t="s">
        <v>129</v>
      </c>
      <c r="E4277" t="s">
        <v>8029</v>
      </c>
      <c r="F4277">
        <v>150</v>
      </c>
      <c r="G4277">
        <v>2.9</v>
      </c>
      <c r="H4277">
        <v>80</v>
      </c>
      <c r="I4277" t="s">
        <v>258</v>
      </c>
      <c r="J4277" t="s">
        <v>2289</v>
      </c>
      <c r="K4277">
        <v>82</v>
      </c>
      <c r="L4277" t="s">
        <v>133</v>
      </c>
      <c r="M4277" t="s">
        <v>142</v>
      </c>
      <c r="N4277" t="s">
        <v>131</v>
      </c>
      <c r="O4277" t="s">
        <v>130</v>
      </c>
    </row>
    <row r="4278" spans="1:15">
      <c r="A4278">
        <v>4277</v>
      </c>
      <c r="B4278">
        <v>425785</v>
      </c>
      <c r="C4278" t="s">
        <v>3657</v>
      </c>
      <c r="D4278" t="s">
        <v>145</v>
      </c>
      <c r="E4278" t="s">
        <v>8030</v>
      </c>
      <c r="F4278">
        <v>500</v>
      </c>
      <c r="G4278">
        <v>4.3</v>
      </c>
      <c r="H4278">
        <v>20</v>
      </c>
      <c r="I4278" t="s">
        <v>1411</v>
      </c>
      <c r="J4278" t="s">
        <v>3657</v>
      </c>
      <c r="K4278">
        <v>75</v>
      </c>
      <c r="L4278" t="s">
        <v>236</v>
      </c>
      <c r="M4278" t="s">
        <v>132</v>
      </c>
      <c r="N4278" t="s">
        <v>140</v>
      </c>
      <c r="O4278" t="s">
        <v>130</v>
      </c>
    </row>
    <row r="4279" spans="1:15">
      <c r="A4279">
        <v>4278</v>
      </c>
      <c r="B4279">
        <v>425795</v>
      </c>
      <c r="C4279" t="s">
        <v>1270</v>
      </c>
      <c r="D4279" t="s">
        <v>141</v>
      </c>
      <c r="E4279" t="s">
        <v>8031</v>
      </c>
      <c r="F4279">
        <v>200</v>
      </c>
      <c r="G4279">
        <v>2.9</v>
      </c>
      <c r="H4279">
        <v>80</v>
      </c>
      <c r="I4279" t="s">
        <v>8032</v>
      </c>
      <c r="J4279" t="s">
        <v>1270</v>
      </c>
      <c r="K4279">
        <v>71</v>
      </c>
      <c r="L4279" t="s">
        <v>138</v>
      </c>
      <c r="M4279" t="s">
        <v>142</v>
      </c>
      <c r="N4279" t="s">
        <v>131</v>
      </c>
      <c r="O4279" t="s">
        <v>130</v>
      </c>
    </row>
    <row r="4280" spans="1:15">
      <c r="A4280">
        <v>4279</v>
      </c>
      <c r="B4280">
        <v>425918</v>
      </c>
      <c r="C4280" t="s">
        <v>790</v>
      </c>
      <c r="D4280" t="s">
        <v>129</v>
      </c>
      <c r="E4280" t="s">
        <v>8033</v>
      </c>
      <c r="F4280">
        <v>200</v>
      </c>
      <c r="G4280">
        <v>3.8</v>
      </c>
      <c r="H4280">
        <v>20</v>
      </c>
      <c r="I4280" t="s">
        <v>7590</v>
      </c>
      <c r="J4280" t="s">
        <v>790</v>
      </c>
      <c r="K4280">
        <v>77</v>
      </c>
      <c r="L4280" t="s">
        <v>133</v>
      </c>
      <c r="M4280" t="s">
        <v>142</v>
      </c>
      <c r="N4280" t="s">
        <v>140</v>
      </c>
      <c r="O4280" t="s">
        <v>130</v>
      </c>
    </row>
    <row r="4281" spans="1:15">
      <c r="A4281">
        <v>4280</v>
      </c>
      <c r="B4281">
        <v>425927</v>
      </c>
      <c r="C4281" t="s">
        <v>8034</v>
      </c>
      <c r="D4281" t="s">
        <v>137</v>
      </c>
      <c r="E4281" t="s">
        <v>8035</v>
      </c>
      <c r="F4281">
        <v>900</v>
      </c>
      <c r="G4281">
        <v>2.9</v>
      </c>
      <c r="H4281">
        <v>80</v>
      </c>
      <c r="I4281" t="s">
        <v>2877</v>
      </c>
      <c r="J4281" t="s">
        <v>8034</v>
      </c>
      <c r="K4281">
        <v>61</v>
      </c>
      <c r="L4281" t="s">
        <v>136</v>
      </c>
      <c r="M4281" t="s">
        <v>148</v>
      </c>
      <c r="N4281" t="s">
        <v>131</v>
      </c>
      <c r="O4281" t="s">
        <v>130</v>
      </c>
    </row>
    <row r="4282" spans="1:15">
      <c r="A4282">
        <v>4281</v>
      </c>
      <c r="B4282">
        <v>425950</v>
      </c>
      <c r="C4282" t="s">
        <v>260</v>
      </c>
      <c r="D4282" t="s">
        <v>137</v>
      </c>
      <c r="E4282" t="s">
        <v>8036</v>
      </c>
      <c r="F4282">
        <v>600</v>
      </c>
      <c r="G4282">
        <v>4.2</v>
      </c>
      <c r="H4282">
        <v>50</v>
      </c>
      <c r="I4282" t="s">
        <v>8037</v>
      </c>
      <c r="J4282" t="s">
        <v>260</v>
      </c>
      <c r="K4282">
        <v>59</v>
      </c>
      <c r="L4282" t="s">
        <v>136</v>
      </c>
      <c r="M4282" t="s">
        <v>148</v>
      </c>
      <c r="N4282" t="s">
        <v>140</v>
      </c>
      <c r="O4282" t="s">
        <v>135</v>
      </c>
    </row>
    <row r="4283" spans="1:15">
      <c r="A4283">
        <v>4282</v>
      </c>
      <c r="B4283">
        <v>425956</v>
      </c>
      <c r="C4283" t="s">
        <v>2322</v>
      </c>
      <c r="D4283" t="s">
        <v>145</v>
      </c>
      <c r="E4283" t="s">
        <v>8038</v>
      </c>
      <c r="F4283">
        <v>200</v>
      </c>
      <c r="G4283">
        <v>3.8</v>
      </c>
      <c r="H4283">
        <v>20</v>
      </c>
      <c r="I4283" t="s">
        <v>8039</v>
      </c>
      <c r="J4283" t="s">
        <v>2322</v>
      </c>
      <c r="K4283">
        <v>35</v>
      </c>
      <c r="L4283" t="s">
        <v>236</v>
      </c>
      <c r="M4283" t="s">
        <v>142</v>
      </c>
      <c r="N4283" t="s">
        <v>140</v>
      </c>
      <c r="O4283" t="s">
        <v>144</v>
      </c>
    </row>
    <row r="4284" spans="1:15">
      <c r="A4284">
        <v>4283</v>
      </c>
      <c r="B4284">
        <v>425974</v>
      </c>
      <c r="C4284" t="s">
        <v>647</v>
      </c>
      <c r="D4284" t="s">
        <v>139</v>
      </c>
      <c r="E4284" t="s">
        <v>8040</v>
      </c>
      <c r="F4284">
        <v>250</v>
      </c>
      <c r="G4284">
        <v>4.5999999999999996</v>
      </c>
      <c r="H4284">
        <v>20</v>
      </c>
      <c r="I4284" t="s">
        <v>2266</v>
      </c>
      <c r="J4284" t="s">
        <v>862</v>
      </c>
      <c r="K4284">
        <v>68</v>
      </c>
      <c r="L4284" t="s">
        <v>136</v>
      </c>
      <c r="M4284" t="s">
        <v>132</v>
      </c>
      <c r="N4284" t="s">
        <v>140</v>
      </c>
      <c r="O4284" t="s">
        <v>130</v>
      </c>
    </row>
    <row r="4285" spans="1:15">
      <c r="A4285">
        <v>4284</v>
      </c>
      <c r="B4285">
        <v>426014</v>
      </c>
      <c r="C4285" t="s">
        <v>1969</v>
      </c>
      <c r="D4285" t="s">
        <v>145</v>
      </c>
      <c r="E4285" t="s">
        <v>8041</v>
      </c>
      <c r="F4285">
        <v>300</v>
      </c>
      <c r="G4285">
        <v>2.9</v>
      </c>
      <c r="H4285">
        <v>80</v>
      </c>
      <c r="I4285" t="s">
        <v>2035</v>
      </c>
      <c r="J4285" t="s">
        <v>1969</v>
      </c>
      <c r="K4285">
        <v>46</v>
      </c>
      <c r="L4285" t="s">
        <v>138</v>
      </c>
      <c r="M4285" t="s">
        <v>132</v>
      </c>
      <c r="N4285" t="s">
        <v>131</v>
      </c>
      <c r="O4285" t="s">
        <v>135</v>
      </c>
    </row>
    <row r="4286" spans="1:15">
      <c r="A4286">
        <v>4285</v>
      </c>
      <c r="B4286">
        <v>426022</v>
      </c>
      <c r="C4286" t="s">
        <v>2442</v>
      </c>
      <c r="D4286" t="s">
        <v>141</v>
      </c>
      <c r="E4286" t="s">
        <v>8042</v>
      </c>
      <c r="F4286">
        <v>400</v>
      </c>
      <c r="G4286">
        <v>2.9</v>
      </c>
      <c r="H4286">
        <v>80</v>
      </c>
      <c r="I4286" t="s">
        <v>8043</v>
      </c>
      <c r="J4286" t="s">
        <v>2442</v>
      </c>
      <c r="K4286">
        <v>76</v>
      </c>
      <c r="L4286" t="s">
        <v>133</v>
      </c>
      <c r="M4286" t="s">
        <v>132</v>
      </c>
      <c r="N4286" t="s">
        <v>131</v>
      </c>
      <c r="O4286" t="s">
        <v>130</v>
      </c>
    </row>
    <row r="4287" spans="1:15">
      <c r="A4287">
        <v>4286</v>
      </c>
      <c r="B4287">
        <v>426072</v>
      </c>
      <c r="C4287" t="s">
        <v>832</v>
      </c>
      <c r="D4287" t="s">
        <v>143</v>
      </c>
      <c r="E4287" t="s">
        <v>8044</v>
      </c>
      <c r="F4287">
        <v>200</v>
      </c>
      <c r="G4287">
        <v>4.4000000000000004</v>
      </c>
      <c r="H4287">
        <v>20</v>
      </c>
      <c r="I4287" t="s">
        <v>8045</v>
      </c>
      <c r="J4287" t="s">
        <v>835</v>
      </c>
      <c r="K4287">
        <v>48</v>
      </c>
      <c r="L4287" t="s">
        <v>133</v>
      </c>
      <c r="M4287" t="s">
        <v>142</v>
      </c>
      <c r="N4287" t="s">
        <v>140</v>
      </c>
      <c r="O4287" t="s">
        <v>135</v>
      </c>
    </row>
    <row r="4288" spans="1:15">
      <c r="A4288">
        <v>4287</v>
      </c>
      <c r="B4288">
        <v>426106</v>
      </c>
      <c r="C4288" t="s">
        <v>1807</v>
      </c>
      <c r="D4288" t="s">
        <v>139</v>
      </c>
      <c r="E4288" t="s">
        <v>8046</v>
      </c>
      <c r="F4288">
        <v>280</v>
      </c>
      <c r="G4288">
        <v>2.9</v>
      </c>
      <c r="H4288">
        <v>80</v>
      </c>
      <c r="I4288" t="s">
        <v>8047</v>
      </c>
      <c r="J4288" t="s">
        <v>1807</v>
      </c>
      <c r="K4288">
        <v>59</v>
      </c>
      <c r="L4288" t="s">
        <v>136</v>
      </c>
      <c r="M4288" t="s">
        <v>132</v>
      </c>
      <c r="N4288" t="s">
        <v>131</v>
      </c>
      <c r="O4288" t="s">
        <v>135</v>
      </c>
    </row>
    <row r="4289" spans="1:15">
      <c r="A4289">
        <v>4288</v>
      </c>
      <c r="B4289">
        <v>426223</v>
      </c>
      <c r="C4289" t="s">
        <v>1291</v>
      </c>
      <c r="D4289" t="s">
        <v>129</v>
      </c>
      <c r="E4289" t="s">
        <v>8048</v>
      </c>
      <c r="F4289">
        <v>299</v>
      </c>
      <c r="G4289">
        <v>2.9</v>
      </c>
      <c r="H4289">
        <v>80</v>
      </c>
      <c r="I4289" t="s">
        <v>258</v>
      </c>
      <c r="J4289" t="s">
        <v>1291</v>
      </c>
      <c r="K4289">
        <v>76</v>
      </c>
      <c r="L4289" t="s">
        <v>133</v>
      </c>
      <c r="M4289" t="s">
        <v>132</v>
      </c>
      <c r="N4289" t="s">
        <v>131</v>
      </c>
      <c r="O4289" t="s">
        <v>130</v>
      </c>
    </row>
    <row r="4290" spans="1:15">
      <c r="A4290">
        <v>4289</v>
      </c>
      <c r="B4290">
        <v>426232</v>
      </c>
      <c r="C4290" t="s">
        <v>2818</v>
      </c>
      <c r="D4290" t="s">
        <v>149</v>
      </c>
      <c r="E4290" t="s">
        <v>8049</v>
      </c>
      <c r="F4290">
        <v>150</v>
      </c>
      <c r="G4290">
        <v>3.9</v>
      </c>
      <c r="H4290">
        <v>20</v>
      </c>
      <c r="I4290" t="s">
        <v>8050</v>
      </c>
      <c r="J4290" t="s">
        <v>2818</v>
      </c>
      <c r="K4290">
        <v>40</v>
      </c>
      <c r="L4290" t="s">
        <v>138</v>
      </c>
      <c r="M4290" t="s">
        <v>142</v>
      </c>
      <c r="N4290" t="s">
        <v>140</v>
      </c>
      <c r="O4290" t="s">
        <v>144</v>
      </c>
    </row>
    <row r="4291" spans="1:15">
      <c r="A4291">
        <v>4290</v>
      </c>
      <c r="B4291">
        <v>426282</v>
      </c>
      <c r="C4291" t="s">
        <v>1332</v>
      </c>
      <c r="D4291" t="s">
        <v>134</v>
      </c>
      <c r="E4291" t="s">
        <v>8051</v>
      </c>
      <c r="F4291">
        <v>250</v>
      </c>
      <c r="G4291">
        <v>2.9</v>
      </c>
      <c r="H4291">
        <v>80</v>
      </c>
      <c r="I4291" t="s">
        <v>279</v>
      </c>
      <c r="J4291" t="s">
        <v>1332</v>
      </c>
      <c r="K4291">
        <v>34</v>
      </c>
      <c r="L4291" t="s">
        <v>133</v>
      </c>
      <c r="M4291" t="s">
        <v>132</v>
      </c>
      <c r="N4291" t="s">
        <v>131</v>
      </c>
      <c r="O4291" t="s">
        <v>144</v>
      </c>
    </row>
    <row r="4292" spans="1:15">
      <c r="A4292">
        <v>4291</v>
      </c>
      <c r="B4292">
        <v>426357</v>
      </c>
      <c r="C4292" t="s">
        <v>829</v>
      </c>
      <c r="D4292" t="s">
        <v>134</v>
      </c>
      <c r="E4292" t="s">
        <v>8052</v>
      </c>
      <c r="F4292">
        <v>350</v>
      </c>
      <c r="G4292">
        <v>2.9</v>
      </c>
      <c r="H4292">
        <v>80</v>
      </c>
      <c r="I4292" t="s">
        <v>8053</v>
      </c>
      <c r="J4292" t="s">
        <v>829</v>
      </c>
      <c r="K4292">
        <v>60</v>
      </c>
      <c r="L4292" t="s">
        <v>138</v>
      </c>
      <c r="M4292" t="s">
        <v>132</v>
      </c>
      <c r="N4292" t="s">
        <v>131</v>
      </c>
      <c r="O4292" t="s">
        <v>135</v>
      </c>
    </row>
    <row r="4293" spans="1:15">
      <c r="A4293">
        <v>4292</v>
      </c>
      <c r="B4293">
        <v>426393</v>
      </c>
      <c r="C4293" t="s">
        <v>260</v>
      </c>
      <c r="D4293" t="s">
        <v>137</v>
      </c>
      <c r="E4293" t="s">
        <v>8054</v>
      </c>
      <c r="F4293">
        <v>500</v>
      </c>
      <c r="G4293">
        <v>3.8</v>
      </c>
      <c r="H4293">
        <v>50</v>
      </c>
      <c r="I4293" t="s">
        <v>8055</v>
      </c>
      <c r="J4293" t="s">
        <v>260</v>
      </c>
      <c r="K4293">
        <v>51</v>
      </c>
      <c r="L4293" t="s">
        <v>236</v>
      </c>
      <c r="M4293" t="s">
        <v>132</v>
      </c>
      <c r="N4293" t="s">
        <v>140</v>
      </c>
      <c r="O4293" t="s">
        <v>135</v>
      </c>
    </row>
    <row r="4294" spans="1:15">
      <c r="A4294">
        <v>4293</v>
      </c>
      <c r="B4294">
        <v>426449</v>
      </c>
      <c r="C4294" t="s">
        <v>1692</v>
      </c>
      <c r="D4294" t="s">
        <v>129</v>
      </c>
      <c r="E4294" t="s">
        <v>8056</v>
      </c>
      <c r="F4294">
        <v>400</v>
      </c>
      <c r="G4294">
        <v>2.9</v>
      </c>
      <c r="H4294">
        <v>80</v>
      </c>
      <c r="I4294" t="s">
        <v>434</v>
      </c>
      <c r="J4294" t="s">
        <v>1692</v>
      </c>
      <c r="K4294">
        <v>96</v>
      </c>
      <c r="L4294" t="s">
        <v>133</v>
      </c>
      <c r="M4294" t="s">
        <v>132</v>
      </c>
      <c r="N4294" t="s">
        <v>131</v>
      </c>
      <c r="O4294" t="s">
        <v>130</v>
      </c>
    </row>
    <row r="4295" spans="1:15">
      <c r="A4295">
        <v>4294</v>
      </c>
      <c r="B4295">
        <v>426476</v>
      </c>
      <c r="C4295" t="s">
        <v>8057</v>
      </c>
      <c r="D4295" t="s">
        <v>129</v>
      </c>
      <c r="E4295" t="s">
        <v>8058</v>
      </c>
      <c r="F4295">
        <v>300</v>
      </c>
      <c r="G4295">
        <v>2.9</v>
      </c>
      <c r="H4295">
        <v>80</v>
      </c>
      <c r="I4295" t="s">
        <v>7962</v>
      </c>
      <c r="J4295" t="s">
        <v>8057</v>
      </c>
      <c r="K4295">
        <v>70</v>
      </c>
      <c r="L4295" t="s">
        <v>133</v>
      </c>
      <c r="M4295" t="s">
        <v>132</v>
      </c>
      <c r="N4295" t="s">
        <v>131</v>
      </c>
      <c r="O4295" t="s">
        <v>130</v>
      </c>
    </row>
    <row r="4296" spans="1:15">
      <c r="A4296">
        <v>4295</v>
      </c>
      <c r="B4296">
        <v>426507</v>
      </c>
      <c r="C4296" t="s">
        <v>2284</v>
      </c>
      <c r="D4296" t="s">
        <v>139</v>
      </c>
      <c r="E4296" t="s">
        <v>8059</v>
      </c>
      <c r="F4296">
        <v>900</v>
      </c>
      <c r="G4296">
        <v>2.9</v>
      </c>
      <c r="H4296">
        <v>80</v>
      </c>
      <c r="I4296" t="s">
        <v>6381</v>
      </c>
      <c r="J4296" t="s">
        <v>2284</v>
      </c>
      <c r="K4296">
        <v>72</v>
      </c>
      <c r="L4296" t="s">
        <v>136</v>
      </c>
      <c r="M4296" t="s">
        <v>148</v>
      </c>
      <c r="N4296" t="s">
        <v>131</v>
      </c>
      <c r="O4296" t="s">
        <v>130</v>
      </c>
    </row>
    <row r="4297" spans="1:15">
      <c r="A4297">
        <v>4296</v>
      </c>
      <c r="B4297">
        <v>426660</v>
      </c>
      <c r="C4297" t="s">
        <v>973</v>
      </c>
      <c r="D4297" t="s">
        <v>134</v>
      </c>
      <c r="E4297" t="s">
        <v>8060</v>
      </c>
      <c r="F4297">
        <v>300</v>
      </c>
      <c r="G4297">
        <v>4</v>
      </c>
      <c r="H4297">
        <v>50</v>
      </c>
      <c r="I4297" t="s">
        <v>8061</v>
      </c>
      <c r="J4297" t="s">
        <v>973</v>
      </c>
      <c r="K4297">
        <v>51</v>
      </c>
      <c r="L4297" t="s">
        <v>136</v>
      </c>
      <c r="M4297" t="s">
        <v>132</v>
      </c>
      <c r="N4297" t="s">
        <v>140</v>
      </c>
      <c r="O4297" t="s">
        <v>135</v>
      </c>
    </row>
    <row r="4298" spans="1:15">
      <c r="A4298">
        <v>4297</v>
      </c>
      <c r="B4298">
        <v>426682</v>
      </c>
      <c r="C4298" t="s">
        <v>8062</v>
      </c>
      <c r="D4298" t="s">
        <v>129</v>
      </c>
      <c r="E4298" t="s">
        <v>8063</v>
      </c>
      <c r="F4298">
        <v>400</v>
      </c>
      <c r="G4298">
        <v>4.2</v>
      </c>
      <c r="H4298">
        <v>100</v>
      </c>
      <c r="I4298" t="s">
        <v>8064</v>
      </c>
      <c r="J4298" t="s">
        <v>1670</v>
      </c>
      <c r="K4298">
        <v>62</v>
      </c>
      <c r="L4298" t="s">
        <v>138</v>
      </c>
      <c r="M4298" t="s">
        <v>132</v>
      </c>
      <c r="N4298" t="s">
        <v>131</v>
      </c>
      <c r="O4298" t="s">
        <v>130</v>
      </c>
    </row>
    <row r="4299" spans="1:15">
      <c r="A4299">
        <v>4298</v>
      </c>
      <c r="B4299">
        <v>426763</v>
      </c>
      <c r="C4299" t="s">
        <v>2289</v>
      </c>
      <c r="D4299" t="s">
        <v>129</v>
      </c>
      <c r="E4299" t="s">
        <v>8065</v>
      </c>
      <c r="F4299">
        <v>300</v>
      </c>
      <c r="G4299">
        <v>4</v>
      </c>
      <c r="H4299">
        <v>50</v>
      </c>
      <c r="I4299" t="s">
        <v>258</v>
      </c>
      <c r="J4299" t="s">
        <v>2289</v>
      </c>
      <c r="K4299">
        <v>77</v>
      </c>
      <c r="L4299" t="s">
        <v>133</v>
      </c>
      <c r="M4299" t="s">
        <v>132</v>
      </c>
      <c r="N4299" t="s">
        <v>140</v>
      </c>
      <c r="O4299" t="s">
        <v>130</v>
      </c>
    </row>
    <row r="4300" spans="1:15">
      <c r="A4300">
        <v>4299</v>
      </c>
      <c r="B4300">
        <v>426820</v>
      </c>
      <c r="C4300" t="s">
        <v>2316</v>
      </c>
      <c r="D4300" t="s">
        <v>141</v>
      </c>
      <c r="E4300" t="s">
        <v>8066</v>
      </c>
      <c r="F4300">
        <v>200</v>
      </c>
      <c r="G4300">
        <v>2.9</v>
      </c>
      <c r="H4300">
        <v>80</v>
      </c>
      <c r="I4300" t="s">
        <v>258</v>
      </c>
      <c r="J4300" t="s">
        <v>2316</v>
      </c>
      <c r="K4300">
        <v>63</v>
      </c>
      <c r="L4300" t="s">
        <v>133</v>
      </c>
      <c r="M4300" t="s">
        <v>142</v>
      </c>
      <c r="N4300" t="s">
        <v>131</v>
      </c>
      <c r="O4300" t="s">
        <v>130</v>
      </c>
    </row>
    <row r="4301" spans="1:15">
      <c r="A4301">
        <v>4300</v>
      </c>
      <c r="B4301">
        <v>426915</v>
      </c>
      <c r="C4301" t="s">
        <v>397</v>
      </c>
      <c r="D4301" t="s">
        <v>134</v>
      </c>
      <c r="E4301" t="s">
        <v>8067</v>
      </c>
      <c r="F4301">
        <v>355</v>
      </c>
      <c r="G4301">
        <v>2.9</v>
      </c>
      <c r="H4301">
        <v>80</v>
      </c>
      <c r="I4301" t="s">
        <v>8068</v>
      </c>
      <c r="J4301" t="s">
        <v>397</v>
      </c>
      <c r="K4301">
        <v>54</v>
      </c>
      <c r="L4301" t="s">
        <v>138</v>
      </c>
      <c r="M4301" t="s">
        <v>132</v>
      </c>
      <c r="N4301" t="s">
        <v>131</v>
      </c>
      <c r="O4301" t="s">
        <v>135</v>
      </c>
    </row>
    <row r="4302" spans="1:15">
      <c r="A4302">
        <v>4301</v>
      </c>
      <c r="B4302">
        <v>426940</v>
      </c>
      <c r="C4302" t="s">
        <v>4543</v>
      </c>
      <c r="D4302" t="s">
        <v>129</v>
      </c>
      <c r="E4302" t="s">
        <v>8069</v>
      </c>
      <c r="F4302">
        <v>200</v>
      </c>
      <c r="G4302">
        <v>2.9</v>
      </c>
      <c r="H4302">
        <v>80</v>
      </c>
      <c r="I4302" t="s">
        <v>7866</v>
      </c>
      <c r="J4302" t="s">
        <v>4543</v>
      </c>
      <c r="K4302">
        <v>41</v>
      </c>
      <c r="L4302" t="s">
        <v>136</v>
      </c>
      <c r="M4302" t="s">
        <v>142</v>
      </c>
      <c r="N4302" t="s">
        <v>131</v>
      </c>
      <c r="O4302" t="s">
        <v>135</v>
      </c>
    </row>
    <row r="4303" spans="1:15">
      <c r="A4303">
        <v>4302</v>
      </c>
      <c r="B4303">
        <v>427119</v>
      </c>
      <c r="C4303" t="s">
        <v>4425</v>
      </c>
      <c r="D4303" t="s">
        <v>139</v>
      </c>
      <c r="E4303" t="s">
        <v>8070</v>
      </c>
      <c r="F4303">
        <v>200</v>
      </c>
      <c r="G4303">
        <v>2.9</v>
      </c>
      <c r="H4303">
        <v>80</v>
      </c>
      <c r="I4303" t="s">
        <v>841</v>
      </c>
      <c r="J4303" t="s">
        <v>8071</v>
      </c>
      <c r="K4303">
        <v>65</v>
      </c>
      <c r="L4303" t="s">
        <v>136</v>
      </c>
      <c r="M4303" t="s">
        <v>142</v>
      </c>
      <c r="N4303" t="s">
        <v>131</v>
      </c>
      <c r="O4303" t="s">
        <v>130</v>
      </c>
    </row>
    <row r="4304" spans="1:15">
      <c r="A4304">
        <v>4303</v>
      </c>
      <c r="B4304">
        <v>427121</v>
      </c>
      <c r="C4304" t="s">
        <v>1684</v>
      </c>
      <c r="D4304" t="s">
        <v>146</v>
      </c>
      <c r="E4304" t="s">
        <v>8072</v>
      </c>
      <c r="F4304">
        <v>250</v>
      </c>
      <c r="G4304">
        <v>2.9</v>
      </c>
      <c r="H4304">
        <v>80</v>
      </c>
      <c r="I4304" t="s">
        <v>258</v>
      </c>
      <c r="J4304" t="s">
        <v>1684</v>
      </c>
      <c r="K4304">
        <v>39</v>
      </c>
      <c r="L4304" t="s">
        <v>133</v>
      </c>
      <c r="M4304" t="s">
        <v>132</v>
      </c>
      <c r="N4304" t="s">
        <v>131</v>
      </c>
      <c r="O4304" t="s">
        <v>144</v>
      </c>
    </row>
    <row r="4305" spans="1:15">
      <c r="A4305">
        <v>4304</v>
      </c>
      <c r="B4305">
        <v>427216</v>
      </c>
      <c r="C4305" t="s">
        <v>1675</v>
      </c>
      <c r="D4305" t="s">
        <v>141</v>
      </c>
      <c r="E4305" t="s">
        <v>8073</v>
      </c>
      <c r="F4305">
        <v>300</v>
      </c>
      <c r="G4305">
        <v>2.9</v>
      </c>
      <c r="H4305">
        <v>80</v>
      </c>
      <c r="I4305" t="s">
        <v>4730</v>
      </c>
      <c r="J4305" t="s">
        <v>1675</v>
      </c>
      <c r="K4305">
        <v>46</v>
      </c>
      <c r="L4305" t="s">
        <v>236</v>
      </c>
      <c r="M4305" t="s">
        <v>132</v>
      </c>
      <c r="N4305" t="s">
        <v>131</v>
      </c>
      <c r="O4305" t="s">
        <v>135</v>
      </c>
    </row>
    <row r="4306" spans="1:15">
      <c r="A4306">
        <v>4305</v>
      </c>
      <c r="B4306">
        <v>427280</v>
      </c>
      <c r="C4306" t="s">
        <v>973</v>
      </c>
      <c r="D4306" t="s">
        <v>134</v>
      </c>
      <c r="E4306" t="s">
        <v>8074</v>
      </c>
      <c r="F4306">
        <v>500</v>
      </c>
      <c r="G4306">
        <v>5</v>
      </c>
      <c r="H4306">
        <v>20</v>
      </c>
      <c r="I4306" t="s">
        <v>841</v>
      </c>
      <c r="J4306" t="s">
        <v>973</v>
      </c>
      <c r="K4306">
        <v>58</v>
      </c>
      <c r="L4306" t="s">
        <v>136</v>
      </c>
      <c r="M4306" t="s">
        <v>132</v>
      </c>
      <c r="N4306" t="s">
        <v>140</v>
      </c>
      <c r="O4306" t="s">
        <v>135</v>
      </c>
    </row>
    <row r="4307" spans="1:15">
      <c r="A4307">
        <v>4306</v>
      </c>
      <c r="B4307">
        <v>427308</v>
      </c>
      <c r="C4307" t="s">
        <v>1747</v>
      </c>
      <c r="D4307" t="s">
        <v>137</v>
      </c>
      <c r="E4307" t="s">
        <v>8075</v>
      </c>
      <c r="F4307">
        <v>300</v>
      </c>
      <c r="G4307">
        <v>2.9</v>
      </c>
      <c r="H4307">
        <v>80</v>
      </c>
      <c r="I4307" t="s">
        <v>8076</v>
      </c>
      <c r="J4307" t="s">
        <v>1747</v>
      </c>
      <c r="K4307">
        <v>46</v>
      </c>
      <c r="L4307" t="s">
        <v>138</v>
      </c>
      <c r="M4307" t="s">
        <v>132</v>
      </c>
      <c r="N4307" t="s">
        <v>131</v>
      </c>
      <c r="O4307" t="s">
        <v>135</v>
      </c>
    </row>
    <row r="4308" spans="1:15">
      <c r="A4308">
        <v>4307</v>
      </c>
      <c r="B4308">
        <v>427365</v>
      </c>
      <c r="C4308" t="s">
        <v>586</v>
      </c>
      <c r="D4308" t="s">
        <v>141</v>
      </c>
      <c r="E4308" t="s">
        <v>8077</v>
      </c>
      <c r="F4308">
        <v>500</v>
      </c>
      <c r="G4308">
        <v>2.9</v>
      </c>
      <c r="H4308">
        <v>80</v>
      </c>
      <c r="I4308" t="s">
        <v>8078</v>
      </c>
      <c r="J4308" t="s">
        <v>586</v>
      </c>
      <c r="K4308">
        <v>47</v>
      </c>
      <c r="L4308" t="s">
        <v>133</v>
      </c>
      <c r="M4308" t="s">
        <v>132</v>
      </c>
      <c r="N4308" t="s">
        <v>131</v>
      </c>
      <c r="O4308" t="s">
        <v>135</v>
      </c>
    </row>
    <row r="4309" spans="1:15">
      <c r="A4309">
        <v>4308</v>
      </c>
      <c r="B4309">
        <v>427395</v>
      </c>
      <c r="C4309" t="s">
        <v>260</v>
      </c>
      <c r="D4309" t="s">
        <v>137</v>
      </c>
      <c r="E4309" t="s">
        <v>8079</v>
      </c>
      <c r="F4309">
        <v>249</v>
      </c>
      <c r="G4309">
        <v>2.9</v>
      </c>
      <c r="H4309">
        <v>80</v>
      </c>
      <c r="I4309" t="s">
        <v>6923</v>
      </c>
      <c r="J4309" t="s">
        <v>260</v>
      </c>
      <c r="K4309">
        <v>65</v>
      </c>
      <c r="L4309" t="s">
        <v>136</v>
      </c>
      <c r="M4309" t="s">
        <v>132</v>
      </c>
      <c r="N4309" t="s">
        <v>131</v>
      </c>
      <c r="O4309" t="s">
        <v>130</v>
      </c>
    </row>
    <row r="4310" spans="1:15">
      <c r="A4310">
        <v>4309</v>
      </c>
      <c r="B4310">
        <v>427422</v>
      </c>
      <c r="C4310" t="s">
        <v>8080</v>
      </c>
      <c r="D4310" t="s">
        <v>137</v>
      </c>
      <c r="E4310" t="s">
        <v>8081</v>
      </c>
      <c r="F4310">
        <v>500</v>
      </c>
      <c r="G4310">
        <v>4</v>
      </c>
      <c r="H4310">
        <v>20</v>
      </c>
      <c r="I4310" t="s">
        <v>8082</v>
      </c>
      <c r="J4310" t="s">
        <v>8083</v>
      </c>
      <c r="K4310">
        <v>34</v>
      </c>
      <c r="L4310" t="s">
        <v>236</v>
      </c>
      <c r="M4310" t="s">
        <v>132</v>
      </c>
      <c r="N4310" t="s">
        <v>140</v>
      </c>
      <c r="O4310" t="s">
        <v>144</v>
      </c>
    </row>
    <row r="4311" spans="1:15">
      <c r="A4311">
        <v>4310</v>
      </c>
      <c r="B4311">
        <v>427471</v>
      </c>
      <c r="C4311" t="s">
        <v>3139</v>
      </c>
      <c r="D4311" t="s">
        <v>146</v>
      </c>
      <c r="E4311" t="s">
        <v>3642</v>
      </c>
      <c r="F4311">
        <v>300</v>
      </c>
      <c r="G4311">
        <v>4.3</v>
      </c>
      <c r="H4311">
        <v>20</v>
      </c>
      <c r="I4311" t="s">
        <v>841</v>
      </c>
      <c r="J4311" t="s">
        <v>8084</v>
      </c>
      <c r="K4311">
        <v>55</v>
      </c>
      <c r="L4311" t="s">
        <v>136</v>
      </c>
      <c r="M4311" t="s">
        <v>132</v>
      </c>
      <c r="N4311" t="s">
        <v>140</v>
      </c>
      <c r="O4311" t="s">
        <v>135</v>
      </c>
    </row>
    <row r="4312" spans="1:15">
      <c r="A4312">
        <v>4311</v>
      </c>
      <c r="B4312">
        <v>427506</v>
      </c>
      <c r="C4312" t="s">
        <v>1807</v>
      </c>
      <c r="D4312" t="s">
        <v>139</v>
      </c>
      <c r="E4312" t="s">
        <v>8085</v>
      </c>
      <c r="F4312">
        <v>300</v>
      </c>
      <c r="G4312">
        <v>2.9</v>
      </c>
      <c r="H4312">
        <v>80</v>
      </c>
      <c r="I4312" t="s">
        <v>4568</v>
      </c>
      <c r="J4312" t="s">
        <v>1807</v>
      </c>
      <c r="K4312">
        <v>71</v>
      </c>
      <c r="L4312" t="s">
        <v>138</v>
      </c>
      <c r="M4312" t="s">
        <v>132</v>
      </c>
      <c r="N4312" t="s">
        <v>131</v>
      </c>
      <c r="O4312" t="s">
        <v>130</v>
      </c>
    </row>
    <row r="4313" spans="1:15">
      <c r="A4313">
        <v>4312</v>
      </c>
      <c r="B4313">
        <v>427522</v>
      </c>
      <c r="C4313" t="s">
        <v>2951</v>
      </c>
      <c r="D4313" t="s">
        <v>149</v>
      </c>
      <c r="E4313" t="s">
        <v>8086</v>
      </c>
      <c r="F4313">
        <v>300</v>
      </c>
      <c r="G4313">
        <v>3.9</v>
      </c>
      <c r="H4313">
        <v>100</v>
      </c>
      <c r="I4313" t="s">
        <v>395</v>
      </c>
      <c r="J4313" t="s">
        <v>2951</v>
      </c>
      <c r="K4313">
        <v>55</v>
      </c>
      <c r="L4313" t="s">
        <v>138</v>
      </c>
      <c r="M4313" t="s">
        <v>132</v>
      </c>
      <c r="N4313" t="s">
        <v>131</v>
      </c>
      <c r="O4313" t="s">
        <v>135</v>
      </c>
    </row>
    <row r="4314" spans="1:15">
      <c r="A4314">
        <v>4313</v>
      </c>
      <c r="B4314">
        <v>427572</v>
      </c>
      <c r="C4314" t="s">
        <v>880</v>
      </c>
      <c r="D4314" t="s">
        <v>143</v>
      </c>
      <c r="E4314" t="s">
        <v>8087</v>
      </c>
      <c r="F4314">
        <v>200</v>
      </c>
      <c r="G4314">
        <v>2.9</v>
      </c>
      <c r="H4314">
        <v>80</v>
      </c>
      <c r="I4314" t="s">
        <v>6838</v>
      </c>
      <c r="J4314" t="s">
        <v>880</v>
      </c>
      <c r="K4314">
        <v>51</v>
      </c>
      <c r="L4314" t="s">
        <v>136</v>
      </c>
      <c r="M4314" t="s">
        <v>142</v>
      </c>
      <c r="N4314" t="s">
        <v>131</v>
      </c>
      <c r="O4314" t="s">
        <v>135</v>
      </c>
    </row>
    <row r="4315" spans="1:15">
      <c r="A4315">
        <v>4314</v>
      </c>
      <c r="B4315">
        <v>427645</v>
      </c>
      <c r="C4315" t="s">
        <v>477</v>
      </c>
      <c r="D4315" t="s">
        <v>141</v>
      </c>
      <c r="E4315" t="s">
        <v>8088</v>
      </c>
      <c r="F4315">
        <v>300</v>
      </c>
      <c r="G4315">
        <v>2.9</v>
      </c>
      <c r="H4315">
        <v>80</v>
      </c>
      <c r="I4315" t="s">
        <v>395</v>
      </c>
      <c r="J4315" t="s">
        <v>477</v>
      </c>
      <c r="K4315">
        <v>67</v>
      </c>
      <c r="L4315" t="s">
        <v>138</v>
      </c>
      <c r="M4315" t="s">
        <v>132</v>
      </c>
      <c r="N4315" t="s">
        <v>131</v>
      </c>
      <c r="O4315" t="s">
        <v>130</v>
      </c>
    </row>
    <row r="4316" spans="1:15">
      <c r="A4316">
        <v>4315</v>
      </c>
      <c r="B4316">
        <v>427778</v>
      </c>
      <c r="C4316" t="s">
        <v>955</v>
      </c>
      <c r="D4316" t="s">
        <v>141</v>
      </c>
      <c r="E4316" t="s">
        <v>8089</v>
      </c>
      <c r="F4316">
        <v>200</v>
      </c>
      <c r="G4316">
        <v>4.5999999999999996</v>
      </c>
      <c r="H4316">
        <v>20</v>
      </c>
      <c r="I4316" t="s">
        <v>8090</v>
      </c>
      <c r="J4316" t="s">
        <v>955</v>
      </c>
      <c r="K4316">
        <v>62</v>
      </c>
      <c r="L4316" t="s">
        <v>133</v>
      </c>
      <c r="M4316" t="s">
        <v>142</v>
      </c>
      <c r="N4316" t="s">
        <v>140</v>
      </c>
      <c r="O4316" t="s">
        <v>130</v>
      </c>
    </row>
    <row r="4317" spans="1:15">
      <c r="A4317">
        <v>4316</v>
      </c>
      <c r="B4317">
        <v>427807</v>
      </c>
      <c r="C4317" t="s">
        <v>1332</v>
      </c>
      <c r="D4317" t="s">
        <v>134</v>
      </c>
      <c r="E4317" t="s">
        <v>8091</v>
      </c>
      <c r="F4317">
        <v>150</v>
      </c>
      <c r="G4317">
        <v>2.9</v>
      </c>
      <c r="H4317">
        <v>80</v>
      </c>
      <c r="I4317" t="s">
        <v>8092</v>
      </c>
      <c r="J4317" t="s">
        <v>1332</v>
      </c>
      <c r="K4317">
        <v>34</v>
      </c>
      <c r="L4317" t="s">
        <v>138</v>
      </c>
      <c r="M4317" t="s">
        <v>142</v>
      </c>
      <c r="N4317" t="s">
        <v>131</v>
      </c>
      <c r="O4317" t="s">
        <v>144</v>
      </c>
    </row>
    <row r="4318" spans="1:15">
      <c r="A4318">
        <v>4317</v>
      </c>
      <c r="B4318">
        <v>427945</v>
      </c>
      <c r="C4318" t="s">
        <v>1086</v>
      </c>
      <c r="D4318" t="s">
        <v>139</v>
      </c>
      <c r="E4318" t="s">
        <v>8093</v>
      </c>
      <c r="F4318">
        <v>300</v>
      </c>
      <c r="G4318">
        <v>2.9</v>
      </c>
      <c r="H4318">
        <v>80</v>
      </c>
      <c r="I4318" t="s">
        <v>6101</v>
      </c>
      <c r="J4318" t="s">
        <v>1086</v>
      </c>
      <c r="K4318">
        <v>49</v>
      </c>
      <c r="L4318" t="s">
        <v>133</v>
      </c>
      <c r="M4318" t="s">
        <v>132</v>
      </c>
      <c r="N4318" t="s">
        <v>131</v>
      </c>
      <c r="O4318" t="s">
        <v>135</v>
      </c>
    </row>
    <row r="4319" spans="1:15">
      <c r="A4319">
        <v>4318</v>
      </c>
      <c r="B4319">
        <v>428047</v>
      </c>
      <c r="C4319" t="s">
        <v>1086</v>
      </c>
      <c r="D4319" t="s">
        <v>139</v>
      </c>
      <c r="E4319" t="s">
        <v>8094</v>
      </c>
      <c r="F4319">
        <v>300</v>
      </c>
      <c r="G4319">
        <v>2.9</v>
      </c>
      <c r="H4319">
        <v>80</v>
      </c>
      <c r="I4319" t="s">
        <v>395</v>
      </c>
      <c r="J4319" t="s">
        <v>1086</v>
      </c>
      <c r="K4319">
        <v>46</v>
      </c>
      <c r="L4319" t="s">
        <v>138</v>
      </c>
      <c r="M4319" t="s">
        <v>132</v>
      </c>
      <c r="N4319" t="s">
        <v>131</v>
      </c>
      <c r="O4319" t="s">
        <v>135</v>
      </c>
    </row>
    <row r="4320" spans="1:15">
      <c r="A4320">
        <v>4319</v>
      </c>
      <c r="B4320">
        <v>428117</v>
      </c>
      <c r="C4320" t="s">
        <v>2023</v>
      </c>
      <c r="D4320" t="s">
        <v>137</v>
      </c>
      <c r="E4320" t="s">
        <v>8095</v>
      </c>
      <c r="F4320">
        <v>400</v>
      </c>
      <c r="G4320">
        <v>2.9</v>
      </c>
      <c r="H4320">
        <v>80</v>
      </c>
      <c r="I4320" t="s">
        <v>8096</v>
      </c>
      <c r="J4320" t="s">
        <v>2023</v>
      </c>
      <c r="K4320">
        <v>54</v>
      </c>
      <c r="L4320" t="s">
        <v>136</v>
      </c>
      <c r="M4320" t="s">
        <v>132</v>
      </c>
      <c r="N4320" t="s">
        <v>131</v>
      </c>
      <c r="O4320" t="s">
        <v>135</v>
      </c>
    </row>
    <row r="4321" spans="1:15">
      <c r="A4321">
        <v>4320</v>
      </c>
      <c r="B4321">
        <v>428123</v>
      </c>
      <c r="C4321" t="s">
        <v>790</v>
      </c>
      <c r="D4321" t="s">
        <v>129</v>
      </c>
      <c r="E4321" t="s">
        <v>8097</v>
      </c>
      <c r="F4321">
        <v>200</v>
      </c>
      <c r="G4321">
        <v>2.9</v>
      </c>
      <c r="H4321">
        <v>80</v>
      </c>
      <c r="I4321" t="s">
        <v>395</v>
      </c>
      <c r="J4321" t="s">
        <v>790</v>
      </c>
      <c r="K4321">
        <v>81</v>
      </c>
      <c r="L4321" t="s">
        <v>138</v>
      </c>
      <c r="M4321" t="s">
        <v>142</v>
      </c>
      <c r="N4321" t="s">
        <v>131</v>
      </c>
      <c r="O4321" t="s">
        <v>130</v>
      </c>
    </row>
    <row r="4322" spans="1:15">
      <c r="A4322">
        <v>4321</v>
      </c>
      <c r="B4322">
        <v>428149</v>
      </c>
      <c r="C4322" t="s">
        <v>1907</v>
      </c>
      <c r="D4322" t="s">
        <v>139</v>
      </c>
      <c r="E4322" t="s">
        <v>8098</v>
      </c>
      <c r="F4322">
        <v>180</v>
      </c>
      <c r="G4322">
        <v>2.9</v>
      </c>
      <c r="H4322">
        <v>80</v>
      </c>
      <c r="I4322" t="s">
        <v>8099</v>
      </c>
      <c r="J4322" t="s">
        <v>1907</v>
      </c>
      <c r="K4322">
        <v>47</v>
      </c>
      <c r="L4322" t="s">
        <v>136</v>
      </c>
      <c r="M4322" t="s">
        <v>142</v>
      </c>
      <c r="N4322" t="s">
        <v>131</v>
      </c>
      <c r="O4322" t="s">
        <v>135</v>
      </c>
    </row>
    <row r="4323" spans="1:15">
      <c r="A4323">
        <v>4322</v>
      </c>
      <c r="B4323">
        <v>428183</v>
      </c>
      <c r="C4323" t="s">
        <v>982</v>
      </c>
      <c r="D4323" t="s">
        <v>141</v>
      </c>
      <c r="E4323" t="s">
        <v>8100</v>
      </c>
      <c r="F4323">
        <v>300</v>
      </c>
      <c r="G4323">
        <v>4.0999999999999996</v>
      </c>
      <c r="H4323">
        <v>100</v>
      </c>
      <c r="I4323" t="s">
        <v>8101</v>
      </c>
      <c r="J4323" t="s">
        <v>982</v>
      </c>
      <c r="K4323">
        <v>70</v>
      </c>
      <c r="L4323" t="s">
        <v>138</v>
      </c>
      <c r="M4323" t="s">
        <v>132</v>
      </c>
      <c r="N4323" t="s">
        <v>131</v>
      </c>
      <c r="O4323" t="s">
        <v>130</v>
      </c>
    </row>
    <row r="4324" spans="1:15">
      <c r="A4324">
        <v>4323</v>
      </c>
      <c r="B4324">
        <v>428247</v>
      </c>
      <c r="C4324" t="s">
        <v>146</v>
      </c>
      <c r="D4324" t="s">
        <v>146</v>
      </c>
      <c r="E4324" t="s">
        <v>8102</v>
      </c>
      <c r="F4324">
        <v>250</v>
      </c>
      <c r="G4324">
        <v>2.9</v>
      </c>
      <c r="H4324">
        <v>80</v>
      </c>
      <c r="I4324" t="s">
        <v>5572</v>
      </c>
      <c r="J4324" t="s">
        <v>1684</v>
      </c>
      <c r="K4324">
        <v>34</v>
      </c>
      <c r="L4324" t="s">
        <v>136</v>
      </c>
      <c r="M4324" t="s">
        <v>132</v>
      </c>
      <c r="N4324" t="s">
        <v>131</v>
      </c>
      <c r="O4324" t="s">
        <v>144</v>
      </c>
    </row>
    <row r="4325" spans="1:15">
      <c r="A4325">
        <v>4324</v>
      </c>
      <c r="B4325">
        <v>428272</v>
      </c>
      <c r="C4325" t="s">
        <v>8103</v>
      </c>
      <c r="D4325" t="s">
        <v>134</v>
      </c>
      <c r="E4325" t="s">
        <v>5365</v>
      </c>
      <c r="F4325">
        <v>500</v>
      </c>
      <c r="G4325">
        <v>4.3</v>
      </c>
      <c r="H4325">
        <v>50</v>
      </c>
      <c r="I4325" t="s">
        <v>5366</v>
      </c>
      <c r="J4325" t="s">
        <v>8104</v>
      </c>
      <c r="K4325">
        <v>53</v>
      </c>
      <c r="L4325" t="s">
        <v>138</v>
      </c>
      <c r="M4325" t="s">
        <v>132</v>
      </c>
      <c r="N4325" t="s">
        <v>140</v>
      </c>
      <c r="O4325" t="s">
        <v>135</v>
      </c>
    </row>
    <row r="4326" spans="1:15">
      <c r="A4326">
        <v>4325</v>
      </c>
      <c r="B4326">
        <v>428356</v>
      </c>
      <c r="C4326" t="s">
        <v>790</v>
      </c>
      <c r="D4326" t="s">
        <v>129</v>
      </c>
      <c r="E4326" t="s">
        <v>8105</v>
      </c>
      <c r="F4326">
        <v>300</v>
      </c>
      <c r="G4326">
        <v>2.9</v>
      </c>
      <c r="H4326">
        <v>80</v>
      </c>
      <c r="I4326" t="s">
        <v>841</v>
      </c>
      <c r="J4326" t="s">
        <v>790</v>
      </c>
      <c r="K4326">
        <v>76</v>
      </c>
      <c r="L4326" t="s">
        <v>136</v>
      </c>
      <c r="M4326" t="s">
        <v>132</v>
      </c>
      <c r="N4326" t="s">
        <v>131</v>
      </c>
      <c r="O4326" t="s">
        <v>130</v>
      </c>
    </row>
    <row r="4327" spans="1:15">
      <c r="A4327">
        <v>4326</v>
      </c>
      <c r="B4327">
        <v>428499</v>
      </c>
      <c r="C4327" t="s">
        <v>260</v>
      </c>
      <c r="D4327" t="s">
        <v>137</v>
      </c>
      <c r="E4327" t="s">
        <v>8106</v>
      </c>
      <c r="F4327">
        <v>150</v>
      </c>
      <c r="G4327">
        <v>4.8</v>
      </c>
      <c r="H4327">
        <v>20</v>
      </c>
      <c r="I4327" t="s">
        <v>8107</v>
      </c>
      <c r="J4327" t="s">
        <v>260</v>
      </c>
      <c r="K4327">
        <v>53</v>
      </c>
      <c r="L4327" t="s">
        <v>136</v>
      </c>
      <c r="M4327" t="s">
        <v>142</v>
      </c>
      <c r="N4327" t="s">
        <v>140</v>
      </c>
      <c r="O4327" t="s">
        <v>135</v>
      </c>
    </row>
    <row r="4328" spans="1:15">
      <c r="A4328">
        <v>4327</v>
      </c>
      <c r="B4328">
        <v>428729</v>
      </c>
      <c r="C4328" t="s">
        <v>862</v>
      </c>
      <c r="D4328" t="s">
        <v>139</v>
      </c>
      <c r="E4328" t="s">
        <v>8108</v>
      </c>
      <c r="F4328">
        <v>200</v>
      </c>
      <c r="G4328">
        <v>2.9</v>
      </c>
      <c r="H4328">
        <v>80</v>
      </c>
      <c r="I4328" t="s">
        <v>2266</v>
      </c>
      <c r="J4328" t="s">
        <v>862</v>
      </c>
      <c r="K4328">
        <v>64</v>
      </c>
      <c r="L4328" t="s">
        <v>136</v>
      </c>
      <c r="M4328" t="s">
        <v>142</v>
      </c>
      <c r="N4328" t="s">
        <v>131</v>
      </c>
      <c r="O4328" t="s">
        <v>130</v>
      </c>
    </row>
    <row r="4329" spans="1:15">
      <c r="A4329">
        <v>4328</v>
      </c>
      <c r="B4329">
        <v>428760</v>
      </c>
      <c r="C4329" t="s">
        <v>1106</v>
      </c>
      <c r="D4329" t="s">
        <v>139</v>
      </c>
      <c r="E4329" t="s">
        <v>8109</v>
      </c>
      <c r="F4329">
        <v>398</v>
      </c>
      <c r="G4329">
        <v>3.9</v>
      </c>
      <c r="H4329">
        <v>20</v>
      </c>
      <c r="I4329" t="s">
        <v>8110</v>
      </c>
      <c r="J4329" t="s">
        <v>1106</v>
      </c>
      <c r="K4329">
        <v>71</v>
      </c>
      <c r="L4329" t="s">
        <v>138</v>
      </c>
      <c r="M4329" t="s">
        <v>132</v>
      </c>
      <c r="N4329" t="s">
        <v>140</v>
      </c>
      <c r="O4329" t="s">
        <v>130</v>
      </c>
    </row>
    <row r="4330" spans="1:15">
      <c r="A4330">
        <v>4329</v>
      </c>
      <c r="B4330">
        <v>428862</v>
      </c>
      <c r="C4330" t="s">
        <v>1670</v>
      </c>
      <c r="D4330" t="s">
        <v>129</v>
      </c>
      <c r="E4330" t="s">
        <v>5167</v>
      </c>
      <c r="F4330">
        <v>200</v>
      </c>
      <c r="G4330">
        <v>2.9</v>
      </c>
      <c r="H4330">
        <v>80</v>
      </c>
      <c r="I4330" t="s">
        <v>8111</v>
      </c>
      <c r="J4330" t="s">
        <v>1670</v>
      </c>
      <c r="K4330">
        <v>55</v>
      </c>
      <c r="L4330" t="s">
        <v>133</v>
      </c>
      <c r="M4330" t="s">
        <v>142</v>
      </c>
      <c r="N4330" t="s">
        <v>131</v>
      </c>
      <c r="O4330" t="s">
        <v>135</v>
      </c>
    </row>
    <row r="4331" spans="1:15">
      <c r="A4331">
        <v>4330</v>
      </c>
      <c r="B4331">
        <v>428979</v>
      </c>
      <c r="C4331" t="s">
        <v>880</v>
      </c>
      <c r="D4331" t="s">
        <v>143</v>
      </c>
      <c r="E4331" t="s">
        <v>8112</v>
      </c>
      <c r="F4331">
        <v>500</v>
      </c>
      <c r="G4331">
        <v>2.9</v>
      </c>
      <c r="H4331">
        <v>80</v>
      </c>
      <c r="I4331" t="s">
        <v>8113</v>
      </c>
      <c r="J4331" t="s">
        <v>880</v>
      </c>
      <c r="K4331">
        <v>38</v>
      </c>
      <c r="L4331" t="s">
        <v>133</v>
      </c>
      <c r="M4331" t="s">
        <v>132</v>
      </c>
      <c r="N4331" t="s">
        <v>131</v>
      </c>
      <c r="O4331" t="s">
        <v>144</v>
      </c>
    </row>
    <row r="4332" spans="1:15">
      <c r="A4332">
        <v>4331</v>
      </c>
      <c r="B4332">
        <v>429004</v>
      </c>
      <c r="C4332" t="s">
        <v>250</v>
      </c>
      <c r="D4332" t="s">
        <v>137</v>
      </c>
      <c r="E4332" t="s">
        <v>8114</v>
      </c>
      <c r="F4332">
        <v>350</v>
      </c>
      <c r="G4332">
        <v>4.2</v>
      </c>
      <c r="H4332">
        <v>20</v>
      </c>
      <c r="I4332" t="s">
        <v>8115</v>
      </c>
      <c r="J4332" t="s">
        <v>250</v>
      </c>
      <c r="K4332">
        <v>66</v>
      </c>
      <c r="L4332" t="s">
        <v>133</v>
      </c>
      <c r="M4332" t="s">
        <v>132</v>
      </c>
      <c r="N4332" t="s">
        <v>140</v>
      </c>
      <c r="O4332" t="s">
        <v>130</v>
      </c>
    </row>
    <row r="4333" spans="1:15">
      <c r="A4333">
        <v>4332</v>
      </c>
      <c r="B4333">
        <v>429037</v>
      </c>
      <c r="C4333" t="s">
        <v>3083</v>
      </c>
      <c r="D4333" t="s">
        <v>146</v>
      </c>
      <c r="E4333" t="s">
        <v>8116</v>
      </c>
      <c r="F4333">
        <v>300</v>
      </c>
      <c r="G4333">
        <v>3.9</v>
      </c>
      <c r="H4333">
        <v>500</v>
      </c>
      <c r="I4333" t="s">
        <v>475</v>
      </c>
      <c r="J4333" t="s">
        <v>3083</v>
      </c>
      <c r="K4333">
        <v>60</v>
      </c>
      <c r="L4333" t="s">
        <v>133</v>
      </c>
      <c r="M4333" t="s">
        <v>132</v>
      </c>
      <c r="N4333" t="s">
        <v>147</v>
      </c>
      <c r="O4333" t="s">
        <v>135</v>
      </c>
    </row>
    <row r="4334" spans="1:15">
      <c r="A4334">
        <v>4333</v>
      </c>
      <c r="B4334">
        <v>429138</v>
      </c>
      <c r="C4334" t="s">
        <v>5194</v>
      </c>
      <c r="D4334" t="s">
        <v>145</v>
      </c>
      <c r="E4334" t="s">
        <v>8117</v>
      </c>
      <c r="F4334">
        <v>200</v>
      </c>
      <c r="G4334">
        <v>2.9</v>
      </c>
      <c r="H4334">
        <v>80</v>
      </c>
      <c r="I4334" t="s">
        <v>912</v>
      </c>
      <c r="J4334" t="s">
        <v>5194</v>
      </c>
      <c r="K4334">
        <v>45</v>
      </c>
      <c r="L4334" t="s">
        <v>136</v>
      </c>
      <c r="M4334" t="s">
        <v>142</v>
      </c>
      <c r="N4334" t="s">
        <v>131</v>
      </c>
      <c r="O4334" t="s">
        <v>135</v>
      </c>
    </row>
    <row r="4335" spans="1:15">
      <c r="A4335">
        <v>4334</v>
      </c>
      <c r="B4335">
        <v>429200</v>
      </c>
      <c r="C4335" t="s">
        <v>880</v>
      </c>
      <c r="D4335" t="s">
        <v>143</v>
      </c>
      <c r="E4335" t="s">
        <v>8118</v>
      </c>
      <c r="F4335">
        <v>400</v>
      </c>
      <c r="G4335">
        <v>4.2</v>
      </c>
      <c r="H4335">
        <v>100</v>
      </c>
      <c r="I4335" t="s">
        <v>8119</v>
      </c>
      <c r="J4335" t="s">
        <v>880</v>
      </c>
      <c r="K4335">
        <v>33</v>
      </c>
      <c r="L4335" t="s">
        <v>133</v>
      </c>
      <c r="M4335" t="s">
        <v>132</v>
      </c>
      <c r="N4335" t="s">
        <v>131</v>
      </c>
      <c r="O4335" t="s">
        <v>144</v>
      </c>
    </row>
    <row r="4336" spans="1:15">
      <c r="A4336">
        <v>4335</v>
      </c>
      <c r="B4336">
        <v>429206</v>
      </c>
      <c r="C4336" t="s">
        <v>314</v>
      </c>
      <c r="D4336" t="s">
        <v>146</v>
      </c>
      <c r="E4336" t="s">
        <v>4409</v>
      </c>
      <c r="F4336">
        <v>200</v>
      </c>
      <c r="G4336">
        <v>4</v>
      </c>
      <c r="H4336">
        <v>50</v>
      </c>
      <c r="I4336" t="s">
        <v>4410</v>
      </c>
      <c r="J4336" t="s">
        <v>314</v>
      </c>
      <c r="K4336">
        <v>68</v>
      </c>
      <c r="L4336" t="s">
        <v>138</v>
      </c>
      <c r="M4336" t="s">
        <v>142</v>
      </c>
      <c r="N4336" t="s">
        <v>140</v>
      </c>
      <c r="O4336" t="s">
        <v>130</v>
      </c>
    </row>
    <row r="4337" spans="1:15">
      <c r="A4337">
        <v>4336</v>
      </c>
      <c r="B4337">
        <v>429207</v>
      </c>
      <c r="C4337" t="s">
        <v>314</v>
      </c>
      <c r="D4337" t="s">
        <v>146</v>
      </c>
      <c r="E4337" t="s">
        <v>8120</v>
      </c>
      <c r="F4337">
        <v>200</v>
      </c>
      <c r="G4337">
        <v>4.2</v>
      </c>
      <c r="H4337">
        <v>50</v>
      </c>
      <c r="I4337" t="s">
        <v>8121</v>
      </c>
      <c r="J4337" t="s">
        <v>314</v>
      </c>
      <c r="K4337">
        <v>65</v>
      </c>
      <c r="L4337" t="s">
        <v>138</v>
      </c>
      <c r="M4337" t="s">
        <v>142</v>
      </c>
      <c r="N4337" t="s">
        <v>140</v>
      </c>
      <c r="O4337" t="s">
        <v>130</v>
      </c>
    </row>
    <row r="4338" spans="1:15">
      <c r="A4338">
        <v>4337</v>
      </c>
      <c r="B4338">
        <v>429228</v>
      </c>
      <c r="C4338" t="s">
        <v>1684</v>
      </c>
      <c r="D4338" t="s">
        <v>146</v>
      </c>
      <c r="E4338" t="s">
        <v>4800</v>
      </c>
      <c r="F4338">
        <v>200</v>
      </c>
      <c r="G4338">
        <v>2.9</v>
      </c>
      <c r="H4338">
        <v>80</v>
      </c>
      <c r="I4338" t="s">
        <v>7765</v>
      </c>
      <c r="J4338" t="s">
        <v>1684</v>
      </c>
      <c r="K4338">
        <v>33</v>
      </c>
      <c r="L4338" t="s">
        <v>237</v>
      </c>
      <c r="M4338" t="s">
        <v>142</v>
      </c>
      <c r="N4338" t="s">
        <v>131</v>
      </c>
      <c r="O4338" t="s">
        <v>144</v>
      </c>
    </row>
    <row r="4339" spans="1:15">
      <c r="A4339">
        <v>4338</v>
      </c>
      <c r="B4339">
        <v>429251</v>
      </c>
      <c r="C4339" t="s">
        <v>995</v>
      </c>
      <c r="D4339" t="s">
        <v>139</v>
      </c>
      <c r="E4339" t="s">
        <v>8122</v>
      </c>
      <c r="F4339">
        <v>300</v>
      </c>
      <c r="G4339">
        <v>2.9</v>
      </c>
      <c r="H4339">
        <v>80</v>
      </c>
      <c r="I4339" t="s">
        <v>7648</v>
      </c>
      <c r="J4339" t="s">
        <v>995</v>
      </c>
      <c r="K4339">
        <v>56</v>
      </c>
      <c r="L4339" t="s">
        <v>136</v>
      </c>
      <c r="M4339" t="s">
        <v>132</v>
      </c>
      <c r="N4339" t="s">
        <v>131</v>
      </c>
      <c r="O4339" t="s">
        <v>135</v>
      </c>
    </row>
    <row r="4340" spans="1:15">
      <c r="A4340">
        <v>4339</v>
      </c>
      <c r="B4340">
        <v>429262</v>
      </c>
      <c r="C4340" t="s">
        <v>1332</v>
      </c>
      <c r="D4340" t="s">
        <v>134</v>
      </c>
      <c r="E4340" t="s">
        <v>8123</v>
      </c>
      <c r="F4340">
        <v>300</v>
      </c>
      <c r="G4340">
        <v>2.9</v>
      </c>
      <c r="H4340">
        <v>80</v>
      </c>
      <c r="I4340" t="s">
        <v>258</v>
      </c>
      <c r="J4340" t="s">
        <v>1332</v>
      </c>
      <c r="K4340">
        <v>54</v>
      </c>
      <c r="L4340" t="s">
        <v>133</v>
      </c>
      <c r="M4340" t="s">
        <v>132</v>
      </c>
      <c r="N4340" t="s">
        <v>131</v>
      </c>
      <c r="O4340" t="s">
        <v>135</v>
      </c>
    </row>
    <row r="4341" spans="1:15">
      <c r="A4341">
        <v>4340</v>
      </c>
      <c r="B4341">
        <v>429282</v>
      </c>
      <c r="C4341" t="s">
        <v>982</v>
      </c>
      <c r="D4341" t="s">
        <v>141</v>
      </c>
      <c r="E4341" t="s">
        <v>8124</v>
      </c>
      <c r="F4341">
        <v>500</v>
      </c>
      <c r="G4341">
        <v>2.9</v>
      </c>
      <c r="H4341">
        <v>80</v>
      </c>
      <c r="I4341" t="s">
        <v>1146</v>
      </c>
      <c r="J4341" t="s">
        <v>982</v>
      </c>
      <c r="K4341">
        <v>86</v>
      </c>
      <c r="L4341" t="s">
        <v>133</v>
      </c>
      <c r="M4341" t="s">
        <v>132</v>
      </c>
      <c r="N4341" t="s">
        <v>131</v>
      </c>
      <c r="O4341" t="s">
        <v>130</v>
      </c>
    </row>
    <row r="4342" spans="1:15">
      <c r="A4342">
        <v>4341</v>
      </c>
      <c r="B4342">
        <v>429332</v>
      </c>
      <c r="C4342" t="s">
        <v>1086</v>
      </c>
      <c r="D4342" t="s">
        <v>139</v>
      </c>
      <c r="E4342" t="s">
        <v>8125</v>
      </c>
      <c r="F4342">
        <v>200</v>
      </c>
      <c r="G4342">
        <v>4.4000000000000004</v>
      </c>
      <c r="H4342">
        <v>100</v>
      </c>
      <c r="I4342" t="s">
        <v>1146</v>
      </c>
      <c r="J4342" t="s">
        <v>1086</v>
      </c>
      <c r="K4342">
        <v>46</v>
      </c>
      <c r="L4342" t="s">
        <v>133</v>
      </c>
      <c r="M4342" t="s">
        <v>142</v>
      </c>
      <c r="N4342" t="s">
        <v>131</v>
      </c>
      <c r="O4342" t="s">
        <v>135</v>
      </c>
    </row>
    <row r="4343" spans="1:15">
      <c r="A4343">
        <v>4342</v>
      </c>
      <c r="B4343">
        <v>429523</v>
      </c>
      <c r="C4343" t="s">
        <v>477</v>
      </c>
      <c r="D4343" t="s">
        <v>141</v>
      </c>
      <c r="E4343" t="s">
        <v>8126</v>
      </c>
      <c r="F4343">
        <v>350</v>
      </c>
      <c r="G4343">
        <v>4.0999999999999996</v>
      </c>
      <c r="H4343">
        <v>100</v>
      </c>
      <c r="I4343" t="s">
        <v>8127</v>
      </c>
      <c r="J4343" t="s">
        <v>477</v>
      </c>
      <c r="K4343">
        <v>60</v>
      </c>
      <c r="L4343" t="s">
        <v>136</v>
      </c>
      <c r="M4343" t="s">
        <v>132</v>
      </c>
      <c r="N4343" t="s">
        <v>131</v>
      </c>
      <c r="O4343" t="s">
        <v>135</v>
      </c>
    </row>
    <row r="4344" spans="1:15">
      <c r="A4344">
        <v>4343</v>
      </c>
      <c r="B4344">
        <v>429659</v>
      </c>
      <c r="C4344" t="s">
        <v>690</v>
      </c>
      <c r="D4344" t="s">
        <v>129</v>
      </c>
      <c r="E4344" t="s">
        <v>8128</v>
      </c>
      <c r="F4344">
        <v>250</v>
      </c>
      <c r="G4344">
        <v>2.9</v>
      </c>
      <c r="H4344">
        <v>80</v>
      </c>
      <c r="I4344" t="s">
        <v>8129</v>
      </c>
      <c r="J4344" t="s">
        <v>690</v>
      </c>
      <c r="K4344">
        <v>71</v>
      </c>
      <c r="L4344" t="s">
        <v>133</v>
      </c>
      <c r="M4344" t="s">
        <v>132</v>
      </c>
      <c r="N4344" t="s">
        <v>131</v>
      </c>
      <c r="O4344" t="s">
        <v>130</v>
      </c>
    </row>
    <row r="4345" spans="1:15">
      <c r="A4345">
        <v>4344</v>
      </c>
      <c r="B4345">
        <v>429697</v>
      </c>
      <c r="C4345" t="s">
        <v>568</v>
      </c>
      <c r="D4345" t="s">
        <v>143</v>
      </c>
      <c r="E4345" t="s">
        <v>8130</v>
      </c>
      <c r="F4345">
        <v>200</v>
      </c>
      <c r="G4345">
        <v>2.9</v>
      </c>
      <c r="H4345">
        <v>80</v>
      </c>
      <c r="I4345" t="s">
        <v>356</v>
      </c>
      <c r="J4345" t="s">
        <v>568</v>
      </c>
      <c r="K4345">
        <v>59</v>
      </c>
      <c r="L4345" t="s">
        <v>136</v>
      </c>
      <c r="M4345" t="s">
        <v>142</v>
      </c>
      <c r="N4345" t="s">
        <v>131</v>
      </c>
      <c r="O4345" t="s">
        <v>135</v>
      </c>
    </row>
    <row r="4346" spans="1:15">
      <c r="A4346">
        <v>4345</v>
      </c>
      <c r="B4346">
        <v>429772</v>
      </c>
      <c r="C4346" t="s">
        <v>568</v>
      </c>
      <c r="D4346" t="s">
        <v>143</v>
      </c>
      <c r="E4346" t="s">
        <v>8131</v>
      </c>
      <c r="F4346">
        <v>300</v>
      </c>
      <c r="G4346">
        <v>2.9</v>
      </c>
      <c r="H4346">
        <v>80</v>
      </c>
      <c r="I4346" t="s">
        <v>479</v>
      </c>
      <c r="J4346" t="s">
        <v>568</v>
      </c>
      <c r="K4346">
        <v>57</v>
      </c>
      <c r="L4346" t="s">
        <v>138</v>
      </c>
      <c r="M4346" t="s">
        <v>132</v>
      </c>
      <c r="N4346" t="s">
        <v>131</v>
      </c>
      <c r="O4346" t="s">
        <v>135</v>
      </c>
    </row>
    <row r="4347" spans="1:15">
      <c r="A4347">
        <v>4346</v>
      </c>
      <c r="B4347">
        <v>429796</v>
      </c>
      <c r="C4347" t="s">
        <v>1332</v>
      </c>
      <c r="D4347" t="s">
        <v>134</v>
      </c>
      <c r="E4347" t="s">
        <v>8132</v>
      </c>
      <c r="F4347">
        <v>350</v>
      </c>
      <c r="G4347">
        <v>4.9000000000000004</v>
      </c>
      <c r="H4347">
        <v>20</v>
      </c>
      <c r="I4347" t="s">
        <v>395</v>
      </c>
      <c r="J4347" t="s">
        <v>1332</v>
      </c>
      <c r="K4347">
        <v>38</v>
      </c>
      <c r="L4347" t="s">
        <v>138</v>
      </c>
      <c r="M4347" t="s">
        <v>132</v>
      </c>
      <c r="N4347" t="s">
        <v>140</v>
      </c>
      <c r="O4347" t="s">
        <v>144</v>
      </c>
    </row>
    <row r="4348" spans="1:15">
      <c r="A4348">
        <v>4347</v>
      </c>
      <c r="B4348">
        <v>429823</v>
      </c>
      <c r="C4348" t="s">
        <v>3695</v>
      </c>
      <c r="D4348" t="s">
        <v>146</v>
      </c>
      <c r="E4348" t="s">
        <v>8133</v>
      </c>
      <c r="F4348">
        <v>280</v>
      </c>
      <c r="G4348">
        <v>2.9</v>
      </c>
      <c r="H4348">
        <v>80</v>
      </c>
      <c r="I4348" t="s">
        <v>8134</v>
      </c>
      <c r="J4348" t="s">
        <v>3695</v>
      </c>
      <c r="K4348">
        <v>43</v>
      </c>
      <c r="L4348" t="s">
        <v>138</v>
      </c>
      <c r="M4348" t="s">
        <v>132</v>
      </c>
      <c r="N4348" t="s">
        <v>131</v>
      </c>
      <c r="O4348" t="s">
        <v>135</v>
      </c>
    </row>
    <row r="4349" spans="1:15">
      <c r="A4349">
        <v>4348</v>
      </c>
      <c r="B4349">
        <v>429864</v>
      </c>
      <c r="C4349" t="s">
        <v>623</v>
      </c>
      <c r="D4349" t="s">
        <v>137</v>
      </c>
      <c r="E4349" t="s">
        <v>8135</v>
      </c>
      <c r="F4349">
        <v>400</v>
      </c>
      <c r="G4349">
        <v>4.4000000000000004</v>
      </c>
      <c r="H4349">
        <v>20</v>
      </c>
      <c r="I4349" t="s">
        <v>8136</v>
      </c>
      <c r="J4349" t="s">
        <v>1409</v>
      </c>
      <c r="K4349">
        <v>45</v>
      </c>
      <c r="L4349" t="s">
        <v>133</v>
      </c>
      <c r="M4349" t="s">
        <v>132</v>
      </c>
      <c r="N4349" t="s">
        <v>140</v>
      </c>
      <c r="O4349" t="s">
        <v>135</v>
      </c>
    </row>
    <row r="4350" spans="1:15">
      <c r="A4350">
        <v>4349</v>
      </c>
      <c r="B4350">
        <v>429935</v>
      </c>
      <c r="C4350" t="s">
        <v>2023</v>
      </c>
      <c r="D4350" t="s">
        <v>137</v>
      </c>
      <c r="E4350" t="s">
        <v>7237</v>
      </c>
      <c r="F4350">
        <v>199</v>
      </c>
      <c r="G4350">
        <v>4.0999999999999996</v>
      </c>
      <c r="H4350">
        <v>50</v>
      </c>
      <c r="I4350" t="s">
        <v>7238</v>
      </c>
      <c r="J4350" t="s">
        <v>2023</v>
      </c>
      <c r="K4350">
        <v>52</v>
      </c>
      <c r="L4350" t="s">
        <v>136</v>
      </c>
      <c r="M4350" t="s">
        <v>142</v>
      </c>
      <c r="N4350" t="s">
        <v>140</v>
      </c>
      <c r="O4350" t="s">
        <v>135</v>
      </c>
    </row>
    <row r="4351" spans="1:15">
      <c r="A4351">
        <v>4350</v>
      </c>
      <c r="B4351">
        <v>430119</v>
      </c>
      <c r="C4351" t="s">
        <v>1270</v>
      </c>
      <c r="D4351" t="s">
        <v>141</v>
      </c>
      <c r="E4351" t="s">
        <v>8137</v>
      </c>
      <c r="F4351">
        <v>150</v>
      </c>
      <c r="G4351">
        <v>2.9</v>
      </c>
      <c r="H4351">
        <v>80</v>
      </c>
      <c r="I4351" t="s">
        <v>8138</v>
      </c>
      <c r="J4351" t="s">
        <v>7758</v>
      </c>
      <c r="K4351">
        <v>53</v>
      </c>
      <c r="L4351" t="s">
        <v>138</v>
      </c>
      <c r="M4351" t="s">
        <v>142</v>
      </c>
      <c r="N4351" t="s">
        <v>131</v>
      </c>
      <c r="O4351" t="s">
        <v>135</v>
      </c>
    </row>
    <row r="4352" spans="1:15">
      <c r="A4352">
        <v>4351</v>
      </c>
      <c r="B4352">
        <v>430143</v>
      </c>
      <c r="C4352" t="s">
        <v>2818</v>
      </c>
      <c r="D4352" t="s">
        <v>149</v>
      </c>
      <c r="E4352" t="s">
        <v>8139</v>
      </c>
      <c r="F4352">
        <v>200</v>
      </c>
      <c r="G4352">
        <v>2.9</v>
      </c>
      <c r="H4352">
        <v>80</v>
      </c>
      <c r="I4352" t="s">
        <v>8140</v>
      </c>
      <c r="J4352" t="s">
        <v>2818</v>
      </c>
      <c r="K4352">
        <v>50</v>
      </c>
      <c r="L4352" t="s">
        <v>133</v>
      </c>
      <c r="M4352" t="s">
        <v>142</v>
      </c>
      <c r="N4352" t="s">
        <v>131</v>
      </c>
      <c r="O4352" t="s">
        <v>135</v>
      </c>
    </row>
    <row r="4353" spans="1:15">
      <c r="A4353">
        <v>4352</v>
      </c>
      <c r="B4353">
        <v>430179</v>
      </c>
      <c r="C4353" t="s">
        <v>2242</v>
      </c>
      <c r="D4353" t="s">
        <v>145</v>
      </c>
      <c r="E4353" t="s">
        <v>8141</v>
      </c>
      <c r="F4353">
        <v>250</v>
      </c>
      <c r="G4353">
        <v>2.9</v>
      </c>
      <c r="H4353">
        <v>80</v>
      </c>
      <c r="I4353" t="s">
        <v>2604</v>
      </c>
      <c r="J4353" t="s">
        <v>2242</v>
      </c>
      <c r="K4353">
        <v>52</v>
      </c>
      <c r="L4353" t="s">
        <v>138</v>
      </c>
      <c r="M4353" t="s">
        <v>132</v>
      </c>
      <c r="N4353" t="s">
        <v>131</v>
      </c>
      <c r="O4353" t="s">
        <v>135</v>
      </c>
    </row>
    <row r="4354" spans="1:15">
      <c r="A4354">
        <v>4353</v>
      </c>
      <c r="B4354">
        <v>430458</v>
      </c>
      <c r="C4354" t="s">
        <v>477</v>
      </c>
      <c r="D4354" t="s">
        <v>141</v>
      </c>
      <c r="E4354" t="s">
        <v>8142</v>
      </c>
      <c r="F4354">
        <v>500</v>
      </c>
      <c r="G4354">
        <v>3.6</v>
      </c>
      <c r="H4354">
        <v>20</v>
      </c>
      <c r="I4354" t="s">
        <v>8143</v>
      </c>
      <c r="J4354" t="s">
        <v>477</v>
      </c>
      <c r="K4354">
        <v>60</v>
      </c>
      <c r="L4354" t="s">
        <v>136</v>
      </c>
      <c r="M4354" t="s">
        <v>132</v>
      </c>
      <c r="N4354" t="s">
        <v>140</v>
      </c>
      <c r="O4354" t="s">
        <v>135</v>
      </c>
    </row>
    <row r="4355" spans="1:15">
      <c r="A4355">
        <v>4354</v>
      </c>
      <c r="B4355">
        <v>430484</v>
      </c>
      <c r="C4355" t="s">
        <v>880</v>
      </c>
      <c r="D4355" t="s">
        <v>143</v>
      </c>
      <c r="E4355" t="s">
        <v>8144</v>
      </c>
      <c r="F4355">
        <v>700</v>
      </c>
      <c r="G4355">
        <v>2.9</v>
      </c>
      <c r="H4355">
        <v>80</v>
      </c>
      <c r="I4355" t="s">
        <v>2368</v>
      </c>
      <c r="J4355" t="s">
        <v>880</v>
      </c>
      <c r="K4355">
        <v>45</v>
      </c>
      <c r="L4355" t="s">
        <v>136</v>
      </c>
      <c r="M4355" t="s">
        <v>148</v>
      </c>
      <c r="N4355" t="s">
        <v>131</v>
      </c>
      <c r="O4355" t="s">
        <v>135</v>
      </c>
    </row>
    <row r="4356" spans="1:15">
      <c r="A4356">
        <v>4355</v>
      </c>
      <c r="B4356">
        <v>430783</v>
      </c>
      <c r="C4356" t="s">
        <v>8145</v>
      </c>
      <c r="D4356" t="s">
        <v>129</v>
      </c>
      <c r="E4356" t="s">
        <v>8146</v>
      </c>
      <c r="F4356">
        <v>150</v>
      </c>
      <c r="G4356">
        <v>2.9</v>
      </c>
      <c r="H4356">
        <v>80</v>
      </c>
      <c r="I4356" t="s">
        <v>356</v>
      </c>
      <c r="J4356" t="s">
        <v>690</v>
      </c>
      <c r="K4356">
        <v>97</v>
      </c>
      <c r="L4356" t="s">
        <v>136</v>
      </c>
      <c r="M4356" t="s">
        <v>142</v>
      </c>
      <c r="N4356" t="s">
        <v>131</v>
      </c>
      <c r="O4356" t="s">
        <v>130</v>
      </c>
    </row>
    <row r="4357" spans="1:15">
      <c r="A4357">
        <v>4356</v>
      </c>
      <c r="B4357">
        <v>430796</v>
      </c>
      <c r="C4357" t="s">
        <v>1086</v>
      </c>
      <c r="D4357" t="s">
        <v>139</v>
      </c>
      <c r="E4357" t="s">
        <v>8147</v>
      </c>
      <c r="F4357">
        <v>400</v>
      </c>
      <c r="G4357">
        <v>4.2</v>
      </c>
      <c r="H4357">
        <v>20</v>
      </c>
      <c r="I4357" t="s">
        <v>5572</v>
      </c>
      <c r="J4357" t="s">
        <v>1086</v>
      </c>
      <c r="K4357">
        <v>36</v>
      </c>
      <c r="L4357" t="s">
        <v>136</v>
      </c>
      <c r="M4357" t="s">
        <v>132</v>
      </c>
      <c r="N4357" t="s">
        <v>140</v>
      </c>
      <c r="O4357" t="s">
        <v>144</v>
      </c>
    </row>
    <row r="4358" spans="1:15">
      <c r="A4358">
        <v>4357</v>
      </c>
      <c r="B4358">
        <v>430865</v>
      </c>
      <c r="C4358" t="s">
        <v>973</v>
      </c>
      <c r="D4358" t="s">
        <v>134</v>
      </c>
      <c r="E4358" t="s">
        <v>8148</v>
      </c>
      <c r="F4358">
        <v>200</v>
      </c>
      <c r="G4358">
        <v>2.9</v>
      </c>
      <c r="H4358">
        <v>80</v>
      </c>
      <c r="I4358" t="s">
        <v>6101</v>
      </c>
      <c r="J4358" t="s">
        <v>973</v>
      </c>
      <c r="K4358">
        <v>53</v>
      </c>
      <c r="L4358" t="s">
        <v>133</v>
      </c>
      <c r="M4358" t="s">
        <v>142</v>
      </c>
      <c r="N4358" t="s">
        <v>131</v>
      </c>
      <c r="O4358" t="s">
        <v>135</v>
      </c>
    </row>
    <row r="4359" spans="1:15">
      <c r="A4359">
        <v>4358</v>
      </c>
      <c r="B4359">
        <v>430886</v>
      </c>
      <c r="C4359" t="s">
        <v>260</v>
      </c>
      <c r="D4359" t="s">
        <v>137</v>
      </c>
      <c r="E4359" t="s">
        <v>8149</v>
      </c>
      <c r="F4359">
        <v>600</v>
      </c>
      <c r="G4359">
        <v>3.2</v>
      </c>
      <c r="H4359">
        <v>20</v>
      </c>
      <c r="I4359" t="s">
        <v>335</v>
      </c>
      <c r="J4359" t="s">
        <v>260</v>
      </c>
      <c r="K4359">
        <v>63</v>
      </c>
      <c r="L4359" t="s">
        <v>133</v>
      </c>
      <c r="M4359" t="s">
        <v>148</v>
      </c>
      <c r="N4359" t="s">
        <v>140</v>
      </c>
      <c r="O4359" t="s">
        <v>130</v>
      </c>
    </row>
    <row r="4360" spans="1:15">
      <c r="A4360">
        <v>4359</v>
      </c>
      <c r="B4360">
        <v>430964</v>
      </c>
      <c r="C4360" t="s">
        <v>1670</v>
      </c>
      <c r="D4360" t="s">
        <v>129</v>
      </c>
      <c r="E4360" t="s">
        <v>8150</v>
      </c>
      <c r="F4360">
        <v>200</v>
      </c>
      <c r="G4360">
        <v>2.9</v>
      </c>
      <c r="H4360">
        <v>80</v>
      </c>
      <c r="I4360" t="s">
        <v>854</v>
      </c>
      <c r="J4360" t="s">
        <v>1670</v>
      </c>
      <c r="K4360">
        <v>83</v>
      </c>
      <c r="L4360" t="s">
        <v>138</v>
      </c>
      <c r="M4360" t="s">
        <v>142</v>
      </c>
      <c r="N4360" t="s">
        <v>131</v>
      </c>
      <c r="O4360" t="s">
        <v>130</v>
      </c>
    </row>
    <row r="4361" spans="1:15">
      <c r="A4361">
        <v>4360</v>
      </c>
      <c r="B4361">
        <v>430996</v>
      </c>
      <c r="C4361" t="s">
        <v>1636</v>
      </c>
      <c r="D4361" t="s">
        <v>146</v>
      </c>
      <c r="E4361" t="s">
        <v>8151</v>
      </c>
      <c r="F4361">
        <v>700</v>
      </c>
      <c r="G4361">
        <v>2.9</v>
      </c>
      <c r="H4361">
        <v>80</v>
      </c>
      <c r="I4361" t="s">
        <v>7579</v>
      </c>
      <c r="J4361" t="s">
        <v>1636</v>
      </c>
      <c r="K4361">
        <v>61</v>
      </c>
      <c r="L4361" t="s">
        <v>136</v>
      </c>
      <c r="M4361" t="s">
        <v>148</v>
      </c>
      <c r="N4361" t="s">
        <v>131</v>
      </c>
      <c r="O4361" t="s">
        <v>130</v>
      </c>
    </row>
    <row r="4362" spans="1:15">
      <c r="A4362">
        <v>4361</v>
      </c>
      <c r="B4362">
        <v>431014</v>
      </c>
      <c r="C4362" t="s">
        <v>3083</v>
      </c>
      <c r="D4362" t="s">
        <v>146</v>
      </c>
      <c r="E4362" t="s">
        <v>8152</v>
      </c>
      <c r="F4362">
        <v>400</v>
      </c>
      <c r="G4362">
        <v>2.9</v>
      </c>
      <c r="H4362">
        <v>80</v>
      </c>
      <c r="I4362" t="s">
        <v>8153</v>
      </c>
      <c r="J4362" t="s">
        <v>3083</v>
      </c>
      <c r="K4362">
        <v>55</v>
      </c>
      <c r="L4362" t="s">
        <v>236</v>
      </c>
      <c r="M4362" t="s">
        <v>132</v>
      </c>
      <c r="N4362" t="s">
        <v>131</v>
      </c>
      <c r="O4362" t="s">
        <v>135</v>
      </c>
    </row>
    <row r="4363" spans="1:15">
      <c r="A4363">
        <v>4362</v>
      </c>
      <c r="B4363">
        <v>431055</v>
      </c>
      <c r="C4363" t="s">
        <v>3695</v>
      </c>
      <c r="D4363" t="s">
        <v>146</v>
      </c>
      <c r="E4363" t="s">
        <v>8154</v>
      </c>
      <c r="F4363">
        <v>400</v>
      </c>
      <c r="G4363">
        <v>2.9</v>
      </c>
      <c r="H4363">
        <v>80</v>
      </c>
      <c r="I4363" t="s">
        <v>8155</v>
      </c>
      <c r="J4363" t="s">
        <v>3695</v>
      </c>
      <c r="K4363">
        <v>44</v>
      </c>
      <c r="L4363" t="s">
        <v>138</v>
      </c>
      <c r="M4363" t="s">
        <v>132</v>
      </c>
      <c r="N4363" t="s">
        <v>131</v>
      </c>
      <c r="O4363" t="s">
        <v>135</v>
      </c>
    </row>
    <row r="4364" spans="1:15">
      <c r="A4364">
        <v>4363</v>
      </c>
      <c r="B4364">
        <v>431315</v>
      </c>
      <c r="C4364" t="s">
        <v>4481</v>
      </c>
      <c r="D4364" t="s">
        <v>146</v>
      </c>
      <c r="E4364" t="s">
        <v>8156</v>
      </c>
      <c r="F4364">
        <v>350</v>
      </c>
      <c r="G4364">
        <v>3.8</v>
      </c>
      <c r="H4364">
        <v>100</v>
      </c>
      <c r="I4364" t="s">
        <v>8157</v>
      </c>
      <c r="J4364" t="s">
        <v>4481</v>
      </c>
      <c r="K4364">
        <v>50</v>
      </c>
      <c r="L4364" t="s">
        <v>133</v>
      </c>
      <c r="M4364" t="s">
        <v>132</v>
      </c>
      <c r="N4364" t="s">
        <v>131</v>
      </c>
      <c r="O4364" t="s">
        <v>135</v>
      </c>
    </row>
    <row r="4365" spans="1:15">
      <c r="A4365">
        <v>4364</v>
      </c>
      <c r="B4365">
        <v>431485</v>
      </c>
      <c r="C4365" t="s">
        <v>2289</v>
      </c>
      <c r="D4365" t="s">
        <v>129</v>
      </c>
      <c r="E4365" t="s">
        <v>8158</v>
      </c>
      <c r="F4365">
        <v>200</v>
      </c>
      <c r="G4365">
        <v>2.9</v>
      </c>
      <c r="H4365">
        <v>80</v>
      </c>
      <c r="I4365" t="s">
        <v>8159</v>
      </c>
      <c r="J4365" t="s">
        <v>2289</v>
      </c>
      <c r="K4365">
        <v>79</v>
      </c>
      <c r="L4365" t="s">
        <v>133</v>
      </c>
      <c r="M4365" t="s">
        <v>142</v>
      </c>
      <c r="N4365" t="s">
        <v>131</v>
      </c>
      <c r="O4365" t="s">
        <v>130</v>
      </c>
    </row>
    <row r="4366" spans="1:15">
      <c r="A4366">
        <v>4365</v>
      </c>
      <c r="B4366">
        <v>431508</v>
      </c>
      <c r="C4366" t="s">
        <v>3054</v>
      </c>
      <c r="D4366" t="s">
        <v>146</v>
      </c>
      <c r="E4366" t="s">
        <v>8160</v>
      </c>
      <c r="F4366">
        <v>150</v>
      </c>
      <c r="G4366">
        <v>2.9</v>
      </c>
      <c r="H4366">
        <v>80</v>
      </c>
      <c r="I4366" t="s">
        <v>3820</v>
      </c>
      <c r="J4366" t="s">
        <v>3054</v>
      </c>
      <c r="K4366">
        <v>58</v>
      </c>
      <c r="L4366" t="s">
        <v>133</v>
      </c>
      <c r="M4366" t="s">
        <v>142</v>
      </c>
      <c r="N4366" t="s">
        <v>131</v>
      </c>
      <c r="O4366" t="s">
        <v>135</v>
      </c>
    </row>
    <row r="4367" spans="1:15">
      <c r="A4367">
        <v>4366</v>
      </c>
      <c r="B4367">
        <v>431576</v>
      </c>
      <c r="C4367" t="s">
        <v>829</v>
      </c>
      <c r="D4367" t="s">
        <v>134</v>
      </c>
      <c r="E4367" t="s">
        <v>293</v>
      </c>
      <c r="F4367">
        <v>200</v>
      </c>
      <c r="G4367">
        <v>2.9</v>
      </c>
      <c r="H4367">
        <v>80</v>
      </c>
      <c r="I4367" t="s">
        <v>8161</v>
      </c>
      <c r="J4367" t="s">
        <v>829</v>
      </c>
      <c r="K4367">
        <v>54</v>
      </c>
      <c r="L4367" t="s">
        <v>133</v>
      </c>
      <c r="M4367" t="s">
        <v>142</v>
      </c>
      <c r="N4367" t="s">
        <v>131</v>
      </c>
      <c r="O4367" t="s">
        <v>135</v>
      </c>
    </row>
    <row r="4368" spans="1:15">
      <c r="A4368">
        <v>4367</v>
      </c>
      <c r="B4368">
        <v>431712</v>
      </c>
      <c r="C4368" t="s">
        <v>1992</v>
      </c>
      <c r="D4368" t="s">
        <v>145</v>
      </c>
      <c r="E4368" t="s">
        <v>8162</v>
      </c>
      <c r="F4368">
        <v>280</v>
      </c>
      <c r="G4368">
        <v>2.9</v>
      </c>
      <c r="H4368">
        <v>80</v>
      </c>
      <c r="I4368" t="s">
        <v>8163</v>
      </c>
      <c r="J4368" t="s">
        <v>1992</v>
      </c>
      <c r="K4368">
        <v>52</v>
      </c>
      <c r="L4368" t="s">
        <v>138</v>
      </c>
      <c r="M4368" t="s">
        <v>132</v>
      </c>
      <c r="N4368" t="s">
        <v>131</v>
      </c>
      <c r="O4368" t="s">
        <v>135</v>
      </c>
    </row>
    <row r="4369" spans="1:15">
      <c r="A4369">
        <v>4368</v>
      </c>
      <c r="B4369">
        <v>431797</v>
      </c>
      <c r="C4369" t="s">
        <v>835</v>
      </c>
      <c r="D4369" t="s">
        <v>143</v>
      </c>
      <c r="E4369" t="s">
        <v>8164</v>
      </c>
      <c r="F4369">
        <v>400</v>
      </c>
      <c r="G4369">
        <v>2.9</v>
      </c>
      <c r="H4369">
        <v>80</v>
      </c>
      <c r="I4369" t="s">
        <v>8165</v>
      </c>
      <c r="J4369" t="s">
        <v>835</v>
      </c>
      <c r="K4369">
        <v>46</v>
      </c>
      <c r="L4369" t="s">
        <v>138</v>
      </c>
      <c r="M4369" t="s">
        <v>132</v>
      </c>
      <c r="N4369" t="s">
        <v>131</v>
      </c>
      <c r="O4369" t="s">
        <v>135</v>
      </c>
    </row>
    <row r="4370" spans="1:15">
      <c r="A4370">
        <v>4369</v>
      </c>
      <c r="B4370">
        <v>431808</v>
      </c>
      <c r="C4370" t="s">
        <v>8166</v>
      </c>
      <c r="D4370" t="s">
        <v>129</v>
      </c>
      <c r="E4370" t="s">
        <v>8167</v>
      </c>
      <c r="F4370">
        <v>500</v>
      </c>
      <c r="G4370">
        <v>4.0999999999999996</v>
      </c>
      <c r="H4370">
        <v>20</v>
      </c>
      <c r="I4370" t="s">
        <v>8168</v>
      </c>
      <c r="J4370" t="s">
        <v>790</v>
      </c>
      <c r="K4370">
        <v>90</v>
      </c>
      <c r="L4370" t="s">
        <v>133</v>
      </c>
      <c r="M4370" t="s">
        <v>132</v>
      </c>
      <c r="N4370" t="s">
        <v>140</v>
      </c>
      <c r="O4370" t="s">
        <v>130</v>
      </c>
    </row>
    <row r="4371" spans="1:15">
      <c r="A4371">
        <v>4370</v>
      </c>
      <c r="B4371">
        <v>431828</v>
      </c>
      <c r="C4371" t="s">
        <v>4220</v>
      </c>
      <c r="D4371" t="s">
        <v>146</v>
      </c>
      <c r="E4371" t="s">
        <v>8169</v>
      </c>
      <c r="F4371">
        <v>500</v>
      </c>
      <c r="G4371">
        <v>4.0999999999999996</v>
      </c>
      <c r="H4371">
        <v>50</v>
      </c>
      <c r="I4371" t="s">
        <v>258</v>
      </c>
      <c r="J4371" t="s">
        <v>4220</v>
      </c>
      <c r="K4371">
        <v>71</v>
      </c>
      <c r="L4371" t="s">
        <v>133</v>
      </c>
      <c r="M4371" t="s">
        <v>132</v>
      </c>
      <c r="N4371" t="s">
        <v>140</v>
      </c>
      <c r="O4371" t="s">
        <v>130</v>
      </c>
    </row>
    <row r="4372" spans="1:15">
      <c r="A4372">
        <v>4371</v>
      </c>
      <c r="B4372">
        <v>431901</v>
      </c>
      <c r="C4372" t="s">
        <v>880</v>
      </c>
      <c r="D4372" t="s">
        <v>143</v>
      </c>
      <c r="E4372" t="s">
        <v>8170</v>
      </c>
      <c r="F4372">
        <v>200</v>
      </c>
      <c r="G4372">
        <v>2.9</v>
      </c>
      <c r="H4372">
        <v>80</v>
      </c>
      <c r="I4372" t="s">
        <v>8171</v>
      </c>
      <c r="J4372" t="s">
        <v>880</v>
      </c>
      <c r="K4372">
        <v>38</v>
      </c>
      <c r="L4372" t="s">
        <v>136</v>
      </c>
      <c r="M4372" t="s">
        <v>142</v>
      </c>
      <c r="N4372" t="s">
        <v>131</v>
      </c>
      <c r="O4372" t="s">
        <v>144</v>
      </c>
    </row>
    <row r="4373" spans="1:15">
      <c r="A4373">
        <v>4372</v>
      </c>
      <c r="B4373">
        <v>431976</v>
      </c>
      <c r="C4373" t="s">
        <v>1670</v>
      </c>
      <c r="D4373" t="s">
        <v>129</v>
      </c>
      <c r="E4373" t="s">
        <v>8172</v>
      </c>
      <c r="F4373">
        <v>500</v>
      </c>
      <c r="G4373">
        <v>4.2</v>
      </c>
      <c r="H4373">
        <v>20</v>
      </c>
      <c r="I4373" t="s">
        <v>8173</v>
      </c>
      <c r="J4373" t="s">
        <v>1670</v>
      </c>
      <c r="K4373">
        <v>55</v>
      </c>
      <c r="L4373" t="s">
        <v>236</v>
      </c>
      <c r="M4373" t="s">
        <v>132</v>
      </c>
      <c r="N4373" t="s">
        <v>140</v>
      </c>
      <c r="O4373" t="s">
        <v>135</v>
      </c>
    </row>
    <row r="4374" spans="1:15">
      <c r="A4374">
        <v>4373</v>
      </c>
      <c r="B4374">
        <v>431977</v>
      </c>
      <c r="C4374" t="s">
        <v>3695</v>
      </c>
      <c r="D4374" t="s">
        <v>146</v>
      </c>
      <c r="E4374" t="s">
        <v>8174</v>
      </c>
      <c r="F4374">
        <v>400</v>
      </c>
      <c r="G4374">
        <v>2.9</v>
      </c>
      <c r="H4374">
        <v>80</v>
      </c>
      <c r="I4374" t="s">
        <v>258</v>
      </c>
      <c r="J4374" t="s">
        <v>3695</v>
      </c>
      <c r="K4374">
        <v>40</v>
      </c>
      <c r="L4374" t="s">
        <v>133</v>
      </c>
      <c r="M4374" t="s">
        <v>132</v>
      </c>
      <c r="N4374" t="s">
        <v>131</v>
      </c>
      <c r="O4374" t="s">
        <v>144</v>
      </c>
    </row>
    <row r="4375" spans="1:15">
      <c r="A4375">
        <v>4374</v>
      </c>
      <c r="B4375">
        <v>432009</v>
      </c>
      <c r="C4375" t="s">
        <v>4439</v>
      </c>
      <c r="D4375" t="s">
        <v>146</v>
      </c>
      <c r="E4375" t="s">
        <v>8175</v>
      </c>
      <c r="F4375">
        <v>250</v>
      </c>
      <c r="G4375">
        <v>2.9</v>
      </c>
      <c r="H4375">
        <v>80</v>
      </c>
      <c r="I4375" t="s">
        <v>854</v>
      </c>
      <c r="J4375" t="s">
        <v>4439</v>
      </c>
      <c r="K4375">
        <v>46</v>
      </c>
      <c r="L4375" t="s">
        <v>138</v>
      </c>
      <c r="M4375" t="s">
        <v>132</v>
      </c>
      <c r="N4375" t="s">
        <v>131</v>
      </c>
      <c r="O4375" t="s">
        <v>135</v>
      </c>
    </row>
    <row r="4376" spans="1:15">
      <c r="A4376">
        <v>4375</v>
      </c>
      <c r="B4376">
        <v>432027</v>
      </c>
      <c r="C4376" t="s">
        <v>615</v>
      </c>
      <c r="D4376" t="s">
        <v>141</v>
      </c>
      <c r="E4376" t="s">
        <v>8176</v>
      </c>
      <c r="F4376">
        <v>200</v>
      </c>
      <c r="G4376">
        <v>2.9</v>
      </c>
      <c r="H4376">
        <v>80</v>
      </c>
      <c r="I4376" t="s">
        <v>8177</v>
      </c>
      <c r="J4376" t="s">
        <v>615</v>
      </c>
      <c r="K4376">
        <v>63</v>
      </c>
      <c r="L4376" t="s">
        <v>138</v>
      </c>
      <c r="M4376" t="s">
        <v>142</v>
      </c>
      <c r="N4376" t="s">
        <v>131</v>
      </c>
      <c r="O4376" t="s">
        <v>130</v>
      </c>
    </row>
    <row r="4377" spans="1:15">
      <c r="A4377">
        <v>4376</v>
      </c>
      <c r="B4377">
        <v>432030</v>
      </c>
      <c r="C4377" t="s">
        <v>1962</v>
      </c>
      <c r="D4377" t="s">
        <v>129</v>
      </c>
      <c r="E4377" t="s">
        <v>8178</v>
      </c>
      <c r="F4377">
        <v>300</v>
      </c>
      <c r="G4377">
        <v>4.2</v>
      </c>
      <c r="H4377">
        <v>20</v>
      </c>
      <c r="I4377" t="s">
        <v>841</v>
      </c>
      <c r="J4377" t="s">
        <v>1962</v>
      </c>
      <c r="K4377">
        <v>66</v>
      </c>
      <c r="L4377" t="s">
        <v>136</v>
      </c>
      <c r="M4377" t="s">
        <v>132</v>
      </c>
      <c r="N4377" t="s">
        <v>140</v>
      </c>
      <c r="O4377" t="s">
        <v>130</v>
      </c>
    </row>
    <row r="4378" spans="1:15">
      <c r="A4378">
        <v>4377</v>
      </c>
      <c r="B4378">
        <v>432101</v>
      </c>
      <c r="C4378" t="s">
        <v>2854</v>
      </c>
      <c r="D4378" t="s">
        <v>149</v>
      </c>
      <c r="E4378" t="s">
        <v>8179</v>
      </c>
      <c r="F4378">
        <v>200</v>
      </c>
      <c r="G4378">
        <v>2.9</v>
      </c>
      <c r="H4378">
        <v>80</v>
      </c>
      <c r="I4378" t="s">
        <v>1411</v>
      </c>
      <c r="J4378" t="s">
        <v>2854</v>
      </c>
      <c r="K4378">
        <v>71</v>
      </c>
      <c r="L4378" t="s">
        <v>236</v>
      </c>
      <c r="M4378" t="s">
        <v>142</v>
      </c>
      <c r="N4378" t="s">
        <v>131</v>
      </c>
      <c r="O4378" t="s">
        <v>130</v>
      </c>
    </row>
    <row r="4379" spans="1:15">
      <c r="A4379">
        <v>4378</v>
      </c>
      <c r="B4379">
        <v>432127</v>
      </c>
      <c r="C4379" t="s">
        <v>2951</v>
      </c>
      <c r="D4379" t="s">
        <v>149</v>
      </c>
      <c r="E4379" t="s">
        <v>8180</v>
      </c>
      <c r="F4379">
        <v>300</v>
      </c>
      <c r="G4379">
        <v>2.9</v>
      </c>
      <c r="H4379">
        <v>80</v>
      </c>
      <c r="I4379" t="s">
        <v>8181</v>
      </c>
      <c r="J4379" t="s">
        <v>2951</v>
      </c>
      <c r="K4379">
        <v>65</v>
      </c>
      <c r="L4379" t="s">
        <v>136</v>
      </c>
      <c r="M4379" t="s">
        <v>132</v>
      </c>
      <c r="N4379" t="s">
        <v>131</v>
      </c>
      <c r="O4379" t="s">
        <v>130</v>
      </c>
    </row>
    <row r="4380" spans="1:15">
      <c r="A4380">
        <v>4379</v>
      </c>
      <c r="B4380">
        <v>432131</v>
      </c>
      <c r="C4380" t="s">
        <v>829</v>
      </c>
      <c r="D4380" t="s">
        <v>134</v>
      </c>
      <c r="E4380" t="s">
        <v>8182</v>
      </c>
      <c r="F4380">
        <v>500</v>
      </c>
      <c r="G4380">
        <v>4.2</v>
      </c>
      <c r="H4380">
        <v>50</v>
      </c>
      <c r="I4380" t="s">
        <v>8183</v>
      </c>
      <c r="J4380" t="s">
        <v>829</v>
      </c>
      <c r="K4380">
        <v>45</v>
      </c>
      <c r="L4380" t="s">
        <v>138</v>
      </c>
      <c r="M4380" t="s">
        <v>132</v>
      </c>
      <c r="N4380" t="s">
        <v>140</v>
      </c>
      <c r="O4380" t="s">
        <v>135</v>
      </c>
    </row>
    <row r="4381" spans="1:15">
      <c r="A4381">
        <v>4380</v>
      </c>
      <c r="B4381">
        <v>432145</v>
      </c>
      <c r="C4381" t="s">
        <v>2951</v>
      </c>
      <c r="D4381" t="s">
        <v>149</v>
      </c>
      <c r="E4381" t="s">
        <v>8184</v>
      </c>
      <c r="F4381">
        <v>300</v>
      </c>
      <c r="G4381">
        <v>2.9</v>
      </c>
      <c r="H4381">
        <v>80</v>
      </c>
      <c r="I4381" t="s">
        <v>395</v>
      </c>
      <c r="J4381" t="s">
        <v>2951</v>
      </c>
      <c r="K4381">
        <v>53</v>
      </c>
      <c r="L4381" t="s">
        <v>138</v>
      </c>
      <c r="M4381" t="s">
        <v>132</v>
      </c>
      <c r="N4381" t="s">
        <v>131</v>
      </c>
      <c r="O4381" t="s">
        <v>135</v>
      </c>
    </row>
    <row r="4382" spans="1:15">
      <c r="A4382">
        <v>4381</v>
      </c>
      <c r="B4382">
        <v>432202</v>
      </c>
      <c r="C4382" t="s">
        <v>1747</v>
      </c>
      <c r="D4382" t="s">
        <v>137</v>
      </c>
      <c r="E4382" t="s">
        <v>8185</v>
      </c>
      <c r="F4382">
        <v>300</v>
      </c>
      <c r="G4382">
        <v>2.9</v>
      </c>
      <c r="H4382">
        <v>80</v>
      </c>
      <c r="I4382" t="s">
        <v>8186</v>
      </c>
      <c r="J4382" t="s">
        <v>1747</v>
      </c>
      <c r="K4382">
        <v>46</v>
      </c>
      <c r="L4382" t="s">
        <v>138</v>
      </c>
      <c r="M4382" t="s">
        <v>132</v>
      </c>
      <c r="N4382" t="s">
        <v>131</v>
      </c>
      <c r="O4382" t="s">
        <v>135</v>
      </c>
    </row>
    <row r="4383" spans="1:15">
      <c r="A4383">
        <v>4382</v>
      </c>
      <c r="B4383">
        <v>432270</v>
      </c>
      <c r="C4383" t="s">
        <v>477</v>
      </c>
      <c r="D4383" t="s">
        <v>141</v>
      </c>
      <c r="E4383" t="s">
        <v>8187</v>
      </c>
      <c r="F4383">
        <v>200</v>
      </c>
      <c r="G4383">
        <v>2.9</v>
      </c>
      <c r="H4383">
        <v>80</v>
      </c>
      <c r="I4383" t="s">
        <v>841</v>
      </c>
      <c r="J4383" t="s">
        <v>477</v>
      </c>
      <c r="K4383">
        <v>62</v>
      </c>
      <c r="L4383" t="s">
        <v>136</v>
      </c>
      <c r="M4383" t="s">
        <v>142</v>
      </c>
      <c r="N4383" t="s">
        <v>131</v>
      </c>
      <c r="O4383" t="s">
        <v>130</v>
      </c>
    </row>
    <row r="4384" spans="1:15">
      <c r="A4384">
        <v>4383</v>
      </c>
      <c r="B4384">
        <v>432310</v>
      </c>
      <c r="C4384" t="s">
        <v>2322</v>
      </c>
      <c r="D4384" t="s">
        <v>145</v>
      </c>
      <c r="E4384" t="s">
        <v>2042</v>
      </c>
      <c r="F4384">
        <v>400</v>
      </c>
      <c r="G4384">
        <v>4.2</v>
      </c>
      <c r="H4384">
        <v>20</v>
      </c>
      <c r="I4384" t="s">
        <v>8188</v>
      </c>
      <c r="J4384" t="s">
        <v>2322</v>
      </c>
      <c r="K4384">
        <v>38</v>
      </c>
      <c r="L4384" t="s">
        <v>136</v>
      </c>
      <c r="M4384" t="s">
        <v>132</v>
      </c>
      <c r="N4384" t="s">
        <v>140</v>
      </c>
      <c r="O4384" t="s">
        <v>144</v>
      </c>
    </row>
    <row r="4385" spans="1:15">
      <c r="A4385">
        <v>4384</v>
      </c>
      <c r="B4385">
        <v>432334</v>
      </c>
      <c r="C4385" t="s">
        <v>1992</v>
      </c>
      <c r="D4385" t="s">
        <v>145</v>
      </c>
      <c r="E4385" t="s">
        <v>8189</v>
      </c>
      <c r="F4385">
        <v>400</v>
      </c>
      <c r="G4385">
        <v>2.9</v>
      </c>
      <c r="H4385">
        <v>80</v>
      </c>
      <c r="I4385" t="s">
        <v>547</v>
      </c>
      <c r="J4385" t="s">
        <v>1992</v>
      </c>
      <c r="K4385">
        <v>59</v>
      </c>
      <c r="L4385" t="s">
        <v>136</v>
      </c>
      <c r="M4385" t="s">
        <v>132</v>
      </c>
      <c r="N4385" t="s">
        <v>131</v>
      </c>
      <c r="O4385" t="s">
        <v>135</v>
      </c>
    </row>
    <row r="4386" spans="1:15">
      <c r="A4386">
        <v>4385</v>
      </c>
      <c r="B4386">
        <v>432372</v>
      </c>
      <c r="C4386" t="s">
        <v>1747</v>
      </c>
      <c r="D4386" t="s">
        <v>137</v>
      </c>
      <c r="E4386" t="s">
        <v>6227</v>
      </c>
      <c r="F4386">
        <v>300</v>
      </c>
      <c r="G4386">
        <v>4.2</v>
      </c>
      <c r="H4386">
        <v>20</v>
      </c>
      <c r="I4386" t="s">
        <v>8190</v>
      </c>
      <c r="J4386" t="s">
        <v>1747</v>
      </c>
      <c r="K4386">
        <v>45</v>
      </c>
      <c r="L4386" t="s">
        <v>133</v>
      </c>
      <c r="M4386" t="s">
        <v>132</v>
      </c>
      <c r="N4386" t="s">
        <v>140</v>
      </c>
      <c r="O4386" t="s">
        <v>135</v>
      </c>
    </row>
    <row r="4387" spans="1:15">
      <c r="A4387">
        <v>4386</v>
      </c>
      <c r="B4387">
        <v>432396</v>
      </c>
      <c r="C4387" t="s">
        <v>880</v>
      </c>
      <c r="D4387" t="s">
        <v>143</v>
      </c>
      <c r="E4387" t="s">
        <v>8191</v>
      </c>
      <c r="F4387">
        <v>300</v>
      </c>
      <c r="G4387">
        <v>4.2</v>
      </c>
      <c r="H4387">
        <v>50</v>
      </c>
      <c r="I4387" t="s">
        <v>8192</v>
      </c>
      <c r="J4387" t="s">
        <v>880</v>
      </c>
      <c r="K4387">
        <v>30</v>
      </c>
      <c r="L4387" t="s">
        <v>133</v>
      </c>
      <c r="M4387" t="s">
        <v>132</v>
      </c>
      <c r="N4387" t="s">
        <v>140</v>
      </c>
      <c r="O4387" t="s">
        <v>144</v>
      </c>
    </row>
    <row r="4388" spans="1:15">
      <c r="A4388">
        <v>4387</v>
      </c>
      <c r="B4388">
        <v>432408</v>
      </c>
      <c r="C4388" t="s">
        <v>862</v>
      </c>
      <c r="D4388" t="s">
        <v>139</v>
      </c>
      <c r="E4388" t="s">
        <v>8193</v>
      </c>
      <c r="F4388">
        <v>400</v>
      </c>
      <c r="G4388">
        <v>3.8</v>
      </c>
      <c r="H4388">
        <v>20</v>
      </c>
      <c r="I4388" t="s">
        <v>2246</v>
      </c>
      <c r="J4388" t="s">
        <v>862</v>
      </c>
      <c r="K4388">
        <v>76</v>
      </c>
      <c r="L4388" t="s">
        <v>237</v>
      </c>
      <c r="M4388" t="s">
        <v>132</v>
      </c>
      <c r="N4388" t="s">
        <v>140</v>
      </c>
      <c r="O4388" t="s">
        <v>130</v>
      </c>
    </row>
    <row r="4389" spans="1:15">
      <c r="A4389">
        <v>4388</v>
      </c>
      <c r="B4389">
        <v>432496</v>
      </c>
      <c r="C4389" t="s">
        <v>880</v>
      </c>
      <c r="D4389" t="s">
        <v>143</v>
      </c>
      <c r="E4389" t="s">
        <v>8194</v>
      </c>
      <c r="F4389">
        <v>350</v>
      </c>
      <c r="G4389">
        <v>4.4000000000000004</v>
      </c>
      <c r="H4389">
        <v>50</v>
      </c>
      <c r="I4389" t="s">
        <v>8127</v>
      </c>
      <c r="J4389" t="s">
        <v>880</v>
      </c>
      <c r="K4389">
        <v>34</v>
      </c>
      <c r="L4389" t="s">
        <v>136</v>
      </c>
      <c r="M4389" t="s">
        <v>132</v>
      </c>
      <c r="N4389" t="s">
        <v>140</v>
      </c>
      <c r="O4389" t="s">
        <v>144</v>
      </c>
    </row>
    <row r="4390" spans="1:15">
      <c r="A4390">
        <v>4389</v>
      </c>
      <c r="B4390">
        <v>432536</v>
      </c>
      <c r="C4390" t="s">
        <v>8195</v>
      </c>
      <c r="D4390" t="s">
        <v>137</v>
      </c>
      <c r="E4390" t="s">
        <v>8196</v>
      </c>
      <c r="F4390">
        <v>400</v>
      </c>
      <c r="G4390">
        <v>3.9</v>
      </c>
      <c r="H4390">
        <v>100</v>
      </c>
      <c r="I4390" t="s">
        <v>8197</v>
      </c>
      <c r="J4390" t="s">
        <v>8195</v>
      </c>
      <c r="K4390">
        <v>57</v>
      </c>
      <c r="L4390" t="s">
        <v>138</v>
      </c>
      <c r="M4390" t="s">
        <v>132</v>
      </c>
      <c r="N4390" t="s">
        <v>131</v>
      </c>
      <c r="O4390" t="s">
        <v>135</v>
      </c>
    </row>
    <row r="4391" spans="1:15">
      <c r="A4391">
        <v>4390</v>
      </c>
      <c r="B4391">
        <v>432552</v>
      </c>
      <c r="C4391" t="s">
        <v>435</v>
      </c>
      <c r="D4391" t="s">
        <v>134</v>
      </c>
      <c r="E4391" t="s">
        <v>8198</v>
      </c>
      <c r="F4391">
        <v>300</v>
      </c>
      <c r="G4391">
        <v>2.9</v>
      </c>
      <c r="H4391">
        <v>80</v>
      </c>
      <c r="I4391" t="s">
        <v>1651</v>
      </c>
      <c r="J4391" t="s">
        <v>4844</v>
      </c>
      <c r="K4391">
        <v>47</v>
      </c>
      <c r="L4391" t="s">
        <v>138</v>
      </c>
      <c r="M4391" t="s">
        <v>132</v>
      </c>
      <c r="N4391" t="s">
        <v>131</v>
      </c>
      <c r="O4391" t="s">
        <v>135</v>
      </c>
    </row>
    <row r="4392" spans="1:15">
      <c r="A4392">
        <v>4391</v>
      </c>
      <c r="B4392">
        <v>432557</v>
      </c>
      <c r="C4392" t="s">
        <v>880</v>
      </c>
      <c r="D4392" t="s">
        <v>143</v>
      </c>
      <c r="E4392" t="s">
        <v>8126</v>
      </c>
      <c r="F4392">
        <v>350</v>
      </c>
      <c r="G4392">
        <v>4.4000000000000004</v>
      </c>
      <c r="H4392">
        <v>100</v>
      </c>
      <c r="I4392" t="s">
        <v>8127</v>
      </c>
      <c r="J4392" t="s">
        <v>880</v>
      </c>
      <c r="K4392">
        <v>34</v>
      </c>
      <c r="L4392" t="s">
        <v>136</v>
      </c>
      <c r="M4392" t="s">
        <v>132</v>
      </c>
      <c r="N4392" t="s">
        <v>131</v>
      </c>
      <c r="O4392" t="s">
        <v>144</v>
      </c>
    </row>
    <row r="4393" spans="1:15">
      <c r="A4393">
        <v>4392</v>
      </c>
      <c r="B4393">
        <v>432564</v>
      </c>
      <c r="C4393" t="s">
        <v>1747</v>
      </c>
      <c r="D4393" t="s">
        <v>137</v>
      </c>
      <c r="E4393" t="s">
        <v>8199</v>
      </c>
      <c r="F4393">
        <v>300</v>
      </c>
      <c r="G4393">
        <v>4.2</v>
      </c>
      <c r="H4393">
        <v>20</v>
      </c>
      <c r="I4393" t="s">
        <v>8200</v>
      </c>
      <c r="J4393" t="s">
        <v>1747</v>
      </c>
      <c r="K4393">
        <v>46</v>
      </c>
      <c r="L4393" t="s">
        <v>136</v>
      </c>
      <c r="M4393" t="s">
        <v>132</v>
      </c>
      <c r="N4393" t="s">
        <v>140</v>
      </c>
      <c r="O4393" t="s">
        <v>135</v>
      </c>
    </row>
    <row r="4394" spans="1:15">
      <c r="A4394">
        <v>4393</v>
      </c>
      <c r="B4394">
        <v>432565</v>
      </c>
      <c r="C4394" t="s">
        <v>295</v>
      </c>
      <c r="D4394" t="s">
        <v>137</v>
      </c>
      <c r="E4394" t="s">
        <v>8201</v>
      </c>
      <c r="F4394">
        <v>400</v>
      </c>
      <c r="G4394">
        <v>4.2</v>
      </c>
      <c r="H4394">
        <v>100</v>
      </c>
      <c r="I4394" t="s">
        <v>8202</v>
      </c>
      <c r="J4394" t="s">
        <v>295</v>
      </c>
      <c r="K4394">
        <v>46</v>
      </c>
      <c r="L4394" t="s">
        <v>136</v>
      </c>
      <c r="M4394" t="s">
        <v>132</v>
      </c>
      <c r="N4394" t="s">
        <v>131</v>
      </c>
      <c r="O4394" t="s">
        <v>135</v>
      </c>
    </row>
    <row r="4395" spans="1:15">
      <c r="A4395">
        <v>4394</v>
      </c>
      <c r="B4395">
        <v>432603</v>
      </c>
      <c r="C4395" t="s">
        <v>572</v>
      </c>
      <c r="D4395" t="s">
        <v>137</v>
      </c>
      <c r="E4395" t="s">
        <v>8203</v>
      </c>
      <c r="F4395">
        <v>300</v>
      </c>
      <c r="G4395">
        <v>3.5</v>
      </c>
      <c r="H4395">
        <v>50</v>
      </c>
      <c r="I4395" t="s">
        <v>8204</v>
      </c>
      <c r="J4395" t="s">
        <v>3528</v>
      </c>
      <c r="K4395">
        <v>59</v>
      </c>
      <c r="L4395" t="s">
        <v>136</v>
      </c>
      <c r="M4395" t="s">
        <v>132</v>
      </c>
      <c r="N4395" t="s">
        <v>140</v>
      </c>
      <c r="O4395" t="s">
        <v>135</v>
      </c>
    </row>
    <row r="4396" spans="1:15">
      <c r="A4396">
        <v>4395</v>
      </c>
      <c r="B4396">
        <v>432761</v>
      </c>
      <c r="C4396" t="s">
        <v>3595</v>
      </c>
      <c r="D4396" t="s">
        <v>134</v>
      </c>
      <c r="E4396" t="s">
        <v>8205</v>
      </c>
      <c r="F4396">
        <v>300</v>
      </c>
      <c r="G4396">
        <v>2.9</v>
      </c>
      <c r="H4396">
        <v>80</v>
      </c>
      <c r="I4396" t="s">
        <v>479</v>
      </c>
      <c r="J4396" t="s">
        <v>3595</v>
      </c>
      <c r="K4396">
        <v>39</v>
      </c>
      <c r="L4396" t="s">
        <v>138</v>
      </c>
      <c r="M4396" t="s">
        <v>132</v>
      </c>
      <c r="N4396" t="s">
        <v>131</v>
      </c>
      <c r="O4396" t="s">
        <v>144</v>
      </c>
    </row>
    <row r="4397" spans="1:15">
      <c r="A4397">
        <v>4396</v>
      </c>
      <c r="B4397">
        <v>432780</v>
      </c>
      <c r="C4397" t="s">
        <v>880</v>
      </c>
      <c r="D4397" t="s">
        <v>143</v>
      </c>
      <c r="E4397" t="s">
        <v>7348</v>
      </c>
      <c r="F4397">
        <v>250</v>
      </c>
      <c r="G4397">
        <v>4.4000000000000004</v>
      </c>
      <c r="H4397">
        <v>20</v>
      </c>
      <c r="I4397" t="s">
        <v>8206</v>
      </c>
      <c r="J4397" t="s">
        <v>895</v>
      </c>
      <c r="K4397">
        <v>40</v>
      </c>
      <c r="L4397" t="s">
        <v>136</v>
      </c>
      <c r="M4397" t="s">
        <v>132</v>
      </c>
      <c r="N4397" t="s">
        <v>140</v>
      </c>
      <c r="O4397" t="s">
        <v>144</v>
      </c>
    </row>
    <row r="4398" spans="1:15">
      <c r="A4398">
        <v>4397</v>
      </c>
      <c r="B4398">
        <v>432852</v>
      </c>
      <c r="C4398" t="s">
        <v>477</v>
      </c>
      <c r="D4398" t="s">
        <v>141</v>
      </c>
      <c r="E4398" t="s">
        <v>8207</v>
      </c>
      <c r="F4398">
        <v>1000</v>
      </c>
      <c r="G4398">
        <v>2.9</v>
      </c>
      <c r="H4398">
        <v>80</v>
      </c>
      <c r="I4398" t="s">
        <v>8208</v>
      </c>
      <c r="J4398" t="s">
        <v>477</v>
      </c>
      <c r="K4398">
        <v>53</v>
      </c>
      <c r="L4398" t="s">
        <v>133</v>
      </c>
      <c r="M4398" t="s">
        <v>148</v>
      </c>
      <c r="N4398" t="s">
        <v>131</v>
      </c>
      <c r="O4398" t="s">
        <v>135</v>
      </c>
    </row>
    <row r="4399" spans="1:15">
      <c r="A4399">
        <v>4398</v>
      </c>
      <c r="B4399">
        <v>432859</v>
      </c>
      <c r="C4399" t="s">
        <v>1807</v>
      </c>
      <c r="D4399" t="s">
        <v>139</v>
      </c>
      <c r="E4399" t="s">
        <v>8209</v>
      </c>
      <c r="F4399">
        <v>200</v>
      </c>
      <c r="G4399">
        <v>2.9</v>
      </c>
      <c r="H4399">
        <v>80</v>
      </c>
      <c r="I4399" t="s">
        <v>8210</v>
      </c>
      <c r="J4399" t="s">
        <v>1807</v>
      </c>
      <c r="K4399">
        <v>53</v>
      </c>
      <c r="L4399" t="s">
        <v>138</v>
      </c>
      <c r="M4399" t="s">
        <v>142</v>
      </c>
      <c r="N4399" t="s">
        <v>131</v>
      </c>
      <c r="O4399" t="s">
        <v>135</v>
      </c>
    </row>
    <row r="4400" spans="1:15">
      <c r="A4400">
        <v>4399</v>
      </c>
      <c r="B4400">
        <v>432993</v>
      </c>
      <c r="C4400" t="s">
        <v>1444</v>
      </c>
      <c r="D4400" t="s">
        <v>139</v>
      </c>
      <c r="E4400" t="s">
        <v>8211</v>
      </c>
      <c r="F4400">
        <v>110</v>
      </c>
      <c r="G4400">
        <v>2.9</v>
      </c>
      <c r="H4400">
        <v>80</v>
      </c>
      <c r="I4400" t="s">
        <v>8212</v>
      </c>
      <c r="J4400" t="s">
        <v>1444</v>
      </c>
      <c r="K4400">
        <v>70</v>
      </c>
      <c r="L4400" t="s">
        <v>136</v>
      </c>
      <c r="M4400" t="s">
        <v>142</v>
      </c>
      <c r="N4400" t="s">
        <v>131</v>
      </c>
      <c r="O4400" t="s">
        <v>130</v>
      </c>
    </row>
    <row r="4401" spans="1:15">
      <c r="A4401">
        <v>4400</v>
      </c>
      <c r="B4401">
        <v>433058</v>
      </c>
      <c r="C4401" t="s">
        <v>354</v>
      </c>
      <c r="D4401" t="s">
        <v>134</v>
      </c>
      <c r="E4401" t="s">
        <v>8213</v>
      </c>
      <c r="F4401">
        <v>700</v>
      </c>
      <c r="G4401">
        <v>4.5</v>
      </c>
      <c r="H4401">
        <v>50</v>
      </c>
      <c r="I4401" t="s">
        <v>1651</v>
      </c>
      <c r="J4401" t="s">
        <v>829</v>
      </c>
      <c r="K4401">
        <v>54</v>
      </c>
      <c r="L4401" t="s">
        <v>138</v>
      </c>
      <c r="M4401" t="s">
        <v>148</v>
      </c>
      <c r="N4401" t="s">
        <v>140</v>
      </c>
      <c r="O4401" t="s">
        <v>135</v>
      </c>
    </row>
    <row r="4402" spans="1:15">
      <c r="A4402">
        <v>4401</v>
      </c>
      <c r="B4402">
        <v>433062</v>
      </c>
      <c r="C4402" t="s">
        <v>6161</v>
      </c>
      <c r="D4402" t="s">
        <v>146</v>
      </c>
      <c r="E4402" t="s">
        <v>8214</v>
      </c>
      <c r="F4402">
        <v>150</v>
      </c>
      <c r="G4402">
        <v>4.0999999999999996</v>
      </c>
      <c r="H4402">
        <v>20</v>
      </c>
      <c r="I4402" t="s">
        <v>2266</v>
      </c>
      <c r="J4402" t="s">
        <v>6161</v>
      </c>
      <c r="K4402">
        <v>71</v>
      </c>
      <c r="L4402" t="s">
        <v>136</v>
      </c>
      <c r="M4402" t="s">
        <v>142</v>
      </c>
      <c r="N4402" t="s">
        <v>140</v>
      </c>
      <c r="O4402" t="s">
        <v>130</v>
      </c>
    </row>
    <row r="4403" spans="1:15">
      <c r="A4403">
        <v>4402</v>
      </c>
      <c r="B4403">
        <v>433083</v>
      </c>
      <c r="C4403" t="s">
        <v>1969</v>
      </c>
      <c r="D4403" t="s">
        <v>145</v>
      </c>
      <c r="E4403" t="s">
        <v>8215</v>
      </c>
      <c r="F4403">
        <v>300</v>
      </c>
      <c r="G4403">
        <v>2.9</v>
      </c>
      <c r="H4403">
        <v>80</v>
      </c>
      <c r="I4403" t="s">
        <v>356</v>
      </c>
      <c r="J4403" t="s">
        <v>1969</v>
      </c>
      <c r="K4403">
        <v>38</v>
      </c>
      <c r="L4403" t="s">
        <v>136</v>
      </c>
      <c r="M4403" t="s">
        <v>132</v>
      </c>
      <c r="N4403" t="s">
        <v>131</v>
      </c>
      <c r="O4403" t="s">
        <v>144</v>
      </c>
    </row>
    <row r="4404" spans="1:15">
      <c r="A4404">
        <v>4403</v>
      </c>
      <c r="B4404">
        <v>433172</v>
      </c>
      <c r="C4404" t="s">
        <v>880</v>
      </c>
      <c r="D4404" t="s">
        <v>143</v>
      </c>
      <c r="E4404" t="s">
        <v>8216</v>
      </c>
      <c r="F4404">
        <v>200</v>
      </c>
      <c r="G4404">
        <v>2.9</v>
      </c>
      <c r="H4404">
        <v>80</v>
      </c>
      <c r="I4404" t="s">
        <v>1029</v>
      </c>
      <c r="J4404" t="s">
        <v>880</v>
      </c>
      <c r="K4404">
        <v>48</v>
      </c>
      <c r="L4404" t="s">
        <v>133</v>
      </c>
      <c r="M4404" t="s">
        <v>142</v>
      </c>
      <c r="N4404" t="s">
        <v>131</v>
      </c>
      <c r="O4404" t="s">
        <v>135</v>
      </c>
    </row>
    <row r="4405" spans="1:15">
      <c r="A4405">
        <v>4404</v>
      </c>
      <c r="B4405">
        <v>433181</v>
      </c>
      <c r="C4405" t="s">
        <v>1332</v>
      </c>
      <c r="D4405" t="s">
        <v>134</v>
      </c>
      <c r="E4405" t="s">
        <v>8217</v>
      </c>
      <c r="F4405">
        <v>300</v>
      </c>
      <c r="G4405">
        <v>2.9</v>
      </c>
      <c r="H4405">
        <v>80</v>
      </c>
      <c r="I4405" t="s">
        <v>1566</v>
      </c>
      <c r="J4405" t="s">
        <v>1332</v>
      </c>
      <c r="K4405">
        <v>43</v>
      </c>
      <c r="L4405" t="s">
        <v>133</v>
      </c>
      <c r="M4405" t="s">
        <v>132</v>
      </c>
      <c r="N4405" t="s">
        <v>131</v>
      </c>
      <c r="O4405" t="s">
        <v>135</v>
      </c>
    </row>
    <row r="4406" spans="1:15">
      <c r="A4406">
        <v>4405</v>
      </c>
      <c r="B4406">
        <v>433208</v>
      </c>
      <c r="C4406" t="s">
        <v>709</v>
      </c>
      <c r="D4406" t="s">
        <v>129</v>
      </c>
      <c r="E4406" t="s">
        <v>8218</v>
      </c>
      <c r="F4406">
        <v>300</v>
      </c>
      <c r="G4406">
        <v>2.9</v>
      </c>
      <c r="H4406">
        <v>80</v>
      </c>
      <c r="I4406" t="s">
        <v>273</v>
      </c>
      <c r="J4406" t="s">
        <v>709</v>
      </c>
      <c r="K4406">
        <v>70</v>
      </c>
      <c r="L4406" t="s">
        <v>136</v>
      </c>
      <c r="M4406" t="s">
        <v>132</v>
      </c>
      <c r="N4406" t="s">
        <v>131</v>
      </c>
      <c r="O4406" t="s">
        <v>130</v>
      </c>
    </row>
    <row r="4407" spans="1:15">
      <c r="A4407">
        <v>4406</v>
      </c>
      <c r="B4407">
        <v>433219</v>
      </c>
      <c r="C4407" t="s">
        <v>709</v>
      </c>
      <c r="D4407" t="s">
        <v>129</v>
      </c>
      <c r="E4407" t="s">
        <v>8219</v>
      </c>
      <c r="F4407">
        <v>300</v>
      </c>
      <c r="G4407">
        <v>2.9</v>
      </c>
      <c r="H4407">
        <v>80</v>
      </c>
      <c r="I4407" t="s">
        <v>356</v>
      </c>
      <c r="J4407" t="s">
        <v>709</v>
      </c>
      <c r="K4407">
        <v>70</v>
      </c>
      <c r="L4407" t="s">
        <v>136</v>
      </c>
      <c r="M4407" t="s">
        <v>132</v>
      </c>
      <c r="N4407" t="s">
        <v>131</v>
      </c>
      <c r="O4407" t="s">
        <v>130</v>
      </c>
    </row>
    <row r="4408" spans="1:15">
      <c r="A4408">
        <v>4407</v>
      </c>
      <c r="B4408">
        <v>433300</v>
      </c>
      <c r="C4408" t="s">
        <v>2951</v>
      </c>
      <c r="D4408" t="s">
        <v>149</v>
      </c>
      <c r="E4408" t="s">
        <v>8220</v>
      </c>
      <c r="F4408">
        <v>400</v>
      </c>
      <c r="G4408">
        <v>4.4000000000000004</v>
      </c>
      <c r="H4408">
        <v>100</v>
      </c>
      <c r="I4408" t="s">
        <v>6750</v>
      </c>
      <c r="J4408" t="s">
        <v>2951</v>
      </c>
      <c r="K4408">
        <v>49</v>
      </c>
      <c r="L4408" t="s">
        <v>133</v>
      </c>
      <c r="M4408" t="s">
        <v>132</v>
      </c>
      <c r="N4408" t="s">
        <v>131</v>
      </c>
      <c r="O4408" t="s">
        <v>135</v>
      </c>
    </row>
    <row r="4409" spans="1:15">
      <c r="A4409">
        <v>4408</v>
      </c>
      <c r="B4409">
        <v>433523</v>
      </c>
      <c r="C4409" t="s">
        <v>790</v>
      </c>
      <c r="D4409" t="s">
        <v>129</v>
      </c>
      <c r="E4409" t="s">
        <v>873</v>
      </c>
      <c r="F4409">
        <v>300</v>
      </c>
      <c r="G4409">
        <v>4.4000000000000004</v>
      </c>
      <c r="H4409">
        <v>100</v>
      </c>
      <c r="I4409" t="s">
        <v>3341</v>
      </c>
      <c r="J4409" t="s">
        <v>790</v>
      </c>
      <c r="K4409">
        <v>70</v>
      </c>
      <c r="L4409" t="s">
        <v>133</v>
      </c>
      <c r="M4409" t="s">
        <v>132</v>
      </c>
      <c r="N4409" t="s">
        <v>131</v>
      </c>
      <c r="O4409" t="s">
        <v>130</v>
      </c>
    </row>
    <row r="4410" spans="1:15">
      <c r="A4410">
        <v>4409</v>
      </c>
      <c r="B4410">
        <v>433557</v>
      </c>
      <c r="C4410" t="s">
        <v>4844</v>
      </c>
      <c r="D4410" t="s">
        <v>134</v>
      </c>
      <c r="E4410" t="s">
        <v>8221</v>
      </c>
      <c r="F4410">
        <v>250</v>
      </c>
      <c r="G4410">
        <v>2.9</v>
      </c>
      <c r="H4410">
        <v>80</v>
      </c>
      <c r="I4410" t="s">
        <v>4100</v>
      </c>
      <c r="J4410" t="s">
        <v>4844</v>
      </c>
      <c r="K4410">
        <v>56</v>
      </c>
      <c r="L4410" t="s">
        <v>136</v>
      </c>
      <c r="M4410" t="s">
        <v>132</v>
      </c>
      <c r="N4410" t="s">
        <v>131</v>
      </c>
      <c r="O4410" t="s">
        <v>135</v>
      </c>
    </row>
    <row r="4411" spans="1:15">
      <c r="A4411">
        <v>4410</v>
      </c>
      <c r="B4411">
        <v>433587</v>
      </c>
      <c r="C4411" t="s">
        <v>568</v>
      </c>
      <c r="D4411" t="s">
        <v>143</v>
      </c>
      <c r="E4411" t="s">
        <v>8222</v>
      </c>
      <c r="F4411">
        <v>500</v>
      </c>
      <c r="G4411">
        <v>4.0999999999999996</v>
      </c>
      <c r="H4411">
        <v>50</v>
      </c>
      <c r="I4411" t="s">
        <v>8223</v>
      </c>
      <c r="J4411" t="s">
        <v>568</v>
      </c>
      <c r="K4411">
        <v>55</v>
      </c>
      <c r="L4411" t="s">
        <v>136</v>
      </c>
      <c r="M4411" t="s">
        <v>132</v>
      </c>
      <c r="N4411" t="s">
        <v>140</v>
      </c>
      <c r="O4411" t="s">
        <v>135</v>
      </c>
    </row>
    <row r="4412" spans="1:15">
      <c r="A4412">
        <v>4411</v>
      </c>
      <c r="B4412">
        <v>433675</v>
      </c>
      <c r="C4412" t="s">
        <v>1571</v>
      </c>
      <c r="D4412" t="s">
        <v>141</v>
      </c>
      <c r="E4412" t="s">
        <v>8224</v>
      </c>
      <c r="F4412">
        <v>200</v>
      </c>
      <c r="G4412">
        <v>2.9</v>
      </c>
      <c r="H4412">
        <v>80</v>
      </c>
      <c r="I4412" t="s">
        <v>8225</v>
      </c>
      <c r="J4412" t="s">
        <v>1571</v>
      </c>
      <c r="K4412">
        <v>81</v>
      </c>
      <c r="L4412" t="s">
        <v>236</v>
      </c>
      <c r="M4412" t="s">
        <v>142</v>
      </c>
      <c r="N4412" t="s">
        <v>131</v>
      </c>
      <c r="O4412" t="s">
        <v>130</v>
      </c>
    </row>
    <row r="4413" spans="1:15">
      <c r="A4413">
        <v>4412</v>
      </c>
      <c r="B4413">
        <v>433812</v>
      </c>
      <c r="C4413" t="s">
        <v>3292</v>
      </c>
      <c r="D4413" t="s">
        <v>141</v>
      </c>
      <c r="E4413" t="s">
        <v>8226</v>
      </c>
      <c r="F4413">
        <v>400</v>
      </c>
      <c r="G4413">
        <v>2.9</v>
      </c>
      <c r="H4413">
        <v>80</v>
      </c>
      <c r="I4413" t="s">
        <v>258</v>
      </c>
      <c r="J4413" t="s">
        <v>3292</v>
      </c>
      <c r="K4413">
        <v>44</v>
      </c>
      <c r="L4413" t="s">
        <v>133</v>
      </c>
      <c r="M4413" t="s">
        <v>132</v>
      </c>
      <c r="N4413" t="s">
        <v>131</v>
      </c>
      <c r="O4413" t="s">
        <v>135</v>
      </c>
    </row>
    <row r="4414" spans="1:15">
      <c r="A4414">
        <v>4413</v>
      </c>
      <c r="B4414">
        <v>433846</v>
      </c>
      <c r="C4414" t="s">
        <v>477</v>
      </c>
      <c r="D4414" t="s">
        <v>141</v>
      </c>
      <c r="E4414" t="s">
        <v>8227</v>
      </c>
      <c r="F4414">
        <v>100</v>
      </c>
      <c r="G4414">
        <v>2.9</v>
      </c>
      <c r="H4414">
        <v>80</v>
      </c>
      <c r="I4414" t="s">
        <v>5913</v>
      </c>
      <c r="J4414" t="s">
        <v>477</v>
      </c>
      <c r="K4414">
        <v>51</v>
      </c>
      <c r="L4414" t="s">
        <v>236</v>
      </c>
      <c r="M4414" t="s">
        <v>142</v>
      </c>
      <c r="N4414" t="s">
        <v>131</v>
      </c>
      <c r="O4414" t="s">
        <v>135</v>
      </c>
    </row>
    <row r="4415" spans="1:15">
      <c r="A4415">
        <v>4414</v>
      </c>
      <c r="B4415">
        <v>433929</v>
      </c>
      <c r="C4415" t="s">
        <v>955</v>
      </c>
      <c r="D4415" t="s">
        <v>141</v>
      </c>
      <c r="E4415" t="s">
        <v>8228</v>
      </c>
      <c r="F4415">
        <v>100</v>
      </c>
      <c r="G4415">
        <v>2.9</v>
      </c>
      <c r="H4415">
        <v>80</v>
      </c>
      <c r="I4415" t="s">
        <v>6314</v>
      </c>
      <c r="J4415" t="s">
        <v>955</v>
      </c>
      <c r="K4415">
        <v>65</v>
      </c>
      <c r="L4415" t="s">
        <v>136</v>
      </c>
      <c r="M4415" t="s">
        <v>142</v>
      </c>
      <c r="N4415" t="s">
        <v>131</v>
      </c>
      <c r="O4415" t="s">
        <v>130</v>
      </c>
    </row>
    <row r="4416" spans="1:15">
      <c r="A4416">
        <v>4415</v>
      </c>
      <c r="B4416">
        <v>434066</v>
      </c>
      <c r="C4416" t="s">
        <v>1675</v>
      </c>
      <c r="D4416" t="s">
        <v>141</v>
      </c>
      <c r="E4416" t="s">
        <v>8229</v>
      </c>
      <c r="F4416">
        <v>400</v>
      </c>
      <c r="G4416">
        <v>4.5</v>
      </c>
      <c r="H4416">
        <v>100</v>
      </c>
      <c r="I4416" t="s">
        <v>8230</v>
      </c>
      <c r="J4416" t="s">
        <v>1675</v>
      </c>
      <c r="K4416">
        <v>37</v>
      </c>
      <c r="L4416" t="s">
        <v>138</v>
      </c>
      <c r="M4416" t="s">
        <v>132</v>
      </c>
      <c r="N4416" t="s">
        <v>131</v>
      </c>
      <c r="O4416" t="s">
        <v>144</v>
      </c>
    </row>
    <row r="4417" spans="1:15">
      <c r="A4417">
        <v>4416</v>
      </c>
      <c r="B4417">
        <v>434070</v>
      </c>
      <c r="C4417" t="s">
        <v>8231</v>
      </c>
      <c r="D4417" t="s">
        <v>146</v>
      </c>
      <c r="E4417" t="s">
        <v>4169</v>
      </c>
      <c r="F4417">
        <v>250</v>
      </c>
      <c r="G4417">
        <v>3.9</v>
      </c>
      <c r="H4417">
        <v>500</v>
      </c>
      <c r="I4417" t="s">
        <v>2266</v>
      </c>
      <c r="J4417" t="s">
        <v>8231</v>
      </c>
      <c r="K4417">
        <v>68</v>
      </c>
      <c r="L4417" t="s">
        <v>136</v>
      </c>
      <c r="M4417" t="s">
        <v>132</v>
      </c>
      <c r="N4417" t="s">
        <v>147</v>
      </c>
      <c r="O4417" t="s">
        <v>130</v>
      </c>
    </row>
    <row r="4418" spans="1:15">
      <c r="A4418">
        <v>4417</v>
      </c>
      <c r="B4418">
        <v>434098</v>
      </c>
      <c r="C4418" t="s">
        <v>3083</v>
      </c>
      <c r="D4418" t="s">
        <v>146</v>
      </c>
      <c r="E4418" t="s">
        <v>8232</v>
      </c>
      <c r="F4418">
        <v>300</v>
      </c>
      <c r="G4418">
        <v>3.8</v>
      </c>
      <c r="H4418">
        <v>50</v>
      </c>
      <c r="I4418" t="s">
        <v>8233</v>
      </c>
      <c r="J4418" t="s">
        <v>3083</v>
      </c>
      <c r="K4418">
        <v>50</v>
      </c>
      <c r="L4418" t="s">
        <v>136</v>
      </c>
      <c r="M4418" t="s">
        <v>132</v>
      </c>
      <c r="N4418" t="s">
        <v>140</v>
      </c>
      <c r="O4418" t="s">
        <v>135</v>
      </c>
    </row>
    <row r="4419" spans="1:15">
      <c r="A4419">
        <v>4418</v>
      </c>
      <c r="B4419">
        <v>434187</v>
      </c>
      <c r="C4419" t="s">
        <v>1670</v>
      </c>
      <c r="D4419" t="s">
        <v>129</v>
      </c>
      <c r="E4419" t="s">
        <v>8234</v>
      </c>
      <c r="F4419">
        <v>300</v>
      </c>
      <c r="G4419">
        <v>2.9</v>
      </c>
      <c r="H4419">
        <v>80</v>
      </c>
      <c r="I4419" t="s">
        <v>2723</v>
      </c>
      <c r="J4419" t="s">
        <v>1670</v>
      </c>
      <c r="K4419">
        <v>46</v>
      </c>
      <c r="L4419" t="s">
        <v>133</v>
      </c>
      <c r="M4419" t="s">
        <v>132</v>
      </c>
      <c r="N4419" t="s">
        <v>131</v>
      </c>
      <c r="O4419" t="s">
        <v>135</v>
      </c>
    </row>
    <row r="4420" spans="1:15">
      <c r="A4420">
        <v>4419</v>
      </c>
      <c r="B4420">
        <v>434237</v>
      </c>
      <c r="C4420" t="s">
        <v>1332</v>
      </c>
      <c r="D4420" t="s">
        <v>134</v>
      </c>
      <c r="E4420" t="s">
        <v>8235</v>
      </c>
      <c r="F4420">
        <v>300</v>
      </c>
      <c r="G4420">
        <v>2.9</v>
      </c>
      <c r="H4420">
        <v>80</v>
      </c>
      <c r="I4420" t="s">
        <v>8236</v>
      </c>
      <c r="J4420" t="s">
        <v>1332</v>
      </c>
      <c r="K4420">
        <v>40</v>
      </c>
      <c r="L4420" t="s">
        <v>138</v>
      </c>
      <c r="M4420" t="s">
        <v>132</v>
      </c>
      <c r="N4420" t="s">
        <v>131</v>
      </c>
      <c r="O4420" t="s">
        <v>144</v>
      </c>
    </row>
    <row r="4421" spans="1:15">
      <c r="A4421">
        <v>4420</v>
      </c>
      <c r="B4421">
        <v>434278</v>
      </c>
      <c r="C4421" t="s">
        <v>790</v>
      </c>
      <c r="D4421" t="s">
        <v>129</v>
      </c>
      <c r="E4421" t="s">
        <v>8237</v>
      </c>
      <c r="F4421">
        <v>300</v>
      </c>
      <c r="G4421">
        <v>2.9</v>
      </c>
      <c r="H4421">
        <v>80</v>
      </c>
      <c r="I4421" t="s">
        <v>8238</v>
      </c>
      <c r="J4421" t="s">
        <v>790</v>
      </c>
      <c r="K4421">
        <v>61</v>
      </c>
      <c r="L4421" t="s">
        <v>133</v>
      </c>
      <c r="M4421" t="s">
        <v>132</v>
      </c>
      <c r="N4421" t="s">
        <v>131</v>
      </c>
      <c r="O4421" t="s">
        <v>130</v>
      </c>
    </row>
    <row r="4422" spans="1:15">
      <c r="A4422">
        <v>4421</v>
      </c>
      <c r="B4422">
        <v>434368</v>
      </c>
      <c r="C4422" t="s">
        <v>5583</v>
      </c>
      <c r="D4422" t="s">
        <v>129</v>
      </c>
      <c r="E4422" t="s">
        <v>8239</v>
      </c>
      <c r="F4422">
        <v>299</v>
      </c>
      <c r="G4422">
        <v>3.9</v>
      </c>
      <c r="H4422">
        <v>20</v>
      </c>
      <c r="I4422" t="s">
        <v>6264</v>
      </c>
      <c r="J4422" t="s">
        <v>5583</v>
      </c>
      <c r="K4422">
        <v>84</v>
      </c>
      <c r="L4422" t="s">
        <v>133</v>
      </c>
      <c r="M4422" t="s">
        <v>132</v>
      </c>
      <c r="N4422" t="s">
        <v>140</v>
      </c>
      <c r="O4422" t="s">
        <v>130</v>
      </c>
    </row>
    <row r="4423" spans="1:15">
      <c r="A4423">
        <v>4422</v>
      </c>
      <c r="B4423">
        <v>434378</v>
      </c>
      <c r="C4423" t="s">
        <v>3806</v>
      </c>
      <c r="D4423" t="s">
        <v>143</v>
      </c>
      <c r="E4423" t="s">
        <v>8240</v>
      </c>
      <c r="F4423">
        <v>150</v>
      </c>
      <c r="G4423">
        <v>2.9</v>
      </c>
      <c r="H4423">
        <v>80</v>
      </c>
      <c r="I4423" t="s">
        <v>8241</v>
      </c>
      <c r="J4423" t="s">
        <v>3806</v>
      </c>
      <c r="K4423">
        <v>72</v>
      </c>
      <c r="L4423" t="s">
        <v>138</v>
      </c>
      <c r="M4423" t="s">
        <v>142</v>
      </c>
      <c r="N4423" t="s">
        <v>131</v>
      </c>
      <c r="O4423" t="s">
        <v>130</v>
      </c>
    </row>
    <row r="4424" spans="1:15">
      <c r="A4424">
        <v>4423</v>
      </c>
      <c r="B4424">
        <v>434384</v>
      </c>
      <c r="C4424" t="s">
        <v>477</v>
      </c>
      <c r="D4424" t="s">
        <v>141</v>
      </c>
      <c r="E4424" t="s">
        <v>8242</v>
      </c>
      <c r="F4424">
        <v>250</v>
      </c>
      <c r="G4424">
        <v>2.9</v>
      </c>
      <c r="H4424">
        <v>80</v>
      </c>
      <c r="I4424" t="s">
        <v>547</v>
      </c>
      <c r="J4424" t="s">
        <v>477</v>
      </c>
      <c r="K4424">
        <v>59</v>
      </c>
      <c r="L4424" t="s">
        <v>136</v>
      </c>
      <c r="M4424" t="s">
        <v>132</v>
      </c>
      <c r="N4424" t="s">
        <v>131</v>
      </c>
      <c r="O4424" t="s">
        <v>135</v>
      </c>
    </row>
    <row r="4425" spans="1:15">
      <c r="A4425">
        <v>4424</v>
      </c>
      <c r="B4425">
        <v>434478</v>
      </c>
      <c r="C4425" t="s">
        <v>2284</v>
      </c>
      <c r="D4425" t="s">
        <v>139</v>
      </c>
      <c r="E4425" t="s">
        <v>8243</v>
      </c>
      <c r="F4425">
        <v>100</v>
      </c>
      <c r="G4425">
        <v>2.9</v>
      </c>
      <c r="H4425">
        <v>80</v>
      </c>
      <c r="I4425" t="s">
        <v>6923</v>
      </c>
      <c r="J4425" t="s">
        <v>2284</v>
      </c>
      <c r="K4425">
        <v>68</v>
      </c>
      <c r="L4425" t="s">
        <v>136</v>
      </c>
      <c r="M4425" t="s">
        <v>142</v>
      </c>
      <c r="N4425" t="s">
        <v>131</v>
      </c>
      <c r="O4425" t="s">
        <v>130</v>
      </c>
    </row>
    <row r="4426" spans="1:15">
      <c r="A4426">
        <v>4425</v>
      </c>
      <c r="B4426">
        <v>434505</v>
      </c>
      <c r="C4426" t="s">
        <v>982</v>
      </c>
      <c r="D4426" t="s">
        <v>141</v>
      </c>
      <c r="E4426" t="s">
        <v>8244</v>
      </c>
      <c r="F4426">
        <v>300</v>
      </c>
      <c r="G4426">
        <v>2.9</v>
      </c>
      <c r="H4426">
        <v>80</v>
      </c>
      <c r="I4426" t="s">
        <v>390</v>
      </c>
      <c r="J4426" t="s">
        <v>982</v>
      </c>
      <c r="K4426">
        <v>70</v>
      </c>
      <c r="L4426" t="s">
        <v>136</v>
      </c>
      <c r="M4426" t="s">
        <v>132</v>
      </c>
      <c r="N4426" t="s">
        <v>131</v>
      </c>
      <c r="O4426" t="s">
        <v>130</v>
      </c>
    </row>
    <row r="4427" spans="1:15">
      <c r="A4427">
        <v>4426</v>
      </c>
      <c r="B4427">
        <v>434548</v>
      </c>
      <c r="C4427" t="s">
        <v>829</v>
      </c>
      <c r="D4427" t="s">
        <v>134</v>
      </c>
      <c r="E4427" t="s">
        <v>8245</v>
      </c>
      <c r="F4427">
        <v>250</v>
      </c>
      <c r="G4427">
        <v>2.9</v>
      </c>
      <c r="H4427">
        <v>80</v>
      </c>
      <c r="I4427" t="s">
        <v>672</v>
      </c>
      <c r="J4427" t="s">
        <v>829</v>
      </c>
      <c r="K4427">
        <v>53</v>
      </c>
      <c r="L4427" t="s">
        <v>133</v>
      </c>
      <c r="M4427" t="s">
        <v>132</v>
      </c>
      <c r="N4427" t="s">
        <v>131</v>
      </c>
      <c r="O4427" t="s">
        <v>135</v>
      </c>
    </row>
    <row r="4428" spans="1:15">
      <c r="A4428">
        <v>4427</v>
      </c>
      <c r="B4428">
        <v>434563</v>
      </c>
      <c r="C4428" t="s">
        <v>3083</v>
      </c>
      <c r="D4428" t="s">
        <v>146</v>
      </c>
      <c r="E4428" t="s">
        <v>8246</v>
      </c>
      <c r="F4428">
        <v>400</v>
      </c>
      <c r="G4428">
        <v>2.9</v>
      </c>
      <c r="H4428">
        <v>80</v>
      </c>
      <c r="I4428" t="s">
        <v>8247</v>
      </c>
      <c r="J4428" t="s">
        <v>3083</v>
      </c>
      <c r="K4428">
        <v>68</v>
      </c>
      <c r="L4428" t="s">
        <v>136</v>
      </c>
      <c r="M4428" t="s">
        <v>132</v>
      </c>
      <c r="N4428" t="s">
        <v>131</v>
      </c>
      <c r="O4428" t="s">
        <v>130</v>
      </c>
    </row>
    <row r="4429" spans="1:15">
      <c r="A4429">
        <v>4428</v>
      </c>
      <c r="B4429">
        <v>434713</v>
      </c>
      <c r="C4429" t="s">
        <v>2951</v>
      </c>
      <c r="D4429" t="s">
        <v>149</v>
      </c>
      <c r="E4429" t="s">
        <v>8248</v>
      </c>
      <c r="F4429">
        <v>280</v>
      </c>
      <c r="G4429">
        <v>2.9</v>
      </c>
      <c r="H4429">
        <v>80</v>
      </c>
      <c r="I4429" t="s">
        <v>6838</v>
      </c>
      <c r="J4429" t="s">
        <v>2951</v>
      </c>
      <c r="K4429">
        <v>50</v>
      </c>
      <c r="L4429" t="s">
        <v>136</v>
      </c>
      <c r="M4429" t="s">
        <v>132</v>
      </c>
      <c r="N4429" t="s">
        <v>131</v>
      </c>
      <c r="O4429" t="s">
        <v>135</v>
      </c>
    </row>
    <row r="4430" spans="1:15">
      <c r="A4430">
        <v>4429</v>
      </c>
      <c r="B4430">
        <v>434735</v>
      </c>
      <c r="C4430" t="s">
        <v>1992</v>
      </c>
      <c r="D4430" t="s">
        <v>145</v>
      </c>
      <c r="E4430" t="s">
        <v>8249</v>
      </c>
      <c r="F4430">
        <v>400</v>
      </c>
      <c r="G4430">
        <v>2.9</v>
      </c>
      <c r="H4430">
        <v>80</v>
      </c>
      <c r="I4430" t="s">
        <v>8250</v>
      </c>
      <c r="J4430" t="s">
        <v>1992</v>
      </c>
      <c r="K4430">
        <v>52</v>
      </c>
      <c r="L4430" t="s">
        <v>136</v>
      </c>
      <c r="M4430" t="s">
        <v>132</v>
      </c>
      <c r="N4430" t="s">
        <v>131</v>
      </c>
      <c r="O4430" t="s">
        <v>135</v>
      </c>
    </row>
    <row r="4431" spans="1:15">
      <c r="A4431">
        <v>4430</v>
      </c>
      <c r="B4431">
        <v>434781</v>
      </c>
      <c r="C4431" t="s">
        <v>880</v>
      </c>
      <c r="D4431" t="s">
        <v>143</v>
      </c>
      <c r="E4431" t="s">
        <v>8251</v>
      </c>
      <c r="F4431">
        <v>650</v>
      </c>
      <c r="G4431">
        <v>2.9</v>
      </c>
      <c r="H4431">
        <v>80</v>
      </c>
      <c r="I4431" t="s">
        <v>912</v>
      </c>
      <c r="J4431" t="s">
        <v>880</v>
      </c>
      <c r="K4431">
        <v>53</v>
      </c>
      <c r="L4431" t="s">
        <v>136</v>
      </c>
      <c r="M4431" t="s">
        <v>148</v>
      </c>
      <c r="N4431" t="s">
        <v>131</v>
      </c>
      <c r="O4431" t="s">
        <v>135</v>
      </c>
    </row>
    <row r="4432" spans="1:15">
      <c r="A4432">
        <v>4431</v>
      </c>
      <c r="B4432">
        <v>434794</v>
      </c>
      <c r="C4432" t="s">
        <v>1692</v>
      </c>
      <c r="D4432" t="s">
        <v>129</v>
      </c>
      <c r="E4432" t="s">
        <v>8252</v>
      </c>
      <c r="F4432">
        <v>200</v>
      </c>
      <c r="G4432">
        <v>2.9</v>
      </c>
      <c r="H4432">
        <v>80</v>
      </c>
      <c r="I4432" t="s">
        <v>8253</v>
      </c>
      <c r="J4432" t="s">
        <v>1692</v>
      </c>
      <c r="K4432">
        <v>90</v>
      </c>
      <c r="L4432" t="s">
        <v>136</v>
      </c>
      <c r="M4432" t="s">
        <v>142</v>
      </c>
      <c r="N4432" t="s">
        <v>131</v>
      </c>
      <c r="O4432" t="s">
        <v>130</v>
      </c>
    </row>
    <row r="4433" spans="1:15">
      <c r="A4433">
        <v>4432</v>
      </c>
      <c r="B4433">
        <v>434848</v>
      </c>
      <c r="C4433" t="s">
        <v>973</v>
      </c>
      <c r="D4433" t="s">
        <v>134</v>
      </c>
      <c r="E4433" t="s">
        <v>8254</v>
      </c>
      <c r="F4433">
        <v>280</v>
      </c>
      <c r="G4433">
        <v>2.9</v>
      </c>
      <c r="H4433">
        <v>80</v>
      </c>
      <c r="I4433" t="s">
        <v>2266</v>
      </c>
      <c r="J4433" t="s">
        <v>973</v>
      </c>
      <c r="K4433">
        <v>43</v>
      </c>
      <c r="L4433" t="s">
        <v>136</v>
      </c>
      <c r="M4433" t="s">
        <v>132</v>
      </c>
      <c r="N4433" t="s">
        <v>131</v>
      </c>
      <c r="O4433" t="s">
        <v>135</v>
      </c>
    </row>
    <row r="4434" spans="1:15">
      <c r="A4434">
        <v>4433</v>
      </c>
      <c r="B4434">
        <v>434849</v>
      </c>
      <c r="C4434" t="s">
        <v>973</v>
      </c>
      <c r="D4434" t="s">
        <v>134</v>
      </c>
      <c r="E4434" t="s">
        <v>8255</v>
      </c>
      <c r="F4434">
        <v>280</v>
      </c>
      <c r="G4434">
        <v>2.9</v>
      </c>
      <c r="H4434">
        <v>80</v>
      </c>
      <c r="I4434" t="s">
        <v>2266</v>
      </c>
      <c r="J4434" t="s">
        <v>973</v>
      </c>
      <c r="K4434">
        <v>45</v>
      </c>
      <c r="L4434" t="s">
        <v>136</v>
      </c>
      <c r="M4434" t="s">
        <v>132</v>
      </c>
      <c r="N4434" t="s">
        <v>131</v>
      </c>
      <c r="O4434" t="s">
        <v>135</v>
      </c>
    </row>
    <row r="4435" spans="1:15">
      <c r="A4435">
        <v>4434</v>
      </c>
      <c r="B4435">
        <v>434857</v>
      </c>
      <c r="C4435" t="s">
        <v>973</v>
      </c>
      <c r="D4435" t="s">
        <v>134</v>
      </c>
      <c r="E4435" t="s">
        <v>8256</v>
      </c>
      <c r="F4435">
        <v>200</v>
      </c>
      <c r="G4435">
        <v>2.9</v>
      </c>
      <c r="H4435">
        <v>80</v>
      </c>
      <c r="I4435" t="s">
        <v>2266</v>
      </c>
      <c r="J4435" t="s">
        <v>973</v>
      </c>
      <c r="K4435">
        <v>44</v>
      </c>
      <c r="L4435" t="s">
        <v>136</v>
      </c>
      <c r="M4435" t="s">
        <v>142</v>
      </c>
      <c r="N4435" t="s">
        <v>131</v>
      </c>
      <c r="O4435" t="s">
        <v>135</v>
      </c>
    </row>
    <row r="4436" spans="1:15">
      <c r="A4436">
        <v>4435</v>
      </c>
      <c r="B4436">
        <v>434873</v>
      </c>
      <c r="C4436" t="s">
        <v>1747</v>
      </c>
      <c r="D4436" t="s">
        <v>137</v>
      </c>
      <c r="E4436" t="s">
        <v>8257</v>
      </c>
      <c r="F4436">
        <v>600</v>
      </c>
      <c r="G4436">
        <v>2.9</v>
      </c>
      <c r="H4436">
        <v>80</v>
      </c>
      <c r="I4436" t="s">
        <v>1411</v>
      </c>
      <c r="J4436" t="s">
        <v>1747</v>
      </c>
      <c r="K4436">
        <v>50</v>
      </c>
      <c r="L4436" t="s">
        <v>236</v>
      </c>
      <c r="M4436" t="s">
        <v>148</v>
      </c>
      <c r="N4436" t="s">
        <v>131</v>
      </c>
      <c r="O4436" t="s">
        <v>135</v>
      </c>
    </row>
    <row r="4437" spans="1:15">
      <c r="A4437">
        <v>4436</v>
      </c>
      <c r="B4437">
        <v>434905</v>
      </c>
      <c r="C4437" t="s">
        <v>8258</v>
      </c>
      <c r="D4437" t="s">
        <v>129</v>
      </c>
      <c r="E4437" t="s">
        <v>8259</v>
      </c>
      <c r="F4437">
        <v>300</v>
      </c>
      <c r="G4437">
        <v>2.9</v>
      </c>
      <c r="H4437">
        <v>80</v>
      </c>
      <c r="I4437" t="s">
        <v>8260</v>
      </c>
      <c r="J4437" t="s">
        <v>2289</v>
      </c>
      <c r="K4437">
        <v>76</v>
      </c>
      <c r="L4437" t="s">
        <v>133</v>
      </c>
      <c r="M4437" t="s">
        <v>132</v>
      </c>
      <c r="N4437" t="s">
        <v>131</v>
      </c>
      <c r="O4437" t="s">
        <v>130</v>
      </c>
    </row>
    <row r="4438" spans="1:15">
      <c r="A4438">
        <v>4437</v>
      </c>
      <c r="B4438">
        <v>434921</v>
      </c>
      <c r="C4438" t="s">
        <v>973</v>
      </c>
      <c r="D4438" t="s">
        <v>134</v>
      </c>
      <c r="E4438" t="s">
        <v>8261</v>
      </c>
      <c r="F4438">
        <v>200</v>
      </c>
      <c r="G4438">
        <v>2.9</v>
      </c>
      <c r="H4438">
        <v>80</v>
      </c>
      <c r="I4438" t="s">
        <v>2266</v>
      </c>
      <c r="J4438" t="s">
        <v>973</v>
      </c>
      <c r="K4438">
        <v>47</v>
      </c>
      <c r="L4438" t="s">
        <v>136</v>
      </c>
      <c r="M4438" t="s">
        <v>142</v>
      </c>
      <c r="N4438" t="s">
        <v>131</v>
      </c>
      <c r="O4438" t="s">
        <v>135</v>
      </c>
    </row>
    <row r="4439" spans="1:15">
      <c r="A4439">
        <v>4438</v>
      </c>
      <c r="B4439">
        <v>434957</v>
      </c>
      <c r="C4439" t="s">
        <v>790</v>
      </c>
      <c r="D4439" t="s">
        <v>129</v>
      </c>
      <c r="E4439" t="s">
        <v>8262</v>
      </c>
      <c r="F4439">
        <v>200</v>
      </c>
      <c r="G4439">
        <v>2.9</v>
      </c>
      <c r="H4439">
        <v>80</v>
      </c>
      <c r="I4439" t="s">
        <v>8263</v>
      </c>
      <c r="J4439" t="s">
        <v>790</v>
      </c>
      <c r="K4439">
        <v>85</v>
      </c>
      <c r="L4439" t="s">
        <v>133</v>
      </c>
      <c r="M4439" t="s">
        <v>142</v>
      </c>
      <c r="N4439" t="s">
        <v>131</v>
      </c>
      <c r="O4439" t="s">
        <v>130</v>
      </c>
    </row>
    <row r="4440" spans="1:15">
      <c r="A4440">
        <v>4439</v>
      </c>
      <c r="B4440">
        <v>435034</v>
      </c>
      <c r="C4440" t="s">
        <v>477</v>
      </c>
      <c r="D4440" t="s">
        <v>141</v>
      </c>
      <c r="E4440" t="s">
        <v>8264</v>
      </c>
      <c r="F4440">
        <v>260</v>
      </c>
      <c r="G4440">
        <v>2.9</v>
      </c>
      <c r="H4440">
        <v>80</v>
      </c>
      <c r="I4440" t="s">
        <v>2395</v>
      </c>
      <c r="J4440" t="s">
        <v>477</v>
      </c>
      <c r="K4440">
        <v>55</v>
      </c>
      <c r="L4440" t="s">
        <v>138</v>
      </c>
      <c r="M4440" t="s">
        <v>132</v>
      </c>
      <c r="N4440" t="s">
        <v>131</v>
      </c>
      <c r="O4440" t="s">
        <v>135</v>
      </c>
    </row>
    <row r="4441" spans="1:15">
      <c r="A4441">
        <v>4440</v>
      </c>
      <c r="B4441">
        <v>435089</v>
      </c>
      <c r="C4441" t="s">
        <v>973</v>
      </c>
      <c r="D4441" t="s">
        <v>134</v>
      </c>
      <c r="E4441" t="s">
        <v>8265</v>
      </c>
      <c r="F4441">
        <v>280</v>
      </c>
      <c r="G4441">
        <v>4.4000000000000004</v>
      </c>
      <c r="H4441">
        <v>20</v>
      </c>
      <c r="I4441" t="s">
        <v>8266</v>
      </c>
      <c r="J4441" t="s">
        <v>973</v>
      </c>
      <c r="K4441">
        <v>53</v>
      </c>
      <c r="L4441" t="s">
        <v>133</v>
      </c>
      <c r="M4441" t="s">
        <v>132</v>
      </c>
      <c r="N4441" t="s">
        <v>140</v>
      </c>
      <c r="O4441" t="s">
        <v>135</v>
      </c>
    </row>
    <row r="4442" spans="1:15">
      <c r="A4442">
        <v>4441</v>
      </c>
      <c r="B4442">
        <v>435208</v>
      </c>
      <c r="C4442" t="s">
        <v>3083</v>
      </c>
      <c r="D4442" t="s">
        <v>146</v>
      </c>
      <c r="E4442" t="s">
        <v>8267</v>
      </c>
      <c r="F4442">
        <v>350</v>
      </c>
      <c r="G4442">
        <v>3.7</v>
      </c>
      <c r="H4442">
        <v>20</v>
      </c>
      <c r="I4442" t="s">
        <v>8268</v>
      </c>
      <c r="J4442" t="s">
        <v>3083</v>
      </c>
      <c r="K4442">
        <v>51</v>
      </c>
      <c r="L4442" t="s">
        <v>138</v>
      </c>
      <c r="M4442" t="s">
        <v>132</v>
      </c>
      <c r="N4442" t="s">
        <v>140</v>
      </c>
      <c r="O4442" t="s">
        <v>135</v>
      </c>
    </row>
    <row r="4443" spans="1:15">
      <c r="A4443">
        <v>4442</v>
      </c>
      <c r="B4443">
        <v>435405</v>
      </c>
      <c r="C4443" t="s">
        <v>4449</v>
      </c>
      <c r="D4443" t="s">
        <v>137</v>
      </c>
      <c r="E4443" t="s">
        <v>8269</v>
      </c>
      <c r="F4443">
        <v>250</v>
      </c>
      <c r="G4443">
        <v>4.7</v>
      </c>
      <c r="H4443">
        <v>20</v>
      </c>
      <c r="I4443" t="s">
        <v>8270</v>
      </c>
      <c r="J4443" t="s">
        <v>4449</v>
      </c>
      <c r="K4443">
        <v>39</v>
      </c>
      <c r="L4443" t="s">
        <v>138</v>
      </c>
      <c r="M4443" t="s">
        <v>132</v>
      </c>
      <c r="N4443" t="s">
        <v>140</v>
      </c>
      <c r="O4443" t="s">
        <v>144</v>
      </c>
    </row>
    <row r="4444" spans="1:15">
      <c r="A4444">
        <v>4443</v>
      </c>
      <c r="B4444">
        <v>435426</v>
      </c>
      <c r="C4444" t="s">
        <v>3695</v>
      </c>
      <c r="D4444" t="s">
        <v>146</v>
      </c>
      <c r="E4444" t="s">
        <v>8271</v>
      </c>
      <c r="F4444">
        <v>300</v>
      </c>
      <c r="G4444">
        <v>4.2</v>
      </c>
      <c r="H4444">
        <v>20</v>
      </c>
      <c r="I4444" t="s">
        <v>544</v>
      </c>
      <c r="J4444" t="s">
        <v>3695</v>
      </c>
      <c r="K4444">
        <v>43</v>
      </c>
      <c r="L4444" t="s">
        <v>138</v>
      </c>
      <c r="M4444" t="s">
        <v>132</v>
      </c>
      <c r="N4444" t="s">
        <v>140</v>
      </c>
      <c r="O4444" t="s">
        <v>135</v>
      </c>
    </row>
    <row r="4445" spans="1:15">
      <c r="A4445">
        <v>4444</v>
      </c>
      <c r="B4445">
        <v>435472</v>
      </c>
      <c r="C4445" t="s">
        <v>3695</v>
      </c>
      <c r="D4445" t="s">
        <v>146</v>
      </c>
      <c r="E4445" t="s">
        <v>8272</v>
      </c>
      <c r="F4445">
        <v>200</v>
      </c>
      <c r="G4445">
        <v>4.2</v>
      </c>
      <c r="H4445">
        <v>20</v>
      </c>
      <c r="I4445" t="s">
        <v>6856</v>
      </c>
      <c r="J4445" t="s">
        <v>3695</v>
      </c>
      <c r="K4445">
        <v>45</v>
      </c>
      <c r="L4445" t="s">
        <v>237</v>
      </c>
      <c r="M4445" t="s">
        <v>142</v>
      </c>
      <c r="N4445" t="s">
        <v>140</v>
      </c>
      <c r="O4445" t="s">
        <v>135</v>
      </c>
    </row>
    <row r="4446" spans="1:15">
      <c r="A4446">
        <v>4445</v>
      </c>
      <c r="B4446">
        <v>435482</v>
      </c>
      <c r="C4446" t="s">
        <v>1962</v>
      </c>
      <c r="D4446" t="s">
        <v>129</v>
      </c>
      <c r="E4446" t="s">
        <v>8273</v>
      </c>
      <c r="F4446">
        <v>150</v>
      </c>
      <c r="G4446">
        <v>2.9</v>
      </c>
      <c r="H4446">
        <v>80</v>
      </c>
      <c r="I4446" t="s">
        <v>547</v>
      </c>
      <c r="J4446" t="s">
        <v>1962</v>
      </c>
      <c r="K4446">
        <v>79</v>
      </c>
      <c r="L4446" t="s">
        <v>136</v>
      </c>
      <c r="M4446" t="s">
        <v>142</v>
      </c>
      <c r="N4446" t="s">
        <v>131</v>
      </c>
      <c r="O4446" t="s">
        <v>130</v>
      </c>
    </row>
    <row r="4447" spans="1:15">
      <c r="A4447">
        <v>4446</v>
      </c>
      <c r="B4447">
        <v>435514</v>
      </c>
      <c r="C4447" t="s">
        <v>1670</v>
      </c>
      <c r="D4447" t="s">
        <v>129</v>
      </c>
      <c r="E4447" t="s">
        <v>8274</v>
      </c>
      <c r="F4447">
        <v>500</v>
      </c>
      <c r="G4447">
        <v>4.5</v>
      </c>
      <c r="H4447">
        <v>20</v>
      </c>
      <c r="I4447" t="s">
        <v>8275</v>
      </c>
      <c r="J4447" t="s">
        <v>1670</v>
      </c>
      <c r="K4447">
        <v>59</v>
      </c>
      <c r="L4447" t="s">
        <v>133</v>
      </c>
      <c r="M4447" t="s">
        <v>132</v>
      </c>
      <c r="N4447" t="s">
        <v>140</v>
      </c>
      <c r="O4447" t="s">
        <v>135</v>
      </c>
    </row>
    <row r="4448" spans="1:15">
      <c r="A4448">
        <v>4447</v>
      </c>
      <c r="B4448">
        <v>435550</v>
      </c>
      <c r="C4448" t="s">
        <v>1332</v>
      </c>
      <c r="D4448" t="s">
        <v>134</v>
      </c>
      <c r="E4448" t="s">
        <v>8276</v>
      </c>
      <c r="F4448">
        <v>400</v>
      </c>
      <c r="G4448">
        <v>2.9</v>
      </c>
      <c r="H4448">
        <v>80</v>
      </c>
      <c r="I4448" t="s">
        <v>8277</v>
      </c>
      <c r="J4448" t="s">
        <v>1332</v>
      </c>
      <c r="K4448">
        <v>38</v>
      </c>
      <c r="L4448" t="s">
        <v>136</v>
      </c>
      <c r="M4448" t="s">
        <v>132</v>
      </c>
      <c r="N4448" t="s">
        <v>131</v>
      </c>
      <c r="O4448" t="s">
        <v>144</v>
      </c>
    </row>
    <row r="4449" spans="1:15">
      <c r="A4449">
        <v>4448</v>
      </c>
      <c r="B4449">
        <v>435614</v>
      </c>
      <c r="C4449" t="s">
        <v>4425</v>
      </c>
      <c r="D4449" t="s">
        <v>139</v>
      </c>
      <c r="E4449" t="s">
        <v>8278</v>
      </c>
      <c r="F4449">
        <v>300</v>
      </c>
      <c r="G4449">
        <v>2.9</v>
      </c>
      <c r="H4449">
        <v>80</v>
      </c>
      <c r="I4449" t="s">
        <v>6824</v>
      </c>
      <c r="J4449" t="s">
        <v>4425</v>
      </c>
      <c r="K4449">
        <v>69</v>
      </c>
      <c r="L4449" t="s">
        <v>138</v>
      </c>
      <c r="M4449" t="s">
        <v>132</v>
      </c>
      <c r="N4449" t="s">
        <v>131</v>
      </c>
      <c r="O4449" t="s">
        <v>130</v>
      </c>
    </row>
    <row r="4450" spans="1:15">
      <c r="A4450">
        <v>4449</v>
      </c>
      <c r="B4450">
        <v>435825</v>
      </c>
      <c r="C4450" t="s">
        <v>2926</v>
      </c>
      <c r="D4450" t="s">
        <v>134</v>
      </c>
      <c r="E4450" t="s">
        <v>8279</v>
      </c>
      <c r="F4450">
        <v>350</v>
      </c>
      <c r="G4450">
        <v>2.9</v>
      </c>
      <c r="H4450">
        <v>80</v>
      </c>
      <c r="I4450" t="s">
        <v>258</v>
      </c>
      <c r="J4450" t="s">
        <v>2926</v>
      </c>
      <c r="K4450">
        <v>64</v>
      </c>
      <c r="L4450" t="s">
        <v>133</v>
      </c>
      <c r="M4450" t="s">
        <v>132</v>
      </c>
      <c r="N4450" t="s">
        <v>131</v>
      </c>
      <c r="O4450" t="s">
        <v>130</v>
      </c>
    </row>
    <row r="4451" spans="1:15">
      <c r="A4451">
        <v>4450</v>
      </c>
      <c r="B4451">
        <v>435833</v>
      </c>
      <c r="C4451" t="s">
        <v>477</v>
      </c>
      <c r="D4451" t="s">
        <v>141</v>
      </c>
      <c r="E4451" t="s">
        <v>8280</v>
      </c>
      <c r="F4451">
        <v>200</v>
      </c>
      <c r="G4451">
        <v>2.9</v>
      </c>
      <c r="H4451">
        <v>80</v>
      </c>
      <c r="I4451" t="s">
        <v>3151</v>
      </c>
      <c r="J4451" t="s">
        <v>477</v>
      </c>
      <c r="K4451">
        <v>47</v>
      </c>
      <c r="L4451" t="s">
        <v>136</v>
      </c>
      <c r="M4451" t="s">
        <v>142</v>
      </c>
      <c r="N4451" t="s">
        <v>131</v>
      </c>
      <c r="O4451" t="s">
        <v>135</v>
      </c>
    </row>
    <row r="4452" spans="1:15">
      <c r="A4452">
        <v>4451</v>
      </c>
      <c r="B4452">
        <v>435903</v>
      </c>
      <c r="C4452" t="s">
        <v>2242</v>
      </c>
      <c r="D4452" t="s">
        <v>145</v>
      </c>
      <c r="E4452" t="s">
        <v>8281</v>
      </c>
      <c r="F4452">
        <v>200</v>
      </c>
      <c r="G4452">
        <v>2.9</v>
      </c>
      <c r="H4452">
        <v>80</v>
      </c>
      <c r="I4452" t="s">
        <v>8068</v>
      </c>
      <c r="J4452" t="s">
        <v>2242</v>
      </c>
      <c r="K4452">
        <v>48</v>
      </c>
      <c r="L4452" t="s">
        <v>138</v>
      </c>
      <c r="M4452" t="s">
        <v>142</v>
      </c>
      <c r="N4452" t="s">
        <v>131</v>
      </c>
      <c r="O4452" t="s">
        <v>135</v>
      </c>
    </row>
    <row r="4453" spans="1:15">
      <c r="A4453">
        <v>4452</v>
      </c>
      <c r="B4453">
        <v>435950</v>
      </c>
      <c r="C4453" t="s">
        <v>790</v>
      </c>
      <c r="D4453" t="s">
        <v>129</v>
      </c>
      <c r="E4453" t="s">
        <v>8282</v>
      </c>
      <c r="F4453">
        <v>300</v>
      </c>
      <c r="G4453">
        <v>2.9</v>
      </c>
      <c r="H4453">
        <v>80</v>
      </c>
      <c r="I4453" t="s">
        <v>3328</v>
      </c>
      <c r="J4453" t="s">
        <v>790</v>
      </c>
      <c r="K4453">
        <v>65</v>
      </c>
      <c r="L4453" t="s">
        <v>136</v>
      </c>
      <c r="M4453" t="s">
        <v>132</v>
      </c>
      <c r="N4453" t="s">
        <v>131</v>
      </c>
      <c r="O4453" t="s">
        <v>130</v>
      </c>
    </row>
    <row r="4454" spans="1:15">
      <c r="A4454">
        <v>4453</v>
      </c>
      <c r="B4454">
        <v>435952</v>
      </c>
      <c r="C4454" t="s">
        <v>3803</v>
      </c>
      <c r="D4454" t="s">
        <v>143</v>
      </c>
      <c r="E4454" t="s">
        <v>8283</v>
      </c>
      <c r="F4454">
        <v>150</v>
      </c>
      <c r="G4454">
        <v>2.9</v>
      </c>
      <c r="H4454">
        <v>80</v>
      </c>
      <c r="I4454" t="s">
        <v>4292</v>
      </c>
      <c r="J4454" t="s">
        <v>3806</v>
      </c>
      <c r="K4454">
        <v>77</v>
      </c>
      <c r="L4454" t="s">
        <v>133</v>
      </c>
      <c r="M4454" t="s">
        <v>142</v>
      </c>
      <c r="N4454" t="s">
        <v>131</v>
      </c>
      <c r="O4454" t="s">
        <v>130</v>
      </c>
    </row>
    <row r="4455" spans="1:15">
      <c r="A4455">
        <v>4454</v>
      </c>
      <c r="B4455">
        <v>435979</v>
      </c>
      <c r="C4455" t="s">
        <v>4246</v>
      </c>
      <c r="D4455" t="s">
        <v>146</v>
      </c>
      <c r="E4455" t="s">
        <v>8284</v>
      </c>
      <c r="F4455">
        <v>800</v>
      </c>
      <c r="G4455">
        <v>3.9</v>
      </c>
      <c r="H4455">
        <v>20</v>
      </c>
      <c r="I4455" t="s">
        <v>8285</v>
      </c>
      <c r="J4455" t="s">
        <v>4246</v>
      </c>
      <c r="K4455">
        <v>73</v>
      </c>
      <c r="L4455" t="s">
        <v>236</v>
      </c>
      <c r="M4455" t="s">
        <v>148</v>
      </c>
      <c r="N4455" t="s">
        <v>140</v>
      </c>
      <c r="O4455" t="s">
        <v>130</v>
      </c>
    </row>
    <row r="4456" spans="1:15">
      <c r="A4456">
        <v>4455</v>
      </c>
      <c r="B4456">
        <v>435994</v>
      </c>
      <c r="C4456" t="s">
        <v>1332</v>
      </c>
      <c r="D4456" t="s">
        <v>134</v>
      </c>
      <c r="E4456" t="s">
        <v>8286</v>
      </c>
      <c r="F4456">
        <v>400</v>
      </c>
      <c r="G4456">
        <v>2.9</v>
      </c>
      <c r="H4456">
        <v>80</v>
      </c>
      <c r="I4456" t="s">
        <v>8287</v>
      </c>
      <c r="J4456" t="s">
        <v>1332</v>
      </c>
      <c r="K4456">
        <v>36</v>
      </c>
      <c r="L4456" t="s">
        <v>133</v>
      </c>
      <c r="M4456" t="s">
        <v>132</v>
      </c>
      <c r="N4456" t="s">
        <v>131</v>
      </c>
      <c r="O4456" t="s">
        <v>144</v>
      </c>
    </row>
    <row r="4457" spans="1:15">
      <c r="A4457">
        <v>4456</v>
      </c>
      <c r="B4457">
        <v>436015</v>
      </c>
      <c r="C4457" t="s">
        <v>690</v>
      </c>
      <c r="D4457" t="s">
        <v>129</v>
      </c>
      <c r="E4457" t="s">
        <v>8288</v>
      </c>
      <c r="F4457">
        <v>300</v>
      </c>
      <c r="G4457">
        <v>2.9</v>
      </c>
      <c r="H4457">
        <v>80</v>
      </c>
      <c r="I4457" t="s">
        <v>8289</v>
      </c>
      <c r="J4457" t="s">
        <v>690</v>
      </c>
      <c r="K4457">
        <v>96</v>
      </c>
      <c r="L4457" t="s">
        <v>138</v>
      </c>
      <c r="M4457" t="s">
        <v>132</v>
      </c>
      <c r="N4457" t="s">
        <v>131</v>
      </c>
      <c r="O4457" t="s">
        <v>130</v>
      </c>
    </row>
    <row r="4458" spans="1:15">
      <c r="A4458">
        <v>4457</v>
      </c>
      <c r="B4458">
        <v>436144</v>
      </c>
      <c r="C4458" t="s">
        <v>1129</v>
      </c>
      <c r="D4458" t="s">
        <v>129</v>
      </c>
      <c r="E4458" t="s">
        <v>8290</v>
      </c>
      <c r="F4458">
        <v>300</v>
      </c>
      <c r="G4458">
        <v>2.9</v>
      </c>
      <c r="H4458">
        <v>80</v>
      </c>
      <c r="I4458" t="s">
        <v>6130</v>
      </c>
      <c r="J4458" t="s">
        <v>1129</v>
      </c>
      <c r="K4458">
        <v>62</v>
      </c>
      <c r="L4458" t="s">
        <v>136</v>
      </c>
      <c r="M4458" t="s">
        <v>132</v>
      </c>
      <c r="N4458" t="s">
        <v>131</v>
      </c>
      <c r="O4458" t="s">
        <v>130</v>
      </c>
    </row>
    <row r="4459" spans="1:15">
      <c r="A4459">
        <v>4458</v>
      </c>
      <c r="B4459">
        <v>436226</v>
      </c>
      <c r="C4459" t="s">
        <v>3396</v>
      </c>
      <c r="D4459" t="s">
        <v>146</v>
      </c>
      <c r="E4459" t="s">
        <v>8291</v>
      </c>
      <c r="F4459">
        <v>600</v>
      </c>
      <c r="G4459">
        <v>2.9</v>
      </c>
      <c r="H4459">
        <v>80</v>
      </c>
      <c r="I4459" t="s">
        <v>8250</v>
      </c>
      <c r="J4459" t="s">
        <v>3396</v>
      </c>
      <c r="K4459">
        <v>72</v>
      </c>
      <c r="L4459" t="s">
        <v>136</v>
      </c>
      <c r="M4459" t="s">
        <v>148</v>
      </c>
      <c r="N4459" t="s">
        <v>131</v>
      </c>
      <c r="O4459" t="s">
        <v>130</v>
      </c>
    </row>
    <row r="4460" spans="1:15">
      <c r="A4460">
        <v>4459</v>
      </c>
      <c r="B4460">
        <v>436260</v>
      </c>
      <c r="C4460" t="s">
        <v>880</v>
      </c>
      <c r="D4460" t="s">
        <v>143</v>
      </c>
      <c r="E4460" t="s">
        <v>8292</v>
      </c>
      <c r="F4460">
        <v>200</v>
      </c>
      <c r="G4460">
        <v>2.9</v>
      </c>
      <c r="H4460">
        <v>80</v>
      </c>
      <c r="I4460" t="s">
        <v>8293</v>
      </c>
      <c r="J4460" t="s">
        <v>880</v>
      </c>
      <c r="K4460">
        <v>55</v>
      </c>
      <c r="L4460" t="s">
        <v>136</v>
      </c>
      <c r="M4460" t="s">
        <v>142</v>
      </c>
      <c r="N4460" t="s">
        <v>131</v>
      </c>
      <c r="O4460" t="s">
        <v>135</v>
      </c>
    </row>
    <row r="4461" spans="1:15">
      <c r="A4461">
        <v>4460</v>
      </c>
      <c r="B4461">
        <v>436273</v>
      </c>
      <c r="C4461" t="s">
        <v>2284</v>
      </c>
      <c r="D4461" t="s">
        <v>139</v>
      </c>
      <c r="E4461" t="s">
        <v>8294</v>
      </c>
      <c r="F4461">
        <v>800</v>
      </c>
      <c r="G4461">
        <v>4.0999999999999996</v>
      </c>
      <c r="H4461">
        <v>20</v>
      </c>
      <c r="I4461" t="s">
        <v>5817</v>
      </c>
      <c r="J4461" t="s">
        <v>2284</v>
      </c>
      <c r="K4461">
        <v>70</v>
      </c>
      <c r="L4461" t="s">
        <v>133</v>
      </c>
      <c r="M4461" t="s">
        <v>148</v>
      </c>
      <c r="N4461" t="s">
        <v>140</v>
      </c>
      <c r="O4461" t="s">
        <v>130</v>
      </c>
    </row>
    <row r="4462" spans="1:15">
      <c r="A4462">
        <v>4461</v>
      </c>
      <c r="B4462">
        <v>436361</v>
      </c>
      <c r="C4462" t="s">
        <v>1670</v>
      </c>
      <c r="D4462" t="s">
        <v>129</v>
      </c>
      <c r="E4462" t="s">
        <v>8295</v>
      </c>
      <c r="F4462">
        <v>600</v>
      </c>
      <c r="G4462">
        <v>2.9</v>
      </c>
      <c r="H4462">
        <v>80</v>
      </c>
      <c r="I4462" t="s">
        <v>8296</v>
      </c>
      <c r="J4462" t="s">
        <v>1670</v>
      </c>
      <c r="K4462">
        <v>58</v>
      </c>
      <c r="L4462" t="s">
        <v>133</v>
      </c>
      <c r="M4462" t="s">
        <v>148</v>
      </c>
      <c r="N4462" t="s">
        <v>131</v>
      </c>
      <c r="O4462" t="s">
        <v>135</v>
      </c>
    </row>
    <row r="4463" spans="1:15">
      <c r="A4463">
        <v>4462</v>
      </c>
      <c r="B4463">
        <v>436531</v>
      </c>
      <c r="C4463" t="s">
        <v>1684</v>
      </c>
      <c r="D4463" t="s">
        <v>146</v>
      </c>
      <c r="E4463" t="s">
        <v>8297</v>
      </c>
      <c r="F4463">
        <v>350</v>
      </c>
      <c r="G4463">
        <v>4.0999999999999996</v>
      </c>
      <c r="H4463">
        <v>20</v>
      </c>
      <c r="I4463" t="s">
        <v>8298</v>
      </c>
      <c r="J4463" t="s">
        <v>1684</v>
      </c>
      <c r="K4463">
        <v>41</v>
      </c>
      <c r="L4463" t="s">
        <v>136</v>
      </c>
      <c r="M4463" t="s">
        <v>132</v>
      </c>
      <c r="N4463" t="s">
        <v>140</v>
      </c>
      <c r="O4463" t="s">
        <v>135</v>
      </c>
    </row>
    <row r="4464" spans="1:15">
      <c r="A4464">
        <v>4463</v>
      </c>
      <c r="B4464">
        <v>436948</v>
      </c>
      <c r="C4464" t="s">
        <v>1106</v>
      </c>
      <c r="D4464" t="s">
        <v>139</v>
      </c>
      <c r="E4464" t="s">
        <v>8299</v>
      </c>
      <c r="F4464">
        <v>250</v>
      </c>
      <c r="G4464">
        <v>3.9</v>
      </c>
      <c r="H4464">
        <v>50</v>
      </c>
      <c r="I4464" t="s">
        <v>2266</v>
      </c>
      <c r="J4464" t="s">
        <v>1106</v>
      </c>
      <c r="K4464">
        <v>69</v>
      </c>
      <c r="L4464" t="s">
        <v>136</v>
      </c>
      <c r="M4464" t="s">
        <v>132</v>
      </c>
      <c r="N4464" t="s">
        <v>140</v>
      </c>
      <c r="O4464" t="s">
        <v>130</v>
      </c>
    </row>
    <row r="4465" spans="1:15">
      <c r="A4465">
        <v>4464</v>
      </c>
      <c r="B4465">
        <v>436960</v>
      </c>
      <c r="C4465" t="s">
        <v>973</v>
      </c>
      <c r="D4465" t="s">
        <v>134</v>
      </c>
      <c r="E4465" t="s">
        <v>8300</v>
      </c>
      <c r="F4465">
        <v>300</v>
      </c>
      <c r="G4465">
        <v>2.9</v>
      </c>
      <c r="H4465">
        <v>80</v>
      </c>
      <c r="I4465" t="s">
        <v>8301</v>
      </c>
      <c r="J4465" t="s">
        <v>973</v>
      </c>
      <c r="K4465">
        <v>49</v>
      </c>
      <c r="L4465" t="s">
        <v>133</v>
      </c>
      <c r="M4465" t="s">
        <v>132</v>
      </c>
      <c r="N4465" t="s">
        <v>131</v>
      </c>
      <c r="O4465" t="s">
        <v>135</v>
      </c>
    </row>
    <row r="4466" spans="1:15">
      <c r="A4466">
        <v>4465</v>
      </c>
      <c r="B4466">
        <v>436988</v>
      </c>
      <c r="C4466" t="s">
        <v>4543</v>
      </c>
      <c r="D4466" t="s">
        <v>129</v>
      </c>
      <c r="E4466" t="s">
        <v>8302</v>
      </c>
      <c r="F4466">
        <v>200</v>
      </c>
      <c r="G4466">
        <v>4.5</v>
      </c>
      <c r="H4466">
        <v>20</v>
      </c>
      <c r="I4466" t="s">
        <v>2538</v>
      </c>
      <c r="J4466" t="s">
        <v>4543</v>
      </c>
      <c r="K4466">
        <v>45</v>
      </c>
      <c r="L4466" t="s">
        <v>138</v>
      </c>
      <c r="M4466" t="s">
        <v>142</v>
      </c>
      <c r="N4466" t="s">
        <v>140</v>
      </c>
      <c r="O4466" t="s">
        <v>135</v>
      </c>
    </row>
    <row r="4467" spans="1:15">
      <c r="A4467">
        <v>4466</v>
      </c>
      <c r="B4467">
        <v>437135</v>
      </c>
      <c r="C4467" t="s">
        <v>321</v>
      </c>
      <c r="D4467" t="s">
        <v>134</v>
      </c>
      <c r="E4467" t="s">
        <v>8303</v>
      </c>
      <c r="F4467">
        <v>500</v>
      </c>
      <c r="G4467">
        <v>2.9</v>
      </c>
      <c r="H4467">
        <v>80</v>
      </c>
      <c r="I4467" t="s">
        <v>8304</v>
      </c>
      <c r="J4467" t="s">
        <v>321</v>
      </c>
      <c r="K4467">
        <v>57</v>
      </c>
      <c r="L4467" t="s">
        <v>136</v>
      </c>
      <c r="M4467" t="s">
        <v>132</v>
      </c>
      <c r="N4467" t="s">
        <v>131</v>
      </c>
      <c r="O4467" t="s">
        <v>135</v>
      </c>
    </row>
    <row r="4468" spans="1:15">
      <c r="A4468">
        <v>4467</v>
      </c>
      <c r="B4468">
        <v>437143</v>
      </c>
      <c r="C4468" t="s">
        <v>321</v>
      </c>
      <c r="D4468" t="s">
        <v>134</v>
      </c>
      <c r="E4468" t="s">
        <v>8305</v>
      </c>
      <c r="F4468">
        <v>500</v>
      </c>
      <c r="G4468">
        <v>2.9</v>
      </c>
      <c r="H4468">
        <v>80</v>
      </c>
      <c r="I4468" t="s">
        <v>8306</v>
      </c>
      <c r="J4468" t="s">
        <v>321</v>
      </c>
      <c r="K4468">
        <v>52</v>
      </c>
      <c r="L4468" t="s">
        <v>133</v>
      </c>
      <c r="M4468" t="s">
        <v>132</v>
      </c>
      <c r="N4468" t="s">
        <v>131</v>
      </c>
      <c r="O4468" t="s">
        <v>135</v>
      </c>
    </row>
    <row r="4469" spans="1:15">
      <c r="A4469">
        <v>4468</v>
      </c>
      <c r="B4469">
        <v>437145</v>
      </c>
      <c r="C4469" t="s">
        <v>321</v>
      </c>
      <c r="D4469" t="s">
        <v>134</v>
      </c>
      <c r="E4469" t="s">
        <v>8307</v>
      </c>
      <c r="F4469">
        <v>500</v>
      </c>
      <c r="G4469">
        <v>2.9</v>
      </c>
      <c r="H4469">
        <v>80</v>
      </c>
      <c r="I4469" t="s">
        <v>8306</v>
      </c>
      <c r="J4469" t="s">
        <v>321</v>
      </c>
      <c r="K4469">
        <v>54</v>
      </c>
      <c r="L4469" t="s">
        <v>133</v>
      </c>
      <c r="M4469" t="s">
        <v>132</v>
      </c>
      <c r="N4469" t="s">
        <v>131</v>
      </c>
      <c r="O4469" t="s">
        <v>135</v>
      </c>
    </row>
    <row r="4470" spans="1:15">
      <c r="A4470">
        <v>4469</v>
      </c>
      <c r="B4470">
        <v>437147</v>
      </c>
      <c r="C4470" t="s">
        <v>250</v>
      </c>
      <c r="D4470" t="s">
        <v>137</v>
      </c>
      <c r="E4470" t="s">
        <v>8308</v>
      </c>
      <c r="F4470">
        <v>250</v>
      </c>
      <c r="G4470">
        <v>2.9</v>
      </c>
      <c r="H4470">
        <v>80</v>
      </c>
      <c r="I4470" t="s">
        <v>8309</v>
      </c>
      <c r="J4470" t="s">
        <v>250</v>
      </c>
      <c r="K4470">
        <v>57</v>
      </c>
      <c r="L4470" t="s">
        <v>138</v>
      </c>
      <c r="M4470" t="s">
        <v>132</v>
      </c>
      <c r="N4470" t="s">
        <v>131</v>
      </c>
      <c r="O4470" t="s">
        <v>135</v>
      </c>
    </row>
    <row r="4471" spans="1:15">
      <c r="A4471">
        <v>4470</v>
      </c>
      <c r="B4471">
        <v>437151</v>
      </c>
      <c r="C4471" t="s">
        <v>709</v>
      </c>
      <c r="D4471" t="s">
        <v>129</v>
      </c>
      <c r="E4471" t="s">
        <v>8310</v>
      </c>
      <c r="F4471">
        <v>300</v>
      </c>
      <c r="G4471">
        <v>2.9</v>
      </c>
      <c r="H4471">
        <v>80</v>
      </c>
      <c r="I4471" t="s">
        <v>841</v>
      </c>
      <c r="J4471" t="s">
        <v>709</v>
      </c>
      <c r="K4471">
        <v>72</v>
      </c>
      <c r="L4471" t="s">
        <v>136</v>
      </c>
      <c r="M4471" t="s">
        <v>132</v>
      </c>
      <c r="N4471" t="s">
        <v>131</v>
      </c>
      <c r="O4471" t="s">
        <v>130</v>
      </c>
    </row>
    <row r="4472" spans="1:15">
      <c r="A4472">
        <v>4471</v>
      </c>
      <c r="B4472">
        <v>437170</v>
      </c>
      <c r="C4472" t="s">
        <v>1670</v>
      </c>
      <c r="D4472" t="s">
        <v>129</v>
      </c>
      <c r="E4472" t="s">
        <v>8311</v>
      </c>
      <c r="F4472">
        <v>300</v>
      </c>
      <c r="G4472">
        <v>2.9</v>
      </c>
      <c r="H4472">
        <v>80</v>
      </c>
      <c r="I4472" t="s">
        <v>8312</v>
      </c>
      <c r="J4472" t="s">
        <v>1670</v>
      </c>
      <c r="K4472">
        <v>56</v>
      </c>
      <c r="L4472" t="s">
        <v>138</v>
      </c>
      <c r="M4472" t="s">
        <v>132</v>
      </c>
      <c r="N4472" t="s">
        <v>131</v>
      </c>
      <c r="O4472" t="s">
        <v>135</v>
      </c>
    </row>
    <row r="4473" spans="1:15">
      <c r="A4473">
        <v>4472</v>
      </c>
      <c r="B4473">
        <v>437196</v>
      </c>
      <c r="C4473" t="s">
        <v>1670</v>
      </c>
      <c r="D4473" t="s">
        <v>129</v>
      </c>
      <c r="E4473" t="s">
        <v>8313</v>
      </c>
      <c r="F4473">
        <v>650</v>
      </c>
      <c r="G4473">
        <v>2.9</v>
      </c>
      <c r="H4473">
        <v>80</v>
      </c>
      <c r="I4473" t="s">
        <v>8314</v>
      </c>
      <c r="J4473" t="s">
        <v>1670</v>
      </c>
      <c r="K4473">
        <v>60</v>
      </c>
      <c r="L4473" t="s">
        <v>133</v>
      </c>
      <c r="M4473" t="s">
        <v>148</v>
      </c>
      <c r="N4473" t="s">
        <v>131</v>
      </c>
      <c r="O4473" t="s">
        <v>135</v>
      </c>
    </row>
    <row r="4474" spans="1:15">
      <c r="A4474">
        <v>4473</v>
      </c>
      <c r="B4474">
        <v>437283</v>
      </c>
      <c r="C4474" t="s">
        <v>3695</v>
      </c>
      <c r="D4474" t="s">
        <v>146</v>
      </c>
      <c r="E4474" t="s">
        <v>8315</v>
      </c>
      <c r="F4474">
        <v>280</v>
      </c>
      <c r="G4474">
        <v>2.9</v>
      </c>
      <c r="H4474">
        <v>80</v>
      </c>
      <c r="I4474" t="s">
        <v>8316</v>
      </c>
      <c r="J4474" t="s">
        <v>3695</v>
      </c>
      <c r="K4474">
        <v>45</v>
      </c>
      <c r="L4474" t="s">
        <v>133</v>
      </c>
      <c r="M4474" t="s">
        <v>132</v>
      </c>
      <c r="N4474" t="s">
        <v>131</v>
      </c>
      <c r="O4474" t="s">
        <v>135</v>
      </c>
    </row>
    <row r="4475" spans="1:15">
      <c r="A4475">
        <v>4474</v>
      </c>
      <c r="B4475">
        <v>437299</v>
      </c>
      <c r="C4475" t="s">
        <v>3695</v>
      </c>
      <c r="D4475" t="s">
        <v>146</v>
      </c>
      <c r="E4475" t="s">
        <v>7376</v>
      </c>
      <c r="F4475">
        <v>350</v>
      </c>
      <c r="G4475">
        <v>4.4000000000000004</v>
      </c>
      <c r="H4475">
        <v>50</v>
      </c>
      <c r="I4475" t="s">
        <v>547</v>
      </c>
      <c r="J4475" t="s">
        <v>3695</v>
      </c>
      <c r="K4475">
        <v>39</v>
      </c>
      <c r="L4475" t="s">
        <v>136</v>
      </c>
      <c r="M4475" t="s">
        <v>132</v>
      </c>
      <c r="N4475" t="s">
        <v>140</v>
      </c>
      <c r="O4475" t="s">
        <v>144</v>
      </c>
    </row>
    <row r="4476" spans="1:15">
      <c r="A4476">
        <v>4475</v>
      </c>
      <c r="B4476">
        <v>437300</v>
      </c>
      <c r="C4476" t="s">
        <v>3695</v>
      </c>
      <c r="D4476" t="s">
        <v>146</v>
      </c>
      <c r="E4476" t="s">
        <v>7378</v>
      </c>
      <c r="F4476">
        <v>280</v>
      </c>
      <c r="G4476">
        <v>2.9</v>
      </c>
      <c r="H4476">
        <v>80</v>
      </c>
      <c r="I4476" t="s">
        <v>356</v>
      </c>
      <c r="J4476" t="s">
        <v>3695</v>
      </c>
      <c r="K4476">
        <v>40</v>
      </c>
      <c r="L4476" t="s">
        <v>136</v>
      </c>
      <c r="M4476" t="s">
        <v>132</v>
      </c>
      <c r="N4476" t="s">
        <v>131</v>
      </c>
      <c r="O4476" t="s">
        <v>144</v>
      </c>
    </row>
    <row r="4477" spans="1:15">
      <c r="A4477">
        <v>4476</v>
      </c>
      <c r="B4477">
        <v>437304</v>
      </c>
      <c r="C4477" t="s">
        <v>3695</v>
      </c>
      <c r="D4477" t="s">
        <v>146</v>
      </c>
      <c r="E4477" t="s">
        <v>7435</v>
      </c>
      <c r="F4477">
        <v>180</v>
      </c>
      <c r="G4477">
        <v>4.9000000000000004</v>
      </c>
      <c r="H4477">
        <v>20</v>
      </c>
      <c r="I4477" t="s">
        <v>2395</v>
      </c>
      <c r="J4477" t="s">
        <v>3695</v>
      </c>
      <c r="K4477">
        <v>39</v>
      </c>
      <c r="L4477" t="s">
        <v>138</v>
      </c>
      <c r="M4477" t="s">
        <v>142</v>
      </c>
      <c r="N4477" t="s">
        <v>140</v>
      </c>
      <c r="O4477" t="s">
        <v>144</v>
      </c>
    </row>
    <row r="4478" spans="1:15">
      <c r="A4478">
        <v>4477</v>
      </c>
      <c r="B4478">
        <v>437311</v>
      </c>
      <c r="C4478" t="s">
        <v>3695</v>
      </c>
      <c r="D4478" t="s">
        <v>146</v>
      </c>
      <c r="E4478" t="s">
        <v>7572</v>
      </c>
      <c r="F4478">
        <v>180</v>
      </c>
      <c r="G4478">
        <v>2.9</v>
      </c>
      <c r="H4478">
        <v>80</v>
      </c>
      <c r="I4478" t="s">
        <v>1763</v>
      </c>
      <c r="J4478" t="s">
        <v>3695</v>
      </c>
      <c r="K4478">
        <v>39</v>
      </c>
      <c r="L4478" t="s">
        <v>133</v>
      </c>
      <c r="M4478" t="s">
        <v>142</v>
      </c>
      <c r="N4478" t="s">
        <v>131</v>
      </c>
      <c r="O4478" t="s">
        <v>144</v>
      </c>
    </row>
    <row r="4479" spans="1:15">
      <c r="A4479">
        <v>4478</v>
      </c>
      <c r="B4479">
        <v>437330</v>
      </c>
      <c r="C4479" t="s">
        <v>880</v>
      </c>
      <c r="D4479" t="s">
        <v>143</v>
      </c>
      <c r="E4479" t="s">
        <v>8317</v>
      </c>
      <c r="F4479">
        <v>300</v>
      </c>
      <c r="G4479">
        <v>2.9</v>
      </c>
      <c r="H4479">
        <v>80</v>
      </c>
      <c r="I4479" t="s">
        <v>1763</v>
      </c>
      <c r="J4479" t="s">
        <v>880</v>
      </c>
      <c r="K4479">
        <v>57</v>
      </c>
      <c r="L4479" t="s">
        <v>133</v>
      </c>
      <c r="M4479" t="s">
        <v>132</v>
      </c>
      <c r="N4479" t="s">
        <v>131</v>
      </c>
      <c r="O4479" t="s">
        <v>135</v>
      </c>
    </row>
    <row r="4480" spans="1:15">
      <c r="A4480">
        <v>4479</v>
      </c>
      <c r="B4480">
        <v>437476</v>
      </c>
      <c r="C4480" t="s">
        <v>3931</v>
      </c>
      <c r="D4480" t="s">
        <v>145</v>
      </c>
      <c r="E4480" t="s">
        <v>8318</v>
      </c>
      <c r="F4480">
        <v>100</v>
      </c>
      <c r="G4480">
        <v>2.9</v>
      </c>
      <c r="H4480">
        <v>80</v>
      </c>
      <c r="I4480" t="s">
        <v>2538</v>
      </c>
      <c r="J4480" t="s">
        <v>3931</v>
      </c>
      <c r="K4480">
        <v>62</v>
      </c>
      <c r="L4480" t="s">
        <v>138</v>
      </c>
      <c r="M4480" t="s">
        <v>142</v>
      </c>
      <c r="N4480" t="s">
        <v>131</v>
      </c>
      <c r="O4480" t="s">
        <v>130</v>
      </c>
    </row>
    <row r="4481" spans="1:15">
      <c r="A4481">
        <v>4480</v>
      </c>
      <c r="B4481">
        <v>437521</v>
      </c>
      <c r="C4481" t="s">
        <v>3579</v>
      </c>
      <c r="D4481" t="s">
        <v>141</v>
      </c>
      <c r="E4481" t="s">
        <v>8319</v>
      </c>
      <c r="F4481">
        <v>300</v>
      </c>
      <c r="G4481">
        <v>2.9</v>
      </c>
      <c r="H4481">
        <v>80</v>
      </c>
      <c r="I4481" t="s">
        <v>8320</v>
      </c>
      <c r="J4481" t="s">
        <v>3579</v>
      </c>
      <c r="K4481">
        <v>74</v>
      </c>
      <c r="L4481" t="s">
        <v>133</v>
      </c>
      <c r="M4481" t="s">
        <v>132</v>
      </c>
      <c r="N4481" t="s">
        <v>131</v>
      </c>
      <c r="O4481" t="s">
        <v>130</v>
      </c>
    </row>
    <row r="4482" spans="1:15">
      <c r="A4482">
        <v>4481</v>
      </c>
      <c r="B4482">
        <v>437531</v>
      </c>
      <c r="C4482" t="s">
        <v>2284</v>
      </c>
      <c r="D4482" t="s">
        <v>139</v>
      </c>
      <c r="E4482" t="s">
        <v>8321</v>
      </c>
      <c r="F4482">
        <v>300</v>
      </c>
      <c r="G4482">
        <v>2.9</v>
      </c>
      <c r="H4482">
        <v>80</v>
      </c>
      <c r="I4482" t="s">
        <v>8322</v>
      </c>
      <c r="J4482" t="s">
        <v>2284</v>
      </c>
      <c r="K4482">
        <v>70</v>
      </c>
      <c r="L4482" t="s">
        <v>133</v>
      </c>
      <c r="M4482" t="s">
        <v>132</v>
      </c>
      <c r="N4482" t="s">
        <v>131</v>
      </c>
      <c r="O4482" t="s">
        <v>130</v>
      </c>
    </row>
    <row r="4483" spans="1:15">
      <c r="A4483">
        <v>4482</v>
      </c>
      <c r="B4483">
        <v>437555</v>
      </c>
      <c r="C4483" t="s">
        <v>2284</v>
      </c>
      <c r="D4483" t="s">
        <v>139</v>
      </c>
      <c r="E4483" t="s">
        <v>8323</v>
      </c>
      <c r="F4483">
        <v>300</v>
      </c>
      <c r="G4483">
        <v>2.9</v>
      </c>
      <c r="H4483">
        <v>80</v>
      </c>
      <c r="I4483" t="s">
        <v>8324</v>
      </c>
      <c r="J4483" t="s">
        <v>2284</v>
      </c>
      <c r="K4483">
        <v>74</v>
      </c>
      <c r="L4483" t="s">
        <v>133</v>
      </c>
      <c r="M4483" t="s">
        <v>132</v>
      </c>
      <c r="N4483" t="s">
        <v>131</v>
      </c>
      <c r="O4483" t="s">
        <v>130</v>
      </c>
    </row>
    <row r="4484" spans="1:15">
      <c r="A4484">
        <v>4483</v>
      </c>
      <c r="B4484">
        <v>437557</v>
      </c>
      <c r="C4484" t="s">
        <v>3054</v>
      </c>
      <c r="D4484" t="s">
        <v>146</v>
      </c>
      <c r="E4484" t="s">
        <v>8325</v>
      </c>
      <c r="F4484">
        <v>200</v>
      </c>
      <c r="G4484">
        <v>2.9</v>
      </c>
      <c r="H4484">
        <v>80</v>
      </c>
      <c r="I4484" t="s">
        <v>8326</v>
      </c>
      <c r="J4484" t="s">
        <v>3054</v>
      </c>
      <c r="K4484">
        <v>55</v>
      </c>
      <c r="L4484" t="s">
        <v>136</v>
      </c>
      <c r="M4484" t="s">
        <v>142</v>
      </c>
      <c r="N4484" t="s">
        <v>131</v>
      </c>
      <c r="O4484" t="s">
        <v>135</v>
      </c>
    </row>
    <row r="4485" spans="1:15">
      <c r="A4485">
        <v>4484</v>
      </c>
      <c r="B4485">
        <v>437623</v>
      </c>
      <c r="C4485" t="s">
        <v>995</v>
      </c>
      <c r="D4485" t="s">
        <v>139</v>
      </c>
      <c r="E4485" t="s">
        <v>8327</v>
      </c>
      <c r="F4485">
        <v>300</v>
      </c>
      <c r="G4485">
        <v>2.9</v>
      </c>
      <c r="H4485">
        <v>80</v>
      </c>
      <c r="I4485" t="s">
        <v>395</v>
      </c>
      <c r="J4485" t="s">
        <v>995</v>
      </c>
      <c r="K4485">
        <v>56</v>
      </c>
      <c r="L4485" t="s">
        <v>138</v>
      </c>
      <c r="M4485" t="s">
        <v>132</v>
      </c>
      <c r="N4485" t="s">
        <v>131</v>
      </c>
      <c r="O4485" t="s">
        <v>135</v>
      </c>
    </row>
    <row r="4486" spans="1:15">
      <c r="A4486">
        <v>4485</v>
      </c>
      <c r="B4486">
        <v>437771</v>
      </c>
      <c r="C4486" t="s">
        <v>709</v>
      </c>
      <c r="D4486" t="s">
        <v>129</v>
      </c>
      <c r="E4486" t="s">
        <v>8328</v>
      </c>
      <c r="F4486">
        <v>400</v>
      </c>
      <c r="G4486">
        <v>2.9</v>
      </c>
      <c r="H4486">
        <v>80</v>
      </c>
      <c r="I4486" t="s">
        <v>8329</v>
      </c>
      <c r="J4486" t="s">
        <v>709</v>
      </c>
      <c r="K4486">
        <v>74</v>
      </c>
      <c r="L4486" t="s">
        <v>138</v>
      </c>
      <c r="M4486" t="s">
        <v>132</v>
      </c>
      <c r="N4486" t="s">
        <v>131</v>
      </c>
      <c r="O4486" t="s">
        <v>130</v>
      </c>
    </row>
    <row r="4487" spans="1:15">
      <c r="A4487">
        <v>4486</v>
      </c>
      <c r="B4487">
        <v>437891</v>
      </c>
      <c r="C4487" t="s">
        <v>250</v>
      </c>
      <c r="D4487" t="s">
        <v>137</v>
      </c>
      <c r="E4487" t="s">
        <v>8330</v>
      </c>
      <c r="F4487">
        <v>500</v>
      </c>
      <c r="G4487">
        <v>2.9</v>
      </c>
      <c r="H4487">
        <v>80</v>
      </c>
      <c r="I4487" t="s">
        <v>848</v>
      </c>
      <c r="J4487" t="s">
        <v>250</v>
      </c>
      <c r="K4487">
        <v>56</v>
      </c>
      <c r="L4487" t="s">
        <v>138</v>
      </c>
      <c r="M4487" t="s">
        <v>132</v>
      </c>
      <c r="N4487" t="s">
        <v>131</v>
      </c>
      <c r="O4487" t="s">
        <v>135</v>
      </c>
    </row>
    <row r="4488" spans="1:15">
      <c r="A4488">
        <v>4487</v>
      </c>
      <c r="B4488">
        <v>437892</v>
      </c>
      <c r="C4488" t="s">
        <v>615</v>
      </c>
      <c r="D4488" t="s">
        <v>141</v>
      </c>
      <c r="E4488" t="s">
        <v>8331</v>
      </c>
      <c r="F4488">
        <v>1500</v>
      </c>
      <c r="G4488">
        <v>2.9</v>
      </c>
      <c r="H4488">
        <v>80</v>
      </c>
      <c r="I4488" t="s">
        <v>8332</v>
      </c>
      <c r="J4488" t="s">
        <v>615</v>
      </c>
      <c r="K4488">
        <v>64</v>
      </c>
      <c r="L4488" t="s">
        <v>133</v>
      </c>
      <c r="M4488" t="s">
        <v>235</v>
      </c>
      <c r="N4488" t="s">
        <v>131</v>
      </c>
      <c r="O4488" t="s">
        <v>130</v>
      </c>
    </row>
    <row r="4489" spans="1:15">
      <c r="A4489">
        <v>4488</v>
      </c>
      <c r="B4489">
        <v>437905</v>
      </c>
      <c r="C4489" t="s">
        <v>1467</v>
      </c>
      <c r="D4489" t="s">
        <v>143</v>
      </c>
      <c r="E4489" t="s">
        <v>8333</v>
      </c>
      <c r="F4489">
        <v>400</v>
      </c>
      <c r="G4489">
        <v>4.7</v>
      </c>
      <c r="H4489">
        <v>50</v>
      </c>
      <c r="I4489" t="s">
        <v>6750</v>
      </c>
      <c r="J4489" t="s">
        <v>1467</v>
      </c>
      <c r="K4489">
        <v>76</v>
      </c>
      <c r="L4489" t="s">
        <v>133</v>
      </c>
      <c r="M4489" t="s">
        <v>132</v>
      </c>
      <c r="N4489" t="s">
        <v>140</v>
      </c>
      <c r="O4489" t="s">
        <v>130</v>
      </c>
    </row>
    <row r="4490" spans="1:15">
      <c r="A4490">
        <v>4489</v>
      </c>
      <c r="B4490">
        <v>437907</v>
      </c>
      <c r="C4490" t="s">
        <v>250</v>
      </c>
      <c r="D4490" t="s">
        <v>137</v>
      </c>
      <c r="E4490" t="s">
        <v>8334</v>
      </c>
      <c r="F4490">
        <v>350</v>
      </c>
      <c r="G4490">
        <v>4.3</v>
      </c>
      <c r="H4490">
        <v>100</v>
      </c>
      <c r="I4490" t="s">
        <v>8335</v>
      </c>
      <c r="J4490" t="s">
        <v>250</v>
      </c>
      <c r="K4490">
        <v>55</v>
      </c>
      <c r="L4490" t="s">
        <v>138</v>
      </c>
      <c r="M4490" t="s">
        <v>132</v>
      </c>
      <c r="N4490" t="s">
        <v>131</v>
      </c>
      <c r="O4490" t="s">
        <v>135</v>
      </c>
    </row>
    <row r="4491" spans="1:15">
      <c r="A4491">
        <v>4490</v>
      </c>
      <c r="B4491">
        <v>437955</v>
      </c>
      <c r="C4491" t="s">
        <v>1985</v>
      </c>
      <c r="D4491" t="s">
        <v>143</v>
      </c>
      <c r="E4491" t="s">
        <v>8336</v>
      </c>
      <c r="F4491">
        <v>300</v>
      </c>
      <c r="G4491">
        <v>2.9</v>
      </c>
      <c r="H4491">
        <v>80</v>
      </c>
      <c r="I4491" t="s">
        <v>1573</v>
      </c>
      <c r="J4491" t="s">
        <v>1985</v>
      </c>
      <c r="K4491">
        <v>78</v>
      </c>
      <c r="L4491" t="s">
        <v>138</v>
      </c>
      <c r="M4491" t="s">
        <v>132</v>
      </c>
      <c r="N4491" t="s">
        <v>131</v>
      </c>
      <c r="O4491" t="s">
        <v>130</v>
      </c>
    </row>
    <row r="4492" spans="1:15">
      <c r="A4492">
        <v>4491</v>
      </c>
      <c r="B4492">
        <v>438064</v>
      </c>
      <c r="C4492" t="s">
        <v>3396</v>
      </c>
      <c r="D4492" t="s">
        <v>146</v>
      </c>
      <c r="E4492" t="s">
        <v>8337</v>
      </c>
      <c r="F4492">
        <v>250</v>
      </c>
      <c r="G4492">
        <v>2.9</v>
      </c>
      <c r="H4492">
        <v>80</v>
      </c>
      <c r="I4492" t="s">
        <v>8338</v>
      </c>
      <c r="J4492" t="s">
        <v>3396</v>
      </c>
      <c r="K4492">
        <v>75</v>
      </c>
      <c r="L4492" t="s">
        <v>138</v>
      </c>
      <c r="M4492" t="s">
        <v>132</v>
      </c>
      <c r="N4492" t="s">
        <v>131</v>
      </c>
      <c r="O4492" t="s">
        <v>130</v>
      </c>
    </row>
    <row r="4493" spans="1:15">
      <c r="A4493">
        <v>4492</v>
      </c>
      <c r="B4493">
        <v>438070</v>
      </c>
      <c r="C4493" t="s">
        <v>2951</v>
      </c>
      <c r="D4493" t="s">
        <v>149</v>
      </c>
      <c r="E4493" t="s">
        <v>8339</v>
      </c>
      <c r="F4493">
        <v>300</v>
      </c>
      <c r="G4493">
        <v>2.9</v>
      </c>
      <c r="H4493">
        <v>80</v>
      </c>
      <c r="I4493" t="s">
        <v>8340</v>
      </c>
      <c r="J4493" t="s">
        <v>2951</v>
      </c>
      <c r="K4493">
        <v>58</v>
      </c>
      <c r="L4493" t="s">
        <v>138</v>
      </c>
      <c r="M4493" t="s">
        <v>132</v>
      </c>
      <c r="N4493" t="s">
        <v>131</v>
      </c>
      <c r="O4493" t="s">
        <v>135</v>
      </c>
    </row>
    <row r="4494" spans="1:15">
      <c r="A4494">
        <v>4493</v>
      </c>
      <c r="B4494">
        <v>438073</v>
      </c>
      <c r="C4494" t="s">
        <v>1907</v>
      </c>
      <c r="D4494" t="s">
        <v>139</v>
      </c>
      <c r="E4494" t="s">
        <v>8341</v>
      </c>
      <c r="F4494">
        <v>200</v>
      </c>
      <c r="G4494">
        <v>2.9</v>
      </c>
      <c r="H4494">
        <v>80</v>
      </c>
      <c r="I4494" t="s">
        <v>2246</v>
      </c>
      <c r="J4494" t="s">
        <v>1907</v>
      </c>
      <c r="K4494">
        <v>57</v>
      </c>
      <c r="L4494" t="s">
        <v>237</v>
      </c>
      <c r="M4494" t="s">
        <v>142</v>
      </c>
      <c r="N4494" t="s">
        <v>131</v>
      </c>
      <c r="O4494" t="s">
        <v>135</v>
      </c>
    </row>
    <row r="4495" spans="1:15">
      <c r="A4495">
        <v>4494</v>
      </c>
      <c r="B4495">
        <v>438085</v>
      </c>
      <c r="C4495" t="s">
        <v>2854</v>
      </c>
      <c r="D4495" t="s">
        <v>149</v>
      </c>
      <c r="E4495" t="s">
        <v>8342</v>
      </c>
      <c r="F4495">
        <v>200</v>
      </c>
      <c r="G4495">
        <v>2.9</v>
      </c>
      <c r="H4495">
        <v>80</v>
      </c>
      <c r="I4495" t="s">
        <v>921</v>
      </c>
      <c r="J4495" t="s">
        <v>2854</v>
      </c>
      <c r="K4495">
        <v>64</v>
      </c>
      <c r="L4495" t="s">
        <v>236</v>
      </c>
      <c r="M4495" t="s">
        <v>142</v>
      </c>
      <c r="N4495" t="s">
        <v>131</v>
      </c>
      <c r="O4495" t="s">
        <v>130</v>
      </c>
    </row>
    <row r="4496" spans="1:15">
      <c r="A4496">
        <v>4495</v>
      </c>
      <c r="B4496">
        <v>438235</v>
      </c>
      <c r="C4496" t="s">
        <v>709</v>
      </c>
      <c r="D4496" t="s">
        <v>129</v>
      </c>
      <c r="E4496" t="s">
        <v>8343</v>
      </c>
      <c r="F4496">
        <v>200</v>
      </c>
      <c r="G4496">
        <v>2.9</v>
      </c>
      <c r="H4496">
        <v>80</v>
      </c>
      <c r="I4496" t="s">
        <v>2723</v>
      </c>
      <c r="J4496" t="s">
        <v>709</v>
      </c>
      <c r="K4496">
        <v>79</v>
      </c>
      <c r="L4496" t="s">
        <v>133</v>
      </c>
      <c r="M4496" t="s">
        <v>142</v>
      </c>
      <c r="N4496" t="s">
        <v>131</v>
      </c>
      <c r="O4496" t="s">
        <v>130</v>
      </c>
    </row>
    <row r="4497" spans="1:15">
      <c r="A4497">
        <v>4496</v>
      </c>
      <c r="B4497">
        <v>438252</v>
      </c>
      <c r="C4497" t="s">
        <v>5699</v>
      </c>
      <c r="D4497" t="s">
        <v>143</v>
      </c>
      <c r="E4497" t="s">
        <v>8344</v>
      </c>
      <c r="F4497">
        <v>250</v>
      </c>
      <c r="G4497">
        <v>2.9</v>
      </c>
      <c r="H4497">
        <v>80</v>
      </c>
      <c r="I4497" t="s">
        <v>8345</v>
      </c>
      <c r="J4497" t="s">
        <v>5699</v>
      </c>
      <c r="K4497">
        <v>47</v>
      </c>
      <c r="L4497" t="s">
        <v>138</v>
      </c>
      <c r="M4497" t="s">
        <v>132</v>
      </c>
      <c r="N4497" t="s">
        <v>131</v>
      </c>
      <c r="O4497" t="s">
        <v>135</v>
      </c>
    </row>
    <row r="4498" spans="1:15">
      <c r="A4498">
        <v>4497</v>
      </c>
      <c r="B4498">
        <v>438273</v>
      </c>
      <c r="C4498" t="s">
        <v>1270</v>
      </c>
      <c r="D4498" t="s">
        <v>141</v>
      </c>
      <c r="E4498" t="s">
        <v>8346</v>
      </c>
      <c r="F4498">
        <v>350</v>
      </c>
      <c r="G4498">
        <v>2.9</v>
      </c>
      <c r="H4498">
        <v>80</v>
      </c>
      <c r="I4498" t="s">
        <v>258</v>
      </c>
      <c r="J4498" t="s">
        <v>1270</v>
      </c>
      <c r="K4498">
        <v>49</v>
      </c>
      <c r="L4498" t="s">
        <v>133</v>
      </c>
      <c r="M4498" t="s">
        <v>132</v>
      </c>
      <c r="N4498" t="s">
        <v>131</v>
      </c>
      <c r="O4498" t="s">
        <v>135</v>
      </c>
    </row>
    <row r="4499" spans="1:15">
      <c r="A4499">
        <v>4498</v>
      </c>
      <c r="B4499">
        <v>438360</v>
      </c>
      <c r="C4499" t="s">
        <v>790</v>
      </c>
      <c r="D4499" t="s">
        <v>129</v>
      </c>
      <c r="E4499" t="s">
        <v>8347</v>
      </c>
      <c r="F4499">
        <v>100</v>
      </c>
      <c r="G4499">
        <v>2.9</v>
      </c>
      <c r="H4499">
        <v>80</v>
      </c>
      <c r="I4499" t="s">
        <v>547</v>
      </c>
      <c r="J4499" t="s">
        <v>790</v>
      </c>
      <c r="K4499">
        <v>62</v>
      </c>
      <c r="L4499" t="s">
        <v>136</v>
      </c>
      <c r="M4499" t="s">
        <v>142</v>
      </c>
      <c r="N4499" t="s">
        <v>131</v>
      </c>
      <c r="O4499" t="s">
        <v>130</v>
      </c>
    </row>
    <row r="4500" spans="1:15">
      <c r="A4500">
        <v>4499</v>
      </c>
      <c r="B4500">
        <v>438409</v>
      </c>
      <c r="C4500" t="s">
        <v>2951</v>
      </c>
      <c r="D4500" t="s">
        <v>149</v>
      </c>
      <c r="E4500" t="s">
        <v>8348</v>
      </c>
      <c r="F4500">
        <v>400</v>
      </c>
      <c r="G4500">
        <v>2.9</v>
      </c>
      <c r="H4500">
        <v>80</v>
      </c>
      <c r="I4500" t="s">
        <v>434</v>
      </c>
      <c r="J4500" t="s">
        <v>2951</v>
      </c>
      <c r="K4500">
        <v>63</v>
      </c>
      <c r="L4500" t="s">
        <v>133</v>
      </c>
      <c r="M4500" t="s">
        <v>132</v>
      </c>
      <c r="N4500" t="s">
        <v>131</v>
      </c>
      <c r="O4500" t="s">
        <v>130</v>
      </c>
    </row>
    <row r="4501" spans="1:15">
      <c r="A4501">
        <v>4500</v>
      </c>
      <c r="B4501">
        <v>438411</v>
      </c>
      <c r="C4501" t="s">
        <v>250</v>
      </c>
      <c r="D4501" t="s">
        <v>137</v>
      </c>
      <c r="E4501" t="s">
        <v>8349</v>
      </c>
      <c r="F4501">
        <v>150</v>
      </c>
      <c r="G4501">
        <v>2.9</v>
      </c>
      <c r="H4501">
        <v>80</v>
      </c>
      <c r="I4501" t="s">
        <v>258</v>
      </c>
      <c r="J4501" t="s">
        <v>250</v>
      </c>
      <c r="K4501">
        <v>58</v>
      </c>
      <c r="L4501" t="s">
        <v>133</v>
      </c>
      <c r="M4501" t="s">
        <v>142</v>
      </c>
      <c r="N4501" t="s">
        <v>131</v>
      </c>
      <c r="O4501" t="s">
        <v>135</v>
      </c>
    </row>
    <row r="4502" spans="1:15">
      <c r="A4502">
        <v>4501</v>
      </c>
      <c r="B4502">
        <v>438413</v>
      </c>
      <c r="C4502" t="s">
        <v>314</v>
      </c>
      <c r="D4502" t="s">
        <v>146</v>
      </c>
      <c r="E4502" t="s">
        <v>8350</v>
      </c>
      <c r="F4502">
        <v>350</v>
      </c>
      <c r="G4502">
        <v>2.9</v>
      </c>
      <c r="H4502">
        <v>80</v>
      </c>
      <c r="I4502" t="s">
        <v>841</v>
      </c>
      <c r="J4502" t="s">
        <v>314</v>
      </c>
      <c r="K4502">
        <v>39</v>
      </c>
      <c r="L4502" t="s">
        <v>136</v>
      </c>
      <c r="M4502" t="s">
        <v>132</v>
      </c>
      <c r="N4502" t="s">
        <v>131</v>
      </c>
      <c r="O4502" t="s">
        <v>144</v>
      </c>
    </row>
    <row r="4503" spans="1:15">
      <c r="A4503">
        <v>4502</v>
      </c>
      <c r="B4503">
        <v>438453</v>
      </c>
      <c r="C4503" t="s">
        <v>880</v>
      </c>
      <c r="D4503" t="s">
        <v>143</v>
      </c>
      <c r="E4503" t="s">
        <v>8351</v>
      </c>
      <c r="F4503">
        <v>500</v>
      </c>
      <c r="G4503">
        <v>2.9</v>
      </c>
      <c r="H4503">
        <v>80</v>
      </c>
      <c r="I4503" t="s">
        <v>841</v>
      </c>
      <c r="J4503" t="s">
        <v>880</v>
      </c>
      <c r="K4503">
        <v>45</v>
      </c>
      <c r="L4503" t="s">
        <v>136</v>
      </c>
      <c r="M4503" t="s">
        <v>132</v>
      </c>
      <c r="N4503" t="s">
        <v>131</v>
      </c>
      <c r="O4503" t="s">
        <v>135</v>
      </c>
    </row>
    <row r="4504" spans="1:15">
      <c r="A4504">
        <v>4503</v>
      </c>
      <c r="B4504">
        <v>438514</v>
      </c>
      <c r="C4504" t="s">
        <v>1962</v>
      </c>
      <c r="D4504" t="s">
        <v>129</v>
      </c>
      <c r="E4504" t="s">
        <v>8352</v>
      </c>
      <c r="F4504">
        <v>200</v>
      </c>
      <c r="G4504">
        <v>2.9</v>
      </c>
      <c r="H4504">
        <v>80</v>
      </c>
      <c r="I4504" t="s">
        <v>8353</v>
      </c>
      <c r="J4504" t="s">
        <v>1962</v>
      </c>
      <c r="K4504">
        <v>98</v>
      </c>
      <c r="L4504" t="s">
        <v>133</v>
      </c>
      <c r="M4504" t="s">
        <v>142</v>
      </c>
      <c r="N4504" t="s">
        <v>131</v>
      </c>
      <c r="O4504" t="s">
        <v>130</v>
      </c>
    </row>
    <row r="4505" spans="1:15">
      <c r="A4505">
        <v>4504</v>
      </c>
      <c r="B4505">
        <v>438520</v>
      </c>
      <c r="C4505" t="s">
        <v>1155</v>
      </c>
      <c r="D4505" t="s">
        <v>139</v>
      </c>
      <c r="E4505" t="s">
        <v>8354</v>
      </c>
      <c r="F4505">
        <v>300</v>
      </c>
      <c r="G4505">
        <v>2.9</v>
      </c>
      <c r="H4505">
        <v>80</v>
      </c>
      <c r="I4505" t="s">
        <v>522</v>
      </c>
      <c r="J4505" t="s">
        <v>1155</v>
      </c>
      <c r="K4505">
        <v>55</v>
      </c>
      <c r="L4505" t="s">
        <v>133</v>
      </c>
      <c r="M4505" t="s">
        <v>132</v>
      </c>
      <c r="N4505" t="s">
        <v>131</v>
      </c>
      <c r="O4505" t="s">
        <v>135</v>
      </c>
    </row>
    <row r="4506" spans="1:15">
      <c r="A4506">
        <v>4505</v>
      </c>
      <c r="B4506">
        <v>438583</v>
      </c>
      <c r="C4506" t="s">
        <v>2284</v>
      </c>
      <c r="D4506" t="s">
        <v>139</v>
      </c>
      <c r="E4506" t="s">
        <v>8355</v>
      </c>
      <c r="F4506">
        <v>300</v>
      </c>
      <c r="G4506">
        <v>2.9</v>
      </c>
      <c r="H4506">
        <v>80</v>
      </c>
      <c r="I4506" t="s">
        <v>5261</v>
      </c>
      <c r="J4506" t="s">
        <v>2284</v>
      </c>
      <c r="K4506">
        <v>76</v>
      </c>
      <c r="L4506" t="s">
        <v>136</v>
      </c>
      <c r="M4506" t="s">
        <v>132</v>
      </c>
      <c r="N4506" t="s">
        <v>131</v>
      </c>
      <c r="O4506" t="s">
        <v>130</v>
      </c>
    </row>
    <row r="4507" spans="1:15">
      <c r="A4507">
        <v>4506</v>
      </c>
      <c r="B4507">
        <v>438641</v>
      </c>
      <c r="C4507" t="s">
        <v>790</v>
      </c>
      <c r="D4507" t="s">
        <v>129</v>
      </c>
      <c r="E4507" t="s">
        <v>8356</v>
      </c>
      <c r="F4507">
        <v>400</v>
      </c>
      <c r="G4507">
        <v>4.7</v>
      </c>
      <c r="H4507">
        <v>20</v>
      </c>
      <c r="I4507" t="s">
        <v>7244</v>
      </c>
      <c r="J4507" t="s">
        <v>790</v>
      </c>
      <c r="K4507">
        <v>72</v>
      </c>
      <c r="L4507" t="s">
        <v>138</v>
      </c>
      <c r="M4507" t="s">
        <v>132</v>
      </c>
      <c r="N4507" t="s">
        <v>140</v>
      </c>
      <c r="O4507" t="s">
        <v>130</v>
      </c>
    </row>
    <row r="4508" spans="1:15">
      <c r="A4508">
        <v>4507</v>
      </c>
      <c r="B4508">
        <v>438746</v>
      </c>
      <c r="C4508" t="s">
        <v>1747</v>
      </c>
      <c r="D4508" t="s">
        <v>137</v>
      </c>
      <c r="E4508" t="s">
        <v>8357</v>
      </c>
      <c r="F4508">
        <v>450</v>
      </c>
      <c r="G4508">
        <v>2.9</v>
      </c>
      <c r="H4508">
        <v>80</v>
      </c>
      <c r="I4508" t="s">
        <v>6045</v>
      </c>
      <c r="J4508" t="s">
        <v>1747</v>
      </c>
      <c r="K4508">
        <v>39</v>
      </c>
      <c r="L4508" t="s">
        <v>136</v>
      </c>
      <c r="M4508" t="s">
        <v>132</v>
      </c>
      <c r="N4508" t="s">
        <v>131</v>
      </c>
      <c r="O4508" t="s">
        <v>144</v>
      </c>
    </row>
    <row r="4509" spans="1:15">
      <c r="A4509">
        <v>4508</v>
      </c>
      <c r="B4509">
        <v>438779</v>
      </c>
      <c r="C4509" t="s">
        <v>3396</v>
      </c>
      <c r="D4509" t="s">
        <v>146</v>
      </c>
      <c r="E4509" t="s">
        <v>8358</v>
      </c>
      <c r="F4509">
        <v>250</v>
      </c>
      <c r="G4509">
        <v>2.9</v>
      </c>
      <c r="H4509">
        <v>80</v>
      </c>
      <c r="I4509" t="s">
        <v>3378</v>
      </c>
      <c r="J4509" t="s">
        <v>3396</v>
      </c>
      <c r="K4509">
        <v>78</v>
      </c>
      <c r="L4509" t="s">
        <v>138</v>
      </c>
      <c r="M4509" t="s">
        <v>132</v>
      </c>
      <c r="N4509" t="s">
        <v>131</v>
      </c>
      <c r="O4509" t="s">
        <v>130</v>
      </c>
    </row>
    <row r="4510" spans="1:15">
      <c r="A4510">
        <v>4509</v>
      </c>
      <c r="B4510">
        <v>438825</v>
      </c>
      <c r="C4510" t="s">
        <v>568</v>
      </c>
      <c r="D4510" t="s">
        <v>143</v>
      </c>
      <c r="E4510" t="s">
        <v>8359</v>
      </c>
      <c r="F4510">
        <v>250</v>
      </c>
      <c r="G4510">
        <v>2.9</v>
      </c>
      <c r="H4510">
        <v>80</v>
      </c>
      <c r="I4510" t="s">
        <v>6923</v>
      </c>
      <c r="J4510" t="s">
        <v>568</v>
      </c>
      <c r="K4510">
        <v>56</v>
      </c>
      <c r="L4510" t="s">
        <v>136</v>
      </c>
      <c r="M4510" t="s">
        <v>132</v>
      </c>
      <c r="N4510" t="s">
        <v>131</v>
      </c>
      <c r="O4510" t="s">
        <v>135</v>
      </c>
    </row>
    <row r="4511" spans="1:15">
      <c r="A4511">
        <v>4510</v>
      </c>
      <c r="B4511">
        <v>438903</v>
      </c>
      <c r="C4511" t="s">
        <v>321</v>
      </c>
      <c r="D4511" t="s">
        <v>134</v>
      </c>
      <c r="E4511" t="s">
        <v>8360</v>
      </c>
      <c r="F4511">
        <v>400</v>
      </c>
      <c r="G4511">
        <v>2.9</v>
      </c>
      <c r="H4511">
        <v>80</v>
      </c>
      <c r="I4511" t="s">
        <v>547</v>
      </c>
      <c r="J4511" t="s">
        <v>321</v>
      </c>
      <c r="K4511">
        <v>59</v>
      </c>
      <c r="L4511" t="s">
        <v>136</v>
      </c>
      <c r="M4511" t="s">
        <v>132</v>
      </c>
      <c r="N4511" t="s">
        <v>131</v>
      </c>
      <c r="O4511" t="s">
        <v>135</v>
      </c>
    </row>
    <row r="4512" spans="1:15">
      <c r="A4512">
        <v>4511</v>
      </c>
      <c r="B4512">
        <v>438945</v>
      </c>
      <c r="C4512" t="s">
        <v>835</v>
      </c>
      <c r="D4512" t="s">
        <v>143</v>
      </c>
      <c r="E4512" t="s">
        <v>8361</v>
      </c>
      <c r="F4512">
        <v>250</v>
      </c>
      <c r="G4512">
        <v>2.9</v>
      </c>
      <c r="H4512">
        <v>80</v>
      </c>
      <c r="I4512" t="s">
        <v>570</v>
      </c>
      <c r="J4512" t="s">
        <v>835</v>
      </c>
      <c r="K4512">
        <v>53</v>
      </c>
      <c r="L4512" t="s">
        <v>138</v>
      </c>
      <c r="M4512" t="s">
        <v>132</v>
      </c>
      <c r="N4512" t="s">
        <v>131</v>
      </c>
      <c r="O4512" t="s">
        <v>135</v>
      </c>
    </row>
    <row r="4513" spans="1:15">
      <c r="A4513">
        <v>4512</v>
      </c>
      <c r="B4513">
        <v>438993</v>
      </c>
      <c r="C4513" t="s">
        <v>2691</v>
      </c>
      <c r="D4513" t="s">
        <v>129</v>
      </c>
      <c r="E4513" t="s">
        <v>8362</v>
      </c>
      <c r="F4513">
        <v>500</v>
      </c>
      <c r="G4513">
        <v>2.9</v>
      </c>
      <c r="H4513">
        <v>80</v>
      </c>
      <c r="I4513" t="s">
        <v>434</v>
      </c>
      <c r="J4513" t="s">
        <v>2691</v>
      </c>
      <c r="K4513">
        <v>100</v>
      </c>
      <c r="L4513" t="s">
        <v>133</v>
      </c>
      <c r="M4513" t="s">
        <v>132</v>
      </c>
      <c r="N4513" t="s">
        <v>131</v>
      </c>
      <c r="O4513" t="s">
        <v>130</v>
      </c>
    </row>
    <row r="4514" spans="1:15">
      <c r="A4514">
        <v>4513</v>
      </c>
      <c r="B4514">
        <v>438995</v>
      </c>
      <c r="C4514" t="s">
        <v>823</v>
      </c>
      <c r="D4514" t="s">
        <v>141</v>
      </c>
      <c r="E4514" t="s">
        <v>8363</v>
      </c>
      <c r="F4514">
        <v>200</v>
      </c>
      <c r="G4514">
        <v>2.9</v>
      </c>
      <c r="H4514">
        <v>80</v>
      </c>
      <c r="I4514" t="s">
        <v>5402</v>
      </c>
      <c r="J4514" t="s">
        <v>823</v>
      </c>
      <c r="K4514">
        <v>68</v>
      </c>
      <c r="L4514" t="s">
        <v>136</v>
      </c>
      <c r="M4514" t="s">
        <v>142</v>
      </c>
      <c r="N4514" t="s">
        <v>131</v>
      </c>
      <c r="O4514" t="s">
        <v>130</v>
      </c>
    </row>
    <row r="4515" spans="1:15">
      <c r="A4515">
        <v>4514</v>
      </c>
      <c r="B4515">
        <v>439007</v>
      </c>
      <c r="C4515" t="s">
        <v>443</v>
      </c>
      <c r="D4515" t="s">
        <v>137</v>
      </c>
      <c r="E4515" t="s">
        <v>8364</v>
      </c>
      <c r="F4515">
        <v>300</v>
      </c>
      <c r="G4515">
        <v>2.9</v>
      </c>
      <c r="H4515">
        <v>80</v>
      </c>
      <c r="I4515" t="s">
        <v>8365</v>
      </c>
      <c r="J4515" t="s">
        <v>443</v>
      </c>
      <c r="K4515">
        <v>62</v>
      </c>
      <c r="L4515" t="s">
        <v>136</v>
      </c>
      <c r="M4515" t="s">
        <v>132</v>
      </c>
      <c r="N4515" t="s">
        <v>131</v>
      </c>
      <c r="O4515" t="s">
        <v>130</v>
      </c>
    </row>
    <row r="4516" spans="1:15">
      <c r="A4516">
        <v>4515</v>
      </c>
      <c r="B4516">
        <v>439035</v>
      </c>
      <c r="C4516" t="s">
        <v>1670</v>
      </c>
      <c r="D4516" t="s">
        <v>129</v>
      </c>
      <c r="E4516" t="s">
        <v>8366</v>
      </c>
      <c r="F4516">
        <v>200</v>
      </c>
      <c r="G4516">
        <v>2.9</v>
      </c>
      <c r="H4516">
        <v>80</v>
      </c>
      <c r="I4516" t="s">
        <v>1383</v>
      </c>
      <c r="J4516" t="s">
        <v>1670</v>
      </c>
      <c r="K4516">
        <v>73</v>
      </c>
      <c r="L4516" t="s">
        <v>136</v>
      </c>
      <c r="M4516" t="s">
        <v>142</v>
      </c>
      <c r="N4516" t="s">
        <v>131</v>
      </c>
      <c r="O4516" t="s">
        <v>130</v>
      </c>
    </row>
    <row r="4517" spans="1:15">
      <c r="A4517">
        <v>4516</v>
      </c>
      <c r="B4517">
        <v>439140</v>
      </c>
      <c r="C4517" t="s">
        <v>973</v>
      </c>
      <c r="D4517" t="s">
        <v>134</v>
      </c>
      <c r="E4517" t="s">
        <v>8367</v>
      </c>
      <c r="F4517">
        <v>400</v>
      </c>
      <c r="G4517">
        <v>4.4000000000000004</v>
      </c>
      <c r="H4517">
        <v>20</v>
      </c>
      <c r="I4517" t="s">
        <v>258</v>
      </c>
      <c r="J4517" t="s">
        <v>973</v>
      </c>
      <c r="K4517">
        <v>55</v>
      </c>
      <c r="L4517" t="s">
        <v>133</v>
      </c>
      <c r="M4517" t="s">
        <v>132</v>
      </c>
      <c r="N4517" t="s">
        <v>140</v>
      </c>
      <c r="O4517" t="s">
        <v>135</v>
      </c>
    </row>
    <row r="4518" spans="1:15">
      <c r="A4518">
        <v>4517</v>
      </c>
      <c r="B4518">
        <v>439141</v>
      </c>
      <c r="C4518" t="s">
        <v>388</v>
      </c>
      <c r="D4518" t="s">
        <v>137</v>
      </c>
      <c r="E4518" t="s">
        <v>2985</v>
      </c>
      <c r="F4518">
        <v>400</v>
      </c>
      <c r="G4518">
        <v>4.2</v>
      </c>
      <c r="H4518">
        <v>50</v>
      </c>
      <c r="I4518" t="s">
        <v>8368</v>
      </c>
      <c r="J4518" t="s">
        <v>1747</v>
      </c>
      <c r="K4518">
        <v>38</v>
      </c>
      <c r="L4518" t="s">
        <v>136</v>
      </c>
      <c r="M4518" t="s">
        <v>132</v>
      </c>
      <c r="N4518" t="s">
        <v>140</v>
      </c>
      <c r="O4518" t="s">
        <v>144</v>
      </c>
    </row>
    <row r="4519" spans="1:15">
      <c r="A4519">
        <v>4518</v>
      </c>
      <c r="B4519">
        <v>439223</v>
      </c>
      <c r="C4519" t="s">
        <v>790</v>
      </c>
      <c r="D4519" t="s">
        <v>129</v>
      </c>
      <c r="E4519" t="s">
        <v>8369</v>
      </c>
      <c r="F4519">
        <v>800</v>
      </c>
      <c r="G4519">
        <v>4.2</v>
      </c>
      <c r="H4519">
        <v>100</v>
      </c>
      <c r="I4519" t="s">
        <v>8370</v>
      </c>
      <c r="J4519" t="s">
        <v>790</v>
      </c>
      <c r="K4519">
        <v>63</v>
      </c>
      <c r="L4519" t="s">
        <v>136</v>
      </c>
      <c r="M4519" t="s">
        <v>148</v>
      </c>
      <c r="N4519" t="s">
        <v>131</v>
      </c>
      <c r="O4519" t="s">
        <v>130</v>
      </c>
    </row>
    <row r="4520" spans="1:15">
      <c r="A4520">
        <v>4519</v>
      </c>
      <c r="B4520">
        <v>439234</v>
      </c>
      <c r="C4520" t="s">
        <v>8371</v>
      </c>
      <c r="D4520" t="s">
        <v>129</v>
      </c>
      <c r="E4520" t="s">
        <v>8372</v>
      </c>
      <c r="F4520">
        <v>500</v>
      </c>
      <c r="G4520">
        <v>2.9</v>
      </c>
      <c r="H4520">
        <v>80</v>
      </c>
      <c r="I4520" t="s">
        <v>2091</v>
      </c>
      <c r="J4520" t="s">
        <v>4378</v>
      </c>
      <c r="K4520">
        <v>79</v>
      </c>
      <c r="L4520" t="s">
        <v>136</v>
      </c>
      <c r="M4520" t="s">
        <v>132</v>
      </c>
      <c r="N4520" t="s">
        <v>131</v>
      </c>
      <c r="O4520" t="s">
        <v>130</v>
      </c>
    </row>
    <row r="4521" spans="1:15">
      <c r="A4521">
        <v>4520</v>
      </c>
      <c r="B4521">
        <v>439293</v>
      </c>
      <c r="C4521" t="s">
        <v>807</v>
      </c>
      <c r="D4521" t="s">
        <v>139</v>
      </c>
      <c r="E4521" t="s">
        <v>8373</v>
      </c>
      <c r="F4521">
        <v>300</v>
      </c>
      <c r="G4521">
        <v>2.9</v>
      </c>
      <c r="H4521">
        <v>80</v>
      </c>
      <c r="I4521" t="s">
        <v>2266</v>
      </c>
      <c r="J4521" t="s">
        <v>807</v>
      </c>
      <c r="K4521">
        <v>77</v>
      </c>
      <c r="L4521" t="s">
        <v>136</v>
      </c>
      <c r="M4521" t="s">
        <v>132</v>
      </c>
      <c r="N4521" t="s">
        <v>131</v>
      </c>
      <c r="O4521" t="s">
        <v>130</v>
      </c>
    </row>
    <row r="4522" spans="1:15">
      <c r="A4522">
        <v>4521</v>
      </c>
      <c r="B4522">
        <v>439381</v>
      </c>
      <c r="C4522" t="s">
        <v>1747</v>
      </c>
      <c r="D4522" t="s">
        <v>137</v>
      </c>
      <c r="E4522" t="s">
        <v>8374</v>
      </c>
      <c r="F4522">
        <v>300</v>
      </c>
      <c r="G4522">
        <v>2.9</v>
      </c>
      <c r="H4522">
        <v>80</v>
      </c>
      <c r="I4522" t="s">
        <v>2068</v>
      </c>
      <c r="J4522" t="s">
        <v>1747</v>
      </c>
      <c r="K4522">
        <v>36</v>
      </c>
      <c r="L4522" t="s">
        <v>133</v>
      </c>
      <c r="M4522" t="s">
        <v>132</v>
      </c>
      <c r="N4522" t="s">
        <v>131</v>
      </c>
      <c r="O4522" t="s">
        <v>144</v>
      </c>
    </row>
    <row r="4523" spans="1:15">
      <c r="A4523">
        <v>4522</v>
      </c>
      <c r="B4523">
        <v>439390</v>
      </c>
      <c r="C4523" t="s">
        <v>690</v>
      </c>
      <c r="D4523" t="s">
        <v>129</v>
      </c>
      <c r="E4523" t="s">
        <v>8375</v>
      </c>
      <c r="F4523">
        <v>200</v>
      </c>
      <c r="G4523">
        <v>3.8</v>
      </c>
      <c r="H4523">
        <v>50</v>
      </c>
      <c r="I4523" t="s">
        <v>8376</v>
      </c>
      <c r="J4523" t="s">
        <v>690</v>
      </c>
      <c r="K4523">
        <v>84</v>
      </c>
      <c r="L4523" t="s">
        <v>136</v>
      </c>
      <c r="M4523" t="s">
        <v>142</v>
      </c>
      <c r="N4523" t="s">
        <v>140</v>
      </c>
      <c r="O4523" t="s">
        <v>130</v>
      </c>
    </row>
    <row r="4524" spans="1:15">
      <c r="A4524">
        <v>4523</v>
      </c>
      <c r="B4524">
        <v>439446</v>
      </c>
      <c r="C4524" t="s">
        <v>2284</v>
      </c>
      <c r="D4524" t="s">
        <v>139</v>
      </c>
      <c r="E4524" t="s">
        <v>8377</v>
      </c>
      <c r="F4524">
        <v>1000</v>
      </c>
      <c r="G4524">
        <v>4.3</v>
      </c>
      <c r="H4524">
        <v>20</v>
      </c>
      <c r="I4524" t="s">
        <v>8378</v>
      </c>
      <c r="J4524" t="s">
        <v>2284</v>
      </c>
      <c r="K4524">
        <v>73</v>
      </c>
      <c r="L4524" t="s">
        <v>133</v>
      </c>
      <c r="M4524" t="s">
        <v>148</v>
      </c>
      <c r="N4524" t="s">
        <v>140</v>
      </c>
      <c r="O4524" t="s">
        <v>130</v>
      </c>
    </row>
    <row r="4525" spans="1:15">
      <c r="A4525">
        <v>4524</v>
      </c>
      <c r="B4525">
        <v>439476</v>
      </c>
      <c r="C4525" t="s">
        <v>3695</v>
      </c>
      <c r="D4525" t="s">
        <v>146</v>
      </c>
      <c r="E4525" t="s">
        <v>8379</v>
      </c>
      <c r="F4525">
        <v>300</v>
      </c>
      <c r="G4525">
        <v>4.2</v>
      </c>
      <c r="H4525">
        <v>20</v>
      </c>
      <c r="I4525" t="s">
        <v>8380</v>
      </c>
      <c r="J4525" t="s">
        <v>1904</v>
      </c>
      <c r="K4525">
        <v>45</v>
      </c>
      <c r="L4525" t="s">
        <v>136</v>
      </c>
      <c r="M4525" t="s">
        <v>132</v>
      </c>
      <c r="N4525" t="s">
        <v>140</v>
      </c>
      <c r="O4525" t="s">
        <v>135</v>
      </c>
    </row>
    <row r="4526" spans="1:15">
      <c r="A4526">
        <v>4525</v>
      </c>
      <c r="B4526">
        <v>439539</v>
      </c>
      <c r="C4526" t="s">
        <v>5991</v>
      </c>
      <c r="D4526" t="s">
        <v>143</v>
      </c>
      <c r="E4526" t="s">
        <v>3453</v>
      </c>
      <c r="F4526">
        <v>249</v>
      </c>
      <c r="G4526">
        <v>2.9</v>
      </c>
      <c r="H4526">
        <v>80</v>
      </c>
      <c r="I4526" t="s">
        <v>841</v>
      </c>
      <c r="J4526" t="s">
        <v>5991</v>
      </c>
      <c r="K4526">
        <v>69</v>
      </c>
      <c r="L4526" t="s">
        <v>136</v>
      </c>
      <c r="M4526" t="s">
        <v>132</v>
      </c>
      <c r="N4526" t="s">
        <v>131</v>
      </c>
      <c r="O4526" t="s">
        <v>130</v>
      </c>
    </row>
    <row r="4527" spans="1:15">
      <c r="A4527">
        <v>4526</v>
      </c>
      <c r="B4527">
        <v>439603</v>
      </c>
      <c r="C4527" t="s">
        <v>727</v>
      </c>
      <c r="D4527" t="s">
        <v>146</v>
      </c>
      <c r="E4527" t="s">
        <v>8381</v>
      </c>
      <c r="F4527">
        <v>280</v>
      </c>
      <c r="G4527">
        <v>2.9</v>
      </c>
      <c r="H4527">
        <v>80</v>
      </c>
      <c r="I4527" t="s">
        <v>8382</v>
      </c>
      <c r="J4527" t="s">
        <v>727</v>
      </c>
      <c r="K4527">
        <v>69</v>
      </c>
      <c r="L4527" t="s">
        <v>133</v>
      </c>
      <c r="M4527" t="s">
        <v>132</v>
      </c>
      <c r="N4527" t="s">
        <v>131</v>
      </c>
      <c r="O4527" t="s">
        <v>130</v>
      </c>
    </row>
    <row r="4528" spans="1:15">
      <c r="A4528">
        <v>4527</v>
      </c>
      <c r="B4528">
        <v>439626</v>
      </c>
      <c r="C4528" t="s">
        <v>3595</v>
      </c>
      <c r="D4528" t="s">
        <v>134</v>
      </c>
      <c r="E4528" t="s">
        <v>8383</v>
      </c>
      <c r="F4528">
        <v>300</v>
      </c>
      <c r="G4528">
        <v>2.9</v>
      </c>
      <c r="H4528">
        <v>80</v>
      </c>
      <c r="I4528" t="s">
        <v>258</v>
      </c>
      <c r="J4528" t="s">
        <v>3595</v>
      </c>
      <c r="K4528">
        <v>37</v>
      </c>
      <c r="L4528" t="s">
        <v>133</v>
      </c>
      <c r="M4528" t="s">
        <v>132</v>
      </c>
      <c r="N4528" t="s">
        <v>131</v>
      </c>
      <c r="O4528" t="s">
        <v>144</v>
      </c>
    </row>
    <row r="4529" spans="1:15">
      <c r="A4529">
        <v>4528</v>
      </c>
      <c r="B4529">
        <v>439660</v>
      </c>
      <c r="C4529" t="s">
        <v>3083</v>
      </c>
      <c r="D4529" t="s">
        <v>146</v>
      </c>
      <c r="E4529" t="s">
        <v>8384</v>
      </c>
      <c r="F4529">
        <v>400</v>
      </c>
      <c r="G4529">
        <v>2.9</v>
      </c>
      <c r="H4529">
        <v>80</v>
      </c>
      <c r="I4529" t="s">
        <v>8385</v>
      </c>
      <c r="J4529" t="s">
        <v>3083</v>
      </c>
      <c r="K4529">
        <v>44</v>
      </c>
      <c r="L4529" t="s">
        <v>136</v>
      </c>
      <c r="M4529" t="s">
        <v>132</v>
      </c>
      <c r="N4529" t="s">
        <v>131</v>
      </c>
      <c r="O4529" t="s">
        <v>135</v>
      </c>
    </row>
    <row r="4530" spans="1:15">
      <c r="A4530">
        <v>4529</v>
      </c>
      <c r="B4530">
        <v>439669</v>
      </c>
      <c r="C4530" t="s">
        <v>690</v>
      </c>
      <c r="D4530" t="s">
        <v>129</v>
      </c>
      <c r="E4530" t="s">
        <v>8386</v>
      </c>
      <c r="F4530">
        <v>250</v>
      </c>
      <c r="G4530">
        <v>2.9</v>
      </c>
      <c r="H4530">
        <v>80</v>
      </c>
      <c r="I4530" t="s">
        <v>258</v>
      </c>
      <c r="J4530" t="s">
        <v>690</v>
      </c>
      <c r="K4530">
        <v>88</v>
      </c>
      <c r="L4530" t="s">
        <v>133</v>
      </c>
      <c r="M4530" t="s">
        <v>132</v>
      </c>
      <c r="N4530" t="s">
        <v>131</v>
      </c>
      <c r="O4530" t="s">
        <v>130</v>
      </c>
    </row>
    <row r="4531" spans="1:15">
      <c r="A4531">
        <v>4530</v>
      </c>
      <c r="B4531">
        <v>439671</v>
      </c>
      <c r="C4531" t="s">
        <v>443</v>
      </c>
      <c r="D4531" t="s">
        <v>137</v>
      </c>
      <c r="E4531" t="s">
        <v>8387</v>
      </c>
      <c r="F4531">
        <v>200</v>
      </c>
      <c r="G4531">
        <v>2.9</v>
      </c>
      <c r="H4531">
        <v>80</v>
      </c>
      <c r="I4531" t="s">
        <v>8388</v>
      </c>
      <c r="J4531" t="s">
        <v>443</v>
      </c>
      <c r="K4531">
        <v>56</v>
      </c>
      <c r="L4531" t="s">
        <v>136</v>
      </c>
      <c r="M4531" t="s">
        <v>142</v>
      </c>
      <c r="N4531" t="s">
        <v>131</v>
      </c>
      <c r="O4531" t="s">
        <v>135</v>
      </c>
    </row>
    <row r="4532" spans="1:15">
      <c r="A4532">
        <v>4531</v>
      </c>
      <c r="B4532">
        <v>439796</v>
      </c>
      <c r="C4532" t="s">
        <v>1807</v>
      </c>
      <c r="D4532" t="s">
        <v>139</v>
      </c>
      <c r="E4532" t="s">
        <v>8389</v>
      </c>
      <c r="F4532">
        <v>200</v>
      </c>
      <c r="G4532">
        <v>2.9</v>
      </c>
      <c r="H4532">
        <v>80</v>
      </c>
      <c r="I4532" t="s">
        <v>7627</v>
      </c>
      <c r="J4532" t="s">
        <v>1807</v>
      </c>
      <c r="K4532">
        <v>74</v>
      </c>
      <c r="L4532" t="s">
        <v>133</v>
      </c>
      <c r="M4532" t="s">
        <v>142</v>
      </c>
      <c r="N4532" t="s">
        <v>131</v>
      </c>
      <c r="O4532" t="s">
        <v>130</v>
      </c>
    </row>
    <row r="4533" spans="1:15">
      <c r="A4533">
        <v>4532</v>
      </c>
      <c r="B4533">
        <v>439841</v>
      </c>
      <c r="C4533" t="s">
        <v>779</v>
      </c>
      <c r="D4533" t="s">
        <v>139</v>
      </c>
      <c r="E4533" t="s">
        <v>8390</v>
      </c>
      <c r="F4533">
        <v>1200</v>
      </c>
      <c r="G4533">
        <v>2.9</v>
      </c>
      <c r="H4533">
        <v>80</v>
      </c>
      <c r="I4533" t="s">
        <v>2533</v>
      </c>
      <c r="J4533" t="s">
        <v>779</v>
      </c>
      <c r="K4533">
        <v>49</v>
      </c>
      <c r="L4533" t="s">
        <v>236</v>
      </c>
      <c r="M4533" t="s">
        <v>235</v>
      </c>
      <c r="N4533" t="s">
        <v>131</v>
      </c>
      <c r="O4533" t="s">
        <v>135</v>
      </c>
    </row>
    <row r="4534" spans="1:15">
      <c r="A4534">
        <v>4533</v>
      </c>
      <c r="B4534">
        <v>439844</v>
      </c>
      <c r="C4534" t="s">
        <v>880</v>
      </c>
      <c r="D4534" t="s">
        <v>143</v>
      </c>
      <c r="E4534" t="s">
        <v>8391</v>
      </c>
      <c r="F4534">
        <v>500</v>
      </c>
      <c r="G4534">
        <v>2.9</v>
      </c>
      <c r="H4534">
        <v>80</v>
      </c>
      <c r="I4534" t="s">
        <v>8392</v>
      </c>
      <c r="J4534" t="s">
        <v>880</v>
      </c>
      <c r="K4534">
        <v>46</v>
      </c>
      <c r="L4534" t="s">
        <v>133</v>
      </c>
      <c r="M4534" t="s">
        <v>132</v>
      </c>
      <c r="N4534" t="s">
        <v>131</v>
      </c>
      <c r="O4534" t="s">
        <v>135</v>
      </c>
    </row>
    <row r="4535" spans="1:15">
      <c r="A4535">
        <v>4534</v>
      </c>
      <c r="B4535">
        <v>439884</v>
      </c>
      <c r="C4535" t="s">
        <v>397</v>
      </c>
      <c r="D4535" t="s">
        <v>134</v>
      </c>
      <c r="E4535" t="s">
        <v>8393</v>
      </c>
      <c r="F4535">
        <v>300</v>
      </c>
      <c r="G4535">
        <v>2.9</v>
      </c>
      <c r="H4535">
        <v>80</v>
      </c>
      <c r="I4535" t="s">
        <v>5246</v>
      </c>
      <c r="J4535" t="s">
        <v>397</v>
      </c>
      <c r="K4535">
        <v>58</v>
      </c>
      <c r="L4535" t="s">
        <v>133</v>
      </c>
      <c r="M4535" t="s">
        <v>132</v>
      </c>
      <c r="N4535" t="s">
        <v>131</v>
      </c>
      <c r="O4535" t="s">
        <v>135</v>
      </c>
    </row>
    <row r="4536" spans="1:15">
      <c r="A4536">
        <v>4535</v>
      </c>
      <c r="B4536">
        <v>439934</v>
      </c>
      <c r="C4536" t="s">
        <v>2931</v>
      </c>
      <c r="D4536" t="s">
        <v>129</v>
      </c>
      <c r="E4536" t="s">
        <v>8394</v>
      </c>
      <c r="F4536">
        <v>100</v>
      </c>
      <c r="G4536">
        <v>2.9</v>
      </c>
      <c r="H4536">
        <v>80</v>
      </c>
      <c r="I4536" t="s">
        <v>258</v>
      </c>
      <c r="J4536" t="s">
        <v>2289</v>
      </c>
      <c r="K4536">
        <v>62</v>
      </c>
      <c r="L4536" t="s">
        <v>133</v>
      </c>
      <c r="M4536" t="s">
        <v>142</v>
      </c>
      <c r="N4536" t="s">
        <v>131</v>
      </c>
      <c r="O4536" t="s">
        <v>130</v>
      </c>
    </row>
    <row r="4537" spans="1:15">
      <c r="A4537">
        <v>4536</v>
      </c>
      <c r="B4537">
        <v>439959</v>
      </c>
      <c r="C4537" t="s">
        <v>3931</v>
      </c>
      <c r="D4537" t="s">
        <v>145</v>
      </c>
      <c r="E4537" t="s">
        <v>8395</v>
      </c>
      <c r="F4537">
        <v>200</v>
      </c>
      <c r="G4537">
        <v>2.9</v>
      </c>
      <c r="H4537">
        <v>80</v>
      </c>
      <c r="I4537" t="s">
        <v>4495</v>
      </c>
      <c r="J4537" t="s">
        <v>3931</v>
      </c>
      <c r="K4537">
        <v>48</v>
      </c>
      <c r="L4537" t="s">
        <v>138</v>
      </c>
      <c r="M4537" t="s">
        <v>142</v>
      </c>
      <c r="N4537" t="s">
        <v>131</v>
      </c>
      <c r="O4537" t="s">
        <v>135</v>
      </c>
    </row>
    <row r="4538" spans="1:15">
      <c r="A4538">
        <v>4537</v>
      </c>
      <c r="B4538">
        <v>439964</v>
      </c>
      <c r="C4538" t="s">
        <v>571</v>
      </c>
      <c r="D4538" t="s">
        <v>143</v>
      </c>
      <c r="E4538" t="s">
        <v>8396</v>
      </c>
      <c r="F4538">
        <v>1000</v>
      </c>
      <c r="G4538">
        <v>2.9</v>
      </c>
      <c r="H4538">
        <v>80</v>
      </c>
      <c r="I4538" t="s">
        <v>356</v>
      </c>
      <c r="J4538" t="s">
        <v>571</v>
      </c>
      <c r="K4538">
        <v>70</v>
      </c>
      <c r="L4538" t="s">
        <v>136</v>
      </c>
      <c r="M4538" t="s">
        <v>148</v>
      </c>
      <c r="N4538" t="s">
        <v>131</v>
      </c>
      <c r="O4538" t="s">
        <v>130</v>
      </c>
    </row>
    <row r="4539" spans="1:15">
      <c r="A4539">
        <v>4538</v>
      </c>
      <c r="B4539">
        <v>439965</v>
      </c>
      <c r="C4539" t="s">
        <v>314</v>
      </c>
      <c r="D4539" t="s">
        <v>146</v>
      </c>
      <c r="E4539" t="s">
        <v>8397</v>
      </c>
      <c r="F4539">
        <v>350</v>
      </c>
      <c r="G4539">
        <v>2.9</v>
      </c>
      <c r="H4539">
        <v>80</v>
      </c>
      <c r="I4539" t="s">
        <v>8398</v>
      </c>
      <c r="J4539" t="s">
        <v>314</v>
      </c>
      <c r="K4539">
        <v>52</v>
      </c>
      <c r="L4539" t="s">
        <v>138</v>
      </c>
      <c r="M4539" t="s">
        <v>132</v>
      </c>
      <c r="N4539" t="s">
        <v>131</v>
      </c>
      <c r="O4539" t="s">
        <v>135</v>
      </c>
    </row>
    <row r="4540" spans="1:15">
      <c r="A4540">
        <v>4539</v>
      </c>
      <c r="B4540">
        <v>439975</v>
      </c>
      <c r="C4540" t="s">
        <v>1670</v>
      </c>
      <c r="D4540" t="s">
        <v>129</v>
      </c>
      <c r="E4540" t="s">
        <v>8399</v>
      </c>
      <c r="F4540">
        <v>300</v>
      </c>
      <c r="G4540">
        <v>2.9</v>
      </c>
      <c r="H4540">
        <v>80</v>
      </c>
      <c r="I4540" t="s">
        <v>8400</v>
      </c>
      <c r="J4540" t="s">
        <v>1670</v>
      </c>
      <c r="K4540">
        <v>55</v>
      </c>
      <c r="L4540" t="s">
        <v>138</v>
      </c>
      <c r="M4540" t="s">
        <v>132</v>
      </c>
      <c r="N4540" t="s">
        <v>131</v>
      </c>
      <c r="O4540" t="s">
        <v>135</v>
      </c>
    </row>
    <row r="4541" spans="1:15">
      <c r="A4541">
        <v>4540</v>
      </c>
      <c r="B4541">
        <v>440001</v>
      </c>
      <c r="C4541" t="s">
        <v>2818</v>
      </c>
      <c r="D4541" t="s">
        <v>149</v>
      </c>
      <c r="E4541" t="s">
        <v>8401</v>
      </c>
      <c r="F4541">
        <v>200</v>
      </c>
      <c r="G4541">
        <v>2.9</v>
      </c>
      <c r="H4541">
        <v>80</v>
      </c>
      <c r="I4541" t="s">
        <v>8402</v>
      </c>
      <c r="J4541" t="s">
        <v>2818</v>
      </c>
      <c r="K4541">
        <v>44</v>
      </c>
      <c r="L4541" t="s">
        <v>136</v>
      </c>
      <c r="M4541" t="s">
        <v>142</v>
      </c>
      <c r="N4541" t="s">
        <v>131</v>
      </c>
      <c r="O4541" t="s">
        <v>135</v>
      </c>
    </row>
    <row r="4542" spans="1:15">
      <c r="A4542">
        <v>4541</v>
      </c>
      <c r="B4542">
        <v>440032</v>
      </c>
      <c r="C4542" t="s">
        <v>1444</v>
      </c>
      <c r="D4542" t="s">
        <v>139</v>
      </c>
      <c r="E4542" t="s">
        <v>8403</v>
      </c>
      <c r="F4542">
        <v>300</v>
      </c>
      <c r="G4542">
        <v>2.9</v>
      </c>
      <c r="H4542">
        <v>80</v>
      </c>
      <c r="I4542" t="s">
        <v>8404</v>
      </c>
      <c r="J4542" t="s">
        <v>1444</v>
      </c>
      <c r="K4542">
        <v>78</v>
      </c>
      <c r="L4542" t="s">
        <v>133</v>
      </c>
      <c r="M4542" t="s">
        <v>132</v>
      </c>
      <c r="N4542" t="s">
        <v>131</v>
      </c>
      <c r="O4542" t="s">
        <v>130</v>
      </c>
    </row>
    <row r="4543" spans="1:15">
      <c r="A4543">
        <v>4542</v>
      </c>
      <c r="B4543">
        <v>440045</v>
      </c>
      <c r="C4543" t="s">
        <v>5194</v>
      </c>
      <c r="D4543" t="s">
        <v>145</v>
      </c>
      <c r="E4543" t="s">
        <v>8405</v>
      </c>
      <c r="F4543">
        <v>200</v>
      </c>
      <c r="G4543">
        <v>2.9</v>
      </c>
      <c r="H4543">
        <v>80</v>
      </c>
      <c r="I4543" t="s">
        <v>547</v>
      </c>
      <c r="J4543" t="s">
        <v>5194</v>
      </c>
      <c r="K4543">
        <v>40</v>
      </c>
      <c r="L4543" t="s">
        <v>136</v>
      </c>
      <c r="M4543" t="s">
        <v>142</v>
      </c>
      <c r="N4543" t="s">
        <v>131</v>
      </c>
      <c r="O4543" t="s">
        <v>144</v>
      </c>
    </row>
    <row r="4544" spans="1:15">
      <c r="A4544">
        <v>4543</v>
      </c>
      <c r="B4544">
        <v>440202</v>
      </c>
      <c r="C4544" t="s">
        <v>1270</v>
      </c>
      <c r="D4544" t="s">
        <v>141</v>
      </c>
      <c r="E4544" t="s">
        <v>8406</v>
      </c>
      <c r="F4544">
        <v>250</v>
      </c>
      <c r="G4544">
        <v>2.9</v>
      </c>
      <c r="H4544">
        <v>80</v>
      </c>
      <c r="I4544" t="s">
        <v>2246</v>
      </c>
      <c r="J4544" t="s">
        <v>8407</v>
      </c>
      <c r="K4544">
        <v>77</v>
      </c>
      <c r="L4544" t="s">
        <v>237</v>
      </c>
      <c r="M4544" t="s">
        <v>132</v>
      </c>
      <c r="N4544" t="s">
        <v>131</v>
      </c>
      <c r="O4544" t="s">
        <v>130</v>
      </c>
    </row>
    <row r="4545" spans="1:15">
      <c r="A4545">
        <v>4544</v>
      </c>
      <c r="B4545">
        <v>440218</v>
      </c>
      <c r="C4545" t="s">
        <v>829</v>
      </c>
      <c r="D4545" t="s">
        <v>134</v>
      </c>
      <c r="E4545" t="s">
        <v>8408</v>
      </c>
      <c r="F4545">
        <v>400</v>
      </c>
      <c r="G4545">
        <v>2.9</v>
      </c>
      <c r="H4545">
        <v>80</v>
      </c>
      <c r="I4545" t="s">
        <v>1471</v>
      </c>
      <c r="J4545" t="s">
        <v>829</v>
      </c>
      <c r="K4545">
        <v>45</v>
      </c>
      <c r="L4545" t="s">
        <v>133</v>
      </c>
      <c r="M4545" t="s">
        <v>132</v>
      </c>
      <c r="N4545" t="s">
        <v>131</v>
      </c>
      <c r="O4545" t="s">
        <v>135</v>
      </c>
    </row>
    <row r="4546" spans="1:15">
      <c r="A4546">
        <v>4545</v>
      </c>
      <c r="B4546">
        <v>440360</v>
      </c>
      <c r="C4546" t="s">
        <v>1807</v>
      </c>
      <c r="D4546" t="s">
        <v>139</v>
      </c>
      <c r="E4546" t="s">
        <v>8409</v>
      </c>
      <c r="F4546">
        <v>300</v>
      </c>
      <c r="G4546">
        <v>2.9</v>
      </c>
      <c r="H4546">
        <v>80</v>
      </c>
      <c r="I4546" t="s">
        <v>8410</v>
      </c>
      <c r="J4546" t="s">
        <v>1807</v>
      </c>
      <c r="K4546">
        <v>66</v>
      </c>
      <c r="L4546" t="s">
        <v>136</v>
      </c>
      <c r="M4546" t="s">
        <v>132</v>
      </c>
      <c r="N4546" t="s">
        <v>131</v>
      </c>
      <c r="O4546" t="s">
        <v>130</v>
      </c>
    </row>
    <row r="4547" spans="1:15">
      <c r="A4547">
        <v>4546</v>
      </c>
      <c r="B4547">
        <v>440376</v>
      </c>
      <c r="C4547" t="s">
        <v>790</v>
      </c>
      <c r="D4547" t="s">
        <v>129</v>
      </c>
      <c r="E4547" t="s">
        <v>8411</v>
      </c>
      <c r="F4547">
        <v>250</v>
      </c>
      <c r="G4547">
        <v>2.9</v>
      </c>
      <c r="H4547">
        <v>80</v>
      </c>
      <c r="I4547" t="s">
        <v>6696</v>
      </c>
      <c r="J4547" t="s">
        <v>790</v>
      </c>
      <c r="K4547">
        <v>77</v>
      </c>
      <c r="L4547" t="s">
        <v>138</v>
      </c>
      <c r="M4547" t="s">
        <v>132</v>
      </c>
      <c r="N4547" t="s">
        <v>131</v>
      </c>
      <c r="O4547" t="s">
        <v>130</v>
      </c>
    </row>
    <row r="4548" spans="1:15">
      <c r="A4548">
        <v>4547</v>
      </c>
      <c r="B4548">
        <v>440378</v>
      </c>
      <c r="C4548" t="s">
        <v>1675</v>
      </c>
      <c r="D4548" t="s">
        <v>141</v>
      </c>
      <c r="E4548" t="s">
        <v>8412</v>
      </c>
      <c r="F4548">
        <v>450</v>
      </c>
      <c r="G4548">
        <v>2.9</v>
      </c>
      <c r="H4548">
        <v>80</v>
      </c>
      <c r="I4548" t="s">
        <v>8413</v>
      </c>
      <c r="J4548" t="s">
        <v>1675</v>
      </c>
      <c r="K4548">
        <v>38</v>
      </c>
      <c r="L4548" t="s">
        <v>133</v>
      </c>
      <c r="M4548" t="s">
        <v>132</v>
      </c>
      <c r="N4548" t="s">
        <v>131</v>
      </c>
      <c r="O4548" t="s">
        <v>144</v>
      </c>
    </row>
    <row r="4549" spans="1:15">
      <c r="A4549">
        <v>4548</v>
      </c>
      <c r="B4549">
        <v>440405</v>
      </c>
      <c r="C4549" t="s">
        <v>727</v>
      </c>
      <c r="D4549" t="s">
        <v>146</v>
      </c>
      <c r="E4549" t="s">
        <v>8414</v>
      </c>
      <c r="F4549">
        <v>300</v>
      </c>
      <c r="G4549">
        <v>2.9</v>
      </c>
      <c r="H4549">
        <v>80</v>
      </c>
      <c r="I4549" t="s">
        <v>8039</v>
      </c>
      <c r="J4549" t="s">
        <v>727</v>
      </c>
      <c r="K4549">
        <v>69</v>
      </c>
      <c r="L4549" t="s">
        <v>236</v>
      </c>
      <c r="M4549" t="s">
        <v>132</v>
      </c>
      <c r="N4549" t="s">
        <v>131</v>
      </c>
      <c r="O4549" t="s">
        <v>130</v>
      </c>
    </row>
    <row r="4550" spans="1:15">
      <c r="A4550">
        <v>4549</v>
      </c>
      <c r="B4550">
        <v>440426</v>
      </c>
      <c r="C4550" t="s">
        <v>5991</v>
      </c>
      <c r="D4550" t="s">
        <v>143</v>
      </c>
      <c r="E4550" t="s">
        <v>8415</v>
      </c>
      <c r="F4550">
        <v>400</v>
      </c>
      <c r="G4550">
        <v>2.9</v>
      </c>
      <c r="H4550">
        <v>80</v>
      </c>
      <c r="I4550" t="s">
        <v>5920</v>
      </c>
      <c r="J4550" t="s">
        <v>5991</v>
      </c>
      <c r="K4550">
        <v>74</v>
      </c>
      <c r="L4550" t="s">
        <v>136</v>
      </c>
      <c r="M4550" t="s">
        <v>132</v>
      </c>
      <c r="N4550" t="s">
        <v>131</v>
      </c>
      <c r="O4550" t="s">
        <v>130</v>
      </c>
    </row>
    <row r="4551" spans="1:15">
      <c r="A4551">
        <v>4550</v>
      </c>
      <c r="B4551">
        <v>440447</v>
      </c>
      <c r="C4551" t="s">
        <v>1155</v>
      </c>
      <c r="D4551" t="s">
        <v>139</v>
      </c>
      <c r="E4551" t="s">
        <v>8416</v>
      </c>
      <c r="F4551">
        <v>620</v>
      </c>
      <c r="G4551">
        <v>2.9</v>
      </c>
      <c r="H4551">
        <v>80</v>
      </c>
      <c r="I4551" t="s">
        <v>912</v>
      </c>
      <c r="J4551" t="s">
        <v>8417</v>
      </c>
      <c r="K4551">
        <v>44</v>
      </c>
      <c r="L4551" t="s">
        <v>136</v>
      </c>
      <c r="M4551" t="s">
        <v>148</v>
      </c>
      <c r="N4551" t="s">
        <v>131</v>
      </c>
      <c r="O4551" t="s">
        <v>135</v>
      </c>
    </row>
    <row r="4552" spans="1:15">
      <c r="A4552">
        <v>4551</v>
      </c>
      <c r="B4552">
        <v>440721</v>
      </c>
      <c r="C4552" t="s">
        <v>727</v>
      </c>
      <c r="D4552" t="s">
        <v>146</v>
      </c>
      <c r="E4552" t="s">
        <v>8418</v>
      </c>
      <c r="F4552">
        <v>180</v>
      </c>
      <c r="G4552">
        <v>2.9</v>
      </c>
      <c r="H4552">
        <v>80</v>
      </c>
      <c r="I4552" t="s">
        <v>1146</v>
      </c>
      <c r="J4552" t="s">
        <v>727</v>
      </c>
      <c r="K4552">
        <v>50</v>
      </c>
      <c r="L4552" t="s">
        <v>133</v>
      </c>
      <c r="M4552" t="s">
        <v>142</v>
      </c>
      <c r="N4552" t="s">
        <v>131</v>
      </c>
      <c r="O4552" t="s">
        <v>135</v>
      </c>
    </row>
    <row r="4553" spans="1:15">
      <c r="A4553">
        <v>4552</v>
      </c>
      <c r="B4553">
        <v>440768</v>
      </c>
      <c r="C4553" t="s">
        <v>2742</v>
      </c>
      <c r="D4553" t="s">
        <v>137</v>
      </c>
      <c r="E4553" t="s">
        <v>8419</v>
      </c>
      <c r="F4553">
        <v>250</v>
      </c>
      <c r="G4553">
        <v>2.9</v>
      </c>
      <c r="H4553">
        <v>80</v>
      </c>
      <c r="I4553" t="s">
        <v>2266</v>
      </c>
      <c r="J4553" t="s">
        <v>2742</v>
      </c>
      <c r="K4553">
        <v>38</v>
      </c>
      <c r="L4553" t="s">
        <v>136</v>
      </c>
      <c r="M4553" t="s">
        <v>132</v>
      </c>
      <c r="N4553" t="s">
        <v>131</v>
      </c>
      <c r="O4553" t="s">
        <v>144</v>
      </c>
    </row>
    <row r="4554" spans="1:15">
      <c r="A4554">
        <v>4553</v>
      </c>
      <c r="B4554">
        <v>440817</v>
      </c>
      <c r="C4554" t="s">
        <v>973</v>
      </c>
      <c r="D4554" t="s">
        <v>134</v>
      </c>
      <c r="E4554" t="s">
        <v>8420</v>
      </c>
      <c r="F4554">
        <v>500</v>
      </c>
      <c r="G4554">
        <v>2.9</v>
      </c>
      <c r="H4554">
        <v>80</v>
      </c>
      <c r="I4554" t="s">
        <v>6923</v>
      </c>
      <c r="J4554" t="s">
        <v>973</v>
      </c>
      <c r="K4554">
        <v>49</v>
      </c>
      <c r="L4554" t="s">
        <v>136</v>
      </c>
      <c r="M4554" t="s">
        <v>132</v>
      </c>
      <c r="N4554" t="s">
        <v>131</v>
      </c>
      <c r="O4554" t="s">
        <v>135</v>
      </c>
    </row>
    <row r="4555" spans="1:15">
      <c r="A4555">
        <v>4554</v>
      </c>
      <c r="B4555">
        <v>440829</v>
      </c>
      <c r="C4555" t="s">
        <v>1675</v>
      </c>
      <c r="D4555" t="s">
        <v>141</v>
      </c>
      <c r="E4555" t="s">
        <v>8421</v>
      </c>
      <c r="F4555">
        <v>140</v>
      </c>
      <c r="G4555">
        <v>2.9</v>
      </c>
      <c r="H4555">
        <v>80</v>
      </c>
      <c r="I4555" t="s">
        <v>258</v>
      </c>
      <c r="J4555" t="s">
        <v>1675</v>
      </c>
      <c r="K4555">
        <v>33</v>
      </c>
      <c r="L4555" t="s">
        <v>133</v>
      </c>
      <c r="M4555" t="s">
        <v>142</v>
      </c>
      <c r="N4555" t="s">
        <v>131</v>
      </c>
      <c r="O4555" t="s">
        <v>144</v>
      </c>
    </row>
    <row r="4556" spans="1:15">
      <c r="A4556">
        <v>4555</v>
      </c>
      <c r="B4556">
        <v>440897</v>
      </c>
      <c r="C4556" t="s">
        <v>295</v>
      </c>
      <c r="D4556" t="s">
        <v>137</v>
      </c>
      <c r="E4556" t="s">
        <v>8422</v>
      </c>
      <c r="F4556">
        <v>350</v>
      </c>
      <c r="G4556">
        <v>4.0999999999999996</v>
      </c>
      <c r="H4556">
        <v>100</v>
      </c>
      <c r="I4556" t="s">
        <v>8423</v>
      </c>
      <c r="J4556" t="s">
        <v>295</v>
      </c>
      <c r="K4556">
        <v>52</v>
      </c>
      <c r="L4556" t="s">
        <v>136</v>
      </c>
      <c r="M4556" t="s">
        <v>132</v>
      </c>
      <c r="N4556" t="s">
        <v>131</v>
      </c>
      <c r="O4556" t="s">
        <v>135</v>
      </c>
    </row>
    <row r="4557" spans="1:15">
      <c r="A4557">
        <v>4556</v>
      </c>
      <c r="B4557">
        <v>440915</v>
      </c>
      <c r="C4557" t="s">
        <v>995</v>
      </c>
      <c r="D4557" t="s">
        <v>139</v>
      </c>
      <c r="E4557" t="s">
        <v>2927</v>
      </c>
      <c r="F4557">
        <v>300</v>
      </c>
      <c r="G4557">
        <v>2.9</v>
      </c>
      <c r="H4557">
        <v>80</v>
      </c>
      <c r="I4557" t="s">
        <v>8424</v>
      </c>
      <c r="J4557" t="s">
        <v>995</v>
      </c>
      <c r="K4557">
        <v>44</v>
      </c>
      <c r="L4557" t="s">
        <v>133</v>
      </c>
      <c r="M4557" t="s">
        <v>132</v>
      </c>
      <c r="N4557" t="s">
        <v>131</v>
      </c>
      <c r="O4557" t="s">
        <v>135</v>
      </c>
    </row>
    <row r="4558" spans="1:15">
      <c r="A4558">
        <v>4557</v>
      </c>
      <c r="B4558">
        <v>440957</v>
      </c>
      <c r="C4558" t="s">
        <v>8425</v>
      </c>
      <c r="D4558" t="s">
        <v>134</v>
      </c>
      <c r="E4558" t="s">
        <v>8222</v>
      </c>
      <c r="F4558">
        <v>500</v>
      </c>
      <c r="G4558">
        <v>4.5</v>
      </c>
      <c r="H4558">
        <v>50</v>
      </c>
      <c r="I4558" t="s">
        <v>8223</v>
      </c>
      <c r="J4558" t="s">
        <v>8425</v>
      </c>
      <c r="K4558">
        <v>38</v>
      </c>
      <c r="L4558" t="s">
        <v>136</v>
      </c>
      <c r="M4558" t="s">
        <v>132</v>
      </c>
      <c r="N4558" t="s">
        <v>140</v>
      </c>
      <c r="O4558" t="s">
        <v>144</v>
      </c>
    </row>
    <row r="4559" spans="1:15">
      <c r="A4559">
        <v>4558</v>
      </c>
      <c r="B4559">
        <v>441004</v>
      </c>
      <c r="C4559" t="s">
        <v>497</v>
      </c>
      <c r="D4559" t="s">
        <v>146</v>
      </c>
      <c r="E4559" t="s">
        <v>7276</v>
      </c>
      <c r="F4559">
        <v>270</v>
      </c>
      <c r="G4559">
        <v>4</v>
      </c>
      <c r="H4559">
        <v>100</v>
      </c>
      <c r="I4559" t="s">
        <v>7277</v>
      </c>
      <c r="J4559" t="s">
        <v>8426</v>
      </c>
      <c r="K4559">
        <v>57</v>
      </c>
      <c r="L4559" t="s">
        <v>136</v>
      </c>
      <c r="M4559" t="s">
        <v>132</v>
      </c>
      <c r="N4559" t="s">
        <v>131</v>
      </c>
      <c r="O4559" t="s">
        <v>135</v>
      </c>
    </row>
    <row r="4560" spans="1:15">
      <c r="A4560">
        <v>4559</v>
      </c>
      <c r="B4560">
        <v>441038</v>
      </c>
      <c r="C4560" t="s">
        <v>1636</v>
      </c>
      <c r="D4560" t="s">
        <v>146</v>
      </c>
      <c r="E4560" t="s">
        <v>8427</v>
      </c>
      <c r="F4560">
        <v>300</v>
      </c>
      <c r="G4560">
        <v>2.9</v>
      </c>
      <c r="H4560">
        <v>80</v>
      </c>
      <c r="I4560" t="s">
        <v>2157</v>
      </c>
      <c r="J4560" t="s">
        <v>1636</v>
      </c>
      <c r="K4560">
        <v>61</v>
      </c>
      <c r="L4560" t="s">
        <v>236</v>
      </c>
      <c r="M4560" t="s">
        <v>132</v>
      </c>
      <c r="N4560" t="s">
        <v>131</v>
      </c>
      <c r="O4560" t="s">
        <v>130</v>
      </c>
    </row>
    <row r="4561" spans="1:15">
      <c r="A4561">
        <v>4560</v>
      </c>
      <c r="B4561">
        <v>441066</v>
      </c>
      <c r="C4561" t="s">
        <v>568</v>
      </c>
      <c r="D4561" t="s">
        <v>143</v>
      </c>
      <c r="E4561" t="s">
        <v>8428</v>
      </c>
      <c r="F4561">
        <v>400</v>
      </c>
      <c r="G4561">
        <v>2.9</v>
      </c>
      <c r="H4561">
        <v>80</v>
      </c>
      <c r="I4561" t="s">
        <v>8429</v>
      </c>
      <c r="J4561" t="s">
        <v>568</v>
      </c>
      <c r="K4561">
        <v>51</v>
      </c>
      <c r="L4561" t="s">
        <v>136</v>
      </c>
      <c r="M4561" t="s">
        <v>132</v>
      </c>
      <c r="N4561" t="s">
        <v>131</v>
      </c>
      <c r="O4561" t="s">
        <v>135</v>
      </c>
    </row>
    <row r="4562" spans="1:15">
      <c r="A4562">
        <v>4561</v>
      </c>
      <c r="B4562">
        <v>441144</v>
      </c>
      <c r="C4562" t="s">
        <v>2284</v>
      </c>
      <c r="D4562" t="s">
        <v>139</v>
      </c>
      <c r="E4562" t="s">
        <v>8430</v>
      </c>
      <c r="F4562">
        <v>600</v>
      </c>
      <c r="G4562">
        <v>2.9</v>
      </c>
      <c r="H4562">
        <v>80</v>
      </c>
      <c r="I4562" t="s">
        <v>1416</v>
      </c>
      <c r="J4562" t="s">
        <v>2284</v>
      </c>
      <c r="K4562">
        <v>72</v>
      </c>
      <c r="L4562" t="s">
        <v>136</v>
      </c>
      <c r="M4562" t="s">
        <v>148</v>
      </c>
      <c r="N4562" t="s">
        <v>131</v>
      </c>
      <c r="O4562" t="s">
        <v>130</v>
      </c>
    </row>
    <row r="4563" spans="1:15">
      <c r="A4563">
        <v>4562</v>
      </c>
      <c r="B4563">
        <v>441148</v>
      </c>
      <c r="C4563" t="s">
        <v>1807</v>
      </c>
      <c r="D4563" t="s">
        <v>139</v>
      </c>
      <c r="E4563" t="s">
        <v>8431</v>
      </c>
      <c r="F4563">
        <v>1200</v>
      </c>
      <c r="G4563">
        <v>2.9</v>
      </c>
      <c r="H4563">
        <v>80</v>
      </c>
      <c r="I4563" t="s">
        <v>4177</v>
      </c>
      <c r="J4563" t="s">
        <v>1807</v>
      </c>
      <c r="K4563">
        <v>56</v>
      </c>
      <c r="L4563" t="s">
        <v>136</v>
      </c>
      <c r="M4563" t="s">
        <v>235</v>
      </c>
      <c r="N4563" t="s">
        <v>131</v>
      </c>
      <c r="O4563" t="s">
        <v>135</v>
      </c>
    </row>
    <row r="4564" spans="1:15">
      <c r="A4564">
        <v>4563</v>
      </c>
      <c r="B4564">
        <v>441189</v>
      </c>
      <c r="C4564" t="s">
        <v>2854</v>
      </c>
      <c r="D4564" t="s">
        <v>149</v>
      </c>
      <c r="E4564" t="s">
        <v>8432</v>
      </c>
      <c r="F4564">
        <v>400</v>
      </c>
      <c r="G4564">
        <v>2.9</v>
      </c>
      <c r="H4564">
        <v>80</v>
      </c>
      <c r="I4564" t="s">
        <v>3151</v>
      </c>
      <c r="J4564" t="s">
        <v>2854</v>
      </c>
      <c r="K4564">
        <v>65</v>
      </c>
      <c r="L4564" t="s">
        <v>136</v>
      </c>
      <c r="M4564" t="s">
        <v>132</v>
      </c>
      <c r="N4564" t="s">
        <v>131</v>
      </c>
      <c r="O4564" t="s">
        <v>130</v>
      </c>
    </row>
    <row r="4565" spans="1:15">
      <c r="A4565">
        <v>4564</v>
      </c>
      <c r="B4565">
        <v>441206</v>
      </c>
      <c r="C4565" t="s">
        <v>260</v>
      </c>
      <c r="D4565" t="s">
        <v>137</v>
      </c>
      <c r="E4565" t="s">
        <v>8433</v>
      </c>
      <c r="F4565">
        <v>300</v>
      </c>
      <c r="G4565">
        <v>2.9</v>
      </c>
      <c r="H4565">
        <v>80</v>
      </c>
      <c r="I4565" t="s">
        <v>8434</v>
      </c>
      <c r="J4565" t="s">
        <v>260</v>
      </c>
      <c r="K4565">
        <v>62</v>
      </c>
      <c r="L4565" t="s">
        <v>133</v>
      </c>
      <c r="M4565" t="s">
        <v>132</v>
      </c>
      <c r="N4565" t="s">
        <v>131</v>
      </c>
      <c r="O4565" t="s">
        <v>130</v>
      </c>
    </row>
    <row r="4566" spans="1:15">
      <c r="A4566">
        <v>4565</v>
      </c>
      <c r="B4566">
        <v>441224</v>
      </c>
      <c r="C4566" t="s">
        <v>397</v>
      </c>
      <c r="D4566" t="s">
        <v>134</v>
      </c>
      <c r="E4566" t="s">
        <v>8435</v>
      </c>
      <c r="F4566">
        <v>300</v>
      </c>
      <c r="G4566">
        <v>2.9</v>
      </c>
      <c r="H4566">
        <v>80</v>
      </c>
      <c r="I4566" t="s">
        <v>258</v>
      </c>
      <c r="J4566" t="s">
        <v>397</v>
      </c>
      <c r="K4566">
        <v>51</v>
      </c>
      <c r="L4566" t="s">
        <v>133</v>
      </c>
      <c r="M4566" t="s">
        <v>132</v>
      </c>
      <c r="N4566" t="s">
        <v>131</v>
      </c>
      <c r="O4566" t="s">
        <v>135</v>
      </c>
    </row>
    <row r="4567" spans="1:15">
      <c r="A4567">
        <v>4566</v>
      </c>
      <c r="B4567">
        <v>441240</v>
      </c>
      <c r="C4567" t="s">
        <v>880</v>
      </c>
      <c r="D4567" t="s">
        <v>143</v>
      </c>
      <c r="E4567" t="s">
        <v>8436</v>
      </c>
      <c r="F4567">
        <v>400</v>
      </c>
      <c r="G4567">
        <v>2.9</v>
      </c>
      <c r="H4567">
        <v>80</v>
      </c>
      <c r="I4567" t="s">
        <v>8437</v>
      </c>
      <c r="J4567" t="s">
        <v>880</v>
      </c>
      <c r="K4567">
        <v>44</v>
      </c>
      <c r="L4567" t="s">
        <v>133</v>
      </c>
      <c r="M4567" t="s">
        <v>132</v>
      </c>
      <c r="N4567" t="s">
        <v>131</v>
      </c>
      <c r="O4567" t="s">
        <v>135</v>
      </c>
    </row>
    <row r="4568" spans="1:15">
      <c r="A4568">
        <v>4567</v>
      </c>
      <c r="B4568">
        <v>441285</v>
      </c>
      <c r="C4568" t="s">
        <v>1675</v>
      </c>
      <c r="D4568" t="s">
        <v>141</v>
      </c>
      <c r="E4568" t="s">
        <v>8438</v>
      </c>
      <c r="F4568">
        <v>300</v>
      </c>
      <c r="G4568">
        <v>2.9</v>
      </c>
      <c r="H4568">
        <v>80</v>
      </c>
      <c r="I4568" t="s">
        <v>6490</v>
      </c>
      <c r="J4568" t="s">
        <v>1675</v>
      </c>
      <c r="K4568">
        <v>36</v>
      </c>
      <c r="L4568" t="s">
        <v>138</v>
      </c>
      <c r="M4568" t="s">
        <v>132</v>
      </c>
      <c r="N4568" t="s">
        <v>131</v>
      </c>
      <c r="O4568" t="s">
        <v>144</v>
      </c>
    </row>
    <row r="4569" spans="1:15">
      <c r="A4569">
        <v>4568</v>
      </c>
      <c r="B4569">
        <v>441293</v>
      </c>
      <c r="C4569" t="s">
        <v>3579</v>
      </c>
      <c r="D4569" t="s">
        <v>141</v>
      </c>
      <c r="E4569" t="s">
        <v>8439</v>
      </c>
      <c r="F4569">
        <v>350</v>
      </c>
      <c r="G4569">
        <v>2.9</v>
      </c>
      <c r="H4569">
        <v>80</v>
      </c>
      <c r="I4569" t="s">
        <v>2440</v>
      </c>
      <c r="J4569" t="s">
        <v>3579</v>
      </c>
      <c r="K4569">
        <v>60</v>
      </c>
      <c r="L4569" t="s">
        <v>133</v>
      </c>
      <c r="M4569" t="s">
        <v>132</v>
      </c>
      <c r="N4569" t="s">
        <v>131</v>
      </c>
      <c r="O4569" t="s">
        <v>135</v>
      </c>
    </row>
    <row r="4570" spans="1:15">
      <c r="A4570">
        <v>4569</v>
      </c>
      <c r="B4570">
        <v>441378</v>
      </c>
      <c r="C4570" t="s">
        <v>1675</v>
      </c>
      <c r="D4570" t="s">
        <v>141</v>
      </c>
      <c r="E4570" t="s">
        <v>8440</v>
      </c>
      <c r="F4570">
        <v>200</v>
      </c>
      <c r="G4570">
        <v>2.9</v>
      </c>
      <c r="H4570">
        <v>80</v>
      </c>
      <c r="I4570" t="s">
        <v>2248</v>
      </c>
      <c r="J4570" t="s">
        <v>1675</v>
      </c>
      <c r="K4570">
        <v>52</v>
      </c>
      <c r="L4570" t="s">
        <v>138</v>
      </c>
      <c r="M4570" t="s">
        <v>142</v>
      </c>
      <c r="N4570" t="s">
        <v>131</v>
      </c>
      <c r="O4570" t="s">
        <v>135</v>
      </c>
    </row>
    <row r="4571" spans="1:15">
      <c r="A4571">
        <v>4570</v>
      </c>
      <c r="B4571">
        <v>441406</v>
      </c>
      <c r="C4571" t="s">
        <v>8371</v>
      </c>
      <c r="D4571" t="s">
        <v>129</v>
      </c>
      <c r="E4571" t="s">
        <v>4067</v>
      </c>
      <c r="F4571">
        <v>250</v>
      </c>
      <c r="G4571">
        <v>2.9</v>
      </c>
      <c r="H4571">
        <v>80</v>
      </c>
      <c r="I4571" t="s">
        <v>8380</v>
      </c>
      <c r="J4571" t="s">
        <v>4378</v>
      </c>
      <c r="K4571">
        <v>58</v>
      </c>
      <c r="L4571" t="s">
        <v>136</v>
      </c>
      <c r="M4571" t="s">
        <v>132</v>
      </c>
      <c r="N4571" t="s">
        <v>131</v>
      </c>
      <c r="O4571" t="s">
        <v>135</v>
      </c>
    </row>
    <row r="4572" spans="1:15">
      <c r="A4572">
        <v>4571</v>
      </c>
      <c r="B4572">
        <v>441408</v>
      </c>
      <c r="C4572" t="s">
        <v>1807</v>
      </c>
      <c r="D4572" t="s">
        <v>139</v>
      </c>
      <c r="E4572" t="s">
        <v>8441</v>
      </c>
      <c r="F4572">
        <v>250</v>
      </c>
      <c r="G4572">
        <v>2.9</v>
      </c>
      <c r="H4572">
        <v>80</v>
      </c>
      <c r="I4572" t="s">
        <v>258</v>
      </c>
      <c r="J4572" t="s">
        <v>1807</v>
      </c>
      <c r="K4572">
        <v>69</v>
      </c>
      <c r="L4572" t="s">
        <v>133</v>
      </c>
      <c r="M4572" t="s">
        <v>132</v>
      </c>
      <c r="N4572" t="s">
        <v>131</v>
      </c>
      <c r="O4572" t="s">
        <v>130</v>
      </c>
    </row>
    <row r="4573" spans="1:15">
      <c r="A4573">
        <v>4572</v>
      </c>
      <c r="B4573">
        <v>441413</v>
      </c>
      <c r="C4573" t="s">
        <v>8371</v>
      </c>
      <c r="D4573" t="s">
        <v>129</v>
      </c>
      <c r="E4573" t="s">
        <v>8442</v>
      </c>
      <c r="F4573">
        <v>250</v>
      </c>
      <c r="G4573">
        <v>2.9</v>
      </c>
      <c r="H4573">
        <v>80</v>
      </c>
      <c r="I4573" t="s">
        <v>8443</v>
      </c>
      <c r="J4573" t="s">
        <v>4378</v>
      </c>
      <c r="K4573">
        <v>58</v>
      </c>
      <c r="L4573" t="s">
        <v>138</v>
      </c>
      <c r="M4573" t="s">
        <v>132</v>
      </c>
      <c r="N4573" t="s">
        <v>131</v>
      </c>
      <c r="O4573" t="s">
        <v>135</v>
      </c>
    </row>
    <row r="4574" spans="1:15">
      <c r="A4574">
        <v>4573</v>
      </c>
      <c r="B4574">
        <v>441414</v>
      </c>
      <c r="C4574" t="s">
        <v>8371</v>
      </c>
      <c r="D4574" t="s">
        <v>129</v>
      </c>
      <c r="E4574" t="s">
        <v>8444</v>
      </c>
      <c r="F4574">
        <v>250</v>
      </c>
      <c r="G4574">
        <v>2.9</v>
      </c>
      <c r="H4574">
        <v>80</v>
      </c>
      <c r="I4574" t="s">
        <v>8429</v>
      </c>
      <c r="J4574" t="s">
        <v>4378</v>
      </c>
      <c r="K4574">
        <v>59</v>
      </c>
      <c r="L4574" t="s">
        <v>136</v>
      </c>
      <c r="M4574" t="s">
        <v>132</v>
      </c>
      <c r="N4574" t="s">
        <v>131</v>
      </c>
      <c r="O4574" t="s">
        <v>135</v>
      </c>
    </row>
    <row r="4575" spans="1:15">
      <c r="A4575">
        <v>4574</v>
      </c>
      <c r="B4575">
        <v>441510</v>
      </c>
      <c r="C4575" t="s">
        <v>2442</v>
      </c>
      <c r="D4575" t="s">
        <v>141</v>
      </c>
      <c r="E4575" t="s">
        <v>8445</v>
      </c>
      <c r="F4575">
        <v>300</v>
      </c>
      <c r="G4575">
        <v>2.9</v>
      </c>
      <c r="H4575">
        <v>80</v>
      </c>
      <c r="I4575" t="s">
        <v>258</v>
      </c>
      <c r="J4575" t="s">
        <v>2442</v>
      </c>
      <c r="K4575">
        <v>64</v>
      </c>
      <c r="L4575" t="s">
        <v>133</v>
      </c>
      <c r="M4575" t="s">
        <v>132</v>
      </c>
      <c r="N4575" t="s">
        <v>131</v>
      </c>
      <c r="O4575" t="s">
        <v>130</v>
      </c>
    </row>
    <row r="4576" spans="1:15">
      <c r="A4576">
        <v>4575</v>
      </c>
      <c r="B4576">
        <v>441558</v>
      </c>
      <c r="C4576" t="s">
        <v>1675</v>
      </c>
      <c r="D4576" t="s">
        <v>141</v>
      </c>
      <c r="E4576" t="s">
        <v>8446</v>
      </c>
      <c r="F4576">
        <v>250</v>
      </c>
      <c r="G4576">
        <v>2.9</v>
      </c>
      <c r="H4576">
        <v>80</v>
      </c>
      <c r="I4576" t="s">
        <v>8447</v>
      </c>
      <c r="J4576" t="s">
        <v>1675</v>
      </c>
      <c r="K4576">
        <v>48</v>
      </c>
      <c r="L4576" t="s">
        <v>138</v>
      </c>
      <c r="M4576" t="s">
        <v>132</v>
      </c>
      <c r="N4576" t="s">
        <v>131</v>
      </c>
      <c r="O4576" t="s">
        <v>135</v>
      </c>
    </row>
    <row r="4577" spans="1:15">
      <c r="A4577">
        <v>4576</v>
      </c>
      <c r="B4577">
        <v>441609</v>
      </c>
      <c r="C4577" t="s">
        <v>1409</v>
      </c>
      <c r="D4577" t="s">
        <v>137</v>
      </c>
      <c r="E4577" t="s">
        <v>8448</v>
      </c>
      <c r="F4577">
        <v>100</v>
      </c>
      <c r="G4577">
        <v>2.9</v>
      </c>
      <c r="H4577">
        <v>80</v>
      </c>
      <c r="I4577" t="s">
        <v>8449</v>
      </c>
      <c r="J4577" t="s">
        <v>1409</v>
      </c>
      <c r="K4577">
        <v>61</v>
      </c>
      <c r="L4577" t="s">
        <v>138</v>
      </c>
      <c r="M4577" t="s">
        <v>142</v>
      </c>
      <c r="N4577" t="s">
        <v>131</v>
      </c>
      <c r="O4577" t="s">
        <v>130</v>
      </c>
    </row>
    <row r="4578" spans="1:15">
      <c r="A4578">
        <v>4577</v>
      </c>
      <c r="B4578">
        <v>441614</v>
      </c>
      <c r="C4578" t="s">
        <v>690</v>
      </c>
      <c r="D4578" t="s">
        <v>129</v>
      </c>
      <c r="E4578" t="s">
        <v>8450</v>
      </c>
      <c r="F4578">
        <v>100</v>
      </c>
      <c r="G4578">
        <v>2.9</v>
      </c>
      <c r="H4578">
        <v>80</v>
      </c>
      <c r="I4578" t="s">
        <v>8451</v>
      </c>
      <c r="J4578" t="s">
        <v>690</v>
      </c>
      <c r="K4578">
        <v>83</v>
      </c>
      <c r="L4578" t="s">
        <v>136</v>
      </c>
      <c r="M4578" t="s">
        <v>142</v>
      </c>
      <c r="N4578" t="s">
        <v>131</v>
      </c>
      <c r="O4578" t="s">
        <v>130</v>
      </c>
    </row>
    <row r="4579" spans="1:15">
      <c r="A4579">
        <v>4578</v>
      </c>
      <c r="B4579">
        <v>441620</v>
      </c>
      <c r="C4579" t="s">
        <v>4215</v>
      </c>
      <c r="D4579" t="s">
        <v>129</v>
      </c>
      <c r="E4579" t="s">
        <v>8452</v>
      </c>
      <c r="F4579">
        <v>200</v>
      </c>
      <c r="G4579">
        <v>2.9</v>
      </c>
      <c r="H4579">
        <v>80</v>
      </c>
      <c r="I4579" t="s">
        <v>258</v>
      </c>
      <c r="J4579" t="s">
        <v>4215</v>
      </c>
      <c r="K4579">
        <v>89</v>
      </c>
      <c r="L4579" t="s">
        <v>133</v>
      </c>
      <c r="M4579" t="s">
        <v>142</v>
      </c>
      <c r="N4579" t="s">
        <v>131</v>
      </c>
      <c r="O4579" t="s">
        <v>130</v>
      </c>
    </row>
    <row r="4580" spans="1:15">
      <c r="A4580">
        <v>4579</v>
      </c>
      <c r="B4580">
        <v>441668</v>
      </c>
      <c r="C4580" t="s">
        <v>3931</v>
      </c>
      <c r="D4580" t="s">
        <v>145</v>
      </c>
      <c r="E4580" t="s">
        <v>8453</v>
      </c>
      <c r="F4580">
        <v>200</v>
      </c>
      <c r="G4580">
        <v>2.9</v>
      </c>
      <c r="H4580">
        <v>80</v>
      </c>
      <c r="I4580" t="s">
        <v>1146</v>
      </c>
      <c r="J4580" t="s">
        <v>3931</v>
      </c>
      <c r="K4580">
        <v>80</v>
      </c>
      <c r="L4580" t="s">
        <v>133</v>
      </c>
      <c r="M4580" t="s">
        <v>142</v>
      </c>
      <c r="N4580" t="s">
        <v>131</v>
      </c>
      <c r="O4580" t="s">
        <v>130</v>
      </c>
    </row>
    <row r="4581" spans="1:15">
      <c r="A4581">
        <v>4580</v>
      </c>
      <c r="B4581">
        <v>441674</v>
      </c>
      <c r="C4581" t="s">
        <v>805</v>
      </c>
      <c r="D4581" t="s">
        <v>139</v>
      </c>
      <c r="E4581" t="s">
        <v>8454</v>
      </c>
      <c r="F4581">
        <v>350</v>
      </c>
      <c r="G4581">
        <v>2.9</v>
      </c>
      <c r="H4581">
        <v>80</v>
      </c>
      <c r="I4581" t="s">
        <v>4495</v>
      </c>
      <c r="J4581" t="s">
        <v>805</v>
      </c>
      <c r="K4581">
        <v>85</v>
      </c>
      <c r="L4581" t="s">
        <v>138</v>
      </c>
      <c r="M4581" t="s">
        <v>132</v>
      </c>
      <c r="N4581" t="s">
        <v>131</v>
      </c>
      <c r="O4581" t="s">
        <v>130</v>
      </c>
    </row>
    <row r="4582" spans="1:15">
      <c r="A4582">
        <v>4581</v>
      </c>
      <c r="B4582">
        <v>441707</v>
      </c>
      <c r="C4582" t="s">
        <v>880</v>
      </c>
      <c r="D4582" t="s">
        <v>143</v>
      </c>
      <c r="E4582" t="s">
        <v>8455</v>
      </c>
      <c r="F4582">
        <v>250</v>
      </c>
      <c r="G4582">
        <v>2.9</v>
      </c>
      <c r="H4582">
        <v>80</v>
      </c>
      <c r="I4582" t="s">
        <v>6220</v>
      </c>
      <c r="J4582" t="s">
        <v>880</v>
      </c>
      <c r="K4582">
        <v>37</v>
      </c>
      <c r="L4582" t="s">
        <v>136</v>
      </c>
      <c r="M4582" t="s">
        <v>132</v>
      </c>
      <c r="N4582" t="s">
        <v>131</v>
      </c>
      <c r="O4582" t="s">
        <v>144</v>
      </c>
    </row>
    <row r="4583" spans="1:15">
      <c r="A4583">
        <v>4582</v>
      </c>
      <c r="B4583">
        <v>441726</v>
      </c>
      <c r="C4583" t="s">
        <v>2951</v>
      </c>
      <c r="D4583" t="s">
        <v>149</v>
      </c>
      <c r="E4583" t="s">
        <v>8456</v>
      </c>
      <c r="F4583">
        <v>300</v>
      </c>
      <c r="G4583">
        <v>2.9</v>
      </c>
      <c r="H4583">
        <v>80</v>
      </c>
      <c r="I4583" t="s">
        <v>2236</v>
      </c>
      <c r="J4583" t="s">
        <v>2951</v>
      </c>
      <c r="K4583">
        <v>57</v>
      </c>
      <c r="L4583" t="s">
        <v>138</v>
      </c>
      <c r="M4583" t="s">
        <v>132</v>
      </c>
      <c r="N4583" t="s">
        <v>131</v>
      </c>
      <c r="O4583" t="s">
        <v>135</v>
      </c>
    </row>
    <row r="4584" spans="1:15">
      <c r="A4584">
        <v>4583</v>
      </c>
      <c r="B4584">
        <v>441763</v>
      </c>
      <c r="C4584" t="s">
        <v>995</v>
      </c>
      <c r="D4584" t="s">
        <v>139</v>
      </c>
      <c r="E4584" t="s">
        <v>8457</v>
      </c>
      <c r="F4584">
        <v>300</v>
      </c>
      <c r="G4584">
        <v>2.9</v>
      </c>
      <c r="H4584">
        <v>80</v>
      </c>
      <c r="I4584" t="s">
        <v>8458</v>
      </c>
      <c r="J4584" t="s">
        <v>995</v>
      </c>
      <c r="K4584">
        <v>56</v>
      </c>
      <c r="L4584" t="s">
        <v>138</v>
      </c>
      <c r="M4584" t="s">
        <v>132</v>
      </c>
      <c r="N4584" t="s">
        <v>131</v>
      </c>
      <c r="O4584" t="s">
        <v>135</v>
      </c>
    </row>
    <row r="4585" spans="1:15">
      <c r="A4585">
        <v>4584</v>
      </c>
      <c r="B4585">
        <v>441777</v>
      </c>
      <c r="C4585" t="s">
        <v>2289</v>
      </c>
      <c r="D4585" t="s">
        <v>129</v>
      </c>
      <c r="E4585" t="s">
        <v>8459</v>
      </c>
      <c r="F4585">
        <v>600</v>
      </c>
      <c r="G4585">
        <v>2.9</v>
      </c>
      <c r="H4585">
        <v>80</v>
      </c>
      <c r="I4585" t="s">
        <v>841</v>
      </c>
      <c r="J4585" t="s">
        <v>2289</v>
      </c>
      <c r="K4585">
        <v>98</v>
      </c>
      <c r="L4585" t="s">
        <v>136</v>
      </c>
      <c r="M4585" t="s">
        <v>148</v>
      </c>
      <c r="N4585" t="s">
        <v>131</v>
      </c>
      <c r="O4585" t="s">
        <v>130</v>
      </c>
    </row>
    <row r="4586" spans="1:15">
      <c r="A4586">
        <v>4585</v>
      </c>
      <c r="B4586">
        <v>441841</v>
      </c>
      <c r="C4586" t="s">
        <v>973</v>
      </c>
      <c r="D4586" t="s">
        <v>134</v>
      </c>
      <c r="E4586" t="s">
        <v>8460</v>
      </c>
      <c r="F4586">
        <v>600</v>
      </c>
      <c r="G4586">
        <v>4.3</v>
      </c>
      <c r="H4586">
        <v>50</v>
      </c>
      <c r="I4586" t="s">
        <v>8250</v>
      </c>
      <c r="J4586" t="s">
        <v>973</v>
      </c>
      <c r="K4586">
        <v>59</v>
      </c>
      <c r="L4586" t="s">
        <v>136</v>
      </c>
      <c r="M4586" t="s">
        <v>148</v>
      </c>
      <c r="N4586" t="s">
        <v>140</v>
      </c>
      <c r="O4586" t="s">
        <v>135</v>
      </c>
    </row>
    <row r="4587" spans="1:15">
      <c r="A4587">
        <v>4586</v>
      </c>
      <c r="B4587">
        <v>441848</v>
      </c>
      <c r="C4587" t="s">
        <v>880</v>
      </c>
      <c r="D4587" t="s">
        <v>143</v>
      </c>
      <c r="E4587" t="s">
        <v>8461</v>
      </c>
      <c r="F4587">
        <v>400</v>
      </c>
      <c r="G4587">
        <v>2.9</v>
      </c>
      <c r="H4587">
        <v>80</v>
      </c>
      <c r="I4587" t="s">
        <v>8462</v>
      </c>
      <c r="J4587" t="s">
        <v>880</v>
      </c>
      <c r="K4587">
        <v>40</v>
      </c>
      <c r="L4587" t="s">
        <v>138</v>
      </c>
      <c r="M4587" t="s">
        <v>132</v>
      </c>
      <c r="N4587" t="s">
        <v>131</v>
      </c>
      <c r="O4587" t="s">
        <v>144</v>
      </c>
    </row>
    <row r="4588" spans="1:15">
      <c r="A4588">
        <v>4587</v>
      </c>
      <c r="B4588">
        <v>442122</v>
      </c>
      <c r="C4588" t="s">
        <v>443</v>
      </c>
      <c r="D4588" t="s">
        <v>137</v>
      </c>
      <c r="E4588" t="s">
        <v>8463</v>
      </c>
      <c r="F4588">
        <v>400</v>
      </c>
      <c r="G4588">
        <v>2.9</v>
      </c>
      <c r="H4588">
        <v>80</v>
      </c>
      <c r="I4588" t="s">
        <v>3741</v>
      </c>
      <c r="J4588" t="s">
        <v>443</v>
      </c>
      <c r="K4588">
        <v>60</v>
      </c>
      <c r="L4588" t="s">
        <v>133</v>
      </c>
      <c r="M4588" t="s">
        <v>132</v>
      </c>
      <c r="N4588" t="s">
        <v>131</v>
      </c>
      <c r="O4588" t="s">
        <v>135</v>
      </c>
    </row>
    <row r="4589" spans="1:15">
      <c r="A4589">
        <v>4588</v>
      </c>
      <c r="B4589">
        <v>442124</v>
      </c>
      <c r="C4589" t="s">
        <v>1086</v>
      </c>
      <c r="D4589" t="s">
        <v>139</v>
      </c>
      <c r="E4589" t="s">
        <v>8464</v>
      </c>
      <c r="F4589">
        <v>250</v>
      </c>
      <c r="G4589">
        <v>4.0999999999999996</v>
      </c>
      <c r="H4589">
        <v>20</v>
      </c>
      <c r="I4589" t="s">
        <v>8465</v>
      </c>
      <c r="J4589" t="s">
        <v>1086</v>
      </c>
      <c r="K4589">
        <v>44</v>
      </c>
      <c r="L4589" t="s">
        <v>133</v>
      </c>
      <c r="M4589" t="s">
        <v>132</v>
      </c>
      <c r="N4589" t="s">
        <v>140</v>
      </c>
      <c r="O4589" t="s">
        <v>135</v>
      </c>
    </row>
    <row r="4590" spans="1:15">
      <c r="A4590">
        <v>4589</v>
      </c>
      <c r="B4590">
        <v>442222</v>
      </c>
      <c r="C4590" t="s">
        <v>2284</v>
      </c>
      <c r="D4590" t="s">
        <v>139</v>
      </c>
      <c r="E4590" t="s">
        <v>8466</v>
      </c>
      <c r="F4590">
        <v>500</v>
      </c>
      <c r="G4590">
        <v>2.9</v>
      </c>
      <c r="H4590">
        <v>80</v>
      </c>
      <c r="I4590" t="s">
        <v>1647</v>
      </c>
      <c r="J4590" t="s">
        <v>2284</v>
      </c>
      <c r="K4590">
        <v>70</v>
      </c>
      <c r="L4590" t="s">
        <v>136</v>
      </c>
      <c r="M4590" t="s">
        <v>132</v>
      </c>
      <c r="N4590" t="s">
        <v>131</v>
      </c>
      <c r="O4590" t="s">
        <v>130</v>
      </c>
    </row>
    <row r="4591" spans="1:15">
      <c r="A4591">
        <v>4590</v>
      </c>
      <c r="B4591">
        <v>442246</v>
      </c>
      <c r="C4591" t="s">
        <v>1106</v>
      </c>
      <c r="D4591" t="s">
        <v>139</v>
      </c>
      <c r="E4591" t="s">
        <v>8467</v>
      </c>
      <c r="F4591">
        <v>250</v>
      </c>
      <c r="G4591">
        <v>2.9</v>
      </c>
      <c r="H4591">
        <v>80</v>
      </c>
      <c r="I4591" t="s">
        <v>8468</v>
      </c>
      <c r="J4591" t="s">
        <v>1106</v>
      </c>
      <c r="K4591">
        <v>66</v>
      </c>
      <c r="L4591" t="s">
        <v>236</v>
      </c>
      <c r="M4591" t="s">
        <v>132</v>
      </c>
      <c r="N4591" t="s">
        <v>131</v>
      </c>
      <c r="O4591" t="s">
        <v>130</v>
      </c>
    </row>
    <row r="4592" spans="1:15">
      <c r="A4592">
        <v>4591</v>
      </c>
      <c r="B4592">
        <v>442257</v>
      </c>
      <c r="C4592" t="s">
        <v>2284</v>
      </c>
      <c r="D4592" t="s">
        <v>139</v>
      </c>
      <c r="E4592" t="s">
        <v>8469</v>
      </c>
      <c r="F4592">
        <v>500</v>
      </c>
      <c r="G4592">
        <v>2.9</v>
      </c>
      <c r="H4592">
        <v>80</v>
      </c>
      <c r="I4592" t="s">
        <v>4181</v>
      </c>
      <c r="J4592" t="s">
        <v>2284</v>
      </c>
      <c r="K4592">
        <v>68</v>
      </c>
      <c r="L4592" t="s">
        <v>138</v>
      </c>
      <c r="M4592" t="s">
        <v>132</v>
      </c>
      <c r="N4592" t="s">
        <v>131</v>
      </c>
      <c r="O4592" t="s">
        <v>130</v>
      </c>
    </row>
    <row r="4593" spans="1:15">
      <c r="A4593">
        <v>4592</v>
      </c>
      <c r="B4593">
        <v>442290</v>
      </c>
      <c r="C4593" t="s">
        <v>727</v>
      </c>
      <c r="D4593" t="s">
        <v>146</v>
      </c>
      <c r="E4593" t="s">
        <v>8470</v>
      </c>
      <c r="F4593">
        <v>300</v>
      </c>
      <c r="G4593">
        <v>3.8</v>
      </c>
      <c r="H4593">
        <v>20</v>
      </c>
      <c r="I4593" t="s">
        <v>8471</v>
      </c>
      <c r="J4593" t="s">
        <v>727</v>
      </c>
      <c r="K4593">
        <v>73</v>
      </c>
      <c r="L4593" t="s">
        <v>133</v>
      </c>
      <c r="M4593" t="s">
        <v>132</v>
      </c>
      <c r="N4593" t="s">
        <v>140</v>
      </c>
      <c r="O4593" t="s">
        <v>130</v>
      </c>
    </row>
    <row r="4594" spans="1:15">
      <c r="A4594">
        <v>4593</v>
      </c>
      <c r="B4594">
        <v>442292</v>
      </c>
      <c r="C4594" t="s">
        <v>1675</v>
      </c>
      <c r="D4594" t="s">
        <v>141</v>
      </c>
      <c r="E4594" t="s">
        <v>8472</v>
      </c>
      <c r="F4594">
        <v>299</v>
      </c>
      <c r="G4594">
        <v>2.9</v>
      </c>
      <c r="H4594">
        <v>80</v>
      </c>
      <c r="I4594" t="s">
        <v>784</v>
      </c>
      <c r="J4594" t="s">
        <v>1675</v>
      </c>
      <c r="K4594">
        <v>44</v>
      </c>
      <c r="L4594" t="s">
        <v>236</v>
      </c>
      <c r="M4594" t="s">
        <v>132</v>
      </c>
      <c r="N4594" t="s">
        <v>131</v>
      </c>
      <c r="O4594" t="s">
        <v>135</v>
      </c>
    </row>
    <row r="4595" spans="1:15">
      <c r="A4595">
        <v>4594</v>
      </c>
      <c r="B4595">
        <v>442449</v>
      </c>
      <c r="C4595" t="s">
        <v>1444</v>
      </c>
      <c r="D4595" t="s">
        <v>139</v>
      </c>
      <c r="E4595" t="s">
        <v>8473</v>
      </c>
      <c r="F4595">
        <v>400</v>
      </c>
      <c r="G4595">
        <v>2.9</v>
      </c>
      <c r="H4595">
        <v>80</v>
      </c>
      <c r="I4595" t="s">
        <v>8474</v>
      </c>
      <c r="J4595" t="s">
        <v>1444</v>
      </c>
      <c r="K4595">
        <v>57</v>
      </c>
      <c r="L4595" t="s">
        <v>138</v>
      </c>
      <c r="M4595" t="s">
        <v>132</v>
      </c>
      <c r="N4595" t="s">
        <v>131</v>
      </c>
      <c r="O4595" t="s">
        <v>135</v>
      </c>
    </row>
    <row r="4596" spans="1:15">
      <c r="A4596">
        <v>4595</v>
      </c>
      <c r="B4596">
        <v>442471</v>
      </c>
      <c r="C4596" t="s">
        <v>1962</v>
      </c>
      <c r="D4596" t="s">
        <v>129</v>
      </c>
      <c r="E4596" t="s">
        <v>8475</v>
      </c>
      <c r="F4596">
        <v>500</v>
      </c>
      <c r="G4596">
        <v>2.9</v>
      </c>
      <c r="H4596">
        <v>80</v>
      </c>
      <c r="I4596" t="s">
        <v>479</v>
      </c>
      <c r="J4596" t="s">
        <v>1962</v>
      </c>
      <c r="K4596">
        <v>93</v>
      </c>
      <c r="L4596" t="s">
        <v>138</v>
      </c>
      <c r="M4596" t="s">
        <v>132</v>
      </c>
      <c r="N4596" t="s">
        <v>131</v>
      </c>
      <c r="O4596" t="s">
        <v>130</v>
      </c>
    </row>
    <row r="4597" spans="1:15">
      <c r="A4597">
        <v>4596</v>
      </c>
      <c r="B4597">
        <v>442492</v>
      </c>
      <c r="C4597" t="s">
        <v>3786</v>
      </c>
      <c r="D4597" t="s">
        <v>139</v>
      </c>
      <c r="E4597" t="s">
        <v>8476</v>
      </c>
      <c r="F4597">
        <v>499</v>
      </c>
      <c r="G4597">
        <v>2.9</v>
      </c>
      <c r="H4597">
        <v>80</v>
      </c>
      <c r="I4597" t="s">
        <v>8477</v>
      </c>
      <c r="J4597" t="s">
        <v>3786</v>
      </c>
      <c r="K4597">
        <v>63</v>
      </c>
      <c r="L4597" t="s">
        <v>236</v>
      </c>
      <c r="M4597" t="s">
        <v>132</v>
      </c>
      <c r="N4597" t="s">
        <v>131</v>
      </c>
      <c r="O4597" t="s">
        <v>130</v>
      </c>
    </row>
    <row r="4598" spans="1:15">
      <c r="A4598">
        <v>4597</v>
      </c>
      <c r="B4598">
        <v>442503</v>
      </c>
      <c r="C4598" t="s">
        <v>1684</v>
      </c>
      <c r="D4598" t="s">
        <v>146</v>
      </c>
      <c r="E4598" t="s">
        <v>8478</v>
      </c>
      <c r="F4598">
        <v>600</v>
      </c>
      <c r="G4598">
        <v>2.9</v>
      </c>
      <c r="H4598">
        <v>80</v>
      </c>
      <c r="I4598" t="s">
        <v>8479</v>
      </c>
      <c r="J4598" t="s">
        <v>1684</v>
      </c>
      <c r="K4598">
        <v>38</v>
      </c>
      <c r="L4598" t="s">
        <v>236</v>
      </c>
      <c r="M4598" t="s">
        <v>148</v>
      </c>
      <c r="N4598" t="s">
        <v>131</v>
      </c>
      <c r="O4598" t="s">
        <v>144</v>
      </c>
    </row>
    <row r="4599" spans="1:15">
      <c r="A4599">
        <v>4598</v>
      </c>
      <c r="B4599">
        <v>442532</v>
      </c>
      <c r="C4599" t="s">
        <v>2056</v>
      </c>
      <c r="D4599" t="s">
        <v>145</v>
      </c>
      <c r="E4599" t="s">
        <v>4655</v>
      </c>
      <c r="F4599">
        <v>500</v>
      </c>
      <c r="G4599">
        <v>3.9</v>
      </c>
      <c r="H4599">
        <v>20</v>
      </c>
      <c r="I4599" t="s">
        <v>4656</v>
      </c>
      <c r="J4599" t="s">
        <v>2056</v>
      </c>
      <c r="K4599">
        <v>44</v>
      </c>
      <c r="L4599" t="s">
        <v>138</v>
      </c>
      <c r="M4599" t="s">
        <v>132</v>
      </c>
      <c r="N4599" t="s">
        <v>140</v>
      </c>
      <c r="O4599" t="s">
        <v>135</v>
      </c>
    </row>
    <row r="4600" spans="1:15">
      <c r="A4600">
        <v>4599</v>
      </c>
      <c r="B4600">
        <v>442538</v>
      </c>
      <c r="C4600" t="s">
        <v>4449</v>
      </c>
      <c r="D4600" t="s">
        <v>137</v>
      </c>
      <c r="E4600" t="s">
        <v>8222</v>
      </c>
      <c r="F4600">
        <v>500</v>
      </c>
      <c r="G4600">
        <v>4.2</v>
      </c>
      <c r="H4600">
        <v>20</v>
      </c>
      <c r="I4600" t="s">
        <v>8223</v>
      </c>
      <c r="J4600" t="s">
        <v>4449</v>
      </c>
      <c r="K4600">
        <v>44</v>
      </c>
      <c r="L4600" t="s">
        <v>136</v>
      </c>
      <c r="M4600" t="s">
        <v>132</v>
      </c>
      <c r="N4600" t="s">
        <v>140</v>
      </c>
      <c r="O4600" t="s">
        <v>135</v>
      </c>
    </row>
    <row r="4601" spans="1:15">
      <c r="A4601">
        <v>4600</v>
      </c>
      <c r="B4601">
        <v>442560</v>
      </c>
      <c r="C4601" t="s">
        <v>2322</v>
      </c>
      <c r="D4601" t="s">
        <v>145</v>
      </c>
      <c r="E4601" t="s">
        <v>8480</v>
      </c>
      <c r="F4601">
        <v>300</v>
      </c>
      <c r="G4601">
        <v>2.9</v>
      </c>
      <c r="H4601">
        <v>80</v>
      </c>
      <c r="I4601" t="s">
        <v>8481</v>
      </c>
      <c r="J4601" t="s">
        <v>2322</v>
      </c>
      <c r="K4601">
        <v>44</v>
      </c>
      <c r="L4601" t="s">
        <v>138</v>
      </c>
      <c r="M4601" t="s">
        <v>132</v>
      </c>
      <c r="N4601" t="s">
        <v>131</v>
      </c>
      <c r="O4601" t="s">
        <v>135</v>
      </c>
    </row>
    <row r="4602" spans="1:15">
      <c r="A4602">
        <v>4601</v>
      </c>
      <c r="B4602">
        <v>442707</v>
      </c>
      <c r="C4602" t="s">
        <v>2910</v>
      </c>
      <c r="D4602" t="s">
        <v>149</v>
      </c>
      <c r="E4602" t="s">
        <v>8482</v>
      </c>
      <c r="F4602">
        <v>200</v>
      </c>
      <c r="G4602">
        <v>2.9</v>
      </c>
      <c r="H4602">
        <v>80</v>
      </c>
      <c r="I4602" t="s">
        <v>258</v>
      </c>
      <c r="J4602" t="s">
        <v>2910</v>
      </c>
      <c r="K4602">
        <v>58</v>
      </c>
      <c r="L4602" t="s">
        <v>133</v>
      </c>
      <c r="M4602" t="s">
        <v>142</v>
      </c>
      <c r="N4602" t="s">
        <v>131</v>
      </c>
      <c r="O4602" t="s">
        <v>135</v>
      </c>
    </row>
    <row r="4603" spans="1:15">
      <c r="A4603">
        <v>4602</v>
      </c>
      <c r="B4603">
        <v>442716</v>
      </c>
      <c r="C4603" t="s">
        <v>973</v>
      </c>
      <c r="D4603" t="s">
        <v>134</v>
      </c>
      <c r="E4603" t="s">
        <v>8483</v>
      </c>
      <c r="F4603">
        <v>300</v>
      </c>
      <c r="G4603">
        <v>4.7</v>
      </c>
      <c r="H4603">
        <v>20</v>
      </c>
      <c r="I4603" t="s">
        <v>258</v>
      </c>
      <c r="J4603" t="s">
        <v>973</v>
      </c>
      <c r="K4603">
        <v>54</v>
      </c>
      <c r="L4603" t="s">
        <v>133</v>
      </c>
      <c r="M4603" t="s">
        <v>132</v>
      </c>
      <c r="N4603" t="s">
        <v>140</v>
      </c>
      <c r="O4603" t="s">
        <v>135</v>
      </c>
    </row>
    <row r="4604" spans="1:15">
      <c r="A4604">
        <v>4603</v>
      </c>
      <c r="B4604">
        <v>442740</v>
      </c>
      <c r="C4604" t="s">
        <v>3993</v>
      </c>
      <c r="D4604" t="s">
        <v>129</v>
      </c>
      <c r="E4604" t="s">
        <v>8484</v>
      </c>
      <c r="F4604">
        <v>700</v>
      </c>
      <c r="G4604">
        <v>2.9</v>
      </c>
      <c r="H4604">
        <v>80</v>
      </c>
      <c r="I4604" t="s">
        <v>1314</v>
      </c>
      <c r="J4604" t="s">
        <v>4378</v>
      </c>
      <c r="K4604">
        <v>63</v>
      </c>
      <c r="L4604" t="s">
        <v>133</v>
      </c>
      <c r="M4604" t="s">
        <v>148</v>
      </c>
      <c r="N4604" t="s">
        <v>131</v>
      </c>
      <c r="O4604" t="s">
        <v>130</v>
      </c>
    </row>
    <row r="4605" spans="1:15">
      <c r="A4605">
        <v>4604</v>
      </c>
      <c r="B4605">
        <v>442772</v>
      </c>
      <c r="C4605" t="s">
        <v>2854</v>
      </c>
      <c r="D4605" t="s">
        <v>149</v>
      </c>
      <c r="E4605" t="s">
        <v>8485</v>
      </c>
      <c r="F4605">
        <v>200</v>
      </c>
      <c r="G4605">
        <v>2.9</v>
      </c>
      <c r="H4605">
        <v>80</v>
      </c>
      <c r="I4605" t="s">
        <v>8250</v>
      </c>
      <c r="J4605" t="s">
        <v>2854</v>
      </c>
      <c r="K4605">
        <v>65</v>
      </c>
      <c r="L4605" t="s">
        <v>136</v>
      </c>
      <c r="M4605" t="s">
        <v>142</v>
      </c>
      <c r="N4605" t="s">
        <v>131</v>
      </c>
      <c r="O4605" t="s">
        <v>130</v>
      </c>
    </row>
    <row r="4606" spans="1:15">
      <c r="A4606">
        <v>4605</v>
      </c>
      <c r="B4606">
        <v>442774</v>
      </c>
      <c r="C4606" t="s">
        <v>2284</v>
      </c>
      <c r="D4606" t="s">
        <v>139</v>
      </c>
      <c r="E4606" t="s">
        <v>8486</v>
      </c>
      <c r="F4606">
        <v>300</v>
      </c>
      <c r="G4606">
        <v>2.9</v>
      </c>
      <c r="H4606">
        <v>80</v>
      </c>
      <c r="I4606" t="s">
        <v>8487</v>
      </c>
      <c r="J4606" t="s">
        <v>2284</v>
      </c>
      <c r="K4606">
        <v>72</v>
      </c>
      <c r="L4606" t="s">
        <v>136</v>
      </c>
      <c r="M4606" t="s">
        <v>132</v>
      </c>
      <c r="N4606" t="s">
        <v>131</v>
      </c>
      <c r="O4606" t="s">
        <v>130</v>
      </c>
    </row>
    <row r="4607" spans="1:15">
      <c r="A4607">
        <v>4606</v>
      </c>
      <c r="B4607">
        <v>442783</v>
      </c>
      <c r="C4607" t="s">
        <v>1692</v>
      </c>
      <c r="D4607" t="s">
        <v>129</v>
      </c>
      <c r="E4607" t="s">
        <v>8488</v>
      </c>
      <c r="F4607">
        <v>600</v>
      </c>
      <c r="G4607">
        <v>2.9</v>
      </c>
      <c r="H4607">
        <v>80</v>
      </c>
      <c r="I4607" t="s">
        <v>8489</v>
      </c>
      <c r="J4607" t="s">
        <v>1692</v>
      </c>
      <c r="K4607">
        <v>82</v>
      </c>
      <c r="L4607" t="s">
        <v>133</v>
      </c>
      <c r="M4607" t="s">
        <v>148</v>
      </c>
      <c r="N4607" t="s">
        <v>131</v>
      </c>
      <c r="O4607" t="s">
        <v>130</v>
      </c>
    </row>
    <row r="4608" spans="1:15">
      <c r="A4608">
        <v>4607</v>
      </c>
      <c r="B4608">
        <v>442870</v>
      </c>
      <c r="C4608" t="s">
        <v>2818</v>
      </c>
      <c r="D4608" t="s">
        <v>149</v>
      </c>
      <c r="E4608" t="s">
        <v>8490</v>
      </c>
      <c r="F4608">
        <v>100</v>
      </c>
      <c r="G4608">
        <v>2.9</v>
      </c>
      <c r="H4608">
        <v>80</v>
      </c>
      <c r="I4608" t="s">
        <v>2606</v>
      </c>
      <c r="J4608" t="s">
        <v>2818</v>
      </c>
      <c r="K4608">
        <v>30</v>
      </c>
      <c r="L4608" t="s">
        <v>138</v>
      </c>
      <c r="M4608" t="s">
        <v>142</v>
      </c>
      <c r="N4608" t="s">
        <v>131</v>
      </c>
      <c r="O4608" t="s">
        <v>144</v>
      </c>
    </row>
    <row r="4609" spans="1:15">
      <c r="A4609">
        <v>4608</v>
      </c>
      <c r="B4609">
        <v>442909</v>
      </c>
      <c r="C4609" t="s">
        <v>807</v>
      </c>
      <c r="D4609" t="s">
        <v>139</v>
      </c>
      <c r="E4609" t="s">
        <v>8491</v>
      </c>
      <c r="F4609">
        <v>200</v>
      </c>
      <c r="G4609">
        <v>2.9</v>
      </c>
      <c r="H4609">
        <v>80</v>
      </c>
      <c r="I4609" t="s">
        <v>356</v>
      </c>
      <c r="J4609" t="s">
        <v>807</v>
      </c>
      <c r="K4609">
        <v>67</v>
      </c>
      <c r="L4609" t="s">
        <v>136</v>
      </c>
      <c r="M4609" t="s">
        <v>142</v>
      </c>
      <c r="N4609" t="s">
        <v>131</v>
      </c>
      <c r="O4609" t="s">
        <v>130</v>
      </c>
    </row>
    <row r="4610" spans="1:15">
      <c r="A4610">
        <v>4609</v>
      </c>
      <c r="B4610">
        <v>443002</v>
      </c>
      <c r="C4610" t="s">
        <v>3083</v>
      </c>
      <c r="D4610" t="s">
        <v>146</v>
      </c>
      <c r="E4610" t="s">
        <v>8492</v>
      </c>
      <c r="F4610">
        <v>200</v>
      </c>
      <c r="G4610">
        <v>2.9</v>
      </c>
      <c r="H4610">
        <v>80</v>
      </c>
      <c r="I4610" t="s">
        <v>7920</v>
      </c>
      <c r="J4610" t="s">
        <v>3083</v>
      </c>
      <c r="K4610">
        <v>49</v>
      </c>
      <c r="L4610" t="s">
        <v>136</v>
      </c>
      <c r="M4610" t="s">
        <v>142</v>
      </c>
      <c r="N4610" t="s">
        <v>131</v>
      </c>
      <c r="O4610" t="s">
        <v>135</v>
      </c>
    </row>
    <row r="4611" spans="1:15">
      <c r="A4611">
        <v>4610</v>
      </c>
      <c r="B4611">
        <v>443016</v>
      </c>
      <c r="C4611" t="s">
        <v>1992</v>
      </c>
      <c r="D4611" t="s">
        <v>145</v>
      </c>
      <c r="E4611" t="s">
        <v>8493</v>
      </c>
      <c r="F4611">
        <v>500</v>
      </c>
      <c r="G4611">
        <v>2.9</v>
      </c>
      <c r="H4611">
        <v>80</v>
      </c>
      <c r="I4611" t="s">
        <v>8494</v>
      </c>
      <c r="J4611" t="s">
        <v>1992</v>
      </c>
      <c r="K4611">
        <v>49</v>
      </c>
      <c r="L4611" t="s">
        <v>136</v>
      </c>
      <c r="M4611" t="s">
        <v>132</v>
      </c>
      <c r="N4611" t="s">
        <v>131</v>
      </c>
      <c r="O4611" t="s">
        <v>135</v>
      </c>
    </row>
    <row r="4612" spans="1:15">
      <c r="A4612">
        <v>4611</v>
      </c>
      <c r="B4612">
        <v>443020</v>
      </c>
      <c r="C4612" t="s">
        <v>2023</v>
      </c>
      <c r="D4612" t="s">
        <v>137</v>
      </c>
      <c r="E4612" t="s">
        <v>8495</v>
      </c>
      <c r="F4612">
        <v>250</v>
      </c>
      <c r="G4612">
        <v>2.9</v>
      </c>
      <c r="H4612">
        <v>80</v>
      </c>
      <c r="I4612" t="s">
        <v>8496</v>
      </c>
      <c r="J4612" t="s">
        <v>2023</v>
      </c>
      <c r="K4612">
        <v>50</v>
      </c>
      <c r="L4612" t="s">
        <v>136</v>
      </c>
      <c r="M4612" t="s">
        <v>132</v>
      </c>
      <c r="N4612" t="s">
        <v>131</v>
      </c>
      <c r="O4612" t="s">
        <v>135</v>
      </c>
    </row>
    <row r="4613" spans="1:15">
      <c r="A4613">
        <v>4612</v>
      </c>
      <c r="B4613">
        <v>443045</v>
      </c>
      <c r="C4613" t="s">
        <v>880</v>
      </c>
      <c r="D4613" t="s">
        <v>143</v>
      </c>
      <c r="E4613" t="s">
        <v>8497</v>
      </c>
      <c r="F4613">
        <v>300</v>
      </c>
      <c r="G4613">
        <v>2.9</v>
      </c>
      <c r="H4613">
        <v>80</v>
      </c>
      <c r="I4613" t="s">
        <v>784</v>
      </c>
      <c r="J4613" t="s">
        <v>880</v>
      </c>
      <c r="K4613">
        <v>35</v>
      </c>
      <c r="L4613" t="s">
        <v>236</v>
      </c>
      <c r="M4613" t="s">
        <v>132</v>
      </c>
      <c r="N4613" t="s">
        <v>131</v>
      </c>
      <c r="O4613" t="s">
        <v>144</v>
      </c>
    </row>
    <row r="4614" spans="1:15">
      <c r="A4614">
        <v>4613</v>
      </c>
      <c r="B4614">
        <v>443057</v>
      </c>
      <c r="C4614" t="s">
        <v>4481</v>
      </c>
      <c r="D4614" t="s">
        <v>146</v>
      </c>
      <c r="E4614" t="s">
        <v>8498</v>
      </c>
      <c r="F4614">
        <v>200</v>
      </c>
      <c r="G4614">
        <v>3.9</v>
      </c>
      <c r="H4614">
        <v>500</v>
      </c>
      <c r="I4614" t="s">
        <v>8499</v>
      </c>
      <c r="J4614" t="s">
        <v>4481</v>
      </c>
      <c r="K4614">
        <v>50</v>
      </c>
      <c r="L4614" t="s">
        <v>138</v>
      </c>
      <c r="M4614" t="s">
        <v>142</v>
      </c>
      <c r="N4614" t="s">
        <v>147</v>
      </c>
      <c r="O4614" t="s">
        <v>135</v>
      </c>
    </row>
    <row r="4615" spans="1:15">
      <c r="A4615">
        <v>4614</v>
      </c>
      <c r="B4615">
        <v>443068</v>
      </c>
      <c r="C4615" t="s">
        <v>3083</v>
      </c>
      <c r="D4615" t="s">
        <v>146</v>
      </c>
      <c r="E4615" t="s">
        <v>8500</v>
      </c>
      <c r="F4615">
        <v>250</v>
      </c>
      <c r="G4615">
        <v>2.9</v>
      </c>
      <c r="H4615">
        <v>80</v>
      </c>
      <c r="I4615" t="s">
        <v>8501</v>
      </c>
      <c r="J4615" t="s">
        <v>3083</v>
      </c>
      <c r="K4615">
        <v>61</v>
      </c>
      <c r="L4615" t="s">
        <v>133</v>
      </c>
      <c r="M4615" t="s">
        <v>132</v>
      </c>
      <c r="N4615" t="s">
        <v>131</v>
      </c>
      <c r="O4615" t="s">
        <v>130</v>
      </c>
    </row>
    <row r="4616" spans="1:15">
      <c r="A4616">
        <v>4615</v>
      </c>
      <c r="B4616">
        <v>443102</v>
      </c>
      <c r="C4616" t="s">
        <v>3083</v>
      </c>
      <c r="D4616" t="s">
        <v>146</v>
      </c>
      <c r="E4616" t="s">
        <v>8502</v>
      </c>
      <c r="F4616">
        <v>300</v>
      </c>
      <c r="G4616">
        <v>2.9</v>
      </c>
      <c r="H4616">
        <v>80</v>
      </c>
      <c r="I4616" t="s">
        <v>8503</v>
      </c>
      <c r="J4616" t="s">
        <v>3083</v>
      </c>
      <c r="K4616">
        <v>68</v>
      </c>
      <c r="L4616" t="s">
        <v>133</v>
      </c>
      <c r="M4616" t="s">
        <v>132</v>
      </c>
      <c r="N4616" t="s">
        <v>131</v>
      </c>
      <c r="O4616" t="s">
        <v>130</v>
      </c>
    </row>
    <row r="4617" spans="1:15">
      <c r="A4617">
        <v>4616</v>
      </c>
      <c r="B4617">
        <v>443155</v>
      </c>
      <c r="C4617" t="s">
        <v>3083</v>
      </c>
      <c r="D4617" t="s">
        <v>146</v>
      </c>
      <c r="E4617" t="s">
        <v>8504</v>
      </c>
      <c r="F4617">
        <v>500</v>
      </c>
      <c r="G4617">
        <v>2.9</v>
      </c>
      <c r="H4617">
        <v>80</v>
      </c>
      <c r="I4617" t="s">
        <v>841</v>
      </c>
      <c r="J4617" t="s">
        <v>3083</v>
      </c>
      <c r="K4617">
        <v>33</v>
      </c>
      <c r="L4617" t="s">
        <v>136</v>
      </c>
      <c r="M4617" t="s">
        <v>132</v>
      </c>
      <c r="N4617" t="s">
        <v>131</v>
      </c>
      <c r="O4617" t="s">
        <v>144</v>
      </c>
    </row>
    <row r="4618" spans="1:15">
      <c r="A4618">
        <v>4617</v>
      </c>
      <c r="B4618">
        <v>443235</v>
      </c>
      <c r="C4618" t="s">
        <v>3083</v>
      </c>
      <c r="D4618" t="s">
        <v>146</v>
      </c>
      <c r="E4618" t="s">
        <v>8505</v>
      </c>
      <c r="F4618">
        <v>280</v>
      </c>
      <c r="G4618">
        <v>2.9</v>
      </c>
      <c r="H4618">
        <v>80</v>
      </c>
      <c r="I4618" t="s">
        <v>2266</v>
      </c>
      <c r="J4618" t="s">
        <v>3083</v>
      </c>
      <c r="K4618">
        <v>48</v>
      </c>
      <c r="L4618" t="s">
        <v>136</v>
      </c>
      <c r="M4618" t="s">
        <v>132</v>
      </c>
      <c r="N4618" t="s">
        <v>131</v>
      </c>
      <c r="O4618" t="s">
        <v>135</v>
      </c>
    </row>
    <row r="4619" spans="1:15">
      <c r="A4619">
        <v>4618</v>
      </c>
      <c r="B4619">
        <v>443274</v>
      </c>
      <c r="C4619" t="s">
        <v>4543</v>
      </c>
      <c r="D4619" t="s">
        <v>129</v>
      </c>
      <c r="E4619" t="s">
        <v>8506</v>
      </c>
      <c r="F4619">
        <v>250</v>
      </c>
      <c r="G4619">
        <v>2.9</v>
      </c>
      <c r="H4619">
        <v>80</v>
      </c>
      <c r="I4619" t="s">
        <v>1383</v>
      </c>
      <c r="J4619" t="s">
        <v>4543</v>
      </c>
      <c r="K4619">
        <v>41</v>
      </c>
      <c r="L4619" t="s">
        <v>136</v>
      </c>
      <c r="M4619" t="s">
        <v>132</v>
      </c>
      <c r="N4619" t="s">
        <v>131</v>
      </c>
      <c r="O4619" t="s">
        <v>135</v>
      </c>
    </row>
    <row r="4620" spans="1:15">
      <c r="A4620">
        <v>4619</v>
      </c>
      <c r="B4620">
        <v>443298</v>
      </c>
      <c r="C4620" t="s">
        <v>1747</v>
      </c>
      <c r="D4620" t="s">
        <v>137</v>
      </c>
      <c r="E4620" t="s">
        <v>8507</v>
      </c>
      <c r="F4620">
        <v>300</v>
      </c>
      <c r="G4620">
        <v>2.9</v>
      </c>
      <c r="H4620">
        <v>80</v>
      </c>
      <c r="I4620" t="s">
        <v>1065</v>
      </c>
      <c r="J4620" t="s">
        <v>1747</v>
      </c>
      <c r="K4620">
        <v>36</v>
      </c>
      <c r="L4620" t="s">
        <v>138</v>
      </c>
      <c r="M4620" t="s">
        <v>132</v>
      </c>
      <c r="N4620" t="s">
        <v>131</v>
      </c>
      <c r="O4620" t="s">
        <v>144</v>
      </c>
    </row>
    <row r="4621" spans="1:15">
      <c r="A4621">
        <v>4620</v>
      </c>
      <c r="B4621">
        <v>443345</v>
      </c>
      <c r="C4621" t="s">
        <v>477</v>
      </c>
      <c r="D4621" t="s">
        <v>141</v>
      </c>
      <c r="E4621" t="s">
        <v>4025</v>
      </c>
      <c r="F4621">
        <v>200</v>
      </c>
      <c r="G4621">
        <v>2.9</v>
      </c>
      <c r="H4621">
        <v>80</v>
      </c>
      <c r="I4621" t="s">
        <v>258</v>
      </c>
      <c r="J4621" t="s">
        <v>477</v>
      </c>
      <c r="K4621">
        <v>68</v>
      </c>
      <c r="L4621" t="s">
        <v>133</v>
      </c>
      <c r="M4621" t="s">
        <v>142</v>
      </c>
      <c r="N4621" t="s">
        <v>131</v>
      </c>
      <c r="O4621" t="s">
        <v>130</v>
      </c>
    </row>
    <row r="4622" spans="1:15">
      <c r="A4622">
        <v>4621</v>
      </c>
      <c r="B4622">
        <v>443385</v>
      </c>
      <c r="C4622" t="s">
        <v>709</v>
      </c>
      <c r="D4622" t="s">
        <v>129</v>
      </c>
      <c r="E4622" t="s">
        <v>8508</v>
      </c>
      <c r="F4622">
        <v>1000</v>
      </c>
      <c r="G4622">
        <v>2.9</v>
      </c>
      <c r="H4622">
        <v>80</v>
      </c>
      <c r="I4622" t="s">
        <v>6188</v>
      </c>
      <c r="J4622" t="s">
        <v>709</v>
      </c>
      <c r="K4622">
        <v>75</v>
      </c>
      <c r="L4622" t="s">
        <v>236</v>
      </c>
      <c r="M4622" t="s">
        <v>148</v>
      </c>
      <c r="N4622" t="s">
        <v>131</v>
      </c>
      <c r="O4622" t="s">
        <v>130</v>
      </c>
    </row>
    <row r="4623" spans="1:15">
      <c r="A4623">
        <v>4622</v>
      </c>
      <c r="B4623">
        <v>443398</v>
      </c>
      <c r="C4623" t="s">
        <v>829</v>
      </c>
      <c r="D4623" t="s">
        <v>134</v>
      </c>
      <c r="E4623" t="s">
        <v>8509</v>
      </c>
      <c r="F4623">
        <v>500</v>
      </c>
      <c r="G4623">
        <v>2.9</v>
      </c>
      <c r="H4623">
        <v>80</v>
      </c>
      <c r="I4623" t="s">
        <v>1146</v>
      </c>
      <c r="J4623" t="s">
        <v>829</v>
      </c>
      <c r="K4623">
        <v>51</v>
      </c>
      <c r="L4623" t="s">
        <v>133</v>
      </c>
      <c r="M4623" t="s">
        <v>132</v>
      </c>
      <c r="N4623" t="s">
        <v>131</v>
      </c>
      <c r="O4623" t="s">
        <v>135</v>
      </c>
    </row>
    <row r="4624" spans="1:15">
      <c r="A4624">
        <v>4623</v>
      </c>
      <c r="B4624">
        <v>443442</v>
      </c>
      <c r="C4624" t="s">
        <v>829</v>
      </c>
      <c r="D4624" t="s">
        <v>134</v>
      </c>
      <c r="E4624" t="s">
        <v>8510</v>
      </c>
      <c r="F4624">
        <v>500</v>
      </c>
      <c r="G4624">
        <v>2.9</v>
      </c>
      <c r="H4624">
        <v>80</v>
      </c>
      <c r="I4624" t="s">
        <v>2723</v>
      </c>
      <c r="J4624" t="s">
        <v>829</v>
      </c>
      <c r="K4624">
        <v>49</v>
      </c>
      <c r="L4624" t="s">
        <v>133</v>
      </c>
      <c r="M4624" t="s">
        <v>132</v>
      </c>
      <c r="N4624" t="s">
        <v>131</v>
      </c>
      <c r="O4624" t="s">
        <v>135</v>
      </c>
    </row>
    <row r="4625" spans="1:15">
      <c r="A4625">
        <v>4624</v>
      </c>
      <c r="B4625">
        <v>443483</v>
      </c>
      <c r="C4625" t="s">
        <v>1670</v>
      </c>
      <c r="D4625" t="s">
        <v>129</v>
      </c>
      <c r="E4625" t="s">
        <v>8511</v>
      </c>
      <c r="F4625">
        <v>400</v>
      </c>
      <c r="G4625">
        <v>2.9</v>
      </c>
      <c r="H4625">
        <v>80</v>
      </c>
      <c r="I4625" t="s">
        <v>258</v>
      </c>
      <c r="J4625" t="s">
        <v>1670</v>
      </c>
      <c r="K4625">
        <v>60</v>
      </c>
      <c r="L4625" t="s">
        <v>133</v>
      </c>
      <c r="M4625" t="s">
        <v>132</v>
      </c>
      <c r="N4625" t="s">
        <v>131</v>
      </c>
      <c r="O4625" t="s">
        <v>135</v>
      </c>
    </row>
    <row r="4626" spans="1:15">
      <c r="A4626">
        <v>4625</v>
      </c>
      <c r="B4626">
        <v>443504</v>
      </c>
      <c r="C4626" t="s">
        <v>8512</v>
      </c>
      <c r="D4626" t="s">
        <v>143</v>
      </c>
      <c r="E4626" t="s">
        <v>7276</v>
      </c>
      <c r="F4626">
        <v>270</v>
      </c>
      <c r="G4626">
        <v>4.3</v>
      </c>
      <c r="H4626">
        <v>50</v>
      </c>
      <c r="I4626" t="s">
        <v>7277</v>
      </c>
      <c r="J4626" t="s">
        <v>8513</v>
      </c>
      <c r="K4626">
        <v>71</v>
      </c>
      <c r="L4626" t="s">
        <v>136</v>
      </c>
      <c r="M4626" t="s">
        <v>132</v>
      </c>
      <c r="N4626" t="s">
        <v>140</v>
      </c>
      <c r="O4626" t="s">
        <v>130</v>
      </c>
    </row>
    <row r="4627" spans="1:15">
      <c r="A4627">
        <v>4626</v>
      </c>
      <c r="B4627">
        <v>443550</v>
      </c>
      <c r="C4627" t="s">
        <v>829</v>
      </c>
      <c r="D4627" t="s">
        <v>134</v>
      </c>
      <c r="E4627" t="s">
        <v>8514</v>
      </c>
      <c r="F4627">
        <v>400</v>
      </c>
      <c r="G4627">
        <v>2.9</v>
      </c>
      <c r="H4627">
        <v>80</v>
      </c>
      <c r="I4627" t="s">
        <v>8515</v>
      </c>
      <c r="J4627" t="s">
        <v>829</v>
      </c>
      <c r="K4627">
        <v>52</v>
      </c>
      <c r="L4627" t="s">
        <v>133</v>
      </c>
      <c r="M4627" t="s">
        <v>132</v>
      </c>
      <c r="N4627" t="s">
        <v>131</v>
      </c>
      <c r="O4627" t="s">
        <v>135</v>
      </c>
    </row>
    <row r="4628" spans="1:15">
      <c r="A4628">
        <v>4627</v>
      </c>
      <c r="B4628">
        <v>443564</v>
      </c>
      <c r="C4628" t="s">
        <v>314</v>
      </c>
      <c r="D4628" t="s">
        <v>146</v>
      </c>
      <c r="E4628" t="s">
        <v>8516</v>
      </c>
      <c r="F4628">
        <v>300</v>
      </c>
      <c r="G4628">
        <v>2.9</v>
      </c>
      <c r="H4628">
        <v>80</v>
      </c>
      <c r="I4628" t="s">
        <v>8517</v>
      </c>
      <c r="J4628" t="s">
        <v>314</v>
      </c>
      <c r="K4628">
        <v>69</v>
      </c>
      <c r="L4628" t="s">
        <v>136</v>
      </c>
      <c r="M4628" t="s">
        <v>132</v>
      </c>
      <c r="N4628" t="s">
        <v>131</v>
      </c>
      <c r="O4628" t="s">
        <v>130</v>
      </c>
    </row>
    <row r="4629" spans="1:15">
      <c r="A4629">
        <v>4628</v>
      </c>
      <c r="B4629">
        <v>443578</v>
      </c>
      <c r="C4629" t="s">
        <v>4481</v>
      </c>
      <c r="D4629" t="s">
        <v>146</v>
      </c>
      <c r="E4629" t="s">
        <v>8518</v>
      </c>
      <c r="F4629">
        <v>140</v>
      </c>
      <c r="G4629">
        <v>2.9</v>
      </c>
      <c r="H4629">
        <v>80</v>
      </c>
      <c r="I4629" t="s">
        <v>2723</v>
      </c>
      <c r="J4629" t="s">
        <v>4481</v>
      </c>
      <c r="K4629">
        <v>35</v>
      </c>
      <c r="L4629" t="s">
        <v>133</v>
      </c>
      <c r="M4629" t="s">
        <v>142</v>
      </c>
      <c r="N4629" t="s">
        <v>131</v>
      </c>
      <c r="O4629" t="s">
        <v>144</v>
      </c>
    </row>
    <row r="4630" spans="1:15">
      <c r="A4630">
        <v>4629</v>
      </c>
      <c r="B4630">
        <v>443587</v>
      </c>
      <c r="C4630" t="s">
        <v>829</v>
      </c>
      <c r="D4630" t="s">
        <v>134</v>
      </c>
      <c r="E4630" t="s">
        <v>8519</v>
      </c>
      <c r="F4630">
        <v>200</v>
      </c>
      <c r="G4630">
        <v>2.9</v>
      </c>
      <c r="H4630">
        <v>80</v>
      </c>
      <c r="I4630" t="s">
        <v>753</v>
      </c>
      <c r="J4630" t="s">
        <v>829</v>
      </c>
      <c r="K4630">
        <v>46</v>
      </c>
      <c r="L4630" t="s">
        <v>237</v>
      </c>
      <c r="M4630" t="s">
        <v>142</v>
      </c>
      <c r="N4630" t="s">
        <v>131</v>
      </c>
      <c r="O4630" t="s">
        <v>135</v>
      </c>
    </row>
    <row r="4631" spans="1:15">
      <c r="A4631">
        <v>4630</v>
      </c>
      <c r="B4631">
        <v>443600</v>
      </c>
      <c r="C4631" t="s">
        <v>829</v>
      </c>
      <c r="D4631" t="s">
        <v>134</v>
      </c>
      <c r="E4631" t="s">
        <v>8520</v>
      </c>
      <c r="F4631">
        <v>400</v>
      </c>
      <c r="G4631">
        <v>2.9</v>
      </c>
      <c r="H4631">
        <v>80</v>
      </c>
      <c r="I4631" t="s">
        <v>8521</v>
      </c>
      <c r="J4631" t="s">
        <v>829</v>
      </c>
      <c r="K4631">
        <v>51</v>
      </c>
      <c r="L4631" t="s">
        <v>133</v>
      </c>
      <c r="M4631" t="s">
        <v>132</v>
      </c>
      <c r="N4631" t="s">
        <v>131</v>
      </c>
      <c r="O4631" t="s">
        <v>135</v>
      </c>
    </row>
    <row r="4632" spans="1:15">
      <c r="A4632">
        <v>4631</v>
      </c>
      <c r="B4632">
        <v>443606</v>
      </c>
      <c r="C4632" t="s">
        <v>823</v>
      </c>
      <c r="D4632" t="s">
        <v>141</v>
      </c>
      <c r="E4632" t="s">
        <v>8522</v>
      </c>
      <c r="F4632">
        <v>400</v>
      </c>
      <c r="G4632">
        <v>2.9</v>
      </c>
      <c r="H4632">
        <v>80</v>
      </c>
      <c r="I4632" t="s">
        <v>5241</v>
      </c>
      <c r="J4632" t="s">
        <v>823</v>
      </c>
      <c r="K4632">
        <v>73</v>
      </c>
      <c r="L4632" t="s">
        <v>133</v>
      </c>
      <c r="M4632" t="s">
        <v>132</v>
      </c>
      <c r="N4632" t="s">
        <v>131</v>
      </c>
      <c r="O4632" t="s">
        <v>130</v>
      </c>
    </row>
    <row r="4633" spans="1:15">
      <c r="A4633">
        <v>4632</v>
      </c>
      <c r="B4633">
        <v>443653</v>
      </c>
      <c r="C4633" t="s">
        <v>3292</v>
      </c>
      <c r="D4633" t="s">
        <v>141</v>
      </c>
      <c r="E4633" t="s">
        <v>8523</v>
      </c>
      <c r="F4633">
        <v>300</v>
      </c>
      <c r="G4633">
        <v>2.9</v>
      </c>
      <c r="H4633">
        <v>80</v>
      </c>
      <c r="I4633" t="s">
        <v>8524</v>
      </c>
      <c r="J4633" t="s">
        <v>3292</v>
      </c>
      <c r="K4633">
        <v>37</v>
      </c>
      <c r="L4633" t="s">
        <v>136</v>
      </c>
      <c r="M4633" t="s">
        <v>132</v>
      </c>
      <c r="N4633" t="s">
        <v>131</v>
      </c>
      <c r="O4633" t="s">
        <v>144</v>
      </c>
    </row>
    <row r="4634" spans="1:15">
      <c r="A4634">
        <v>4633</v>
      </c>
      <c r="B4634">
        <v>443730</v>
      </c>
      <c r="C4634" t="s">
        <v>829</v>
      </c>
      <c r="D4634" t="s">
        <v>134</v>
      </c>
      <c r="E4634" t="s">
        <v>8525</v>
      </c>
      <c r="F4634">
        <v>500</v>
      </c>
      <c r="G4634">
        <v>2.9</v>
      </c>
      <c r="H4634">
        <v>80</v>
      </c>
      <c r="I4634" t="s">
        <v>2723</v>
      </c>
      <c r="J4634" t="s">
        <v>829</v>
      </c>
      <c r="K4634">
        <v>51</v>
      </c>
      <c r="L4634" t="s">
        <v>133</v>
      </c>
      <c r="M4634" t="s">
        <v>132</v>
      </c>
      <c r="N4634" t="s">
        <v>131</v>
      </c>
      <c r="O4634" t="s">
        <v>135</v>
      </c>
    </row>
    <row r="4635" spans="1:15">
      <c r="A4635">
        <v>4634</v>
      </c>
      <c r="B4635">
        <v>443800</v>
      </c>
      <c r="C4635" t="s">
        <v>1409</v>
      </c>
      <c r="D4635" t="s">
        <v>137</v>
      </c>
      <c r="E4635" t="s">
        <v>8526</v>
      </c>
      <c r="F4635">
        <v>300</v>
      </c>
      <c r="G4635">
        <v>2.9</v>
      </c>
      <c r="H4635">
        <v>80</v>
      </c>
      <c r="I4635" t="s">
        <v>997</v>
      </c>
      <c r="J4635" t="s">
        <v>1409</v>
      </c>
      <c r="K4635">
        <v>58</v>
      </c>
      <c r="L4635" t="s">
        <v>133</v>
      </c>
      <c r="M4635" t="s">
        <v>132</v>
      </c>
      <c r="N4635" t="s">
        <v>131</v>
      </c>
      <c r="O4635" t="s">
        <v>135</v>
      </c>
    </row>
    <row r="4636" spans="1:15">
      <c r="A4636">
        <v>4635</v>
      </c>
      <c r="B4636">
        <v>443814</v>
      </c>
      <c r="C4636" t="s">
        <v>2951</v>
      </c>
      <c r="D4636" t="s">
        <v>149</v>
      </c>
      <c r="E4636" t="s">
        <v>8527</v>
      </c>
      <c r="F4636">
        <v>150</v>
      </c>
      <c r="G4636">
        <v>2.9</v>
      </c>
      <c r="H4636">
        <v>80</v>
      </c>
      <c r="I4636" t="s">
        <v>395</v>
      </c>
      <c r="J4636" t="s">
        <v>2951</v>
      </c>
      <c r="K4636">
        <v>57</v>
      </c>
      <c r="L4636" t="s">
        <v>138</v>
      </c>
      <c r="M4636" t="s">
        <v>142</v>
      </c>
      <c r="N4636" t="s">
        <v>131</v>
      </c>
      <c r="O4636" t="s">
        <v>135</v>
      </c>
    </row>
    <row r="4637" spans="1:15">
      <c r="A4637">
        <v>4636</v>
      </c>
      <c r="B4637">
        <v>443815</v>
      </c>
      <c r="C4637" t="s">
        <v>3083</v>
      </c>
      <c r="D4637" t="s">
        <v>146</v>
      </c>
      <c r="E4637" t="s">
        <v>8528</v>
      </c>
      <c r="F4637">
        <v>200</v>
      </c>
      <c r="G4637">
        <v>4.5999999999999996</v>
      </c>
      <c r="H4637">
        <v>50</v>
      </c>
      <c r="I4637" t="s">
        <v>2178</v>
      </c>
      <c r="J4637" t="s">
        <v>3083</v>
      </c>
      <c r="K4637">
        <v>40</v>
      </c>
      <c r="L4637" t="s">
        <v>138</v>
      </c>
      <c r="M4637" t="s">
        <v>142</v>
      </c>
      <c r="N4637" t="s">
        <v>140</v>
      </c>
      <c r="O4637" t="s">
        <v>144</v>
      </c>
    </row>
    <row r="4638" spans="1:15">
      <c r="A4638">
        <v>4637</v>
      </c>
      <c r="B4638">
        <v>443826</v>
      </c>
      <c r="C4638" t="s">
        <v>314</v>
      </c>
      <c r="D4638" t="s">
        <v>146</v>
      </c>
      <c r="E4638" t="s">
        <v>8529</v>
      </c>
      <c r="F4638">
        <v>350</v>
      </c>
      <c r="G4638">
        <v>2.9</v>
      </c>
      <c r="H4638">
        <v>80</v>
      </c>
      <c r="I4638" t="s">
        <v>8530</v>
      </c>
      <c r="J4638" t="s">
        <v>314</v>
      </c>
      <c r="K4638">
        <v>55</v>
      </c>
      <c r="L4638" t="s">
        <v>133</v>
      </c>
      <c r="M4638" t="s">
        <v>132</v>
      </c>
      <c r="N4638" t="s">
        <v>131</v>
      </c>
      <c r="O4638" t="s">
        <v>135</v>
      </c>
    </row>
    <row r="4639" spans="1:15">
      <c r="A4639">
        <v>4638</v>
      </c>
      <c r="B4639">
        <v>443862</v>
      </c>
      <c r="C4639" t="s">
        <v>1444</v>
      </c>
      <c r="D4639" t="s">
        <v>139</v>
      </c>
      <c r="E4639" t="s">
        <v>8531</v>
      </c>
      <c r="F4639">
        <v>10</v>
      </c>
      <c r="G4639">
        <v>2.9</v>
      </c>
      <c r="H4639">
        <v>80</v>
      </c>
      <c r="I4639" t="s">
        <v>395</v>
      </c>
      <c r="J4639" t="s">
        <v>1444</v>
      </c>
      <c r="K4639">
        <v>67</v>
      </c>
      <c r="L4639" t="s">
        <v>138</v>
      </c>
      <c r="M4639" t="s">
        <v>142</v>
      </c>
      <c r="N4639" t="s">
        <v>131</v>
      </c>
      <c r="O4639" t="s">
        <v>130</v>
      </c>
    </row>
    <row r="4640" spans="1:15">
      <c r="A4640">
        <v>4639</v>
      </c>
      <c r="B4640">
        <v>443877</v>
      </c>
      <c r="C4640" t="s">
        <v>2910</v>
      </c>
      <c r="D4640" t="s">
        <v>149</v>
      </c>
      <c r="E4640" t="s">
        <v>4945</v>
      </c>
      <c r="F4640">
        <v>350</v>
      </c>
      <c r="G4640">
        <v>2.9</v>
      </c>
      <c r="H4640">
        <v>80</v>
      </c>
      <c r="I4640" t="s">
        <v>2091</v>
      </c>
      <c r="J4640" t="s">
        <v>2910</v>
      </c>
      <c r="K4640">
        <v>44</v>
      </c>
      <c r="L4640" t="s">
        <v>136</v>
      </c>
      <c r="M4640" t="s">
        <v>132</v>
      </c>
      <c r="N4640" t="s">
        <v>131</v>
      </c>
      <c r="O4640" t="s">
        <v>135</v>
      </c>
    </row>
    <row r="4641" spans="1:15">
      <c r="A4641">
        <v>4640</v>
      </c>
      <c r="B4641">
        <v>443922</v>
      </c>
      <c r="C4641" t="s">
        <v>862</v>
      </c>
      <c r="D4641" t="s">
        <v>139</v>
      </c>
      <c r="E4641" t="s">
        <v>8532</v>
      </c>
      <c r="F4641">
        <v>280</v>
      </c>
      <c r="G4641">
        <v>2.9</v>
      </c>
      <c r="H4641">
        <v>80</v>
      </c>
      <c r="I4641" t="s">
        <v>8533</v>
      </c>
      <c r="J4641" t="s">
        <v>862</v>
      </c>
      <c r="K4641">
        <v>58</v>
      </c>
      <c r="L4641" t="s">
        <v>138</v>
      </c>
      <c r="M4641" t="s">
        <v>132</v>
      </c>
      <c r="N4641" t="s">
        <v>131</v>
      </c>
      <c r="O4641" t="s">
        <v>135</v>
      </c>
    </row>
    <row r="4642" spans="1:15">
      <c r="A4642">
        <v>4641</v>
      </c>
      <c r="B4642">
        <v>443938</v>
      </c>
      <c r="C4642" t="s">
        <v>3292</v>
      </c>
      <c r="D4642" t="s">
        <v>141</v>
      </c>
      <c r="E4642" t="s">
        <v>8534</v>
      </c>
      <c r="F4642">
        <v>1</v>
      </c>
      <c r="G4642">
        <v>2.9</v>
      </c>
      <c r="H4642">
        <v>80</v>
      </c>
      <c r="I4642" t="s">
        <v>1763</v>
      </c>
      <c r="J4642" t="s">
        <v>3292</v>
      </c>
      <c r="K4642">
        <v>39</v>
      </c>
      <c r="L4642" t="s">
        <v>133</v>
      </c>
      <c r="M4642" t="s">
        <v>142</v>
      </c>
      <c r="N4642" t="s">
        <v>131</v>
      </c>
      <c r="O4642" t="s">
        <v>144</v>
      </c>
    </row>
    <row r="4643" spans="1:15">
      <c r="A4643">
        <v>4642</v>
      </c>
      <c r="B4643">
        <v>443994</v>
      </c>
      <c r="C4643" t="s">
        <v>2910</v>
      </c>
      <c r="D4643" t="s">
        <v>149</v>
      </c>
      <c r="E4643" t="s">
        <v>4946</v>
      </c>
      <c r="F4643">
        <v>500</v>
      </c>
      <c r="G4643">
        <v>2.9</v>
      </c>
      <c r="H4643">
        <v>80</v>
      </c>
      <c r="I4643" t="s">
        <v>3151</v>
      </c>
      <c r="J4643" t="s">
        <v>2910</v>
      </c>
      <c r="K4643">
        <v>43</v>
      </c>
      <c r="L4643" t="s">
        <v>136</v>
      </c>
      <c r="M4643" t="s">
        <v>132</v>
      </c>
      <c r="N4643" t="s">
        <v>131</v>
      </c>
      <c r="O4643" t="s">
        <v>135</v>
      </c>
    </row>
    <row r="4644" spans="1:15">
      <c r="A4644">
        <v>4643</v>
      </c>
      <c r="B4644">
        <v>443995</v>
      </c>
      <c r="C4644" t="s">
        <v>3695</v>
      </c>
      <c r="D4644" t="s">
        <v>146</v>
      </c>
      <c r="E4644" t="s">
        <v>8535</v>
      </c>
      <c r="F4644">
        <v>250</v>
      </c>
      <c r="G4644">
        <v>4.2</v>
      </c>
      <c r="H4644">
        <v>100</v>
      </c>
      <c r="I4644" t="s">
        <v>547</v>
      </c>
      <c r="J4644" t="s">
        <v>3695</v>
      </c>
      <c r="K4644">
        <v>42</v>
      </c>
      <c r="L4644" t="s">
        <v>136</v>
      </c>
      <c r="M4644" t="s">
        <v>132</v>
      </c>
      <c r="N4644" t="s">
        <v>131</v>
      </c>
      <c r="O4644" t="s">
        <v>135</v>
      </c>
    </row>
    <row r="4645" spans="1:15">
      <c r="A4645">
        <v>4644</v>
      </c>
      <c r="B4645">
        <v>444039</v>
      </c>
      <c r="C4645" t="s">
        <v>709</v>
      </c>
      <c r="D4645" t="s">
        <v>129</v>
      </c>
      <c r="E4645" t="s">
        <v>8536</v>
      </c>
      <c r="F4645">
        <v>250</v>
      </c>
      <c r="G4645">
        <v>2.9</v>
      </c>
      <c r="H4645">
        <v>80</v>
      </c>
      <c r="I4645" t="s">
        <v>8537</v>
      </c>
      <c r="J4645" t="s">
        <v>709</v>
      </c>
      <c r="K4645">
        <v>87</v>
      </c>
      <c r="L4645" t="s">
        <v>133</v>
      </c>
      <c r="M4645" t="s">
        <v>132</v>
      </c>
      <c r="N4645" t="s">
        <v>131</v>
      </c>
      <c r="O4645" t="s">
        <v>130</v>
      </c>
    </row>
    <row r="4646" spans="1:15">
      <c r="A4646">
        <v>4645</v>
      </c>
      <c r="B4646">
        <v>444195</v>
      </c>
      <c r="C4646" t="s">
        <v>1747</v>
      </c>
      <c r="D4646" t="s">
        <v>137</v>
      </c>
      <c r="E4646" t="s">
        <v>8538</v>
      </c>
      <c r="F4646">
        <v>650</v>
      </c>
      <c r="G4646">
        <v>2.9</v>
      </c>
      <c r="H4646">
        <v>80</v>
      </c>
      <c r="I4646" t="s">
        <v>8539</v>
      </c>
      <c r="J4646" t="s">
        <v>1747</v>
      </c>
      <c r="K4646">
        <v>36</v>
      </c>
      <c r="L4646" t="s">
        <v>136</v>
      </c>
      <c r="M4646" t="s">
        <v>148</v>
      </c>
      <c r="N4646" t="s">
        <v>131</v>
      </c>
      <c r="O4646" t="s">
        <v>144</v>
      </c>
    </row>
    <row r="4647" spans="1:15">
      <c r="A4647">
        <v>4646</v>
      </c>
      <c r="B4647">
        <v>444315</v>
      </c>
      <c r="C4647" t="s">
        <v>955</v>
      </c>
      <c r="D4647" t="s">
        <v>141</v>
      </c>
      <c r="E4647" t="s">
        <v>8540</v>
      </c>
      <c r="F4647">
        <v>200</v>
      </c>
      <c r="G4647">
        <v>2.9</v>
      </c>
      <c r="H4647">
        <v>80</v>
      </c>
      <c r="I4647" t="s">
        <v>8541</v>
      </c>
      <c r="J4647" t="s">
        <v>955</v>
      </c>
      <c r="K4647">
        <v>51</v>
      </c>
      <c r="L4647" t="s">
        <v>138</v>
      </c>
      <c r="M4647" t="s">
        <v>142</v>
      </c>
      <c r="N4647" t="s">
        <v>131</v>
      </c>
      <c r="O4647" t="s">
        <v>135</v>
      </c>
    </row>
    <row r="4648" spans="1:15">
      <c r="A4648">
        <v>4647</v>
      </c>
      <c r="B4648">
        <v>444346</v>
      </c>
      <c r="C4648" t="s">
        <v>1747</v>
      </c>
      <c r="D4648" t="s">
        <v>137</v>
      </c>
      <c r="E4648" t="s">
        <v>8542</v>
      </c>
      <c r="F4648">
        <v>300</v>
      </c>
      <c r="G4648">
        <v>2.9</v>
      </c>
      <c r="H4648">
        <v>80</v>
      </c>
      <c r="I4648" t="s">
        <v>8543</v>
      </c>
      <c r="J4648" t="s">
        <v>1747</v>
      </c>
      <c r="K4648">
        <v>50</v>
      </c>
      <c r="L4648" t="s">
        <v>133</v>
      </c>
      <c r="M4648" t="s">
        <v>132</v>
      </c>
      <c r="N4648" t="s">
        <v>131</v>
      </c>
      <c r="O4648" t="s">
        <v>135</v>
      </c>
    </row>
    <row r="4649" spans="1:15">
      <c r="A4649">
        <v>4648</v>
      </c>
      <c r="B4649">
        <v>444359</v>
      </c>
      <c r="C4649" t="s">
        <v>8544</v>
      </c>
      <c r="D4649" t="s">
        <v>146</v>
      </c>
      <c r="E4649" t="s">
        <v>8545</v>
      </c>
      <c r="F4649">
        <v>250</v>
      </c>
      <c r="G4649">
        <v>2.9</v>
      </c>
      <c r="H4649">
        <v>80</v>
      </c>
      <c r="I4649" t="s">
        <v>395</v>
      </c>
      <c r="J4649" t="s">
        <v>8546</v>
      </c>
      <c r="K4649">
        <v>36</v>
      </c>
      <c r="L4649" t="s">
        <v>138</v>
      </c>
      <c r="M4649" t="s">
        <v>132</v>
      </c>
      <c r="N4649" t="s">
        <v>131</v>
      </c>
      <c r="O4649" t="s">
        <v>144</v>
      </c>
    </row>
    <row r="4650" spans="1:15">
      <c r="A4650">
        <v>4649</v>
      </c>
      <c r="B4650">
        <v>444474</v>
      </c>
      <c r="C4650" t="s">
        <v>1106</v>
      </c>
      <c r="D4650" t="s">
        <v>139</v>
      </c>
      <c r="E4650" t="s">
        <v>8547</v>
      </c>
      <c r="F4650">
        <v>300</v>
      </c>
      <c r="G4650">
        <v>2.9</v>
      </c>
      <c r="H4650">
        <v>80</v>
      </c>
      <c r="I4650" t="s">
        <v>258</v>
      </c>
      <c r="J4650" t="s">
        <v>1106</v>
      </c>
      <c r="K4650">
        <v>69</v>
      </c>
      <c r="L4650" t="s">
        <v>133</v>
      </c>
      <c r="M4650" t="s">
        <v>132</v>
      </c>
      <c r="N4650" t="s">
        <v>131</v>
      </c>
      <c r="O4650" t="s">
        <v>130</v>
      </c>
    </row>
    <row r="4651" spans="1:15">
      <c r="A4651">
        <v>4650</v>
      </c>
      <c r="B4651">
        <v>444508</v>
      </c>
      <c r="C4651" t="s">
        <v>4309</v>
      </c>
      <c r="D4651" t="s">
        <v>139</v>
      </c>
      <c r="E4651" t="s">
        <v>8548</v>
      </c>
      <c r="F4651">
        <v>300</v>
      </c>
      <c r="G4651">
        <v>2.9</v>
      </c>
      <c r="H4651">
        <v>80</v>
      </c>
      <c r="I4651" t="s">
        <v>1108</v>
      </c>
      <c r="J4651" t="s">
        <v>4309</v>
      </c>
      <c r="K4651">
        <v>74</v>
      </c>
      <c r="L4651" t="s">
        <v>133</v>
      </c>
      <c r="M4651" t="s">
        <v>132</v>
      </c>
      <c r="N4651" t="s">
        <v>131</v>
      </c>
      <c r="O4651" t="s">
        <v>130</v>
      </c>
    </row>
    <row r="4652" spans="1:15">
      <c r="A4652">
        <v>4651</v>
      </c>
      <c r="B4652">
        <v>444623</v>
      </c>
      <c r="C4652" t="s">
        <v>397</v>
      </c>
      <c r="D4652" t="s">
        <v>134</v>
      </c>
      <c r="E4652" t="s">
        <v>8549</v>
      </c>
      <c r="F4652">
        <v>200</v>
      </c>
      <c r="G4652">
        <v>5</v>
      </c>
      <c r="H4652">
        <v>20</v>
      </c>
      <c r="I4652" t="s">
        <v>8550</v>
      </c>
      <c r="J4652" t="s">
        <v>397</v>
      </c>
      <c r="K4652">
        <v>48</v>
      </c>
      <c r="L4652" t="s">
        <v>133</v>
      </c>
      <c r="M4652" t="s">
        <v>142</v>
      </c>
      <c r="N4652" t="s">
        <v>140</v>
      </c>
      <c r="O4652" t="s">
        <v>135</v>
      </c>
    </row>
    <row r="4653" spans="1:15">
      <c r="A4653">
        <v>4652</v>
      </c>
      <c r="B4653">
        <v>444885</v>
      </c>
      <c r="C4653" t="s">
        <v>2818</v>
      </c>
      <c r="D4653" t="s">
        <v>149</v>
      </c>
      <c r="E4653" t="s">
        <v>8551</v>
      </c>
      <c r="F4653">
        <v>300</v>
      </c>
      <c r="G4653">
        <v>3.8</v>
      </c>
      <c r="H4653">
        <v>20</v>
      </c>
      <c r="I4653" t="s">
        <v>8552</v>
      </c>
      <c r="J4653" t="s">
        <v>2818</v>
      </c>
      <c r="K4653">
        <v>53</v>
      </c>
      <c r="L4653" t="s">
        <v>133</v>
      </c>
      <c r="M4653" t="s">
        <v>132</v>
      </c>
      <c r="N4653" t="s">
        <v>140</v>
      </c>
      <c r="O4653" t="s">
        <v>135</v>
      </c>
    </row>
    <row r="4654" spans="1:15">
      <c r="A4654">
        <v>4653</v>
      </c>
      <c r="B4654">
        <v>444998</v>
      </c>
      <c r="C4654" t="s">
        <v>3595</v>
      </c>
      <c r="D4654" t="s">
        <v>134</v>
      </c>
      <c r="E4654" t="s">
        <v>8553</v>
      </c>
      <c r="F4654">
        <v>300</v>
      </c>
      <c r="G4654">
        <v>2.9</v>
      </c>
      <c r="H4654">
        <v>80</v>
      </c>
      <c r="I4654" t="s">
        <v>8550</v>
      </c>
      <c r="J4654" t="s">
        <v>3595</v>
      </c>
      <c r="K4654">
        <v>42</v>
      </c>
      <c r="L4654" t="s">
        <v>133</v>
      </c>
      <c r="M4654" t="s">
        <v>132</v>
      </c>
      <c r="N4654" t="s">
        <v>131</v>
      </c>
      <c r="O4654" t="s">
        <v>135</v>
      </c>
    </row>
    <row r="4655" spans="1:15">
      <c r="A4655">
        <v>4654</v>
      </c>
      <c r="B4655">
        <v>445044</v>
      </c>
      <c r="C4655" t="s">
        <v>8554</v>
      </c>
      <c r="D4655" t="s">
        <v>129</v>
      </c>
      <c r="E4655" t="s">
        <v>8555</v>
      </c>
      <c r="F4655">
        <v>400</v>
      </c>
      <c r="G4655">
        <v>2.9</v>
      </c>
      <c r="H4655">
        <v>80</v>
      </c>
      <c r="I4655" t="s">
        <v>258</v>
      </c>
      <c r="J4655" t="s">
        <v>4543</v>
      </c>
      <c r="K4655">
        <v>58</v>
      </c>
      <c r="L4655" t="s">
        <v>133</v>
      </c>
      <c r="M4655" t="s">
        <v>132</v>
      </c>
      <c r="N4655" t="s">
        <v>131</v>
      </c>
      <c r="O4655" t="s">
        <v>135</v>
      </c>
    </row>
    <row r="4656" spans="1:15">
      <c r="A4656">
        <v>4655</v>
      </c>
      <c r="B4656">
        <v>445065</v>
      </c>
      <c r="C4656" t="s">
        <v>8556</v>
      </c>
      <c r="D4656" t="s">
        <v>134</v>
      </c>
      <c r="E4656" t="s">
        <v>8557</v>
      </c>
      <c r="F4656">
        <v>300</v>
      </c>
      <c r="G4656">
        <v>2.9</v>
      </c>
      <c r="H4656">
        <v>80</v>
      </c>
      <c r="I4656" t="s">
        <v>258</v>
      </c>
      <c r="J4656" t="s">
        <v>3595</v>
      </c>
      <c r="K4656">
        <v>38</v>
      </c>
      <c r="L4656" t="s">
        <v>133</v>
      </c>
      <c r="M4656" t="s">
        <v>132</v>
      </c>
      <c r="N4656" t="s">
        <v>131</v>
      </c>
      <c r="O4656" t="s">
        <v>144</v>
      </c>
    </row>
    <row r="4657" spans="1:15">
      <c r="A4657">
        <v>4656</v>
      </c>
      <c r="B4657">
        <v>445068</v>
      </c>
      <c r="C4657" t="s">
        <v>3595</v>
      </c>
      <c r="D4657" t="s">
        <v>134</v>
      </c>
      <c r="E4657" t="s">
        <v>8558</v>
      </c>
      <c r="F4657">
        <v>300</v>
      </c>
      <c r="G4657">
        <v>2.9</v>
      </c>
      <c r="H4657">
        <v>80</v>
      </c>
      <c r="I4657" t="s">
        <v>258</v>
      </c>
      <c r="J4657" t="s">
        <v>3595</v>
      </c>
      <c r="K4657">
        <v>43</v>
      </c>
      <c r="L4657" t="s">
        <v>133</v>
      </c>
      <c r="M4657" t="s">
        <v>132</v>
      </c>
      <c r="N4657" t="s">
        <v>131</v>
      </c>
      <c r="O4657" t="s">
        <v>135</v>
      </c>
    </row>
    <row r="4658" spans="1:15">
      <c r="A4658">
        <v>4657</v>
      </c>
      <c r="B4658">
        <v>445072</v>
      </c>
      <c r="C4658" t="s">
        <v>8556</v>
      </c>
      <c r="D4658" t="s">
        <v>134</v>
      </c>
      <c r="E4658" t="s">
        <v>8559</v>
      </c>
      <c r="F4658">
        <v>300</v>
      </c>
      <c r="G4658">
        <v>2.9</v>
      </c>
      <c r="H4658">
        <v>80</v>
      </c>
      <c r="I4658" t="s">
        <v>356</v>
      </c>
      <c r="J4658" t="s">
        <v>3595</v>
      </c>
      <c r="K4658">
        <v>38</v>
      </c>
      <c r="L4658" t="s">
        <v>136</v>
      </c>
      <c r="M4658" t="s">
        <v>132</v>
      </c>
      <c r="N4658" t="s">
        <v>131</v>
      </c>
      <c r="O4658" t="s">
        <v>144</v>
      </c>
    </row>
    <row r="4659" spans="1:15">
      <c r="A4659">
        <v>4658</v>
      </c>
      <c r="B4659">
        <v>445114</v>
      </c>
      <c r="C4659" t="s">
        <v>8560</v>
      </c>
      <c r="D4659" t="s">
        <v>134</v>
      </c>
      <c r="E4659" t="s">
        <v>8561</v>
      </c>
      <c r="F4659">
        <v>200</v>
      </c>
      <c r="G4659">
        <v>2.9</v>
      </c>
      <c r="H4659">
        <v>80</v>
      </c>
      <c r="I4659" t="s">
        <v>1108</v>
      </c>
      <c r="J4659" t="s">
        <v>8560</v>
      </c>
      <c r="K4659">
        <v>59</v>
      </c>
      <c r="L4659" t="s">
        <v>133</v>
      </c>
      <c r="M4659" t="s">
        <v>142</v>
      </c>
      <c r="N4659" t="s">
        <v>131</v>
      </c>
      <c r="O4659" t="s">
        <v>135</v>
      </c>
    </row>
    <row r="4660" spans="1:15">
      <c r="A4660">
        <v>4659</v>
      </c>
      <c r="B4660">
        <v>445141</v>
      </c>
      <c r="C4660" t="s">
        <v>2818</v>
      </c>
      <c r="D4660" t="s">
        <v>149</v>
      </c>
      <c r="E4660" t="s">
        <v>8562</v>
      </c>
      <c r="F4660">
        <v>400</v>
      </c>
      <c r="G4660">
        <v>2.9</v>
      </c>
      <c r="H4660">
        <v>80</v>
      </c>
      <c r="I4660" t="s">
        <v>8563</v>
      </c>
      <c r="J4660" t="s">
        <v>2818</v>
      </c>
      <c r="K4660">
        <v>38</v>
      </c>
      <c r="L4660" t="s">
        <v>138</v>
      </c>
      <c r="M4660" t="s">
        <v>132</v>
      </c>
      <c r="N4660" t="s">
        <v>131</v>
      </c>
      <c r="O4660" t="s">
        <v>144</v>
      </c>
    </row>
    <row r="4661" spans="1:15">
      <c r="A4661">
        <v>4660</v>
      </c>
      <c r="B4661">
        <v>445215</v>
      </c>
      <c r="C4661" t="s">
        <v>3595</v>
      </c>
      <c r="D4661" t="s">
        <v>134</v>
      </c>
      <c r="E4661" t="s">
        <v>8564</v>
      </c>
      <c r="F4661">
        <v>300</v>
      </c>
      <c r="G4661">
        <v>2.9</v>
      </c>
      <c r="H4661">
        <v>80</v>
      </c>
      <c r="I4661" t="s">
        <v>327</v>
      </c>
      <c r="J4661" t="s">
        <v>3595</v>
      </c>
      <c r="K4661">
        <v>43</v>
      </c>
      <c r="L4661" t="s">
        <v>133</v>
      </c>
      <c r="M4661" t="s">
        <v>132</v>
      </c>
      <c r="N4661" t="s">
        <v>131</v>
      </c>
      <c r="O4661" t="s">
        <v>135</v>
      </c>
    </row>
    <row r="4662" spans="1:15">
      <c r="A4662">
        <v>4661</v>
      </c>
      <c r="B4662">
        <v>445269</v>
      </c>
      <c r="C4662" t="s">
        <v>2284</v>
      </c>
      <c r="D4662" t="s">
        <v>139</v>
      </c>
      <c r="E4662" t="s">
        <v>8565</v>
      </c>
      <c r="F4662">
        <v>350</v>
      </c>
      <c r="G4662">
        <v>2.9</v>
      </c>
      <c r="H4662">
        <v>80</v>
      </c>
      <c r="I4662" t="s">
        <v>2976</v>
      </c>
      <c r="J4662" t="s">
        <v>2284</v>
      </c>
      <c r="K4662">
        <v>76</v>
      </c>
      <c r="L4662" t="s">
        <v>133</v>
      </c>
      <c r="M4662" t="s">
        <v>132</v>
      </c>
      <c r="N4662" t="s">
        <v>131</v>
      </c>
      <c r="O4662" t="s">
        <v>130</v>
      </c>
    </row>
    <row r="4663" spans="1:15">
      <c r="A4663">
        <v>4662</v>
      </c>
      <c r="B4663">
        <v>445334</v>
      </c>
      <c r="C4663" t="s">
        <v>3292</v>
      </c>
      <c r="D4663" t="s">
        <v>141</v>
      </c>
      <c r="E4663" t="s">
        <v>8566</v>
      </c>
      <c r="F4663">
        <v>240</v>
      </c>
      <c r="G4663">
        <v>2.9</v>
      </c>
      <c r="H4663">
        <v>80</v>
      </c>
      <c r="I4663" t="s">
        <v>841</v>
      </c>
      <c r="J4663" t="s">
        <v>3292</v>
      </c>
      <c r="K4663">
        <v>32</v>
      </c>
      <c r="L4663" t="s">
        <v>136</v>
      </c>
      <c r="M4663" t="s">
        <v>132</v>
      </c>
      <c r="N4663" t="s">
        <v>131</v>
      </c>
      <c r="O4663" t="s">
        <v>144</v>
      </c>
    </row>
    <row r="4664" spans="1:15">
      <c r="A4664">
        <v>4663</v>
      </c>
      <c r="B4664">
        <v>445376</v>
      </c>
      <c r="C4664" t="s">
        <v>955</v>
      </c>
      <c r="D4664" t="s">
        <v>141</v>
      </c>
      <c r="E4664" t="s">
        <v>8567</v>
      </c>
      <c r="F4664">
        <v>200</v>
      </c>
      <c r="G4664">
        <v>2.9</v>
      </c>
      <c r="H4664">
        <v>80</v>
      </c>
      <c r="I4664" t="s">
        <v>356</v>
      </c>
      <c r="J4664" t="s">
        <v>955</v>
      </c>
      <c r="K4664">
        <v>58</v>
      </c>
      <c r="L4664" t="s">
        <v>136</v>
      </c>
      <c r="M4664" t="s">
        <v>142</v>
      </c>
      <c r="N4664" t="s">
        <v>131</v>
      </c>
      <c r="O4664" t="s">
        <v>135</v>
      </c>
    </row>
    <row r="4665" spans="1:15">
      <c r="A4665">
        <v>4664</v>
      </c>
      <c r="B4665">
        <v>445522</v>
      </c>
      <c r="C4665" t="s">
        <v>260</v>
      </c>
      <c r="D4665" t="s">
        <v>137</v>
      </c>
      <c r="E4665" t="s">
        <v>8568</v>
      </c>
      <c r="F4665">
        <v>250</v>
      </c>
      <c r="G4665">
        <v>2.9</v>
      </c>
      <c r="H4665">
        <v>80</v>
      </c>
      <c r="I4665" t="s">
        <v>4404</v>
      </c>
      <c r="J4665" t="s">
        <v>260</v>
      </c>
      <c r="K4665">
        <v>61</v>
      </c>
      <c r="L4665" t="s">
        <v>136</v>
      </c>
      <c r="M4665" t="s">
        <v>132</v>
      </c>
      <c r="N4665" t="s">
        <v>131</v>
      </c>
      <c r="O4665" t="s">
        <v>130</v>
      </c>
    </row>
    <row r="4666" spans="1:15">
      <c r="A4666">
        <v>4665</v>
      </c>
      <c r="B4666">
        <v>445592</v>
      </c>
      <c r="C4666" t="s">
        <v>586</v>
      </c>
      <c r="D4666" t="s">
        <v>141</v>
      </c>
      <c r="E4666" t="s">
        <v>8569</v>
      </c>
      <c r="F4666">
        <v>200</v>
      </c>
      <c r="G4666">
        <v>2.9</v>
      </c>
      <c r="H4666">
        <v>80</v>
      </c>
      <c r="I4666" t="s">
        <v>6486</v>
      </c>
      <c r="J4666" t="s">
        <v>586</v>
      </c>
      <c r="K4666">
        <v>33</v>
      </c>
      <c r="L4666" t="s">
        <v>136</v>
      </c>
      <c r="M4666" t="s">
        <v>142</v>
      </c>
      <c r="N4666" t="s">
        <v>131</v>
      </c>
      <c r="O4666" t="s">
        <v>144</v>
      </c>
    </row>
    <row r="4667" spans="1:15">
      <c r="A4667">
        <v>4666</v>
      </c>
      <c r="B4667">
        <v>445636</v>
      </c>
      <c r="C4667" t="s">
        <v>466</v>
      </c>
      <c r="D4667" t="s">
        <v>141</v>
      </c>
      <c r="E4667" t="s">
        <v>8570</v>
      </c>
      <c r="F4667">
        <v>1000</v>
      </c>
      <c r="G4667">
        <v>2.9</v>
      </c>
      <c r="H4667">
        <v>80</v>
      </c>
      <c r="I4667" t="s">
        <v>8571</v>
      </c>
      <c r="J4667" t="s">
        <v>466</v>
      </c>
      <c r="K4667">
        <v>46</v>
      </c>
      <c r="L4667" t="s">
        <v>133</v>
      </c>
      <c r="M4667" t="s">
        <v>148</v>
      </c>
      <c r="N4667" t="s">
        <v>131</v>
      </c>
      <c r="O4667" t="s">
        <v>135</v>
      </c>
    </row>
    <row r="4668" spans="1:15">
      <c r="A4668">
        <v>4667</v>
      </c>
      <c r="B4668">
        <v>445639</v>
      </c>
      <c r="C4668" t="s">
        <v>3083</v>
      </c>
      <c r="D4668" t="s">
        <v>146</v>
      </c>
      <c r="E4668" t="s">
        <v>8572</v>
      </c>
      <c r="F4668">
        <v>250</v>
      </c>
      <c r="G4668">
        <v>2.9</v>
      </c>
      <c r="H4668">
        <v>80</v>
      </c>
      <c r="I4668" t="s">
        <v>8573</v>
      </c>
      <c r="J4668" t="s">
        <v>3083</v>
      </c>
      <c r="K4668">
        <v>38</v>
      </c>
      <c r="L4668" t="s">
        <v>138</v>
      </c>
      <c r="M4668" t="s">
        <v>132</v>
      </c>
      <c r="N4668" t="s">
        <v>131</v>
      </c>
      <c r="O4668" t="s">
        <v>144</v>
      </c>
    </row>
    <row r="4669" spans="1:15">
      <c r="A4669">
        <v>4668</v>
      </c>
      <c r="B4669">
        <v>445723</v>
      </c>
      <c r="C4669" t="s">
        <v>2518</v>
      </c>
      <c r="D4669" t="s">
        <v>141</v>
      </c>
      <c r="E4669" t="s">
        <v>8574</v>
      </c>
      <c r="F4669">
        <v>200</v>
      </c>
      <c r="G4669">
        <v>2.9</v>
      </c>
      <c r="H4669">
        <v>80</v>
      </c>
      <c r="I4669" t="s">
        <v>395</v>
      </c>
      <c r="J4669" t="s">
        <v>466</v>
      </c>
      <c r="K4669">
        <v>75</v>
      </c>
      <c r="L4669" t="s">
        <v>138</v>
      </c>
      <c r="M4669" t="s">
        <v>142</v>
      </c>
      <c r="N4669" t="s">
        <v>131</v>
      </c>
      <c r="O4669" t="s">
        <v>130</v>
      </c>
    </row>
    <row r="4670" spans="1:15">
      <c r="A4670">
        <v>4669</v>
      </c>
      <c r="B4670">
        <v>445739</v>
      </c>
      <c r="C4670" t="s">
        <v>829</v>
      </c>
      <c r="D4670" t="s">
        <v>134</v>
      </c>
      <c r="E4670" t="s">
        <v>8575</v>
      </c>
      <c r="F4670">
        <v>200</v>
      </c>
      <c r="G4670">
        <v>2.9</v>
      </c>
      <c r="H4670">
        <v>80</v>
      </c>
      <c r="I4670" t="s">
        <v>258</v>
      </c>
      <c r="J4670" t="s">
        <v>829</v>
      </c>
      <c r="K4670">
        <v>56</v>
      </c>
      <c r="L4670" t="s">
        <v>133</v>
      </c>
      <c r="M4670" t="s">
        <v>142</v>
      </c>
      <c r="N4670" t="s">
        <v>131</v>
      </c>
      <c r="O4670" t="s">
        <v>135</v>
      </c>
    </row>
    <row r="4671" spans="1:15">
      <c r="A4671">
        <v>4670</v>
      </c>
      <c r="B4671">
        <v>445802</v>
      </c>
      <c r="C4671" t="s">
        <v>880</v>
      </c>
      <c r="D4671" t="s">
        <v>143</v>
      </c>
      <c r="E4671" t="s">
        <v>8576</v>
      </c>
      <c r="F4671">
        <v>200</v>
      </c>
      <c r="G4671">
        <v>4.2</v>
      </c>
      <c r="H4671">
        <v>20</v>
      </c>
      <c r="I4671" t="s">
        <v>8577</v>
      </c>
      <c r="J4671" t="s">
        <v>880</v>
      </c>
      <c r="K4671">
        <v>37</v>
      </c>
      <c r="L4671" t="s">
        <v>136</v>
      </c>
      <c r="M4671" t="s">
        <v>142</v>
      </c>
      <c r="N4671" t="s">
        <v>140</v>
      </c>
      <c r="O4671" t="s">
        <v>144</v>
      </c>
    </row>
    <row r="4672" spans="1:15">
      <c r="A4672">
        <v>4671</v>
      </c>
      <c r="B4672">
        <v>445821</v>
      </c>
      <c r="C4672" t="s">
        <v>880</v>
      </c>
      <c r="D4672" t="s">
        <v>143</v>
      </c>
      <c r="E4672" t="s">
        <v>8578</v>
      </c>
      <c r="F4672">
        <v>200</v>
      </c>
      <c r="G4672">
        <v>3.9</v>
      </c>
      <c r="H4672">
        <v>20</v>
      </c>
      <c r="I4672" t="s">
        <v>8577</v>
      </c>
      <c r="J4672" t="s">
        <v>880</v>
      </c>
      <c r="K4672">
        <v>37</v>
      </c>
      <c r="L4672" t="s">
        <v>136</v>
      </c>
      <c r="M4672" t="s">
        <v>142</v>
      </c>
      <c r="N4672" t="s">
        <v>140</v>
      </c>
      <c r="O4672" t="s">
        <v>144</v>
      </c>
    </row>
    <row r="4673" spans="1:15">
      <c r="A4673">
        <v>4672</v>
      </c>
      <c r="B4673">
        <v>445826</v>
      </c>
      <c r="C4673" t="s">
        <v>880</v>
      </c>
      <c r="D4673" t="s">
        <v>143</v>
      </c>
      <c r="E4673" t="s">
        <v>8579</v>
      </c>
      <c r="F4673">
        <v>200</v>
      </c>
      <c r="G4673">
        <v>4.4000000000000004</v>
      </c>
      <c r="H4673">
        <v>20</v>
      </c>
      <c r="I4673" t="s">
        <v>8580</v>
      </c>
      <c r="J4673" t="s">
        <v>880</v>
      </c>
      <c r="K4673">
        <v>37</v>
      </c>
      <c r="L4673" t="s">
        <v>138</v>
      </c>
      <c r="M4673" t="s">
        <v>142</v>
      </c>
      <c r="N4673" t="s">
        <v>140</v>
      </c>
      <c r="O4673" t="s">
        <v>144</v>
      </c>
    </row>
    <row r="4674" spans="1:15">
      <c r="A4674">
        <v>4673</v>
      </c>
      <c r="B4674">
        <v>445830</v>
      </c>
      <c r="C4674" t="s">
        <v>880</v>
      </c>
      <c r="D4674" t="s">
        <v>143</v>
      </c>
      <c r="E4674" t="s">
        <v>8581</v>
      </c>
      <c r="F4674">
        <v>200</v>
      </c>
      <c r="G4674">
        <v>2.9</v>
      </c>
      <c r="H4674">
        <v>80</v>
      </c>
      <c r="I4674" t="s">
        <v>8577</v>
      </c>
      <c r="J4674" t="s">
        <v>880</v>
      </c>
      <c r="K4674">
        <v>37</v>
      </c>
      <c r="L4674" t="s">
        <v>136</v>
      </c>
      <c r="M4674" t="s">
        <v>142</v>
      </c>
      <c r="N4674" t="s">
        <v>131</v>
      </c>
      <c r="O4674" t="s">
        <v>144</v>
      </c>
    </row>
    <row r="4675" spans="1:15">
      <c r="A4675">
        <v>4674</v>
      </c>
      <c r="B4675">
        <v>445835</v>
      </c>
      <c r="C4675" t="s">
        <v>880</v>
      </c>
      <c r="D4675" t="s">
        <v>143</v>
      </c>
      <c r="E4675" t="s">
        <v>8582</v>
      </c>
      <c r="F4675">
        <v>200</v>
      </c>
      <c r="G4675">
        <v>4</v>
      </c>
      <c r="H4675">
        <v>20</v>
      </c>
      <c r="I4675" t="s">
        <v>8583</v>
      </c>
      <c r="J4675" t="s">
        <v>880</v>
      </c>
      <c r="K4675">
        <v>36</v>
      </c>
      <c r="L4675" t="s">
        <v>136</v>
      </c>
      <c r="M4675" t="s">
        <v>142</v>
      </c>
      <c r="N4675" t="s">
        <v>140</v>
      </c>
      <c r="O4675" t="s">
        <v>144</v>
      </c>
    </row>
    <row r="4676" spans="1:15">
      <c r="A4676">
        <v>4675</v>
      </c>
      <c r="B4676">
        <v>445859</v>
      </c>
      <c r="C4676" t="s">
        <v>880</v>
      </c>
      <c r="D4676" t="s">
        <v>143</v>
      </c>
      <c r="E4676" t="s">
        <v>8584</v>
      </c>
      <c r="F4676">
        <v>200</v>
      </c>
      <c r="G4676">
        <v>2.9</v>
      </c>
      <c r="H4676">
        <v>80</v>
      </c>
      <c r="I4676" t="s">
        <v>8577</v>
      </c>
      <c r="J4676" t="s">
        <v>880</v>
      </c>
      <c r="K4676">
        <v>37</v>
      </c>
      <c r="L4676" t="s">
        <v>136</v>
      </c>
      <c r="M4676" t="s">
        <v>142</v>
      </c>
      <c r="N4676" t="s">
        <v>131</v>
      </c>
      <c r="O4676" t="s">
        <v>144</v>
      </c>
    </row>
    <row r="4677" spans="1:15">
      <c r="A4677">
        <v>4676</v>
      </c>
      <c r="B4677">
        <v>445869</v>
      </c>
      <c r="C4677" t="s">
        <v>727</v>
      </c>
      <c r="D4677" t="s">
        <v>146</v>
      </c>
      <c r="E4677" t="s">
        <v>7295</v>
      </c>
      <c r="F4677">
        <v>400</v>
      </c>
      <c r="G4677">
        <v>4</v>
      </c>
      <c r="H4677">
        <v>500</v>
      </c>
      <c r="I4677" t="s">
        <v>8585</v>
      </c>
      <c r="J4677" t="s">
        <v>727</v>
      </c>
      <c r="K4677">
        <v>64</v>
      </c>
      <c r="L4677" t="s">
        <v>133</v>
      </c>
      <c r="M4677" t="s">
        <v>132</v>
      </c>
      <c r="N4677" t="s">
        <v>147</v>
      </c>
      <c r="O4677" t="s">
        <v>130</v>
      </c>
    </row>
    <row r="4678" spans="1:15">
      <c r="A4678">
        <v>4677</v>
      </c>
      <c r="B4678">
        <v>445893</v>
      </c>
      <c r="C4678" t="s">
        <v>880</v>
      </c>
      <c r="D4678" t="s">
        <v>143</v>
      </c>
      <c r="E4678" t="s">
        <v>8586</v>
      </c>
      <c r="F4678">
        <v>200</v>
      </c>
      <c r="G4678">
        <v>4.0999999999999996</v>
      </c>
      <c r="H4678">
        <v>20</v>
      </c>
      <c r="I4678" t="s">
        <v>8587</v>
      </c>
      <c r="J4678" t="s">
        <v>880</v>
      </c>
      <c r="K4678">
        <v>37</v>
      </c>
      <c r="L4678" t="s">
        <v>138</v>
      </c>
      <c r="M4678" t="s">
        <v>142</v>
      </c>
      <c r="N4678" t="s">
        <v>140</v>
      </c>
      <c r="O4678" t="s">
        <v>144</v>
      </c>
    </row>
    <row r="4679" spans="1:15">
      <c r="A4679">
        <v>4678</v>
      </c>
      <c r="B4679">
        <v>445907</v>
      </c>
      <c r="C4679" t="s">
        <v>880</v>
      </c>
      <c r="D4679" t="s">
        <v>143</v>
      </c>
      <c r="E4679" t="s">
        <v>8588</v>
      </c>
      <c r="F4679">
        <v>200</v>
      </c>
      <c r="G4679">
        <v>2.9</v>
      </c>
      <c r="H4679">
        <v>80</v>
      </c>
      <c r="I4679" t="s">
        <v>5831</v>
      </c>
      <c r="J4679" t="s">
        <v>880</v>
      </c>
      <c r="K4679">
        <v>46</v>
      </c>
      <c r="L4679" t="s">
        <v>138</v>
      </c>
      <c r="M4679" t="s">
        <v>142</v>
      </c>
      <c r="N4679" t="s">
        <v>131</v>
      </c>
      <c r="O4679" t="s">
        <v>135</v>
      </c>
    </row>
    <row r="4680" spans="1:15">
      <c r="A4680">
        <v>4679</v>
      </c>
      <c r="B4680">
        <v>445910</v>
      </c>
      <c r="C4680" t="s">
        <v>880</v>
      </c>
      <c r="D4680" t="s">
        <v>143</v>
      </c>
      <c r="E4680" t="s">
        <v>8589</v>
      </c>
      <c r="F4680">
        <v>200</v>
      </c>
      <c r="G4680">
        <v>2.9</v>
      </c>
      <c r="H4680">
        <v>80</v>
      </c>
      <c r="I4680" t="s">
        <v>8590</v>
      </c>
      <c r="J4680" t="s">
        <v>880</v>
      </c>
      <c r="K4680">
        <v>38</v>
      </c>
      <c r="L4680" t="s">
        <v>136</v>
      </c>
      <c r="M4680" t="s">
        <v>142</v>
      </c>
      <c r="N4680" t="s">
        <v>131</v>
      </c>
      <c r="O4680" t="s">
        <v>144</v>
      </c>
    </row>
    <row r="4681" spans="1:15">
      <c r="A4681">
        <v>4680</v>
      </c>
      <c r="B4681">
        <v>445923</v>
      </c>
      <c r="C4681" t="s">
        <v>1670</v>
      </c>
      <c r="D4681" t="s">
        <v>129</v>
      </c>
      <c r="E4681" t="s">
        <v>8591</v>
      </c>
      <c r="F4681">
        <v>250</v>
      </c>
      <c r="G4681">
        <v>2.9</v>
      </c>
      <c r="H4681">
        <v>80</v>
      </c>
      <c r="I4681" t="s">
        <v>8353</v>
      </c>
      <c r="J4681" t="s">
        <v>1670</v>
      </c>
      <c r="K4681">
        <v>48</v>
      </c>
      <c r="L4681" t="s">
        <v>133</v>
      </c>
      <c r="M4681" t="s">
        <v>132</v>
      </c>
      <c r="N4681" t="s">
        <v>131</v>
      </c>
      <c r="O4681" t="s">
        <v>135</v>
      </c>
    </row>
    <row r="4682" spans="1:15">
      <c r="A4682">
        <v>4681</v>
      </c>
      <c r="B4682">
        <v>445927</v>
      </c>
      <c r="C4682" t="s">
        <v>880</v>
      </c>
      <c r="D4682" t="s">
        <v>143</v>
      </c>
      <c r="E4682" t="s">
        <v>8592</v>
      </c>
      <c r="F4682">
        <v>200</v>
      </c>
      <c r="G4682">
        <v>2.9</v>
      </c>
      <c r="H4682">
        <v>80</v>
      </c>
      <c r="I4682" t="s">
        <v>8577</v>
      </c>
      <c r="J4682" t="s">
        <v>880</v>
      </c>
      <c r="K4682">
        <v>44</v>
      </c>
      <c r="L4682" t="s">
        <v>136</v>
      </c>
      <c r="M4682" t="s">
        <v>142</v>
      </c>
      <c r="N4682" t="s">
        <v>131</v>
      </c>
      <c r="O4682" t="s">
        <v>135</v>
      </c>
    </row>
    <row r="4683" spans="1:15">
      <c r="A4683">
        <v>4682</v>
      </c>
      <c r="B4683">
        <v>445936</v>
      </c>
      <c r="C4683" t="s">
        <v>862</v>
      </c>
      <c r="D4683" t="s">
        <v>139</v>
      </c>
      <c r="E4683" t="s">
        <v>8593</v>
      </c>
      <c r="F4683">
        <v>400</v>
      </c>
      <c r="G4683">
        <v>4.3</v>
      </c>
      <c r="H4683">
        <v>20</v>
      </c>
      <c r="I4683" t="s">
        <v>3167</v>
      </c>
      <c r="J4683" t="s">
        <v>862</v>
      </c>
      <c r="K4683">
        <v>62</v>
      </c>
      <c r="L4683" t="s">
        <v>133</v>
      </c>
      <c r="M4683" t="s">
        <v>132</v>
      </c>
      <c r="N4683" t="s">
        <v>140</v>
      </c>
      <c r="O4683" t="s">
        <v>130</v>
      </c>
    </row>
    <row r="4684" spans="1:15">
      <c r="A4684">
        <v>4683</v>
      </c>
      <c r="B4684">
        <v>445973</v>
      </c>
      <c r="C4684" t="s">
        <v>1332</v>
      </c>
      <c r="D4684" t="s">
        <v>134</v>
      </c>
      <c r="E4684" t="s">
        <v>8594</v>
      </c>
      <c r="F4684">
        <v>300</v>
      </c>
      <c r="G4684">
        <v>2.9</v>
      </c>
      <c r="H4684">
        <v>80</v>
      </c>
      <c r="I4684" t="s">
        <v>2166</v>
      </c>
      <c r="J4684" t="s">
        <v>1332</v>
      </c>
      <c r="K4684">
        <v>46</v>
      </c>
      <c r="L4684" t="s">
        <v>133</v>
      </c>
      <c r="M4684" t="s">
        <v>132</v>
      </c>
      <c r="N4684" t="s">
        <v>131</v>
      </c>
      <c r="O4684" t="s">
        <v>135</v>
      </c>
    </row>
    <row r="4685" spans="1:15">
      <c r="A4685">
        <v>4684</v>
      </c>
      <c r="B4685">
        <v>445985</v>
      </c>
      <c r="C4685" t="s">
        <v>1332</v>
      </c>
      <c r="D4685" t="s">
        <v>134</v>
      </c>
      <c r="E4685" t="s">
        <v>2643</v>
      </c>
      <c r="F4685">
        <v>500</v>
      </c>
      <c r="G4685">
        <v>2.9</v>
      </c>
      <c r="H4685">
        <v>80</v>
      </c>
      <c r="I4685" t="s">
        <v>2035</v>
      </c>
      <c r="J4685" t="s">
        <v>1332</v>
      </c>
      <c r="K4685">
        <v>51</v>
      </c>
      <c r="L4685" t="s">
        <v>138</v>
      </c>
      <c r="M4685" t="s">
        <v>132</v>
      </c>
      <c r="N4685" t="s">
        <v>131</v>
      </c>
      <c r="O4685" t="s">
        <v>135</v>
      </c>
    </row>
    <row r="4686" spans="1:15">
      <c r="A4686">
        <v>4685</v>
      </c>
      <c r="B4686">
        <v>446023</v>
      </c>
      <c r="C4686" t="s">
        <v>1807</v>
      </c>
      <c r="D4686" t="s">
        <v>139</v>
      </c>
      <c r="E4686" t="s">
        <v>8595</v>
      </c>
      <c r="F4686">
        <v>250</v>
      </c>
      <c r="G4686">
        <v>2.9</v>
      </c>
      <c r="H4686">
        <v>80</v>
      </c>
      <c r="I4686" t="s">
        <v>841</v>
      </c>
      <c r="J4686" t="s">
        <v>1807</v>
      </c>
      <c r="K4686">
        <v>62</v>
      </c>
      <c r="L4686" t="s">
        <v>136</v>
      </c>
      <c r="M4686" t="s">
        <v>132</v>
      </c>
      <c r="N4686" t="s">
        <v>131</v>
      </c>
      <c r="O4686" t="s">
        <v>130</v>
      </c>
    </row>
    <row r="4687" spans="1:15">
      <c r="A4687">
        <v>4686</v>
      </c>
      <c r="B4687">
        <v>446064</v>
      </c>
      <c r="C4687" t="s">
        <v>1684</v>
      </c>
      <c r="D4687" t="s">
        <v>146</v>
      </c>
      <c r="E4687" t="s">
        <v>8596</v>
      </c>
      <c r="F4687">
        <v>200</v>
      </c>
      <c r="G4687">
        <v>2.9</v>
      </c>
      <c r="H4687">
        <v>80</v>
      </c>
      <c r="I4687" t="s">
        <v>2723</v>
      </c>
      <c r="J4687" t="s">
        <v>1684</v>
      </c>
      <c r="K4687">
        <v>35</v>
      </c>
      <c r="L4687" t="s">
        <v>133</v>
      </c>
      <c r="M4687" t="s">
        <v>142</v>
      </c>
      <c r="N4687" t="s">
        <v>131</v>
      </c>
      <c r="O4687" t="s">
        <v>144</v>
      </c>
    </row>
    <row r="4688" spans="1:15">
      <c r="A4688">
        <v>4687</v>
      </c>
      <c r="B4688">
        <v>446172</v>
      </c>
      <c r="C4688" t="s">
        <v>955</v>
      </c>
      <c r="D4688" t="s">
        <v>141</v>
      </c>
      <c r="E4688" t="s">
        <v>4915</v>
      </c>
      <c r="F4688">
        <v>400</v>
      </c>
      <c r="G4688">
        <v>2.9</v>
      </c>
      <c r="H4688">
        <v>80</v>
      </c>
      <c r="I4688" t="s">
        <v>8597</v>
      </c>
      <c r="J4688" t="s">
        <v>955</v>
      </c>
      <c r="K4688">
        <v>68</v>
      </c>
      <c r="L4688" t="s">
        <v>138</v>
      </c>
      <c r="M4688" t="s">
        <v>132</v>
      </c>
      <c r="N4688" t="s">
        <v>131</v>
      </c>
      <c r="O4688" t="s">
        <v>130</v>
      </c>
    </row>
    <row r="4689" spans="1:15">
      <c r="A4689">
        <v>4688</v>
      </c>
      <c r="B4689">
        <v>446175</v>
      </c>
      <c r="C4689" t="s">
        <v>955</v>
      </c>
      <c r="D4689" t="s">
        <v>141</v>
      </c>
      <c r="E4689" t="s">
        <v>4400</v>
      </c>
      <c r="F4689">
        <v>250</v>
      </c>
      <c r="G4689">
        <v>2.9</v>
      </c>
      <c r="H4689">
        <v>80</v>
      </c>
      <c r="I4689" t="s">
        <v>8598</v>
      </c>
      <c r="J4689" t="s">
        <v>955</v>
      </c>
      <c r="K4689">
        <v>64</v>
      </c>
      <c r="L4689" t="s">
        <v>138</v>
      </c>
      <c r="M4689" t="s">
        <v>132</v>
      </c>
      <c r="N4689" t="s">
        <v>131</v>
      </c>
      <c r="O4689" t="s">
        <v>130</v>
      </c>
    </row>
    <row r="4690" spans="1:15">
      <c r="A4690">
        <v>4689</v>
      </c>
      <c r="B4690">
        <v>446204</v>
      </c>
      <c r="C4690" t="s">
        <v>2926</v>
      </c>
      <c r="D4690" t="s">
        <v>134</v>
      </c>
      <c r="E4690" t="s">
        <v>8599</v>
      </c>
      <c r="F4690">
        <v>140</v>
      </c>
      <c r="G4690">
        <v>2.9</v>
      </c>
      <c r="H4690">
        <v>80</v>
      </c>
      <c r="I4690" t="s">
        <v>8068</v>
      </c>
      <c r="J4690" t="s">
        <v>2926</v>
      </c>
      <c r="K4690">
        <v>52</v>
      </c>
      <c r="L4690" t="s">
        <v>138</v>
      </c>
      <c r="M4690" t="s">
        <v>142</v>
      </c>
      <c r="N4690" t="s">
        <v>131</v>
      </c>
      <c r="O4690" t="s">
        <v>135</v>
      </c>
    </row>
    <row r="4691" spans="1:15">
      <c r="A4691">
        <v>4690</v>
      </c>
      <c r="B4691">
        <v>446300</v>
      </c>
      <c r="C4691" t="s">
        <v>477</v>
      </c>
      <c r="D4691" t="s">
        <v>141</v>
      </c>
      <c r="E4691" t="s">
        <v>8600</v>
      </c>
      <c r="F4691">
        <v>200</v>
      </c>
      <c r="G4691">
        <v>2.9</v>
      </c>
      <c r="H4691">
        <v>80</v>
      </c>
      <c r="I4691" t="s">
        <v>8601</v>
      </c>
      <c r="J4691" t="s">
        <v>477</v>
      </c>
      <c r="K4691">
        <v>49</v>
      </c>
      <c r="L4691" t="s">
        <v>133</v>
      </c>
      <c r="M4691" t="s">
        <v>142</v>
      </c>
      <c r="N4691" t="s">
        <v>131</v>
      </c>
      <c r="O4691" t="s">
        <v>135</v>
      </c>
    </row>
    <row r="4692" spans="1:15">
      <c r="A4692">
        <v>4691</v>
      </c>
      <c r="B4692">
        <v>446513</v>
      </c>
      <c r="C4692" t="s">
        <v>3292</v>
      </c>
      <c r="D4692" t="s">
        <v>141</v>
      </c>
      <c r="E4692" t="s">
        <v>8602</v>
      </c>
      <c r="F4692">
        <v>200</v>
      </c>
      <c r="G4692">
        <v>2.9</v>
      </c>
      <c r="H4692">
        <v>80</v>
      </c>
      <c r="I4692" t="s">
        <v>8603</v>
      </c>
      <c r="J4692" t="s">
        <v>3292</v>
      </c>
      <c r="K4692">
        <v>40</v>
      </c>
      <c r="L4692" t="s">
        <v>136</v>
      </c>
      <c r="M4692" t="s">
        <v>142</v>
      </c>
      <c r="N4692" t="s">
        <v>131</v>
      </c>
      <c r="O4692" t="s">
        <v>144</v>
      </c>
    </row>
    <row r="4693" spans="1:15">
      <c r="A4693">
        <v>4692</v>
      </c>
      <c r="B4693">
        <v>446548</v>
      </c>
      <c r="C4693" t="s">
        <v>1291</v>
      </c>
      <c r="D4693" t="s">
        <v>129</v>
      </c>
      <c r="E4693" t="s">
        <v>8604</v>
      </c>
      <c r="F4693">
        <v>300</v>
      </c>
      <c r="G4693">
        <v>2.9</v>
      </c>
      <c r="H4693">
        <v>80</v>
      </c>
      <c r="I4693" t="s">
        <v>8605</v>
      </c>
      <c r="J4693" t="s">
        <v>1291</v>
      </c>
      <c r="K4693">
        <v>77</v>
      </c>
      <c r="L4693" t="s">
        <v>133</v>
      </c>
      <c r="M4693" t="s">
        <v>132</v>
      </c>
      <c r="N4693" t="s">
        <v>131</v>
      </c>
      <c r="O4693" t="s">
        <v>130</v>
      </c>
    </row>
    <row r="4694" spans="1:15">
      <c r="A4694">
        <v>4693</v>
      </c>
      <c r="B4694">
        <v>446655</v>
      </c>
      <c r="C4694" t="s">
        <v>8606</v>
      </c>
      <c r="D4694" t="s">
        <v>134</v>
      </c>
      <c r="E4694" t="s">
        <v>8607</v>
      </c>
      <c r="F4694">
        <v>200</v>
      </c>
      <c r="G4694">
        <v>2.9</v>
      </c>
      <c r="H4694">
        <v>80</v>
      </c>
      <c r="I4694" t="s">
        <v>841</v>
      </c>
      <c r="J4694" t="s">
        <v>3595</v>
      </c>
      <c r="K4694">
        <v>36</v>
      </c>
      <c r="L4694" t="s">
        <v>136</v>
      </c>
      <c r="M4694" t="s">
        <v>142</v>
      </c>
      <c r="N4694" t="s">
        <v>131</v>
      </c>
      <c r="O4694" t="s">
        <v>144</v>
      </c>
    </row>
    <row r="4695" spans="1:15">
      <c r="A4695">
        <v>4694</v>
      </c>
      <c r="B4695">
        <v>446793</v>
      </c>
      <c r="C4695" t="s">
        <v>1409</v>
      </c>
      <c r="D4695" t="s">
        <v>137</v>
      </c>
      <c r="E4695" t="s">
        <v>8608</v>
      </c>
      <c r="F4695">
        <v>500</v>
      </c>
      <c r="G4695">
        <v>2.9</v>
      </c>
      <c r="H4695">
        <v>80</v>
      </c>
      <c r="I4695" t="s">
        <v>2529</v>
      </c>
      <c r="J4695" t="s">
        <v>1409</v>
      </c>
      <c r="K4695">
        <v>54</v>
      </c>
      <c r="L4695" t="s">
        <v>136</v>
      </c>
      <c r="M4695" t="s">
        <v>132</v>
      </c>
      <c r="N4695" t="s">
        <v>131</v>
      </c>
      <c r="O4695" t="s">
        <v>135</v>
      </c>
    </row>
    <row r="4696" spans="1:15">
      <c r="A4696">
        <v>4695</v>
      </c>
      <c r="B4696">
        <v>446812</v>
      </c>
      <c r="C4696" t="s">
        <v>8609</v>
      </c>
      <c r="D4696" t="s">
        <v>143</v>
      </c>
      <c r="E4696" t="s">
        <v>4875</v>
      </c>
      <c r="F4696">
        <v>700</v>
      </c>
      <c r="G4696">
        <v>4.8</v>
      </c>
      <c r="H4696">
        <v>20</v>
      </c>
      <c r="I4696" t="s">
        <v>8610</v>
      </c>
      <c r="J4696" t="s">
        <v>880</v>
      </c>
      <c r="K4696">
        <v>53</v>
      </c>
      <c r="L4696" t="s">
        <v>136</v>
      </c>
      <c r="M4696" t="s">
        <v>148</v>
      </c>
      <c r="N4696" t="s">
        <v>140</v>
      </c>
      <c r="O4696" t="s">
        <v>135</v>
      </c>
    </row>
    <row r="4697" spans="1:15">
      <c r="A4697">
        <v>4696</v>
      </c>
      <c r="B4697">
        <v>446935</v>
      </c>
      <c r="C4697" t="s">
        <v>1907</v>
      </c>
      <c r="D4697" t="s">
        <v>139</v>
      </c>
      <c r="E4697" t="s">
        <v>8611</v>
      </c>
      <c r="F4697">
        <v>300</v>
      </c>
      <c r="G4697">
        <v>2.9</v>
      </c>
      <c r="H4697">
        <v>80</v>
      </c>
      <c r="I4697" t="s">
        <v>2266</v>
      </c>
      <c r="J4697" t="s">
        <v>1907</v>
      </c>
      <c r="K4697">
        <v>49</v>
      </c>
      <c r="L4697" t="s">
        <v>136</v>
      </c>
      <c r="M4697" t="s">
        <v>132</v>
      </c>
      <c r="N4697" t="s">
        <v>131</v>
      </c>
      <c r="O4697" t="s">
        <v>135</v>
      </c>
    </row>
    <row r="4698" spans="1:15">
      <c r="A4698">
        <v>4697</v>
      </c>
      <c r="B4698">
        <v>446956</v>
      </c>
      <c r="C4698" t="s">
        <v>1670</v>
      </c>
      <c r="D4698" t="s">
        <v>129</v>
      </c>
      <c r="E4698" t="s">
        <v>8612</v>
      </c>
      <c r="F4698">
        <v>200</v>
      </c>
      <c r="G4698">
        <v>2.9</v>
      </c>
      <c r="H4698">
        <v>80</v>
      </c>
      <c r="I4698" t="s">
        <v>2190</v>
      </c>
      <c r="J4698" t="s">
        <v>1670</v>
      </c>
      <c r="K4698">
        <v>48</v>
      </c>
      <c r="L4698" t="s">
        <v>138</v>
      </c>
      <c r="M4698" t="s">
        <v>142</v>
      </c>
      <c r="N4698" t="s">
        <v>131</v>
      </c>
      <c r="O4698" t="s">
        <v>135</v>
      </c>
    </row>
    <row r="4699" spans="1:15">
      <c r="A4699">
        <v>4698</v>
      </c>
      <c r="B4699">
        <v>446976</v>
      </c>
      <c r="C4699" t="s">
        <v>477</v>
      </c>
      <c r="D4699" t="s">
        <v>141</v>
      </c>
      <c r="E4699" t="s">
        <v>8613</v>
      </c>
      <c r="F4699">
        <v>250</v>
      </c>
      <c r="G4699">
        <v>2.9</v>
      </c>
      <c r="H4699">
        <v>80</v>
      </c>
      <c r="I4699" t="s">
        <v>8614</v>
      </c>
      <c r="J4699" t="s">
        <v>477</v>
      </c>
      <c r="K4699">
        <v>55</v>
      </c>
      <c r="L4699" t="s">
        <v>138</v>
      </c>
      <c r="M4699" t="s">
        <v>132</v>
      </c>
      <c r="N4699" t="s">
        <v>131</v>
      </c>
      <c r="O4699" t="s">
        <v>135</v>
      </c>
    </row>
    <row r="4700" spans="1:15">
      <c r="A4700">
        <v>4699</v>
      </c>
      <c r="B4700">
        <v>447047</v>
      </c>
      <c r="C4700" t="s">
        <v>604</v>
      </c>
      <c r="D4700" t="s">
        <v>134</v>
      </c>
      <c r="E4700" t="s">
        <v>8615</v>
      </c>
      <c r="F4700">
        <v>800</v>
      </c>
      <c r="G4700">
        <v>2.9</v>
      </c>
      <c r="H4700">
        <v>80</v>
      </c>
      <c r="I4700" t="s">
        <v>8616</v>
      </c>
      <c r="J4700" t="s">
        <v>604</v>
      </c>
      <c r="K4700">
        <v>45</v>
      </c>
      <c r="L4700" t="s">
        <v>236</v>
      </c>
      <c r="M4700" t="s">
        <v>148</v>
      </c>
      <c r="N4700" t="s">
        <v>131</v>
      </c>
      <c r="O4700" t="s">
        <v>135</v>
      </c>
    </row>
    <row r="4701" spans="1:15">
      <c r="A4701">
        <v>4700</v>
      </c>
      <c r="B4701">
        <v>447106</v>
      </c>
      <c r="C4701" t="s">
        <v>1962</v>
      </c>
      <c r="D4701" t="s">
        <v>129</v>
      </c>
      <c r="E4701" t="s">
        <v>8617</v>
      </c>
      <c r="F4701">
        <v>300</v>
      </c>
      <c r="G4701">
        <v>2.9</v>
      </c>
      <c r="H4701">
        <v>80</v>
      </c>
      <c r="I4701" t="s">
        <v>841</v>
      </c>
      <c r="J4701" t="s">
        <v>1962</v>
      </c>
      <c r="K4701">
        <v>75</v>
      </c>
      <c r="L4701" t="s">
        <v>136</v>
      </c>
      <c r="M4701" t="s">
        <v>132</v>
      </c>
      <c r="N4701" t="s">
        <v>131</v>
      </c>
      <c r="O4701" t="s">
        <v>130</v>
      </c>
    </row>
    <row r="4702" spans="1:15">
      <c r="A4702">
        <v>4701</v>
      </c>
      <c r="B4702">
        <v>447202</v>
      </c>
      <c r="C4702" t="s">
        <v>477</v>
      </c>
      <c r="D4702" t="s">
        <v>141</v>
      </c>
      <c r="E4702" t="s">
        <v>8618</v>
      </c>
      <c r="F4702">
        <v>300</v>
      </c>
      <c r="G4702">
        <v>2.9</v>
      </c>
      <c r="H4702">
        <v>80</v>
      </c>
      <c r="I4702" t="s">
        <v>8619</v>
      </c>
      <c r="J4702" t="s">
        <v>477</v>
      </c>
      <c r="K4702">
        <v>56</v>
      </c>
      <c r="L4702" t="s">
        <v>138</v>
      </c>
      <c r="M4702" t="s">
        <v>132</v>
      </c>
      <c r="N4702" t="s">
        <v>131</v>
      </c>
      <c r="O4702" t="s">
        <v>135</v>
      </c>
    </row>
    <row r="4703" spans="1:15">
      <c r="A4703">
        <v>4702</v>
      </c>
      <c r="B4703">
        <v>447343</v>
      </c>
      <c r="C4703" t="s">
        <v>382</v>
      </c>
      <c r="D4703" t="s">
        <v>146</v>
      </c>
      <c r="E4703" t="s">
        <v>8620</v>
      </c>
      <c r="F4703">
        <v>250</v>
      </c>
      <c r="G4703">
        <v>2.9</v>
      </c>
      <c r="H4703">
        <v>80</v>
      </c>
      <c r="I4703" t="s">
        <v>258</v>
      </c>
      <c r="J4703" t="s">
        <v>382</v>
      </c>
      <c r="K4703">
        <v>40</v>
      </c>
      <c r="L4703" t="s">
        <v>133</v>
      </c>
      <c r="M4703" t="s">
        <v>132</v>
      </c>
      <c r="N4703" t="s">
        <v>131</v>
      </c>
      <c r="O4703" t="s">
        <v>144</v>
      </c>
    </row>
    <row r="4704" spans="1:15">
      <c r="A4704">
        <v>4703</v>
      </c>
      <c r="B4704">
        <v>447348</v>
      </c>
      <c r="C4704" t="s">
        <v>4543</v>
      </c>
      <c r="D4704" t="s">
        <v>129</v>
      </c>
      <c r="E4704" t="s">
        <v>8621</v>
      </c>
      <c r="F4704">
        <v>250</v>
      </c>
      <c r="G4704">
        <v>2.9</v>
      </c>
      <c r="H4704">
        <v>80</v>
      </c>
      <c r="I4704" t="s">
        <v>8622</v>
      </c>
      <c r="J4704" t="s">
        <v>4543</v>
      </c>
      <c r="K4704">
        <v>51</v>
      </c>
      <c r="L4704" t="s">
        <v>133</v>
      </c>
      <c r="M4704" t="s">
        <v>132</v>
      </c>
      <c r="N4704" t="s">
        <v>131</v>
      </c>
      <c r="O4704" t="s">
        <v>135</v>
      </c>
    </row>
    <row r="4705" spans="1:15">
      <c r="A4705">
        <v>4704</v>
      </c>
      <c r="B4705">
        <v>447432</v>
      </c>
      <c r="C4705" t="s">
        <v>466</v>
      </c>
      <c r="D4705" t="s">
        <v>141</v>
      </c>
      <c r="E4705" t="s">
        <v>8623</v>
      </c>
      <c r="F4705">
        <v>300</v>
      </c>
      <c r="G4705">
        <v>2.9</v>
      </c>
      <c r="H4705">
        <v>80</v>
      </c>
      <c r="I4705" t="s">
        <v>356</v>
      </c>
      <c r="J4705" t="s">
        <v>466</v>
      </c>
      <c r="K4705">
        <v>47</v>
      </c>
      <c r="L4705" t="s">
        <v>136</v>
      </c>
      <c r="M4705" t="s">
        <v>132</v>
      </c>
      <c r="N4705" t="s">
        <v>131</v>
      </c>
      <c r="O4705" t="s">
        <v>135</v>
      </c>
    </row>
    <row r="4706" spans="1:15">
      <c r="A4706">
        <v>4705</v>
      </c>
      <c r="B4706">
        <v>447528</v>
      </c>
      <c r="C4706" t="s">
        <v>3713</v>
      </c>
      <c r="D4706" t="s">
        <v>129</v>
      </c>
      <c r="E4706" t="s">
        <v>8624</v>
      </c>
      <c r="F4706">
        <v>200</v>
      </c>
      <c r="G4706">
        <v>2.9</v>
      </c>
      <c r="H4706">
        <v>80</v>
      </c>
      <c r="I4706" t="s">
        <v>258</v>
      </c>
      <c r="J4706" t="s">
        <v>3713</v>
      </c>
      <c r="K4706">
        <v>76</v>
      </c>
      <c r="L4706" t="s">
        <v>133</v>
      </c>
      <c r="M4706" t="s">
        <v>142</v>
      </c>
      <c r="N4706" t="s">
        <v>131</v>
      </c>
      <c r="O4706" t="s">
        <v>130</v>
      </c>
    </row>
    <row r="4707" spans="1:15">
      <c r="A4707">
        <v>4706</v>
      </c>
      <c r="B4707">
        <v>447545</v>
      </c>
      <c r="C4707" t="s">
        <v>466</v>
      </c>
      <c r="D4707" t="s">
        <v>141</v>
      </c>
      <c r="E4707" t="s">
        <v>8625</v>
      </c>
      <c r="F4707">
        <v>300</v>
      </c>
      <c r="G4707">
        <v>2.9</v>
      </c>
      <c r="H4707">
        <v>80</v>
      </c>
      <c r="I4707" t="s">
        <v>356</v>
      </c>
      <c r="J4707" t="s">
        <v>466</v>
      </c>
      <c r="K4707">
        <v>52</v>
      </c>
      <c r="L4707" t="s">
        <v>136</v>
      </c>
      <c r="M4707" t="s">
        <v>132</v>
      </c>
      <c r="N4707" t="s">
        <v>131</v>
      </c>
      <c r="O4707" t="s">
        <v>135</v>
      </c>
    </row>
    <row r="4708" spans="1:15">
      <c r="A4708">
        <v>4707</v>
      </c>
      <c r="B4708">
        <v>447668</v>
      </c>
      <c r="C4708" t="s">
        <v>2926</v>
      </c>
      <c r="D4708" t="s">
        <v>134</v>
      </c>
      <c r="E4708" t="s">
        <v>8626</v>
      </c>
      <c r="F4708">
        <v>200</v>
      </c>
      <c r="G4708">
        <v>2.9</v>
      </c>
      <c r="H4708">
        <v>80</v>
      </c>
      <c r="I4708" t="s">
        <v>547</v>
      </c>
      <c r="J4708" t="s">
        <v>2926</v>
      </c>
      <c r="K4708">
        <v>52</v>
      </c>
      <c r="L4708" t="s">
        <v>136</v>
      </c>
      <c r="M4708" t="s">
        <v>142</v>
      </c>
      <c r="N4708" t="s">
        <v>131</v>
      </c>
      <c r="O4708" t="s">
        <v>135</v>
      </c>
    </row>
    <row r="4709" spans="1:15">
      <c r="A4709">
        <v>4708</v>
      </c>
      <c r="B4709">
        <v>447669</v>
      </c>
      <c r="C4709" t="s">
        <v>2926</v>
      </c>
      <c r="D4709" t="s">
        <v>134</v>
      </c>
      <c r="E4709" t="s">
        <v>8627</v>
      </c>
      <c r="F4709">
        <v>300</v>
      </c>
      <c r="G4709">
        <v>2.9</v>
      </c>
      <c r="H4709">
        <v>80</v>
      </c>
      <c r="I4709" t="s">
        <v>6007</v>
      </c>
      <c r="J4709" t="s">
        <v>2926</v>
      </c>
      <c r="K4709">
        <v>52</v>
      </c>
      <c r="L4709" t="s">
        <v>138</v>
      </c>
      <c r="M4709" t="s">
        <v>132</v>
      </c>
      <c r="N4709" t="s">
        <v>131</v>
      </c>
      <c r="O4709" t="s">
        <v>135</v>
      </c>
    </row>
    <row r="4710" spans="1:15">
      <c r="A4710">
        <v>4709</v>
      </c>
      <c r="B4710">
        <v>447670</v>
      </c>
      <c r="C4710" t="s">
        <v>2926</v>
      </c>
      <c r="D4710" t="s">
        <v>134</v>
      </c>
      <c r="E4710" t="s">
        <v>8628</v>
      </c>
      <c r="F4710">
        <v>260</v>
      </c>
      <c r="G4710">
        <v>2.9</v>
      </c>
      <c r="H4710">
        <v>80</v>
      </c>
      <c r="I4710" t="s">
        <v>1573</v>
      </c>
      <c r="J4710" t="s">
        <v>2926</v>
      </c>
      <c r="K4710">
        <v>52</v>
      </c>
      <c r="L4710" t="s">
        <v>138</v>
      </c>
      <c r="M4710" t="s">
        <v>132</v>
      </c>
      <c r="N4710" t="s">
        <v>131</v>
      </c>
      <c r="O4710" t="s">
        <v>135</v>
      </c>
    </row>
    <row r="4711" spans="1:15">
      <c r="A4711">
        <v>4710</v>
      </c>
      <c r="B4711">
        <v>447671</v>
      </c>
      <c r="C4711" t="s">
        <v>2926</v>
      </c>
      <c r="D4711" t="s">
        <v>134</v>
      </c>
      <c r="E4711" t="s">
        <v>8629</v>
      </c>
      <c r="F4711">
        <v>220</v>
      </c>
      <c r="G4711">
        <v>2.9</v>
      </c>
      <c r="H4711">
        <v>80</v>
      </c>
      <c r="I4711" t="s">
        <v>258</v>
      </c>
      <c r="J4711" t="s">
        <v>2926</v>
      </c>
      <c r="K4711">
        <v>52</v>
      </c>
      <c r="L4711" t="s">
        <v>133</v>
      </c>
      <c r="M4711" t="s">
        <v>132</v>
      </c>
      <c r="N4711" t="s">
        <v>131</v>
      </c>
      <c r="O4711" t="s">
        <v>135</v>
      </c>
    </row>
    <row r="4712" spans="1:15">
      <c r="A4712">
        <v>4711</v>
      </c>
      <c r="B4712">
        <v>447672</v>
      </c>
      <c r="C4712" t="s">
        <v>2926</v>
      </c>
      <c r="D4712" t="s">
        <v>134</v>
      </c>
      <c r="E4712" t="s">
        <v>8630</v>
      </c>
      <c r="F4712">
        <v>200</v>
      </c>
      <c r="G4712">
        <v>2.9</v>
      </c>
      <c r="H4712">
        <v>80</v>
      </c>
      <c r="I4712" t="s">
        <v>5608</v>
      </c>
      <c r="J4712" t="s">
        <v>2926</v>
      </c>
      <c r="K4712">
        <v>52</v>
      </c>
      <c r="L4712" t="s">
        <v>133</v>
      </c>
      <c r="M4712" t="s">
        <v>142</v>
      </c>
      <c r="N4712" t="s">
        <v>131</v>
      </c>
      <c r="O4712" t="s">
        <v>135</v>
      </c>
    </row>
    <row r="4713" spans="1:15">
      <c r="A4713">
        <v>4712</v>
      </c>
      <c r="B4713">
        <v>447673</v>
      </c>
      <c r="C4713" t="s">
        <v>2926</v>
      </c>
      <c r="D4713" t="s">
        <v>134</v>
      </c>
      <c r="E4713" t="s">
        <v>8631</v>
      </c>
      <c r="F4713">
        <v>260</v>
      </c>
      <c r="G4713">
        <v>2.9</v>
      </c>
      <c r="H4713">
        <v>80</v>
      </c>
      <c r="I4713" t="s">
        <v>8632</v>
      </c>
      <c r="J4713" t="s">
        <v>2926</v>
      </c>
      <c r="K4713">
        <v>52</v>
      </c>
      <c r="L4713" t="s">
        <v>138</v>
      </c>
      <c r="M4713" t="s">
        <v>132</v>
      </c>
      <c r="N4713" t="s">
        <v>131</v>
      </c>
      <c r="O4713" t="s">
        <v>135</v>
      </c>
    </row>
    <row r="4714" spans="1:15">
      <c r="A4714">
        <v>4713</v>
      </c>
      <c r="B4714">
        <v>447674</v>
      </c>
      <c r="C4714" t="s">
        <v>2926</v>
      </c>
      <c r="D4714" t="s">
        <v>134</v>
      </c>
      <c r="E4714" t="s">
        <v>8633</v>
      </c>
      <c r="F4714">
        <v>320</v>
      </c>
      <c r="G4714">
        <v>2.9</v>
      </c>
      <c r="H4714">
        <v>80</v>
      </c>
      <c r="I4714" t="s">
        <v>8632</v>
      </c>
      <c r="J4714" t="s">
        <v>2926</v>
      </c>
      <c r="K4714">
        <v>52</v>
      </c>
      <c r="L4714" t="s">
        <v>138</v>
      </c>
      <c r="M4714" t="s">
        <v>132</v>
      </c>
      <c r="N4714" t="s">
        <v>131</v>
      </c>
      <c r="O4714" t="s">
        <v>135</v>
      </c>
    </row>
    <row r="4715" spans="1:15">
      <c r="A4715">
        <v>4714</v>
      </c>
      <c r="B4715">
        <v>447675</v>
      </c>
      <c r="C4715" t="s">
        <v>2926</v>
      </c>
      <c r="D4715" t="s">
        <v>134</v>
      </c>
      <c r="E4715" t="s">
        <v>7961</v>
      </c>
      <c r="F4715">
        <v>200</v>
      </c>
      <c r="G4715">
        <v>2.9</v>
      </c>
      <c r="H4715">
        <v>80</v>
      </c>
      <c r="I4715" t="s">
        <v>258</v>
      </c>
      <c r="J4715" t="s">
        <v>2926</v>
      </c>
      <c r="K4715">
        <v>52</v>
      </c>
      <c r="L4715" t="s">
        <v>133</v>
      </c>
      <c r="M4715" t="s">
        <v>142</v>
      </c>
      <c r="N4715" t="s">
        <v>131</v>
      </c>
      <c r="O4715" t="s">
        <v>135</v>
      </c>
    </row>
    <row r="4716" spans="1:15">
      <c r="A4716">
        <v>4715</v>
      </c>
      <c r="B4716">
        <v>447677</v>
      </c>
      <c r="C4716" t="s">
        <v>2926</v>
      </c>
      <c r="D4716" t="s">
        <v>134</v>
      </c>
      <c r="E4716" t="s">
        <v>8634</v>
      </c>
      <c r="F4716">
        <v>200</v>
      </c>
      <c r="G4716">
        <v>2.9</v>
      </c>
      <c r="H4716">
        <v>80</v>
      </c>
      <c r="I4716" t="s">
        <v>1573</v>
      </c>
      <c r="J4716" t="s">
        <v>2926</v>
      </c>
      <c r="K4716">
        <v>52</v>
      </c>
      <c r="L4716" t="s">
        <v>138</v>
      </c>
      <c r="M4716" t="s">
        <v>142</v>
      </c>
      <c r="N4716" t="s">
        <v>131</v>
      </c>
      <c r="O4716" t="s">
        <v>135</v>
      </c>
    </row>
    <row r="4717" spans="1:15">
      <c r="A4717">
        <v>4716</v>
      </c>
      <c r="B4717">
        <v>447678</v>
      </c>
      <c r="C4717" t="s">
        <v>2926</v>
      </c>
      <c r="D4717" t="s">
        <v>134</v>
      </c>
      <c r="E4717" t="s">
        <v>8635</v>
      </c>
      <c r="F4717">
        <v>250</v>
      </c>
      <c r="G4717">
        <v>2.9</v>
      </c>
      <c r="H4717">
        <v>80</v>
      </c>
      <c r="I4717" t="s">
        <v>258</v>
      </c>
      <c r="J4717" t="s">
        <v>2926</v>
      </c>
      <c r="K4717">
        <v>52</v>
      </c>
      <c r="L4717" t="s">
        <v>133</v>
      </c>
      <c r="M4717" t="s">
        <v>132</v>
      </c>
      <c r="N4717" t="s">
        <v>131</v>
      </c>
      <c r="O4717" t="s">
        <v>135</v>
      </c>
    </row>
    <row r="4718" spans="1:15">
      <c r="A4718">
        <v>4717</v>
      </c>
      <c r="B4718">
        <v>447699</v>
      </c>
      <c r="C4718" t="s">
        <v>466</v>
      </c>
      <c r="D4718" t="s">
        <v>141</v>
      </c>
      <c r="E4718" t="s">
        <v>8636</v>
      </c>
      <c r="F4718">
        <v>300</v>
      </c>
      <c r="G4718">
        <v>2.9</v>
      </c>
      <c r="H4718">
        <v>80</v>
      </c>
      <c r="I4718" t="s">
        <v>356</v>
      </c>
      <c r="J4718" t="s">
        <v>466</v>
      </c>
      <c r="K4718">
        <v>52</v>
      </c>
      <c r="L4718" t="s">
        <v>136</v>
      </c>
      <c r="M4718" t="s">
        <v>132</v>
      </c>
      <c r="N4718" t="s">
        <v>131</v>
      </c>
      <c r="O4718" t="s">
        <v>135</v>
      </c>
    </row>
    <row r="4719" spans="1:15">
      <c r="A4719">
        <v>4718</v>
      </c>
      <c r="B4719">
        <v>447706</v>
      </c>
      <c r="C4719" t="s">
        <v>829</v>
      </c>
      <c r="D4719" t="s">
        <v>134</v>
      </c>
      <c r="E4719" t="s">
        <v>8637</v>
      </c>
      <c r="F4719">
        <v>550</v>
      </c>
      <c r="G4719">
        <v>2.9</v>
      </c>
      <c r="H4719">
        <v>80</v>
      </c>
      <c r="I4719" t="s">
        <v>8638</v>
      </c>
      <c r="J4719" t="s">
        <v>829</v>
      </c>
      <c r="K4719">
        <v>48</v>
      </c>
      <c r="L4719" t="s">
        <v>133</v>
      </c>
      <c r="M4719" t="s">
        <v>148</v>
      </c>
      <c r="N4719" t="s">
        <v>131</v>
      </c>
      <c r="O4719" t="s">
        <v>135</v>
      </c>
    </row>
    <row r="4720" spans="1:15">
      <c r="A4720">
        <v>4719</v>
      </c>
      <c r="B4720">
        <v>447736</v>
      </c>
      <c r="C4720" t="s">
        <v>1291</v>
      </c>
      <c r="D4720" t="s">
        <v>129</v>
      </c>
      <c r="E4720" t="s">
        <v>8639</v>
      </c>
      <c r="F4720">
        <v>250</v>
      </c>
      <c r="G4720">
        <v>2.9</v>
      </c>
      <c r="H4720">
        <v>80</v>
      </c>
      <c r="I4720" t="s">
        <v>2166</v>
      </c>
      <c r="J4720" t="s">
        <v>1291</v>
      </c>
      <c r="K4720">
        <v>88</v>
      </c>
      <c r="L4720" t="s">
        <v>133</v>
      </c>
      <c r="M4720" t="s">
        <v>132</v>
      </c>
      <c r="N4720" t="s">
        <v>131</v>
      </c>
      <c r="O4720" t="s">
        <v>130</v>
      </c>
    </row>
    <row r="4721" spans="1:15">
      <c r="A4721">
        <v>4720</v>
      </c>
      <c r="B4721">
        <v>447743</v>
      </c>
      <c r="C4721" t="s">
        <v>3595</v>
      </c>
      <c r="D4721" t="s">
        <v>134</v>
      </c>
      <c r="E4721" t="s">
        <v>501</v>
      </c>
      <c r="F4721">
        <v>300</v>
      </c>
      <c r="G4721">
        <v>2.9</v>
      </c>
      <c r="H4721">
        <v>80</v>
      </c>
      <c r="I4721" t="s">
        <v>258</v>
      </c>
      <c r="J4721" t="s">
        <v>3595</v>
      </c>
      <c r="K4721">
        <v>48</v>
      </c>
      <c r="L4721" t="s">
        <v>133</v>
      </c>
      <c r="M4721" t="s">
        <v>132</v>
      </c>
      <c r="N4721" t="s">
        <v>131</v>
      </c>
      <c r="O4721" t="s">
        <v>135</v>
      </c>
    </row>
    <row r="4722" spans="1:15">
      <c r="A4722">
        <v>4721</v>
      </c>
      <c r="B4722">
        <v>447801</v>
      </c>
      <c r="C4722" t="s">
        <v>466</v>
      </c>
      <c r="D4722" t="s">
        <v>141</v>
      </c>
      <c r="E4722" t="s">
        <v>8640</v>
      </c>
      <c r="F4722">
        <v>300</v>
      </c>
      <c r="G4722">
        <v>2.9</v>
      </c>
      <c r="H4722">
        <v>80</v>
      </c>
      <c r="I4722" t="s">
        <v>7500</v>
      </c>
      <c r="J4722" t="s">
        <v>466</v>
      </c>
      <c r="K4722">
        <v>52</v>
      </c>
      <c r="L4722" t="s">
        <v>138</v>
      </c>
      <c r="M4722" t="s">
        <v>132</v>
      </c>
      <c r="N4722" t="s">
        <v>131</v>
      </c>
      <c r="O4722" t="s">
        <v>135</v>
      </c>
    </row>
    <row r="4723" spans="1:15">
      <c r="A4723">
        <v>4722</v>
      </c>
      <c r="B4723">
        <v>447804</v>
      </c>
      <c r="C4723" t="s">
        <v>466</v>
      </c>
      <c r="D4723" t="s">
        <v>141</v>
      </c>
      <c r="E4723" t="s">
        <v>8641</v>
      </c>
      <c r="F4723">
        <v>300</v>
      </c>
      <c r="G4723">
        <v>2.9</v>
      </c>
      <c r="H4723">
        <v>80</v>
      </c>
      <c r="I4723" t="s">
        <v>7500</v>
      </c>
      <c r="J4723" t="s">
        <v>466</v>
      </c>
      <c r="K4723">
        <v>51</v>
      </c>
      <c r="L4723" t="s">
        <v>138</v>
      </c>
      <c r="M4723" t="s">
        <v>132</v>
      </c>
      <c r="N4723" t="s">
        <v>131</v>
      </c>
      <c r="O4723" t="s">
        <v>135</v>
      </c>
    </row>
    <row r="4724" spans="1:15">
      <c r="A4724">
        <v>4723</v>
      </c>
      <c r="B4724">
        <v>447808</v>
      </c>
      <c r="C4724" t="s">
        <v>3595</v>
      </c>
      <c r="D4724" t="s">
        <v>134</v>
      </c>
      <c r="E4724" t="s">
        <v>8642</v>
      </c>
      <c r="F4724">
        <v>300</v>
      </c>
      <c r="G4724">
        <v>2.9</v>
      </c>
      <c r="H4724">
        <v>80</v>
      </c>
      <c r="I4724" t="s">
        <v>8643</v>
      </c>
      <c r="J4724" t="s">
        <v>3595</v>
      </c>
      <c r="K4724">
        <v>43</v>
      </c>
      <c r="L4724" t="s">
        <v>138</v>
      </c>
      <c r="M4724" t="s">
        <v>132</v>
      </c>
      <c r="N4724" t="s">
        <v>131</v>
      </c>
      <c r="O4724" t="s">
        <v>135</v>
      </c>
    </row>
    <row r="4725" spans="1:15">
      <c r="A4725">
        <v>4724</v>
      </c>
      <c r="B4725">
        <v>447825</v>
      </c>
      <c r="C4725" t="s">
        <v>466</v>
      </c>
      <c r="D4725" t="s">
        <v>141</v>
      </c>
      <c r="E4725" t="s">
        <v>8644</v>
      </c>
      <c r="F4725">
        <v>300</v>
      </c>
      <c r="G4725">
        <v>2.9</v>
      </c>
      <c r="H4725">
        <v>80</v>
      </c>
      <c r="I4725" t="s">
        <v>7500</v>
      </c>
      <c r="J4725" t="s">
        <v>466</v>
      </c>
      <c r="K4725">
        <v>52</v>
      </c>
      <c r="L4725" t="s">
        <v>138</v>
      </c>
      <c r="M4725" t="s">
        <v>132</v>
      </c>
      <c r="N4725" t="s">
        <v>131</v>
      </c>
      <c r="O4725" t="s">
        <v>135</v>
      </c>
    </row>
    <row r="4726" spans="1:15">
      <c r="A4726">
        <v>4725</v>
      </c>
      <c r="B4726">
        <v>447836</v>
      </c>
      <c r="C4726" t="s">
        <v>3968</v>
      </c>
      <c r="D4726" t="s">
        <v>141</v>
      </c>
      <c r="E4726" t="s">
        <v>8645</v>
      </c>
      <c r="F4726">
        <v>300</v>
      </c>
      <c r="G4726">
        <v>2.9</v>
      </c>
      <c r="H4726">
        <v>80</v>
      </c>
      <c r="I4726" t="s">
        <v>2040</v>
      </c>
      <c r="J4726" t="s">
        <v>823</v>
      </c>
      <c r="K4726">
        <v>57</v>
      </c>
      <c r="L4726" t="s">
        <v>133</v>
      </c>
      <c r="M4726" t="s">
        <v>132</v>
      </c>
      <c r="N4726" t="s">
        <v>131</v>
      </c>
      <c r="O4726" t="s">
        <v>135</v>
      </c>
    </row>
    <row r="4727" spans="1:15">
      <c r="A4727">
        <v>4726</v>
      </c>
      <c r="B4727">
        <v>447837</v>
      </c>
      <c r="C4727" t="s">
        <v>466</v>
      </c>
      <c r="D4727" t="s">
        <v>141</v>
      </c>
      <c r="E4727" t="s">
        <v>8646</v>
      </c>
      <c r="F4727">
        <v>300</v>
      </c>
      <c r="G4727">
        <v>2.9</v>
      </c>
      <c r="H4727">
        <v>80</v>
      </c>
      <c r="I4727" t="s">
        <v>7500</v>
      </c>
      <c r="J4727" t="s">
        <v>466</v>
      </c>
      <c r="K4727">
        <v>52</v>
      </c>
      <c r="L4727" t="s">
        <v>138</v>
      </c>
      <c r="M4727" t="s">
        <v>132</v>
      </c>
      <c r="N4727" t="s">
        <v>131</v>
      </c>
      <c r="O4727" t="s">
        <v>135</v>
      </c>
    </row>
    <row r="4728" spans="1:15">
      <c r="A4728">
        <v>4727</v>
      </c>
      <c r="B4728">
        <v>447839</v>
      </c>
      <c r="C4728" t="s">
        <v>466</v>
      </c>
      <c r="D4728" t="s">
        <v>141</v>
      </c>
      <c r="E4728" t="s">
        <v>8647</v>
      </c>
      <c r="F4728">
        <v>300</v>
      </c>
      <c r="G4728">
        <v>2.9</v>
      </c>
      <c r="H4728">
        <v>80</v>
      </c>
      <c r="I4728" t="s">
        <v>8648</v>
      </c>
      <c r="J4728" t="s">
        <v>466</v>
      </c>
      <c r="K4728">
        <v>52</v>
      </c>
      <c r="L4728" t="s">
        <v>138</v>
      </c>
      <c r="M4728" t="s">
        <v>132</v>
      </c>
      <c r="N4728" t="s">
        <v>131</v>
      </c>
      <c r="O4728" t="s">
        <v>135</v>
      </c>
    </row>
    <row r="4729" spans="1:15">
      <c r="A4729">
        <v>4728</v>
      </c>
      <c r="B4729">
        <v>447842</v>
      </c>
      <c r="C4729" t="s">
        <v>466</v>
      </c>
      <c r="D4729" t="s">
        <v>141</v>
      </c>
      <c r="E4729" t="s">
        <v>8649</v>
      </c>
      <c r="F4729">
        <v>300</v>
      </c>
      <c r="G4729">
        <v>2.9</v>
      </c>
      <c r="H4729">
        <v>80</v>
      </c>
      <c r="I4729" t="s">
        <v>8650</v>
      </c>
      <c r="J4729" t="s">
        <v>466</v>
      </c>
      <c r="K4729">
        <v>52</v>
      </c>
      <c r="L4729" t="s">
        <v>138</v>
      </c>
      <c r="M4729" t="s">
        <v>132</v>
      </c>
      <c r="N4729" t="s">
        <v>131</v>
      </c>
      <c r="O4729" t="s">
        <v>135</v>
      </c>
    </row>
    <row r="4730" spans="1:15">
      <c r="A4730">
        <v>4729</v>
      </c>
      <c r="B4730">
        <v>447844</v>
      </c>
      <c r="C4730" t="s">
        <v>466</v>
      </c>
      <c r="D4730" t="s">
        <v>141</v>
      </c>
      <c r="E4730" t="s">
        <v>8651</v>
      </c>
      <c r="F4730">
        <v>300</v>
      </c>
      <c r="G4730">
        <v>2.9</v>
      </c>
      <c r="H4730">
        <v>80</v>
      </c>
      <c r="I4730" t="s">
        <v>7500</v>
      </c>
      <c r="J4730" t="s">
        <v>466</v>
      </c>
      <c r="K4730">
        <v>52</v>
      </c>
      <c r="L4730" t="s">
        <v>138</v>
      </c>
      <c r="M4730" t="s">
        <v>132</v>
      </c>
      <c r="N4730" t="s">
        <v>131</v>
      </c>
      <c r="O4730" t="s">
        <v>135</v>
      </c>
    </row>
    <row r="4731" spans="1:15">
      <c r="A4731">
        <v>4730</v>
      </c>
      <c r="B4731">
        <v>447845</v>
      </c>
      <c r="C4731" t="s">
        <v>466</v>
      </c>
      <c r="D4731" t="s">
        <v>141</v>
      </c>
      <c r="E4731" t="s">
        <v>8652</v>
      </c>
      <c r="F4731">
        <v>300</v>
      </c>
      <c r="G4731">
        <v>2.9</v>
      </c>
      <c r="H4731">
        <v>80</v>
      </c>
      <c r="I4731" t="s">
        <v>7500</v>
      </c>
      <c r="J4731" t="s">
        <v>466</v>
      </c>
      <c r="K4731">
        <v>51</v>
      </c>
      <c r="L4731" t="s">
        <v>138</v>
      </c>
      <c r="M4731" t="s">
        <v>132</v>
      </c>
      <c r="N4731" t="s">
        <v>131</v>
      </c>
      <c r="O4731" t="s">
        <v>135</v>
      </c>
    </row>
    <row r="4732" spans="1:15">
      <c r="A4732">
        <v>4731</v>
      </c>
      <c r="B4732">
        <v>447847</v>
      </c>
      <c r="C4732" t="s">
        <v>466</v>
      </c>
      <c r="D4732" t="s">
        <v>141</v>
      </c>
      <c r="E4732" t="s">
        <v>8653</v>
      </c>
      <c r="F4732">
        <v>300</v>
      </c>
      <c r="G4732">
        <v>2.9</v>
      </c>
      <c r="H4732">
        <v>80</v>
      </c>
      <c r="I4732" t="s">
        <v>8648</v>
      </c>
      <c r="J4732" t="s">
        <v>466</v>
      </c>
      <c r="K4732">
        <v>52</v>
      </c>
      <c r="L4732" t="s">
        <v>138</v>
      </c>
      <c r="M4732" t="s">
        <v>132</v>
      </c>
      <c r="N4732" t="s">
        <v>131</v>
      </c>
      <c r="O4732" t="s">
        <v>135</v>
      </c>
    </row>
    <row r="4733" spans="1:15">
      <c r="A4733">
        <v>4732</v>
      </c>
      <c r="B4733">
        <v>447848</v>
      </c>
      <c r="C4733" t="s">
        <v>466</v>
      </c>
      <c r="D4733" t="s">
        <v>141</v>
      </c>
      <c r="E4733" t="s">
        <v>8654</v>
      </c>
      <c r="F4733">
        <v>300</v>
      </c>
      <c r="G4733">
        <v>2.9</v>
      </c>
      <c r="H4733">
        <v>80</v>
      </c>
      <c r="I4733" t="s">
        <v>7500</v>
      </c>
      <c r="J4733" t="s">
        <v>466</v>
      </c>
      <c r="K4733">
        <v>55</v>
      </c>
      <c r="L4733" t="s">
        <v>138</v>
      </c>
      <c r="M4733" t="s">
        <v>132</v>
      </c>
      <c r="N4733" t="s">
        <v>131</v>
      </c>
      <c r="O4733" t="s">
        <v>135</v>
      </c>
    </row>
    <row r="4734" spans="1:15">
      <c r="A4734">
        <v>4733</v>
      </c>
      <c r="B4734">
        <v>447850</v>
      </c>
      <c r="C4734" t="s">
        <v>466</v>
      </c>
      <c r="D4734" t="s">
        <v>141</v>
      </c>
      <c r="E4734" t="s">
        <v>8655</v>
      </c>
      <c r="F4734">
        <v>300</v>
      </c>
      <c r="G4734">
        <v>2.9</v>
      </c>
      <c r="H4734">
        <v>80</v>
      </c>
      <c r="I4734" t="s">
        <v>7500</v>
      </c>
      <c r="J4734" t="s">
        <v>466</v>
      </c>
      <c r="K4734">
        <v>51</v>
      </c>
      <c r="L4734" t="s">
        <v>138</v>
      </c>
      <c r="M4734" t="s">
        <v>132</v>
      </c>
      <c r="N4734" t="s">
        <v>131</v>
      </c>
      <c r="O4734" t="s">
        <v>135</v>
      </c>
    </row>
    <row r="4735" spans="1:15">
      <c r="A4735">
        <v>4734</v>
      </c>
      <c r="B4735">
        <v>447904</v>
      </c>
      <c r="C4735" t="s">
        <v>3695</v>
      </c>
      <c r="D4735" t="s">
        <v>146</v>
      </c>
      <c r="E4735" t="s">
        <v>8656</v>
      </c>
      <c r="F4735">
        <v>300</v>
      </c>
      <c r="G4735">
        <v>2.9</v>
      </c>
      <c r="H4735">
        <v>80</v>
      </c>
      <c r="I4735" t="s">
        <v>2436</v>
      </c>
      <c r="J4735" t="s">
        <v>3695</v>
      </c>
      <c r="K4735">
        <v>48</v>
      </c>
      <c r="L4735" t="s">
        <v>133</v>
      </c>
      <c r="M4735" t="s">
        <v>132</v>
      </c>
      <c r="N4735" t="s">
        <v>131</v>
      </c>
      <c r="O4735" t="s">
        <v>135</v>
      </c>
    </row>
    <row r="4736" spans="1:15">
      <c r="A4736">
        <v>4735</v>
      </c>
      <c r="B4736">
        <v>447936</v>
      </c>
      <c r="C4736" t="s">
        <v>466</v>
      </c>
      <c r="D4736" t="s">
        <v>141</v>
      </c>
      <c r="E4736" t="s">
        <v>8657</v>
      </c>
      <c r="F4736">
        <v>300</v>
      </c>
      <c r="G4736">
        <v>2.9</v>
      </c>
      <c r="H4736">
        <v>80</v>
      </c>
      <c r="I4736" t="s">
        <v>7500</v>
      </c>
      <c r="J4736" t="s">
        <v>466</v>
      </c>
      <c r="K4736">
        <v>52</v>
      </c>
      <c r="L4736" t="s">
        <v>138</v>
      </c>
      <c r="M4736" t="s">
        <v>132</v>
      </c>
      <c r="N4736" t="s">
        <v>131</v>
      </c>
      <c r="O4736" t="s">
        <v>135</v>
      </c>
    </row>
    <row r="4737" spans="1:15">
      <c r="A4737">
        <v>4736</v>
      </c>
      <c r="B4737">
        <v>447954</v>
      </c>
      <c r="C4737" t="s">
        <v>709</v>
      </c>
      <c r="D4737" t="s">
        <v>129</v>
      </c>
      <c r="E4737" t="s">
        <v>8658</v>
      </c>
      <c r="F4737">
        <v>250</v>
      </c>
      <c r="G4737">
        <v>2.9</v>
      </c>
      <c r="H4737">
        <v>80</v>
      </c>
      <c r="I4737" t="s">
        <v>8168</v>
      </c>
      <c r="J4737" t="s">
        <v>709</v>
      </c>
      <c r="K4737">
        <v>70</v>
      </c>
      <c r="L4737" t="s">
        <v>133</v>
      </c>
      <c r="M4737" t="s">
        <v>132</v>
      </c>
      <c r="N4737" t="s">
        <v>131</v>
      </c>
      <c r="O4737" t="s">
        <v>130</v>
      </c>
    </row>
    <row r="4738" spans="1:15">
      <c r="A4738">
        <v>4737</v>
      </c>
      <c r="B4738">
        <v>447959</v>
      </c>
      <c r="C4738" t="s">
        <v>1086</v>
      </c>
      <c r="D4738" t="s">
        <v>139</v>
      </c>
      <c r="E4738" t="s">
        <v>8659</v>
      </c>
      <c r="F4738">
        <v>500</v>
      </c>
      <c r="G4738">
        <v>4.3</v>
      </c>
      <c r="H4738">
        <v>20</v>
      </c>
      <c r="I4738" t="s">
        <v>5572</v>
      </c>
      <c r="J4738" t="s">
        <v>1086</v>
      </c>
      <c r="K4738">
        <v>36</v>
      </c>
      <c r="L4738" t="s">
        <v>136</v>
      </c>
      <c r="M4738" t="s">
        <v>132</v>
      </c>
      <c r="N4738" t="s">
        <v>140</v>
      </c>
      <c r="O4738" t="s">
        <v>144</v>
      </c>
    </row>
    <row r="4739" spans="1:15">
      <c r="A4739">
        <v>4738</v>
      </c>
      <c r="B4739">
        <v>448020</v>
      </c>
      <c r="C4739" t="s">
        <v>829</v>
      </c>
      <c r="D4739" t="s">
        <v>134</v>
      </c>
      <c r="E4739" t="s">
        <v>8660</v>
      </c>
      <c r="F4739">
        <v>350</v>
      </c>
      <c r="G4739">
        <v>2.9</v>
      </c>
      <c r="H4739">
        <v>80</v>
      </c>
      <c r="I4739" t="s">
        <v>8661</v>
      </c>
      <c r="J4739" t="s">
        <v>829</v>
      </c>
      <c r="K4739">
        <v>43</v>
      </c>
      <c r="L4739" t="s">
        <v>133</v>
      </c>
      <c r="M4739" t="s">
        <v>132</v>
      </c>
      <c r="N4739" t="s">
        <v>131</v>
      </c>
      <c r="O4739" t="s">
        <v>135</v>
      </c>
    </row>
    <row r="4740" spans="1:15">
      <c r="A4740">
        <v>4739</v>
      </c>
      <c r="B4740">
        <v>448068</v>
      </c>
      <c r="C4740" t="s">
        <v>1155</v>
      </c>
      <c r="D4740" t="s">
        <v>139</v>
      </c>
      <c r="E4740" t="s">
        <v>8662</v>
      </c>
      <c r="F4740">
        <v>200</v>
      </c>
      <c r="G4740">
        <v>2.9</v>
      </c>
      <c r="H4740">
        <v>80</v>
      </c>
      <c r="I4740" t="s">
        <v>258</v>
      </c>
      <c r="J4740" t="s">
        <v>1155</v>
      </c>
      <c r="K4740">
        <v>58</v>
      </c>
      <c r="L4740" t="s">
        <v>133</v>
      </c>
      <c r="M4740" t="s">
        <v>142</v>
      </c>
      <c r="N4740" t="s">
        <v>131</v>
      </c>
      <c r="O4740" t="s">
        <v>135</v>
      </c>
    </row>
    <row r="4741" spans="1:15">
      <c r="A4741">
        <v>4740</v>
      </c>
      <c r="B4741">
        <v>448216</v>
      </c>
      <c r="C4741" t="s">
        <v>260</v>
      </c>
      <c r="D4741" t="s">
        <v>137</v>
      </c>
      <c r="E4741" t="s">
        <v>8663</v>
      </c>
      <c r="F4741">
        <v>200</v>
      </c>
      <c r="G4741">
        <v>4.4000000000000004</v>
      </c>
      <c r="H4741">
        <v>20</v>
      </c>
      <c r="I4741" t="s">
        <v>479</v>
      </c>
      <c r="J4741" t="s">
        <v>260</v>
      </c>
      <c r="K4741">
        <v>64</v>
      </c>
      <c r="L4741" t="s">
        <v>138</v>
      </c>
      <c r="M4741" t="s">
        <v>142</v>
      </c>
      <c r="N4741" t="s">
        <v>140</v>
      </c>
      <c r="O4741" t="s">
        <v>130</v>
      </c>
    </row>
    <row r="4742" spans="1:15">
      <c r="A4742">
        <v>4741</v>
      </c>
      <c r="B4742">
        <v>448270</v>
      </c>
      <c r="C4742" t="s">
        <v>3054</v>
      </c>
      <c r="D4742" t="s">
        <v>146</v>
      </c>
      <c r="E4742" t="s">
        <v>8664</v>
      </c>
      <c r="F4742">
        <v>200</v>
      </c>
      <c r="G4742">
        <v>2.9</v>
      </c>
      <c r="H4742">
        <v>80</v>
      </c>
      <c r="I4742" t="s">
        <v>8665</v>
      </c>
      <c r="J4742" t="s">
        <v>3054</v>
      </c>
      <c r="K4742">
        <v>46</v>
      </c>
      <c r="L4742" t="s">
        <v>136</v>
      </c>
      <c r="M4742" t="s">
        <v>142</v>
      </c>
      <c r="N4742" t="s">
        <v>131</v>
      </c>
      <c r="O4742" t="s">
        <v>135</v>
      </c>
    </row>
    <row r="4743" spans="1:15">
      <c r="A4743">
        <v>4742</v>
      </c>
      <c r="B4743">
        <v>448272</v>
      </c>
      <c r="C4743" t="s">
        <v>2820</v>
      </c>
      <c r="D4743" t="s">
        <v>129</v>
      </c>
      <c r="E4743" t="s">
        <v>8666</v>
      </c>
      <c r="F4743">
        <v>200</v>
      </c>
      <c r="G4743">
        <v>2.9</v>
      </c>
      <c r="H4743">
        <v>80</v>
      </c>
      <c r="I4743" t="s">
        <v>8667</v>
      </c>
      <c r="J4743" t="s">
        <v>4378</v>
      </c>
      <c r="K4743">
        <v>82</v>
      </c>
      <c r="L4743" t="s">
        <v>136</v>
      </c>
      <c r="M4743" t="s">
        <v>142</v>
      </c>
      <c r="N4743" t="s">
        <v>131</v>
      </c>
      <c r="O4743" t="s">
        <v>130</v>
      </c>
    </row>
    <row r="4744" spans="1:15">
      <c r="A4744">
        <v>4743</v>
      </c>
      <c r="B4744">
        <v>448301</v>
      </c>
      <c r="C4744" t="s">
        <v>1992</v>
      </c>
      <c r="D4744" t="s">
        <v>145</v>
      </c>
      <c r="E4744" t="s">
        <v>7050</v>
      </c>
      <c r="F4744">
        <v>400</v>
      </c>
      <c r="G4744">
        <v>4.4000000000000004</v>
      </c>
      <c r="H4744">
        <v>50</v>
      </c>
      <c r="I4744" t="s">
        <v>7898</v>
      </c>
      <c r="J4744" t="s">
        <v>1992</v>
      </c>
      <c r="K4744">
        <v>49</v>
      </c>
      <c r="L4744" t="s">
        <v>133</v>
      </c>
      <c r="M4744" t="s">
        <v>132</v>
      </c>
      <c r="N4744" t="s">
        <v>140</v>
      </c>
      <c r="O4744" t="s">
        <v>135</v>
      </c>
    </row>
    <row r="4745" spans="1:15">
      <c r="A4745">
        <v>4744</v>
      </c>
      <c r="B4745">
        <v>448329</v>
      </c>
      <c r="C4745" t="s">
        <v>1992</v>
      </c>
      <c r="D4745" t="s">
        <v>145</v>
      </c>
      <c r="E4745" t="s">
        <v>8668</v>
      </c>
      <c r="F4745">
        <v>400</v>
      </c>
      <c r="G4745">
        <v>4.8</v>
      </c>
      <c r="H4745">
        <v>20</v>
      </c>
      <c r="I4745" t="s">
        <v>7898</v>
      </c>
      <c r="J4745" t="s">
        <v>1992</v>
      </c>
      <c r="K4745">
        <v>45</v>
      </c>
      <c r="L4745" t="s">
        <v>133</v>
      </c>
      <c r="M4745" t="s">
        <v>132</v>
      </c>
      <c r="N4745" t="s">
        <v>140</v>
      </c>
      <c r="O4745" t="s">
        <v>135</v>
      </c>
    </row>
    <row r="4746" spans="1:15">
      <c r="A4746">
        <v>4745</v>
      </c>
      <c r="B4746">
        <v>448344</v>
      </c>
      <c r="C4746" t="s">
        <v>5307</v>
      </c>
      <c r="D4746" t="s">
        <v>129</v>
      </c>
      <c r="E4746" t="s">
        <v>8669</v>
      </c>
      <c r="F4746">
        <v>300</v>
      </c>
      <c r="G4746">
        <v>2.9</v>
      </c>
      <c r="H4746">
        <v>80</v>
      </c>
      <c r="I4746" t="s">
        <v>8670</v>
      </c>
      <c r="J4746" t="s">
        <v>5307</v>
      </c>
      <c r="K4746">
        <v>73</v>
      </c>
      <c r="L4746" t="s">
        <v>138</v>
      </c>
      <c r="M4746" t="s">
        <v>132</v>
      </c>
      <c r="N4746" t="s">
        <v>131</v>
      </c>
      <c r="O4746" t="s">
        <v>130</v>
      </c>
    </row>
    <row r="4747" spans="1:15">
      <c r="A4747">
        <v>4746</v>
      </c>
      <c r="B4747">
        <v>448367</v>
      </c>
      <c r="C4747" t="s">
        <v>7758</v>
      </c>
      <c r="D4747" t="s">
        <v>141</v>
      </c>
      <c r="E4747" t="s">
        <v>8671</v>
      </c>
      <c r="F4747">
        <v>350</v>
      </c>
      <c r="G4747">
        <v>2.9</v>
      </c>
      <c r="H4747">
        <v>80</v>
      </c>
      <c r="I4747" t="s">
        <v>8672</v>
      </c>
      <c r="J4747" t="s">
        <v>7758</v>
      </c>
      <c r="K4747">
        <v>68</v>
      </c>
      <c r="L4747" t="s">
        <v>136</v>
      </c>
      <c r="M4747" t="s">
        <v>132</v>
      </c>
      <c r="N4747" t="s">
        <v>131</v>
      </c>
      <c r="O4747" t="s">
        <v>130</v>
      </c>
    </row>
    <row r="4748" spans="1:15">
      <c r="A4748">
        <v>4747</v>
      </c>
      <c r="B4748">
        <v>448370</v>
      </c>
      <c r="C4748" t="s">
        <v>5307</v>
      </c>
      <c r="D4748" t="s">
        <v>129</v>
      </c>
      <c r="E4748" t="s">
        <v>8673</v>
      </c>
      <c r="F4748">
        <v>200</v>
      </c>
      <c r="G4748">
        <v>2.9</v>
      </c>
      <c r="H4748">
        <v>80</v>
      </c>
      <c r="I4748" t="s">
        <v>8670</v>
      </c>
      <c r="J4748" t="s">
        <v>5307</v>
      </c>
      <c r="K4748">
        <v>48</v>
      </c>
      <c r="L4748" t="s">
        <v>138</v>
      </c>
      <c r="M4748" t="s">
        <v>142</v>
      </c>
      <c r="N4748" t="s">
        <v>131</v>
      </c>
      <c r="O4748" t="s">
        <v>135</v>
      </c>
    </row>
    <row r="4749" spans="1:15">
      <c r="A4749">
        <v>4748</v>
      </c>
      <c r="B4749">
        <v>448438</v>
      </c>
      <c r="C4749" t="s">
        <v>321</v>
      </c>
      <c r="D4749" t="s">
        <v>134</v>
      </c>
      <c r="E4749" t="s">
        <v>8674</v>
      </c>
      <c r="F4749">
        <v>500</v>
      </c>
      <c r="G4749">
        <v>2.9</v>
      </c>
      <c r="H4749">
        <v>80</v>
      </c>
      <c r="I4749" t="s">
        <v>547</v>
      </c>
      <c r="J4749" t="s">
        <v>321</v>
      </c>
      <c r="K4749">
        <v>58</v>
      </c>
      <c r="L4749" t="s">
        <v>136</v>
      </c>
      <c r="M4749" t="s">
        <v>132</v>
      </c>
      <c r="N4749" t="s">
        <v>131</v>
      </c>
      <c r="O4749" t="s">
        <v>135</v>
      </c>
    </row>
    <row r="4750" spans="1:15">
      <c r="A4750">
        <v>4749</v>
      </c>
      <c r="B4750">
        <v>448442</v>
      </c>
      <c r="C4750" t="s">
        <v>1684</v>
      </c>
      <c r="D4750" t="s">
        <v>146</v>
      </c>
      <c r="E4750" t="s">
        <v>8675</v>
      </c>
      <c r="F4750">
        <v>250</v>
      </c>
      <c r="G4750">
        <v>2.9</v>
      </c>
      <c r="H4750">
        <v>80</v>
      </c>
      <c r="I4750" t="s">
        <v>479</v>
      </c>
      <c r="J4750" t="s">
        <v>1684</v>
      </c>
      <c r="K4750">
        <v>40</v>
      </c>
      <c r="L4750" t="s">
        <v>138</v>
      </c>
      <c r="M4750" t="s">
        <v>132</v>
      </c>
      <c r="N4750" t="s">
        <v>131</v>
      </c>
      <c r="O4750" t="s">
        <v>144</v>
      </c>
    </row>
    <row r="4751" spans="1:15">
      <c r="A4751">
        <v>4750</v>
      </c>
      <c r="B4751">
        <v>448481</v>
      </c>
      <c r="C4751" t="s">
        <v>477</v>
      </c>
      <c r="D4751" t="s">
        <v>141</v>
      </c>
      <c r="E4751" t="s">
        <v>8676</v>
      </c>
      <c r="F4751">
        <v>400</v>
      </c>
      <c r="G4751">
        <v>2.9</v>
      </c>
      <c r="H4751">
        <v>80</v>
      </c>
      <c r="I4751" t="s">
        <v>8677</v>
      </c>
      <c r="J4751" t="s">
        <v>477</v>
      </c>
      <c r="K4751">
        <v>71</v>
      </c>
      <c r="L4751" t="s">
        <v>136</v>
      </c>
      <c r="M4751" t="s">
        <v>132</v>
      </c>
      <c r="N4751" t="s">
        <v>131</v>
      </c>
      <c r="O4751" t="s">
        <v>130</v>
      </c>
    </row>
    <row r="4752" spans="1:15">
      <c r="A4752">
        <v>4751</v>
      </c>
      <c r="B4752">
        <v>448490</v>
      </c>
      <c r="C4752" t="s">
        <v>1875</v>
      </c>
      <c r="D4752" t="s">
        <v>134</v>
      </c>
      <c r="E4752" t="s">
        <v>5276</v>
      </c>
      <c r="F4752">
        <v>600</v>
      </c>
      <c r="G4752">
        <v>2.9</v>
      </c>
      <c r="H4752">
        <v>80</v>
      </c>
      <c r="I4752" t="s">
        <v>3129</v>
      </c>
      <c r="J4752" t="s">
        <v>1164</v>
      </c>
      <c r="K4752">
        <v>37</v>
      </c>
      <c r="L4752" t="s">
        <v>136</v>
      </c>
      <c r="M4752" t="s">
        <v>148</v>
      </c>
      <c r="N4752" t="s">
        <v>131</v>
      </c>
      <c r="O4752" t="s">
        <v>144</v>
      </c>
    </row>
    <row r="4753" spans="1:15">
      <c r="A4753">
        <v>4752</v>
      </c>
      <c r="B4753">
        <v>448491</v>
      </c>
      <c r="C4753" t="s">
        <v>1875</v>
      </c>
      <c r="D4753" t="s">
        <v>134</v>
      </c>
      <c r="E4753" t="s">
        <v>3128</v>
      </c>
      <c r="F4753">
        <v>300</v>
      </c>
      <c r="G4753">
        <v>2.9</v>
      </c>
      <c r="H4753">
        <v>80</v>
      </c>
      <c r="I4753" t="s">
        <v>3129</v>
      </c>
      <c r="J4753" t="s">
        <v>1164</v>
      </c>
      <c r="K4753">
        <v>40</v>
      </c>
      <c r="L4753" t="s">
        <v>136</v>
      </c>
      <c r="M4753" t="s">
        <v>132</v>
      </c>
      <c r="N4753" t="s">
        <v>131</v>
      </c>
      <c r="O4753" t="s">
        <v>144</v>
      </c>
    </row>
    <row r="4754" spans="1:15">
      <c r="A4754">
        <v>4753</v>
      </c>
      <c r="B4754">
        <v>448583</v>
      </c>
      <c r="C4754" t="s">
        <v>1050</v>
      </c>
      <c r="D4754" t="s">
        <v>139</v>
      </c>
      <c r="E4754" t="s">
        <v>8678</v>
      </c>
      <c r="F4754">
        <v>300</v>
      </c>
      <c r="G4754">
        <v>2.9</v>
      </c>
      <c r="H4754">
        <v>80</v>
      </c>
      <c r="I4754" t="s">
        <v>8679</v>
      </c>
      <c r="J4754" t="s">
        <v>8680</v>
      </c>
      <c r="K4754">
        <v>59</v>
      </c>
      <c r="L4754" t="s">
        <v>136</v>
      </c>
      <c r="M4754" t="s">
        <v>132</v>
      </c>
      <c r="N4754" t="s">
        <v>131</v>
      </c>
      <c r="O4754" t="s">
        <v>135</v>
      </c>
    </row>
    <row r="4755" spans="1:15">
      <c r="A4755">
        <v>4754</v>
      </c>
      <c r="B4755">
        <v>448584</v>
      </c>
      <c r="C4755" t="s">
        <v>1050</v>
      </c>
      <c r="D4755" t="s">
        <v>139</v>
      </c>
      <c r="E4755" t="s">
        <v>7276</v>
      </c>
      <c r="F4755">
        <v>270</v>
      </c>
      <c r="G4755">
        <v>4.3</v>
      </c>
      <c r="H4755">
        <v>100</v>
      </c>
      <c r="I4755" t="s">
        <v>7277</v>
      </c>
      <c r="J4755" t="s">
        <v>8680</v>
      </c>
      <c r="K4755">
        <v>58</v>
      </c>
      <c r="L4755" t="s">
        <v>136</v>
      </c>
      <c r="M4755" t="s">
        <v>132</v>
      </c>
      <c r="N4755" t="s">
        <v>131</v>
      </c>
      <c r="O4755" t="s">
        <v>135</v>
      </c>
    </row>
    <row r="4756" spans="1:15">
      <c r="A4756">
        <v>4755</v>
      </c>
      <c r="B4756">
        <v>448590</v>
      </c>
      <c r="C4756" t="s">
        <v>1050</v>
      </c>
      <c r="D4756" t="s">
        <v>139</v>
      </c>
      <c r="E4756" t="s">
        <v>8681</v>
      </c>
      <c r="F4756">
        <v>200</v>
      </c>
      <c r="G4756">
        <v>4.2</v>
      </c>
      <c r="H4756">
        <v>20</v>
      </c>
      <c r="I4756" t="s">
        <v>8682</v>
      </c>
      <c r="J4756" t="s">
        <v>8680</v>
      </c>
      <c r="K4756">
        <v>60</v>
      </c>
      <c r="L4756" t="s">
        <v>136</v>
      </c>
      <c r="M4756" t="s">
        <v>142</v>
      </c>
      <c r="N4756" t="s">
        <v>140</v>
      </c>
      <c r="O4756" t="s">
        <v>135</v>
      </c>
    </row>
    <row r="4757" spans="1:15">
      <c r="A4757">
        <v>4756</v>
      </c>
      <c r="B4757">
        <v>448613</v>
      </c>
      <c r="C4757" t="s">
        <v>1807</v>
      </c>
      <c r="D4757" t="s">
        <v>139</v>
      </c>
      <c r="E4757" t="s">
        <v>8683</v>
      </c>
      <c r="F4757">
        <v>220</v>
      </c>
      <c r="G4757">
        <v>2.9</v>
      </c>
      <c r="H4757">
        <v>80</v>
      </c>
      <c r="I4757" t="s">
        <v>2178</v>
      </c>
      <c r="J4757" t="s">
        <v>1807</v>
      </c>
      <c r="K4757">
        <v>72</v>
      </c>
      <c r="L4757" t="s">
        <v>138</v>
      </c>
      <c r="M4757" t="s">
        <v>132</v>
      </c>
      <c r="N4757" t="s">
        <v>131</v>
      </c>
      <c r="O4757" t="s">
        <v>130</v>
      </c>
    </row>
    <row r="4758" spans="1:15">
      <c r="A4758">
        <v>4757</v>
      </c>
      <c r="B4758">
        <v>448701</v>
      </c>
      <c r="C4758" t="s">
        <v>2316</v>
      </c>
      <c r="D4758" t="s">
        <v>141</v>
      </c>
      <c r="E4758" t="s">
        <v>8684</v>
      </c>
      <c r="F4758">
        <v>200</v>
      </c>
      <c r="G4758">
        <v>2.9</v>
      </c>
      <c r="H4758">
        <v>80</v>
      </c>
      <c r="I4758" t="s">
        <v>2166</v>
      </c>
      <c r="J4758" t="s">
        <v>2316</v>
      </c>
      <c r="K4758">
        <v>69</v>
      </c>
      <c r="L4758" t="s">
        <v>133</v>
      </c>
      <c r="M4758" t="s">
        <v>142</v>
      </c>
      <c r="N4758" t="s">
        <v>131</v>
      </c>
      <c r="O4758" t="s">
        <v>130</v>
      </c>
    </row>
    <row r="4759" spans="1:15">
      <c r="A4759">
        <v>4758</v>
      </c>
      <c r="B4759">
        <v>448720</v>
      </c>
      <c r="C4759" t="s">
        <v>8685</v>
      </c>
      <c r="D4759" t="s">
        <v>137</v>
      </c>
      <c r="E4759" t="s">
        <v>8686</v>
      </c>
      <c r="F4759">
        <v>300</v>
      </c>
      <c r="G4759">
        <v>2.9</v>
      </c>
      <c r="H4759">
        <v>80</v>
      </c>
      <c r="I4759" t="s">
        <v>8687</v>
      </c>
      <c r="J4759" t="s">
        <v>8688</v>
      </c>
      <c r="K4759">
        <v>57</v>
      </c>
      <c r="L4759" t="s">
        <v>136</v>
      </c>
      <c r="M4759" t="s">
        <v>132</v>
      </c>
      <c r="N4759" t="s">
        <v>131</v>
      </c>
      <c r="O4759" t="s">
        <v>135</v>
      </c>
    </row>
    <row r="4760" spans="1:15">
      <c r="A4760">
        <v>4759</v>
      </c>
      <c r="B4760">
        <v>448732</v>
      </c>
      <c r="C4760" t="s">
        <v>1332</v>
      </c>
      <c r="D4760" t="s">
        <v>134</v>
      </c>
      <c r="E4760" t="s">
        <v>8689</v>
      </c>
      <c r="F4760">
        <v>600</v>
      </c>
      <c r="G4760">
        <v>2.9</v>
      </c>
      <c r="H4760">
        <v>80</v>
      </c>
      <c r="I4760" t="s">
        <v>2166</v>
      </c>
      <c r="J4760" t="s">
        <v>1332</v>
      </c>
      <c r="K4760">
        <v>38</v>
      </c>
      <c r="L4760" t="s">
        <v>133</v>
      </c>
      <c r="M4760" t="s">
        <v>148</v>
      </c>
      <c r="N4760" t="s">
        <v>131</v>
      </c>
      <c r="O4760" t="s">
        <v>144</v>
      </c>
    </row>
    <row r="4761" spans="1:15">
      <c r="A4761">
        <v>4760</v>
      </c>
      <c r="B4761">
        <v>448766</v>
      </c>
      <c r="C4761" t="s">
        <v>568</v>
      </c>
      <c r="D4761" t="s">
        <v>143</v>
      </c>
      <c r="E4761" t="s">
        <v>8690</v>
      </c>
      <c r="F4761">
        <v>300</v>
      </c>
      <c r="G4761">
        <v>2.9</v>
      </c>
      <c r="H4761">
        <v>80</v>
      </c>
      <c r="I4761" t="s">
        <v>8691</v>
      </c>
      <c r="J4761" t="s">
        <v>568</v>
      </c>
      <c r="K4761">
        <v>79</v>
      </c>
      <c r="L4761" t="s">
        <v>136</v>
      </c>
      <c r="M4761" t="s">
        <v>132</v>
      </c>
      <c r="N4761" t="s">
        <v>131</v>
      </c>
      <c r="O4761" t="s">
        <v>130</v>
      </c>
    </row>
    <row r="4762" spans="1:15">
      <c r="A4762">
        <v>4761</v>
      </c>
      <c r="B4762">
        <v>448830</v>
      </c>
      <c r="C4762" t="s">
        <v>314</v>
      </c>
      <c r="D4762" t="s">
        <v>146</v>
      </c>
      <c r="E4762" t="s">
        <v>8692</v>
      </c>
      <c r="F4762">
        <v>250</v>
      </c>
      <c r="G4762">
        <v>2.9</v>
      </c>
      <c r="H4762">
        <v>80</v>
      </c>
      <c r="I4762" t="s">
        <v>8693</v>
      </c>
      <c r="J4762" t="s">
        <v>314</v>
      </c>
      <c r="K4762">
        <v>78</v>
      </c>
      <c r="L4762" t="s">
        <v>237</v>
      </c>
      <c r="M4762" t="s">
        <v>132</v>
      </c>
      <c r="N4762" t="s">
        <v>131</v>
      </c>
      <c r="O4762" t="s">
        <v>130</v>
      </c>
    </row>
    <row r="4763" spans="1:15">
      <c r="A4763">
        <v>4762</v>
      </c>
      <c r="B4763">
        <v>448841</v>
      </c>
      <c r="C4763" t="s">
        <v>5307</v>
      </c>
      <c r="D4763" t="s">
        <v>129</v>
      </c>
      <c r="E4763" t="s">
        <v>8694</v>
      </c>
      <c r="F4763">
        <v>500</v>
      </c>
      <c r="G4763">
        <v>2.9</v>
      </c>
      <c r="H4763">
        <v>80</v>
      </c>
      <c r="I4763" t="s">
        <v>8695</v>
      </c>
      <c r="J4763" t="s">
        <v>5307</v>
      </c>
      <c r="K4763">
        <v>77</v>
      </c>
      <c r="L4763" t="s">
        <v>136</v>
      </c>
      <c r="M4763" t="s">
        <v>132</v>
      </c>
      <c r="N4763" t="s">
        <v>131</v>
      </c>
      <c r="O4763" t="s">
        <v>130</v>
      </c>
    </row>
    <row r="4764" spans="1:15">
      <c r="A4764">
        <v>4763</v>
      </c>
      <c r="B4764">
        <v>448862</v>
      </c>
      <c r="C4764" t="s">
        <v>907</v>
      </c>
      <c r="D4764" t="s">
        <v>129</v>
      </c>
      <c r="E4764" t="s">
        <v>8696</v>
      </c>
      <c r="F4764">
        <v>500</v>
      </c>
      <c r="G4764">
        <v>2.9</v>
      </c>
      <c r="H4764">
        <v>80</v>
      </c>
      <c r="I4764" t="s">
        <v>327</v>
      </c>
      <c r="J4764" t="s">
        <v>4378</v>
      </c>
      <c r="K4764">
        <v>59</v>
      </c>
      <c r="L4764" t="s">
        <v>133</v>
      </c>
      <c r="M4764" t="s">
        <v>132</v>
      </c>
      <c r="N4764" t="s">
        <v>131</v>
      </c>
      <c r="O4764" t="s">
        <v>135</v>
      </c>
    </row>
    <row r="4765" spans="1:15">
      <c r="A4765">
        <v>4764</v>
      </c>
      <c r="B4765">
        <v>448876</v>
      </c>
      <c r="C4765" t="s">
        <v>8371</v>
      </c>
      <c r="D4765" t="s">
        <v>129</v>
      </c>
      <c r="E4765" t="s">
        <v>8697</v>
      </c>
      <c r="F4765">
        <v>300</v>
      </c>
      <c r="G4765">
        <v>2.9</v>
      </c>
      <c r="H4765">
        <v>80</v>
      </c>
      <c r="I4765" t="s">
        <v>522</v>
      </c>
      <c r="J4765" t="s">
        <v>4378</v>
      </c>
      <c r="K4765">
        <v>78</v>
      </c>
      <c r="L4765" t="s">
        <v>133</v>
      </c>
      <c r="M4765" t="s">
        <v>132</v>
      </c>
      <c r="N4765" t="s">
        <v>131</v>
      </c>
      <c r="O4765" t="s">
        <v>130</v>
      </c>
    </row>
    <row r="4766" spans="1:15">
      <c r="A4766">
        <v>4765</v>
      </c>
      <c r="B4766">
        <v>448883</v>
      </c>
      <c r="C4766" t="s">
        <v>829</v>
      </c>
      <c r="D4766" t="s">
        <v>134</v>
      </c>
      <c r="E4766" t="s">
        <v>8698</v>
      </c>
      <c r="F4766">
        <v>250</v>
      </c>
      <c r="G4766">
        <v>2.9</v>
      </c>
      <c r="H4766">
        <v>80</v>
      </c>
      <c r="I4766" t="s">
        <v>8699</v>
      </c>
      <c r="J4766" t="s">
        <v>829</v>
      </c>
      <c r="K4766">
        <v>46</v>
      </c>
      <c r="L4766" t="s">
        <v>133</v>
      </c>
      <c r="M4766" t="s">
        <v>132</v>
      </c>
      <c r="N4766" t="s">
        <v>131</v>
      </c>
      <c r="O4766" t="s">
        <v>135</v>
      </c>
    </row>
    <row r="4767" spans="1:15">
      <c r="A4767">
        <v>4766</v>
      </c>
      <c r="B4767">
        <v>448956</v>
      </c>
      <c r="C4767" t="s">
        <v>955</v>
      </c>
      <c r="D4767" t="s">
        <v>141</v>
      </c>
      <c r="E4767" t="s">
        <v>8700</v>
      </c>
      <c r="F4767">
        <v>200</v>
      </c>
      <c r="G4767">
        <v>2.9</v>
      </c>
      <c r="H4767">
        <v>80</v>
      </c>
      <c r="I4767" t="s">
        <v>258</v>
      </c>
      <c r="J4767" t="s">
        <v>955</v>
      </c>
      <c r="K4767">
        <v>73</v>
      </c>
      <c r="L4767" t="s">
        <v>133</v>
      </c>
      <c r="M4767" t="s">
        <v>142</v>
      </c>
      <c r="N4767" t="s">
        <v>131</v>
      </c>
      <c r="O4767" t="s">
        <v>130</v>
      </c>
    </row>
    <row r="4768" spans="1:15">
      <c r="A4768">
        <v>4767</v>
      </c>
      <c r="B4768">
        <v>448977</v>
      </c>
      <c r="C4768" t="s">
        <v>1992</v>
      </c>
      <c r="D4768" t="s">
        <v>145</v>
      </c>
      <c r="E4768" t="s">
        <v>8701</v>
      </c>
      <c r="F4768">
        <v>450</v>
      </c>
      <c r="G4768">
        <v>2.9</v>
      </c>
      <c r="H4768">
        <v>80</v>
      </c>
      <c r="I4768" t="s">
        <v>8702</v>
      </c>
      <c r="J4768" t="s">
        <v>1992</v>
      </c>
      <c r="K4768">
        <v>49</v>
      </c>
      <c r="L4768" t="s">
        <v>138</v>
      </c>
      <c r="M4768" t="s">
        <v>132</v>
      </c>
      <c r="N4768" t="s">
        <v>131</v>
      </c>
      <c r="O4768" t="s">
        <v>135</v>
      </c>
    </row>
    <row r="4769" spans="1:15">
      <c r="A4769">
        <v>4768</v>
      </c>
      <c r="B4769">
        <v>449000</v>
      </c>
      <c r="C4769" t="s">
        <v>1747</v>
      </c>
      <c r="D4769" t="s">
        <v>137</v>
      </c>
      <c r="E4769" t="s">
        <v>8703</v>
      </c>
      <c r="F4769">
        <v>100</v>
      </c>
      <c r="G4769">
        <v>2.9</v>
      </c>
      <c r="H4769">
        <v>80</v>
      </c>
      <c r="I4769" t="s">
        <v>8704</v>
      </c>
      <c r="J4769" t="s">
        <v>1747</v>
      </c>
      <c r="K4769">
        <v>44</v>
      </c>
      <c r="L4769" t="s">
        <v>136</v>
      </c>
      <c r="M4769" t="s">
        <v>142</v>
      </c>
      <c r="N4769" t="s">
        <v>131</v>
      </c>
      <c r="O4769" t="s">
        <v>135</v>
      </c>
    </row>
    <row r="4770" spans="1:15">
      <c r="A4770">
        <v>4769</v>
      </c>
      <c r="B4770">
        <v>449111</v>
      </c>
      <c r="C4770" t="s">
        <v>973</v>
      </c>
      <c r="D4770" t="s">
        <v>134</v>
      </c>
      <c r="E4770" t="s">
        <v>8705</v>
      </c>
      <c r="F4770">
        <v>200</v>
      </c>
      <c r="G4770">
        <v>2.9</v>
      </c>
      <c r="H4770">
        <v>80</v>
      </c>
      <c r="I4770" t="s">
        <v>8706</v>
      </c>
      <c r="J4770" t="s">
        <v>973</v>
      </c>
      <c r="K4770">
        <v>54</v>
      </c>
      <c r="L4770" t="s">
        <v>136</v>
      </c>
      <c r="M4770" t="s">
        <v>142</v>
      </c>
      <c r="N4770" t="s">
        <v>131</v>
      </c>
      <c r="O4770" t="s">
        <v>135</v>
      </c>
    </row>
    <row r="4771" spans="1:15">
      <c r="A4771">
        <v>4770</v>
      </c>
      <c r="B4771">
        <v>449162</v>
      </c>
      <c r="C4771" t="s">
        <v>2289</v>
      </c>
      <c r="D4771" t="s">
        <v>129</v>
      </c>
      <c r="E4771" t="s">
        <v>8707</v>
      </c>
      <c r="F4771">
        <v>200</v>
      </c>
      <c r="G4771">
        <v>2.9</v>
      </c>
      <c r="H4771">
        <v>80</v>
      </c>
      <c r="I4771" t="s">
        <v>395</v>
      </c>
      <c r="J4771" t="s">
        <v>2289</v>
      </c>
      <c r="K4771">
        <v>68</v>
      </c>
      <c r="L4771" t="s">
        <v>138</v>
      </c>
      <c r="M4771" t="s">
        <v>142</v>
      </c>
      <c r="N4771" t="s">
        <v>131</v>
      </c>
      <c r="O4771" t="s">
        <v>130</v>
      </c>
    </row>
    <row r="4772" spans="1:15">
      <c r="A4772">
        <v>4771</v>
      </c>
      <c r="B4772">
        <v>449174</v>
      </c>
      <c r="C4772" t="s">
        <v>790</v>
      </c>
      <c r="D4772" t="s">
        <v>129</v>
      </c>
      <c r="E4772" t="s">
        <v>8708</v>
      </c>
      <c r="F4772">
        <v>200</v>
      </c>
      <c r="G4772">
        <v>2.9</v>
      </c>
      <c r="H4772">
        <v>80</v>
      </c>
      <c r="I4772" t="s">
        <v>8709</v>
      </c>
      <c r="J4772" t="s">
        <v>790</v>
      </c>
      <c r="K4772">
        <v>77</v>
      </c>
      <c r="L4772" t="s">
        <v>138</v>
      </c>
      <c r="M4772" t="s">
        <v>142</v>
      </c>
      <c r="N4772" t="s">
        <v>131</v>
      </c>
      <c r="O4772" t="s">
        <v>130</v>
      </c>
    </row>
    <row r="4773" spans="1:15">
      <c r="A4773">
        <v>4772</v>
      </c>
      <c r="B4773">
        <v>449198</v>
      </c>
      <c r="C4773" t="s">
        <v>1106</v>
      </c>
      <c r="D4773" t="s">
        <v>139</v>
      </c>
      <c r="E4773" t="s">
        <v>8710</v>
      </c>
      <c r="F4773">
        <v>300</v>
      </c>
      <c r="G4773">
        <v>2.9</v>
      </c>
      <c r="H4773">
        <v>80</v>
      </c>
      <c r="I4773" t="s">
        <v>8711</v>
      </c>
      <c r="J4773" t="s">
        <v>1106</v>
      </c>
      <c r="K4773">
        <v>74</v>
      </c>
      <c r="L4773" t="s">
        <v>133</v>
      </c>
      <c r="M4773" t="s">
        <v>132</v>
      </c>
      <c r="N4773" t="s">
        <v>131</v>
      </c>
      <c r="O4773" t="s">
        <v>130</v>
      </c>
    </row>
    <row r="4774" spans="1:15">
      <c r="A4774">
        <v>4773</v>
      </c>
      <c r="B4774">
        <v>449239</v>
      </c>
      <c r="C4774" t="s">
        <v>466</v>
      </c>
      <c r="D4774" t="s">
        <v>141</v>
      </c>
      <c r="E4774" t="s">
        <v>8712</v>
      </c>
      <c r="F4774">
        <v>300</v>
      </c>
      <c r="G4774">
        <v>2.9</v>
      </c>
      <c r="H4774">
        <v>80</v>
      </c>
      <c r="I4774" t="s">
        <v>356</v>
      </c>
      <c r="J4774" t="s">
        <v>466</v>
      </c>
      <c r="K4774">
        <v>52</v>
      </c>
      <c r="L4774" t="s">
        <v>136</v>
      </c>
      <c r="M4774" t="s">
        <v>132</v>
      </c>
      <c r="N4774" t="s">
        <v>131</v>
      </c>
      <c r="O4774" t="s">
        <v>135</v>
      </c>
    </row>
    <row r="4775" spans="1:15">
      <c r="A4775">
        <v>4774</v>
      </c>
      <c r="B4775">
        <v>449242</v>
      </c>
      <c r="C4775" t="s">
        <v>1969</v>
      </c>
      <c r="D4775" t="s">
        <v>145</v>
      </c>
      <c r="E4775" t="s">
        <v>8713</v>
      </c>
      <c r="F4775">
        <v>400</v>
      </c>
      <c r="G4775">
        <v>2.9</v>
      </c>
      <c r="H4775">
        <v>80</v>
      </c>
      <c r="I4775" t="s">
        <v>258</v>
      </c>
      <c r="J4775" t="s">
        <v>1969</v>
      </c>
      <c r="K4775">
        <v>46</v>
      </c>
      <c r="L4775" t="s">
        <v>133</v>
      </c>
      <c r="M4775" t="s">
        <v>132</v>
      </c>
      <c r="N4775" t="s">
        <v>131</v>
      </c>
      <c r="O4775" t="s">
        <v>135</v>
      </c>
    </row>
    <row r="4776" spans="1:15">
      <c r="A4776">
        <v>4775</v>
      </c>
      <c r="B4776">
        <v>449312</v>
      </c>
      <c r="C4776" t="s">
        <v>2151</v>
      </c>
      <c r="D4776" t="s">
        <v>141</v>
      </c>
      <c r="E4776" t="s">
        <v>8714</v>
      </c>
      <c r="F4776">
        <v>300</v>
      </c>
      <c r="G4776">
        <v>2.9</v>
      </c>
      <c r="H4776">
        <v>80</v>
      </c>
      <c r="I4776" t="s">
        <v>434</v>
      </c>
      <c r="J4776" t="s">
        <v>2151</v>
      </c>
      <c r="K4776">
        <v>67</v>
      </c>
      <c r="L4776" t="s">
        <v>133</v>
      </c>
      <c r="M4776" t="s">
        <v>132</v>
      </c>
      <c r="N4776" t="s">
        <v>131</v>
      </c>
      <c r="O4776" t="s">
        <v>130</v>
      </c>
    </row>
    <row r="4777" spans="1:15">
      <c r="A4777">
        <v>4776</v>
      </c>
      <c r="B4777">
        <v>449361</v>
      </c>
      <c r="C4777" t="s">
        <v>466</v>
      </c>
      <c r="D4777" t="s">
        <v>141</v>
      </c>
      <c r="E4777" t="s">
        <v>8715</v>
      </c>
      <c r="F4777">
        <v>600</v>
      </c>
      <c r="G4777">
        <v>2.9</v>
      </c>
      <c r="H4777">
        <v>80</v>
      </c>
      <c r="I4777" t="s">
        <v>841</v>
      </c>
      <c r="J4777" t="s">
        <v>466</v>
      </c>
      <c r="K4777">
        <v>53</v>
      </c>
      <c r="L4777" t="s">
        <v>136</v>
      </c>
      <c r="M4777" t="s">
        <v>148</v>
      </c>
      <c r="N4777" t="s">
        <v>131</v>
      </c>
      <c r="O4777" t="s">
        <v>135</v>
      </c>
    </row>
    <row r="4778" spans="1:15">
      <c r="A4778">
        <v>4777</v>
      </c>
      <c r="B4778">
        <v>449364</v>
      </c>
      <c r="C4778" t="s">
        <v>3731</v>
      </c>
      <c r="D4778" t="s">
        <v>129</v>
      </c>
      <c r="E4778" t="s">
        <v>8716</v>
      </c>
      <c r="F4778">
        <v>300</v>
      </c>
      <c r="G4778">
        <v>2.9</v>
      </c>
      <c r="H4778">
        <v>80</v>
      </c>
      <c r="I4778" t="s">
        <v>8717</v>
      </c>
      <c r="J4778" t="s">
        <v>3731</v>
      </c>
      <c r="K4778">
        <v>81</v>
      </c>
      <c r="L4778" t="s">
        <v>138</v>
      </c>
      <c r="M4778" t="s">
        <v>132</v>
      </c>
      <c r="N4778" t="s">
        <v>131</v>
      </c>
      <c r="O4778" t="s">
        <v>130</v>
      </c>
    </row>
    <row r="4779" spans="1:15">
      <c r="A4779">
        <v>4778</v>
      </c>
      <c r="B4779">
        <v>449372</v>
      </c>
      <c r="C4779" t="s">
        <v>477</v>
      </c>
      <c r="D4779" t="s">
        <v>141</v>
      </c>
      <c r="E4779" t="s">
        <v>8718</v>
      </c>
      <c r="F4779">
        <v>200</v>
      </c>
      <c r="G4779">
        <v>2.9</v>
      </c>
      <c r="H4779">
        <v>80</v>
      </c>
      <c r="I4779" t="s">
        <v>8719</v>
      </c>
      <c r="J4779" t="s">
        <v>477</v>
      </c>
      <c r="K4779">
        <v>64</v>
      </c>
      <c r="L4779" t="s">
        <v>133</v>
      </c>
      <c r="M4779" t="s">
        <v>142</v>
      </c>
      <c r="N4779" t="s">
        <v>131</v>
      </c>
      <c r="O4779" t="s">
        <v>130</v>
      </c>
    </row>
    <row r="4780" spans="1:15">
      <c r="A4780">
        <v>4779</v>
      </c>
      <c r="B4780">
        <v>449395</v>
      </c>
      <c r="C4780" t="s">
        <v>1807</v>
      </c>
      <c r="D4780" t="s">
        <v>139</v>
      </c>
      <c r="E4780" t="s">
        <v>8720</v>
      </c>
      <c r="F4780">
        <v>150</v>
      </c>
      <c r="G4780">
        <v>2.9</v>
      </c>
      <c r="H4780">
        <v>80</v>
      </c>
      <c r="I4780" t="s">
        <v>841</v>
      </c>
      <c r="J4780" t="s">
        <v>1807</v>
      </c>
      <c r="K4780">
        <v>71</v>
      </c>
      <c r="L4780" t="s">
        <v>136</v>
      </c>
      <c r="M4780" t="s">
        <v>142</v>
      </c>
      <c r="N4780" t="s">
        <v>131</v>
      </c>
      <c r="O4780" t="s">
        <v>130</v>
      </c>
    </row>
    <row r="4781" spans="1:15">
      <c r="A4781">
        <v>4780</v>
      </c>
      <c r="B4781">
        <v>449407</v>
      </c>
      <c r="C4781" t="s">
        <v>615</v>
      </c>
      <c r="D4781" t="s">
        <v>141</v>
      </c>
      <c r="E4781" t="s">
        <v>8721</v>
      </c>
      <c r="F4781">
        <v>250</v>
      </c>
      <c r="G4781">
        <v>2.9</v>
      </c>
      <c r="H4781">
        <v>80</v>
      </c>
      <c r="I4781" t="s">
        <v>8722</v>
      </c>
      <c r="J4781" t="s">
        <v>615</v>
      </c>
      <c r="K4781">
        <v>50</v>
      </c>
      <c r="L4781" t="s">
        <v>133</v>
      </c>
      <c r="M4781" t="s">
        <v>132</v>
      </c>
      <c r="N4781" t="s">
        <v>131</v>
      </c>
      <c r="O4781" t="s">
        <v>135</v>
      </c>
    </row>
    <row r="4782" spans="1:15">
      <c r="A4782">
        <v>4781</v>
      </c>
      <c r="B4782">
        <v>449427</v>
      </c>
      <c r="C4782" t="s">
        <v>3083</v>
      </c>
      <c r="D4782" t="s">
        <v>146</v>
      </c>
      <c r="E4782" t="s">
        <v>8723</v>
      </c>
      <c r="F4782">
        <v>280</v>
      </c>
      <c r="G4782">
        <v>2.9</v>
      </c>
      <c r="H4782">
        <v>80</v>
      </c>
      <c r="I4782" t="s">
        <v>8724</v>
      </c>
      <c r="J4782" t="s">
        <v>3083</v>
      </c>
      <c r="K4782">
        <v>32</v>
      </c>
      <c r="L4782" t="s">
        <v>136</v>
      </c>
      <c r="M4782" t="s">
        <v>132</v>
      </c>
      <c r="N4782" t="s">
        <v>131</v>
      </c>
      <c r="O4782" t="s">
        <v>144</v>
      </c>
    </row>
    <row r="4783" spans="1:15">
      <c r="A4783">
        <v>4782</v>
      </c>
      <c r="B4783">
        <v>449428</v>
      </c>
      <c r="C4783" t="s">
        <v>8725</v>
      </c>
      <c r="D4783" t="s">
        <v>141</v>
      </c>
      <c r="E4783" t="s">
        <v>2632</v>
      </c>
      <c r="F4783">
        <v>400</v>
      </c>
      <c r="G4783">
        <v>2.9</v>
      </c>
      <c r="H4783">
        <v>80</v>
      </c>
      <c r="I4783" t="s">
        <v>8726</v>
      </c>
      <c r="J4783" t="s">
        <v>823</v>
      </c>
      <c r="K4783">
        <v>73</v>
      </c>
      <c r="L4783" t="s">
        <v>138</v>
      </c>
      <c r="M4783" t="s">
        <v>132</v>
      </c>
      <c r="N4783" t="s">
        <v>131</v>
      </c>
      <c r="O4783" t="s">
        <v>130</v>
      </c>
    </row>
    <row r="4784" spans="1:15">
      <c r="A4784">
        <v>4783</v>
      </c>
      <c r="B4784">
        <v>449454</v>
      </c>
      <c r="C4784" t="s">
        <v>2854</v>
      </c>
      <c r="D4784" t="s">
        <v>149</v>
      </c>
      <c r="E4784" t="s">
        <v>8727</v>
      </c>
      <c r="F4784">
        <v>200</v>
      </c>
      <c r="G4784">
        <v>2.9</v>
      </c>
      <c r="H4784">
        <v>80</v>
      </c>
      <c r="I4784" t="s">
        <v>258</v>
      </c>
      <c r="J4784" t="s">
        <v>2854</v>
      </c>
      <c r="K4784">
        <v>60</v>
      </c>
      <c r="L4784" t="s">
        <v>133</v>
      </c>
      <c r="M4784" t="s">
        <v>142</v>
      </c>
      <c r="N4784" t="s">
        <v>131</v>
      </c>
      <c r="O4784" t="s">
        <v>135</v>
      </c>
    </row>
    <row r="4785" spans="1:15">
      <c r="A4785">
        <v>4784</v>
      </c>
      <c r="B4785">
        <v>449646</v>
      </c>
      <c r="C4785" t="s">
        <v>1086</v>
      </c>
      <c r="D4785" t="s">
        <v>139</v>
      </c>
      <c r="E4785" t="s">
        <v>8728</v>
      </c>
      <c r="F4785">
        <v>250</v>
      </c>
      <c r="G4785">
        <v>2.9</v>
      </c>
      <c r="H4785">
        <v>80</v>
      </c>
      <c r="I4785" t="s">
        <v>3791</v>
      </c>
      <c r="J4785" t="s">
        <v>1086</v>
      </c>
      <c r="K4785">
        <v>36</v>
      </c>
      <c r="L4785" t="s">
        <v>133</v>
      </c>
      <c r="M4785" t="s">
        <v>132</v>
      </c>
      <c r="N4785" t="s">
        <v>131</v>
      </c>
      <c r="O4785" t="s">
        <v>144</v>
      </c>
    </row>
    <row r="4786" spans="1:15">
      <c r="A4786">
        <v>4785</v>
      </c>
      <c r="B4786">
        <v>449713</v>
      </c>
      <c r="C4786" t="s">
        <v>3292</v>
      </c>
      <c r="D4786" t="s">
        <v>141</v>
      </c>
      <c r="E4786" t="s">
        <v>8729</v>
      </c>
      <c r="F4786">
        <v>300</v>
      </c>
      <c r="G4786">
        <v>2.9</v>
      </c>
      <c r="H4786">
        <v>80</v>
      </c>
      <c r="I4786" t="s">
        <v>6348</v>
      </c>
      <c r="J4786" t="s">
        <v>3292</v>
      </c>
      <c r="K4786">
        <v>38</v>
      </c>
      <c r="L4786" t="s">
        <v>236</v>
      </c>
      <c r="M4786" t="s">
        <v>132</v>
      </c>
      <c r="N4786" t="s">
        <v>131</v>
      </c>
      <c r="O4786" t="s">
        <v>144</v>
      </c>
    </row>
    <row r="4787" spans="1:15">
      <c r="A4787">
        <v>4786</v>
      </c>
      <c r="B4787">
        <v>449740</v>
      </c>
      <c r="C4787" t="s">
        <v>880</v>
      </c>
      <c r="D4787" t="s">
        <v>143</v>
      </c>
      <c r="E4787" t="s">
        <v>8730</v>
      </c>
      <c r="F4787">
        <v>350</v>
      </c>
      <c r="G4787">
        <v>2.9</v>
      </c>
      <c r="H4787">
        <v>80</v>
      </c>
      <c r="I4787" t="s">
        <v>841</v>
      </c>
      <c r="J4787" t="s">
        <v>880</v>
      </c>
      <c r="K4787">
        <v>60</v>
      </c>
      <c r="L4787" t="s">
        <v>136</v>
      </c>
      <c r="M4787" t="s">
        <v>132</v>
      </c>
      <c r="N4787" t="s">
        <v>131</v>
      </c>
      <c r="O4787" t="s">
        <v>135</v>
      </c>
    </row>
    <row r="4788" spans="1:15">
      <c r="A4788">
        <v>4787</v>
      </c>
      <c r="B4788">
        <v>449869</v>
      </c>
      <c r="C4788" t="s">
        <v>1409</v>
      </c>
      <c r="D4788" t="s">
        <v>137</v>
      </c>
      <c r="E4788" t="s">
        <v>8731</v>
      </c>
      <c r="F4788">
        <v>300</v>
      </c>
      <c r="G4788">
        <v>2.9</v>
      </c>
      <c r="H4788">
        <v>80</v>
      </c>
      <c r="I4788" t="s">
        <v>7590</v>
      </c>
      <c r="J4788" t="s">
        <v>1409</v>
      </c>
      <c r="K4788">
        <v>53</v>
      </c>
      <c r="L4788" t="s">
        <v>133</v>
      </c>
      <c r="M4788" t="s">
        <v>132</v>
      </c>
      <c r="N4788" t="s">
        <v>131</v>
      </c>
      <c r="O4788" t="s">
        <v>135</v>
      </c>
    </row>
    <row r="4789" spans="1:15">
      <c r="A4789">
        <v>4788</v>
      </c>
      <c r="B4789">
        <v>449962</v>
      </c>
      <c r="C4789" t="s">
        <v>260</v>
      </c>
      <c r="D4789" t="s">
        <v>137</v>
      </c>
      <c r="E4789" t="s">
        <v>8732</v>
      </c>
      <c r="F4789">
        <v>450</v>
      </c>
      <c r="G4789">
        <v>2.9</v>
      </c>
      <c r="H4789">
        <v>80</v>
      </c>
      <c r="I4789" t="s">
        <v>8733</v>
      </c>
      <c r="J4789" t="s">
        <v>260</v>
      </c>
      <c r="K4789">
        <v>63</v>
      </c>
      <c r="L4789" t="s">
        <v>138</v>
      </c>
      <c r="M4789" t="s">
        <v>132</v>
      </c>
      <c r="N4789" t="s">
        <v>131</v>
      </c>
      <c r="O4789" t="s">
        <v>130</v>
      </c>
    </row>
    <row r="4790" spans="1:15">
      <c r="A4790">
        <v>4789</v>
      </c>
      <c r="B4790">
        <v>449996</v>
      </c>
      <c r="C4790" t="s">
        <v>250</v>
      </c>
      <c r="D4790" t="s">
        <v>137</v>
      </c>
      <c r="E4790" t="s">
        <v>8734</v>
      </c>
      <c r="F4790">
        <v>400</v>
      </c>
      <c r="G4790">
        <v>2.9</v>
      </c>
      <c r="H4790">
        <v>80</v>
      </c>
      <c r="I4790" t="s">
        <v>547</v>
      </c>
      <c r="J4790" t="s">
        <v>250</v>
      </c>
      <c r="K4790">
        <v>57</v>
      </c>
      <c r="L4790" t="s">
        <v>136</v>
      </c>
      <c r="M4790" t="s">
        <v>132</v>
      </c>
      <c r="N4790" t="s">
        <v>131</v>
      </c>
      <c r="O4790" t="s">
        <v>135</v>
      </c>
    </row>
    <row r="4791" spans="1:15">
      <c r="A4791">
        <v>4790</v>
      </c>
      <c r="B4791">
        <v>450002</v>
      </c>
      <c r="C4791" t="s">
        <v>8735</v>
      </c>
      <c r="D4791" t="s">
        <v>143</v>
      </c>
      <c r="E4791" t="s">
        <v>8736</v>
      </c>
      <c r="F4791">
        <v>350</v>
      </c>
      <c r="G4791">
        <v>2.9</v>
      </c>
      <c r="H4791">
        <v>80</v>
      </c>
      <c r="I4791" t="s">
        <v>8737</v>
      </c>
      <c r="J4791" t="s">
        <v>880</v>
      </c>
      <c r="K4791">
        <v>48</v>
      </c>
      <c r="L4791" t="s">
        <v>136</v>
      </c>
      <c r="M4791" t="s">
        <v>132</v>
      </c>
      <c r="N4791" t="s">
        <v>131</v>
      </c>
      <c r="O4791" t="s">
        <v>135</v>
      </c>
    </row>
    <row r="4792" spans="1:15">
      <c r="A4792">
        <v>4791</v>
      </c>
      <c r="B4792">
        <v>450029</v>
      </c>
      <c r="C4792" t="s">
        <v>572</v>
      </c>
      <c r="D4792" t="s">
        <v>137</v>
      </c>
      <c r="E4792" t="s">
        <v>8738</v>
      </c>
      <c r="F4792">
        <v>120</v>
      </c>
      <c r="G4792">
        <v>2.9</v>
      </c>
      <c r="H4792">
        <v>80</v>
      </c>
      <c r="I4792" t="s">
        <v>8739</v>
      </c>
      <c r="J4792" t="s">
        <v>572</v>
      </c>
      <c r="K4792">
        <v>59</v>
      </c>
      <c r="L4792" t="s">
        <v>136</v>
      </c>
      <c r="M4792" t="s">
        <v>142</v>
      </c>
      <c r="N4792" t="s">
        <v>131</v>
      </c>
      <c r="O4792" t="s">
        <v>135</v>
      </c>
    </row>
    <row r="4793" spans="1:15">
      <c r="A4793">
        <v>4792</v>
      </c>
      <c r="B4793">
        <v>450067</v>
      </c>
      <c r="C4793" t="s">
        <v>880</v>
      </c>
      <c r="D4793" t="s">
        <v>143</v>
      </c>
      <c r="E4793" t="s">
        <v>8740</v>
      </c>
      <c r="F4793">
        <v>200</v>
      </c>
      <c r="G4793">
        <v>2.9</v>
      </c>
      <c r="H4793">
        <v>80</v>
      </c>
      <c r="I4793" t="s">
        <v>854</v>
      </c>
      <c r="J4793" t="s">
        <v>880</v>
      </c>
      <c r="K4793">
        <v>60</v>
      </c>
      <c r="L4793" t="s">
        <v>138</v>
      </c>
      <c r="M4793" t="s">
        <v>142</v>
      </c>
      <c r="N4793" t="s">
        <v>131</v>
      </c>
      <c r="O4793" t="s">
        <v>135</v>
      </c>
    </row>
    <row r="4794" spans="1:15">
      <c r="A4794">
        <v>4793</v>
      </c>
      <c r="B4794">
        <v>450110</v>
      </c>
      <c r="C4794" t="s">
        <v>3083</v>
      </c>
      <c r="D4794" t="s">
        <v>146</v>
      </c>
      <c r="E4794" t="s">
        <v>8741</v>
      </c>
      <c r="F4794">
        <v>300</v>
      </c>
      <c r="G4794">
        <v>2.9</v>
      </c>
      <c r="H4794">
        <v>80</v>
      </c>
      <c r="I4794" t="s">
        <v>8742</v>
      </c>
      <c r="J4794" t="s">
        <v>3083</v>
      </c>
      <c r="K4794">
        <v>39</v>
      </c>
      <c r="L4794" t="s">
        <v>138</v>
      </c>
      <c r="M4794" t="s">
        <v>132</v>
      </c>
      <c r="N4794" t="s">
        <v>131</v>
      </c>
      <c r="O4794" t="s">
        <v>144</v>
      </c>
    </row>
    <row r="4795" spans="1:15">
      <c r="A4795">
        <v>4794</v>
      </c>
      <c r="B4795">
        <v>450212</v>
      </c>
      <c r="C4795" t="s">
        <v>3993</v>
      </c>
      <c r="D4795" t="s">
        <v>129</v>
      </c>
      <c r="E4795" t="s">
        <v>8743</v>
      </c>
      <c r="F4795">
        <v>300</v>
      </c>
      <c r="G4795">
        <v>2.9</v>
      </c>
      <c r="H4795">
        <v>80</v>
      </c>
      <c r="I4795" t="s">
        <v>8744</v>
      </c>
      <c r="J4795" t="s">
        <v>4378</v>
      </c>
      <c r="K4795">
        <v>72</v>
      </c>
      <c r="L4795" t="s">
        <v>133</v>
      </c>
      <c r="M4795" t="s">
        <v>132</v>
      </c>
      <c r="N4795" t="s">
        <v>131</v>
      </c>
      <c r="O4795" t="s">
        <v>130</v>
      </c>
    </row>
    <row r="4796" spans="1:15">
      <c r="A4796">
        <v>4795</v>
      </c>
      <c r="B4796">
        <v>450219</v>
      </c>
      <c r="C4796" t="s">
        <v>1155</v>
      </c>
      <c r="D4796" t="s">
        <v>139</v>
      </c>
      <c r="E4796" t="s">
        <v>8745</v>
      </c>
      <c r="F4796">
        <v>300</v>
      </c>
      <c r="G4796">
        <v>2.9</v>
      </c>
      <c r="H4796">
        <v>80</v>
      </c>
      <c r="I4796" t="s">
        <v>6101</v>
      </c>
      <c r="J4796" t="s">
        <v>1155</v>
      </c>
      <c r="K4796">
        <v>49</v>
      </c>
      <c r="L4796" t="s">
        <v>133</v>
      </c>
      <c r="M4796" t="s">
        <v>132</v>
      </c>
      <c r="N4796" t="s">
        <v>131</v>
      </c>
      <c r="O4796" t="s">
        <v>135</v>
      </c>
    </row>
    <row r="4797" spans="1:15">
      <c r="A4797">
        <v>4796</v>
      </c>
      <c r="B4797">
        <v>450316</v>
      </c>
      <c r="C4797" t="s">
        <v>1962</v>
      </c>
      <c r="D4797" t="s">
        <v>129</v>
      </c>
      <c r="E4797" t="s">
        <v>8746</v>
      </c>
      <c r="F4797">
        <v>500</v>
      </c>
      <c r="G4797">
        <v>2.9</v>
      </c>
      <c r="H4797">
        <v>80</v>
      </c>
      <c r="I4797" t="s">
        <v>327</v>
      </c>
      <c r="J4797" t="s">
        <v>1962</v>
      </c>
      <c r="K4797">
        <v>85</v>
      </c>
      <c r="L4797" t="s">
        <v>133</v>
      </c>
      <c r="M4797" t="s">
        <v>132</v>
      </c>
      <c r="N4797" t="s">
        <v>131</v>
      </c>
      <c r="O4797" t="s">
        <v>130</v>
      </c>
    </row>
    <row r="4798" spans="1:15">
      <c r="A4798">
        <v>4797</v>
      </c>
      <c r="B4798">
        <v>450352</v>
      </c>
      <c r="C4798" t="s">
        <v>690</v>
      </c>
      <c r="D4798" t="s">
        <v>129</v>
      </c>
      <c r="E4798" t="s">
        <v>8747</v>
      </c>
      <c r="F4798">
        <v>200</v>
      </c>
      <c r="G4798">
        <v>2.9</v>
      </c>
      <c r="H4798">
        <v>80</v>
      </c>
      <c r="I4798" t="s">
        <v>4322</v>
      </c>
      <c r="J4798" t="s">
        <v>690</v>
      </c>
      <c r="K4798">
        <v>79</v>
      </c>
      <c r="L4798" t="s">
        <v>136</v>
      </c>
      <c r="M4798" t="s">
        <v>142</v>
      </c>
      <c r="N4798" t="s">
        <v>131</v>
      </c>
      <c r="O4798" t="s">
        <v>130</v>
      </c>
    </row>
    <row r="4799" spans="1:15">
      <c r="A4799">
        <v>4798</v>
      </c>
      <c r="B4799">
        <v>450524</v>
      </c>
      <c r="C4799" t="s">
        <v>466</v>
      </c>
      <c r="D4799" t="s">
        <v>141</v>
      </c>
      <c r="E4799" t="s">
        <v>8748</v>
      </c>
      <c r="F4799">
        <v>40</v>
      </c>
      <c r="G4799">
        <v>2.9</v>
      </c>
      <c r="H4799">
        <v>80</v>
      </c>
      <c r="I4799" t="s">
        <v>8749</v>
      </c>
      <c r="J4799" t="s">
        <v>466</v>
      </c>
      <c r="K4799">
        <v>48</v>
      </c>
      <c r="L4799" t="s">
        <v>138</v>
      </c>
      <c r="M4799" t="s">
        <v>142</v>
      </c>
      <c r="N4799" t="s">
        <v>131</v>
      </c>
      <c r="O4799" t="s">
        <v>135</v>
      </c>
    </row>
    <row r="4800" spans="1:15">
      <c r="A4800">
        <v>4799</v>
      </c>
      <c r="B4800">
        <v>450540</v>
      </c>
      <c r="C4800" t="s">
        <v>1969</v>
      </c>
      <c r="D4800" t="s">
        <v>145</v>
      </c>
      <c r="E4800" t="s">
        <v>8750</v>
      </c>
      <c r="F4800">
        <v>400</v>
      </c>
      <c r="G4800">
        <v>2.9</v>
      </c>
      <c r="H4800">
        <v>80</v>
      </c>
      <c r="I4800" t="s">
        <v>8751</v>
      </c>
      <c r="J4800" t="s">
        <v>1969</v>
      </c>
      <c r="K4800">
        <v>37</v>
      </c>
      <c r="L4800" t="s">
        <v>236</v>
      </c>
      <c r="M4800" t="s">
        <v>132</v>
      </c>
      <c r="N4800" t="s">
        <v>131</v>
      </c>
      <c r="O4800" t="s">
        <v>144</v>
      </c>
    </row>
    <row r="4801" spans="1:15">
      <c r="A4801">
        <v>4800</v>
      </c>
      <c r="B4801">
        <v>450588</v>
      </c>
      <c r="C4801" t="s">
        <v>1684</v>
      </c>
      <c r="D4801" t="s">
        <v>146</v>
      </c>
      <c r="E4801" t="s">
        <v>8752</v>
      </c>
      <c r="F4801">
        <v>250</v>
      </c>
      <c r="G4801">
        <v>4.2</v>
      </c>
      <c r="H4801">
        <v>50</v>
      </c>
      <c r="I4801" t="s">
        <v>841</v>
      </c>
      <c r="J4801" t="s">
        <v>1684</v>
      </c>
      <c r="K4801">
        <v>35</v>
      </c>
      <c r="L4801" t="s">
        <v>136</v>
      </c>
      <c r="M4801" t="s">
        <v>132</v>
      </c>
      <c r="N4801" t="s">
        <v>140</v>
      </c>
      <c r="O4801" t="s">
        <v>144</v>
      </c>
    </row>
    <row r="4802" spans="1:15">
      <c r="A4802">
        <v>4801</v>
      </c>
      <c r="B4802">
        <v>450610</v>
      </c>
      <c r="C4802" t="s">
        <v>260</v>
      </c>
      <c r="D4802" t="s">
        <v>137</v>
      </c>
      <c r="E4802" t="s">
        <v>8753</v>
      </c>
      <c r="F4802">
        <v>400</v>
      </c>
      <c r="G4802">
        <v>2.9</v>
      </c>
      <c r="H4802">
        <v>80</v>
      </c>
      <c r="I4802" t="s">
        <v>547</v>
      </c>
      <c r="J4802" t="s">
        <v>260</v>
      </c>
      <c r="K4802">
        <v>56</v>
      </c>
      <c r="L4802" t="s">
        <v>136</v>
      </c>
      <c r="M4802" t="s">
        <v>132</v>
      </c>
      <c r="N4802" t="s">
        <v>131</v>
      </c>
      <c r="O4802" t="s">
        <v>135</v>
      </c>
    </row>
    <row r="4803" spans="1:15">
      <c r="A4803">
        <v>4802</v>
      </c>
      <c r="B4803">
        <v>450654</v>
      </c>
      <c r="C4803" t="s">
        <v>3054</v>
      </c>
      <c r="D4803" t="s">
        <v>146</v>
      </c>
      <c r="E4803" t="s">
        <v>8754</v>
      </c>
      <c r="F4803">
        <v>200</v>
      </c>
      <c r="G4803">
        <v>4.3</v>
      </c>
      <c r="H4803">
        <v>100</v>
      </c>
      <c r="I4803" t="s">
        <v>8755</v>
      </c>
      <c r="J4803" t="s">
        <v>3054</v>
      </c>
      <c r="K4803">
        <v>46</v>
      </c>
      <c r="L4803" t="s">
        <v>138</v>
      </c>
      <c r="M4803" t="s">
        <v>142</v>
      </c>
      <c r="N4803" t="s">
        <v>131</v>
      </c>
      <c r="O4803" t="s">
        <v>135</v>
      </c>
    </row>
    <row r="4804" spans="1:15">
      <c r="A4804">
        <v>4803</v>
      </c>
      <c r="B4804">
        <v>450692</v>
      </c>
      <c r="C4804" t="s">
        <v>3731</v>
      </c>
      <c r="D4804" t="s">
        <v>129</v>
      </c>
      <c r="E4804" t="s">
        <v>3893</v>
      </c>
      <c r="F4804">
        <v>400</v>
      </c>
      <c r="G4804">
        <v>2.9</v>
      </c>
      <c r="H4804">
        <v>80</v>
      </c>
      <c r="I4804" t="s">
        <v>912</v>
      </c>
      <c r="J4804" t="s">
        <v>690</v>
      </c>
      <c r="K4804">
        <v>87</v>
      </c>
      <c r="L4804" t="s">
        <v>136</v>
      </c>
      <c r="M4804" t="s">
        <v>132</v>
      </c>
      <c r="N4804" t="s">
        <v>131</v>
      </c>
      <c r="O4804" t="s">
        <v>130</v>
      </c>
    </row>
    <row r="4805" spans="1:15">
      <c r="A4805">
        <v>4804</v>
      </c>
      <c r="B4805">
        <v>450694</v>
      </c>
      <c r="C4805" t="s">
        <v>1807</v>
      </c>
      <c r="D4805" t="s">
        <v>139</v>
      </c>
      <c r="E4805" t="s">
        <v>8756</v>
      </c>
      <c r="F4805">
        <v>400</v>
      </c>
      <c r="G4805">
        <v>2.9</v>
      </c>
      <c r="H4805">
        <v>80</v>
      </c>
      <c r="I4805" t="s">
        <v>547</v>
      </c>
      <c r="J4805" t="s">
        <v>1807</v>
      </c>
      <c r="K4805">
        <v>56</v>
      </c>
      <c r="L4805" t="s">
        <v>136</v>
      </c>
      <c r="M4805" t="s">
        <v>132</v>
      </c>
      <c r="N4805" t="s">
        <v>131</v>
      </c>
      <c r="O4805" t="s">
        <v>135</v>
      </c>
    </row>
    <row r="4806" spans="1:15">
      <c r="A4806">
        <v>4805</v>
      </c>
      <c r="B4806">
        <v>450781</v>
      </c>
      <c r="C4806" t="s">
        <v>709</v>
      </c>
      <c r="D4806" t="s">
        <v>129</v>
      </c>
      <c r="E4806" t="s">
        <v>8757</v>
      </c>
      <c r="F4806">
        <v>200</v>
      </c>
      <c r="G4806">
        <v>2.9</v>
      </c>
      <c r="H4806">
        <v>80</v>
      </c>
      <c r="I4806" t="s">
        <v>479</v>
      </c>
      <c r="J4806" t="s">
        <v>709</v>
      </c>
      <c r="K4806">
        <v>68</v>
      </c>
      <c r="L4806" t="s">
        <v>138</v>
      </c>
      <c r="M4806" t="s">
        <v>142</v>
      </c>
      <c r="N4806" t="s">
        <v>131</v>
      </c>
      <c r="O4806" t="s">
        <v>130</v>
      </c>
    </row>
    <row r="4807" spans="1:15">
      <c r="A4807">
        <v>4806</v>
      </c>
      <c r="B4807">
        <v>450868</v>
      </c>
      <c r="C4807" t="s">
        <v>3695</v>
      </c>
      <c r="D4807" t="s">
        <v>146</v>
      </c>
      <c r="E4807" t="s">
        <v>8758</v>
      </c>
      <c r="F4807">
        <v>300</v>
      </c>
      <c r="G4807">
        <v>2.9</v>
      </c>
      <c r="H4807">
        <v>80</v>
      </c>
      <c r="I4807" t="s">
        <v>395</v>
      </c>
      <c r="J4807" t="s">
        <v>3695</v>
      </c>
      <c r="K4807">
        <v>43</v>
      </c>
      <c r="L4807" t="s">
        <v>138</v>
      </c>
      <c r="M4807" t="s">
        <v>132</v>
      </c>
      <c r="N4807" t="s">
        <v>131</v>
      </c>
      <c r="O4807" t="s">
        <v>135</v>
      </c>
    </row>
    <row r="4808" spans="1:15">
      <c r="A4808">
        <v>4807</v>
      </c>
      <c r="B4808">
        <v>450935</v>
      </c>
      <c r="C4808" t="s">
        <v>8759</v>
      </c>
      <c r="D4808" t="s">
        <v>146</v>
      </c>
      <c r="E4808" t="s">
        <v>8760</v>
      </c>
      <c r="F4808">
        <v>480</v>
      </c>
      <c r="G4808">
        <v>2.9</v>
      </c>
      <c r="H4808">
        <v>80</v>
      </c>
      <c r="I4808" t="s">
        <v>258</v>
      </c>
      <c r="J4808" t="s">
        <v>7916</v>
      </c>
      <c r="K4808">
        <v>67</v>
      </c>
      <c r="L4808" t="s">
        <v>133</v>
      </c>
      <c r="M4808" t="s">
        <v>132</v>
      </c>
      <c r="N4808" t="s">
        <v>131</v>
      </c>
      <c r="O4808" t="s">
        <v>130</v>
      </c>
    </row>
    <row r="4809" spans="1:15">
      <c r="A4809">
        <v>4808</v>
      </c>
      <c r="B4809">
        <v>450971</v>
      </c>
      <c r="C4809" t="s">
        <v>1807</v>
      </c>
      <c r="D4809" t="s">
        <v>139</v>
      </c>
      <c r="E4809" t="s">
        <v>8761</v>
      </c>
      <c r="F4809">
        <v>1000</v>
      </c>
      <c r="G4809">
        <v>2.9</v>
      </c>
      <c r="H4809">
        <v>80</v>
      </c>
      <c r="I4809" t="s">
        <v>327</v>
      </c>
      <c r="J4809" t="s">
        <v>1807</v>
      </c>
      <c r="K4809">
        <v>54</v>
      </c>
      <c r="L4809" t="s">
        <v>133</v>
      </c>
      <c r="M4809" t="s">
        <v>148</v>
      </c>
      <c r="N4809" t="s">
        <v>131</v>
      </c>
      <c r="O4809" t="s">
        <v>135</v>
      </c>
    </row>
    <row r="4810" spans="1:15">
      <c r="A4810">
        <v>4809</v>
      </c>
      <c r="B4810">
        <v>451038</v>
      </c>
      <c r="C4810" t="s">
        <v>3844</v>
      </c>
      <c r="D4810" t="s">
        <v>141</v>
      </c>
      <c r="E4810" t="s">
        <v>8762</v>
      </c>
      <c r="F4810">
        <v>200</v>
      </c>
      <c r="G4810">
        <v>2.9</v>
      </c>
      <c r="H4810">
        <v>80</v>
      </c>
      <c r="I4810" t="s">
        <v>258</v>
      </c>
      <c r="J4810" t="s">
        <v>3844</v>
      </c>
      <c r="K4810">
        <v>65</v>
      </c>
      <c r="L4810" t="s">
        <v>133</v>
      </c>
      <c r="M4810" t="s">
        <v>142</v>
      </c>
      <c r="N4810" t="s">
        <v>131</v>
      </c>
      <c r="O4810" t="s">
        <v>130</v>
      </c>
    </row>
    <row r="4811" spans="1:15">
      <c r="A4811">
        <v>4810</v>
      </c>
      <c r="B4811">
        <v>451060</v>
      </c>
      <c r="C4811" t="s">
        <v>4844</v>
      </c>
      <c r="D4811" t="s">
        <v>134</v>
      </c>
      <c r="E4811" t="s">
        <v>8763</v>
      </c>
      <c r="F4811">
        <v>400</v>
      </c>
      <c r="G4811">
        <v>2.9</v>
      </c>
      <c r="H4811">
        <v>80</v>
      </c>
      <c r="I4811" t="s">
        <v>2565</v>
      </c>
      <c r="J4811" t="s">
        <v>4844</v>
      </c>
      <c r="K4811">
        <v>48</v>
      </c>
      <c r="L4811" t="s">
        <v>236</v>
      </c>
      <c r="M4811" t="s">
        <v>132</v>
      </c>
      <c r="N4811" t="s">
        <v>131</v>
      </c>
      <c r="O4811" t="s">
        <v>135</v>
      </c>
    </row>
    <row r="4812" spans="1:15">
      <c r="A4812">
        <v>4811</v>
      </c>
      <c r="B4812">
        <v>451098</v>
      </c>
      <c r="C4812" t="s">
        <v>5078</v>
      </c>
      <c r="D4812" t="s">
        <v>149</v>
      </c>
      <c r="E4812" t="s">
        <v>8764</v>
      </c>
      <c r="F4812">
        <v>200</v>
      </c>
      <c r="G4812">
        <v>2.9</v>
      </c>
      <c r="H4812">
        <v>80</v>
      </c>
      <c r="I4812" t="s">
        <v>2134</v>
      </c>
      <c r="J4812" t="s">
        <v>5078</v>
      </c>
      <c r="K4812">
        <v>62</v>
      </c>
      <c r="L4812" t="s">
        <v>236</v>
      </c>
      <c r="M4812" t="s">
        <v>142</v>
      </c>
      <c r="N4812" t="s">
        <v>131</v>
      </c>
      <c r="O4812" t="s">
        <v>130</v>
      </c>
    </row>
    <row r="4813" spans="1:15">
      <c r="A4813">
        <v>4812</v>
      </c>
      <c r="B4813">
        <v>451101</v>
      </c>
      <c r="C4813" t="s">
        <v>709</v>
      </c>
      <c r="D4813" t="s">
        <v>129</v>
      </c>
      <c r="E4813" t="s">
        <v>8765</v>
      </c>
      <c r="F4813">
        <v>300</v>
      </c>
      <c r="G4813">
        <v>4.7</v>
      </c>
      <c r="H4813">
        <v>20</v>
      </c>
      <c r="I4813" t="s">
        <v>8766</v>
      </c>
      <c r="J4813" t="s">
        <v>709</v>
      </c>
      <c r="K4813">
        <v>65</v>
      </c>
      <c r="L4813" t="s">
        <v>138</v>
      </c>
      <c r="M4813" t="s">
        <v>132</v>
      </c>
      <c r="N4813" t="s">
        <v>140</v>
      </c>
      <c r="O4813" t="s">
        <v>130</v>
      </c>
    </row>
    <row r="4814" spans="1:15">
      <c r="A4814">
        <v>4813</v>
      </c>
      <c r="B4814">
        <v>451114</v>
      </c>
      <c r="C4814" t="s">
        <v>2854</v>
      </c>
      <c r="D4814" t="s">
        <v>149</v>
      </c>
      <c r="E4814" t="s">
        <v>6410</v>
      </c>
      <c r="F4814">
        <v>300</v>
      </c>
      <c r="G4814">
        <v>2.9</v>
      </c>
      <c r="H4814">
        <v>80</v>
      </c>
      <c r="I4814" t="s">
        <v>753</v>
      </c>
      <c r="J4814" t="s">
        <v>2854</v>
      </c>
      <c r="K4814">
        <v>67</v>
      </c>
      <c r="L4814" t="s">
        <v>237</v>
      </c>
      <c r="M4814" t="s">
        <v>132</v>
      </c>
      <c r="N4814" t="s">
        <v>131</v>
      </c>
      <c r="O4814" t="s">
        <v>130</v>
      </c>
    </row>
    <row r="4815" spans="1:15">
      <c r="A4815">
        <v>4814</v>
      </c>
      <c r="B4815">
        <v>451161</v>
      </c>
      <c r="C4815" t="s">
        <v>477</v>
      </c>
      <c r="D4815" t="s">
        <v>141</v>
      </c>
      <c r="E4815" t="s">
        <v>8767</v>
      </c>
      <c r="F4815">
        <v>300</v>
      </c>
      <c r="G4815">
        <v>2.9</v>
      </c>
      <c r="H4815">
        <v>80</v>
      </c>
      <c r="I4815" t="s">
        <v>8768</v>
      </c>
      <c r="J4815" t="s">
        <v>477</v>
      </c>
      <c r="K4815">
        <v>84</v>
      </c>
      <c r="L4815" t="s">
        <v>136</v>
      </c>
      <c r="M4815" t="s">
        <v>132</v>
      </c>
      <c r="N4815" t="s">
        <v>131</v>
      </c>
      <c r="O4815" t="s">
        <v>130</v>
      </c>
    </row>
    <row r="4816" spans="1:15">
      <c r="A4816">
        <v>4815</v>
      </c>
      <c r="B4816">
        <v>451188</v>
      </c>
      <c r="C4816" t="s">
        <v>1291</v>
      </c>
      <c r="D4816" t="s">
        <v>129</v>
      </c>
      <c r="E4816" t="s">
        <v>8769</v>
      </c>
      <c r="F4816">
        <v>350</v>
      </c>
      <c r="G4816">
        <v>2.9</v>
      </c>
      <c r="H4816">
        <v>80</v>
      </c>
      <c r="I4816" t="s">
        <v>8770</v>
      </c>
      <c r="J4816" t="s">
        <v>1291</v>
      </c>
      <c r="K4816">
        <v>65</v>
      </c>
      <c r="L4816" t="s">
        <v>138</v>
      </c>
      <c r="M4816" t="s">
        <v>132</v>
      </c>
      <c r="N4816" t="s">
        <v>131</v>
      </c>
      <c r="O4816" t="s">
        <v>130</v>
      </c>
    </row>
    <row r="4817" spans="1:15">
      <c r="A4817">
        <v>4816</v>
      </c>
      <c r="B4817">
        <v>451194</v>
      </c>
      <c r="C4817" t="s">
        <v>3083</v>
      </c>
      <c r="D4817" t="s">
        <v>146</v>
      </c>
      <c r="E4817" t="s">
        <v>8771</v>
      </c>
      <c r="F4817">
        <v>300</v>
      </c>
      <c r="G4817">
        <v>2.9</v>
      </c>
      <c r="H4817">
        <v>80</v>
      </c>
      <c r="I4817" t="s">
        <v>258</v>
      </c>
      <c r="J4817" t="s">
        <v>3083</v>
      </c>
      <c r="K4817">
        <v>32</v>
      </c>
      <c r="L4817" t="s">
        <v>133</v>
      </c>
      <c r="M4817" t="s">
        <v>132</v>
      </c>
      <c r="N4817" t="s">
        <v>131</v>
      </c>
      <c r="O4817" t="s">
        <v>144</v>
      </c>
    </row>
    <row r="4818" spans="1:15">
      <c r="A4818">
        <v>4817</v>
      </c>
      <c r="B4818">
        <v>451276</v>
      </c>
      <c r="C4818" t="s">
        <v>340</v>
      </c>
      <c r="D4818" t="s">
        <v>141</v>
      </c>
      <c r="E4818" t="s">
        <v>8772</v>
      </c>
      <c r="F4818">
        <v>420</v>
      </c>
      <c r="G4818">
        <v>2.9</v>
      </c>
      <c r="H4818">
        <v>80</v>
      </c>
      <c r="I4818" t="s">
        <v>8773</v>
      </c>
      <c r="J4818" t="s">
        <v>340</v>
      </c>
      <c r="K4818">
        <v>36</v>
      </c>
      <c r="L4818" t="s">
        <v>133</v>
      </c>
      <c r="M4818" t="s">
        <v>132</v>
      </c>
      <c r="N4818" t="s">
        <v>131</v>
      </c>
      <c r="O4818" t="s">
        <v>144</v>
      </c>
    </row>
    <row r="4819" spans="1:15">
      <c r="A4819">
        <v>4818</v>
      </c>
      <c r="B4819">
        <v>451331</v>
      </c>
      <c r="C4819" t="s">
        <v>3772</v>
      </c>
      <c r="D4819" t="s">
        <v>145</v>
      </c>
      <c r="E4819" t="s">
        <v>8774</v>
      </c>
      <c r="F4819">
        <v>300</v>
      </c>
      <c r="G4819">
        <v>2.9</v>
      </c>
      <c r="H4819">
        <v>80</v>
      </c>
      <c r="I4819" t="s">
        <v>258</v>
      </c>
      <c r="J4819" t="s">
        <v>3772</v>
      </c>
      <c r="K4819">
        <v>58</v>
      </c>
      <c r="L4819" t="s">
        <v>133</v>
      </c>
      <c r="M4819" t="s">
        <v>132</v>
      </c>
      <c r="N4819" t="s">
        <v>131</v>
      </c>
      <c r="O4819" t="s">
        <v>135</v>
      </c>
    </row>
    <row r="4820" spans="1:15">
      <c r="A4820">
        <v>4819</v>
      </c>
      <c r="B4820">
        <v>451353</v>
      </c>
      <c r="C4820" t="s">
        <v>4309</v>
      </c>
      <c r="D4820" t="s">
        <v>139</v>
      </c>
      <c r="E4820" t="s">
        <v>2549</v>
      </c>
      <c r="F4820">
        <v>300</v>
      </c>
      <c r="G4820">
        <v>2.9</v>
      </c>
      <c r="H4820">
        <v>80</v>
      </c>
      <c r="I4820" t="s">
        <v>6696</v>
      </c>
      <c r="J4820" t="s">
        <v>4309</v>
      </c>
      <c r="K4820">
        <v>68</v>
      </c>
      <c r="L4820" t="s">
        <v>138</v>
      </c>
      <c r="M4820" t="s">
        <v>132</v>
      </c>
      <c r="N4820" t="s">
        <v>131</v>
      </c>
      <c r="O4820" t="s">
        <v>130</v>
      </c>
    </row>
    <row r="4821" spans="1:15">
      <c r="A4821">
        <v>4820</v>
      </c>
      <c r="B4821">
        <v>451361</v>
      </c>
      <c r="C4821" t="s">
        <v>2818</v>
      </c>
      <c r="D4821" t="s">
        <v>149</v>
      </c>
      <c r="E4821" t="s">
        <v>8775</v>
      </c>
      <c r="F4821">
        <v>200</v>
      </c>
      <c r="G4821">
        <v>2.9</v>
      </c>
      <c r="H4821">
        <v>80</v>
      </c>
      <c r="I4821" t="s">
        <v>8776</v>
      </c>
      <c r="J4821" t="s">
        <v>2818</v>
      </c>
      <c r="K4821">
        <v>40</v>
      </c>
      <c r="L4821" t="s">
        <v>133</v>
      </c>
      <c r="M4821" t="s">
        <v>142</v>
      </c>
      <c r="N4821" t="s">
        <v>131</v>
      </c>
      <c r="O4821" t="s">
        <v>144</v>
      </c>
    </row>
    <row r="4822" spans="1:15">
      <c r="A4822">
        <v>4821</v>
      </c>
      <c r="B4822">
        <v>451410</v>
      </c>
      <c r="C4822" t="s">
        <v>2818</v>
      </c>
      <c r="D4822" t="s">
        <v>149</v>
      </c>
      <c r="E4822" t="s">
        <v>8777</v>
      </c>
      <c r="F4822">
        <v>150</v>
      </c>
      <c r="G4822">
        <v>2.9</v>
      </c>
      <c r="H4822">
        <v>80</v>
      </c>
      <c r="I4822" t="s">
        <v>841</v>
      </c>
      <c r="J4822" t="s">
        <v>2818</v>
      </c>
      <c r="K4822">
        <v>38</v>
      </c>
      <c r="L4822" t="s">
        <v>136</v>
      </c>
      <c r="M4822" t="s">
        <v>142</v>
      </c>
      <c r="N4822" t="s">
        <v>131</v>
      </c>
      <c r="O4822" t="s">
        <v>144</v>
      </c>
    </row>
    <row r="4823" spans="1:15">
      <c r="A4823">
        <v>4822</v>
      </c>
      <c r="B4823">
        <v>451481</v>
      </c>
      <c r="C4823" t="s">
        <v>2818</v>
      </c>
      <c r="D4823" t="s">
        <v>149</v>
      </c>
      <c r="E4823" t="s">
        <v>8778</v>
      </c>
      <c r="F4823">
        <v>200</v>
      </c>
      <c r="G4823">
        <v>2.9</v>
      </c>
      <c r="H4823">
        <v>80</v>
      </c>
      <c r="I4823" t="s">
        <v>8779</v>
      </c>
      <c r="J4823" t="s">
        <v>2818</v>
      </c>
      <c r="K4823">
        <v>46</v>
      </c>
      <c r="L4823" t="s">
        <v>136</v>
      </c>
      <c r="M4823" t="s">
        <v>142</v>
      </c>
      <c r="N4823" t="s">
        <v>131</v>
      </c>
      <c r="O4823" t="s">
        <v>135</v>
      </c>
    </row>
    <row r="4824" spans="1:15">
      <c r="A4824">
        <v>4823</v>
      </c>
      <c r="B4824">
        <v>451489</v>
      </c>
      <c r="C4824" t="s">
        <v>1969</v>
      </c>
      <c r="D4824" t="s">
        <v>145</v>
      </c>
      <c r="E4824" t="s">
        <v>8780</v>
      </c>
      <c r="F4824">
        <v>500</v>
      </c>
      <c r="G4824">
        <v>4.8</v>
      </c>
      <c r="H4824">
        <v>50</v>
      </c>
      <c r="I4824" t="s">
        <v>6750</v>
      </c>
      <c r="J4824" t="s">
        <v>1969</v>
      </c>
      <c r="K4824">
        <v>40</v>
      </c>
      <c r="L4824" t="s">
        <v>133</v>
      </c>
      <c r="M4824" t="s">
        <v>132</v>
      </c>
      <c r="N4824" t="s">
        <v>140</v>
      </c>
      <c r="O4824" t="s">
        <v>144</v>
      </c>
    </row>
    <row r="4825" spans="1:15">
      <c r="A4825">
        <v>4824</v>
      </c>
      <c r="B4825">
        <v>451508</v>
      </c>
      <c r="C4825" t="s">
        <v>880</v>
      </c>
      <c r="D4825" t="s">
        <v>143</v>
      </c>
      <c r="E4825" t="s">
        <v>8781</v>
      </c>
      <c r="F4825">
        <v>350</v>
      </c>
      <c r="G4825">
        <v>2.9</v>
      </c>
      <c r="H4825">
        <v>80</v>
      </c>
      <c r="I4825" t="s">
        <v>2723</v>
      </c>
      <c r="J4825" t="s">
        <v>880</v>
      </c>
      <c r="K4825">
        <v>45</v>
      </c>
      <c r="L4825" t="s">
        <v>133</v>
      </c>
      <c r="M4825" t="s">
        <v>132</v>
      </c>
      <c r="N4825" t="s">
        <v>131</v>
      </c>
      <c r="O4825" t="s">
        <v>135</v>
      </c>
    </row>
    <row r="4826" spans="1:15">
      <c r="A4826">
        <v>4825</v>
      </c>
      <c r="B4826">
        <v>451515</v>
      </c>
      <c r="C4826" t="s">
        <v>1670</v>
      </c>
      <c r="D4826" t="s">
        <v>129</v>
      </c>
      <c r="E4826" t="s">
        <v>8782</v>
      </c>
      <c r="F4826">
        <v>350</v>
      </c>
      <c r="G4826">
        <v>2.9</v>
      </c>
      <c r="H4826">
        <v>80</v>
      </c>
      <c r="I4826" t="s">
        <v>8783</v>
      </c>
      <c r="J4826" t="s">
        <v>1670</v>
      </c>
      <c r="K4826">
        <v>70</v>
      </c>
      <c r="L4826" t="s">
        <v>136</v>
      </c>
      <c r="M4826" t="s">
        <v>132</v>
      </c>
      <c r="N4826" t="s">
        <v>131</v>
      </c>
      <c r="O4826" t="s">
        <v>130</v>
      </c>
    </row>
    <row r="4827" spans="1:15">
      <c r="A4827">
        <v>4826</v>
      </c>
      <c r="B4827">
        <v>451561</v>
      </c>
      <c r="C4827" t="s">
        <v>477</v>
      </c>
      <c r="D4827" t="s">
        <v>141</v>
      </c>
      <c r="E4827" t="s">
        <v>8784</v>
      </c>
      <c r="F4827">
        <v>300</v>
      </c>
      <c r="G4827">
        <v>2.9</v>
      </c>
      <c r="H4827">
        <v>80</v>
      </c>
      <c r="I4827" t="s">
        <v>1383</v>
      </c>
      <c r="J4827" t="s">
        <v>477</v>
      </c>
      <c r="K4827">
        <v>60</v>
      </c>
      <c r="L4827" t="s">
        <v>136</v>
      </c>
      <c r="M4827" t="s">
        <v>132</v>
      </c>
      <c r="N4827" t="s">
        <v>131</v>
      </c>
      <c r="O4827" t="s">
        <v>135</v>
      </c>
    </row>
    <row r="4828" spans="1:15">
      <c r="A4828">
        <v>4827</v>
      </c>
      <c r="B4828">
        <v>451592</v>
      </c>
      <c r="C4828" t="s">
        <v>835</v>
      </c>
      <c r="D4828" t="s">
        <v>143</v>
      </c>
      <c r="E4828" t="s">
        <v>8785</v>
      </c>
      <c r="F4828">
        <v>450</v>
      </c>
      <c r="G4828">
        <v>2.9</v>
      </c>
      <c r="H4828">
        <v>80</v>
      </c>
      <c r="I4828" t="s">
        <v>8786</v>
      </c>
      <c r="J4828" t="s">
        <v>835</v>
      </c>
      <c r="K4828">
        <v>59</v>
      </c>
      <c r="L4828" t="s">
        <v>236</v>
      </c>
      <c r="M4828" t="s">
        <v>132</v>
      </c>
      <c r="N4828" t="s">
        <v>131</v>
      </c>
      <c r="O4828" t="s">
        <v>135</v>
      </c>
    </row>
    <row r="4829" spans="1:15">
      <c r="A4829">
        <v>4828</v>
      </c>
      <c r="B4829">
        <v>451641</v>
      </c>
      <c r="C4829" t="s">
        <v>805</v>
      </c>
      <c r="D4829" t="s">
        <v>139</v>
      </c>
      <c r="E4829" t="s">
        <v>8787</v>
      </c>
      <c r="F4829">
        <v>250</v>
      </c>
      <c r="G4829">
        <v>2.9</v>
      </c>
      <c r="H4829">
        <v>80</v>
      </c>
      <c r="I4829" t="s">
        <v>8788</v>
      </c>
      <c r="J4829" t="s">
        <v>805</v>
      </c>
      <c r="K4829">
        <v>77</v>
      </c>
      <c r="L4829" t="s">
        <v>237</v>
      </c>
      <c r="M4829" t="s">
        <v>132</v>
      </c>
      <c r="N4829" t="s">
        <v>131</v>
      </c>
      <c r="O4829" t="s">
        <v>130</v>
      </c>
    </row>
    <row r="4830" spans="1:15">
      <c r="A4830">
        <v>4829</v>
      </c>
      <c r="B4830">
        <v>451644</v>
      </c>
      <c r="C4830" t="s">
        <v>340</v>
      </c>
      <c r="D4830" t="s">
        <v>141</v>
      </c>
      <c r="E4830" t="s">
        <v>4432</v>
      </c>
      <c r="F4830">
        <v>1000</v>
      </c>
      <c r="G4830">
        <v>2.9</v>
      </c>
      <c r="H4830">
        <v>80</v>
      </c>
      <c r="I4830" t="s">
        <v>8789</v>
      </c>
      <c r="J4830" t="s">
        <v>340</v>
      </c>
      <c r="K4830">
        <v>50</v>
      </c>
      <c r="L4830" t="s">
        <v>133</v>
      </c>
      <c r="M4830" t="s">
        <v>148</v>
      </c>
      <c r="N4830" t="s">
        <v>131</v>
      </c>
      <c r="O4830" t="s">
        <v>135</v>
      </c>
    </row>
    <row r="4831" spans="1:15">
      <c r="A4831">
        <v>4830</v>
      </c>
      <c r="B4831">
        <v>451738</v>
      </c>
      <c r="C4831" t="s">
        <v>1270</v>
      </c>
      <c r="D4831" t="s">
        <v>141</v>
      </c>
      <c r="E4831" t="s">
        <v>8790</v>
      </c>
      <c r="F4831">
        <v>220</v>
      </c>
      <c r="G4831">
        <v>2.9</v>
      </c>
      <c r="H4831">
        <v>80</v>
      </c>
      <c r="I4831" t="s">
        <v>258</v>
      </c>
      <c r="J4831" t="s">
        <v>1270</v>
      </c>
      <c r="K4831">
        <v>70</v>
      </c>
      <c r="L4831" t="s">
        <v>133</v>
      </c>
      <c r="M4831" t="s">
        <v>132</v>
      </c>
      <c r="N4831" t="s">
        <v>131</v>
      </c>
      <c r="O4831" t="s">
        <v>130</v>
      </c>
    </row>
    <row r="4832" spans="1:15">
      <c r="A4832">
        <v>4831</v>
      </c>
      <c r="B4832">
        <v>451785</v>
      </c>
      <c r="C4832" t="s">
        <v>1106</v>
      </c>
      <c r="D4832" t="s">
        <v>139</v>
      </c>
      <c r="E4832" t="s">
        <v>8791</v>
      </c>
      <c r="F4832">
        <v>1</v>
      </c>
      <c r="G4832">
        <v>2.9</v>
      </c>
      <c r="H4832">
        <v>80</v>
      </c>
      <c r="I4832" t="s">
        <v>8792</v>
      </c>
      <c r="J4832" t="s">
        <v>1106</v>
      </c>
      <c r="K4832">
        <v>73</v>
      </c>
      <c r="L4832" t="s">
        <v>136</v>
      </c>
      <c r="M4832" t="s">
        <v>142</v>
      </c>
      <c r="N4832" t="s">
        <v>131</v>
      </c>
      <c r="O4832" t="s">
        <v>130</v>
      </c>
    </row>
    <row r="4833" spans="1:15">
      <c r="A4833">
        <v>4832</v>
      </c>
      <c r="B4833">
        <v>451897</v>
      </c>
      <c r="C4833" t="s">
        <v>823</v>
      </c>
      <c r="D4833" t="s">
        <v>141</v>
      </c>
      <c r="E4833" t="s">
        <v>8793</v>
      </c>
      <c r="F4833">
        <v>200</v>
      </c>
      <c r="G4833">
        <v>2.9</v>
      </c>
      <c r="H4833">
        <v>80</v>
      </c>
      <c r="I4833" t="s">
        <v>1600</v>
      </c>
      <c r="J4833" t="s">
        <v>823</v>
      </c>
      <c r="K4833">
        <v>74</v>
      </c>
      <c r="L4833" t="s">
        <v>136</v>
      </c>
      <c r="M4833" t="s">
        <v>142</v>
      </c>
      <c r="N4833" t="s">
        <v>131</v>
      </c>
      <c r="O4833" t="s">
        <v>130</v>
      </c>
    </row>
    <row r="4834" spans="1:15">
      <c r="A4834">
        <v>4833</v>
      </c>
      <c r="B4834">
        <v>451927</v>
      </c>
      <c r="C4834" t="s">
        <v>2316</v>
      </c>
      <c r="D4834" t="s">
        <v>141</v>
      </c>
      <c r="E4834" t="s">
        <v>8794</v>
      </c>
      <c r="F4834">
        <v>250</v>
      </c>
      <c r="G4834">
        <v>2.9</v>
      </c>
      <c r="H4834">
        <v>80</v>
      </c>
      <c r="I4834" t="s">
        <v>258</v>
      </c>
      <c r="J4834" t="s">
        <v>2316</v>
      </c>
      <c r="K4834">
        <v>58</v>
      </c>
      <c r="L4834" t="s">
        <v>133</v>
      </c>
      <c r="M4834" t="s">
        <v>132</v>
      </c>
      <c r="N4834" t="s">
        <v>131</v>
      </c>
      <c r="O4834" t="s">
        <v>135</v>
      </c>
    </row>
    <row r="4835" spans="1:15">
      <c r="A4835">
        <v>4834</v>
      </c>
      <c r="B4835">
        <v>451954</v>
      </c>
      <c r="C4835" t="s">
        <v>564</v>
      </c>
      <c r="D4835" t="s">
        <v>141</v>
      </c>
      <c r="E4835" t="s">
        <v>8795</v>
      </c>
      <c r="F4835">
        <v>350</v>
      </c>
      <c r="G4835">
        <v>2.9</v>
      </c>
      <c r="H4835">
        <v>80</v>
      </c>
      <c r="I4835" t="s">
        <v>841</v>
      </c>
      <c r="J4835" t="s">
        <v>3486</v>
      </c>
      <c r="K4835">
        <v>65</v>
      </c>
      <c r="L4835" t="s">
        <v>136</v>
      </c>
      <c r="M4835" t="s">
        <v>132</v>
      </c>
      <c r="N4835" t="s">
        <v>131</v>
      </c>
      <c r="O4835" t="s">
        <v>130</v>
      </c>
    </row>
    <row r="4836" spans="1:15">
      <c r="A4836">
        <v>4835</v>
      </c>
      <c r="B4836">
        <v>451978</v>
      </c>
      <c r="C4836" t="s">
        <v>880</v>
      </c>
      <c r="D4836" t="s">
        <v>143</v>
      </c>
      <c r="E4836" t="s">
        <v>8796</v>
      </c>
      <c r="F4836">
        <v>350</v>
      </c>
      <c r="G4836">
        <v>2.9</v>
      </c>
      <c r="H4836">
        <v>80</v>
      </c>
      <c r="I4836" t="s">
        <v>8424</v>
      </c>
      <c r="J4836" t="s">
        <v>880</v>
      </c>
      <c r="K4836">
        <v>47</v>
      </c>
      <c r="L4836" t="s">
        <v>133</v>
      </c>
      <c r="M4836" t="s">
        <v>132</v>
      </c>
      <c r="N4836" t="s">
        <v>131</v>
      </c>
      <c r="O4836" t="s">
        <v>135</v>
      </c>
    </row>
    <row r="4837" spans="1:15">
      <c r="A4837">
        <v>4836</v>
      </c>
      <c r="B4837">
        <v>451989</v>
      </c>
      <c r="C4837" t="s">
        <v>880</v>
      </c>
      <c r="D4837" t="s">
        <v>143</v>
      </c>
      <c r="E4837" t="s">
        <v>8797</v>
      </c>
      <c r="F4837">
        <v>350</v>
      </c>
      <c r="G4837">
        <v>2.9</v>
      </c>
      <c r="H4837">
        <v>80</v>
      </c>
      <c r="I4837" t="s">
        <v>356</v>
      </c>
      <c r="J4837" t="s">
        <v>880</v>
      </c>
      <c r="K4837">
        <v>40</v>
      </c>
      <c r="L4837" t="s">
        <v>136</v>
      </c>
      <c r="M4837" t="s">
        <v>132</v>
      </c>
      <c r="N4837" t="s">
        <v>131</v>
      </c>
      <c r="O4837" t="s">
        <v>144</v>
      </c>
    </row>
    <row r="4838" spans="1:15">
      <c r="A4838">
        <v>4837</v>
      </c>
      <c r="B4838">
        <v>452003</v>
      </c>
      <c r="C4838" t="s">
        <v>477</v>
      </c>
      <c r="D4838" t="s">
        <v>141</v>
      </c>
      <c r="E4838" t="s">
        <v>8798</v>
      </c>
      <c r="F4838">
        <v>200</v>
      </c>
      <c r="G4838">
        <v>2.9</v>
      </c>
      <c r="H4838">
        <v>80</v>
      </c>
      <c r="I4838" t="s">
        <v>5241</v>
      </c>
      <c r="J4838" t="s">
        <v>477</v>
      </c>
      <c r="K4838">
        <v>68</v>
      </c>
      <c r="L4838" t="s">
        <v>133</v>
      </c>
      <c r="M4838" t="s">
        <v>142</v>
      </c>
      <c r="N4838" t="s">
        <v>131</v>
      </c>
      <c r="O4838" t="s">
        <v>130</v>
      </c>
    </row>
    <row r="4839" spans="1:15">
      <c r="A4839">
        <v>4838</v>
      </c>
      <c r="B4839">
        <v>452049</v>
      </c>
      <c r="C4839" t="s">
        <v>1962</v>
      </c>
      <c r="D4839" t="s">
        <v>129</v>
      </c>
      <c r="E4839" t="s">
        <v>8799</v>
      </c>
      <c r="F4839">
        <v>200</v>
      </c>
      <c r="G4839">
        <v>2.9</v>
      </c>
      <c r="H4839">
        <v>80</v>
      </c>
      <c r="I4839" t="s">
        <v>6173</v>
      </c>
      <c r="J4839" t="s">
        <v>1962</v>
      </c>
      <c r="K4839">
        <v>77</v>
      </c>
      <c r="L4839" t="s">
        <v>138</v>
      </c>
      <c r="M4839" t="s">
        <v>142</v>
      </c>
      <c r="N4839" t="s">
        <v>131</v>
      </c>
      <c r="O4839" t="s">
        <v>130</v>
      </c>
    </row>
    <row r="4840" spans="1:15">
      <c r="A4840">
        <v>4839</v>
      </c>
      <c r="B4840">
        <v>452070</v>
      </c>
      <c r="C4840" t="s">
        <v>3083</v>
      </c>
      <c r="D4840" t="s">
        <v>146</v>
      </c>
      <c r="E4840" t="s">
        <v>8800</v>
      </c>
      <c r="F4840">
        <v>300</v>
      </c>
      <c r="G4840">
        <v>2.9</v>
      </c>
      <c r="H4840">
        <v>80</v>
      </c>
      <c r="I4840" t="s">
        <v>2266</v>
      </c>
      <c r="J4840" t="s">
        <v>3083</v>
      </c>
      <c r="K4840">
        <v>73</v>
      </c>
      <c r="L4840" t="s">
        <v>136</v>
      </c>
      <c r="M4840" t="s">
        <v>132</v>
      </c>
      <c r="N4840" t="s">
        <v>131</v>
      </c>
      <c r="O4840" t="s">
        <v>130</v>
      </c>
    </row>
    <row r="4841" spans="1:15">
      <c r="A4841">
        <v>4840</v>
      </c>
      <c r="B4841">
        <v>452178</v>
      </c>
      <c r="C4841" t="s">
        <v>1684</v>
      </c>
      <c r="D4841" t="s">
        <v>146</v>
      </c>
      <c r="E4841" t="s">
        <v>8801</v>
      </c>
      <c r="F4841">
        <v>400</v>
      </c>
      <c r="G4841">
        <v>2.9</v>
      </c>
      <c r="H4841">
        <v>80</v>
      </c>
      <c r="I4841" t="s">
        <v>841</v>
      </c>
      <c r="J4841" t="s">
        <v>1684</v>
      </c>
      <c r="K4841">
        <v>36</v>
      </c>
      <c r="L4841" t="s">
        <v>136</v>
      </c>
      <c r="M4841" t="s">
        <v>132</v>
      </c>
      <c r="N4841" t="s">
        <v>131</v>
      </c>
      <c r="O4841" t="s">
        <v>144</v>
      </c>
    </row>
    <row r="4842" spans="1:15">
      <c r="A4842">
        <v>4841</v>
      </c>
      <c r="B4842">
        <v>452272</v>
      </c>
      <c r="C4842" t="s">
        <v>1747</v>
      </c>
      <c r="D4842" t="s">
        <v>137</v>
      </c>
      <c r="E4842" t="s">
        <v>8802</v>
      </c>
      <c r="F4842">
        <v>300</v>
      </c>
      <c r="G4842">
        <v>2.9</v>
      </c>
      <c r="H4842">
        <v>80</v>
      </c>
      <c r="I4842" t="s">
        <v>8803</v>
      </c>
      <c r="J4842" t="s">
        <v>1747</v>
      </c>
      <c r="K4842">
        <v>40</v>
      </c>
      <c r="L4842" t="s">
        <v>136</v>
      </c>
      <c r="M4842" t="s">
        <v>132</v>
      </c>
      <c r="N4842" t="s">
        <v>131</v>
      </c>
      <c r="O4842" t="s">
        <v>144</v>
      </c>
    </row>
    <row r="4843" spans="1:15">
      <c r="A4843">
        <v>4842</v>
      </c>
      <c r="B4843">
        <v>452292</v>
      </c>
      <c r="C4843" t="s">
        <v>2926</v>
      </c>
      <c r="D4843" t="s">
        <v>134</v>
      </c>
      <c r="E4843" t="s">
        <v>8804</v>
      </c>
      <c r="F4843">
        <v>300</v>
      </c>
      <c r="G4843">
        <v>2.9</v>
      </c>
      <c r="H4843">
        <v>80</v>
      </c>
      <c r="I4843" t="s">
        <v>258</v>
      </c>
      <c r="J4843" t="s">
        <v>2926</v>
      </c>
      <c r="K4843">
        <v>54</v>
      </c>
      <c r="L4843" t="s">
        <v>133</v>
      </c>
      <c r="M4843" t="s">
        <v>132</v>
      </c>
      <c r="N4843" t="s">
        <v>131</v>
      </c>
      <c r="O4843" t="s">
        <v>135</v>
      </c>
    </row>
    <row r="4844" spans="1:15">
      <c r="A4844">
        <v>4843</v>
      </c>
      <c r="B4844">
        <v>452303</v>
      </c>
      <c r="C4844" t="s">
        <v>1675</v>
      </c>
      <c r="D4844" t="s">
        <v>141</v>
      </c>
      <c r="E4844" t="s">
        <v>8805</v>
      </c>
      <c r="F4844">
        <v>200</v>
      </c>
      <c r="G4844">
        <v>2.9</v>
      </c>
      <c r="H4844">
        <v>80</v>
      </c>
      <c r="I4844" t="s">
        <v>3946</v>
      </c>
      <c r="J4844" t="s">
        <v>1675</v>
      </c>
      <c r="K4844">
        <v>37</v>
      </c>
      <c r="L4844" t="s">
        <v>138</v>
      </c>
      <c r="M4844" t="s">
        <v>142</v>
      </c>
      <c r="N4844" t="s">
        <v>131</v>
      </c>
      <c r="O4844" t="s">
        <v>144</v>
      </c>
    </row>
    <row r="4845" spans="1:15">
      <c r="A4845">
        <v>4844</v>
      </c>
      <c r="B4845">
        <v>452322</v>
      </c>
      <c r="C4845" t="s">
        <v>973</v>
      </c>
      <c r="D4845" t="s">
        <v>134</v>
      </c>
      <c r="E4845" t="s">
        <v>8806</v>
      </c>
      <c r="F4845">
        <v>250</v>
      </c>
      <c r="G4845">
        <v>2.9</v>
      </c>
      <c r="H4845">
        <v>80</v>
      </c>
      <c r="I4845" t="s">
        <v>8807</v>
      </c>
      <c r="J4845" t="s">
        <v>973</v>
      </c>
      <c r="K4845">
        <v>48</v>
      </c>
      <c r="L4845" t="s">
        <v>237</v>
      </c>
      <c r="M4845" t="s">
        <v>132</v>
      </c>
      <c r="N4845" t="s">
        <v>131</v>
      </c>
      <c r="O4845" t="s">
        <v>135</v>
      </c>
    </row>
    <row r="4846" spans="1:15">
      <c r="A4846">
        <v>4845</v>
      </c>
      <c r="B4846">
        <v>452346</v>
      </c>
      <c r="C4846" t="s">
        <v>1675</v>
      </c>
      <c r="D4846" t="s">
        <v>141</v>
      </c>
      <c r="E4846" t="s">
        <v>8808</v>
      </c>
      <c r="F4846">
        <v>200</v>
      </c>
      <c r="G4846">
        <v>2.9</v>
      </c>
      <c r="H4846">
        <v>80</v>
      </c>
      <c r="I4846" t="s">
        <v>8809</v>
      </c>
      <c r="J4846" t="s">
        <v>1675</v>
      </c>
      <c r="K4846">
        <v>49</v>
      </c>
      <c r="L4846" t="s">
        <v>136</v>
      </c>
      <c r="M4846" t="s">
        <v>142</v>
      </c>
      <c r="N4846" t="s">
        <v>131</v>
      </c>
      <c r="O4846" t="s">
        <v>135</v>
      </c>
    </row>
    <row r="4847" spans="1:15">
      <c r="A4847">
        <v>4846</v>
      </c>
      <c r="B4847">
        <v>452374</v>
      </c>
      <c r="C4847" t="s">
        <v>1684</v>
      </c>
      <c r="D4847" t="s">
        <v>146</v>
      </c>
      <c r="E4847" t="s">
        <v>8810</v>
      </c>
      <c r="F4847">
        <v>350</v>
      </c>
      <c r="G4847">
        <v>2.9</v>
      </c>
      <c r="H4847">
        <v>80</v>
      </c>
      <c r="I4847" t="s">
        <v>6045</v>
      </c>
      <c r="J4847" t="s">
        <v>1684</v>
      </c>
      <c r="K4847">
        <v>34</v>
      </c>
      <c r="L4847" t="s">
        <v>136</v>
      </c>
      <c r="M4847" t="s">
        <v>132</v>
      </c>
      <c r="N4847" t="s">
        <v>131</v>
      </c>
      <c r="O4847" t="s">
        <v>144</v>
      </c>
    </row>
    <row r="4848" spans="1:15">
      <c r="A4848">
        <v>4847</v>
      </c>
      <c r="B4848">
        <v>452544</v>
      </c>
      <c r="C4848" t="s">
        <v>1969</v>
      </c>
      <c r="D4848" t="s">
        <v>145</v>
      </c>
      <c r="E4848" t="s">
        <v>8811</v>
      </c>
      <c r="F4848">
        <v>200</v>
      </c>
      <c r="G4848">
        <v>2.9</v>
      </c>
      <c r="H4848">
        <v>80</v>
      </c>
      <c r="I4848" t="s">
        <v>356</v>
      </c>
      <c r="J4848" t="s">
        <v>1969</v>
      </c>
      <c r="K4848">
        <v>45</v>
      </c>
      <c r="L4848" t="s">
        <v>136</v>
      </c>
      <c r="M4848" t="s">
        <v>142</v>
      </c>
      <c r="N4848" t="s">
        <v>131</v>
      </c>
      <c r="O4848" t="s">
        <v>135</v>
      </c>
    </row>
    <row r="4849" spans="1:15">
      <c r="A4849">
        <v>4848</v>
      </c>
      <c r="B4849">
        <v>452621</v>
      </c>
      <c r="C4849" t="s">
        <v>1969</v>
      </c>
      <c r="D4849" t="s">
        <v>145</v>
      </c>
      <c r="E4849" t="s">
        <v>8812</v>
      </c>
      <c r="F4849">
        <v>200</v>
      </c>
      <c r="G4849">
        <v>2.9</v>
      </c>
      <c r="H4849">
        <v>80</v>
      </c>
      <c r="I4849" t="s">
        <v>356</v>
      </c>
      <c r="J4849" t="s">
        <v>1969</v>
      </c>
      <c r="K4849">
        <v>46</v>
      </c>
      <c r="L4849" t="s">
        <v>136</v>
      </c>
      <c r="M4849" t="s">
        <v>142</v>
      </c>
      <c r="N4849" t="s">
        <v>131</v>
      </c>
      <c r="O4849" t="s">
        <v>135</v>
      </c>
    </row>
    <row r="4850" spans="1:15">
      <c r="A4850">
        <v>4849</v>
      </c>
      <c r="B4850">
        <v>452624</v>
      </c>
      <c r="C4850" t="s">
        <v>1992</v>
      </c>
      <c r="D4850" t="s">
        <v>145</v>
      </c>
      <c r="E4850" t="s">
        <v>8813</v>
      </c>
      <c r="F4850">
        <v>350</v>
      </c>
      <c r="G4850">
        <v>2.9</v>
      </c>
      <c r="H4850">
        <v>80</v>
      </c>
      <c r="I4850" t="s">
        <v>841</v>
      </c>
      <c r="J4850" t="s">
        <v>1992</v>
      </c>
      <c r="K4850">
        <v>46</v>
      </c>
      <c r="L4850" t="s">
        <v>136</v>
      </c>
      <c r="M4850" t="s">
        <v>132</v>
      </c>
      <c r="N4850" t="s">
        <v>131</v>
      </c>
      <c r="O4850" t="s">
        <v>135</v>
      </c>
    </row>
    <row r="4851" spans="1:15">
      <c r="A4851">
        <v>4850</v>
      </c>
      <c r="B4851">
        <v>452673</v>
      </c>
      <c r="C4851" t="s">
        <v>1675</v>
      </c>
      <c r="D4851" t="s">
        <v>141</v>
      </c>
      <c r="E4851" t="s">
        <v>8814</v>
      </c>
      <c r="F4851">
        <v>120</v>
      </c>
      <c r="G4851">
        <v>2.9</v>
      </c>
      <c r="H4851">
        <v>80</v>
      </c>
      <c r="I4851" t="s">
        <v>5859</v>
      </c>
      <c r="J4851" t="s">
        <v>1675</v>
      </c>
      <c r="K4851">
        <v>34</v>
      </c>
      <c r="L4851" t="s">
        <v>136</v>
      </c>
      <c r="M4851" t="s">
        <v>142</v>
      </c>
      <c r="N4851" t="s">
        <v>131</v>
      </c>
      <c r="O4851" t="s">
        <v>144</v>
      </c>
    </row>
    <row r="4852" spans="1:15">
      <c r="A4852">
        <v>4851</v>
      </c>
      <c r="B4852">
        <v>452723</v>
      </c>
      <c r="C4852" t="s">
        <v>880</v>
      </c>
      <c r="D4852" t="s">
        <v>143</v>
      </c>
      <c r="E4852" t="s">
        <v>8815</v>
      </c>
      <c r="F4852">
        <v>350</v>
      </c>
      <c r="G4852">
        <v>2.9</v>
      </c>
      <c r="H4852">
        <v>80</v>
      </c>
      <c r="I4852" t="s">
        <v>2436</v>
      </c>
      <c r="J4852" t="s">
        <v>880</v>
      </c>
      <c r="K4852">
        <v>39</v>
      </c>
      <c r="L4852" t="s">
        <v>133</v>
      </c>
      <c r="M4852" t="s">
        <v>132</v>
      </c>
      <c r="N4852" t="s">
        <v>131</v>
      </c>
      <c r="O4852" t="s">
        <v>144</v>
      </c>
    </row>
    <row r="4853" spans="1:15">
      <c r="A4853">
        <v>4852</v>
      </c>
      <c r="B4853">
        <v>452742</v>
      </c>
      <c r="C4853" t="s">
        <v>477</v>
      </c>
      <c r="D4853" t="s">
        <v>141</v>
      </c>
      <c r="E4853" t="s">
        <v>8816</v>
      </c>
      <c r="F4853">
        <v>300</v>
      </c>
      <c r="G4853">
        <v>2.9</v>
      </c>
      <c r="H4853">
        <v>80</v>
      </c>
      <c r="I4853" t="s">
        <v>6696</v>
      </c>
      <c r="J4853" t="s">
        <v>477</v>
      </c>
      <c r="K4853">
        <v>69</v>
      </c>
      <c r="L4853" t="s">
        <v>138</v>
      </c>
      <c r="M4853" t="s">
        <v>132</v>
      </c>
      <c r="N4853" t="s">
        <v>131</v>
      </c>
      <c r="O4853" t="s">
        <v>130</v>
      </c>
    </row>
    <row r="4854" spans="1:15">
      <c r="A4854">
        <v>4853</v>
      </c>
      <c r="B4854">
        <v>452752</v>
      </c>
      <c r="C4854" t="s">
        <v>3083</v>
      </c>
      <c r="D4854" t="s">
        <v>146</v>
      </c>
      <c r="E4854" t="s">
        <v>8817</v>
      </c>
      <c r="F4854">
        <v>360</v>
      </c>
      <c r="G4854">
        <v>2.9</v>
      </c>
      <c r="H4854">
        <v>80</v>
      </c>
      <c r="I4854" t="s">
        <v>258</v>
      </c>
      <c r="J4854" t="s">
        <v>3083</v>
      </c>
      <c r="K4854">
        <v>49</v>
      </c>
      <c r="L4854" t="s">
        <v>133</v>
      </c>
      <c r="M4854" t="s">
        <v>132</v>
      </c>
      <c r="N4854" t="s">
        <v>131</v>
      </c>
      <c r="O4854" t="s">
        <v>135</v>
      </c>
    </row>
    <row r="4855" spans="1:15">
      <c r="A4855">
        <v>4854</v>
      </c>
      <c r="B4855">
        <v>452795</v>
      </c>
      <c r="C4855" t="s">
        <v>4435</v>
      </c>
      <c r="D4855" t="s">
        <v>129</v>
      </c>
      <c r="E4855" t="s">
        <v>8818</v>
      </c>
      <c r="F4855">
        <v>600</v>
      </c>
      <c r="G4855">
        <v>2.9</v>
      </c>
      <c r="H4855">
        <v>80</v>
      </c>
      <c r="I4855" t="s">
        <v>5598</v>
      </c>
      <c r="J4855" t="s">
        <v>4435</v>
      </c>
      <c r="K4855">
        <v>51</v>
      </c>
      <c r="L4855" t="s">
        <v>133</v>
      </c>
      <c r="M4855" t="s">
        <v>148</v>
      </c>
      <c r="N4855" t="s">
        <v>131</v>
      </c>
      <c r="O4855" t="s">
        <v>135</v>
      </c>
    </row>
    <row r="4856" spans="1:15">
      <c r="A4856">
        <v>4855</v>
      </c>
      <c r="B4856">
        <v>452843</v>
      </c>
      <c r="C4856" t="s">
        <v>4612</v>
      </c>
      <c r="D4856" t="s">
        <v>146</v>
      </c>
      <c r="E4856" t="s">
        <v>8819</v>
      </c>
      <c r="F4856">
        <v>300</v>
      </c>
      <c r="G4856">
        <v>2.9</v>
      </c>
      <c r="H4856">
        <v>80</v>
      </c>
      <c r="I4856" t="s">
        <v>547</v>
      </c>
      <c r="J4856" t="s">
        <v>4612</v>
      </c>
      <c r="K4856">
        <v>73</v>
      </c>
      <c r="L4856" t="s">
        <v>136</v>
      </c>
      <c r="M4856" t="s">
        <v>132</v>
      </c>
      <c r="N4856" t="s">
        <v>131</v>
      </c>
      <c r="O4856" t="s">
        <v>130</v>
      </c>
    </row>
    <row r="4857" spans="1:15">
      <c r="A4857">
        <v>4856</v>
      </c>
      <c r="B4857">
        <v>452853</v>
      </c>
      <c r="C4857" t="s">
        <v>314</v>
      </c>
      <c r="D4857" t="s">
        <v>146</v>
      </c>
      <c r="E4857" t="s">
        <v>8820</v>
      </c>
      <c r="F4857">
        <v>180</v>
      </c>
      <c r="G4857">
        <v>2.9</v>
      </c>
      <c r="H4857">
        <v>80</v>
      </c>
      <c r="I4857" t="s">
        <v>258</v>
      </c>
      <c r="J4857" t="s">
        <v>314</v>
      </c>
      <c r="K4857">
        <v>57</v>
      </c>
      <c r="L4857" t="s">
        <v>133</v>
      </c>
      <c r="M4857" t="s">
        <v>142</v>
      </c>
      <c r="N4857" t="s">
        <v>131</v>
      </c>
      <c r="O4857" t="s">
        <v>135</v>
      </c>
    </row>
    <row r="4858" spans="1:15">
      <c r="A4858">
        <v>4857</v>
      </c>
      <c r="B4858">
        <v>452858</v>
      </c>
      <c r="C4858" t="s">
        <v>3083</v>
      </c>
      <c r="D4858" t="s">
        <v>146</v>
      </c>
      <c r="E4858" t="s">
        <v>8821</v>
      </c>
      <c r="F4858">
        <v>200</v>
      </c>
      <c r="G4858">
        <v>2.9</v>
      </c>
      <c r="H4858">
        <v>80</v>
      </c>
      <c r="I4858" t="s">
        <v>841</v>
      </c>
      <c r="J4858" t="s">
        <v>3083</v>
      </c>
      <c r="K4858">
        <v>56</v>
      </c>
      <c r="L4858" t="s">
        <v>136</v>
      </c>
      <c r="M4858" t="s">
        <v>142</v>
      </c>
      <c r="N4858" t="s">
        <v>131</v>
      </c>
      <c r="O4858" t="s">
        <v>135</v>
      </c>
    </row>
    <row r="4859" spans="1:15">
      <c r="A4859">
        <v>4858</v>
      </c>
      <c r="B4859">
        <v>453146</v>
      </c>
      <c r="C4859" t="s">
        <v>260</v>
      </c>
      <c r="D4859" t="s">
        <v>137</v>
      </c>
      <c r="E4859" t="s">
        <v>8822</v>
      </c>
      <c r="F4859">
        <v>200</v>
      </c>
      <c r="G4859">
        <v>2.9</v>
      </c>
      <c r="H4859">
        <v>80</v>
      </c>
      <c r="I4859" t="s">
        <v>1573</v>
      </c>
      <c r="J4859" t="s">
        <v>260</v>
      </c>
      <c r="K4859">
        <v>61</v>
      </c>
      <c r="L4859" t="s">
        <v>138</v>
      </c>
      <c r="M4859" t="s">
        <v>142</v>
      </c>
      <c r="N4859" t="s">
        <v>131</v>
      </c>
      <c r="O4859" t="s">
        <v>130</v>
      </c>
    </row>
    <row r="4860" spans="1:15">
      <c r="A4860">
        <v>4859</v>
      </c>
      <c r="B4860">
        <v>453234</v>
      </c>
      <c r="C4860" t="s">
        <v>995</v>
      </c>
      <c r="D4860" t="s">
        <v>139</v>
      </c>
      <c r="E4860" t="s">
        <v>8823</v>
      </c>
      <c r="F4860">
        <v>400</v>
      </c>
      <c r="G4860">
        <v>2.9</v>
      </c>
      <c r="H4860">
        <v>80</v>
      </c>
      <c r="I4860" t="s">
        <v>356</v>
      </c>
      <c r="J4860" t="s">
        <v>995</v>
      </c>
      <c r="K4860">
        <v>45</v>
      </c>
      <c r="L4860" t="s">
        <v>136</v>
      </c>
      <c r="M4860" t="s">
        <v>132</v>
      </c>
      <c r="N4860" t="s">
        <v>131</v>
      </c>
      <c r="O4860" t="s">
        <v>135</v>
      </c>
    </row>
    <row r="4861" spans="1:15">
      <c r="A4861">
        <v>4860</v>
      </c>
      <c r="B4861">
        <v>453249</v>
      </c>
      <c r="C4861" t="s">
        <v>690</v>
      </c>
      <c r="D4861" t="s">
        <v>129</v>
      </c>
      <c r="E4861" t="s">
        <v>8824</v>
      </c>
      <c r="F4861">
        <v>250</v>
      </c>
      <c r="G4861">
        <v>2.9</v>
      </c>
      <c r="H4861">
        <v>80</v>
      </c>
      <c r="I4861" t="s">
        <v>6101</v>
      </c>
      <c r="J4861" t="s">
        <v>690</v>
      </c>
      <c r="K4861">
        <v>74</v>
      </c>
      <c r="L4861" t="s">
        <v>133</v>
      </c>
      <c r="M4861" t="s">
        <v>132</v>
      </c>
      <c r="N4861" t="s">
        <v>131</v>
      </c>
      <c r="O4861" t="s">
        <v>130</v>
      </c>
    </row>
    <row r="4862" spans="1:15">
      <c r="A4862">
        <v>4861</v>
      </c>
      <c r="B4862">
        <v>453302</v>
      </c>
      <c r="C4862" t="s">
        <v>2151</v>
      </c>
      <c r="D4862" t="s">
        <v>141</v>
      </c>
      <c r="E4862" t="s">
        <v>8825</v>
      </c>
      <c r="F4862">
        <v>500</v>
      </c>
      <c r="G4862">
        <v>2.9</v>
      </c>
      <c r="H4862">
        <v>80</v>
      </c>
      <c r="I4862" t="s">
        <v>8826</v>
      </c>
      <c r="J4862" t="s">
        <v>2151</v>
      </c>
      <c r="K4862">
        <v>67</v>
      </c>
      <c r="L4862" t="s">
        <v>133</v>
      </c>
      <c r="M4862" t="s">
        <v>132</v>
      </c>
      <c r="N4862" t="s">
        <v>131</v>
      </c>
      <c r="O4862" t="s">
        <v>130</v>
      </c>
    </row>
    <row r="4863" spans="1:15">
      <c r="A4863">
        <v>4862</v>
      </c>
      <c r="B4863">
        <v>453319</v>
      </c>
      <c r="C4863" t="s">
        <v>3292</v>
      </c>
      <c r="D4863" t="s">
        <v>141</v>
      </c>
      <c r="E4863" t="s">
        <v>8827</v>
      </c>
      <c r="F4863">
        <v>200</v>
      </c>
      <c r="G4863">
        <v>2.9</v>
      </c>
      <c r="H4863">
        <v>80</v>
      </c>
      <c r="I4863" t="s">
        <v>258</v>
      </c>
      <c r="J4863" t="s">
        <v>3292</v>
      </c>
      <c r="K4863">
        <v>48</v>
      </c>
      <c r="L4863" t="s">
        <v>133</v>
      </c>
      <c r="M4863" t="s">
        <v>142</v>
      </c>
      <c r="N4863" t="s">
        <v>131</v>
      </c>
      <c r="O4863" t="s">
        <v>135</v>
      </c>
    </row>
    <row r="4864" spans="1:15">
      <c r="A4864">
        <v>4863</v>
      </c>
      <c r="B4864">
        <v>453346</v>
      </c>
      <c r="C4864" t="s">
        <v>1636</v>
      </c>
      <c r="D4864" t="s">
        <v>146</v>
      </c>
      <c r="E4864" t="s">
        <v>8828</v>
      </c>
      <c r="F4864">
        <v>200</v>
      </c>
      <c r="G4864">
        <v>2.9</v>
      </c>
      <c r="H4864">
        <v>80</v>
      </c>
      <c r="I4864" t="s">
        <v>2166</v>
      </c>
      <c r="J4864" t="s">
        <v>1636</v>
      </c>
      <c r="K4864">
        <v>49</v>
      </c>
      <c r="L4864" t="s">
        <v>133</v>
      </c>
      <c r="M4864" t="s">
        <v>142</v>
      </c>
      <c r="N4864" t="s">
        <v>131</v>
      </c>
      <c r="O4864" t="s">
        <v>135</v>
      </c>
    </row>
    <row r="4865" spans="1:15">
      <c r="A4865">
        <v>4864</v>
      </c>
      <c r="B4865">
        <v>453413</v>
      </c>
      <c r="C4865" t="s">
        <v>350</v>
      </c>
      <c r="D4865" t="s">
        <v>141</v>
      </c>
      <c r="E4865" t="s">
        <v>8829</v>
      </c>
      <c r="F4865">
        <v>250</v>
      </c>
      <c r="G4865">
        <v>2.9</v>
      </c>
      <c r="H4865">
        <v>80</v>
      </c>
      <c r="I4865" t="s">
        <v>479</v>
      </c>
      <c r="J4865" t="s">
        <v>350</v>
      </c>
      <c r="K4865">
        <v>72</v>
      </c>
      <c r="L4865" t="s">
        <v>138</v>
      </c>
      <c r="M4865" t="s">
        <v>132</v>
      </c>
      <c r="N4865" t="s">
        <v>131</v>
      </c>
      <c r="O4865" t="s">
        <v>130</v>
      </c>
    </row>
    <row r="4866" spans="1:15">
      <c r="A4866">
        <v>4865</v>
      </c>
      <c r="B4866">
        <v>453494</v>
      </c>
      <c r="C4866" t="s">
        <v>790</v>
      </c>
      <c r="D4866" t="s">
        <v>129</v>
      </c>
      <c r="E4866" t="s">
        <v>8830</v>
      </c>
      <c r="F4866">
        <v>400</v>
      </c>
      <c r="G4866">
        <v>2.9</v>
      </c>
      <c r="H4866">
        <v>80</v>
      </c>
      <c r="I4866" t="s">
        <v>4668</v>
      </c>
      <c r="J4866" t="s">
        <v>790</v>
      </c>
      <c r="K4866">
        <v>58</v>
      </c>
      <c r="L4866" t="s">
        <v>133</v>
      </c>
      <c r="M4866" t="s">
        <v>132</v>
      </c>
      <c r="N4866" t="s">
        <v>131</v>
      </c>
      <c r="O4866" t="s">
        <v>135</v>
      </c>
    </row>
    <row r="4867" spans="1:15">
      <c r="A4867">
        <v>4866</v>
      </c>
      <c r="B4867">
        <v>453504</v>
      </c>
      <c r="C4867" t="s">
        <v>973</v>
      </c>
      <c r="D4867" t="s">
        <v>134</v>
      </c>
      <c r="E4867" t="s">
        <v>8831</v>
      </c>
      <c r="F4867">
        <v>350</v>
      </c>
      <c r="G4867">
        <v>2.9</v>
      </c>
      <c r="H4867">
        <v>80</v>
      </c>
      <c r="I4867" t="s">
        <v>8832</v>
      </c>
      <c r="J4867" t="s">
        <v>973</v>
      </c>
      <c r="K4867">
        <v>48</v>
      </c>
      <c r="L4867" t="s">
        <v>136</v>
      </c>
      <c r="M4867" t="s">
        <v>132</v>
      </c>
      <c r="N4867" t="s">
        <v>131</v>
      </c>
      <c r="O4867" t="s">
        <v>135</v>
      </c>
    </row>
    <row r="4868" spans="1:15">
      <c r="A4868">
        <v>4867</v>
      </c>
      <c r="B4868">
        <v>453505</v>
      </c>
      <c r="C4868" t="s">
        <v>1692</v>
      </c>
      <c r="D4868" t="s">
        <v>129</v>
      </c>
      <c r="E4868" t="s">
        <v>8833</v>
      </c>
      <c r="F4868">
        <v>300</v>
      </c>
      <c r="G4868">
        <v>2.9</v>
      </c>
      <c r="H4868">
        <v>80</v>
      </c>
      <c r="I4868" t="s">
        <v>8834</v>
      </c>
      <c r="J4868" t="s">
        <v>1692</v>
      </c>
      <c r="K4868">
        <v>86</v>
      </c>
      <c r="L4868" t="s">
        <v>133</v>
      </c>
      <c r="M4868" t="s">
        <v>132</v>
      </c>
      <c r="N4868" t="s">
        <v>131</v>
      </c>
      <c r="O4868" t="s">
        <v>130</v>
      </c>
    </row>
    <row r="4869" spans="1:15">
      <c r="A4869">
        <v>4868</v>
      </c>
      <c r="B4869">
        <v>453532</v>
      </c>
      <c r="C4869" t="s">
        <v>1962</v>
      </c>
      <c r="D4869" t="s">
        <v>129</v>
      </c>
      <c r="E4869" t="s">
        <v>8835</v>
      </c>
      <c r="F4869">
        <v>540</v>
      </c>
      <c r="G4869">
        <v>2.9</v>
      </c>
      <c r="H4869">
        <v>80</v>
      </c>
      <c r="I4869" t="s">
        <v>3820</v>
      </c>
      <c r="J4869" t="s">
        <v>1962</v>
      </c>
      <c r="K4869">
        <v>66</v>
      </c>
      <c r="L4869" t="s">
        <v>133</v>
      </c>
      <c r="M4869" t="s">
        <v>148</v>
      </c>
      <c r="N4869" t="s">
        <v>131</v>
      </c>
      <c r="O4869" t="s">
        <v>130</v>
      </c>
    </row>
    <row r="4870" spans="1:15">
      <c r="A4870">
        <v>4869</v>
      </c>
      <c r="B4870">
        <v>453553</v>
      </c>
      <c r="C4870" t="s">
        <v>955</v>
      </c>
      <c r="D4870" t="s">
        <v>141</v>
      </c>
      <c r="E4870" t="s">
        <v>8836</v>
      </c>
      <c r="F4870">
        <v>250</v>
      </c>
      <c r="G4870">
        <v>2.9</v>
      </c>
      <c r="H4870">
        <v>80</v>
      </c>
      <c r="I4870" t="s">
        <v>3205</v>
      </c>
      <c r="J4870" t="s">
        <v>955</v>
      </c>
      <c r="K4870">
        <v>74</v>
      </c>
      <c r="L4870" t="s">
        <v>136</v>
      </c>
      <c r="M4870" t="s">
        <v>132</v>
      </c>
      <c r="N4870" t="s">
        <v>131</v>
      </c>
      <c r="O4870" t="s">
        <v>130</v>
      </c>
    </row>
    <row r="4871" spans="1:15">
      <c r="A4871">
        <v>4870</v>
      </c>
      <c r="B4871">
        <v>453640</v>
      </c>
      <c r="C4871" t="s">
        <v>5078</v>
      </c>
      <c r="D4871" t="s">
        <v>149</v>
      </c>
      <c r="E4871" t="s">
        <v>8837</v>
      </c>
      <c r="F4871">
        <v>250</v>
      </c>
      <c r="G4871">
        <v>2.9</v>
      </c>
      <c r="H4871">
        <v>80</v>
      </c>
      <c r="I4871" t="s">
        <v>7107</v>
      </c>
      <c r="J4871" t="s">
        <v>5078</v>
      </c>
      <c r="K4871">
        <v>63</v>
      </c>
      <c r="L4871" t="s">
        <v>136</v>
      </c>
      <c r="M4871" t="s">
        <v>132</v>
      </c>
      <c r="N4871" t="s">
        <v>131</v>
      </c>
      <c r="O4871" t="s">
        <v>130</v>
      </c>
    </row>
    <row r="4872" spans="1:15">
      <c r="A4872">
        <v>4871</v>
      </c>
      <c r="B4872">
        <v>453658</v>
      </c>
      <c r="C4872" t="s">
        <v>397</v>
      </c>
      <c r="D4872" t="s">
        <v>134</v>
      </c>
      <c r="E4872" t="s">
        <v>8838</v>
      </c>
      <c r="F4872">
        <v>400</v>
      </c>
      <c r="G4872">
        <v>4.7</v>
      </c>
      <c r="H4872">
        <v>20</v>
      </c>
      <c r="I4872" t="s">
        <v>841</v>
      </c>
      <c r="J4872" t="s">
        <v>397</v>
      </c>
      <c r="K4872">
        <v>59</v>
      </c>
      <c r="L4872" t="s">
        <v>136</v>
      </c>
      <c r="M4872" t="s">
        <v>132</v>
      </c>
      <c r="N4872" t="s">
        <v>140</v>
      </c>
      <c r="O4872" t="s">
        <v>135</v>
      </c>
    </row>
    <row r="4873" spans="1:15">
      <c r="A4873">
        <v>4872</v>
      </c>
      <c r="B4873">
        <v>453678</v>
      </c>
      <c r="C4873" t="s">
        <v>779</v>
      </c>
      <c r="D4873" t="s">
        <v>139</v>
      </c>
      <c r="E4873" t="s">
        <v>8839</v>
      </c>
      <c r="F4873">
        <v>600</v>
      </c>
      <c r="G4873">
        <v>2.9</v>
      </c>
      <c r="H4873">
        <v>80</v>
      </c>
      <c r="I4873" t="s">
        <v>5166</v>
      </c>
      <c r="J4873" t="s">
        <v>779</v>
      </c>
      <c r="K4873">
        <v>50</v>
      </c>
      <c r="L4873" t="s">
        <v>133</v>
      </c>
      <c r="M4873" t="s">
        <v>148</v>
      </c>
      <c r="N4873" t="s">
        <v>131</v>
      </c>
      <c r="O4873" t="s">
        <v>135</v>
      </c>
    </row>
    <row r="4874" spans="1:15">
      <c r="A4874">
        <v>4873</v>
      </c>
      <c r="B4874">
        <v>453805</v>
      </c>
      <c r="C4874" t="s">
        <v>1675</v>
      </c>
      <c r="D4874" t="s">
        <v>141</v>
      </c>
      <c r="E4874" t="s">
        <v>8840</v>
      </c>
      <c r="F4874">
        <v>200</v>
      </c>
      <c r="G4874">
        <v>2.9</v>
      </c>
      <c r="H4874">
        <v>80</v>
      </c>
      <c r="I4874" t="s">
        <v>8841</v>
      </c>
      <c r="J4874" t="s">
        <v>1675</v>
      </c>
      <c r="K4874">
        <v>51</v>
      </c>
      <c r="L4874" t="s">
        <v>138</v>
      </c>
      <c r="M4874" t="s">
        <v>142</v>
      </c>
      <c r="N4874" t="s">
        <v>131</v>
      </c>
      <c r="O4874" t="s">
        <v>135</v>
      </c>
    </row>
    <row r="4875" spans="1:15">
      <c r="A4875">
        <v>4874</v>
      </c>
      <c r="B4875">
        <v>453947</v>
      </c>
      <c r="C4875" t="s">
        <v>1467</v>
      </c>
      <c r="D4875" t="s">
        <v>143</v>
      </c>
      <c r="E4875" t="s">
        <v>8842</v>
      </c>
      <c r="F4875">
        <v>150</v>
      </c>
      <c r="G4875">
        <v>2.9</v>
      </c>
      <c r="H4875">
        <v>80</v>
      </c>
      <c r="I4875" t="s">
        <v>387</v>
      </c>
      <c r="J4875" t="s">
        <v>1467</v>
      </c>
      <c r="K4875">
        <v>74</v>
      </c>
      <c r="L4875" t="s">
        <v>138</v>
      </c>
      <c r="M4875" t="s">
        <v>142</v>
      </c>
      <c r="N4875" t="s">
        <v>131</v>
      </c>
      <c r="O4875" t="s">
        <v>130</v>
      </c>
    </row>
    <row r="4876" spans="1:15">
      <c r="A4876">
        <v>4875</v>
      </c>
      <c r="B4876">
        <v>454058</v>
      </c>
      <c r="C4876" t="s">
        <v>477</v>
      </c>
      <c r="D4876" t="s">
        <v>141</v>
      </c>
      <c r="E4876" t="s">
        <v>8843</v>
      </c>
      <c r="F4876">
        <v>200</v>
      </c>
      <c r="G4876">
        <v>2.9</v>
      </c>
      <c r="H4876">
        <v>80</v>
      </c>
      <c r="I4876" t="s">
        <v>8844</v>
      </c>
      <c r="J4876" t="s">
        <v>477</v>
      </c>
      <c r="K4876">
        <v>73</v>
      </c>
      <c r="L4876" t="s">
        <v>133</v>
      </c>
      <c r="M4876" t="s">
        <v>142</v>
      </c>
      <c r="N4876" t="s">
        <v>131</v>
      </c>
      <c r="O4876" t="s">
        <v>130</v>
      </c>
    </row>
    <row r="4877" spans="1:15">
      <c r="A4877">
        <v>4876</v>
      </c>
      <c r="B4877">
        <v>454101</v>
      </c>
      <c r="C4877" t="s">
        <v>3695</v>
      </c>
      <c r="D4877" t="s">
        <v>146</v>
      </c>
      <c r="E4877" t="s">
        <v>8845</v>
      </c>
      <c r="F4877">
        <v>220</v>
      </c>
      <c r="G4877">
        <v>2.9</v>
      </c>
      <c r="H4877">
        <v>80</v>
      </c>
      <c r="I4877" t="s">
        <v>8846</v>
      </c>
      <c r="J4877" t="s">
        <v>3695</v>
      </c>
      <c r="K4877">
        <v>62</v>
      </c>
      <c r="L4877" t="s">
        <v>138</v>
      </c>
      <c r="M4877" t="s">
        <v>132</v>
      </c>
      <c r="N4877" t="s">
        <v>131</v>
      </c>
      <c r="O4877" t="s">
        <v>130</v>
      </c>
    </row>
    <row r="4878" spans="1:15">
      <c r="A4878">
        <v>4877</v>
      </c>
      <c r="B4878">
        <v>454121</v>
      </c>
      <c r="C4878" t="s">
        <v>1969</v>
      </c>
      <c r="D4878" t="s">
        <v>145</v>
      </c>
      <c r="E4878" t="s">
        <v>8847</v>
      </c>
      <c r="F4878">
        <v>200</v>
      </c>
      <c r="G4878">
        <v>2.9</v>
      </c>
      <c r="H4878">
        <v>80</v>
      </c>
      <c r="I4878" t="s">
        <v>8848</v>
      </c>
      <c r="J4878" t="s">
        <v>1969</v>
      </c>
      <c r="K4878">
        <v>44</v>
      </c>
      <c r="L4878" t="s">
        <v>136</v>
      </c>
      <c r="M4878" t="s">
        <v>142</v>
      </c>
      <c r="N4878" t="s">
        <v>131</v>
      </c>
      <c r="O4878" t="s">
        <v>135</v>
      </c>
    </row>
    <row r="4879" spans="1:15">
      <c r="A4879">
        <v>4878</v>
      </c>
      <c r="B4879">
        <v>454128</v>
      </c>
      <c r="C4879" t="s">
        <v>709</v>
      </c>
      <c r="D4879" t="s">
        <v>129</v>
      </c>
      <c r="E4879" t="s">
        <v>8849</v>
      </c>
      <c r="F4879">
        <v>200</v>
      </c>
      <c r="G4879">
        <v>2.9</v>
      </c>
      <c r="H4879">
        <v>80</v>
      </c>
      <c r="I4879" t="s">
        <v>395</v>
      </c>
      <c r="J4879" t="s">
        <v>709</v>
      </c>
      <c r="K4879">
        <v>56</v>
      </c>
      <c r="L4879" t="s">
        <v>138</v>
      </c>
      <c r="M4879" t="s">
        <v>142</v>
      </c>
      <c r="N4879" t="s">
        <v>131</v>
      </c>
      <c r="O4879" t="s">
        <v>135</v>
      </c>
    </row>
    <row r="4880" spans="1:15">
      <c r="A4880">
        <v>4879</v>
      </c>
      <c r="B4880">
        <v>454148</v>
      </c>
      <c r="C4880" t="s">
        <v>8195</v>
      </c>
      <c r="D4880" t="s">
        <v>137</v>
      </c>
      <c r="E4880" t="s">
        <v>8850</v>
      </c>
      <c r="F4880">
        <v>150</v>
      </c>
      <c r="G4880">
        <v>2.9</v>
      </c>
      <c r="H4880">
        <v>80</v>
      </c>
      <c r="I4880" t="s">
        <v>2538</v>
      </c>
      <c r="J4880" t="s">
        <v>8195</v>
      </c>
      <c r="K4880">
        <v>62</v>
      </c>
      <c r="L4880" t="s">
        <v>138</v>
      </c>
      <c r="M4880" t="s">
        <v>142</v>
      </c>
      <c r="N4880" t="s">
        <v>131</v>
      </c>
      <c r="O4880" t="s">
        <v>130</v>
      </c>
    </row>
    <row r="4881" spans="1:15">
      <c r="A4881">
        <v>4880</v>
      </c>
      <c r="B4881">
        <v>454166</v>
      </c>
      <c r="C4881" t="s">
        <v>3292</v>
      </c>
      <c r="D4881" t="s">
        <v>141</v>
      </c>
      <c r="E4881" t="s">
        <v>8851</v>
      </c>
      <c r="F4881">
        <v>150</v>
      </c>
      <c r="G4881">
        <v>2.9</v>
      </c>
      <c r="H4881">
        <v>80</v>
      </c>
      <c r="I4881" t="s">
        <v>258</v>
      </c>
      <c r="J4881" t="s">
        <v>3292</v>
      </c>
      <c r="K4881">
        <v>48</v>
      </c>
      <c r="L4881" t="s">
        <v>133</v>
      </c>
      <c r="M4881" t="s">
        <v>142</v>
      </c>
      <c r="N4881" t="s">
        <v>131</v>
      </c>
      <c r="O4881" t="s">
        <v>135</v>
      </c>
    </row>
    <row r="4882" spans="1:15">
      <c r="A4882">
        <v>4881</v>
      </c>
      <c r="B4882">
        <v>454171</v>
      </c>
      <c r="C4882" t="s">
        <v>1969</v>
      </c>
      <c r="D4882" t="s">
        <v>145</v>
      </c>
      <c r="E4882" t="s">
        <v>8852</v>
      </c>
      <c r="F4882">
        <v>200</v>
      </c>
      <c r="G4882">
        <v>2.9</v>
      </c>
      <c r="H4882">
        <v>80</v>
      </c>
      <c r="I4882" t="s">
        <v>5261</v>
      </c>
      <c r="J4882" t="s">
        <v>1969</v>
      </c>
      <c r="K4882">
        <v>44</v>
      </c>
      <c r="L4882" t="s">
        <v>136</v>
      </c>
      <c r="M4882" t="s">
        <v>142</v>
      </c>
      <c r="N4882" t="s">
        <v>131</v>
      </c>
      <c r="O4882" t="s">
        <v>135</v>
      </c>
    </row>
    <row r="4883" spans="1:15">
      <c r="A4883">
        <v>4882</v>
      </c>
      <c r="B4883">
        <v>454179</v>
      </c>
      <c r="C4883" t="s">
        <v>4481</v>
      </c>
      <c r="D4883" t="s">
        <v>146</v>
      </c>
      <c r="E4883" t="s">
        <v>8853</v>
      </c>
      <c r="F4883">
        <v>250</v>
      </c>
      <c r="G4883">
        <v>2.9</v>
      </c>
      <c r="H4883">
        <v>80</v>
      </c>
      <c r="I4883" t="s">
        <v>1763</v>
      </c>
      <c r="J4883" t="s">
        <v>4481</v>
      </c>
      <c r="K4883">
        <v>37</v>
      </c>
      <c r="L4883" t="s">
        <v>133</v>
      </c>
      <c r="M4883" t="s">
        <v>132</v>
      </c>
      <c r="N4883" t="s">
        <v>131</v>
      </c>
      <c r="O4883" t="s">
        <v>144</v>
      </c>
    </row>
    <row r="4884" spans="1:15">
      <c r="A4884">
        <v>4883</v>
      </c>
      <c r="B4884">
        <v>454193</v>
      </c>
      <c r="C4884" t="s">
        <v>805</v>
      </c>
      <c r="D4884" t="s">
        <v>139</v>
      </c>
      <c r="E4884" t="s">
        <v>8854</v>
      </c>
      <c r="F4884">
        <v>250</v>
      </c>
      <c r="G4884">
        <v>2.9</v>
      </c>
      <c r="H4884">
        <v>80</v>
      </c>
      <c r="I4884" t="s">
        <v>1146</v>
      </c>
      <c r="J4884" t="s">
        <v>805</v>
      </c>
      <c r="K4884">
        <v>81</v>
      </c>
      <c r="L4884" t="s">
        <v>133</v>
      </c>
      <c r="M4884" t="s">
        <v>132</v>
      </c>
      <c r="N4884" t="s">
        <v>131</v>
      </c>
      <c r="O4884" t="s">
        <v>130</v>
      </c>
    </row>
    <row r="4885" spans="1:15">
      <c r="A4885">
        <v>4884</v>
      </c>
      <c r="B4885">
        <v>454265</v>
      </c>
      <c r="C4885" t="s">
        <v>1962</v>
      </c>
      <c r="D4885" t="s">
        <v>129</v>
      </c>
      <c r="E4885" t="s">
        <v>501</v>
      </c>
      <c r="F4885">
        <v>250</v>
      </c>
      <c r="G4885">
        <v>2.9</v>
      </c>
      <c r="H4885">
        <v>80</v>
      </c>
      <c r="I4885" t="s">
        <v>6720</v>
      </c>
      <c r="J4885" t="s">
        <v>1962</v>
      </c>
      <c r="K4885">
        <v>84</v>
      </c>
      <c r="L4885" t="s">
        <v>133</v>
      </c>
      <c r="M4885" t="s">
        <v>132</v>
      </c>
      <c r="N4885" t="s">
        <v>131</v>
      </c>
      <c r="O4885" t="s">
        <v>130</v>
      </c>
    </row>
    <row r="4886" spans="1:15">
      <c r="A4886">
        <v>4885</v>
      </c>
      <c r="B4886">
        <v>454303</v>
      </c>
      <c r="C4886" t="s">
        <v>880</v>
      </c>
      <c r="D4886" t="s">
        <v>143</v>
      </c>
      <c r="E4886" t="s">
        <v>8855</v>
      </c>
      <c r="F4886">
        <v>350</v>
      </c>
      <c r="G4886">
        <v>2.9</v>
      </c>
      <c r="H4886">
        <v>80</v>
      </c>
      <c r="I4886" t="s">
        <v>8856</v>
      </c>
      <c r="J4886" t="s">
        <v>880</v>
      </c>
      <c r="K4886">
        <v>39</v>
      </c>
      <c r="L4886" t="s">
        <v>133</v>
      </c>
      <c r="M4886" t="s">
        <v>132</v>
      </c>
      <c r="N4886" t="s">
        <v>131</v>
      </c>
      <c r="O4886" t="s">
        <v>144</v>
      </c>
    </row>
    <row r="4887" spans="1:15">
      <c r="A4887">
        <v>4886</v>
      </c>
      <c r="B4887">
        <v>454311</v>
      </c>
      <c r="C4887" t="s">
        <v>880</v>
      </c>
      <c r="D4887" t="s">
        <v>143</v>
      </c>
      <c r="E4887" t="s">
        <v>8857</v>
      </c>
      <c r="F4887">
        <v>350</v>
      </c>
      <c r="G4887">
        <v>2.9</v>
      </c>
      <c r="H4887">
        <v>80</v>
      </c>
      <c r="I4887" t="s">
        <v>8856</v>
      </c>
      <c r="J4887" t="s">
        <v>880</v>
      </c>
      <c r="K4887">
        <v>39</v>
      </c>
      <c r="L4887" t="s">
        <v>133</v>
      </c>
      <c r="M4887" t="s">
        <v>132</v>
      </c>
      <c r="N4887" t="s">
        <v>131</v>
      </c>
      <c r="O4887" t="s">
        <v>144</v>
      </c>
    </row>
    <row r="4888" spans="1:15">
      <c r="A4888">
        <v>4887</v>
      </c>
      <c r="B4888">
        <v>454313</v>
      </c>
      <c r="C4888" t="s">
        <v>880</v>
      </c>
      <c r="D4888" t="s">
        <v>143</v>
      </c>
      <c r="E4888" t="s">
        <v>8858</v>
      </c>
      <c r="F4888">
        <v>350</v>
      </c>
      <c r="G4888">
        <v>2.9</v>
      </c>
      <c r="H4888">
        <v>80</v>
      </c>
      <c r="I4888" t="s">
        <v>8856</v>
      </c>
      <c r="J4888" t="s">
        <v>880</v>
      </c>
      <c r="K4888">
        <v>39</v>
      </c>
      <c r="L4888" t="s">
        <v>133</v>
      </c>
      <c r="M4888" t="s">
        <v>132</v>
      </c>
      <c r="N4888" t="s">
        <v>131</v>
      </c>
      <c r="O4888" t="s">
        <v>144</v>
      </c>
    </row>
    <row r="4889" spans="1:15">
      <c r="A4889">
        <v>4888</v>
      </c>
      <c r="B4889">
        <v>454321</v>
      </c>
      <c r="C4889" t="s">
        <v>880</v>
      </c>
      <c r="D4889" t="s">
        <v>143</v>
      </c>
      <c r="E4889" t="s">
        <v>8859</v>
      </c>
      <c r="F4889">
        <v>350</v>
      </c>
      <c r="G4889">
        <v>2.9</v>
      </c>
      <c r="H4889">
        <v>80</v>
      </c>
      <c r="I4889" t="s">
        <v>8856</v>
      </c>
      <c r="J4889" t="s">
        <v>880</v>
      </c>
      <c r="K4889">
        <v>39</v>
      </c>
      <c r="L4889" t="s">
        <v>133</v>
      </c>
      <c r="M4889" t="s">
        <v>132</v>
      </c>
      <c r="N4889" t="s">
        <v>131</v>
      </c>
      <c r="O4889" t="s">
        <v>144</v>
      </c>
    </row>
    <row r="4890" spans="1:15">
      <c r="A4890">
        <v>4889</v>
      </c>
      <c r="B4890">
        <v>454348</v>
      </c>
      <c r="C4890" t="s">
        <v>880</v>
      </c>
      <c r="D4890" t="s">
        <v>143</v>
      </c>
      <c r="E4890" t="s">
        <v>8860</v>
      </c>
      <c r="F4890">
        <v>350</v>
      </c>
      <c r="G4890">
        <v>2.9</v>
      </c>
      <c r="H4890">
        <v>80</v>
      </c>
      <c r="I4890" t="s">
        <v>8856</v>
      </c>
      <c r="J4890" t="s">
        <v>880</v>
      </c>
      <c r="K4890">
        <v>39</v>
      </c>
      <c r="L4890" t="s">
        <v>133</v>
      </c>
      <c r="M4890" t="s">
        <v>132</v>
      </c>
      <c r="N4890" t="s">
        <v>131</v>
      </c>
      <c r="O4890" t="s">
        <v>144</v>
      </c>
    </row>
    <row r="4891" spans="1:15">
      <c r="A4891">
        <v>4890</v>
      </c>
      <c r="B4891">
        <v>454385</v>
      </c>
      <c r="C4891" t="s">
        <v>709</v>
      </c>
      <c r="D4891" t="s">
        <v>129</v>
      </c>
      <c r="E4891" t="s">
        <v>8861</v>
      </c>
      <c r="F4891">
        <v>1000</v>
      </c>
      <c r="G4891">
        <v>2.9</v>
      </c>
      <c r="H4891">
        <v>80</v>
      </c>
      <c r="I4891" t="s">
        <v>5241</v>
      </c>
      <c r="J4891" t="s">
        <v>709</v>
      </c>
      <c r="K4891">
        <v>78</v>
      </c>
      <c r="L4891" t="s">
        <v>133</v>
      </c>
      <c r="M4891" t="s">
        <v>148</v>
      </c>
      <c r="N4891" t="s">
        <v>131</v>
      </c>
      <c r="O4891" t="s">
        <v>130</v>
      </c>
    </row>
    <row r="4892" spans="1:15">
      <c r="A4892">
        <v>4891</v>
      </c>
      <c r="B4892">
        <v>454421</v>
      </c>
      <c r="C4892" t="s">
        <v>8371</v>
      </c>
      <c r="D4892" t="s">
        <v>129</v>
      </c>
      <c r="E4892" t="s">
        <v>8862</v>
      </c>
      <c r="F4892">
        <v>200</v>
      </c>
      <c r="G4892">
        <v>2.9</v>
      </c>
      <c r="H4892">
        <v>80</v>
      </c>
      <c r="I4892" t="s">
        <v>8863</v>
      </c>
      <c r="J4892" t="s">
        <v>4378</v>
      </c>
      <c r="K4892">
        <v>94</v>
      </c>
      <c r="L4892" t="s">
        <v>138</v>
      </c>
      <c r="M4892" t="s">
        <v>142</v>
      </c>
      <c r="N4892" t="s">
        <v>131</v>
      </c>
      <c r="O4892" t="s">
        <v>130</v>
      </c>
    </row>
    <row r="4893" spans="1:15">
      <c r="A4893">
        <v>4892</v>
      </c>
      <c r="B4893">
        <v>454443</v>
      </c>
      <c r="C4893" t="s">
        <v>3595</v>
      </c>
      <c r="D4893" t="s">
        <v>134</v>
      </c>
      <c r="E4893" t="s">
        <v>8864</v>
      </c>
      <c r="F4893">
        <v>200</v>
      </c>
      <c r="G4893">
        <v>2.9</v>
      </c>
      <c r="H4893">
        <v>80</v>
      </c>
      <c r="I4893" t="s">
        <v>8865</v>
      </c>
      <c r="J4893" t="s">
        <v>3595</v>
      </c>
      <c r="K4893">
        <v>47</v>
      </c>
      <c r="L4893" t="s">
        <v>138</v>
      </c>
      <c r="M4893" t="s">
        <v>142</v>
      </c>
      <c r="N4893" t="s">
        <v>131</v>
      </c>
      <c r="O4893" t="s">
        <v>135</v>
      </c>
    </row>
    <row r="4894" spans="1:15">
      <c r="A4894">
        <v>4893</v>
      </c>
      <c r="B4894">
        <v>454448</v>
      </c>
      <c r="C4894" t="s">
        <v>2023</v>
      </c>
      <c r="D4894" t="s">
        <v>137</v>
      </c>
      <c r="E4894" t="s">
        <v>8866</v>
      </c>
      <c r="F4894">
        <v>500</v>
      </c>
      <c r="G4894">
        <v>2.9</v>
      </c>
      <c r="H4894">
        <v>80</v>
      </c>
      <c r="I4894" t="s">
        <v>8867</v>
      </c>
      <c r="J4894" t="s">
        <v>2023</v>
      </c>
      <c r="K4894">
        <v>50</v>
      </c>
      <c r="L4894" t="s">
        <v>136</v>
      </c>
      <c r="M4894" t="s">
        <v>132</v>
      </c>
      <c r="N4894" t="s">
        <v>131</v>
      </c>
      <c r="O4894" t="s">
        <v>135</v>
      </c>
    </row>
    <row r="4895" spans="1:15">
      <c r="A4895">
        <v>4894</v>
      </c>
      <c r="B4895">
        <v>454488</v>
      </c>
      <c r="C4895" t="s">
        <v>1675</v>
      </c>
      <c r="D4895" t="s">
        <v>141</v>
      </c>
      <c r="E4895" t="s">
        <v>8868</v>
      </c>
      <c r="F4895">
        <v>300</v>
      </c>
      <c r="G4895">
        <v>2.9</v>
      </c>
      <c r="H4895">
        <v>80</v>
      </c>
      <c r="I4895" t="s">
        <v>1600</v>
      </c>
      <c r="J4895" t="s">
        <v>1675</v>
      </c>
      <c r="K4895">
        <v>37</v>
      </c>
      <c r="L4895" t="s">
        <v>136</v>
      </c>
      <c r="M4895" t="s">
        <v>132</v>
      </c>
      <c r="N4895" t="s">
        <v>131</v>
      </c>
      <c r="O4895" t="s">
        <v>144</v>
      </c>
    </row>
    <row r="4896" spans="1:15">
      <c r="A4896">
        <v>4895</v>
      </c>
      <c r="B4896">
        <v>454548</v>
      </c>
      <c r="C4896" t="s">
        <v>4481</v>
      </c>
      <c r="D4896" t="s">
        <v>146</v>
      </c>
      <c r="E4896" t="s">
        <v>8869</v>
      </c>
      <c r="F4896">
        <v>200</v>
      </c>
      <c r="G4896">
        <v>2.9</v>
      </c>
      <c r="H4896">
        <v>80</v>
      </c>
      <c r="I4896" t="s">
        <v>6696</v>
      </c>
      <c r="J4896" t="s">
        <v>4481</v>
      </c>
      <c r="K4896">
        <v>46</v>
      </c>
      <c r="L4896" t="s">
        <v>138</v>
      </c>
      <c r="M4896" t="s">
        <v>142</v>
      </c>
      <c r="N4896" t="s">
        <v>131</v>
      </c>
      <c r="O4896" t="s">
        <v>135</v>
      </c>
    </row>
    <row r="4897" spans="1:15">
      <c r="A4897">
        <v>4896</v>
      </c>
      <c r="B4897">
        <v>454613</v>
      </c>
      <c r="C4897" t="s">
        <v>306</v>
      </c>
      <c r="D4897" t="s">
        <v>137</v>
      </c>
      <c r="E4897" t="s">
        <v>8870</v>
      </c>
      <c r="F4897">
        <v>300</v>
      </c>
      <c r="G4897">
        <v>2.9</v>
      </c>
      <c r="H4897">
        <v>80</v>
      </c>
      <c r="I4897" t="s">
        <v>8871</v>
      </c>
      <c r="J4897" t="s">
        <v>306</v>
      </c>
      <c r="K4897">
        <v>68</v>
      </c>
      <c r="L4897" t="s">
        <v>133</v>
      </c>
      <c r="M4897" t="s">
        <v>132</v>
      </c>
      <c r="N4897" t="s">
        <v>131</v>
      </c>
      <c r="O4897" t="s">
        <v>130</v>
      </c>
    </row>
    <row r="4898" spans="1:15">
      <c r="A4898">
        <v>4897</v>
      </c>
      <c r="B4898">
        <v>454615</v>
      </c>
      <c r="C4898" t="s">
        <v>1807</v>
      </c>
      <c r="D4898" t="s">
        <v>139</v>
      </c>
      <c r="E4898" t="s">
        <v>8872</v>
      </c>
      <c r="F4898">
        <v>150</v>
      </c>
      <c r="G4898">
        <v>2.9</v>
      </c>
      <c r="H4898">
        <v>80</v>
      </c>
      <c r="I4898" t="s">
        <v>8873</v>
      </c>
      <c r="J4898" t="s">
        <v>1807</v>
      </c>
      <c r="K4898">
        <v>57</v>
      </c>
      <c r="L4898" t="s">
        <v>133</v>
      </c>
      <c r="M4898" t="s">
        <v>142</v>
      </c>
      <c r="N4898" t="s">
        <v>131</v>
      </c>
      <c r="O4898" t="s">
        <v>135</v>
      </c>
    </row>
    <row r="4899" spans="1:15">
      <c r="A4899">
        <v>4898</v>
      </c>
      <c r="B4899">
        <v>454650</v>
      </c>
      <c r="C4899" t="s">
        <v>1684</v>
      </c>
      <c r="D4899" t="s">
        <v>146</v>
      </c>
      <c r="E4899" t="s">
        <v>8874</v>
      </c>
      <c r="F4899">
        <v>600</v>
      </c>
      <c r="G4899">
        <v>2.9</v>
      </c>
      <c r="H4899">
        <v>80</v>
      </c>
      <c r="I4899" t="s">
        <v>356</v>
      </c>
      <c r="J4899" t="s">
        <v>1684</v>
      </c>
      <c r="K4899">
        <v>33</v>
      </c>
      <c r="L4899" t="s">
        <v>136</v>
      </c>
      <c r="M4899" t="s">
        <v>148</v>
      </c>
      <c r="N4899" t="s">
        <v>131</v>
      </c>
      <c r="O4899" t="s">
        <v>144</v>
      </c>
    </row>
    <row r="4900" spans="1:15">
      <c r="A4900">
        <v>4899</v>
      </c>
      <c r="B4900">
        <v>454668</v>
      </c>
      <c r="C4900" t="s">
        <v>260</v>
      </c>
      <c r="D4900" t="s">
        <v>137</v>
      </c>
      <c r="E4900" t="s">
        <v>8875</v>
      </c>
      <c r="F4900">
        <v>400</v>
      </c>
      <c r="G4900">
        <v>2.9</v>
      </c>
      <c r="H4900">
        <v>80</v>
      </c>
      <c r="I4900" t="s">
        <v>395</v>
      </c>
      <c r="J4900" t="s">
        <v>260</v>
      </c>
      <c r="K4900">
        <v>61</v>
      </c>
      <c r="L4900" t="s">
        <v>138</v>
      </c>
      <c r="M4900" t="s">
        <v>132</v>
      </c>
      <c r="N4900" t="s">
        <v>131</v>
      </c>
      <c r="O4900" t="s">
        <v>130</v>
      </c>
    </row>
    <row r="4901" spans="1:15">
      <c r="A4901">
        <v>4900</v>
      </c>
      <c r="B4901">
        <v>454692</v>
      </c>
      <c r="C4901" t="s">
        <v>1747</v>
      </c>
      <c r="D4901" t="s">
        <v>137</v>
      </c>
      <c r="E4901" t="s">
        <v>8876</v>
      </c>
      <c r="F4901">
        <v>700</v>
      </c>
      <c r="G4901">
        <v>2.9</v>
      </c>
      <c r="H4901">
        <v>80</v>
      </c>
      <c r="I4901" t="s">
        <v>8877</v>
      </c>
      <c r="J4901" t="s">
        <v>1747</v>
      </c>
      <c r="K4901">
        <v>36</v>
      </c>
      <c r="L4901" t="s">
        <v>133</v>
      </c>
      <c r="M4901" t="s">
        <v>148</v>
      </c>
      <c r="N4901" t="s">
        <v>131</v>
      </c>
      <c r="O4901" t="s">
        <v>144</v>
      </c>
    </row>
    <row r="4902" spans="1:15">
      <c r="A4902">
        <v>4901</v>
      </c>
      <c r="B4902">
        <v>454751</v>
      </c>
      <c r="C4902" t="s">
        <v>995</v>
      </c>
      <c r="D4902" t="s">
        <v>139</v>
      </c>
      <c r="E4902" t="s">
        <v>8878</v>
      </c>
      <c r="F4902">
        <v>100</v>
      </c>
      <c r="G4902">
        <v>2.9</v>
      </c>
      <c r="H4902">
        <v>80</v>
      </c>
      <c r="I4902" t="s">
        <v>8879</v>
      </c>
      <c r="J4902" t="s">
        <v>995</v>
      </c>
      <c r="K4902">
        <v>54</v>
      </c>
      <c r="L4902" t="s">
        <v>136</v>
      </c>
      <c r="M4902" t="s">
        <v>142</v>
      </c>
      <c r="N4902" t="s">
        <v>131</v>
      </c>
      <c r="O4902" t="s">
        <v>135</v>
      </c>
    </row>
    <row r="4903" spans="1:15">
      <c r="A4903">
        <v>4902</v>
      </c>
      <c r="B4903">
        <v>454875</v>
      </c>
      <c r="C4903" t="s">
        <v>1807</v>
      </c>
      <c r="D4903" t="s">
        <v>139</v>
      </c>
      <c r="E4903" t="s">
        <v>8880</v>
      </c>
      <c r="F4903">
        <v>300</v>
      </c>
      <c r="G4903">
        <v>2.9</v>
      </c>
      <c r="H4903">
        <v>80</v>
      </c>
      <c r="I4903" t="s">
        <v>2723</v>
      </c>
      <c r="J4903" t="s">
        <v>1807</v>
      </c>
      <c r="K4903">
        <v>69</v>
      </c>
      <c r="L4903" t="s">
        <v>133</v>
      </c>
      <c r="M4903" t="s">
        <v>132</v>
      </c>
      <c r="N4903" t="s">
        <v>131</v>
      </c>
      <c r="O4903" t="s">
        <v>130</v>
      </c>
    </row>
    <row r="4904" spans="1:15">
      <c r="A4904">
        <v>4903</v>
      </c>
      <c r="B4904">
        <v>455065</v>
      </c>
      <c r="C4904" t="s">
        <v>3993</v>
      </c>
      <c r="D4904" t="s">
        <v>129</v>
      </c>
      <c r="E4904" t="s">
        <v>8881</v>
      </c>
      <c r="F4904">
        <v>300</v>
      </c>
      <c r="G4904">
        <v>2.9</v>
      </c>
      <c r="H4904">
        <v>80</v>
      </c>
      <c r="I4904" t="s">
        <v>8882</v>
      </c>
      <c r="J4904" t="s">
        <v>4378</v>
      </c>
      <c r="K4904">
        <v>64</v>
      </c>
      <c r="L4904" t="s">
        <v>136</v>
      </c>
      <c r="M4904" t="s">
        <v>132</v>
      </c>
      <c r="N4904" t="s">
        <v>131</v>
      </c>
      <c r="O4904" t="s">
        <v>130</v>
      </c>
    </row>
    <row r="4905" spans="1:15">
      <c r="A4905">
        <v>4904</v>
      </c>
      <c r="B4905">
        <v>455066</v>
      </c>
      <c r="C4905" t="s">
        <v>1332</v>
      </c>
      <c r="D4905" t="s">
        <v>134</v>
      </c>
      <c r="E4905" t="s">
        <v>8883</v>
      </c>
      <c r="F4905">
        <v>250</v>
      </c>
      <c r="G4905">
        <v>2.9</v>
      </c>
      <c r="H4905">
        <v>80</v>
      </c>
      <c r="I4905" t="s">
        <v>258</v>
      </c>
      <c r="J4905" t="s">
        <v>1332</v>
      </c>
      <c r="K4905">
        <v>37</v>
      </c>
      <c r="L4905" t="s">
        <v>133</v>
      </c>
      <c r="M4905" t="s">
        <v>132</v>
      </c>
      <c r="N4905" t="s">
        <v>131</v>
      </c>
      <c r="O4905" t="s">
        <v>144</v>
      </c>
    </row>
    <row r="4906" spans="1:15">
      <c r="A4906">
        <v>4905</v>
      </c>
      <c r="B4906">
        <v>455121</v>
      </c>
      <c r="C4906" t="s">
        <v>823</v>
      </c>
      <c r="D4906" t="s">
        <v>141</v>
      </c>
      <c r="E4906" t="s">
        <v>8884</v>
      </c>
      <c r="F4906">
        <v>250</v>
      </c>
      <c r="G4906">
        <v>2.9</v>
      </c>
      <c r="H4906">
        <v>80</v>
      </c>
      <c r="I4906" t="s">
        <v>258</v>
      </c>
      <c r="J4906" t="s">
        <v>823</v>
      </c>
      <c r="K4906">
        <v>75</v>
      </c>
      <c r="L4906" t="s">
        <v>133</v>
      </c>
      <c r="M4906" t="s">
        <v>132</v>
      </c>
      <c r="N4906" t="s">
        <v>131</v>
      </c>
      <c r="O4906" t="s">
        <v>130</v>
      </c>
    </row>
    <row r="4907" spans="1:15">
      <c r="A4907">
        <v>4906</v>
      </c>
      <c r="B4907">
        <v>455145</v>
      </c>
      <c r="C4907" t="s">
        <v>586</v>
      </c>
      <c r="D4907" t="s">
        <v>141</v>
      </c>
      <c r="E4907" t="s">
        <v>8885</v>
      </c>
      <c r="F4907">
        <v>400</v>
      </c>
      <c r="G4907">
        <v>2.9</v>
      </c>
      <c r="H4907">
        <v>80</v>
      </c>
      <c r="I4907" t="s">
        <v>2166</v>
      </c>
      <c r="J4907" t="s">
        <v>586</v>
      </c>
      <c r="K4907">
        <v>34</v>
      </c>
      <c r="L4907" t="s">
        <v>133</v>
      </c>
      <c r="M4907" t="s">
        <v>132</v>
      </c>
      <c r="N4907" t="s">
        <v>131</v>
      </c>
      <c r="O4907" t="s">
        <v>144</v>
      </c>
    </row>
    <row r="4908" spans="1:15">
      <c r="A4908">
        <v>4907</v>
      </c>
      <c r="B4908">
        <v>455205</v>
      </c>
      <c r="C4908" t="s">
        <v>790</v>
      </c>
      <c r="D4908" t="s">
        <v>129</v>
      </c>
      <c r="E4908" t="s">
        <v>8886</v>
      </c>
      <c r="F4908">
        <v>150</v>
      </c>
      <c r="G4908">
        <v>2.9</v>
      </c>
      <c r="H4908">
        <v>80</v>
      </c>
      <c r="I4908" t="s">
        <v>8887</v>
      </c>
      <c r="J4908" t="s">
        <v>790</v>
      </c>
      <c r="K4908">
        <v>74</v>
      </c>
      <c r="L4908" t="s">
        <v>138</v>
      </c>
      <c r="M4908" t="s">
        <v>142</v>
      </c>
      <c r="N4908" t="s">
        <v>131</v>
      </c>
      <c r="O4908" t="s">
        <v>130</v>
      </c>
    </row>
    <row r="4909" spans="1:15">
      <c r="A4909">
        <v>4908</v>
      </c>
      <c r="B4909">
        <v>455315</v>
      </c>
      <c r="C4909" t="s">
        <v>995</v>
      </c>
      <c r="D4909" t="s">
        <v>139</v>
      </c>
      <c r="E4909" t="s">
        <v>8888</v>
      </c>
      <c r="F4909">
        <v>150</v>
      </c>
      <c r="G4909">
        <v>2.9</v>
      </c>
      <c r="H4909">
        <v>80</v>
      </c>
      <c r="I4909" t="s">
        <v>8889</v>
      </c>
      <c r="J4909" t="s">
        <v>995</v>
      </c>
      <c r="K4909">
        <v>58</v>
      </c>
      <c r="L4909" t="s">
        <v>138</v>
      </c>
      <c r="M4909" t="s">
        <v>142</v>
      </c>
      <c r="N4909" t="s">
        <v>131</v>
      </c>
      <c r="O4909" t="s">
        <v>135</v>
      </c>
    </row>
    <row r="4910" spans="1:15">
      <c r="A4910">
        <v>4909</v>
      </c>
      <c r="B4910">
        <v>455351</v>
      </c>
      <c r="C4910" t="s">
        <v>4220</v>
      </c>
      <c r="D4910" t="s">
        <v>146</v>
      </c>
      <c r="E4910" t="s">
        <v>8890</v>
      </c>
      <c r="F4910">
        <v>500</v>
      </c>
      <c r="G4910">
        <v>2.9</v>
      </c>
      <c r="H4910">
        <v>80</v>
      </c>
      <c r="I4910" t="s">
        <v>5608</v>
      </c>
      <c r="J4910" t="s">
        <v>4220</v>
      </c>
      <c r="K4910">
        <v>67</v>
      </c>
      <c r="L4910" t="s">
        <v>133</v>
      </c>
      <c r="M4910" t="s">
        <v>132</v>
      </c>
      <c r="N4910" t="s">
        <v>131</v>
      </c>
      <c r="O4910" t="s">
        <v>130</v>
      </c>
    </row>
    <row r="4911" spans="1:15">
      <c r="A4911">
        <v>4910</v>
      </c>
      <c r="B4911">
        <v>455352</v>
      </c>
      <c r="C4911" t="s">
        <v>321</v>
      </c>
      <c r="D4911" t="s">
        <v>134</v>
      </c>
      <c r="E4911" t="s">
        <v>8891</v>
      </c>
      <c r="F4911">
        <v>250</v>
      </c>
      <c r="G4911">
        <v>2.9</v>
      </c>
      <c r="H4911">
        <v>80</v>
      </c>
      <c r="I4911" t="s">
        <v>2538</v>
      </c>
      <c r="J4911" t="s">
        <v>321</v>
      </c>
      <c r="K4911">
        <v>54</v>
      </c>
      <c r="L4911" t="s">
        <v>138</v>
      </c>
      <c r="M4911" t="s">
        <v>132</v>
      </c>
      <c r="N4911" t="s">
        <v>131</v>
      </c>
      <c r="O4911" t="s">
        <v>135</v>
      </c>
    </row>
    <row r="4912" spans="1:15">
      <c r="A4912">
        <v>4911</v>
      </c>
      <c r="B4912">
        <v>455376</v>
      </c>
      <c r="C4912" t="s">
        <v>306</v>
      </c>
      <c r="D4912" t="s">
        <v>137</v>
      </c>
      <c r="E4912" t="s">
        <v>8892</v>
      </c>
      <c r="F4912">
        <v>300</v>
      </c>
      <c r="G4912">
        <v>2.9</v>
      </c>
      <c r="H4912">
        <v>80</v>
      </c>
      <c r="I4912" t="s">
        <v>8844</v>
      </c>
      <c r="J4912" t="s">
        <v>306</v>
      </c>
      <c r="K4912">
        <v>62</v>
      </c>
      <c r="L4912" t="s">
        <v>133</v>
      </c>
      <c r="M4912" t="s">
        <v>132</v>
      </c>
      <c r="N4912" t="s">
        <v>131</v>
      </c>
      <c r="O4912" t="s">
        <v>130</v>
      </c>
    </row>
    <row r="4913" spans="1:15">
      <c r="A4913">
        <v>4912</v>
      </c>
      <c r="B4913">
        <v>455443</v>
      </c>
      <c r="C4913" t="s">
        <v>8893</v>
      </c>
      <c r="D4913" t="s">
        <v>143</v>
      </c>
      <c r="E4913" t="s">
        <v>8894</v>
      </c>
      <c r="F4913">
        <v>450</v>
      </c>
      <c r="G4913">
        <v>2.9</v>
      </c>
      <c r="H4913">
        <v>80</v>
      </c>
      <c r="I4913" t="s">
        <v>8895</v>
      </c>
      <c r="J4913" t="s">
        <v>8893</v>
      </c>
      <c r="K4913">
        <v>72</v>
      </c>
      <c r="L4913" t="s">
        <v>133</v>
      </c>
      <c r="M4913" t="s">
        <v>132</v>
      </c>
      <c r="N4913" t="s">
        <v>131</v>
      </c>
      <c r="O4913" t="s">
        <v>130</v>
      </c>
    </row>
    <row r="4914" spans="1:15">
      <c r="A4914">
        <v>4913</v>
      </c>
      <c r="B4914">
        <v>455488</v>
      </c>
      <c r="C4914" t="s">
        <v>2818</v>
      </c>
      <c r="D4914" t="s">
        <v>149</v>
      </c>
      <c r="E4914" t="s">
        <v>4947</v>
      </c>
      <c r="F4914">
        <v>350</v>
      </c>
      <c r="G4914">
        <v>2.9</v>
      </c>
      <c r="H4914">
        <v>80</v>
      </c>
      <c r="I4914" t="s">
        <v>912</v>
      </c>
      <c r="J4914" t="s">
        <v>2818</v>
      </c>
      <c r="K4914">
        <v>38</v>
      </c>
      <c r="L4914" t="s">
        <v>136</v>
      </c>
      <c r="M4914" t="s">
        <v>132</v>
      </c>
      <c r="N4914" t="s">
        <v>131</v>
      </c>
      <c r="O4914" t="s">
        <v>144</v>
      </c>
    </row>
    <row r="4915" spans="1:15">
      <c r="A4915">
        <v>4914</v>
      </c>
      <c r="B4915">
        <v>455493</v>
      </c>
      <c r="C4915" t="s">
        <v>2818</v>
      </c>
      <c r="D4915" t="s">
        <v>149</v>
      </c>
      <c r="E4915" t="s">
        <v>8896</v>
      </c>
      <c r="F4915">
        <v>300</v>
      </c>
      <c r="G4915">
        <v>2.9</v>
      </c>
      <c r="H4915">
        <v>80</v>
      </c>
      <c r="I4915" t="s">
        <v>8897</v>
      </c>
      <c r="J4915" t="s">
        <v>2818</v>
      </c>
      <c r="K4915">
        <v>37</v>
      </c>
      <c r="L4915" t="s">
        <v>138</v>
      </c>
      <c r="M4915" t="s">
        <v>132</v>
      </c>
      <c r="N4915" t="s">
        <v>131</v>
      </c>
      <c r="O4915" t="s">
        <v>144</v>
      </c>
    </row>
    <row r="4916" spans="1:15">
      <c r="A4916">
        <v>4915</v>
      </c>
      <c r="B4916">
        <v>455494</v>
      </c>
      <c r="C4916" t="s">
        <v>1332</v>
      </c>
      <c r="D4916" t="s">
        <v>134</v>
      </c>
      <c r="E4916" t="s">
        <v>8898</v>
      </c>
      <c r="F4916">
        <v>200</v>
      </c>
      <c r="G4916">
        <v>2.9</v>
      </c>
      <c r="H4916">
        <v>80</v>
      </c>
      <c r="I4916" t="s">
        <v>8899</v>
      </c>
      <c r="J4916" t="s">
        <v>1332</v>
      </c>
      <c r="K4916">
        <v>44</v>
      </c>
      <c r="L4916" t="s">
        <v>138</v>
      </c>
      <c r="M4916" t="s">
        <v>142</v>
      </c>
      <c r="N4916" t="s">
        <v>131</v>
      </c>
      <c r="O4916" t="s">
        <v>135</v>
      </c>
    </row>
    <row r="4917" spans="1:15">
      <c r="A4917">
        <v>4916</v>
      </c>
      <c r="B4917">
        <v>455502</v>
      </c>
      <c r="C4917" t="s">
        <v>1155</v>
      </c>
      <c r="D4917" t="s">
        <v>139</v>
      </c>
      <c r="E4917" t="s">
        <v>8900</v>
      </c>
      <c r="F4917">
        <v>200</v>
      </c>
      <c r="G4917">
        <v>2.9</v>
      </c>
      <c r="H4917">
        <v>80</v>
      </c>
      <c r="I4917" t="s">
        <v>5241</v>
      </c>
      <c r="J4917" t="s">
        <v>1155</v>
      </c>
      <c r="K4917">
        <v>50</v>
      </c>
      <c r="L4917" t="s">
        <v>133</v>
      </c>
      <c r="M4917" t="s">
        <v>142</v>
      </c>
      <c r="N4917" t="s">
        <v>131</v>
      </c>
      <c r="O4917" t="s">
        <v>135</v>
      </c>
    </row>
    <row r="4918" spans="1:15">
      <c r="A4918">
        <v>4917</v>
      </c>
      <c r="B4918">
        <v>455525</v>
      </c>
      <c r="C4918" t="s">
        <v>823</v>
      </c>
      <c r="D4918" t="s">
        <v>141</v>
      </c>
      <c r="E4918" t="s">
        <v>8901</v>
      </c>
      <c r="F4918">
        <v>200</v>
      </c>
      <c r="G4918">
        <v>2.9</v>
      </c>
      <c r="H4918">
        <v>80</v>
      </c>
      <c r="I4918" t="s">
        <v>1383</v>
      </c>
      <c r="J4918" t="s">
        <v>823</v>
      </c>
      <c r="K4918">
        <v>72</v>
      </c>
      <c r="L4918" t="s">
        <v>136</v>
      </c>
      <c r="M4918" t="s">
        <v>142</v>
      </c>
      <c r="N4918" t="s">
        <v>131</v>
      </c>
      <c r="O4918" t="s">
        <v>130</v>
      </c>
    </row>
    <row r="4919" spans="1:15">
      <c r="A4919">
        <v>4918</v>
      </c>
      <c r="B4919">
        <v>455620</v>
      </c>
      <c r="C4919" t="s">
        <v>8902</v>
      </c>
      <c r="D4919" t="s">
        <v>129</v>
      </c>
      <c r="E4919" t="s">
        <v>8903</v>
      </c>
      <c r="F4919">
        <v>500</v>
      </c>
      <c r="G4919">
        <v>2.9</v>
      </c>
      <c r="H4919">
        <v>80</v>
      </c>
      <c r="I4919" t="s">
        <v>8904</v>
      </c>
      <c r="J4919" t="s">
        <v>8902</v>
      </c>
      <c r="K4919">
        <v>76</v>
      </c>
      <c r="L4919" t="s">
        <v>133</v>
      </c>
      <c r="M4919" t="s">
        <v>132</v>
      </c>
      <c r="N4919" t="s">
        <v>131</v>
      </c>
      <c r="O4919" t="s">
        <v>130</v>
      </c>
    </row>
    <row r="4920" spans="1:15">
      <c r="A4920">
        <v>4919</v>
      </c>
      <c r="B4920">
        <v>455646</v>
      </c>
      <c r="C4920" t="s">
        <v>3080</v>
      </c>
      <c r="D4920" t="s">
        <v>145</v>
      </c>
      <c r="E4920" t="s">
        <v>8905</v>
      </c>
      <c r="F4920">
        <v>300</v>
      </c>
      <c r="G4920">
        <v>2.9</v>
      </c>
      <c r="H4920">
        <v>80</v>
      </c>
      <c r="I4920" t="s">
        <v>8706</v>
      </c>
      <c r="J4920" t="s">
        <v>3080</v>
      </c>
      <c r="K4920">
        <v>37</v>
      </c>
      <c r="L4920" t="s">
        <v>136</v>
      </c>
      <c r="M4920" t="s">
        <v>132</v>
      </c>
      <c r="N4920" t="s">
        <v>131</v>
      </c>
      <c r="O4920" t="s">
        <v>144</v>
      </c>
    </row>
    <row r="4921" spans="1:15">
      <c r="A4921">
        <v>4920</v>
      </c>
      <c r="B4921">
        <v>455664</v>
      </c>
      <c r="C4921" t="s">
        <v>2854</v>
      </c>
      <c r="D4921" t="s">
        <v>149</v>
      </c>
      <c r="E4921" t="s">
        <v>8906</v>
      </c>
      <c r="F4921">
        <v>200</v>
      </c>
      <c r="G4921">
        <v>2.9</v>
      </c>
      <c r="H4921">
        <v>80</v>
      </c>
      <c r="I4921" t="s">
        <v>258</v>
      </c>
      <c r="J4921" t="s">
        <v>2854</v>
      </c>
      <c r="K4921">
        <v>57</v>
      </c>
      <c r="L4921" t="s">
        <v>133</v>
      </c>
      <c r="M4921" t="s">
        <v>142</v>
      </c>
      <c r="N4921" t="s">
        <v>131</v>
      </c>
      <c r="O4921" t="s">
        <v>135</v>
      </c>
    </row>
    <row r="4922" spans="1:15">
      <c r="A4922">
        <v>4921</v>
      </c>
      <c r="B4922">
        <v>455672</v>
      </c>
      <c r="C4922" t="s">
        <v>696</v>
      </c>
      <c r="D4922" t="s">
        <v>139</v>
      </c>
      <c r="E4922" t="s">
        <v>8907</v>
      </c>
      <c r="F4922">
        <v>150</v>
      </c>
      <c r="G4922">
        <v>2.9</v>
      </c>
      <c r="H4922">
        <v>80</v>
      </c>
      <c r="I4922" t="s">
        <v>8908</v>
      </c>
      <c r="J4922" t="s">
        <v>696</v>
      </c>
      <c r="K4922">
        <v>64</v>
      </c>
      <c r="L4922" t="s">
        <v>138</v>
      </c>
      <c r="M4922" t="s">
        <v>142</v>
      </c>
      <c r="N4922" t="s">
        <v>131</v>
      </c>
      <c r="O4922" t="s">
        <v>130</v>
      </c>
    </row>
    <row r="4923" spans="1:15">
      <c r="A4923">
        <v>4922</v>
      </c>
      <c r="B4923">
        <v>455877</v>
      </c>
      <c r="C4923" t="s">
        <v>790</v>
      </c>
      <c r="D4923" t="s">
        <v>129</v>
      </c>
      <c r="E4923" t="s">
        <v>8909</v>
      </c>
      <c r="F4923">
        <v>400</v>
      </c>
      <c r="G4923">
        <v>2.9</v>
      </c>
      <c r="H4923">
        <v>80</v>
      </c>
      <c r="I4923" t="s">
        <v>8910</v>
      </c>
      <c r="J4923" t="s">
        <v>790</v>
      </c>
      <c r="K4923">
        <v>83</v>
      </c>
      <c r="L4923" t="s">
        <v>133</v>
      </c>
      <c r="M4923" t="s">
        <v>132</v>
      </c>
      <c r="N4923" t="s">
        <v>131</v>
      </c>
      <c r="O4923" t="s">
        <v>130</v>
      </c>
    </row>
    <row r="4924" spans="1:15">
      <c r="A4924">
        <v>4923</v>
      </c>
      <c r="B4924">
        <v>455895</v>
      </c>
      <c r="C4924" t="s">
        <v>3054</v>
      </c>
      <c r="D4924" t="s">
        <v>146</v>
      </c>
      <c r="E4924" t="s">
        <v>8911</v>
      </c>
      <c r="F4924">
        <v>200</v>
      </c>
      <c r="G4924">
        <v>2.9</v>
      </c>
      <c r="H4924">
        <v>80</v>
      </c>
      <c r="I4924" t="s">
        <v>5241</v>
      </c>
      <c r="J4924" t="s">
        <v>3054</v>
      </c>
      <c r="K4924">
        <v>50</v>
      </c>
      <c r="L4924" t="s">
        <v>133</v>
      </c>
      <c r="M4924" t="s">
        <v>142</v>
      </c>
      <c r="N4924" t="s">
        <v>131</v>
      </c>
      <c r="O4924" t="s">
        <v>135</v>
      </c>
    </row>
    <row r="4925" spans="1:15">
      <c r="A4925">
        <v>4924</v>
      </c>
      <c r="B4925">
        <v>456001</v>
      </c>
      <c r="C4925" t="s">
        <v>2590</v>
      </c>
      <c r="D4925" t="s">
        <v>134</v>
      </c>
      <c r="E4925" t="s">
        <v>8912</v>
      </c>
      <c r="F4925">
        <v>200</v>
      </c>
      <c r="G4925">
        <v>2.9</v>
      </c>
      <c r="H4925">
        <v>80</v>
      </c>
      <c r="I4925" t="s">
        <v>258</v>
      </c>
      <c r="J4925" t="s">
        <v>2590</v>
      </c>
      <c r="K4925">
        <v>54</v>
      </c>
      <c r="L4925" t="s">
        <v>133</v>
      </c>
      <c r="M4925" t="s">
        <v>142</v>
      </c>
      <c r="N4925" t="s">
        <v>131</v>
      </c>
      <c r="O4925" t="s">
        <v>135</v>
      </c>
    </row>
    <row r="4926" spans="1:15">
      <c r="A4926">
        <v>4925</v>
      </c>
      <c r="B4926">
        <v>456041</v>
      </c>
      <c r="C4926" t="s">
        <v>1969</v>
      </c>
      <c r="D4926" t="s">
        <v>145</v>
      </c>
      <c r="E4926" t="s">
        <v>8913</v>
      </c>
      <c r="F4926">
        <v>700</v>
      </c>
      <c r="G4926">
        <v>2.9</v>
      </c>
      <c r="H4926">
        <v>80</v>
      </c>
      <c r="I4926" t="s">
        <v>8914</v>
      </c>
      <c r="J4926" t="s">
        <v>1969</v>
      </c>
      <c r="K4926">
        <v>47</v>
      </c>
      <c r="L4926" t="s">
        <v>133</v>
      </c>
      <c r="M4926" t="s">
        <v>148</v>
      </c>
      <c r="N4926" t="s">
        <v>131</v>
      </c>
      <c r="O4926" t="s">
        <v>135</v>
      </c>
    </row>
    <row r="4927" spans="1:15">
      <c r="A4927">
        <v>4926</v>
      </c>
      <c r="B4927">
        <v>456048</v>
      </c>
      <c r="C4927" t="s">
        <v>3731</v>
      </c>
      <c r="D4927" t="s">
        <v>129</v>
      </c>
      <c r="E4927" t="s">
        <v>8915</v>
      </c>
      <c r="F4927">
        <v>400</v>
      </c>
      <c r="G4927">
        <v>2.9</v>
      </c>
      <c r="H4927">
        <v>80</v>
      </c>
      <c r="I4927" t="s">
        <v>2368</v>
      </c>
      <c r="J4927" t="s">
        <v>4378</v>
      </c>
      <c r="K4927">
        <v>80</v>
      </c>
      <c r="L4927" t="s">
        <v>136</v>
      </c>
      <c r="M4927" t="s">
        <v>132</v>
      </c>
      <c r="N4927" t="s">
        <v>131</v>
      </c>
      <c r="O4927" t="s">
        <v>130</v>
      </c>
    </row>
    <row r="4928" spans="1:15">
      <c r="A4928">
        <v>4927</v>
      </c>
      <c r="B4928">
        <v>456060</v>
      </c>
      <c r="C4928" t="s">
        <v>2322</v>
      </c>
      <c r="D4928" t="s">
        <v>145</v>
      </c>
      <c r="E4928" t="s">
        <v>8916</v>
      </c>
      <c r="F4928">
        <v>200</v>
      </c>
      <c r="G4928">
        <v>2.9</v>
      </c>
      <c r="H4928">
        <v>80</v>
      </c>
      <c r="I4928" t="s">
        <v>8917</v>
      </c>
      <c r="J4928" t="s">
        <v>2322</v>
      </c>
      <c r="K4928">
        <v>44</v>
      </c>
      <c r="L4928" t="s">
        <v>138</v>
      </c>
      <c r="M4928" t="s">
        <v>142</v>
      </c>
      <c r="N4928" t="s">
        <v>131</v>
      </c>
      <c r="O4928" t="s">
        <v>135</v>
      </c>
    </row>
    <row r="4929" spans="1:15">
      <c r="A4929">
        <v>4928</v>
      </c>
      <c r="B4929">
        <v>456090</v>
      </c>
      <c r="C4929" t="s">
        <v>2951</v>
      </c>
      <c r="D4929" t="s">
        <v>149</v>
      </c>
      <c r="E4929" t="s">
        <v>8918</v>
      </c>
      <c r="F4929">
        <v>300</v>
      </c>
      <c r="G4929">
        <v>2.9</v>
      </c>
      <c r="H4929">
        <v>80</v>
      </c>
      <c r="I4929" t="s">
        <v>8919</v>
      </c>
      <c r="J4929" t="s">
        <v>2951</v>
      </c>
      <c r="K4929">
        <v>49</v>
      </c>
      <c r="L4929" t="s">
        <v>138</v>
      </c>
      <c r="M4929" t="s">
        <v>132</v>
      </c>
      <c r="N4929" t="s">
        <v>131</v>
      </c>
      <c r="O4929" t="s">
        <v>135</v>
      </c>
    </row>
    <row r="4930" spans="1:15">
      <c r="A4930">
        <v>4929</v>
      </c>
      <c r="B4930">
        <v>456121</v>
      </c>
      <c r="C4930" t="s">
        <v>3054</v>
      </c>
      <c r="D4930" t="s">
        <v>146</v>
      </c>
      <c r="E4930" t="s">
        <v>8920</v>
      </c>
      <c r="F4930">
        <v>1600</v>
      </c>
      <c r="G4930">
        <v>2.9</v>
      </c>
      <c r="H4930">
        <v>80</v>
      </c>
      <c r="I4930" t="s">
        <v>356</v>
      </c>
      <c r="J4930" t="s">
        <v>8921</v>
      </c>
      <c r="K4930">
        <v>79</v>
      </c>
      <c r="L4930" t="s">
        <v>136</v>
      </c>
      <c r="M4930" t="s">
        <v>235</v>
      </c>
      <c r="N4930" t="s">
        <v>131</v>
      </c>
      <c r="O4930" t="s">
        <v>130</v>
      </c>
    </row>
    <row r="4931" spans="1:15">
      <c r="A4931">
        <v>4930</v>
      </c>
      <c r="B4931">
        <v>456209</v>
      </c>
      <c r="C4931" t="s">
        <v>2023</v>
      </c>
      <c r="D4931" t="s">
        <v>137</v>
      </c>
      <c r="E4931" t="s">
        <v>8922</v>
      </c>
      <c r="F4931">
        <v>300</v>
      </c>
      <c r="G4931">
        <v>2.9</v>
      </c>
      <c r="H4931">
        <v>80</v>
      </c>
      <c r="I4931" t="s">
        <v>8923</v>
      </c>
      <c r="J4931" t="s">
        <v>2023</v>
      </c>
      <c r="K4931">
        <v>51</v>
      </c>
      <c r="L4931" t="s">
        <v>138</v>
      </c>
      <c r="M4931" t="s">
        <v>132</v>
      </c>
      <c r="N4931" t="s">
        <v>131</v>
      </c>
      <c r="O4931" t="s">
        <v>135</v>
      </c>
    </row>
    <row r="4932" spans="1:15">
      <c r="A4932">
        <v>4931</v>
      </c>
      <c r="B4932">
        <v>456230</v>
      </c>
      <c r="C4932" t="s">
        <v>835</v>
      </c>
      <c r="D4932" t="s">
        <v>143</v>
      </c>
      <c r="E4932" t="s">
        <v>8924</v>
      </c>
      <c r="F4932">
        <v>250</v>
      </c>
      <c r="G4932">
        <v>2.9</v>
      </c>
      <c r="H4932">
        <v>80</v>
      </c>
      <c r="I4932" t="s">
        <v>258</v>
      </c>
      <c r="J4932" t="s">
        <v>835</v>
      </c>
      <c r="K4932">
        <v>63</v>
      </c>
      <c r="L4932" t="s">
        <v>133</v>
      </c>
      <c r="M4932" t="s">
        <v>132</v>
      </c>
      <c r="N4932" t="s">
        <v>131</v>
      </c>
      <c r="O4932" t="s">
        <v>130</v>
      </c>
    </row>
    <row r="4933" spans="1:15">
      <c r="A4933">
        <v>4932</v>
      </c>
      <c r="B4933">
        <v>456261</v>
      </c>
      <c r="C4933" t="s">
        <v>8902</v>
      </c>
      <c r="D4933" t="s">
        <v>129</v>
      </c>
      <c r="E4933" t="s">
        <v>8925</v>
      </c>
      <c r="F4933">
        <v>650</v>
      </c>
      <c r="G4933">
        <v>2.9</v>
      </c>
      <c r="H4933">
        <v>80</v>
      </c>
      <c r="I4933" t="s">
        <v>841</v>
      </c>
      <c r="J4933" t="s">
        <v>8902</v>
      </c>
      <c r="K4933">
        <v>71</v>
      </c>
      <c r="L4933" t="s">
        <v>136</v>
      </c>
      <c r="M4933" t="s">
        <v>148</v>
      </c>
      <c r="N4933" t="s">
        <v>131</v>
      </c>
      <c r="O4933" t="s">
        <v>130</v>
      </c>
    </row>
    <row r="4934" spans="1:15">
      <c r="A4934">
        <v>4933</v>
      </c>
      <c r="B4934">
        <v>456394</v>
      </c>
      <c r="C4934" t="s">
        <v>4378</v>
      </c>
      <c r="D4934" t="s">
        <v>129</v>
      </c>
      <c r="E4934" t="s">
        <v>8926</v>
      </c>
      <c r="F4934">
        <v>500</v>
      </c>
      <c r="G4934">
        <v>2.9</v>
      </c>
      <c r="H4934">
        <v>80</v>
      </c>
      <c r="I4934" t="s">
        <v>8927</v>
      </c>
      <c r="J4934" t="s">
        <v>4378</v>
      </c>
      <c r="K4934">
        <v>72</v>
      </c>
      <c r="L4934" t="s">
        <v>136</v>
      </c>
      <c r="M4934" t="s">
        <v>132</v>
      </c>
      <c r="N4934" t="s">
        <v>131</v>
      </c>
      <c r="O4934" t="s">
        <v>130</v>
      </c>
    </row>
    <row r="4935" spans="1:15">
      <c r="A4935">
        <v>4934</v>
      </c>
      <c r="B4935">
        <v>456649</v>
      </c>
      <c r="C4935" t="s">
        <v>250</v>
      </c>
      <c r="D4935" t="s">
        <v>137</v>
      </c>
      <c r="E4935" t="s">
        <v>8928</v>
      </c>
      <c r="F4935">
        <v>300</v>
      </c>
      <c r="G4935">
        <v>2.9</v>
      </c>
      <c r="H4935">
        <v>80</v>
      </c>
      <c r="I4935" t="s">
        <v>841</v>
      </c>
      <c r="J4935" t="s">
        <v>250</v>
      </c>
      <c r="K4935">
        <v>59</v>
      </c>
      <c r="L4935" t="s">
        <v>136</v>
      </c>
      <c r="M4935" t="s">
        <v>132</v>
      </c>
      <c r="N4935" t="s">
        <v>131</v>
      </c>
      <c r="O4935" t="s">
        <v>135</v>
      </c>
    </row>
    <row r="4936" spans="1:15">
      <c r="A4936">
        <v>4935</v>
      </c>
      <c r="B4936">
        <v>456796</v>
      </c>
      <c r="C4936" t="s">
        <v>3054</v>
      </c>
      <c r="D4936" t="s">
        <v>146</v>
      </c>
      <c r="E4936" t="s">
        <v>8929</v>
      </c>
      <c r="F4936">
        <v>450</v>
      </c>
      <c r="G4936">
        <v>4.3</v>
      </c>
      <c r="H4936">
        <v>20</v>
      </c>
      <c r="I4936" t="s">
        <v>475</v>
      </c>
      <c r="J4936" t="s">
        <v>3054</v>
      </c>
      <c r="K4936">
        <v>41</v>
      </c>
      <c r="L4936" t="s">
        <v>133</v>
      </c>
      <c r="M4936" t="s">
        <v>132</v>
      </c>
      <c r="N4936" t="s">
        <v>140</v>
      </c>
      <c r="O4936" t="s">
        <v>135</v>
      </c>
    </row>
    <row r="4937" spans="1:15">
      <c r="A4937">
        <v>4936</v>
      </c>
      <c r="B4937">
        <v>456806</v>
      </c>
      <c r="C4937" t="s">
        <v>690</v>
      </c>
      <c r="D4937" t="s">
        <v>129</v>
      </c>
      <c r="E4937" t="s">
        <v>8930</v>
      </c>
      <c r="F4937">
        <v>300</v>
      </c>
      <c r="G4937">
        <v>2.9</v>
      </c>
      <c r="H4937">
        <v>80</v>
      </c>
      <c r="I4937" t="s">
        <v>2723</v>
      </c>
      <c r="J4937" t="s">
        <v>690</v>
      </c>
      <c r="K4937">
        <v>75</v>
      </c>
      <c r="L4937" t="s">
        <v>133</v>
      </c>
      <c r="M4937" t="s">
        <v>132</v>
      </c>
      <c r="N4937" t="s">
        <v>131</v>
      </c>
      <c r="O4937" t="s">
        <v>130</v>
      </c>
    </row>
    <row r="4938" spans="1:15">
      <c r="A4938">
        <v>4937</v>
      </c>
      <c r="B4938">
        <v>456823</v>
      </c>
      <c r="C4938" t="s">
        <v>8931</v>
      </c>
      <c r="D4938" t="s">
        <v>143</v>
      </c>
      <c r="E4938" t="s">
        <v>8932</v>
      </c>
      <c r="F4938">
        <v>300</v>
      </c>
      <c r="G4938">
        <v>2.9</v>
      </c>
      <c r="H4938">
        <v>80</v>
      </c>
      <c r="I4938" t="s">
        <v>8933</v>
      </c>
      <c r="J4938" t="s">
        <v>8931</v>
      </c>
      <c r="K4938">
        <v>66</v>
      </c>
      <c r="L4938" t="s">
        <v>136</v>
      </c>
      <c r="M4938" t="s">
        <v>132</v>
      </c>
      <c r="N4938" t="s">
        <v>131</v>
      </c>
      <c r="O4938" t="s">
        <v>130</v>
      </c>
    </row>
    <row r="4939" spans="1:15">
      <c r="A4939">
        <v>4938</v>
      </c>
      <c r="B4939">
        <v>456915</v>
      </c>
      <c r="C4939" t="s">
        <v>3083</v>
      </c>
      <c r="D4939" t="s">
        <v>146</v>
      </c>
      <c r="E4939" t="s">
        <v>8934</v>
      </c>
      <c r="F4939">
        <v>300</v>
      </c>
      <c r="G4939">
        <v>2.9</v>
      </c>
      <c r="H4939">
        <v>80</v>
      </c>
      <c r="I4939" t="s">
        <v>258</v>
      </c>
      <c r="J4939" t="s">
        <v>3083</v>
      </c>
      <c r="K4939">
        <v>61</v>
      </c>
      <c r="L4939" t="s">
        <v>133</v>
      </c>
      <c r="M4939" t="s">
        <v>132</v>
      </c>
      <c r="N4939" t="s">
        <v>131</v>
      </c>
      <c r="O4939" t="s">
        <v>130</v>
      </c>
    </row>
    <row r="4940" spans="1:15">
      <c r="A4940">
        <v>4939</v>
      </c>
      <c r="B4940">
        <v>456943</v>
      </c>
      <c r="C4940" t="s">
        <v>1086</v>
      </c>
      <c r="D4940" t="s">
        <v>139</v>
      </c>
      <c r="E4940" t="s">
        <v>8935</v>
      </c>
      <c r="F4940">
        <v>400</v>
      </c>
      <c r="G4940">
        <v>2.9</v>
      </c>
      <c r="H4940">
        <v>80</v>
      </c>
      <c r="I4940" t="s">
        <v>406</v>
      </c>
      <c r="J4940" t="s">
        <v>1086</v>
      </c>
      <c r="K4940">
        <v>49</v>
      </c>
      <c r="L4940" t="s">
        <v>133</v>
      </c>
      <c r="M4940" t="s">
        <v>132</v>
      </c>
      <c r="N4940" t="s">
        <v>131</v>
      </c>
      <c r="O4940" t="s">
        <v>135</v>
      </c>
    </row>
    <row r="4941" spans="1:15">
      <c r="A4941">
        <v>4940</v>
      </c>
      <c r="B4941">
        <v>456957</v>
      </c>
      <c r="C4941" t="s">
        <v>2951</v>
      </c>
      <c r="D4941" t="s">
        <v>149</v>
      </c>
      <c r="E4941" t="s">
        <v>2756</v>
      </c>
      <c r="F4941">
        <v>200</v>
      </c>
      <c r="G4941">
        <v>2.9</v>
      </c>
      <c r="H4941">
        <v>80</v>
      </c>
      <c r="I4941" t="s">
        <v>5402</v>
      </c>
      <c r="J4941" t="s">
        <v>2951</v>
      </c>
      <c r="K4941">
        <v>51</v>
      </c>
      <c r="L4941" t="s">
        <v>136</v>
      </c>
      <c r="M4941" t="s">
        <v>142</v>
      </c>
      <c r="N4941" t="s">
        <v>131</v>
      </c>
      <c r="O4941" t="s">
        <v>135</v>
      </c>
    </row>
    <row r="4942" spans="1:15">
      <c r="A4942">
        <v>4941</v>
      </c>
      <c r="B4942">
        <v>457186</v>
      </c>
      <c r="C4942" t="s">
        <v>1332</v>
      </c>
      <c r="D4942" t="s">
        <v>134</v>
      </c>
      <c r="E4942" t="s">
        <v>8936</v>
      </c>
      <c r="F4942">
        <v>400</v>
      </c>
      <c r="G4942">
        <v>2.9</v>
      </c>
      <c r="H4942">
        <v>80</v>
      </c>
      <c r="I4942" t="s">
        <v>2473</v>
      </c>
      <c r="J4942" t="s">
        <v>1332</v>
      </c>
      <c r="K4942">
        <v>39</v>
      </c>
      <c r="L4942" t="s">
        <v>133</v>
      </c>
      <c r="M4942" t="s">
        <v>132</v>
      </c>
      <c r="N4942" t="s">
        <v>131</v>
      </c>
      <c r="O4942" t="s">
        <v>144</v>
      </c>
    </row>
    <row r="4943" spans="1:15">
      <c r="A4943">
        <v>4942</v>
      </c>
      <c r="B4943">
        <v>457258</v>
      </c>
      <c r="C4943" t="s">
        <v>1675</v>
      </c>
      <c r="D4943" t="s">
        <v>141</v>
      </c>
      <c r="E4943" t="s">
        <v>8937</v>
      </c>
      <c r="F4943">
        <v>500</v>
      </c>
      <c r="G4943">
        <v>2.9</v>
      </c>
      <c r="H4943">
        <v>80</v>
      </c>
      <c r="I4943" t="s">
        <v>8938</v>
      </c>
      <c r="J4943" t="s">
        <v>1675</v>
      </c>
      <c r="K4943">
        <v>37</v>
      </c>
      <c r="L4943" t="s">
        <v>133</v>
      </c>
      <c r="M4943" t="s">
        <v>132</v>
      </c>
      <c r="N4943" t="s">
        <v>131</v>
      </c>
      <c r="O4943" t="s">
        <v>144</v>
      </c>
    </row>
    <row r="4944" spans="1:15">
      <c r="A4944">
        <v>4943</v>
      </c>
      <c r="B4944">
        <v>457320</v>
      </c>
      <c r="C4944" t="s">
        <v>709</v>
      </c>
      <c r="D4944" t="s">
        <v>129</v>
      </c>
      <c r="E4944" t="s">
        <v>8939</v>
      </c>
      <c r="F4944">
        <v>200</v>
      </c>
      <c r="G4944">
        <v>2.9</v>
      </c>
      <c r="H4944">
        <v>80</v>
      </c>
      <c r="I4944" t="s">
        <v>1146</v>
      </c>
      <c r="J4944" t="s">
        <v>709</v>
      </c>
      <c r="K4944">
        <v>81</v>
      </c>
      <c r="L4944" t="s">
        <v>133</v>
      </c>
      <c r="M4944" t="s">
        <v>142</v>
      </c>
      <c r="N4944" t="s">
        <v>131</v>
      </c>
      <c r="O4944" t="s">
        <v>130</v>
      </c>
    </row>
    <row r="4945" spans="1:15">
      <c r="A4945">
        <v>4944</v>
      </c>
      <c r="B4945">
        <v>457322</v>
      </c>
      <c r="C4945" t="s">
        <v>1962</v>
      </c>
      <c r="D4945" t="s">
        <v>129</v>
      </c>
      <c r="E4945" t="s">
        <v>8940</v>
      </c>
      <c r="F4945">
        <v>300</v>
      </c>
      <c r="G4945">
        <v>2.9</v>
      </c>
      <c r="H4945">
        <v>80</v>
      </c>
      <c r="I4945" t="s">
        <v>4668</v>
      </c>
      <c r="J4945" t="s">
        <v>1962</v>
      </c>
      <c r="K4945">
        <v>76</v>
      </c>
      <c r="L4945" t="s">
        <v>133</v>
      </c>
      <c r="M4945" t="s">
        <v>132</v>
      </c>
      <c r="N4945" t="s">
        <v>131</v>
      </c>
      <c r="O4945" t="s">
        <v>130</v>
      </c>
    </row>
    <row r="4946" spans="1:15">
      <c r="A4946">
        <v>4945</v>
      </c>
      <c r="B4946">
        <v>457485</v>
      </c>
      <c r="C4946" t="s">
        <v>8941</v>
      </c>
      <c r="D4946" t="s">
        <v>149</v>
      </c>
      <c r="E4946" t="s">
        <v>8942</v>
      </c>
      <c r="F4946">
        <v>300</v>
      </c>
      <c r="G4946">
        <v>2.9</v>
      </c>
      <c r="H4946">
        <v>80</v>
      </c>
      <c r="I4946" t="s">
        <v>8871</v>
      </c>
      <c r="J4946" t="s">
        <v>8941</v>
      </c>
      <c r="K4946">
        <v>65</v>
      </c>
      <c r="L4946" t="s">
        <v>133</v>
      </c>
      <c r="M4946" t="s">
        <v>132</v>
      </c>
      <c r="N4946" t="s">
        <v>131</v>
      </c>
      <c r="O4946" t="s">
        <v>130</v>
      </c>
    </row>
    <row r="4947" spans="1:15">
      <c r="A4947">
        <v>4946</v>
      </c>
      <c r="B4947">
        <v>457540</v>
      </c>
      <c r="C4947" t="s">
        <v>1962</v>
      </c>
      <c r="D4947" t="s">
        <v>129</v>
      </c>
      <c r="E4947" t="s">
        <v>8943</v>
      </c>
      <c r="F4947">
        <v>260</v>
      </c>
      <c r="G4947">
        <v>2.9</v>
      </c>
      <c r="H4947">
        <v>80</v>
      </c>
      <c r="I4947" t="s">
        <v>547</v>
      </c>
      <c r="J4947" t="s">
        <v>1962</v>
      </c>
      <c r="K4947">
        <v>70</v>
      </c>
      <c r="L4947" t="s">
        <v>136</v>
      </c>
      <c r="M4947" t="s">
        <v>132</v>
      </c>
      <c r="N4947" t="s">
        <v>131</v>
      </c>
      <c r="O4947" t="s">
        <v>130</v>
      </c>
    </row>
    <row r="4948" spans="1:15">
      <c r="A4948">
        <v>4947</v>
      </c>
      <c r="B4948">
        <v>457542</v>
      </c>
      <c r="C4948" t="s">
        <v>880</v>
      </c>
      <c r="D4948" t="s">
        <v>143</v>
      </c>
      <c r="E4948" t="s">
        <v>8944</v>
      </c>
      <c r="F4948">
        <v>300</v>
      </c>
      <c r="G4948">
        <v>2.9</v>
      </c>
      <c r="H4948">
        <v>80</v>
      </c>
      <c r="I4948" t="s">
        <v>6443</v>
      </c>
      <c r="J4948" t="s">
        <v>880</v>
      </c>
      <c r="K4948">
        <v>47</v>
      </c>
      <c r="L4948" t="s">
        <v>136</v>
      </c>
      <c r="M4948" t="s">
        <v>132</v>
      </c>
      <c r="N4948" t="s">
        <v>131</v>
      </c>
      <c r="O4948" t="s">
        <v>135</v>
      </c>
    </row>
    <row r="4949" spans="1:15">
      <c r="A4949">
        <v>4948</v>
      </c>
      <c r="B4949">
        <v>457566</v>
      </c>
      <c r="C4949" t="s">
        <v>1675</v>
      </c>
      <c r="D4949" t="s">
        <v>141</v>
      </c>
      <c r="E4949" t="s">
        <v>8945</v>
      </c>
      <c r="F4949">
        <v>250</v>
      </c>
      <c r="G4949">
        <v>2.9</v>
      </c>
      <c r="H4949">
        <v>80</v>
      </c>
      <c r="I4949" t="s">
        <v>2529</v>
      </c>
      <c r="J4949" t="s">
        <v>1675</v>
      </c>
      <c r="K4949">
        <v>47</v>
      </c>
      <c r="L4949" t="s">
        <v>136</v>
      </c>
      <c r="M4949" t="s">
        <v>132</v>
      </c>
      <c r="N4949" t="s">
        <v>131</v>
      </c>
      <c r="O4949" t="s">
        <v>135</v>
      </c>
    </row>
    <row r="4950" spans="1:15">
      <c r="A4950">
        <v>4949</v>
      </c>
      <c r="B4950">
        <v>457568</v>
      </c>
      <c r="C4950" t="s">
        <v>5991</v>
      </c>
      <c r="D4950" t="s">
        <v>143</v>
      </c>
      <c r="E4950" t="s">
        <v>8946</v>
      </c>
      <c r="F4950">
        <v>500</v>
      </c>
      <c r="G4950">
        <v>2.9</v>
      </c>
      <c r="H4950">
        <v>80</v>
      </c>
      <c r="I4950" t="s">
        <v>8947</v>
      </c>
      <c r="J4950" t="s">
        <v>5991</v>
      </c>
      <c r="K4950">
        <v>75</v>
      </c>
      <c r="L4950" t="s">
        <v>136</v>
      </c>
      <c r="M4950" t="s">
        <v>132</v>
      </c>
      <c r="N4950" t="s">
        <v>131</v>
      </c>
      <c r="O4950" t="s">
        <v>130</v>
      </c>
    </row>
    <row r="4951" spans="1:15">
      <c r="A4951">
        <v>4950</v>
      </c>
      <c r="B4951">
        <v>457656</v>
      </c>
      <c r="C4951" t="s">
        <v>955</v>
      </c>
      <c r="D4951" t="s">
        <v>141</v>
      </c>
      <c r="E4951" t="s">
        <v>8948</v>
      </c>
      <c r="F4951">
        <v>300</v>
      </c>
      <c r="G4951">
        <v>2.9</v>
      </c>
      <c r="H4951">
        <v>80</v>
      </c>
      <c r="I4951" t="s">
        <v>8949</v>
      </c>
      <c r="J4951" t="s">
        <v>955</v>
      </c>
      <c r="K4951">
        <v>78</v>
      </c>
      <c r="L4951" t="s">
        <v>236</v>
      </c>
      <c r="M4951" t="s">
        <v>132</v>
      </c>
      <c r="N4951" t="s">
        <v>131</v>
      </c>
      <c r="O4951" t="s">
        <v>130</v>
      </c>
    </row>
    <row r="4952" spans="1:15">
      <c r="A4952">
        <v>4951</v>
      </c>
      <c r="B4952">
        <v>457674</v>
      </c>
      <c r="C4952" t="s">
        <v>3595</v>
      </c>
      <c r="D4952" t="s">
        <v>134</v>
      </c>
      <c r="E4952" t="s">
        <v>8950</v>
      </c>
      <c r="F4952">
        <v>400</v>
      </c>
      <c r="G4952">
        <v>2.9</v>
      </c>
      <c r="H4952">
        <v>80</v>
      </c>
      <c r="I4952" t="s">
        <v>841</v>
      </c>
      <c r="J4952" t="s">
        <v>3595</v>
      </c>
      <c r="K4952">
        <v>49</v>
      </c>
      <c r="L4952" t="s">
        <v>136</v>
      </c>
      <c r="M4952" t="s">
        <v>132</v>
      </c>
      <c r="N4952" t="s">
        <v>131</v>
      </c>
      <c r="O4952" t="s">
        <v>135</v>
      </c>
    </row>
    <row r="4953" spans="1:15">
      <c r="A4953">
        <v>4952</v>
      </c>
      <c r="B4953">
        <v>457934</v>
      </c>
      <c r="C4953" t="s">
        <v>4831</v>
      </c>
      <c r="D4953" t="s">
        <v>134</v>
      </c>
      <c r="E4953" t="s">
        <v>8951</v>
      </c>
      <c r="F4953">
        <v>100</v>
      </c>
      <c r="G4953">
        <v>2.9</v>
      </c>
      <c r="H4953">
        <v>80</v>
      </c>
      <c r="I4953" t="s">
        <v>753</v>
      </c>
      <c r="J4953" t="s">
        <v>4831</v>
      </c>
      <c r="K4953">
        <v>57</v>
      </c>
      <c r="L4953" t="s">
        <v>237</v>
      </c>
      <c r="M4953" t="s">
        <v>142</v>
      </c>
      <c r="N4953" t="s">
        <v>131</v>
      </c>
      <c r="O4953" t="s">
        <v>135</v>
      </c>
    </row>
    <row r="4954" spans="1:15">
      <c r="A4954">
        <v>4953</v>
      </c>
      <c r="B4954">
        <v>457984</v>
      </c>
      <c r="C4954" t="s">
        <v>1962</v>
      </c>
      <c r="D4954" t="s">
        <v>129</v>
      </c>
      <c r="E4954" t="s">
        <v>8952</v>
      </c>
      <c r="F4954">
        <v>300</v>
      </c>
      <c r="G4954">
        <v>2.9</v>
      </c>
      <c r="H4954">
        <v>80</v>
      </c>
      <c r="I4954" t="s">
        <v>547</v>
      </c>
      <c r="J4954" t="s">
        <v>1962</v>
      </c>
      <c r="K4954">
        <v>77</v>
      </c>
      <c r="L4954" t="s">
        <v>136</v>
      </c>
      <c r="M4954" t="s">
        <v>132</v>
      </c>
      <c r="N4954" t="s">
        <v>131</v>
      </c>
      <c r="O4954" t="s">
        <v>130</v>
      </c>
    </row>
    <row r="4955" spans="1:15">
      <c r="A4955">
        <v>4954</v>
      </c>
      <c r="B4955">
        <v>458109</v>
      </c>
      <c r="C4955" t="s">
        <v>2289</v>
      </c>
      <c r="D4955" t="s">
        <v>129</v>
      </c>
      <c r="E4955" t="s">
        <v>8953</v>
      </c>
      <c r="F4955">
        <v>400</v>
      </c>
      <c r="G4955">
        <v>2.9</v>
      </c>
      <c r="H4955">
        <v>80</v>
      </c>
      <c r="I4955" t="s">
        <v>258</v>
      </c>
      <c r="J4955" t="s">
        <v>4378</v>
      </c>
      <c r="K4955">
        <v>81</v>
      </c>
      <c r="L4955" t="s">
        <v>133</v>
      </c>
      <c r="M4955" t="s">
        <v>132</v>
      </c>
      <c r="N4955" t="s">
        <v>131</v>
      </c>
      <c r="O4955" t="s">
        <v>130</v>
      </c>
    </row>
    <row r="4956" spans="1:15">
      <c r="A4956">
        <v>4955</v>
      </c>
      <c r="B4956">
        <v>458110</v>
      </c>
      <c r="C4956" t="s">
        <v>314</v>
      </c>
      <c r="D4956" t="s">
        <v>146</v>
      </c>
      <c r="E4956" t="s">
        <v>8954</v>
      </c>
      <c r="F4956">
        <v>800</v>
      </c>
      <c r="G4956">
        <v>2.9</v>
      </c>
      <c r="H4956">
        <v>80</v>
      </c>
      <c r="I4956" t="s">
        <v>392</v>
      </c>
      <c r="J4956" t="s">
        <v>314</v>
      </c>
      <c r="K4956">
        <v>77</v>
      </c>
      <c r="L4956" t="s">
        <v>136</v>
      </c>
      <c r="M4956" t="s">
        <v>148</v>
      </c>
      <c r="N4956" t="s">
        <v>131</v>
      </c>
      <c r="O4956" t="s">
        <v>130</v>
      </c>
    </row>
    <row r="4957" spans="1:15">
      <c r="A4957">
        <v>4956</v>
      </c>
      <c r="B4957">
        <v>458180</v>
      </c>
      <c r="C4957" t="s">
        <v>477</v>
      </c>
      <c r="D4957" t="s">
        <v>141</v>
      </c>
      <c r="E4957" t="s">
        <v>7560</v>
      </c>
      <c r="F4957">
        <v>400</v>
      </c>
      <c r="G4957">
        <v>2.9</v>
      </c>
      <c r="H4957">
        <v>80</v>
      </c>
      <c r="I4957" t="s">
        <v>279</v>
      </c>
      <c r="J4957" t="s">
        <v>477</v>
      </c>
      <c r="K4957">
        <v>52</v>
      </c>
      <c r="L4957" t="s">
        <v>133</v>
      </c>
      <c r="M4957" t="s">
        <v>132</v>
      </c>
      <c r="N4957" t="s">
        <v>131</v>
      </c>
      <c r="O4957" t="s">
        <v>135</v>
      </c>
    </row>
    <row r="4958" spans="1:15">
      <c r="A4958">
        <v>4957</v>
      </c>
      <c r="B4958">
        <v>458190</v>
      </c>
      <c r="C4958" t="s">
        <v>477</v>
      </c>
      <c r="D4958" t="s">
        <v>141</v>
      </c>
      <c r="E4958" t="s">
        <v>8955</v>
      </c>
      <c r="F4958">
        <v>400</v>
      </c>
      <c r="G4958">
        <v>2.9</v>
      </c>
      <c r="H4958">
        <v>80</v>
      </c>
      <c r="I4958" t="s">
        <v>356</v>
      </c>
      <c r="J4958" t="s">
        <v>477</v>
      </c>
      <c r="K4958">
        <v>52</v>
      </c>
      <c r="L4958" t="s">
        <v>136</v>
      </c>
      <c r="M4958" t="s">
        <v>132</v>
      </c>
      <c r="N4958" t="s">
        <v>131</v>
      </c>
      <c r="O4958" t="s">
        <v>135</v>
      </c>
    </row>
    <row r="4959" spans="1:15">
      <c r="A4959">
        <v>4958</v>
      </c>
      <c r="B4959">
        <v>458255</v>
      </c>
      <c r="C4959" t="s">
        <v>477</v>
      </c>
      <c r="D4959" t="s">
        <v>141</v>
      </c>
      <c r="E4959" t="s">
        <v>8956</v>
      </c>
      <c r="F4959">
        <v>400</v>
      </c>
      <c r="G4959">
        <v>2.9</v>
      </c>
      <c r="H4959">
        <v>80</v>
      </c>
      <c r="I4959" t="s">
        <v>279</v>
      </c>
      <c r="J4959" t="s">
        <v>477</v>
      </c>
      <c r="K4959">
        <v>52</v>
      </c>
      <c r="L4959" t="s">
        <v>133</v>
      </c>
      <c r="M4959" t="s">
        <v>132</v>
      </c>
      <c r="N4959" t="s">
        <v>131</v>
      </c>
      <c r="O4959" t="s">
        <v>135</v>
      </c>
    </row>
    <row r="4960" spans="1:15">
      <c r="A4960">
        <v>4959</v>
      </c>
      <c r="B4960">
        <v>458258</v>
      </c>
      <c r="C4960" t="s">
        <v>835</v>
      </c>
      <c r="D4960" t="s">
        <v>143</v>
      </c>
      <c r="E4960" t="s">
        <v>8957</v>
      </c>
      <c r="F4960">
        <v>300</v>
      </c>
      <c r="G4960">
        <v>5</v>
      </c>
      <c r="H4960">
        <v>20</v>
      </c>
      <c r="I4960" t="s">
        <v>8958</v>
      </c>
      <c r="J4960" t="s">
        <v>835</v>
      </c>
      <c r="K4960">
        <v>73</v>
      </c>
      <c r="L4960" t="s">
        <v>138</v>
      </c>
      <c r="M4960" t="s">
        <v>132</v>
      </c>
      <c r="N4960" t="s">
        <v>140</v>
      </c>
      <c r="O4960" t="s">
        <v>130</v>
      </c>
    </row>
    <row r="4961" spans="1:15">
      <c r="A4961">
        <v>4960</v>
      </c>
      <c r="B4961">
        <v>458302</v>
      </c>
      <c r="C4961" t="s">
        <v>829</v>
      </c>
      <c r="D4961" t="s">
        <v>134</v>
      </c>
      <c r="E4961" t="s">
        <v>8959</v>
      </c>
      <c r="F4961">
        <v>300</v>
      </c>
      <c r="G4961">
        <v>2.9</v>
      </c>
      <c r="H4961">
        <v>80</v>
      </c>
      <c r="I4961" t="s">
        <v>1146</v>
      </c>
      <c r="J4961" t="s">
        <v>829</v>
      </c>
      <c r="K4961">
        <v>42</v>
      </c>
      <c r="L4961" t="s">
        <v>133</v>
      </c>
      <c r="M4961" t="s">
        <v>132</v>
      </c>
      <c r="N4961" t="s">
        <v>131</v>
      </c>
      <c r="O4961" t="s">
        <v>135</v>
      </c>
    </row>
    <row r="4962" spans="1:15">
      <c r="A4962">
        <v>4961</v>
      </c>
      <c r="B4962">
        <v>458328</v>
      </c>
      <c r="C4962" t="s">
        <v>2951</v>
      </c>
      <c r="D4962" t="s">
        <v>149</v>
      </c>
      <c r="E4962" t="s">
        <v>8960</v>
      </c>
      <c r="F4962">
        <v>200</v>
      </c>
      <c r="G4962">
        <v>2.9</v>
      </c>
      <c r="H4962">
        <v>80</v>
      </c>
      <c r="I4962" t="s">
        <v>8961</v>
      </c>
      <c r="J4962" t="s">
        <v>2951</v>
      </c>
      <c r="K4962">
        <v>59</v>
      </c>
      <c r="L4962" t="s">
        <v>133</v>
      </c>
      <c r="M4962" t="s">
        <v>142</v>
      </c>
      <c r="N4962" t="s">
        <v>131</v>
      </c>
      <c r="O4962" t="s">
        <v>135</v>
      </c>
    </row>
    <row r="4963" spans="1:15">
      <c r="A4963">
        <v>4962</v>
      </c>
      <c r="B4963">
        <v>458329</v>
      </c>
      <c r="C4963" t="s">
        <v>3713</v>
      </c>
      <c r="D4963" t="s">
        <v>129</v>
      </c>
      <c r="E4963" t="s">
        <v>8962</v>
      </c>
      <c r="F4963">
        <v>200</v>
      </c>
      <c r="G4963">
        <v>2.9</v>
      </c>
      <c r="H4963">
        <v>80</v>
      </c>
      <c r="I4963" t="s">
        <v>1763</v>
      </c>
      <c r="J4963" t="s">
        <v>3713</v>
      </c>
      <c r="K4963">
        <v>69</v>
      </c>
      <c r="L4963" t="s">
        <v>133</v>
      </c>
      <c r="M4963" t="s">
        <v>142</v>
      </c>
      <c r="N4963" t="s">
        <v>131</v>
      </c>
      <c r="O4963" t="s">
        <v>130</v>
      </c>
    </row>
    <row r="4964" spans="1:15">
      <c r="A4964">
        <v>4963</v>
      </c>
      <c r="B4964">
        <v>458352</v>
      </c>
      <c r="C4964" t="s">
        <v>3292</v>
      </c>
      <c r="D4964" t="s">
        <v>141</v>
      </c>
      <c r="E4964" t="s">
        <v>8963</v>
      </c>
      <c r="F4964">
        <v>240</v>
      </c>
      <c r="G4964">
        <v>2.9</v>
      </c>
      <c r="H4964">
        <v>80</v>
      </c>
      <c r="I4964" t="s">
        <v>6854</v>
      </c>
      <c r="J4964" t="s">
        <v>3292</v>
      </c>
      <c r="K4964">
        <v>37</v>
      </c>
      <c r="L4964" t="s">
        <v>136</v>
      </c>
      <c r="M4964" t="s">
        <v>132</v>
      </c>
      <c r="N4964" t="s">
        <v>131</v>
      </c>
      <c r="O4964" t="s">
        <v>144</v>
      </c>
    </row>
    <row r="4965" spans="1:15">
      <c r="A4965">
        <v>4964</v>
      </c>
      <c r="B4965">
        <v>458365</v>
      </c>
      <c r="C4965" t="s">
        <v>350</v>
      </c>
      <c r="D4965" t="s">
        <v>141</v>
      </c>
      <c r="E4965" t="s">
        <v>8964</v>
      </c>
      <c r="F4965">
        <v>400</v>
      </c>
      <c r="G4965">
        <v>2.9</v>
      </c>
      <c r="H4965">
        <v>80</v>
      </c>
      <c r="I4965" t="s">
        <v>395</v>
      </c>
      <c r="J4965" t="s">
        <v>350</v>
      </c>
      <c r="K4965">
        <v>76</v>
      </c>
      <c r="L4965" t="s">
        <v>138</v>
      </c>
      <c r="M4965" t="s">
        <v>132</v>
      </c>
      <c r="N4965" t="s">
        <v>131</v>
      </c>
      <c r="O4965" t="s">
        <v>130</v>
      </c>
    </row>
    <row r="4966" spans="1:15">
      <c r="A4966">
        <v>4965</v>
      </c>
      <c r="B4966">
        <v>458404</v>
      </c>
      <c r="C4966" t="s">
        <v>880</v>
      </c>
      <c r="D4966" t="s">
        <v>143</v>
      </c>
      <c r="E4966" t="s">
        <v>8965</v>
      </c>
      <c r="F4966">
        <v>500</v>
      </c>
      <c r="G4966">
        <v>2.9</v>
      </c>
      <c r="H4966">
        <v>80</v>
      </c>
      <c r="I4966" t="s">
        <v>8335</v>
      </c>
      <c r="J4966" t="s">
        <v>880</v>
      </c>
      <c r="K4966">
        <v>58</v>
      </c>
      <c r="L4966" t="s">
        <v>138</v>
      </c>
      <c r="M4966" t="s">
        <v>132</v>
      </c>
      <c r="N4966" t="s">
        <v>131</v>
      </c>
      <c r="O4966" t="s">
        <v>135</v>
      </c>
    </row>
    <row r="4967" spans="1:15">
      <c r="A4967">
        <v>4966</v>
      </c>
      <c r="B4967">
        <v>458465</v>
      </c>
      <c r="C4967" t="s">
        <v>1106</v>
      </c>
      <c r="D4967" t="s">
        <v>139</v>
      </c>
      <c r="E4967" t="s">
        <v>8966</v>
      </c>
      <c r="F4967">
        <v>200</v>
      </c>
      <c r="G4967">
        <v>2.9</v>
      </c>
      <c r="H4967">
        <v>80</v>
      </c>
      <c r="I4967" t="s">
        <v>1651</v>
      </c>
      <c r="J4967" t="s">
        <v>1106</v>
      </c>
      <c r="K4967">
        <v>73</v>
      </c>
      <c r="L4967" t="s">
        <v>138</v>
      </c>
      <c r="M4967" t="s">
        <v>142</v>
      </c>
      <c r="N4967" t="s">
        <v>131</v>
      </c>
      <c r="O4967" t="s">
        <v>130</v>
      </c>
    </row>
    <row r="4968" spans="1:15">
      <c r="A4968">
        <v>4967</v>
      </c>
      <c r="B4968">
        <v>458470</v>
      </c>
      <c r="C4968" t="s">
        <v>2818</v>
      </c>
      <c r="D4968" t="s">
        <v>149</v>
      </c>
      <c r="E4968" t="s">
        <v>8967</v>
      </c>
      <c r="F4968">
        <v>200</v>
      </c>
      <c r="G4968">
        <v>2.9</v>
      </c>
      <c r="H4968">
        <v>80</v>
      </c>
      <c r="I4968" t="s">
        <v>8776</v>
      </c>
      <c r="J4968" t="s">
        <v>2818</v>
      </c>
      <c r="K4968">
        <v>46</v>
      </c>
      <c r="L4968" t="s">
        <v>133</v>
      </c>
      <c r="M4968" t="s">
        <v>142</v>
      </c>
      <c r="N4968" t="s">
        <v>131</v>
      </c>
      <c r="O4968" t="s">
        <v>135</v>
      </c>
    </row>
    <row r="4969" spans="1:15">
      <c r="A4969">
        <v>4968</v>
      </c>
      <c r="B4969">
        <v>458491</v>
      </c>
      <c r="C4969" t="s">
        <v>1636</v>
      </c>
      <c r="D4969" t="s">
        <v>146</v>
      </c>
      <c r="E4969" t="s">
        <v>8968</v>
      </c>
      <c r="F4969">
        <v>250</v>
      </c>
      <c r="G4969">
        <v>2.9</v>
      </c>
      <c r="H4969">
        <v>80</v>
      </c>
      <c r="I4969" t="s">
        <v>8969</v>
      </c>
      <c r="J4969" t="s">
        <v>1636</v>
      </c>
      <c r="K4969">
        <v>53</v>
      </c>
      <c r="L4969" t="s">
        <v>133</v>
      </c>
      <c r="M4969" t="s">
        <v>132</v>
      </c>
      <c r="N4969" t="s">
        <v>131</v>
      </c>
      <c r="O4969" t="s">
        <v>135</v>
      </c>
    </row>
    <row r="4970" spans="1:15">
      <c r="A4970">
        <v>4969</v>
      </c>
      <c r="B4970">
        <v>458570</v>
      </c>
      <c r="C4970" t="s">
        <v>880</v>
      </c>
      <c r="D4970" t="s">
        <v>143</v>
      </c>
      <c r="E4970" t="s">
        <v>8970</v>
      </c>
      <c r="F4970">
        <v>200</v>
      </c>
      <c r="G4970">
        <v>2.9</v>
      </c>
      <c r="H4970">
        <v>80</v>
      </c>
      <c r="I4970" t="s">
        <v>8971</v>
      </c>
      <c r="J4970" t="s">
        <v>880</v>
      </c>
      <c r="K4970">
        <v>46</v>
      </c>
      <c r="L4970" t="s">
        <v>136</v>
      </c>
      <c r="M4970" t="s">
        <v>142</v>
      </c>
      <c r="N4970" t="s">
        <v>131</v>
      </c>
      <c r="O4970" t="s">
        <v>135</v>
      </c>
    </row>
    <row r="4971" spans="1:15">
      <c r="A4971">
        <v>4970</v>
      </c>
      <c r="B4971">
        <v>458731</v>
      </c>
      <c r="C4971" t="s">
        <v>477</v>
      </c>
      <c r="D4971" t="s">
        <v>141</v>
      </c>
      <c r="E4971" t="s">
        <v>8972</v>
      </c>
      <c r="F4971">
        <v>380</v>
      </c>
      <c r="G4971">
        <v>2.9</v>
      </c>
      <c r="H4971">
        <v>80</v>
      </c>
      <c r="I4971" t="s">
        <v>6045</v>
      </c>
      <c r="J4971" t="s">
        <v>477</v>
      </c>
      <c r="K4971">
        <v>56</v>
      </c>
      <c r="L4971" t="s">
        <v>136</v>
      </c>
      <c r="M4971" t="s">
        <v>132</v>
      </c>
      <c r="N4971" t="s">
        <v>131</v>
      </c>
      <c r="O4971" t="s">
        <v>135</v>
      </c>
    </row>
    <row r="4972" spans="1:15">
      <c r="A4972">
        <v>4971</v>
      </c>
      <c r="B4972">
        <v>458764</v>
      </c>
      <c r="C4972" t="s">
        <v>3731</v>
      </c>
      <c r="D4972" t="s">
        <v>129</v>
      </c>
      <c r="E4972" t="s">
        <v>8973</v>
      </c>
      <c r="F4972">
        <v>300</v>
      </c>
      <c r="G4972">
        <v>2.9</v>
      </c>
      <c r="H4972">
        <v>80</v>
      </c>
      <c r="I4972" t="s">
        <v>8974</v>
      </c>
      <c r="J4972" t="s">
        <v>3731</v>
      </c>
      <c r="K4972">
        <v>79</v>
      </c>
      <c r="L4972" t="s">
        <v>133</v>
      </c>
      <c r="M4972" t="s">
        <v>132</v>
      </c>
      <c r="N4972" t="s">
        <v>131</v>
      </c>
      <c r="O4972" t="s">
        <v>130</v>
      </c>
    </row>
    <row r="4973" spans="1:15">
      <c r="A4973">
        <v>4972</v>
      </c>
      <c r="B4973">
        <v>458779</v>
      </c>
      <c r="C4973" t="s">
        <v>8975</v>
      </c>
      <c r="D4973" t="s">
        <v>141</v>
      </c>
      <c r="E4973" t="s">
        <v>8976</v>
      </c>
      <c r="F4973">
        <v>200</v>
      </c>
      <c r="G4973">
        <v>2.9</v>
      </c>
      <c r="H4973">
        <v>80</v>
      </c>
      <c r="I4973" t="s">
        <v>258</v>
      </c>
      <c r="J4973" t="s">
        <v>8975</v>
      </c>
      <c r="K4973">
        <v>53</v>
      </c>
      <c r="L4973" t="s">
        <v>133</v>
      </c>
      <c r="M4973" t="s">
        <v>142</v>
      </c>
      <c r="N4973" t="s">
        <v>131</v>
      </c>
      <c r="O4973" t="s">
        <v>135</v>
      </c>
    </row>
    <row r="4974" spans="1:15">
      <c r="A4974">
        <v>4973</v>
      </c>
      <c r="B4974">
        <v>458836</v>
      </c>
      <c r="C4974" t="s">
        <v>805</v>
      </c>
      <c r="D4974" t="s">
        <v>139</v>
      </c>
      <c r="E4974" t="s">
        <v>8977</v>
      </c>
      <c r="F4974">
        <v>400</v>
      </c>
      <c r="G4974">
        <v>2.9</v>
      </c>
      <c r="H4974">
        <v>80</v>
      </c>
      <c r="I4974" t="s">
        <v>8978</v>
      </c>
      <c r="J4974" t="s">
        <v>805</v>
      </c>
      <c r="K4974">
        <v>75</v>
      </c>
      <c r="L4974" t="s">
        <v>136</v>
      </c>
      <c r="M4974" t="s">
        <v>132</v>
      </c>
      <c r="N4974" t="s">
        <v>131</v>
      </c>
      <c r="O4974" t="s">
        <v>130</v>
      </c>
    </row>
    <row r="4975" spans="1:15">
      <c r="A4975">
        <v>4974</v>
      </c>
      <c r="B4975">
        <v>458863</v>
      </c>
      <c r="C4975" t="s">
        <v>3772</v>
      </c>
      <c r="D4975" t="s">
        <v>145</v>
      </c>
      <c r="E4975" t="s">
        <v>8979</v>
      </c>
      <c r="F4975">
        <v>500</v>
      </c>
      <c r="G4975">
        <v>2.9</v>
      </c>
      <c r="H4975">
        <v>80</v>
      </c>
      <c r="I4975" t="s">
        <v>457</v>
      </c>
      <c r="J4975" t="s">
        <v>3772</v>
      </c>
      <c r="K4975">
        <v>56</v>
      </c>
      <c r="L4975" t="s">
        <v>136</v>
      </c>
      <c r="M4975" t="s">
        <v>132</v>
      </c>
      <c r="N4975" t="s">
        <v>131</v>
      </c>
      <c r="O4975" t="s">
        <v>135</v>
      </c>
    </row>
    <row r="4976" spans="1:15">
      <c r="A4976">
        <v>4975</v>
      </c>
      <c r="B4976">
        <v>458919</v>
      </c>
      <c r="C4976" t="s">
        <v>2854</v>
      </c>
      <c r="D4976" t="s">
        <v>149</v>
      </c>
      <c r="E4976" t="s">
        <v>8980</v>
      </c>
      <c r="F4976">
        <v>200</v>
      </c>
      <c r="G4976">
        <v>2.9</v>
      </c>
      <c r="H4976">
        <v>80</v>
      </c>
      <c r="I4976" t="s">
        <v>8981</v>
      </c>
      <c r="J4976" t="s">
        <v>2854</v>
      </c>
      <c r="K4976">
        <v>58</v>
      </c>
      <c r="L4976" t="s">
        <v>133</v>
      </c>
      <c r="M4976" t="s">
        <v>142</v>
      </c>
      <c r="N4976" t="s">
        <v>131</v>
      </c>
      <c r="O4976" t="s">
        <v>135</v>
      </c>
    </row>
    <row r="4977" spans="1:15">
      <c r="A4977">
        <v>4976</v>
      </c>
      <c r="B4977">
        <v>458958</v>
      </c>
      <c r="C4977" t="s">
        <v>1992</v>
      </c>
      <c r="D4977" t="s">
        <v>145</v>
      </c>
      <c r="E4977" t="s">
        <v>8982</v>
      </c>
      <c r="F4977">
        <v>400</v>
      </c>
      <c r="G4977">
        <v>2.9</v>
      </c>
      <c r="H4977">
        <v>80</v>
      </c>
      <c r="I4977" t="s">
        <v>2976</v>
      </c>
      <c r="J4977" t="s">
        <v>1992</v>
      </c>
      <c r="K4977">
        <v>49</v>
      </c>
      <c r="L4977" t="s">
        <v>133</v>
      </c>
      <c r="M4977" t="s">
        <v>132</v>
      </c>
      <c r="N4977" t="s">
        <v>131</v>
      </c>
      <c r="O4977" t="s">
        <v>135</v>
      </c>
    </row>
    <row r="4978" spans="1:15">
      <c r="A4978">
        <v>4977</v>
      </c>
      <c r="B4978">
        <v>459153</v>
      </c>
      <c r="C4978" t="s">
        <v>2322</v>
      </c>
      <c r="D4978" t="s">
        <v>145</v>
      </c>
      <c r="E4978" t="s">
        <v>8983</v>
      </c>
      <c r="F4978">
        <v>100</v>
      </c>
      <c r="G4978">
        <v>2.9</v>
      </c>
      <c r="H4978">
        <v>80</v>
      </c>
      <c r="I4978" t="s">
        <v>8984</v>
      </c>
      <c r="J4978" t="s">
        <v>2322</v>
      </c>
      <c r="K4978">
        <v>47</v>
      </c>
      <c r="L4978" t="s">
        <v>138</v>
      </c>
      <c r="M4978" t="s">
        <v>142</v>
      </c>
      <c r="N4978" t="s">
        <v>131</v>
      </c>
      <c r="O4978" t="s">
        <v>135</v>
      </c>
    </row>
    <row r="4979" spans="1:15">
      <c r="A4979">
        <v>4978</v>
      </c>
      <c r="B4979">
        <v>459212</v>
      </c>
      <c r="C4979" t="s">
        <v>2951</v>
      </c>
      <c r="D4979" t="s">
        <v>149</v>
      </c>
      <c r="E4979" t="s">
        <v>8985</v>
      </c>
      <c r="F4979">
        <v>200</v>
      </c>
      <c r="G4979">
        <v>2.9</v>
      </c>
      <c r="H4979">
        <v>80</v>
      </c>
      <c r="I4979" t="s">
        <v>8986</v>
      </c>
      <c r="J4979" t="s">
        <v>2951</v>
      </c>
      <c r="K4979">
        <v>46</v>
      </c>
      <c r="L4979" t="s">
        <v>236</v>
      </c>
      <c r="M4979" t="s">
        <v>142</v>
      </c>
      <c r="N4979" t="s">
        <v>131</v>
      </c>
      <c r="O4979" t="s">
        <v>135</v>
      </c>
    </row>
    <row r="4980" spans="1:15">
      <c r="A4980">
        <v>4979</v>
      </c>
      <c r="B4980">
        <v>459317</v>
      </c>
      <c r="C4980" t="s">
        <v>876</v>
      </c>
      <c r="D4980" t="s">
        <v>139</v>
      </c>
      <c r="E4980" t="s">
        <v>8987</v>
      </c>
      <c r="F4980">
        <v>160</v>
      </c>
      <c r="G4980">
        <v>2.9</v>
      </c>
      <c r="H4980">
        <v>80</v>
      </c>
      <c r="I4980" t="s">
        <v>8988</v>
      </c>
      <c r="J4980" t="s">
        <v>876</v>
      </c>
      <c r="K4980">
        <v>44</v>
      </c>
      <c r="L4980" t="s">
        <v>138</v>
      </c>
      <c r="M4980" t="s">
        <v>142</v>
      </c>
      <c r="N4980" t="s">
        <v>131</v>
      </c>
      <c r="O4980" t="s">
        <v>135</v>
      </c>
    </row>
    <row r="4981" spans="1:15">
      <c r="A4981">
        <v>4980</v>
      </c>
      <c r="B4981">
        <v>459676</v>
      </c>
      <c r="C4981" t="s">
        <v>2951</v>
      </c>
      <c r="D4981" t="s">
        <v>149</v>
      </c>
      <c r="E4981" t="s">
        <v>8989</v>
      </c>
      <c r="F4981">
        <v>200</v>
      </c>
      <c r="G4981">
        <v>2.9</v>
      </c>
      <c r="H4981">
        <v>80</v>
      </c>
      <c r="I4981" t="s">
        <v>8990</v>
      </c>
      <c r="J4981" t="s">
        <v>2951</v>
      </c>
      <c r="K4981">
        <v>45</v>
      </c>
      <c r="L4981" t="s">
        <v>236</v>
      </c>
      <c r="M4981" t="s">
        <v>142</v>
      </c>
      <c r="N4981" t="s">
        <v>131</v>
      </c>
      <c r="O4981" t="s">
        <v>135</v>
      </c>
    </row>
    <row r="4982" spans="1:15">
      <c r="A4982">
        <v>4981</v>
      </c>
      <c r="B4982">
        <v>459756</v>
      </c>
      <c r="C4982" t="s">
        <v>1332</v>
      </c>
      <c r="D4982" t="s">
        <v>134</v>
      </c>
      <c r="E4982" t="s">
        <v>8991</v>
      </c>
      <c r="F4982">
        <v>400</v>
      </c>
      <c r="G4982">
        <v>2.9</v>
      </c>
      <c r="H4982">
        <v>80</v>
      </c>
      <c r="I4982" t="s">
        <v>258</v>
      </c>
      <c r="J4982" t="s">
        <v>1332</v>
      </c>
      <c r="K4982">
        <v>38</v>
      </c>
      <c r="L4982" t="s">
        <v>133</v>
      </c>
      <c r="M4982" t="s">
        <v>132</v>
      </c>
      <c r="N4982" t="s">
        <v>131</v>
      </c>
      <c r="O4982" t="s">
        <v>144</v>
      </c>
    </row>
    <row r="4983" spans="1:15">
      <c r="A4983">
        <v>4982</v>
      </c>
      <c r="B4983">
        <v>459789</v>
      </c>
      <c r="C4983" t="s">
        <v>2818</v>
      </c>
      <c r="D4983" t="s">
        <v>149</v>
      </c>
      <c r="E4983" t="s">
        <v>8992</v>
      </c>
      <c r="F4983">
        <v>300</v>
      </c>
      <c r="G4983">
        <v>2.9</v>
      </c>
      <c r="H4983">
        <v>80</v>
      </c>
      <c r="I4983" t="s">
        <v>2091</v>
      </c>
      <c r="J4983" t="s">
        <v>2818</v>
      </c>
      <c r="K4983">
        <v>44</v>
      </c>
      <c r="L4983" t="s">
        <v>136</v>
      </c>
      <c r="M4983" t="s">
        <v>132</v>
      </c>
      <c r="N4983" t="s">
        <v>131</v>
      </c>
      <c r="O4983" t="s">
        <v>135</v>
      </c>
    </row>
    <row r="4984" spans="1:15">
      <c r="A4984">
        <v>4983</v>
      </c>
      <c r="B4984">
        <v>459817</v>
      </c>
      <c r="C4984" t="s">
        <v>397</v>
      </c>
      <c r="D4984" t="s">
        <v>134</v>
      </c>
      <c r="E4984" t="s">
        <v>8993</v>
      </c>
      <c r="F4984">
        <v>400</v>
      </c>
      <c r="G4984">
        <v>2.9</v>
      </c>
      <c r="H4984">
        <v>80</v>
      </c>
      <c r="I4984" t="s">
        <v>8994</v>
      </c>
      <c r="J4984" t="s">
        <v>397</v>
      </c>
      <c r="K4984">
        <v>63</v>
      </c>
      <c r="L4984" t="s">
        <v>136</v>
      </c>
      <c r="M4984" t="s">
        <v>132</v>
      </c>
      <c r="N4984" t="s">
        <v>131</v>
      </c>
      <c r="O4984" t="s">
        <v>130</v>
      </c>
    </row>
    <row r="4985" spans="1:15">
      <c r="A4985">
        <v>4984</v>
      </c>
      <c r="B4985">
        <v>459818</v>
      </c>
      <c r="C4985" t="s">
        <v>397</v>
      </c>
      <c r="D4985" t="s">
        <v>134</v>
      </c>
      <c r="E4985" t="s">
        <v>8995</v>
      </c>
      <c r="F4985">
        <v>400</v>
      </c>
      <c r="G4985">
        <v>2.9</v>
      </c>
      <c r="H4985">
        <v>80</v>
      </c>
      <c r="I4985" t="s">
        <v>258</v>
      </c>
      <c r="J4985" t="s">
        <v>397</v>
      </c>
      <c r="K4985">
        <v>57</v>
      </c>
      <c r="L4985" t="s">
        <v>133</v>
      </c>
      <c r="M4985" t="s">
        <v>132</v>
      </c>
      <c r="N4985" t="s">
        <v>131</v>
      </c>
      <c r="O4985" t="s">
        <v>135</v>
      </c>
    </row>
    <row r="4986" spans="1:15">
      <c r="A4986">
        <v>4985</v>
      </c>
      <c r="B4986">
        <v>459832</v>
      </c>
      <c r="C4986" t="s">
        <v>835</v>
      </c>
      <c r="D4986" t="s">
        <v>143</v>
      </c>
      <c r="E4986" t="s">
        <v>8996</v>
      </c>
      <c r="F4986">
        <v>300</v>
      </c>
      <c r="G4986">
        <v>2.9</v>
      </c>
      <c r="H4986">
        <v>80</v>
      </c>
      <c r="I4986" t="s">
        <v>5241</v>
      </c>
      <c r="J4986" t="s">
        <v>835</v>
      </c>
      <c r="K4986">
        <v>50</v>
      </c>
      <c r="L4986" t="s">
        <v>133</v>
      </c>
      <c r="M4986" t="s">
        <v>132</v>
      </c>
      <c r="N4986" t="s">
        <v>131</v>
      </c>
      <c r="O4986" t="s">
        <v>135</v>
      </c>
    </row>
    <row r="4987" spans="1:15">
      <c r="A4987">
        <v>4986</v>
      </c>
      <c r="B4987">
        <v>459845</v>
      </c>
      <c r="C4987" t="s">
        <v>2951</v>
      </c>
      <c r="D4987" t="s">
        <v>149</v>
      </c>
      <c r="E4987" t="s">
        <v>8997</v>
      </c>
      <c r="F4987">
        <v>200</v>
      </c>
      <c r="G4987">
        <v>2.9</v>
      </c>
      <c r="H4987">
        <v>80</v>
      </c>
      <c r="I4987" t="s">
        <v>8998</v>
      </c>
      <c r="J4987" t="s">
        <v>2951</v>
      </c>
      <c r="K4987">
        <v>46</v>
      </c>
      <c r="L4987" t="s">
        <v>136</v>
      </c>
      <c r="M4987" t="s">
        <v>142</v>
      </c>
      <c r="N4987" t="s">
        <v>131</v>
      </c>
      <c r="O4987" t="s">
        <v>135</v>
      </c>
    </row>
    <row r="4988" spans="1:15">
      <c r="A4988">
        <v>4987</v>
      </c>
      <c r="B4988">
        <v>460154</v>
      </c>
      <c r="C4988" t="s">
        <v>829</v>
      </c>
      <c r="D4988" t="s">
        <v>134</v>
      </c>
      <c r="E4988" t="s">
        <v>8999</v>
      </c>
      <c r="F4988">
        <v>250</v>
      </c>
      <c r="G4988">
        <v>2.9</v>
      </c>
      <c r="H4988">
        <v>80</v>
      </c>
      <c r="I4988" t="s">
        <v>9000</v>
      </c>
      <c r="J4988" t="s">
        <v>829</v>
      </c>
      <c r="K4988">
        <v>42</v>
      </c>
      <c r="L4988" t="s">
        <v>133</v>
      </c>
      <c r="M4988" t="s">
        <v>132</v>
      </c>
      <c r="N4988" t="s">
        <v>131</v>
      </c>
      <c r="O4988" t="s">
        <v>135</v>
      </c>
    </row>
    <row r="4989" spans="1:15">
      <c r="A4989">
        <v>4988</v>
      </c>
      <c r="B4989">
        <v>460155</v>
      </c>
      <c r="C4989" t="s">
        <v>829</v>
      </c>
      <c r="D4989" t="s">
        <v>134</v>
      </c>
      <c r="E4989" t="s">
        <v>9001</v>
      </c>
      <c r="F4989">
        <v>250</v>
      </c>
      <c r="G4989">
        <v>2.9</v>
      </c>
      <c r="H4989">
        <v>80</v>
      </c>
      <c r="I4989" t="s">
        <v>258</v>
      </c>
      <c r="J4989" t="s">
        <v>829</v>
      </c>
      <c r="K4989">
        <v>41</v>
      </c>
      <c r="L4989" t="s">
        <v>133</v>
      </c>
      <c r="M4989" t="s">
        <v>132</v>
      </c>
      <c r="N4989" t="s">
        <v>131</v>
      </c>
      <c r="O4989" t="s">
        <v>135</v>
      </c>
    </row>
    <row r="4990" spans="1:15">
      <c r="A4990">
        <v>4989</v>
      </c>
      <c r="B4990">
        <v>460179</v>
      </c>
      <c r="C4990" t="s">
        <v>1969</v>
      </c>
      <c r="D4990" t="s">
        <v>145</v>
      </c>
      <c r="E4990" t="s">
        <v>9002</v>
      </c>
      <c r="F4990">
        <v>150</v>
      </c>
      <c r="G4990">
        <v>2.9</v>
      </c>
      <c r="H4990">
        <v>80</v>
      </c>
      <c r="I4990" t="s">
        <v>9003</v>
      </c>
      <c r="J4990" t="s">
        <v>1969</v>
      </c>
      <c r="K4990">
        <v>39</v>
      </c>
      <c r="L4990" t="s">
        <v>138</v>
      </c>
      <c r="M4990" t="s">
        <v>142</v>
      </c>
      <c r="N4990" t="s">
        <v>131</v>
      </c>
      <c r="O4990" t="s">
        <v>144</v>
      </c>
    </row>
    <row r="4991" spans="1:15">
      <c r="A4991">
        <v>4990</v>
      </c>
      <c r="B4991">
        <v>460316</v>
      </c>
      <c r="C4991" t="s">
        <v>8931</v>
      </c>
      <c r="D4991" t="s">
        <v>143</v>
      </c>
      <c r="E4991" t="s">
        <v>9004</v>
      </c>
      <c r="F4991">
        <v>250</v>
      </c>
      <c r="G4991">
        <v>2.9</v>
      </c>
      <c r="H4991">
        <v>80</v>
      </c>
      <c r="I4991" t="s">
        <v>9005</v>
      </c>
      <c r="J4991" t="s">
        <v>8931</v>
      </c>
      <c r="K4991">
        <v>63</v>
      </c>
      <c r="L4991" t="s">
        <v>136</v>
      </c>
      <c r="M4991" t="s">
        <v>132</v>
      </c>
      <c r="N4991" t="s">
        <v>131</v>
      </c>
      <c r="O4991" t="s">
        <v>130</v>
      </c>
    </row>
    <row r="4992" spans="1:15">
      <c r="A4992">
        <v>4991</v>
      </c>
      <c r="B4992">
        <v>460327</v>
      </c>
      <c r="C4992" t="s">
        <v>1684</v>
      </c>
      <c r="D4992" t="s">
        <v>146</v>
      </c>
      <c r="E4992" t="s">
        <v>9006</v>
      </c>
      <c r="F4992">
        <v>200</v>
      </c>
      <c r="G4992">
        <v>2.9</v>
      </c>
      <c r="H4992">
        <v>80</v>
      </c>
      <c r="I4992" t="s">
        <v>7667</v>
      </c>
      <c r="J4992" t="s">
        <v>1684</v>
      </c>
      <c r="K4992">
        <v>34</v>
      </c>
      <c r="L4992" t="s">
        <v>133</v>
      </c>
      <c r="M4992" t="s">
        <v>142</v>
      </c>
      <c r="N4992" t="s">
        <v>131</v>
      </c>
      <c r="O4992" t="s">
        <v>144</v>
      </c>
    </row>
    <row r="4993" spans="1:15">
      <c r="A4993">
        <v>4992</v>
      </c>
      <c r="B4993">
        <v>460415</v>
      </c>
      <c r="C4993" t="s">
        <v>9007</v>
      </c>
      <c r="D4993" t="s">
        <v>134</v>
      </c>
      <c r="E4993" t="s">
        <v>8269</v>
      </c>
      <c r="F4993">
        <v>250</v>
      </c>
      <c r="G4993">
        <v>2.9</v>
      </c>
      <c r="H4993">
        <v>80</v>
      </c>
      <c r="I4993" t="s">
        <v>9008</v>
      </c>
      <c r="J4993" t="s">
        <v>9007</v>
      </c>
      <c r="K4993">
        <v>37</v>
      </c>
      <c r="L4993" t="s">
        <v>236</v>
      </c>
      <c r="M4993" t="s">
        <v>132</v>
      </c>
      <c r="N4993" t="s">
        <v>131</v>
      </c>
      <c r="O4993" t="s">
        <v>144</v>
      </c>
    </row>
    <row r="4994" spans="1:15">
      <c r="A4994">
        <v>4993</v>
      </c>
      <c r="B4994">
        <v>460912</v>
      </c>
      <c r="C4994" t="s">
        <v>1907</v>
      </c>
      <c r="D4994" t="s">
        <v>139</v>
      </c>
      <c r="E4994" t="s">
        <v>9009</v>
      </c>
      <c r="F4994">
        <v>300</v>
      </c>
      <c r="G4994">
        <v>2.9</v>
      </c>
      <c r="H4994">
        <v>80</v>
      </c>
      <c r="I4994" t="s">
        <v>2166</v>
      </c>
      <c r="J4994" t="s">
        <v>1907</v>
      </c>
      <c r="K4994">
        <v>45</v>
      </c>
      <c r="L4994" t="s">
        <v>133</v>
      </c>
      <c r="M4994" t="s">
        <v>132</v>
      </c>
      <c r="N4994" t="s">
        <v>131</v>
      </c>
      <c r="O4994" t="s">
        <v>135</v>
      </c>
    </row>
    <row r="4995" spans="1:15">
      <c r="A4995">
        <v>4994</v>
      </c>
      <c r="B4995">
        <v>460957</v>
      </c>
      <c r="C4995" t="s">
        <v>3292</v>
      </c>
      <c r="D4995" t="s">
        <v>141</v>
      </c>
      <c r="E4995" t="s">
        <v>9010</v>
      </c>
      <c r="F4995">
        <v>200</v>
      </c>
      <c r="G4995">
        <v>2.9</v>
      </c>
      <c r="H4995">
        <v>80</v>
      </c>
      <c r="I4995" t="s">
        <v>9011</v>
      </c>
      <c r="J4995" t="s">
        <v>3292</v>
      </c>
      <c r="K4995">
        <v>34</v>
      </c>
      <c r="L4995" t="s">
        <v>138</v>
      </c>
      <c r="M4995" t="s">
        <v>142</v>
      </c>
      <c r="N4995" t="s">
        <v>131</v>
      </c>
      <c r="O4995" t="s">
        <v>144</v>
      </c>
    </row>
    <row r="4996" spans="1:15">
      <c r="A4996">
        <v>4995</v>
      </c>
      <c r="B4996">
        <v>461036</v>
      </c>
      <c r="C4996" t="s">
        <v>880</v>
      </c>
      <c r="D4996" t="s">
        <v>143</v>
      </c>
      <c r="E4996" t="s">
        <v>9012</v>
      </c>
      <c r="F4996">
        <v>300</v>
      </c>
      <c r="G4996">
        <v>2.9</v>
      </c>
      <c r="H4996">
        <v>80</v>
      </c>
      <c r="I4996" t="s">
        <v>9013</v>
      </c>
      <c r="J4996" t="s">
        <v>880</v>
      </c>
      <c r="K4996">
        <v>34</v>
      </c>
      <c r="L4996" t="s">
        <v>133</v>
      </c>
      <c r="M4996" t="s">
        <v>132</v>
      </c>
      <c r="N4996" t="s">
        <v>131</v>
      </c>
      <c r="O4996" t="s">
        <v>144</v>
      </c>
    </row>
    <row r="4997" spans="1:15">
      <c r="A4997">
        <v>4996</v>
      </c>
      <c r="B4997">
        <v>461103</v>
      </c>
      <c r="C4997" t="s">
        <v>880</v>
      </c>
      <c r="D4997" t="s">
        <v>143</v>
      </c>
      <c r="E4997" t="s">
        <v>9014</v>
      </c>
      <c r="F4997">
        <v>800</v>
      </c>
      <c r="G4997">
        <v>2.9</v>
      </c>
      <c r="H4997">
        <v>80</v>
      </c>
      <c r="I4997" t="s">
        <v>9015</v>
      </c>
      <c r="J4997" t="s">
        <v>880</v>
      </c>
      <c r="K4997">
        <v>45</v>
      </c>
      <c r="L4997" t="s">
        <v>136</v>
      </c>
      <c r="M4997" t="s">
        <v>148</v>
      </c>
      <c r="N4997" t="s">
        <v>131</v>
      </c>
      <c r="O4997" t="s">
        <v>135</v>
      </c>
    </row>
    <row r="4998" spans="1:15">
      <c r="A4998">
        <v>4997</v>
      </c>
      <c r="B4998">
        <v>461119</v>
      </c>
      <c r="C4998" t="s">
        <v>1332</v>
      </c>
      <c r="D4998" t="s">
        <v>134</v>
      </c>
      <c r="E4998" t="s">
        <v>9016</v>
      </c>
      <c r="F4998">
        <v>700</v>
      </c>
      <c r="G4998">
        <v>2.9</v>
      </c>
      <c r="H4998">
        <v>80</v>
      </c>
      <c r="I4998" t="s">
        <v>9017</v>
      </c>
      <c r="J4998" t="s">
        <v>1332</v>
      </c>
      <c r="K4998">
        <v>44</v>
      </c>
      <c r="L4998" t="s">
        <v>133</v>
      </c>
      <c r="M4998" t="s">
        <v>148</v>
      </c>
      <c r="N4998" t="s">
        <v>131</v>
      </c>
      <c r="O4998" t="s">
        <v>135</v>
      </c>
    </row>
    <row r="4999" spans="1:15">
      <c r="A4999">
        <v>4998</v>
      </c>
      <c r="B4999">
        <v>461434</v>
      </c>
      <c r="C4999" t="s">
        <v>9018</v>
      </c>
      <c r="D4999" t="s">
        <v>134</v>
      </c>
      <c r="E4999" t="s">
        <v>9019</v>
      </c>
      <c r="F4999">
        <v>300</v>
      </c>
      <c r="G4999">
        <v>2.9</v>
      </c>
      <c r="H4999">
        <v>80</v>
      </c>
      <c r="I4999" t="s">
        <v>9020</v>
      </c>
      <c r="J4999" t="s">
        <v>9018</v>
      </c>
      <c r="K4999">
        <v>45</v>
      </c>
      <c r="L4999" t="s">
        <v>133</v>
      </c>
      <c r="M4999" t="s">
        <v>132</v>
      </c>
      <c r="N4999" t="s">
        <v>131</v>
      </c>
      <c r="O4999" t="s">
        <v>135</v>
      </c>
    </row>
    <row r="5000" spans="1:15">
      <c r="A5000">
        <v>4999</v>
      </c>
      <c r="B5000">
        <v>462218</v>
      </c>
      <c r="C5000" t="s">
        <v>973</v>
      </c>
      <c r="D5000" t="s">
        <v>134</v>
      </c>
      <c r="E5000" t="s">
        <v>9021</v>
      </c>
      <c r="F5000">
        <v>750</v>
      </c>
      <c r="G5000">
        <v>2.9</v>
      </c>
      <c r="H5000">
        <v>80</v>
      </c>
      <c r="I5000" t="s">
        <v>787</v>
      </c>
      <c r="J5000" t="s">
        <v>973</v>
      </c>
      <c r="K5000">
        <v>48</v>
      </c>
      <c r="L5000" t="s">
        <v>236</v>
      </c>
      <c r="M5000" t="s">
        <v>148</v>
      </c>
      <c r="N5000" t="s">
        <v>131</v>
      </c>
      <c r="O5000" t="s">
        <v>135</v>
      </c>
    </row>
    <row r="5001" spans="1:15">
      <c r="A5001">
        <v>5000</v>
      </c>
      <c r="B5001">
        <v>462318</v>
      </c>
      <c r="C5001" t="s">
        <v>1155</v>
      </c>
      <c r="D5001" t="s">
        <v>139</v>
      </c>
      <c r="E5001" t="s">
        <v>9022</v>
      </c>
      <c r="F5001">
        <v>200</v>
      </c>
      <c r="G5001">
        <v>2.9</v>
      </c>
      <c r="H5001">
        <v>80</v>
      </c>
      <c r="I5001" t="s">
        <v>9023</v>
      </c>
      <c r="J5001" t="s">
        <v>1155</v>
      </c>
      <c r="K5001">
        <v>44</v>
      </c>
      <c r="L5001" t="s">
        <v>136</v>
      </c>
      <c r="M5001" t="s">
        <v>142</v>
      </c>
      <c r="N5001" t="s">
        <v>131</v>
      </c>
      <c r="O5001" t="s">
        <v>135</v>
      </c>
    </row>
    <row r="5002" spans="1:15">
      <c r="A5002">
        <v>5001</v>
      </c>
      <c r="B5002">
        <v>462444</v>
      </c>
      <c r="C5002" t="s">
        <v>880</v>
      </c>
      <c r="D5002" t="s">
        <v>143</v>
      </c>
      <c r="E5002" t="s">
        <v>9024</v>
      </c>
      <c r="F5002">
        <v>300</v>
      </c>
      <c r="G5002">
        <v>2.9</v>
      </c>
      <c r="H5002">
        <v>80</v>
      </c>
      <c r="I5002" t="s">
        <v>258</v>
      </c>
      <c r="J5002" t="s">
        <v>880</v>
      </c>
      <c r="K5002">
        <v>36</v>
      </c>
      <c r="L5002" t="s">
        <v>133</v>
      </c>
      <c r="M5002" t="s">
        <v>132</v>
      </c>
      <c r="N5002" t="s">
        <v>131</v>
      </c>
      <c r="O5002" t="s">
        <v>144</v>
      </c>
    </row>
    <row r="5003" spans="1:15">
      <c r="A5003">
        <v>5002</v>
      </c>
      <c r="B5003">
        <v>462777</v>
      </c>
      <c r="C5003" t="s">
        <v>880</v>
      </c>
      <c r="D5003" t="s">
        <v>143</v>
      </c>
      <c r="E5003" t="s">
        <v>9025</v>
      </c>
      <c r="F5003">
        <v>300</v>
      </c>
      <c r="G5003">
        <v>2.9</v>
      </c>
      <c r="H5003">
        <v>80</v>
      </c>
      <c r="I5003" t="s">
        <v>6275</v>
      </c>
      <c r="J5003" t="s">
        <v>880</v>
      </c>
      <c r="K5003">
        <v>40</v>
      </c>
      <c r="L5003" t="s">
        <v>138</v>
      </c>
      <c r="M5003" t="s">
        <v>132</v>
      </c>
      <c r="N5003" t="s">
        <v>131</v>
      </c>
      <c r="O5003" t="s">
        <v>144</v>
      </c>
    </row>
    <row r="5004" spans="1:15">
      <c r="A5004">
        <v>5003</v>
      </c>
      <c r="B5004">
        <v>462917</v>
      </c>
      <c r="C5004" t="s">
        <v>4543</v>
      </c>
      <c r="D5004" t="s">
        <v>129</v>
      </c>
      <c r="E5004" t="s">
        <v>9026</v>
      </c>
      <c r="F5004">
        <v>100</v>
      </c>
      <c r="G5004">
        <v>2.9</v>
      </c>
      <c r="H5004">
        <v>80</v>
      </c>
      <c r="I5004" t="s">
        <v>6838</v>
      </c>
      <c r="J5004" t="s">
        <v>4543</v>
      </c>
      <c r="K5004">
        <v>37</v>
      </c>
      <c r="L5004" t="s">
        <v>136</v>
      </c>
      <c r="M5004" t="s">
        <v>142</v>
      </c>
      <c r="N5004" t="s">
        <v>131</v>
      </c>
      <c r="O5004" t="s">
        <v>144</v>
      </c>
    </row>
    <row r="5005" spans="1:15">
      <c r="A5005">
        <v>5004</v>
      </c>
      <c r="B5005">
        <v>462935</v>
      </c>
      <c r="C5005" t="s">
        <v>1747</v>
      </c>
      <c r="D5005" t="s">
        <v>137</v>
      </c>
      <c r="E5005" t="s">
        <v>9027</v>
      </c>
      <c r="F5005">
        <v>800</v>
      </c>
      <c r="G5005">
        <v>2.9</v>
      </c>
      <c r="H5005">
        <v>80</v>
      </c>
      <c r="I5005" t="s">
        <v>1320</v>
      </c>
      <c r="J5005" t="s">
        <v>1747</v>
      </c>
      <c r="K5005">
        <v>40</v>
      </c>
      <c r="L5005" t="s">
        <v>133</v>
      </c>
      <c r="M5005" t="s">
        <v>148</v>
      </c>
      <c r="N5005" t="s">
        <v>131</v>
      </c>
      <c r="O5005" t="s">
        <v>144</v>
      </c>
    </row>
    <row r="5006" spans="1:15">
      <c r="A5006">
        <v>5005</v>
      </c>
      <c r="B5006">
        <v>462955</v>
      </c>
      <c r="C5006" t="s">
        <v>829</v>
      </c>
      <c r="D5006" t="s">
        <v>134</v>
      </c>
      <c r="E5006" t="s">
        <v>9028</v>
      </c>
      <c r="F5006">
        <v>160</v>
      </c>
      <c r="G5006">
        <v>2.9</v>
      </c>
      <c r="H5006">
        <v>80</v>
      </c>
      <c r="I5006" t="s">
        <v>9029</v>
      </c>
      <c r="J5006" t="s">
        <v>829</v>
      </c>
      <c r="K5006">
        <v>47</v>
      </c>
      <c r="L5006" t="s">
        <v>133</v>
      </c>
      <c r="M5006" t="s">
        <v>142</v>
      </c>
      <c r="N5006" t="s">
        <v>131</v>
      </c>
      <c r="O5006" t="s">
        <v>135</v>
      </c>
    </row>
    <row r="5007" spans="1:15">
      <c r="A5007">
        <v>5006</v>
      </c>
      <c r="B5007">
        <v>463132</v>
      </c>
      <c r="C5007" t="s">
        <v>615</v>
      </c>
      <c r="D5007" t="s">
        <v>141</v>
      </c>
      <c r="E5007" t="s">
        <v>9030</v>
      </c>
      <c r="F5007">
        <v>500</v>
      </c>
      <c r="G5007">
        <v>2.9</v>
      </c>
      <c r="H5007">
        <v>80</v>
      </c>
      <c r="I5007" t="s">
        <v>9031</v>
      </c>
      <c r="J5007" t="s">
        <v>615</v>
      </c>
      <c r="K5007">
        <v>52</v>
      </c>
      <c r="L5007" t="s">
        <v>136</v>
      </c>
      <c r="M5007" t="s">
        <v>132</v>
      </c>
      <c r="N5007" t="s">
        <v>131</v>
      </c>
      <c r="O5007" t="s">
        <v>135</v>
      </c>
    </row>
    <row r="5008" spans="1:15">
      <c r="A5008">
        <v>5007</v>
      </c>
      <c r="B5008">
        <v>463157</v>
      </c>
      <c r="C5008" t="s">
        <v>4944</v>
      </c>
      <c r="D5008" t="s">
        <v>145</v>
      </c>
      <c r="E5008" t="s">
        <v>9032</v>
      </c>
      <c r="F5008">
        <v>250</v>
      </c>
      <c r="G5008">
        <v>2.9</v>
      </c>
      <c r="H5008">
        <v>80</v>
      </c>
      <c r="I5008" t="s">
        <v>9033</v>
      </c>
      <c r="J5008" t="s">
        <v>4944</v>
      </c>
      <c r="K5008">
        <v>45</v>
      </c>
      <c r="L5008" t="s">
        <v>236</v>
      </c>
      <c r="M5008" t="s">
        <v>132</v>
      </c>
      <c r="N5008" t="s">
        <v>131</v>
      </c>
      <c r="O5008" t="s">
        <v>135</v>
      </c>
    </row>
    <row r="5009" spans="1:15">
      <c r="A5009">
        <v>5008</v>
      </c>
      <c r="B5009">
        <v>463185</v>
      </c>
      <c r="C5009" t="s">
        <v>3292</v>
      </c>
      <c r="D5009" t="s">
        <v>141</v>
      </c>
      <c r="E5009" t="s">
        <v>9034</v>
      </c>
      <c r="F5009">
        <v>450</v>
      </c>
      <c r="G5009">
        <v>2.9</v>
      </c>
      <c r="H5009">
        <v>80</v>
      </c>
      <c r="I5009" t="s">
        <v>9035</v>
      </c>
      <c r="J5009" t="s">
        <v>3292</v>
      </c>
      <c r="K5009">
        <v>37</v>
      </c>
      <c r="L5009" t="s">
        <v>136</v>
      </c>
      <c r="M5009" t="s">
        <v>132</v>
      </c>
      <c r="N5009" t="s">
        <v>131</v>
      </c>
      <c r="O5009" t="s">
        <v>144</v>
      </c>
    </row>
    <row r="5010" spans="1:15">
      <c r="A5010">
        <v>5009</v>
      </c>
      <c r="B5010">
        <v>463362</v>
      </c>
      <c r="C5010" t="s">
        <v>3292</v>
      </c>
      <c r="D5010" t="s">
        <v>141</v>
      </c>
      <c r="E5010" t="s">
        <v>9036</v>
      </c>
      <c r="F5010">
        <v>300</v>
      </c>
      <c r="G5010">
        <v>2.9</v>
      </c>
      <c r="H5010">
        <v>80</v>
      </c>
      <c r="I5010" t="s">
        <v>9037</v>
      </c>
      <c r="J5010" t="s">
        <v>3292</v>
      </c>
      <c r="K5010">
        <v>46</v>
      </c>
      <c r="L5010" t="s">
        <v>138</v>
      </c>
      <c r="M5010" t="s">
        <v>132</v>
      </c>
      <c r="N5010" t="s">
        <v>131</v>
      </c>
      <c r="O5010" t="s">
        <v>135</v>
      </c>
    </row>
    <row r="5011" spans="1:15">
      <c r="A5011">
        <v>5010</v>
      </c>
      <c r="B5011">
        <v>463445</v>
      </c>
      <c r="C5011" t="s">
        <v>1807</v>
      </c>
      <c r="D5011" t="s">
        <v>139</v>
      </c>
      <c r="E5011" t="s">
        <v>9038</v>
      </c>
      <c r="F5011">
        <v>300</v>
      </c>
      <c r="G5011">
        <v>2.9</v>
      </c>
      <c r="H5011">
        <v>80</v>
      </c>
      <c r="I5011" t="s">
        <v>6493</v>
      </c>
      <c r="J5011" t="s">
        <v>1807</v>
      </c>
      <c r="K5011">
        <v>50</v>
      </c>
      <c r="L5011" t="s">
        <v>133</v>
      </c>
      <c r="M5011" t="s">
        <v>132</v>
      </c>
      <c r="N5011" t="s">
        <v>131</v>
      </c>
      <c r="O5011" t="s">
        <v>135</v>
      </c>
    </row>
    <row r="5012" spans="1:15">
      <c r="A5012">
        <v>5011</v>
      </c>
      <c r="B5012">
        <v>463463</v>
      </c>
      <c r="C5012" t="s">
        <v>586</v>
      </c>
      <c r="D5012" t="s">
        <v>141</v>
      </c>
      <c r="E5012" t="s">
        <v>9039</v>
      </c>
      <c r="F5012">
        <v>400</v>
      </c>
      <c r="G5012">
        <v>2.9</v>
      </c>
      <c r="H5012">
        <v>80</v>
      </c>
      <c r="I5012" t="s">
        <v>9040</v>
      </c>
      <c r="J5012" t="s">
        <v>586</v>
      </c>
      <c r="K5012">
        <v>51</v>
      </c>
      <c r="L5012" t="s">
        <v>133</v>
      </c>
      <c r="M5012" t="s">
        <v>132</v>
      </c>
      <c r="N5012" t="s">
        <v>131</v>
      </c>
      <c r="O5012" t="s">
        <v>135</v>
      </c>
    </row>
    <row r="5013" spans="1:15">
      <c r="A5013">
        <v>5012</v>
      </c>
      <c r="B5013">
        <v>463512</v>
      </c>
      <c r="C5013" t="s">
        <v>3695</v>
      </c>
      <c r="D5013" t="s">
        <v>146</v>
      </c>
      <c r="E5013" t="s">
        <v>9041</v>
      </c>
      <c r="F5013">
        <v>150</v>
      </c>
      <c r="G5013">
        <v>2.9</v>
      </c>
      <c r="H5013">
        <v>80</v>
      </c>
      <c r="I5013" t="s">
        <v>9042</v>
      </c>
      <c r="J5013" t="s">
        <v>3695</v>
      </c>
      <c r="K5013">
        <v>44</v>
      </c>
      <c r="L5013" t="s">
        <v>136</v>
      </c>
      <c r="M5013" t="s">
        <v>142</v>
      </c>
      <c r="N5013" t="s">
        <v>131</v>
      </c>
      <c r="O5013" t="s">
        <v>135</v>
      </c>
    </row>
    <row r="5014" spans="1:15">
      <c r="A5014">
        <v>5013</v>
      </c>
      <c r="B5014">
        <v>463545</v>
      </c>
      <c r="C5014" t="s">
        <v>1907</v>
      </c>
      <c r="D5014" t="s">
        <v>139</v>
      </c>
      <c r="E5014" t="s">
        <v>9043</v>
      </c>
      <c r="F5014">
        <v>1</v>
      </c>
      <c r="G5014">
        <v>2.9</v>
      </c>
      <c r="H5014">
        <v>80</v>
      </c>
      <c r="I5014" t="s">
        <v>7747</v>
      </c>
      <c r="J5014" t="s">
        <v>1907</v>
      </c>
      <c r="K5014">
        <v>60</v>
      </c>
      <c r="L5014" t="s">
        <v>133</v>
      </c>
      <c r="M5014" t="s">
        <v>142</v>
      </c>
      <c r="N5014" t="s">
        <v>131</v>
      </c>
      <c r="O5014" t="s">
        <v>135</v>
      </c>
    </row>
    <row r="5015" spans="1:15">
      <c r="A5015">
        <v>5014</v>
      </c>
      <c r="B5015">
        <v>463559</v>
      </c>
      <c r="C5015" t="s">
        <v>1684</v>
      </c>
      <c r="D5015" t="s">
        <v>146</v>
      </c>
      <c r="E5015" t="s">
        <v>9044</v>
      </c>
      <c r="F5015">
        <v>230</v>
      </c>
      <c r="G5015">
        <v>2.9</v>
      </c>
      <c r="H5015">
        <v>80</v>
      </c>
      <c r="I5015" t="s">
        <v>9045</v>
      </c>
      <c r="J5015" t="s">
        <v>1684</v>
      </c>
      <c r="K5015">
        <v>33</v>
      </c>
      <c r="L5015" t="s">
        <v>133</v>
      </c>
      <c r="M5015" t="s">
        <v>132</v>
      </c>
      <c r="N5015" t="s">
        <v>131</v>
      </c>
      <c r="O5015" t="s">
        <v>144</v>
      </c>
    </row>
    <row r="5016" spans="1:15">
      <c r="A5016">
        <v>5015</v>
      </c>
      <c r="B5016">
        <v>463640</v>
      </c>
      <c r="C5016" t="s">
        <v>1332</v>
      </c>
      <c r="D5016" t="s">
        <v>134</v>
      </c>
      <c r="E5016" t="s">
        <v>9046</v>
      </c>
      <c r="F5016">
        <v>400</v>
      </c>
      <c r="G5016">
        <v>2.9</v>
      </c>
      <c r="H5016">
        <v>80</v>
      </c>
      <c r="I5016" t="s">
        <v>2723</v>
      </c>
      <c r="J5016" t="s">
        <v>1332</v>
      </c>
      <c r="K5016">
        <v>37</v>
      </c>
      <c r="L5016" t="s">
        <v>133</v>
      </c>
      <c r="M5016" t="s">
        <v>132</v>
      </c>
      <c r="N5016" t="s">
        <v>131</v>
      </c>
      <c r="O5016" t="s">
        <v>144</v>
      </c>
    </row>
    <row r="5017" spans="1:15">
      <c r="A5017">
        <v>5016</v>
      </c>
      <c r="B5017">
        <v>463779</v>
      </c>
      <c r="C5017" t="s">
        <v>1969</v>
      </c>
      <c r="D5017" t="s">
        <v>145</v>
      </c>
      <c r="E5017" t="s">
        <v>9047</v>
      </c>
      <c r="F5017">
        <v>300</v>
      </c>
      <c r="G5017">
        <v>2.9</v>
      </c>
      <c r="H5017">
        <v>80</v>
      </c>
      <c r="I5017" t="s">
        <v>9048</v>
      </c>
      <c r="J5017" t="s">
        <v>1969</v>
      </c>
      <c r="K5017">
        <v>44</v>
      </c>
      <c r="L5017" t="s">
        <v>236</v>
      </c>
      <c r="M5017" t="s">
        <v>132</v>
      </c>
      <c r="N5017" t="s">
        <v>131</v>
      </c>
      <c r="O5017" t="s">
        <v>135</v>
      </c>
    </row>
    <row r="5018" spans="1:15">
      <c r="A5018">
        <v>5017</v>
      </c>
      <c r="B5018">
        <v>463939</v>
      </c>
      <c r="C5018" t="s">
        <v>3292</v>
      </c>
      <c r="D5018" t="s">
        <v>141</v>
      </c>
      <c r="E5018" t="s">
        <v>9049</v>
      </c>
      <c r="F5018">
        <v>350</v>
      </c>
      <c r="G5018">
        <v>2.9</v>
      </c>
      <c r="H5018">
        <v>80</v>
      </c>
      <c r="I5018" t="s">
        <v>258</v>
      </c>
      <c r="J5018" t="s">
        <v>3292</v>
      </c>
      <c r="K5018">
        <v>34</v>
      </c>
      <c r="L5018" t="s">
        <v>133</v>
      </c>
      <c r="M5018" t="s">
        <v>132</v>
      </c>
      <c r="N5018" t="s">
        <v>131</v>
      </c>
      <c r="O5018" t="s">
        <v>144</v>
      </c>
    </row>
    <row r="5019" spans="1:15">
      <c r="A5019">
        <v>5018</v>
      </c>
      <c r="B5019">
        <v>464082</v>
      </c>
      <c r="C5019" t="s">
        <v>1807</v>
      </c>
      <c r="D5019" t="s">
        <v>139</v>
      </c>
      <c r="E5019" t="s">
        <v>9050</v>
      </c>
      <c r="F5019">
        <v>350</v>
      </c>
      <c r="G5019">
        <v>2.9</v>
      </c>
      <c r="H5019">
        <v>80</v>
      </c>
      <c r="I5019" t="s">
        <v>9051</v>
      </c>
      <c r="J5019" t="s">
        <v>1807</v>
      </c>
      <c r="K5019">
        <v>51</v>
      </c>
      <c r="L5019" t="s">
        <v>133</v>
      </c>
      <c r="M5019" t="s">
        <v>132</v>
      </c>
      <c r="N5019" t="s">
        <v>131</v>
      </c>
      <c r="O5019" t="s">
        <v>135</v>
      </c>
    </row>
    <row r="5020" spans="1:15">
      <c r="A5020">
        <v>5019</v>
      </c>
      <c r="B5020">
        <v>464118</v>
      </c>
      <c r="C5020" t="s">
        <v>2951</v>
      </c>
      <c r="D5020" t="s">
        <v>149</v>
      </c>
      <c r="E5020" t="s">
        <v>9052</v>
      </c>
      <c r="F5020">
        <v>350</v>
      </c>
      <c r="G5020">
        <v>2.9</v>
      </c>
      <c r="H5020">
        <v>80</v>
      </c>
      <c r="I5020" t="s">
        <v>2368</v>
      </c>
      <c r="J5020" t="s">
        <v>2951</v>
      </c>
      <c r="K5020">
        <v>50</v>
      </c>
      <c r="L5020" t="s">
        <v>136</v>
      </c>
      <c r="M5020" t="s">
        <v>132</v>
      </c>
      <c r="N5020" t="s">
        <v>131</v>
      </c>
      <c r="O5020" t="s">
        <v>135</v>
      </c>
    </row>
    <row r="5021" spans="1:15">
      <c r="A5021">
        <v>5020</v>
      </c>
      <c r="B5021">
        <v>464358</v>
      </c>
      <c r="C5021" t="s">
        <v>1670</v>
      </c>
      <c r="D5021" t="s">
        <v>129</v>
      </c>
      <c r="E5021" t="s">
        <v>9053</v>
      </c>
      <c r="F5021">
        <v>200</v>
      </c>
      <c r="G5021">
        <v>2.9</v>
      </c>
      <c r="H5021">
        <v>80</v>
      </c>
      <c r="I5021" t="s">
        <v>1651</v>
      </c>
      <c r="J5021" t="s">
        <v>1670</v>
      </c>
      <c r="K5021">
        <v>48</v>
      </c>
      <c r="L5021" t="s">
        <v>138</v>
      </c>
      <c r="M5021" t="s">
        <v>142</v>
      </c>
      <c r="N5021" t="s">
        <v>131</v>
      </c>
      <c r="O5021" t="s">
        <v>135</v>
      </c>
    </row>
    <row r="5022" spans="1:15">
      <c r="A5022">
        <v>5021</v>
      </c>
      <c r="B5022">
        <v>464427</v>
      </c>
      <c r="C5022" t="s">
        <v>1675</v>
      </c>
      <c r="D5022" t="s">
        <v>141</v>
      </c>
      <c r="E5022" t="s">
        <v>9054</v>
      </c>
      <c r="F5022">
        <v>300</v>
      </c>
      <c r="G5022">
        <v>2.9</v>
      </c>
      <c r="H5022">
        <v>80</v>
      </c>
      <c r="I5022" t="s">
        <v>1383</v>
      </c>
      <c r="J5022" t="s">
        <v>1675</v>
      </c>
      <c r="K5022">
        <v>47</v>
      </c>
      <c r="L5022" t="s">
        <v>136</v>
      </c>
      <c r="M5022" t="s">
        <v>132</v>
      </c>
      <c r="N5022" t="s">
        <v>131</v>
      </c>
      <c r="O5022" t="s">
        <v>135</v>
      </c>
    </row>
    <row r="5023" spans="1:15">
      <c r="A5023">
        <v>5022</v>
      </c>
      <c r="B5023">
        <v>464718</v>
      </c>
      <c r="C5023" t="s">
        <v>3595</v>
      </c>
      <c r="D5023" t="s">
        <v>134</v>
      </c>
      <c r="E5023" t="s">
        <v>9055</v>
      </c>
      <c r="F5023">
        <v>350</v>
      </c>
      <c r="G5023">
        <v>2.9</v>
      </c>
      <c r="H5023">
        <v>80</v>
      </c>
      <c r="I5023" t="s">
        <v>1471</v>
      </c>
      <c r="J5023" t="s">
        <v>3595</v>
      </c>
      <c r="K5023">
        <v>37</v>
      </c>
      <c r="L5023" t="s">
        <v>133</v>
      </c>
      <c r="M5023" t="s">
        <v>132</v>
      </c>
      <c r="N5023" t="s">
        <v>131</v>
      </c>
      <c r="O5023" t="s">
        <v>144</v>
      </c>
    </row>
    <row r="5024" spans="1:15">
      <c r="A5024">
        <v>5023</v>
      </c>
      <c r="B5024">
        <v>464760</v>
      </c>
      <c r="C5024" t="s">
        <v>1155</v>
      </c>
      <c r="D5024" t="s">
        <v>139</v>
      </c>
      <c r="E5024" t="s">
        <v>9056</v>
      </c>
      <c r="F5024">
        <v>250</v>
      </c>
      <c r="G5024">
        <v>2.9</v>
      </c>
      <c r="H5024">
        <v>80</v>
      </c>
      <c r="I5024" t="s">
        <v>9057</v>
      </c>
      <c r="J5024" t="s">
        <v>1155</v>
      </c>
      <c r="K5024">
        <v>46</v>
      </c>
      <c r="L5024" t="s">
        <v>138</v>
      </c>
      <c r="M5024" t="s">
        <v>132</v>
      </c>
      <c r="N5024" t="s">
        <v>131</v>
      </c>
      <c r="O5024" t="s">
        <v>135</v>
      </c>
    </row>
    <row r="5025" spans="1:15">
      <c r="A5025">
        <v>5024</v>
      </c>
      <c r="B5025">
        <v>464792</v>
      </c>
      <c r="C5025" t="s">
        <v>907</v>
      </c>
      <c r="D5025" t="s">
        <v>129</v>
      </c>
      <c r="E5025" t="s">
        <v>9058</v>
      </c>
      <c r="F5025">
        <v>300</v>
      </c>
      <c r="G5025">
        <v>2.9</v>
      </c>
      <c r="H5025">
        <v>80</v>
      </c>
      <c r="I5025" t="s">
        <v>9059</v>
      </c>
      <c r="J5025" t="s">
        <v>907</v>
      </c>
      <c r="K5025">
        <v>54</v>
      </c>
      <c r="L5025" t="s">
        <v>138</v>
      </c>
      <c r="M5025" t="s">
        <v>132</v>
      </c>
      <c r="N5025" t="s">
        <v>131</v>
      </c>
      <c r="O5025" t="s">
        <v>135</v>
      </c>
    </row>
    <row r="5026" spans="1:15">
      <c r="A5026">
        <v>5025</v>
      </c>
      <c r="B5026">
        <v>465030</v>
      </c>
      <c r="C5026" t="s">
        <v>829</v>
      </c>
      <c r="D5026" t="s">
        <v>134</v>
      </c>
      <c r="E5026" t="s">
        <v>9060</v>
      </c>
      <c r="F5026">
        <v>300</v>
      </c>
      <c r="G5026">
        <v>2.9</v>
      </c>
      <c r="H5026">
        <v>80</v>
      </c>
      <c r="I5026" t="s">
        <v>3545</v>
      </c>
      <c r="J5026" t="s">
        <v>829</v>
      </c>
      <c r="K5026">
        <v>52</v>
      </c>
      <c r="L5026" t="s">
        <v>133</v>
      </c>
      <c r="M5026" t="s">
        <v>132</v>
      </c>
      <c r="N5026" t="s">
        <v>131</v>
      </c>
      <c r="O5026" t="s">
        <v>135</v>
      </c>
    </row>
    <row r="5027" spans="1:15">
      <c r="A5027">
        <v>5026</v>
      </c>
      <c r="B5027">
        <v>465095</v>
      </c>
      <c r="C5027" t="s">
        <v>829</v>
      </c>
      <c r="D5027" t="s">
        <v>134</v>
      </c>
      <c r="E5027" t="s">
        <v>9061</v>
      </c>
      <c r="F5027">
        <v>350</v>
      </c>
      <c r="G5027">
        <v>2.9</v>
      </c>
      <c r="H5027">
        <v>80</v>
      </c>
      <c r="I5027" t="s">
        <v>9062</v>
      </c>
      <c r="J5027" t="s">
        <v>829</v>
      </c>
      <c r="K5027">
        <v>46</v>
      </c>
      <c r="L5027" t="s">
        <v>133</v>
      </c>
      <c r="M5027" t="s">
        <v>132</v>
      </c>
      <c r="N5027" t="s">
        <v>131</v>
      </c>
      <c r="O5027" t="s">
        <v>135</v>
      </c>
    </row>
    <row r="5028" spans="1:15">
      <c r="A5028">
        <v>5027</v>
      </c>
      <c r="B5028">
        <v>465218</v>
      </c>
      <c r="C5028" t="s">
        <v>2284</v>
      </c>
      <c r="D5028" t="s">
        <v>139</v>
      </c>
      <c r="E5028" t="s">
        <v>3115</v>
      </c>
      <c r="F5028">
        <v>1200</v>
      </c>
      <c r="G5028">
        <v>5</v>
      </c>
      <c r="H5028">
        <v>20</v>
      </c>
      <c r="I5028" t="s">
        <v>3116</v>
      </c>
      <c r="J5028" t="s">
        <v>2284</v>
      </c>
      <c r="K5028">
        <v>70</v>
      </c>
      <c r="L5028" t="s">
        <v>133</v>
      </c>
      <c r="M5028" t="s">
        <v>235</v>
      </c>
      <c r="N5028" t="s">
        <v>140</v>
      </c>
      <c r="O5028" t="s">
        <v>130</v>
      </c>
    </row>
    <row r="5029" spans="1:15">
      <c r="A5029">
        <v>5028</v>
      </c>
      <c r="B5029">
        <v>465491</v>
      </c>
      <c r="C5029" t="s">
        <v>1675</v>
      </c>
      <c r="D5029" t="s">
        <v>141</v>
      </c>
      <c r="E5029" t="s">
        <v>9063</v>
      </c>
      <c r="F5029">
        <v>250</v>
      </c>
      <c r="G5029">
        <v>2.9</v>
      </c>
      <c r="H5029">
        <v>80</v>
      </c>
      <c r="I5029" t="s">
        <v>8603</v>
      </c>
      <c r="J5029" t="s">
        <v>1675</v>
      </c>
      <c r="K5029">
        <v>34</v>
      </c>
      <c r="L5029" t="s">
        <v>136</v>
      </c>
      <c r="M5029" t="s">
        <v>132</v>
      </c>
      <c r="N5029" t="s">
        <v>131</v>
      </c>
      <c r="O5029" t="s">
        <v>144</v>
      </c>
    </row>
    <row r="5030" spans="1:15">
      <c r="A5030">
        <v>5029</v>
      </c>
      <c r="B5030">
        <v>465523</v>
      </c>
      <c r="C5030" t="s">
        <v>1807</v>
      </c>
      <c r="D5030" t="s">
        <v>139</v>
      </c>
      <c r="E5030" t="s">
        <v>9064</v>
      </c>
      <c r="F5030">
        <v>400</v>
      </c>
      <c r="G5030">
        <v>2.9</v>
      </c>
      <c r="H5030">
        <v>80</v>
      </c>
      <c r="I5030" t="s">
        <v>2436</v>
      </c>
      <c r="J5030" t="s">
        <v>1807</v>
      </c>
      <c r="K5030">
        <v>58</v>
      </c>
      <c r="L5030" t="s">
        <v>133</v>
      </c>
      <c r="M5030" t="s">
        <v>132</v>
      </c>
      <c r="N5030" t="s">
        <v>131</v>
      </c>
      <c r="O5030" t="s">
        <v>135</v>
      </c>
    </row>
    <row r="5031" spans="1:15">
      <c r="A5031">
        <v>5030</v>
      </c>
      <c r="B5031">
        <v>465741</v>
      </c>
      <c r="C5031" t="s">
        <v>1670</v>
      </c>
      <c r="D5031" t="s">
        <v>129</v>
      </c>
      <c r="E5031" t="s">
        <v>9065</v>
      </c>
      <c r="F5031">
        <v>200</v>
      </c>
      <c r="G5031">
        <v>2.9</v>
      </c>
      <c r="H5031">
        <v>80</v>
      </c>
      <c r="I5031" t="s">
        <v>9066</v>
      </c>
      <c r="J5031" t="s">
        <v>1670</v>
      </c>
      <c r="K5031">
        <v>59</v>
      </c>
      <c r="L5031" t="s">
        <v>133</v>
      </c>
      <c r="M5031" t="s">
        <v>142</v>
      </c>
      <c r="N5031" t="s">
        <v>131</v>
      </c>
      <c r="O5031" t="s">
        <v>135</v>
      </c>
    </row>
    <row r="5032" spans="1:15">
      <c r="A5032">
        <v>5031</v>
      </c>
      <c r="B5032">
        <v>465928</v>
      </c>
      <c r="C5032" t="s">
        <v>829</v>
      </c>
      <c r="D5032" t="s">
        <v>134</v>
      </c>
      <c r="E5032" t="s">
        <v>9067</v>
      </c>
      <c r="F5032">
        <v>250</v>
      </c>
      <c r="G5032">
        <v>2.9</v>
      </c>
      <c r="H5032">
        <v>80</v>
      </c>
      <c r="I5032" t="s">
        <v>356</v>
      </c>
      <c r="J5032" t="s">
        <v>829</v>
      </c>
      <c r="K5032">
        <v>47</v>
      </c>
      <c r="L5032" t="s">
        <v>136</v>
      </c>
      <c r="M5032" t="s">
        <v>132</v>
      </c>
      <c r="N5032" t="s">
        <v>131</v>
      </c>
      <c r="O5032" t="s">
        <v>135</v>
      </c>
    </row>
    <row r="5033" spans="1:15">
      <c r="A5033">
        <v>5032</v>
      </c>
      <c r="B5033">
        <v>466013</v>
      </c>
      <c r="C5033" t="s">
        <v>1670</v>
      </c>
      <c r="D5033" t="s">
        <v>129</v>
      </c>
      <c r="E5033" t="s">
        <v>9068</v>
      </c>
      <c r="F5033">
        <v>300</v>
      </c>
      <c r="G5033">
        <v>2.9</v>
      </c>
      <c r="H5033">
        <v>80</v>
      </c>
      <c r="I5033" t="s">
        <v>9069</v>
      </c>
      <c r="J5033" t="s">
        <v>1670</v>
      </c>
      <c r="K5033">
        <v>44</v>
      </c>
      <c r="L5033" t="s">
        <v>133</v>
      </c>
      <c r="M5033" t="s">
        <v>132</v>
      </c>
      <c r="N5033" t="s">
        <v>131</v>
      </c>
      <c r="O5033" t="s">
        <v>135</v>
      </c>
    </row>
    <row r="5034" spans="1:15">
      <c r="A5034">
        <v>5033</v>
      </c>
      <c r="B5034">
        <v>466087</v>
      </c>
      <c r="C5034" t="s">
        <v>2818</v>
      </c>
      <c r="D5034" t="s">
        <v>149</v>
      </c>
      <c r="E5034" t="s">
        <v>9070</v>
      </c>
      <c r="F5034">
        <v>978</v>
      </c>
      <c r="G5034">
        <v>2.9</v>
      </c>
      <c r="H5034">
        <v>80</v>
      </c>
      <c r="I5034" t="s">
        <v>356</v>
      </c>
      <c r="J5034" t="s">
        <v>2818</v>
      </c>
      <c r="K5034">
        <v>38</v>
      </c>
      <c r="L5034" t="s">
        <v>136</v>
      </c>
      <c r="M5034" t="s">
        <v>148</v>
      </c>
      <c r="N5034" t="s">
        <v>131</v>
      </c>
      <c r="O5034" t="s">
        <v>144</v>
      </c>
    </row>
    <row r="5035" spans="1:15">
      <c r="A5035">
        <v>5034</v>
      </c>
      <c r="B5035">
        <v>234</v>
      </c>
      <c r="C5035" t="s">
        <v>250</v>
      </c>
      <c r="D5035" t="s">
        <v>137</v>
      </c>
      <c r="E5035" t="s">
        <v>9071</v>
      </c>
      <c r="F5035">
        <v>100</v>
      </c>
      <c r="G5035">
        <v>3.9</v>
      </c>
      <c r="H5035">
        <v>50</v>
      </c>
      <c r="I5035" t="s">
        <v>395</v>
      </c>
      <c r="J5035" t="s">
        <v>253</v>
      </c>
      <c r="K5035">
        <v>49</v>
      </c>
      <c r="L5035" t="s">
        <v>138</v>
      </c>
      <c r="M5035" t="s">
        <v>142</v>
      </c>
      <c r="N5035" t="s">
        <v>140</v>
      </c>
      <c r="O5035" t="s">
        <v>135</v>
      </c>
    </row>
    <row r="5036" spans="1:15">
      <c r="A5036">
        <v>5035</v>
      </c>
      <c r="B5036">
        <v>256</v>
      </c>
      <c r="C5036" t="s">
        <v>260</v>
      </c>
      <c r="D5036" t="s">
        <v>137</v>
      </c>
      <c r="E5036" t="s">
        <v>9072</v>
      </c>
      <c r="F5036">
        <v>600</v>
      </c>
      <c r="G5036">
        <v>4.2</v>
      </c>
      <c r="H5036">
        <v>100</v>
      </c>
      <c r="I5036" t="s">
        <v>9073</v>
      </c>
      <c r="J5036" t="s">
        <v>259</v>
      </c>
      <c r="K5036">
        <v>57</v>
      </c>
      <c r="L5036" t="s">
        <v>236</v>
      </c>
      <c r="M5036" t="s">
        <v>148</v>
      </c>
      <c r="N5036" t="s">
        <v>131</v>
      </c>
      <c r="O5036" t="s">
        <v>135</v>
      </c>
    </row>
    <row r="5037" spans="1:15">
      <c r="A5037">
        <v>5036</v>
      </c>
      <c r="B5037">
        <v>322</v>
      </c>
      <c r="C5037" t="s">
        <v>250</v>
      </c>
      <c r="D5037" t="s">
        <v>137</v>
      </c>
      <c r="E5037" t="s">
        <v>6064</v>
      </c>
      <c r="F5037">
        <v>150</v>
      </c>
      <c r="G5037">
        <v>4.3</v>
      </c>
      <c r="H5037">
        <v>500</v>
      </c>
      <c r="I5037" t="s">
        <v>2266</v>
      </c>
      <c r="J5037" t="s">
        <v>1607</v>
      </c>
      <c r="K5037">
        <v>54</v>
      </c>
      <c r="L5037" t="s">
        <v>136</v>
      </c>
      <c r="M5037" t="s">
        <v>142</v>
      </c>
      <c r="N5037" t="s">
        <v>147</v>
      </c>
      <c r="O5037" t="s">
        <v>135</v>
      </c>
    </row>
    <row r="5038" spans="1:15">
      <c r="A5038">
        <v>5037</v>
      </c>
      <c r="B5038">
        <v>325</v>
      </c>
      <c r="C5038" t="s">
        <v>250</v>
      </c>
      <c r="D5038" t="s">
        <v>137</v>
      </c>
      <c r="E5038" t="s">
        <v>9074</v>
      </c>
      <c r="F5038">
        <v>137</v>
      </c>
      <c r="G5038">
        <v>4.5</v>
      </c>
      <c r="H5038">
        <v>500</v>
      </c>
      <c r="I5038" t="s">
        <v>2266</v>
      </c>
      <c r="J5038" t="s">
        <v>9075</v>
      </c>
      <c r="K5038">
        <v>57</v>
      </c>
      <c r="L5038" t="s">
        <v>136</v>
      </c>
      <c r="M5038" t="s">
        <v>142</v>
      </c>
      <c r="N5038" t="s">
        <v>147</v>
      </c>
      <c r="O5038" t="s">
        <v>135</v>
      </c>
    </row>
    <row r="5039" spans="1:15">
      <c r="A5039">
        <v>5038</v>
      </c>
      <c r="B5039">
        <v>1203</v>
      </c>
      <c r="C5039" t="s">
        <v>299</v>
      </c>
      <c r="D5039" t="s">
        <v>146</v>
      </c>
      <c r="E5039" t="s">
        <v>1031</v>
      </c>
      <c r="F5039">
        <v>1200</v>
      </c>
      <c r="G5039">
        <v>4.0999999999999996</v>
      </c>
      <c r="H5039">
        <v>100</v>
      </c>
      <c r="I5039" t="s">
        <v>1032</v>
      </c>
      <c r="J5039" t="s">
        <v>9076</v>
      </c>
      <c r="K5039">
        <v>71</v>
      </c>
      <c r="L5039" t="s">
        <v>236</v>
      </c>
      <c r="M5039" t="s">
        <v>235</v>
      </c>
      <c r="N5039" t="s">
        <v>131</v>
      </c>
      <c r="O5039" t="s">
        <v>130</v>
      </c>
    </row>
    <row r="5040" spans="1:15">
      <c r="A5040">
        <v>5039</v>
      </c>
      <c r="B5040">
        <v>1540</v>
      </c>
      <c r="C5040" t="s">
        <v>295</v>
      </c>
      <c r="D5040" t="s">
        <v>137</v>
      </c>
      <c r="E5040" t="s">
        <v>9077</v>
      </c>
      <c r="F5040">
        <v>800</v>
      </c>
      <c r="G5040">
        <v>4.0999999999999996</v>
      </c>
      <c r="H5040">
        <v>50</v>
      </c>
      <c r="I5040" t="s">
        <v>1943</v>
      </c>
      <c r="J5040" t="s">
        <v>9078</v>
      </c>
      <c r="K5040">
        <v>49</v>
      </c>
      <c r="L5040" t="s">
        <v>236</v>
      </c>
      <c r="M5040" t="s">
        <v>148</v>
      </c>
      <c r="N5040" t="s">
        <v>140</v>
      </c>
      <c r="O5040" t="s">
        <v>135</v>
      </c>
    </row>
    <row r="5041" spans="1:15">
      <c r="A5041">
        <v>5040</v>
      </c>
      <c r="B5041">
        <v>1697</v>
      </c>
      <c r="C5041" t="s">
        <v>325</v>
      </c>
      <c r="D5041" t="s">
        <v>146</v>
      </c>
      <c r="E5041" t="s">
        <v>9079</v>
      </c>
      <c r="F5041">
        <v>500</v>
      </c>
      <c r="G5041">
        <v>4.2</v>
      </c>
      <c r="H5041">
        <v>1000</v>
      </c>
      <c r="I5041" t="s">
        <v>308</v>
      </c>
      <c r="J5041" t="s">
        <v>754</v>
      </c>
      <c r="K5041">
        <v>62</v>
      </c>
      <c r="L5041" t="s">
        <v>133</v>
      </c>
      <c r="M5041" t="s">
        <v>132</v>
      </c>
      <c r="N5041" t="s">
        <v>147</v>
      </c>
      <c r="O5041" t="s">
        <v>130</v>
      </c>
    </row>
    <row r="5042" spans="1:15">
      <c r="A5042">
        <v>5041</v>
      </c>
      <c r="B5042">
        <v>1941</v>
      </c>
      <c r="C5042" t="s">
        <v>397</v>
      </c>
      <c r="D5042" t="s">
        <v>134</v>
      </c>
      <c r="E5042" t="s">
        <v>9080</v>
      </c>
      <c r="F5042">
        <v>550</v>
      </c>
      <c r="G5042">
        <v>4.3</v>
      </c>
      <c r="H5042">
        <v>50</v>
      </c>
      <c r="I5042" t="s">
        <v>1819</v>
      </c>
      <c r="J5042" t="s">
        <v>8103</v>
      </c>
      <c r="K5042">
        <v>46</v>
      </c>
      <c r="L5042" t="s">
        <v>133</v>
      </c>
      <c r="M5042" t="s">
        <v>148</v>
      </c>
      <c r="N5042" t="s">
        <v>140</v>
      </c>
      <c r="O5042" t="s">
        <v>135</v>
      </c>
    </row>
    <row r="5043" spans="1:15">
      <c r="A5043">
        <v>5042</v>
      </c>
      <c r="B5043">
        <v>2040</v>
      </c>
      <c r="C5043" t="s">
        <v>295</v>
      </c>
      <c r="D5043" t="s">
        <v>137</v>
      </c>
      <c r="E5043" t="s">
        <v>9081</v>
      </c>
      <c r="F5043">
        <v>100</v>
      </c>
      <c r="G5043">
        <v>4.5</v>
      </c>
      <c r="H5043">
        <v>50</v>
      </c>
      <c r="I5043" t="s">
        <v>9082</v>
      </c>
      <c r="J5043" t="s">
        <v>9083</v>
      </c>
      <c r="K5043">
        <v>40</v>
      </c>
      <c r="L5043" t="s">
        <v>138</v>
      </c>
      <c r="M5043" t="s">
        <v>142</v>
      </c>
      <c r="N5043" t="s">
        <v>140</v>
      </c>
      <c r="O5043" t="s">
        <v>144</v>
      </c>
    </row>
    <row r="5044" spans="1:15">
      <c r="A5044">
        <v>5043</v>
      </c>
      <c r="B5044">
        <v>2085</v>
      </c>
      <c r="C5044" t="s">
        <v>366</v>
      </c>
      <c r="D5044" t="s">
        <v>146</v>
      </c>
      <c r="E5044" t="s">
        <v>9084</v>
      </c>
      <c r="F5044">
        <v>250</v>
      </c>
      <c r="G5044">
        <v>4.4000000000000004</v>
      </c>
      <c r="H5044">
        <v>500</v>
      </c>
      <c r="I5044" t="s">
        <v>9085</v>
      </c>
      <c r="J5044" t="s">
        <v>1957</v>
      </c>
      <c r="K5044">
        <v>34</v>
      </c>
      <c r="L5044" t="s">
        <v>136</v>
      </c>
      <c r="M5044" t="s">
        <v>132</v>
      </c>
      <c r="N5044" t="s">
        <v>147</v>
      </c>
      <c r="O5044" t="s">
        <v>144</v>
      </c>
    </row>
    <row r="5045" spans="1:15">
      <c r="A5045">
        <v>5044</v>
      </c>
      <c r="B5045">
        <v>2249</v>
      </c>
      <c r="C5045" t="s">
        <v>340</v>
      </c>
      <c r="D5045" t="s">
        <v>141</v>
      </c>
      <c r="E5045" t="s">
        <v>9086</v>
      </c>
      <c r="F5045">
        <v>1000</v>
      </c>
      <c r="G5045">
        <v>4.3</v>
      </c>
      <c r="H5045">
        <v>100</v>
      </c>
      <c r="I5045" t="s">
        <v>702</v>
      </c>
      <c r="J5045" t="s">
        <v>9087</v>
      </c>
      <c r="K5045">
        <v>66</v>
      </c>
      <c r="L5045" t="s">
        <v>133</v>
      </c>
      <c r="M5045" t="s">
        <v>148</v>
      </c>
      <c r="N5045" t="s">
        <v>131</v>
      </c>
      <c r="O5045" t="s">
        <v>130</v>
      </c>
    </row>
    <row r="5046" spans="1:15">
      <c r="A5046">
        <v>5045</v>
      </c>
      <c r="B5046">
        <v>2408</v>
      </c>
      <c r="C5046" t="s">
        <v>572</v>
      </c>
      <c r="D5046" t="s">
        <v>137</v>
      </c>
      <c r="E5046" t="s">
        <v>9088</v>
      </c>
      <c r="F5046">
        <v>200</v>
      </c>
      <c r="G5046">
        <v>4</v>
      </c>
      <c r="H5046">
        <v>500</v>
      </c>
      <c r="I5046" t="s">
        <v>9089</v>
      </c>
      <c r="J5046" t="s">
        <v>9090</v>
      </c>
      <c r="K5046">
        <v>56</v>
      </c>
      <c r="L5046" t="s">
        <v>138</v>
      </c>
      <c r="M5046" t="s">
        <v>142</v>
      </c>
      <c r="N5046" t="s">
        <v>147</v>
      </c>
      <c r="O5046" t="s">
        <v>135</v>
      </c>
    </row>
    <row r="5047" spans="1:15">
      <c r="A5047">
        <v>5046</v>
      </c>
      <c r="B5047">
        <v>2415</v>
      </c>
      <c r="C5047" t="s">
        <v>572</v>
      </c>
      <c r="D5047" t="s">
        <v>137</v>
      </c>
      <c r="E5047" t="s">
        <v>9091</v>
      </c>
      <c r="F5047">
        <v>100</v>
      </c>
      <c r="G5047">
        <v>4.5</v>
      </c>
      <c r="H5047">
        <v>1000</v>
      </c>
      <c r="I5047" t="s">
        <v>2266</v>
      </c>
      <c r="J5047" t="s">
        <v>9092</v>
      </c>
      <c r="K5047">
        <v>56</v>
      </c>
      <c r="L5047" t="s">
        <v>136</v>
      </c>
      <c r="M5047" t="s">
        <v>142</v>
      </c>
      <c r="N5047" t="s">
        <v>147</v>
      </c>
      <c r="O5047" t="s">
        <v>135</v>
      </c>
    </row>
    <row r="5048" spans="1:15">
      <c r="A5048">
        <v>5047</v>
      </c>
      <c r="B5048">
        <v>2535</v>
      </c>
      <c r="C5048" t="s">
        <v>310</v>
      </c>
      <c r="D5048" t="s">
        <v>146</v>
      </c>
      <c r="E5048" t="s">
        <v>9093</v>
      </c>
      <c r="F5048">
        <v>250</v>
      </c>
      <c r="G5048">
        <v>4.3</v>
      </c>
      <c r="H5048">
        <v>1000</v>
      </c>
      <c r="I5048" t="s">
        <v>9094</v>
      </c>
      <c r="J5048" t="s">
        <v>954</v>
      </c>
      <c r="K5048">
        <v>46</v>
      </c>
      <c r="L5048" t="s">
        <v>136</v>
      </c>
      <c r="M5048" t="s">
        <v>132</v>
      </c>
      <c r="N5048" t="s">
        <v>147</v>
      </c>
      <c r="O5048" t="s">
        <v>135</v>
      </c>
    </row>
    <row r="5049" spans="1:15">
      <c r="A5049">
        <v>5048</v>
      </c>
      <c r="B5049">
        <v>2552</v>
      </c>
      <c r="C5049" t="s">
        <v>572</v>
      </c>
      <c r="D5049" t="s">
        <v>137</v>
      </c>
      <c r="E5049" t="s">
        <v>9095</v>
      </c>
      <c r="F5049">
        <v>250</v>
      </c>
      <c r="G5049">
        <v>3.8</v>
      </c>
      <c r="H5049">
        <v>100</v>
      </c>
      <c r="I5049" t="s">
        <v>9096</v>
      </c>
      <c r="J5049" t="s">
        <v>9097</v>
      </c>
      <c r="K5049">
        <v>45</v>
      </c>
      <c r="L5049" t="s">
        <v>138</v>
      </c>
      <c r="M5049" t="s">
        <v>132</v>
      </c>
      <c r="N5049" t="s">
        <v>131</v>
      </c>
      <c r="O5049" t="s">
        <v>135</v>
      </c>
    </row>
    <row r="5050" spans="1:15">
      <c r="A5050">
        <v>5049</v>
      </c>
      <c r="B5050">
        <v>2647</v>
      </c>
      <c r="C5050" t="s">
        <v>1875</v>
      </c>
      <c r="D5050" t="s">
        <v>134</v>
      </c>
      <c r="E5050" t="s">
        <v>9098</v>
      </c>
      <c r="F5050">
        <v>250</v>
      </c>
      <c r="G5050">
        <v>4.3</v>
      </c>
      <c r="H5050">
        <v>100</v>
      </c>
      <c r="I5050" t="s">
        <v>439</v>
      </c>
      <c r="J5050" t="s">
        <v>1875</v>
      </c>
      <c r="K5050">
        <v>46</v>
      </c>
      <c r="L5050" t="s">
        <v>138</v>
      </c>
      <c r="M5050" t="s">
        <v>132</v>
      </c>
      <c r="N5050" t="s">
        <v>131</v>
      </c>
      <c r="O5050" t="s">
        <v>135</v>
      </c>
    </row>
    <row r="5051" spans="1:15">
      <c r="A5051">
        <v>5050</v>
      </c>
      <c r="B5051">
        <v>2846</v>
      </c>
      <c r="C5051" t="s">
        <v>284</v>
      </c>
      <c r="D5051" t="s">
        <v>137</v>
      </c>
      <c r="E5051" t="s">
        <v>9099</v>
      </c>
      <c r="F5051">
        <v>150</v>
      </c>
      <c r="G5051">
        <v>3.1</v>
      </c>
      <c r="H5051">
        <v>20</v>
      </c>
      <c r="I5051" t="s">
        <v>9100</v>
      </c>
      <c r="J5051" t="s">
        <v>9101</v>
      </c>
      <c r="K5051">
        <v>38</v>
      </c>
      <c r="L5051" t="s">
        <v>138</v>
      </c>
      <c r="M5051" t="s">
        <v>142</v>
      </c>
      <c r="N5051" t="s">
        <v>140</v>
      </c>
      <c r="O5051" t="s">
        <v>144</v>
      </c>
    </row>
    <row r="5052" spans="1:15">
      <c r="A5052">
        <v>5051</v>
      </c>
      <c r="B5052">
        <v>2856</v>
      </c>
      <c r="C5052" t="s">
        <v>382</v>
      </c>
      <c r="D5052" t="s">
        <v>137</v>
      </c>
      <c r="E5052" t="s">
        <v>9102</v>
      </c>
      <c r="F5052">
        <v>1000</v>
      </c>
      <c r="G5052">
        <v>4.3</v>
      </c>
      <c r="H5052">
        <v>50</v>
      </c>
      <c r="I5052" t="s">
        <v>9103</v>
      </c>
      <c r="J5052" t="s">
        <v>2188</v>
      </c>
      <c r="K5052">
        <v>39</v>
      </c>
      <c r="L5052" t="s">
        <v>236</v>
      </c>
      <c r="M5052" t="s">
        <v>148</v>
      </c>
      <c r="N5052" t="s">
        <v>140</v>
      </c>
      <c r="O5052" t="s">
        <v>144</v>
      </c>
    </row>
    <row r="5053" spans="1:15">
      <c r="A5053">
        <v>5052</v>
      </c>
      <c r="B5053">
        <v>2881</v>
      </c>
      <c r="C5053" t="s">
        <v>674</v>
      </c>
      <c r="D5053" t="s">
        <v>134</v>
      </c>
      <c r="E5053" t="s">
        <v>9104</v>
      </c>
      <c r="F5053">
        <v>250</v>
      </c>
      <c r="G5053">
        <v>2.9</v>
      </c>
      <c r="H5053">
        <v>80</v>
      </c>
      <c r="I5053" t="s">
        <v>2025</v>
      </c>
      <c r="J5053" t="s">
        <v>9105</v>
      </c>
      <c r="K5053">
        <v>34</v>
      </c>
      <c r="L5053" t="s">
        <v>136</v>
      </c>
      <c r="M5053" t="s">
        <v>132</v>
      </c>
      <c r="N5053" t="s">
        <v>131</v>
      </c>
      <c r="O5053" t="s">
        <v>144</v>
      </c>
    </row>
    <row r="5054" spans="1:15">
      <c r="A5054">
        <v>5053</v>
      </c>
      <c r="B5054">
        <v>3078</v>
      </c>
      <c r="C5054" t="s">
        <v>400</v>
      </c>
      <c r="D5054" t="s">
        <v>129</v>
      </c>
      <c r="E5054" t="s">
        <v>9106</v>
      </c>
      <c r="F5054">
        <v>600</v>
      </c>
      <c r="G5054">
        <v>4.0999999999999996</v>
      </c>
      <c r="H5054">
        <v>1000</v>
      </c>
      <c r="I5054" t="s">
        <v>356</v>
      </c>
      <c r="J5054" t="s">
        <v>9107</v>
      </c>
      <c r="K5054">
        <v>61</v>
      </c>
      <c r="L5054" t="s">
        <v>136</v>
      </c>
      <c r="M5054" t="s">
        <v>148</v>
      </c>
      <c r="N5054" t="s">
        <v>147</v>
      </c>
      <c r="O5054" t="s">
        <v>130</v>
      </c>
    </row>
    <row r="5055" spans="1:15">
      <c r="A5055">
        <v>5054</v>
      </c>
      <c r="B5055">
        <v>3083</v>
      </c>
      <c r="C5055" t="s">
        <v>400</v>
      </c>
      <c r="D5055" t="s">
        <v>129</v>
      </c>
      <c r="E5055" t="s">
        <v>9108</v>
      </c>
      <c r="F5055">
        <v>250</v>
      </c>
      <c r="G5055">
        <v>3.7</v>
      </c>
      <c r="H5055">
        <v>50</v>
      </c>
      <c r="I5055" t="s">
        <v>9109</v>
      </c>
      <c r="J5055" t="s">
        <v>9110</v>
      </c>
      <c r="K5055">
        <v>78</v>
      </c>
      <c r="L5055" t="s">
        <v>138</v>
      </c>
      <c r="M5055" t="s">
        <v>132</v>
      </c>
      <c r="N5055" t="s">
        <v>140</v>
      </c>
      <c r="O5055" t="s">
        <v>130</v>
      </c>
    </row>
    <row r="5056" spans="1:15">
      <c r="A5056">
        <v>5055</v>
      </c>
      <c r="B5056">
        <v>3214</v>
      </c>
      <c r="C5056" t="s">
        <v>572</v>
      </c>
      <c r="D5056" t="s">
        <v>137</v>
      </c>
      <c r="E5056" t="s">
        <v>9111</v>
      </c>
      <c r="F5056">
        <v>300</v>
      </c>
      <c r="G5056">
        <v>4.0999999999999996</v>
      </c>
      <c r="H5056">
        <v>100</v>
      </c>
      <c r="I5056" t="s">
        <v>9112</v>
      </c>
      <c r="J5056" t="s">
        <v>9092</v>
      </c>
      <c r="K5056">
        <v>53</v>
      </c>
      <c r="L5056" t="s">
        <v>133</v>
      </c>
      <c r="M5056" t="s">
        <v>132</v>
      </c>
      <c r="N5056" t="s">
        <v>131</v>
      </c>
      <c r="O5056" t="s">
        <v>135</v>
      </c>
    </row>
    <row r="5057" spans="1:15">
      <c r="A5057">
        <v>5056</v>
      </c>
      <c r="B5057">
        <v>3325</v>
      </c>
      <c r="C5057" t="s">
        <v>435</v>
      </c>
      <c r="D5057" t="s">
        <v>134</v>
      </c>
      <c r="E5057" t="s">
        <v>9113</v>
      </c>
      <c r="F5057">
        <v>300</v>
      </c>
      <c r="G5057">
        <v>4.5</v>
      </c>
      <c r="H5057">
        <v>5000</v>
      </c>
      <c r="I5057" t="s">
        <v>395</v>
      </c>
      <c r="J5057" t="s">
        <v>9114</v>
      </c>
      <c r="K5057">
        <v>42</v>
      </c>
      <c r="L5057" t="s">
        <v>138</v>
      </c>
      <c r="M5057" t="s">
        <v>132</v>
      </c>
      <c r="N5057" t="s">
        <v>147</v>
      </c>
      <c r="O5057" t="s">
        <v>135</v>
      </c>
    </row>
    <row r="5058" spans="1:15">
      <c r="A5058">
        <v>5057</v>
      </c>
      <c r="B5058">
        <v>3363</v>
      </c>
      <c r="C5058" t="s">
        <v>486</v>
      </c>
      <c r="D5058" t="s">
        <v>146</v>
      </c>
      <c r="E5058" t="s">
        <v>9115</v>
      </c>
      <c r="F5058">
        <v>150</v>
      </c>
      <c r="G5058">
        <v>4.2</v>
      </c>
      <c r="H5058">
        <v>1000</v>
      </c>
      <c r="I5058" t="s">
        <v>9116</v>
      </c>
      <c r="J5058" t="s">
        <v>1375</v>
      </c>
      <c r="K5058">
        <v>31</v>
      </c>
      <c r="L5058" t="s">
        <v>236</v>
      </c>
      <c r="M5058" t="s">
        <v>142</v>
      </c>
      <c r="N5058" t="s">
        <v>147</v>
      </c>
      <c r="O5058" t="s">
        <v>144</v>
      </c>
    </row>
    <row r="5059" spans="1:15">
      <c r="A5059">
        <v>5058</v>
      </c>
      <c r="B5059">
        <v>3438</v>
      </c>
      <c r="C5059" t="s">
        <v>1409</v>
      </c>
      <c r="D5059" t="s">
        <v>137</v>
      </c>
      <c r="E5059" t="s">
        <v>9117</v>
      </c>
      <c r="F5059">
        <v>100</v>
      </c>
      <c r="G5059">
        <v>3.7</v>
      </c>
      <c r="H5059">
        <v>20</v>
      </c>
      <c r="I5059" t="s">
        <v>9118</v>
      </c>
      <c r="J5059" t="s">
        <v>9119</v>
      </c>
      <c r="K5059">
        <v>55</v>
      </c>
      <c r="L5059" t="s">
        <v>138</v>
      </c>
      <c r="M5059" t="s">
        <v>142</v>
      </c>
      <c r="N5059" t="s">
        <v>140</v>
      </c>
      <c r="O5059" t="s">
        <v>135</v>
      </c>
    </row>
    <row r="5060" spans="1:15">
      <c r="A5060">
        <v>5059</v>
      </c>
      <c r="B5060">
        <v>3502</v>
      </c>
      <c r="C5060" t="s">
        <v>469</v>
      </c>
      <c r="D5060" t="s">
        <v>141</v>
      </c>
      <c r="E5060" t="s">
        <v>9120</v>
      </c>
      <c r="F5060">
        <v>150</v>
      </c>
      <c r="G5060">
        <v>4.2</v>
      </c>
      <c r="H5060">
        <v>100</v>
      </c>
      <c r="I5060" t="s">
        <v>1573</v>
      </c>
      <c r="J5060" t="s">
        <v>9121</v>
      </c>
      <c r="K5060">
        <v>34</v>
      </c>
      <c r="L5060" t="s">
        <v>138</v>
      </c>
      <c r="M5060" t="s">
        <v>142</v>
      </c>
      <c r="N5060" t="s">
        <v>131</v>
      </c>
      <c r="O5060" t="s">
        <v>144</v>
      </c>
    </row>
    <row r="5061" spans="1:15">
      <c r="A5061">
        <v>5060</v>
      </c>
      <c r="B5061">
        <v>3627</v>
      </c>
      <c r="C5061" t="s">
        <v>314</v>
      </c>
      <c r="D5061" t="s">
        <v>146</v>
      </c>
      <c r="E5061" t="s">
        <v>9122</v>
      </c>
      <c r="F5061">
        <v>200</v>
      </c>
      <c r="G5061">
        <v>4.3</v>
      </c>
      <c r="H5061">
        <v>500</v>
      </c>
      <c r="I5061" t="s">
        <v>2266</v>
      </c>
      <c r="J5061" t="s">
        <v>464</v>
      </c>
      <c r="K5061">
        <v>63</v>
      </c>
      <c r="L5061" t="s">
        <v>136</v>
      </c>
      <c r="M5061" t="s">
        <v>142</v>
      </c>
      <c r="N5061" t="s">
        <v>147</v>
      </c>
      <c r="O5061" t="s">
        <v>130</v>
      </c>
    </row>
    <row r="5062" spans="1:15">
      <c r="A5062">
        <v>5061</v>
      </c>
      <c r="B5062">
        <v>3632</v>
      </c>
      <c r="C5062" t="s">
        <v>612</v>
      </c>
      <c r="D5062" t="s">
        <v>146</v>
      </c>
      <c r="E5062" t="s">
        <v>9123</v>
      </c>
      <c r="F5062">
        <v>200</v>
      </c>
      <c r="G5062">
        <v>4.5</v>
      </c>
      <c r="H5062">
        <v>1000</v>
      </c>
      <c r="I5062" t="s">
        <v>356</v>
      </c>
      <c r="J5062" t="s">
        <v>9124</v>
      </c>
      <c r="K5062">
        <v>32</v>
      </c>
      <c r="L5062" t="s">
        <v>136</v>
      </c>
      <c r="M5062" t="s">
        <v>142</v>
      </c>
      <c r="N5062" t="s">
        <v>147</v>
      </c>
      <c r="O5062" t="s">
        <v>144</v>
      </c>
    </row>
    <row r="5063" spans="1:15">
      <c r="A5063">
        <v>5062</v>
      </c>
      <c r="B5063">
        <v>3836</v>
      </c>
      <c r="C5063" t="s">
        <v>469</v>
      </c>
      <c r="D5063" t="s">
        <v>141</v>
      </c>
      <c r="E5063" t="s">
        <v>9125</v>
      </c>
      <c r="F5063">
        <v>600</v>
      </c>
      <c r="G5063">
        <v>4.5</v>
      </c>
      <c r="H5063">
        <v>100</v>
      </c>
      <c r="I5063" t="s">
        <v>279</v>
      </c>
      <c r="J5063" t="s">
        <v>461</v>
      </c>
      <c r="K5063">
        <v>40</v>
      </c>
      <c r="L5063" t="s">
        <v>133</v>
      </c>
      <c r="M5063" t="s">
        <v>148</v>
      </c>
      <c r="N5063" t="s">
        <v>131</v>
      </c>
      <c r="O5063" t="s">
        <v>144</v>
      </c>
    </row>
    <row r="5064" spans="1:15">
      <c r="A5064">
        <v>5063</v>
      </c>
      <c r="B5064">
        <v>3883</v>
      </c>
      <c r="C5064" t="s">
        <v>9126</v>
      </c>
      <c r="D5064" t="s">
        <v>137</v>
      </c>
      <c r="E5064" t="s">
        <v>9127</v>
      </c>
      <c r="F5064">
        <v>150</v>
      </c>
      <c r="G5064">
        <v>4.3</v>
      </c>
      <c r="H5064">
        <v>1000</v>
      </c>
      <c r="I5064" t="s">
        <v>2266</v>
      </c>
      <c r="J5064" t="s">
        <v>9128</v>
      </c>
      <c r="K5064">
        <v>49</v>
      </c>
      <c r="L5064" t="s">
        <v>136</v>
      </c>
      <c r="M5064" t="s">
        <v>142</v>
      </c>
      <c r="N5064" t="s">
        <v>147</v>
      </c>
      <c r="O5064" t="s">
        <v>135</v>
      </c>
    </row>
    <row r="5065" spans="1:15">
      <c r="A5065">
        <v>5064</v>
      </c>
      <c r="B5065">
        <v>4065</v>
      </c>
      <c r="C5065" t="s">
        <v>1118</v>
      </c>
      <c r="D5065" t="s">
        <v>141</v>
      </c>
      <c r="E5065" t="s">
        <v>9129</v>
      </c>
      <c r="F5065">
        <v>200</v>
      </c>
      <c r="G5065">
        <v>4.2</v>
      </c>
      <c r="H5065">
        <v>100</v>
      </c>
      <c r="I5065" t="s">
        <v>1065</v>
      </c>
      <c r="J5065" t="s">
        <v>1118</v>
      </c>
      <c r="K5065">
        <v>39</v>
      </c>
      <c r="L5065" t="s">
        <v>138</v>
      </c>
      <c r="M5065" t="s">
        <v>142</v>
      </c>
      <c r="N5065" t="s">
        <v>131</v>
      </c>
      <c r="O5065" t="s">
        <v>144</v>
      </c>
    </row>
    <row r="5066" spans="1:15">
      <c r="A5066">
        <v>5065</v>
      </c>
      <c r="B5066">
        <v>4453</v>
      </c>
      <c r="C5066" t="s">
        <v>586</v>
      </c>
      <c r="D5066" t="s">
        <v>141</v>
      </c>
      <c r="E5066" t="s">
        <v>9130</v>
      </c>
      <c r="F5066">
        <v>250</v>
      </c>
      <c r="G5066">
        <v>4.4000000000000004</v>
      </c>
      <c r="H5066">
        <v>100</v>
      </c>
      <c r="I5066" t="s">
        <v>439</v>
      </c>
      <c r="J5066" t="s">
        <v>9131</v>
      </c>
      <c r="K5066">
        <v>32</v>
      </c>
      <c r="L5066" t="s">
        <v>138</v>
      </c>
      <c r="M5066" t="s">
        <v>132</v>
      </c>
      <c r="N5066" t="s">
        <v>131</v>
      </c>
      <c r="O5066" t="s">
        <v>144</v>
      </c>
    </row>
    <row r="5067" spans="1:15">
      <c r="A5067">
        <v>5066</v>
      </c>
      <c r="B5067">
        <v>4492</v>
      </c>
      <c r="C5067" t="s">
        <v>2332</v>
      </c>
      <c r="D5067" t="s">
        <v>129</v>
      </c>
      <c r="E5067" t="s">
        <v>9132</v>
      </c>
      <c r="F5067">
        <v>350</v>
      </c>
      <c r="G5067">
        <v>4</v>
      </c>
      <c r="H5067">
        <v>50</v>
      </c>
      <c r="I5067" t="s">
        <v>9133</v>
      </c>
      <c r="J5067" t="s">
        <v>9134</v>
      </c>
      <c r="K5067">
        <v>61</v>
      </c>
      <c r="L5067" t="s">
        <v>138</v>
      </c>
      <c r="M5067" t="s">
        <v>132</v>
      </c>
      <c r="N5067" t="s">
        <v>140</v>
      </c>
      <c r="O5067" t="s">
        <v>130</v>
      </c>
    </row>
    <row r="5068" spans="1:15">
      <c r="A5068">
        <v>5067</v>
      </c>
      <c r="B5068">
        <v>4575</v>
      </c>
      <c r="C5068" t="s">
        <v>511</v>
      </c>
      <c r="D5068" t="s">
        <v>129</v>
      </c>
      <c r="E5068" t="s">
        <v>9135</v>
      </c>
      <c r="F5068">
        <v>1000</v>
      </c>
      <c r="G5068">
        <v>4.2</v>
      </c>
      <c r="H5068">
        <v>100</v>
      </c>
      <c r="I5068" t="s">
        <v>9136</v>
      </c>
      <c r="J5068" t="s">
        <v>513</v>
      </c>
      <c r="K5068">
        <v>63</v>
      </c>
      <c r="L5068" t="s">
        <v>133</v>
      </c>
      <c r="M5068" t="s">
        <v>148</v>
      </c>
      <c r="N5068" t="s">
        <v>131</v>
      </c>
      <c r="O5068" t="s">
        <v>130</v>
      </c>
    </row>
    <row r="5069" spans="1:15">
      <c r="A5069">
        <v>5068</v>
      </c>
      <c r="B5069">
        <v>4793</v>
      </c>
      <c r="C5069" t="s">
        <v>1801</v>
      </c>
      <c r="D5069" t="s">
        <v>137</v>
      </c>
      <c r="E5069" t="s">
        <v>9137</v>
      </c>
      <c r="F5069">
        <v>500</v>
      </c>
      <c r="G5069">
        <v>4.3</v>
      </c>
      <c r="H5069">
        <v>100</v>
      </c>
      <c r="I5069" t="s">
        <v>9138</v>
      </c>
      <c r="J5069" t="s">
        <v>9139</v>
      </c>
      <c r="K5069">
        <v>61</v>
      </c>
      <c r="L5069" t="s">
        <v>133</v>
      </c>
      <c r="M5069" t="s">
        <v>132</v>
      </c>
      <c r="N5069" t="s">
        <v>131</v>
      </c>
      <c r="O5069" t="s">
        <v>130</v>
      </c>
    </row>
    <row r="5070" spans="1:15">
      <c r="A5070">
        <v>5069</v>
      </c>
      <c r="B5070">
        <v>4807</v>
      </c>
      <c r="C5070" t="s">
        <v>382</v>
      </c>
      <c r="D5070" t="s">
        <v>137</v>
      </c>
      <c r="E5070" t="s">
        <v>9140</v>
      </c>
      <c r="F5070">
        <v>150</v>
      </c>
      <c r="G5070">
        <v>4.5</v>
      </c>
      <c r="H5070">
        <v>100</v>
      </c>
      <c r="I5070" t="s">
        <v>3147</v>
      </c>
      <c r="J5070" t="s">
        <v>382</v>
      </c>
      <c r="K5070">
        <v>31</v>
      </c>
      <c r="L5070" t="s">
        <v>138</v>
      </c>
      <c r="M5070" t="s">
        <v>142</v>
      </c>
      <c r="N5070" t="s">
        <v>131</v>
      </c>
      <c r="O5070" t="s">
        <v>144</v>
      </c>
    </row>
    <row r="5071" spans="1:15">
      <c r="A5071">
        <v>5070</v>
      </c>
      <c r="B5071">
        <v>4922</v>
      </c>
      <c r="C5071" t="s">
        <v>453</v>
      </c>
      <c r="D5071" t="s">
        <v>129</v>
      </c>
      <c r="E5071" t="s">
        <v>9141</v>
      </c>
      <c r="F5071">
        <v>300</v>
      </c>
      <c r="G5071">
        <v>4.3</v>
      </c>
      <c r="H5071">
        <v>50</v>
      </c>
      <c r="I5071" t="s">
        <v>2266</v>
      </c>
      <c r="J5071" t="s">
        <v>407</v>
      </c>
      <c r="K5071">
        <v>69</v>
      </c>
      <c r="L5071" t="s">
        <v>136</v>
      </c>
      <c r="M5071" t="s">
        <v>132</v>
      </c>
      <c r="N5071" t="s">
        <v>140</v>
      </c>
      <c r="O5071" t="s">
        <v>130</v>
      </c>
    </row>
    <row r="5072" spans="1:15">
      <c r="A5072">
        <v>5071</v>
      </c>
      <c r="B5072">
        <v>4925</v>
      </c>
      <c r="C5072" t="s">
        <v>511</v>
      </c>
      <c r="D5072" t="s">
        <v>129</v>
      </c>
      <c r="E5072" t="s">
        <v>9142</v>
      </c>
      <c r="F5072">
        <v>300</v>
      </c>
      <c r="G5072">
        <v>4.3</v>
      </c>
      <c r="H5072">
        <v>100</v>
      </c>
      <c r="I5072" t="s">
        <v>9143</v>
      </c>
      <c r="J5072" t="s">
        <v>513</v>
      </c>
      <c r="K5072">
        <v>67</v>
      </c>
      <c r="L5072" t="s">
        <v>136</v>
      </c>
      <c r="M5072" t="s">
        <v>132</v>
      </c>
      <c r="N5072" t="s">
        <v>131</v>
      </c>
      <c r="O5072" t="s">
        <v>130</v>
      </c>
    </row>
    <row r="5073" spans="1:15">
      <c r="A5073">
        <v>5072</v>
      </c>
      <c r="B5073">
        <v>5551</v>
      </c>
      <c r="C5073" t="s">
        <v>542</v>
      </c>
      <c r="D5073" t="s">
        <v>141</v>
      </c>
      <c r="E5073" t="s">
        <v>9144</v>
      </c>
      <c r="F5073">
        <v>400</v>
      </c>
      <c r="G5073">
        <v>4.4000000000000004</v>
      </c>
      <c r="H5073">
        <v>100</v>
      </c>
      <c r="I5073" t="s">
        <v>9145</v>
      </c>
      <c r="J5073" t="s">
        <v>9146</v>
      </c>
      <c r="K5073">
        <v>49</v>
      </c>
      <c r="L5073" t="s">
        <v>138</v>
      </c>
      <c r="M5073" t="s">
        <v>132</v>
      </c>
      <c r="N5073" t="s">
        <v>131</v>
      </c>
      <c r="O5073" t="s">
        <v>135</v>
      </c>
    </row>
    <row r="5074" spans="1:15">
      <c r="A5074">
        <v>5073</v>
      </c>
      <c r="B5074">
        <v>5800</v>
      </c>
      <c r="C5074" t="s">
        <v>511</v>
      </c>
      <c r="D5074" t="s">
        <v>129</v>
      </c>
      <c r="E5074" t="s">
        <v>9147</v>
      </c>
      <c r="F5074">
        <v>300</v>
      </c>
      <c r="G5074">
        <v>4.3</v>
      </c>
      <c r="H5074">
        <v>100</v>
      </c>
      <c r="I5074" t="s">
        <v>2266</v>
      </c>
      <c r="J5074" t="s">
        <v>516</v>
      </c>
      <c r="K5074">
        <v>59</v>
      </c>
      <c r="L5074" t="s">
        <v>136</v>
      </c>
      <c r="M5074" t="s">
        <v>132</v>
      </c>
      <c r="N5074" t="s">
        <v>131</v>
      </c>
      <c r="O5074" t="s">
        <v>135</v>
      </c>
    </row>
    <row r="5075" spans="1:15">
      <c r="A5075">
        <v>5074</v>
      </c>
      <c r="B5075">
        <v>5950</v>
      </c>
      <c r="C5075" t="s">
        <v>674</v>
      </c>
      <c r="D5075" t="s">
        <v>134</v>
      </c>
      <c r="E5075" t="s">
        <v>9148</v>
      </c>
      <c r="F5075">
        <v>300</v>
      </c>
      <c r="G5075">
        <v>4.3</v>
      </c>
      <c r="H5075">
        <v>100</v>
      </c>
      <c r="I5075" t="s">
        <v>9149</v>
      </c>
      <c r="J5075" t="s">
        <v>674</v>
      </c>
      <c r="K5075">
        <v>47</v>
      </c>
      <c r="L5075" t="s">
        <v>133</v>
      </c>
      <c r="M5075" t="s">
        <v>132</v>
      </c>
      <c r="N5075" t="s">
        <v>131</v>
      </c>
      <c r="O5075" t="s">
        <v>135</v>
      </c>
    </row>
    <row r="5076" spans="1:15">
      <c r="A5076">
        <v>5075</v>
      </c>
      <c r="B5076">
        <v>5956</v>
      </c>
      <c r="C5076" t="s">
        <v>1332</v>
      </c>
      <c r="D5076" t="s">
        <v>134</v>
      </c>
      <c r="E5076" t="s">
        <v>8956</v>
      </c>
      <c r="F5076">
        <v>250</v>
      </c>
      <c r="G5076">
        <v>4</v>
      </c>
      <c r="H5076">
        <v>500</v>
      </c>
      <c r="I5076" t="s">
        <v>9150</v>
      </c>
      <c r="J5076" t="s">
        <v>855</v>
      </c>
      <c r="K5076">
        <v>40</v>
      </c>
      <c r="L5076" t="s">
        <v>138</v>
      </c>
      <c r="M5076" t="s">
        <v>132</v>
      </c>
      <c r="N5076" t="s">
        <v>147</v>
      </c>
      <c r="O5076" t="s">
        <v>144</v>
      </c>
    </row>
    <row r="5077" spans="1:15">
      <c r="A5077">
        <v>5076</v>
      </c>
      <c r="B5077">
        <v>6239</v>
      </c>
      <c r="C5077" t="s">
        <v>458</v>
      </c>
      <c r="D5077" t="s">
        <v>141</v>
      </c>
      <c r="E5077" t="s">
        <v>9151</v>
      </c>
      <c r="F5077">
        <v>200</v>
      </c>
      <c r="G5077">
        <v>4.2</v>
      </c>
      <c r="H5077">
        <v>1000</v>
      </c>
      <c r="I5077" t="s">
        <v>9152</v>
      </c>
      <c r="J5077" t="s">
        <v>461</v>
      </c>
      <c r="K5077">
        <v>35</v>
      </c>
      <c r="L5077" t="s">
        <v>133</v>
      </c>
      <c r="M5077" t="s">
        <v>142</v>
      </c>
      <c r="N5077" t="s">
        <v>147</v>
      </c>
      <c r="O5077" t="s">
        <v>144</v>
      </c>
    </row>
    <row r="5078" spans="1:15">
      <c r="A5078">
        <v>5077</v>
      </c>
      <c r="B5078">
        <v>6278</v>
      </c>
      <c r="C5078" t="s">
        <v>1303</v>
      </c>
      <c r="D5078" t="s">
        <v>134</v>
      </c>
      <c r="E5078" t="s">
        <v>9153</v>
      </c>
      <c r="F5078">
        <v>300</v>
      </c>
      <c r="G5078">
        <v>4.3</v>
      </c>
      <c r="H5078">
        <v>500</v>
      </c>
      <c r="I5078" t="s">
        <v>9154</v>
      </c>
      <c r="J5078" t="s">
        <v>4831</v>
      </c>
      <c r="K5078">
        <v>45</v>
      </c>
      <c r="L5078" t="s">
        <v>138</v>
      </c>
      <c r="M5078" t="s">
        <v>132</v>
      </c>
      <c r="N5078" t="s">
        <v>147</v>
      </c>
      <c r="O5078" t="s">
        <v>135</v>
      </c>
    </row>
    <row r="5079" spans="1:15">
      <c r="A5079">
        <v>5078</v>
      </c>
      <c r="B5079">
        <v>6291</v>
      </c>
      <c r="C5079" t="s">
        <v>637</v>
      </c>
      <c r="D5079" t="s">
        <v>134</v>
      </c>
      <c r="E5079" t="s">
        <v>9155</v>
      </c>
      <c r="F5079">
        <v>400</v>
      </c>
      <c r="G5079">
        <v>4</v>
      </c>
      <c r="H5079">
        <v>100</v>
      </c>
      <c r="I5079" t="s">
        <v>9156</v>
      </c>
      <c r="J5079" t="s">
        <v>1738</v>
      </c>
      <c r="K5079">
        <v>51</v>
      </c>
      <c r="L5079" t="s">
        <v>136</v>
      </c>
      <c r="M5079" t="s">
        <v>132</v>
      </c>
      <c r="N5079" t="s">
        <v>131</v>
      </c>
      <c r="O5079" t="s">
        <v>135</v>
      </c>
    </row>
    <row r="5080" spans="1:15">
      <c r="A5080">
        <v>5079</v>
      </c>
      <c r="B5080">
        <v>6326</v>
      </c>
      <c r="C5080" t="s">
        <v>1303</v>
      </c>
      <c r="D5080" t="s">
        <v>134</v>
      </c>
      <c r="E5080" t="s">
        <v>9157</v>
      </c>
      <c r="F5080">
        <v>850</v>
      </c>
      <c r="G5080">
        <v>4.5</v>
      </c>
      <c r="H5080">
        <v>50</v>
      </c>
      <c r="I5080" t="s">
        <v>611</v>
      </c>
      <c r="J5080" t="s">
        <v>1303</v>
      </c>
      <c r="K5080">
        <v>50</v>
      </c>
      <c r="L5080" t="s">
        <v>133</v>
      </c>
      <c r="M5080" t="s">
        <v>148</v>
      </c>
      <c r="N5080" t="s">
        <v>140</v>
      </c>
      <c r="O5080" t="s">
        <v>135</v>
      </c>
    </row>
    <row r="5081" spans="1:15">
      <c r="A5081">
        <v>5080</v>
      </c>
      <c r="B5081">
        <v>6469</v>
      </c>
      <c r="C5081" t="s">
        <v>1071</v>
      </c>
      <c r="D5081" t="s">
        <v>129</v>
      </c>
      <c r="E5081" t="s">
        <v>9158</v>
      </c>
      <c r="F5081">
        <v>700</v>
      </c>
      <c r="G5081">
        <v>4.4000000000000004</v>
      </c>
      <c r="H5081">
        <v>100</v>
      </c>
      <c r="I5081" t="s">
        <v>1749</v>
      </c>
      <c r="J5081" t="s">
        <v>9159</v>
      </c>
      <c r="K5081">
        <v>44</v>
      </c>
      <c r="L5081" t="s">
        <v>133</v>
      </c>
      <c r="M5081" t="s">
        <v>148</v>
      </c>
      <c r="N5081" t="s">
        <v>131</v>
      </c>
      <c r="O5081" t="s">
        <v>135</v>
      </c>
    </row>
    <row r="5082" spans="1:15">
      <c r="A5082">
        <v>5081</v>
      </c>
      <c r="B5082">
        <v>6581</v>
      </c>
      <c r="C5082" t="s">
        <v>870</v>
      </c>
      <c r="D5082" t="s">
        <v>146</v>
      </c>
      <c r="E5082" t="s">
        <v>9160</v>
      </c>
      <c r="F5082">
        <v>150</v>
      </c>
      <c r="G5082">
        <v>4.0999999999999996</v>
      </c>
      <c r="H5082">
        <v>100</v>
      </c>
      <c r="I5082" t="s">
        <v>392</v>
      </c>
      <c r="J5082" t="s">
        <v>870</v>
      </c>
      <c r="K5082">
        <v>55</v>
      </c>
      <c r="L5082" t="s">
        <v>136</v>
      </c>
      <c r="M5082" t="s">
        <v>142</v>
      </c>
      <c r="N5082" t="s">
        <v>131</v>
      </c>
      <c r="O5082" t="s">
        <v>135</v>
      </c>
    </row>
    <row r="5083" spans="1:15">
      <c r="A5083">
        <v>5082</v>
      </c>
      <c r="B5083">
        <v>6780</v>
      </c>
      <c r="C5083" t="s">
        <v>400</v>
      </c>
      <c r="D5083" t="s">
        <v>129</v>
      </c>
      <c r="E5083" t="s">
        <v>9161</v>
      </c>
      <c r="F5083">
        <v>300</v>
      </c>
      <c r="G5083">
        <v>3.9</v>
      </c>
      <c r="H5083">
        <v>20</v>
      </c>
      <c r="I5083" t="s">
        <v>3946</v>
      </c>
      <c r="J5083" t="s">
        <v>9162</v>
      </c>
      <c r="K5083">
        <v>60</v>
      </c>
      <c r="L5083" t="s">
        <v>138</v>
      </c>
      <c r="M5083" t="s">
        <v>132</v>
      </c>
      <c r="N5083" t="s">
        <v>140</v>
      </c>
      <c r="O5083" t="s">
        <v>135</v>
      </c>
    </row>
    <row r="5084" spans="1:15">
      <c r="A5084">
        <v>5083</v>
      </c>
      <c r="B5084">
        <v>6803</v>
      </c>
      <c r="C5084" t="s">
        <v>466</v>
      </c>
      <c r="D5084" t="s">
        <v>141</v>
      </c>
      <c r="E5084" t="s">
        <v>9163</v>
      </c>
      <c r="F5084">
        <v>1100</v>
      </c>
      <c r="G5084">
        <v>4.4000000000000004</v>
      </c>
      <c r="H5084">
        <v>100</v>
      </c>
      <c r="I5084" t="s">
        <v>9164</v>
      </c>
      <c r="J5084" t="s">
        <v>9165</v>
      </c>
      <c r="K5084">
        <v>56</v>
      </c>
      <c r="L5084" t="s">
        <v>236</v>
      </c>
      <c r="M5084" t="s">
        <v>235</v>
      </c>
      <c r="N5084" t="s">
        <v>131</v>
      </c>
      <c r="O5084" t="s">
        <v>135</v>
      </c>
    </row>
    <row r="5085" spans="1:15">
      <c r="A5085">
        <v>5084</v>
      </c>
      <c r="B5085">
        <v>6861</v>
      </c>
      <c r="C5085" t="s">
        <v>572</v>
      </c>
      <c r="D5085" t="s">
        <v>137</v>
      </c>
      <c r="E5085" t="s">
        <v>9166</v>
      </c>
      <c r="F5085">
        <v>375</v>
      </c>
      <c r="G5085">
        <v>4.2</v>
      </c>
      <c r="H5085">
        <v>100</v>
      </c>
      <c r="I5085" t="s">
        <v>611</v>
      </c>
      <c r="J5085" t="s">
        <v>9167</v>
      </c>
      <c r="K5085">
        <v>57</v>
      </c>
      <c r="L5085" t="s">
        <v>133</v>
      </c>
      <c r="M5085" t="s">
        <v>132</v>
      </c>
      <c r="N5085" t="s">
        <v>131</v>
      </c>
      <c r="O5085" t="s">
        <v>135</v>
      </c>
    </row>
    <row r="5086" spans="1:15">
      <c r="A5086">
        <v>5085</v>
      </c>
      <c r="B5086">
        <v>6927</v>
      </c>
      <c r="C5086" t="s">
        <v>486</v>
      </c>
      <c r="D5086" t="s">
        <v>146</v>
      </c>
      <c r="E5086" t="s">
        <v>9168</v>
      </c>
      <c r="F5086">
        <v>200</v>
      </c>
      <c r="G5086">
        <v>4.2</v>
      </c>
      <c r="H5086">
        <v>500</v>
      </c>
      <c r="I5086" t="s">
        <v>9169</v>
      </c>
      <c r="J5086" t="s">
        <v>9170</v>
      </c>
      <c r="K5086">
        <v>26</v>
      </c>
      <c r="L5086" t="s">
        <v>133</v>
      </c>
      <c r="M5086" t="s">
        <v>142</v>
      </c>
      <c r="N5086" t="s">
        <v>147</v>
      </c>
      <c r="O5086" t="s">
        <v>144</v>
      </c>
    </row>
    <row r="5087" spans="1:15">
      <c r="A5087">
        <v>5086</v>
      </c>
      <c r="B5087">
        <v>6994</v>
      </c>
      <c r="C5087" t="s">
        <v>486</v>
      </c>
      <c r="D5087" t="s">
        <v>146</v>
      </c>
      <c r="E5087" t="s">
        <v>9171</v>
      </c>
      <c r="F5087">
        <v>300</v>
      </c>
      <c r="G5087">
        <v>4.0999999999999996</v>
      </c>
      <c r="H5087">
        <v>1000</v>
      </c>
      <c r="I5087" t="s">
        <v>9172</v>
      </c>
      <c r="J5087" t="s">
        <v>9173</v>
      </c>
      <c r="K5087">
        <v>30</v>
      </c>
      <c r="L5087" t="s">
        <v>133</v>
      </c>
      <c r="M5087" t="s">
        <v>132</v>
      </c>
      <c r="N5087" t="s">
        <v>147</v>
      </c>
      <c r="O5087" t="s">
        <v>144</v>
      </c>
    </row>
    <row r="5088" spans="1:15">
      <c r="A5088">
        <v>5087</v>
      </c>
      <c r="B5088">
        <v>7203</v>
      </c>
      <c r="C5088" t="s">
        <v>486</v>
      </c>
      <c r="D5088" t="s">
        <v>146</v>
      </c>
      <c r="E5088" t="s">
        <v>9174</v>
      </c>
      <c r="F5088">
        <v>300</v>
      </c>
      <c r="G5088">
        <v>4.3</v>
      </c>
      <c r="H5088">
        <v>1000</v>
      </c>
      <c r="I5088" t="s">
        <v>308</v>
      </c>
      <c r="J5088" t="s">
        <v>489</v>
      </c>
      <c r="K5088">
        <v>34</v>
      </c>
      <c r="L5088" t="s">
        <v>133</v>
      </c>
      <c r="M5088" t="s">
        <v>132</v>
      </c>
      <c r="N5088" t="s">
        <v>147</v>
      </c>
      <c r="O5088" t="s">
        <v>144</v>
      </c>
    </row>
    <row r="5089" spans="1:15">
      <c r="A5089">
        <v>5088</v>
      </c>
      <c r="B5089">
        <v>7418</v>
      </c>
      <c r="C5089" t="s">
        <v>1546</v>
      </c>
      <c r="D5089" t="s">
        <v>141</v>
      </c>
      <c r="E5089" t="s">
        <v>9175</v>
      </c>
      <c r="F5089">
        <v>250</v>
      </c>
      <c r="G5089">
        <v>4.5</v>
      </c>
      <c r="H5089">
        <v>20</v>
      </c>
      <c r="I5089" t="s">
        <v>921</v>
      </c>
      <c r="J5089" t="s">
        <v>3230</v>
      </c>
      <c r="K5089">
        <v>49</v>
      </c>
      <c r="L5089" t="s">
        <v>236</v>
      </c>
      <c r="M5089" t="s">
        <v>132</v>
      </c>
      <c r="N5089" t="s">
        <v>140</v>
      </c>
      <c r="O5089" t="s">
        <v>135</v>
      </c>
    </row>
    <row r="5090" spans="1:15">
      <c r="A5090">
        <v>5089</v>
      </c>
      <c r="B5090">
        <v>7528</v>
      </c>
      <c r="C5090" t="s">
        <v>524</v>
      </c>
      <c r="D5090" t="s">
        <v>146</v>
      </c>
      <c r="E5090" t="s">
        <v>9176</v>
      </c>
      <c r="F5090">
        <v>450</v>
      </c>
      <c r="G5090">
        <v>3.9</v>
      </c>
      <c r="H5090">
        <v>1000</v>
      </c>
      <c r="I5090" t="s">
        <v>279</v>
      </c>
      <c r="J5090" t="s">
        <v>9177</v>
      </c>
      <c r="K5090">
        <v>33</v>
      </c>
      <c r="L5090" t="s">
        <v>133</v>
      </c>
      <c r="M5090" t="s">
        <v>132</v>
      </c>
      <c r="N5090" t="s">
        <v>147</v>
      </c>
      <c r="O5090" t="s">
        <v>144</v>
      </c>
    </row>
    <row r="5091" spans="1:15">
      <c r="A5091">
        <v>5090</v>
      </c>
      <c r="B5091">
        <v>7775</v>
      </c>
      <c r="C5091" t="s">
        <v>139</v>
      </c>
      <c r="D5091" t="s">
        <v>139</v>
      </c>
      <c r="E5091" t="s">
        <v>9178</v>
      </c>
      <c r="F5091">
        <v>300</v>
      </c>
      <c r="G5091">
        <v>4.5</v>
      </c>
      <c r="H5091">
        <v>1000</v>
      </c>
      <c r="I5091" t="s">
        <v>9179</v>
      </c>
      <c r="J5091" t="s">
        <v>643</v>
      </c>
      <c r="K5091">
        <v>50</v>
      </c>
      <c r="L5091" t="s">
        <v>138</v>
      </c>
      <c r="M5091" t="s">
        <v>132</v>
      </c>
      <c r="N5091" t="s">
        <v>147</v>
      </c>
      <c r="O5091" t="s">
        <v>135</v>
      </c>
    </row>
    <row r="5092" spans="1:15">
      <c r="A5092">
        <v>5091</v>
      </c>
      <c r="B5092">
        <v>7855</v>
      </c>
      <c r="C5092" t="s">
        <v>2811</v>
      </c>
      <c r="D5092" t="s">
        <v>141</v>
      </c>
      <c r="E5092" t="s">
        <v>9180</v>
      </c>
      <c r="F5092">
        <v>400</v>
      </c>
      <c r="G5092">
        <v>4.4000000000000004</v>
      </c>
      <c r="H5092">
        <v>1000</v>
      </c>
      <c r="I5092" t="s">
        <v>9181</v>
      </c>
      <c r="J5092" t="s">
        <v>9182</v>
      </c>
      <c r="K5092">
        <v>29</v>
      </c>
      <c r="L5092" t="s">
        <v>138</v>
      </c>
      <c r="M5092" t="s">
        <v>132</v>
      </c>
      <c r="N5092" t="s">
        <v>147</v>
      </c>
      <c r="O5092" t="s">
        <v>144</v>
      </c>
    </row>
    <row r="5093" spans="1:15">
      <c r="A5093">
        <v>5092</v>
      </c>
      <c r="B5093">
        <v>8593</v>
      </c>
      <c r="C5093" t="s">
        <v>486</v>
      </c>
      <c r="D5093" t="s">
        <v>146</v>
      </c>
      <c r="E5093" t="s">
        <v>9183</v>
      </c>
      <c r="F5093">
        <v>200</v>
      </c>
      <c r="G5093">
        <v>4.2</v>
      </c>
      <c r="H5093">
        <v>500</v>
      </c>
      <c r="I5093" t="s">
        <v>9184</v>
      </c>
      <c r="J5093" t="s">
        <v>664</v>
      </c>
      <c r="K5093">
        <v>28</v>
      </c>
      <c r="L5093" t="s">
        <v>138</v>
      </c>
      <c r="M5093" t="s">
        <v>142</v>
      </c>
      <c r="N5093" t="s">
        <v>147</v>
      </c>
      <c r="O5093" t="s">
        <v>144</v>
      </c>
    </row>
    <row r="5094" spans="1:15">
      <c r="A5094">
        <v>5093</v>
      </c>
      <c r="B5094">
        <v>8693</v>
      </c>
      <c r="C5094" t="s">
        <v>129</v>
      </c>
      <c r="D5094" t="s">
        <v>129</v>
      </c>
      <c r="E5094" t="s">
        <v>9185</v>
      </c>
      <c r="F5094">
        <v>250</v>
      </c>
      <c r="G5094">
        <v>4.2</v>
      </c>
      <c r="H5094">
        <v>500</v>
      </c>
      <c r="I5094" t="s">
        <v>9186</v>
      </c>
      <c r="J5094" t="s">
        <v>755</v>
      </c>
      <c r="K5094">
        <v>42</v>
      </c>
      <c r="L5094" t="s">
        <v>138</v>
      </c>
      <c r="M5094" t="s">
        <v>132</v>
      </c>
      <c r="N5094" t="s">
        <v>147</v>
      </c>
      <c r="O5094" t="s">
        <v>135</v>
      </c>
    </row>
    <row r="5095" spans="1:15">
      <c r="A5095">
        <v>5094</v>
      </c>
      <c r="B5095">
        <v>8694</v>
      </c>
      <c r="C5095" t="s">
        <v>4215</v>
      </c>
      <c r="D5095" t="s">
        <v>129</v>
      </c>
      <c r="E5095" t="s">
        <v>9187</v>
      </c>
      <c r="F5095">
        <v>200</v>
      </c>
      <c r="G5095">
        <v>4</v>
      </c>
      <c r="H5095">
        <v>100</v>
      </c>
      <c r="I5095" t="s">
        <v>948</v>
      </c>
      <c r="J5095" t="s">
        <v>1291</v>
      </c>
      <c r="K5095">
        <v>92</v>
      </c>
      <c r="L5095" t="s">
        <v>138</v>
      </c>
      <c r="M5095" t="s">
        <v>142</v>
      </c>
      <c r="N5095" t="s">
        <v>131</v>
      </c>
      <c r="O5095" t="s">
        <v>130</v>
      </c>
    </row>
    <row r="5096" spans="1:15">
      <c r="A5096">
        <v>5095</v>
      </c>
      <c r="B5096">
        <v>8753</v>
      </c>
      <c r="C5096" t="s">
        <v>511</v>
      </c>
      <c r="D5096" t="s">
        <v>129</v>
      </c>
      <c r="E5096" t="s">
        <v>9188</v>
      </c>
      <c r="F5096">
        <v>200</v>
      </c>
      <c r="G5096">
        <v>4.2</v>
      </c>
      <c r="H5096">
        <v>500</v>
      </c>
      <c r="I5096" t="s">
        <v>841</v>
      </c>
      <c r="J5096" t="s">
        <v>9189</v>
      </c>
      <c r="K5096">
        <v>61</v>
      </c>
      <c r="L5096" t="s">
        <v>136</v>
      </c>
      <c r="M5096" t="s">
        <v>142</v>
      </c>
      <c r="N5096" t="s">
        <v>147</v>
      </c>
      <c r="O5096" t="s">
        <v>130</v>
      </c>
    </row>
    <row r="5097" spans="1:15">
      <c r="A5097">
        <v>5096</v>
      </c>
      <c r="B5097">
        <v>8934</v>
      </c>
      <c r="C5097" t="s">
        <v>995</v>
      </c>
      <c r="D5097" t="s">
        <v>139</v>
      </c>
      <c r="E5097" t="s">
        <v>9190</v>
      </c>
      <c r="F5097">
        <v>400</v>
      </c>
      <c r="G5097">
        <v>4.0999999999999996</v>
      </c>
      <c r="H5097">
        <v>50</v>
      </c>
      <c r="I5097" t="s">
        <v>6528</v>
      </c>
      <c r="J5097" t="s">
        <v>862</v>
      </c>
      <c r="K5097">
        <v>56</v>
      </c>
      <c r="L5097" t="s">
        <v>136</v>
      </c>
      <c r="M5097" t="s">
        <v>132</v>
      </c>
      <c r="N5097" t="s">
        <v>140</v>
      </c>
      <c r="O5097" t="s">
        <v>135</v>
      </c>
    </row>
    <row r="5098" spans="1:15">
      <c r="A5098">
        <v>5097</v>
      </c>
      <c r="B5098">
        <v>8939</v>
      </c>
      <c r="C5098" t="s">
        <v>1741</v>
      </c>
      <c r="D5098" t="s">
        <v>139</v>
      </c>
      <c r="E5098" t="s">
        <v>9191</v>
      </c>
      <c r="F5098">
        <v>200</v>
      </c>
      <c r="G5098">
        <v>4.5</v>
      </c>
      <c r="H5098">
        <v>100</v>
      </c>
      <c r="I5098" t="s">
        <v>2266</v>
      </c>
      <c r="J5098" t="s">
        <v>647</v>
      </c>
      <c r="K5098">
        <v>67</v>
      </c>
      <c r="L5098" t="s">
        <v>136</v>
      </c>
      <c r="M5098" t="s">
        <v>142</v>
      </c>
      <c r="N5098" t="s">
        <v>131</v>
      </c>
      <c r="O5098" t="s">
        <v>130</v>
      </c>
    </row>
    <row r="5099" spans="1:15">
      <c r="A5099">
        <v>5098</v>
      </c>
      <c r="B5099">
        <v>8944</v>
      </c>
      <c r="C5099" t="s">
        <v>862</v>
      </c>
      <c r="D5099" t="s">
        <v>139</v>
      </c>
      <c r="E5099" t="s">
        <v>9192</v>
      </c>
      <c r="F5099">
        <v>200</v>
      </c>
      <c r="G5099">
        <v>4.3</v>
      </c>
      <c r="H5099">
        <v>1000</v>
      </c>
      <c r="I5099" t="s">
        <v>2266</v>
      </c>
      <c r="J5099" t="s">
        <v>862</v>
      </c>
      <c r="K5099">
        <v>57</v>
      </c>
      <c r="L5099" t="s">
        <v>136</v>
      </c>
      <c r="M5099" t="s">
        <v>142</v>
      </c>
      <c r="N5099" t="s">
        <v>147</v>
      </c>
      <c r="O5099" t="s">
        <v>135</v>
      </c>
    </row>
    <row r="5100" spans="1:15">
      <c r="A5100">
        <v>5099</v>
      </c>
      <c r="B5100">
        <v>9259</v>
      </c>
      <c r="C5100" t="s">
        <v>139</v>
      </c>
      <c r="D5100" t="s">
        <v>139</v>
      </c>
      <c r="E5100" t="s">
        <v>9193</v>
      </c>
      <c r="F5100">
        <v>150</v>
      </c>
      <c r="G5100">
        <v>4.0999999999999996</v>
      </c>
      <c r="H5100">
        <v>100</v>
      </c>
      <c r="I5100" t="s">
        <v>9194</v>
      </c>
      <c r="J5100" t="s">
        <v>779</v>
      </c>
      <c r="K5100">
        <v>47</v>
      </c>
      <c r="L5100" t="s">
        <v>136</v>
      </c>
      <c r="M5100" t="s">
        <v>142</v>
      </c>
      <c r="N5100" t="s">
        <v>131</v>
      </c>
      <c r="O5100" t="s">
        <v>135</v>
      </c>
    </row>
    <row r="5101" spans="1:15">
      <c r="A5101">
        <v>5100</v>
      </c>
      <c r="B5101">
        <v>9341</v>
      </c>
      <c r="C5101" t="s">
        <v>807</v>
      </c>
      <c r="D5101" t="s">
        <v>139</v>
      </c>
      <c r="E5101" t="s">
        <v>9195</v>
      </c>
      <c r="F5101">
        <v>250</v>
      </c>
      <c r="G5101">
        <v>4.3</v>
      </c>
      <c r="H5101">
        <v>1000</v>
      </c>
      <c r="I5101" t="s">
        <v>2266</v>
      </c>
      <c r="J5101" t="s">
        <v>807</v>
      </c>
      <c r="K5101">
        <v>74</v>
      </c>
      <c r="L5101" t="s">
        <v>136</v>
      </c>
      <c r="M5101" t="s">
        <v>132</v>
      </c>
      <c r="N5101" t="s">
        <v>147</v>
      </c>
      <c r="O5101" t="s">
        <v>130</v>
      </c>
    </row>
    <row r="5102" spans="1:15">
      <c r="A5102">
        <v>5101</v>
      </c>
      <c r="B5102">
        <v>9434</v>
      </c>
      <c r="C5102" t="s">
        <v>361</v>
      </c>
      <c r="D5102" t="s">
        <v>146</v>
      </c>
      <c r="E5102" t="s">
        <v>9196</v>
      </c>
      <c r="F5102">
        <v>150</v>
      </c>
      <c r="G5102">
        <v>4.0999999999999996</v>
      </c>
      <c r="H5102">
        <v>100</v>
      </c>
      <c r="I5102" t="s">
        <v>9197</v>
      </c>
      <c r="J5102" t="s">
        <v>9198</v>
      </c>
      <c r="K5102">
        <v>35</v>
      </c>
      <c r="L5102" t="s">
        <v>236</v>
      </c>
      <c r="M5102" t="s">
        <v>142</v>
      </c>
      <c r="N5102" t="s">
        <v>131</v>
      </c>
      <c r="O5102" t="s">
        <v>144</v>
      </c>
    </row>
    <row r="5103" spans="1:15">
      <c r="A5103">
        <v>5102</v>
      </c>
      <c r="B5103">
        <v>9510</v>
      </c>
      <c r="C5103" t="s">
        <v>825</v>
      </c>
      <c r="D5103" t="s">
        <v>139</v>
      </c>
      <c r="E5103" t="s">
        <v>9199</v>
      </c>
      <c r="F5103">
        <v>400</v>
      </c>
      <c r="G5103">
        <v>3.9</v>
      </c>
      <c r="H5103">
        <v>100</v>
      </c>
      <c r="I5103" t="s">
        <v>3446</v>
      </c>
      <c r="J5103" t="s">
        <v>1106</v>
      </c>
      <c r="K5103">
        <v>67</v>
      </c>
      <c r="L5103" t="s">
        <v>136</v>
      </c>
      <c r="M5103" t="s">
        <v>132</v>
      </c>
      <c r="N5103" t="s">
        <v>131</v>
      </c>
      <c r="O5103" t="s">
        <v>130</v>
      </c>
    </row>
    <row r="5104" spans="1:15">
      <c r="A5104">
        <v>5103</v>
      </c>
      <c r="B5104">
        <v>9753</v>
      </c>
      <c r="C5104" t="s">
        <v>836</v>
      </c>
      <c r="D5104" t="s">
        <v>143</v>
      </c>
      <c r="E5104" t="s">
        <v>9200</v>
      </c>
      <c r="F5104">
        <v>450</v>
      </c>
      <c r="G5104">
        <v>4.0999999999999996</v>
      </c>
      <c r="H5104">
        <v>500</v>
      </c>
      <c r="I5104" t="s">
        <v>368</v>
      </c>
      <c r="J5104" t="s">
        <v>9201</v>
      </c>
      <c r="K5104">
        <v>46</v>
      </c>
      <c r="L5104" t="s">
        <v>133</v>
      </c>
      <c r="M5104" t="s">
        <v>132</v>
      </c>
      <c r="N5104" t="s">
        <v>147</v>
      </c>
      <c r="O5104" t="s">
        <v>135</v>
      </c>
    </row>
    <row r="5105" spans="1:15">
      <c r="A5105">
        <v>5104</v>
      </c>
      <c r="B5105">
        <v>9848</v>
      </c>
      <c r="C5105" t="s">
        <v>9202</v>
      </c>
      <c r="D5105" t="s">
        <v>146</v>
      </c>
      <c r="E5105" t="s">
        <v>9203</v>
      </c>
      <c r="F5105">
        <v>200</v>
      </c>
      <c r="G5105">
        <v>4.0999999999999996</v>
      </c>
      <c r="H5105">
        <v>1000</v>
      </c>
      <c r="I5105" t="s">
        <v>742</v>
      </c>
      <c r="J5105" t="s">
        <v>1375</v>
      </c>
      <c r="K5105">
        <v>26</v>
      </c>
      <c r="L5105" t="s">
        <v>133</v>
      </c>
      <c r="M5105" t="s">
        <v>142</v>
      </c>
      <c r="N5105" t="s">
        <v>147</v>
      </c>
      <c r="O5105" t="s">
        <v>144</v>
      </c>
    </row>
    <row r="5106" spans="1:15">
      <c r="A5106">
        <v>5105</v>
      </c>
      <c r="B5106">
        <v>9966</v>
      </c>
      <c r="C5106" t="s">
        <v>1662</v>
      </c>
      <c r="D5106" t="s">
        <v>146</v>
      </c>
      <c r="E5106" t="s">
        <v>9204</v>
      </c>
      <c r="F5106">
        <v>250</v>
      </c>
      <c r="G5106">
        <v>4.3</v>
      </c>
      <c r="H5106">
        <v>1000</v>
      </c>
      <c r="I5106" t="s">
        <v>9205</v>
      </c>
      <c r="J5106" t="s">
        <v>9206</v>
      </c>
      <c r="K5106">
        <v>62</v>
      </c>
      <c r="L5106" t="s">
        <v>136</v>
      </c>
      <c r="M5106" t="s">
        <v>132</v>
      </c>
      <c r="N5106" t="s">
        <v>147</v>
      </c>
      <c r="O5106" t="s">
        <v>130</v>
      </c>
    </row>
    <row r="5107" spans="1:15">
      <c r="A5107">
        <v>5106</v>
      </c>
      <c r="B5107">
        <v>9982</v>
      </c>
      <c r="C5107" t="s">
        <v>1125</v>
      </c>
      <c r="D5107" t="s">
        <v>129</v>
      </c>
      <c r="E5107" t="s">
        <v>9207</v>
      </c>
      <c r="F5107">
        <v>100</v>
      </c>
      <c r="G5107">
        <v>2.9</v>
      </c>
      <c r="H5107">
        <v>80</v>
      </c>
      <c r="I5107" t="s">
        <v>395</v>
      </c>
      <c r="J5107" t="s">
        <v>9208</v>
      </c>
      <c r="K5107">
        <v>49</v>
      </c>
      <c r="L5107" t="s">
        <v>138</v>
      </c>
      <c r="M5107" t="s">
        <v>142</v>
      </c>
      <c r="N5107" t="s">
        <v>131</v>
      </c>
      <c r="O5107" t="s">
        <v>135</v>
      </c>
    </row>
    <row r="5108" spans="1:15">
      <c r="A5108">
        <v>5107</v>
      </c>
      <c r="B5108">
        <v>10241</v>
      </c>
      <c r="C5108" t="s">
        <v>9209</v>
      </c>
      <c r="D5108" t="s">
        <v>143</v>
      </c>
      <c r="E5108" t="s">
        <v>9210</v>
      </c>
      <c r="F5108">
        <v>250</v>
      </c>
      <c r="G5108">
        <v>4</v>
      </c>
      <c r="H5108">
        <v>100</v>
      </c>
      <c r="I5108" t="s">
        <v>3946</v>
      </c>
      <c r="J5108" t="s">
        <v>9211</v>
      </c>
      <c r="K5108">
        <v>49</v>
      </c>
      <c r="L5108" t="s">
        <v>138</v>
      </c>
      <c r="M5108" t="s">
        <v>132</v>
      </c>
      <c r="N5108" t="s">
        <v>131</v>
      </c>
      <c r="O5108" t="s">
        <v>135</v>
      </c>
    </row>
    <row r="5109" spans="1:15">
      <c r="A5109">
        <v>5108</v>
      </c>
      <c r="B5109">
        <v>10251</v>
      </c>
      <c r="C5109" t="s">
        <v>9212</v>
      </c>
      <c r="D5109" t="s">
        <v>146</v>
      </c>
      <c r="E5109" t="s">
        <v>9213</v>
      </c>
      <c r="F5109">
        <v>100</v>
      </c>
      <c r="G5109">
        <v>4.0999999999999996</v>
      </c>
      <c r="H5109">
        <v>500</v>
      </c>
      <c r="I5109" t="s">
        <v>2266</v>
      </c>
      <c r="J5109" t="s">
        <v>1375</v>
      </c>
      <c r="K5109">
        <v>29</v>
      </c>
      <c r="L5109" t="s">
        <v>136</v>
      </c>
      <c r="M5109" t="s">
        <v>142</v>
      </c>
      <c r="N5109" t="s">
        <v>147</v>
      </c>
      <c r="O5109" t="s">
        <v>144</v>
      </c>
    </row>
    <row r="5110" spans="1:15">
      <c r="A5110">
        <v>5109</v>
      </c>
      <c r="B5110">
        <v>10254</v>
      </c>
      <c r="C5110" t="s">
        <v>880</v>
      </c>
      <c r="D5110" t="s">
        <v>143</v>
      </c>
      <c r="E5110" t="s">
        <v>9214</v>
      </c>
      <c r="F5110">
        <v>400</v>
      </c>
      <c r="G5110">
        <v>4.2</v>
      </c>
      <c r="H5110">
        <v>20</v>
      </c>
      <c r="I5110" t="s">
        <v>9215</v>
      </c>
      <c r="J5110" t="s">
        <v>9216</v>
      </c>
      <c r="K5110">
        <v>38</v>
      </c>
      <c r="L5110" t="s">
        <v>133</v>
      </c>
      <c r="M5110" t="s">
        <v>132</v>
      </c>
      <c r="N5110" t="s">
        <v>140</v>
      </c>
      <c r="O5110" t="s">
        <v>144</v>
      </c>
    </row>
    <row r="5111" spans="1:15">
      <c r="A5111">
        <v>5110</v>
      </c>
      <c r="B5111">
        <v>10258</v>
      </c>
      <c r="C5111" t="s">
        <v>314</v>
      </c>
      <c r="D5111" t="s">
        <v>146</v>
      </c>
      <c r="E5111" t="s">
        <v>9217</v>
      </c>
      <c r="F5111">
        <v>150</v>
      </c>
      <c r="G5111">
        <v>4.0999999999999996</v>
      </c>
      <c r="H5111">
        <v>1000</v>
      </c>
      <c r="I5111" t="s">
        <v>2266</v>
      </c>
      <c r="J5111" t="s">
        <v>9218</v>
      </c>
      <c r="K5111">
        <v>50</v>
      </c>
      <c r="L5111" t="s">
        <v>136</v>
      </c>
      <c r="M5111" t="s">
        <v>142</v>
      </c>
      <c r="N5111" t="s">
        <v>147</v>
      </c>
      <c r="O5111" t="s">
        <v>135</v>
      </c>
    </row>
    <row r="5112" spans="1:15">
      <c r="A5112">
        <v>5111</v>
      </c>
      <c r="B5112">
        <v>10280</v>
      </c>
      <c r="C5112" t="s">
        <v>1486</v>
      </c>
      <c r="D5112" t="s">
        <v>141</v>
      </c>
      <c r="E5112" t="s">
        <v>9219</v>
      </c>
      <c r="F5112">
        <v>300</v>
      </c>
      <c r="G5112">
        <v>4.2</v>
      </c>
      <c r="H5112">
        <v>50</v>
      </c>
      <c r="I5112" t="s">
        <v>439</v>
      </c>
      <c r="J5112" t="s">
        <v>9220</v>
      </c>
      <c r="K5112">
        <v>58</v>
      </c>
      <c r="L5112" t="s">
        <v>138</v>
      </c>
      <c r="M5112" t="s">
        <v>132</v>
      </c>
      <c r="N5112" t="s">
        <v>140</v>
      </c>
      <c r="O5112" t="s">
        <v>135</v>
      </c>
    </row>
    <row r="5113" spans="1:15">
      <c r="A5113">
        <v>5112</v>
      </c>
      <c r="B5113">
        <v>10301</v>
      </c>
      <c r="C5113" t="s">
        <v>1797</v>
      </c>
      <c r="D5113" t="s">
        <v>143</v>
      </c>
      <c r="E5113" t="s">
        <v>1187</v>
      </c>
      <c r="F5113">
        <v>400</v>
      </c>
      <c r="G5113">
        <v>4.2</v>
      </c>
      <c r="H5113">
        <v>500</v>
      </c>
      <c r="I5113" t="s">
        <v>9221</v>
      </c>
      <c r="J5113" t="s">
        <v>9222</v>
      </c>
      <c r="K5113">
        <v>34</v>
      </c>
      <c r="L5113" t="s">
        <v>138</v>
      </c>
      <c r="M5113" t="s">
        <v>132</v>
      </c>
      <c r="N5113" t="s">
        <v>147</v>
      </c>
      <c r="O5113" t="s">
        <v>144</v>
      </c>
    </row>
    <row r="5114" spans="1:15">
      <c r="A5114">
        <v>5113</v>
      </c>
      <c r="B5114">
        <v>10325</v>
      </c>
      <c r="C5114" t="s">
        <v>1400</v>
      </c>
      <c r="D5114" t="s">
        <v>143</v>
      </c>
      <c r="E5114" t="s">
        <v>9223</v>
      </c>
      <c r="F5114">
        <v>400</v>
      </c>
      <c r="G5114">
        <v>3</v>
      </c>
      <c r="H5114">
        <v>20</v>
      </c>
      <c r="I5114" t="s">
        <v>787</v>
      </c>
      <c r="J5114" t="s">
        <v>9224</v>
      </c>
      <c r="K5114">
        <v>27</v>
      </c>
      <c r="L5114" t="s">
        <v>236</v>
      </c>
      <c r="M5114" t="s">
        <v>132</v>
      </c>
      <c r="N5114" t="s">
        <v>140</v>
      </c>
      <c r="O5114" t="s">
        <v>144</v>
      </c>
    </row>
    <row r="5115" spans="1:15">
      <c r="A5115">
        <v>5114</v>
      </c>
      <c r="B5115">
        <v>10411</v>
      </c>
      <c r="C5115" t="s">
        <v>915</v>
      </c>
      <c r="D5115" t="s">
        <v>141</v>
      </c>
      <c r="E5115" t="s">
        <v>9225</v>
      </c>
      <c r="F5115">
        <v>300</v>
      </c>
      <c r="G5115">
        <v>4.0999999999999996</v>
      </c>
      <c r="H5115">
        <v>100</v>
      </c>
      <c r="I5115" t="s">
        <v>639</v>
      </c>
      <c r="J5115" t="s">
        <v>9226</v>
      </c>
      <c r="K5115">
        <v>62</v>
      </c>
      <c r="L5115" t="s">
        <v>133</v>
      </c>
      <c r="M5115" t="s">
        <v>132</v>
      </c>
      <c r="N5115" t="s">
        <v>131</v>
      </c>
      <c r="O5115" t="s">
        <v>130</v>
      </c>
    </row>
    <row r="5116" spans="1:15">
      <c r="A5116">
        <v>5115</v>
      </c>
      <c r="B5116">
        <v>10458</v>
      </c>
      <c r="C5116" t="s">
        <v>1409</v>
      </c>
      <c r="D5116" t="s">
        <v>137</v>
      </c>
      <c r="E5116" t="s">
        <v>9227</v>
      </c>
      <c r="F5116">
        <v>300</v>
      </c>
      <c r="G5116">
        <v>4.0999999999999996</v>
      </c>
      <c r="H5116">
        <v>50</v>
      </c>
      <c r="I5116" t="s">
        <v>6694</v>
      </c>
      <c r="J5116" t="s">
        <v>1409</v>
      </c>
      <c r="K5116">
        <v>54</v>
      </c>
      <c r="L5116" t="s">
        <v>136</v>
      </c>
      <c r="M5116" t="s">
        <v>132</v>
      </c>
      <c r="N5116" t="s">
        <v>140</v>
      </c>
      <c r="O5116" t="s">
        <v>135</v>
      </c>
    </row>
    <row r="5117" spans="1:15">
      <c r="A5117">
        <v>5116</v>
      </c>
      <c r="B5117">
        <v>10778</v>
      </c>
      <c r="C5117" t="s">
        <v>435</v>
      </c>
      <c r="D5117" t="s">
        <v>134</v>
      </c>
      <c r="E5117" t="s">
        <v>9228</v>
      </c>
      <c r="F5117">
        <v>300</v>
      </c>
      <c r="G5117">
        <v>4.2</v>
      </c>
      <c r="H5117">
        <v>20</v>
      </c>
      <c r="I5117" t="s">
        <v>784</v>
      </c>
      <c r="J5117" t="s">
        <v>9229</v>
      </c>
      <c r="K5117">
        <v>48</v>
      </c>
      <c r="L5117" t="s">
        <v>236</v>
      </c>
      <c r="M5117" t="s">
        <v>132</v>
      </c>
      <c r="N5117" t="s">
        <v>140</v>
      </c>
      <c r="O5117" t="s">
        <v>135</v>
      </c>
    </row>
    <row r="5118" spans="1:15">
      <c r="A5118">
        <v>5117</v>
      </c>
      <c r="B5118">
        <v>10785</v>
      </c>
      <c r="C5118" t="s">
        <v>435</v>
      </c>
      <c r="D5118" t="s">
        <v>134</v>
      </c>
      <c r="E5118" t="s">
        <v>9230</v>
      </c>
      <c r="F5118">
        <v>650</v>
      </c>
      <c r="G5118">
        <v>3.9</v>
      </c>
      <c r="H5118">
        <v>20</v>
      </c>
      <c r="I5118" t="s">
        <v>2224</v>
      </c>
      <c r="J5118" t="s">
        <v>9231</v>
      </c>
      <c r="K5118">
        <v>51</v>
      </c>
      <c r="L5118" t="s">
        <v>138</v>
      </c>
      <c r="M5118" t="s">
        <v>148</v>
      </c>
      <c r="N5118" t="s">
        <v>140</v>
      </c>
      <c r="O5118" t="s">
        <v>135</v>
      </c>
    </row>
    <row r="5119" spans="1:15">
      <c r="A5119">
        <v>5118</v>
      </c>
      <c r="B5119">
        <v>10844</v>
      </c>
      <c r="C5119" t="s">
        <v>393</v>
      </c>
      <c r="D5119" t="s">
        <v>137</v>
      </c>
      <c r="E5119" t="s">
        <v>9232</v>
      </c>
      <c r="F5119">
        <v>300</v>
      </c>
      <c r="G5119">
        <v>4.3</v>
      </c>
      <c r="H5119">
        <v>100</v>
      </c>
      <c r="I5119" t="s">
        <v>9233</v>
      </c>
      <c r="J5119" t="s">
        <v>601</v>
      </c>
      <c r="K5119">
        <v>37</v>
      </c>
      <c r="L5119" t="s">
        <v>133</v>
      </c>
      <c r="M5119" t="s">
        <v>132</v>
      </c>
      <c r="N5119" t="s">
        <v>131</v>
      </c>
      <c r="O5119" t="s">
        <v>144</v>
      </c>
    </row>
    <row r="5120" spans="1:15">
      <c r="A5120">
        <v>5119</v>
      </c>
      <c r="B5120">
        <v>10856</v>
      </c>
      <c r="C5120" t="s">
        <v>458</v>
      </c>
      <c r="D5120" t="s">
        <v>141</v>
      </c>
      <c r="E5120" t="s">
        <v>9234</v>
      </c>
      <c r="F5120">
        <v>250</v>
      </c>
      <c r="G5120">
        <v>4.0999999999999996</v>
      </c>
      <c r="H5120">
        <v>50</v>
      </c>
      <c r="I5120" t="s">
        <v>356</v>
      </c>
      <c r="J5120" t="s">
        <v>658</v>
      </c>
      <c r="K5120">
        <v>36</v>
      </c>
      <c r="L5120" t="s">
        <v>136</v>
      </c>
      <c r="M5120" t="s">
        <v>132</v>
      </c>
      <c r="N5120" t="s">
        <v>140</v>
      </c>
      <c r="O5120" t="s">
        <v>144</v>
      </c>
    </row>
    <row r="5121" spans="1:15">
      <c r="A5121">
        <v>5120</v>
      </c>
      <c r="B5121">
        <v>11041</v>
      </c>
      <c r="C5121" t="s">
        <v>794</v>
      </c>
      <c r="D5121" t="s">
        <v>139</v>
      </c>
      <c r="E5121" t="s">
        <v>9235</v>
      </c>
      <c r="F5121">
        <v>300</v>
      </c>
      <c r="G5121">
        <v>4.4000000000000004</v>
      </c>
      <c r="H5121">
        <v>500</v>
      </c>
      <c r="I5121" t="s">
        <v>784</v>
      </c>
      <c r="J5121" t="s">
        <v>794</v>
      </c>
      <c r="K5121">
        <v>57</v>
      </c>
      <c r="L5121" t="s">
        <v>236</v>
      </c>
      <c r="M5121" t="s">
        <v>132</v>
      </c>
      <c r="N5121" t="s">
        <v>147</v>
      </c>
      <c r="O5121" t="s">
        <v>135</v>
      </c>
    </row>
    <row r="5122" spans="1:15">
      <c r="A5122">
        <v>5121</v>
      </c>
      <c r="B5122">
        <v>11239</v>
      </c>
      <c r="C5122" t="s">
        <v>635</v>
      </c>
      <c r="D5122" t="s">
        <v>134</v>
      </c>
      <c r="E5122" t="s">
        <v>9236</v>
      </c>
      <c r="F5122">
        <v>400</v>
      </c>
      <c r="G5122">
        <v>4.3</v>
      </c>
      <c r="H5122">
        <v>500</v>
      </c>
      <c r="I5122" t="s">
        <v>9237</v>
      </c>
      <c r="J5122" t="s">
        <v>9238</v>
      </c>
      <c r="K5122">
        <v>33</v>
      </c>
      <c r="L5122" t="s">
        <v>138</v>
      </c>
      <c r="M5122" t="s">
        <v>132</v>
      </c>
      <c r="N5122" t="s">
        <v>147</v>
      </c>
      <c r="O5122" t="s">
        <v>144</v>
      </c>
    </row>
    <row r="5123" spans="1:15">
      <c r="A5123">
        <v>5122</v>
      </c>
      <c r="B5123">
        <v>11255</v>
      </c>
      <c r="C5123" t="s">
        <v>1875</v>
      </c>
      <c r="D5123" t="s">
        <v>134</v>
      </c>
      <c r="E5123" t="s">
        <v>9239</v>
      </c>
      <c r="F5123">
        <v>200</v>
      </c>
      <c r="G5123">
        <v>4.3</v>
      </c>
      <c r="H5123">
        <v>100</v>
      </c>
      <c r="I5123" t="s">
        <v>9240</v>
      </c>
      <c r="J5123" t="s">
        <v>9241</v>
      </c>
      <c r="K5123">
        <v>48</v>
      </c>
      <c r="L5123" t="s">
        <v>136</v>
      </c>
      <c r="M5123" t="s">
        <v>142</v>
      </c>
      <c r="N5123" t="s">
        <v>131</v>
      </c>
      <c r="O5123" t="s">
        <v>135</v>
      </c>
    </row>
    <row r="5124" spans="1:15">
      <c r="A5124">
        <v>5123</v>
      </c>
      <c r="B5124">
        <v>11547</v>
      </c>
      <c r="C5124" t="s">
        <v>3429</v>
      </c>
      <c r="D5124" t="s">
        <v>146</v>
      </c>
      <c r="E5124" t="s">
        <v>9242</v>
      </c>
      <c r="F5124">
        <v>150</v>
      </c>
      <c r="G5124">
        <v>4.2</v>
      </c>
      <c r="H5124">
        <v>1000</v>
      </c>
      <c r="I5124" t="s">
        <v>2266</v>
      </c>
      <c r="J5124" t="s">
        <v>9243</v>
      </c>
      <c r="K5124">
        <v>27</v>
      </c>
      <c r="L5124" t="s">
        <v>136</v>
      </c>
      <c r="M5124" t="s">
        <v>142</v>
      </c>
      <c r="N5124" t="s">
        <v>147</v>
      </c>
      <c r="O5124" t="s">
        <v>144</v>
      </c>
    </row>
    <row r="5125" spans="1:15">
      <c r="A5125">
        <v>5124</v>
      </c>
      <c r="B5125">
        <v>11729</v>
      </c>
      <c r="C5125" t="s">
        <v>640</v>
      </c>
      <c r="D5125" t="s">
        <v>139</v>
      </c>
      <c r="E5125" t="s">
        <v>9244</v>
      </c>
      <c r="F5125">
        <v>300</v>
      </c>
      <c r="G5125">
        <v>3.9</v>
      </c>
      <c r="H5125">
        <v>1000</v>
      </c>
      <c r="I5125" t="s">
        <v>356</v>
      </c>
      <c r="J5125" t="s">
        <v>9245</v>
      </c>
      <c r="K5125">
        <v>63</v>
      </c>
      <c r="L5125" t="s">
        <v>136</v>
      </c>
      <c r="M5125" t="s">
        <v>132</v>
      </c>
      <c r="N5125" t="s">
        <v>147</v>
      </c>
      <c r="O5125" t="s">
        <v>130</v>
      </c>
    </row>
    <row r="5126" spans="1:15">
      <c r="A5126">
        <v>5125</v>
      </c>
      <c r="B5126">
        <v>11854</v>
      </c>
      <c r="C5126" t="s">
        <v>500</v>
      </c>
      <c r="D5126" t="s">
        <v>146</v>
      </c>
      <c r="E5126" t="s">
        <v>9246</v>
      </c>
      <c r="F5126">
        <v>300</v>
      </c>
      <c r="G5126">
        <v>4.2</v>
      </c>
      <c r="H5126">
        <v>1000</v>
      </c>
      <c r="I5126" t="s">
        <v>1610</v>
      </c>
      <c r="J5126" t="s">
        <v>9247</v>
      </c>
      <c r="K5126">
        <v>32</v>
      </c>
      <c r="L5126" t="s">
        <v>133</v>
      </c>
      <c r="M5126" t="s">
        <v>132</v>
      </c>
      <c r="N5126" t="s">
        <v>147</v>
      </c>
      <c r="O5126" t="s">
        <v>144</v>
      </c>
    </row>
    <row r="5127" spans="1:15">
      <c r="A5127">
        <v>5126</v>
      </c>
      <c r="B5127">
        <v>11884</v>
      </c>
      <c r="C5127" t="s">
        <v>477</v>
      </c>
      <c r="D5127" t="s">
        <v>141</v>
      </c>
      <c r="E5127" t="s">
        <v>9248</v>
      </c>
      <c r="F5127">
        <v>200</v>
      </c>
      <c r="G5127">
        <v>4</v>
      </c>
      <c r="H5127">
        <v>100</v>
      </c>
      <c r="I5127" t="s">
        <v>1237</v>
      </c>
      <c r="J5127" t="s">
        <v>9249</v>
      </c>
      <c r="K5127">
        <v>53</v>
      </c>
      <c r="L5127" t="s">
        <v>136</v>
      </c>
      <c r="M5127" t="s">
        <v>142</v>
      </c>
      <c r="N5127" t="s">
        <v>131</v>
      </c>
      <c r="O5127" t="s">
        <v>135</v>
      </c>
    </row>
    <row r="5128" spans="1:15">
      <c r="A5128">
        <v>5127</v>
      </c>
      <c r="B5128">
        <v>11887</v>
      </c>
      <c r="C5128" t="s">
        <v>483</v>
      </c>
      <c r="D5128" t="s">
        <v>141</v>
      </c>
      <c r="E5128" t="s">
        <v>9250</v>
      </c>
      <c r="F5128">
        <v>400</v>
      </c>
      <c r="G5128">
        <v>4.3</v>
      </c>
      <c r="H5128">
        <v>1000</v>
      </c>
      <c r="I5128" t="s">
        <v>439</v>
      </c>
      <c r="J5128" t="s">
        <v>9251</v>
      </c>
      <c r="K5128">
        <v>35</v>
      </c>
      <c r="L5128" t="s">
        <v>138</v>
      </c>
      <c r="M5128" t="s">
        <v>132</v>
      </c>
      <c r="N5128" t="s">
        <v>147</v>
      </c>
      <c r="O5128" t="s">
        <v>144</v>
      </c>
    </row>
    <row r="5129" spans="1:15">
      <c r="A5129">
        <v>5128</v>
      </c>
      <c r="B5129">
        <v>11952</v>
      </c>
      <c r="C5129" t="s">
        <v>973</v>
      </c>
      <c r="D5129" t="s">
        <v>134</v>
      </c>
      <c r="E5129" t="s">
        <v>9252</v>
      </c>
      <c r="F5129">
        <v>300</v>
      </c>
      <c r="G5129">
        <v>4.0999999999999996</v>
      </c>
      <c r="H5129">
        <v>1000</v>
      </c>
      <c r="I5129" t="s">
        <v>9253</v>
      </c>
      <c r="J5129" t="s">
        <v>9254</v>
      </c>
      <c r="K5129">
        <v>44</v>
      </c>
      <c r="L5129" t="s">
        <v>133</v>
      </c>
      <c r="M5129" t="s">
        <v>132</v>
      </c>
      <c r="N5129" t="s">
        <v>147</v>
      </c>
      <c r="O5129" t="s">
        <v>135</v>
      </c>
    </row>
    <row r="5130" spans="1:15">
      <c r="A5130">
        <v>5129</v>
      </c>
      <c r="B5130">
        <v>12260</v>
      </c>
      <c r="C5130" t="s">
        <v>907</v>
      </c>
      <c r="D5130" t="s">
        <v>129</v>
      </c>
      <c r="E5130" t="s">
        <v>9255</v>
      </c>
      <c r="F5130">
        <v>150</v>
      </c>
      <c r="G5130">
        <v>4.2</v>
      </c>
      <c r="H5130">
        <v>1000</v>
      </c>
      <c r="I5130" t="s">
        <v>9256</v>
      </c>
      <c r="J5130" t="s">
        <v>9257</v>
      </c>
      <c r="K5130">
        <v>46</v>
      </c>
      <c r="L5130" t="s">
        <v>133</v>
      </c>
      <c r="M5130" t="s">
        <v>142</v>
      </c>
      <c r="N5130" t="s">
        <v>147</v>
      </c>
      <c r="O5130" t="s">
        <v>135</v>
      </c>
    </row>
    <row r="5131" spans="1:15">
      <c r="A5131">
        <v>5130</v>
      </c>
      <c r="B5131">
        <v>12396</v>
      </c>
      <c r="C5131" t="s">
        <v>295</v>
      </c>
      <c r="D5131" t="s">
        <v>137</v>
      </c>
      <c r="E5131" t="s">
        <v>9258</v>
      </c>
      <c r="F5131">
        <v>400</v>
      </c>
      <c r="G5131">
        <v>4.0999999999999996</v>
      </c>
      <c r="H5131">
        <v>500</v>
      </c>
      <c r="I5131" t="s">
        <v>848</v>
      </c>
      <c r="J5131" t="s">
        <v>476</v>
      </c>
      <c r="K5131">
        <v>51</v>
      </c>
      <c r="L5131" t="s">
        <v>138</v>
      </c>
      <c r="M5131" t="s">
        <v>132</v>
      </c>
      <c r="N5131" t="s">
        <v>147</v>
      </c>
      <c r="O5131" t="s">
        <v>135</v>
      </c>
    </row>
    <row r="5132" spans="1:15">
      <c r="A5132">
        <v>5131</v>
      </c>
      <c r="B5132">
        <v>12615</v>
      </c>
      <c r="C5132" t="s">
        <v>2104</v>
      </c>
      <c r="D5132" t="s">
        <v>139</v>
      </c>
      <c r="E5132" t="s">
        <v>9259</v>
      </c>
      <c r="F5132">
        <v>300</v>
      </c>
      <c r="G5132">
        <v>4.3</v>
      </c>
      <c r="H5132">
        <v>1000</v>
      </c>
      <c r="I5132" t="s">
        <v>9260</v>
      </c>
      <c r="J5132" t="s">
        <v>2104</v>
      </c>
      <c r="K5132">
        <v>36</v>
      </c>
      <c r="L5132" t="s">
        <v>136</v>
      </c>
      <c r="M5132" t="s">
        <v>132</v>
      </c>
      <c r="N5132" t="s">
        <v>147</v>
      </c>
      <c r="O5132" t="s">
        <v>144</v>
      </c>
    </row>
    <row r="5133" spans="1:15">
      <c r="A5133">
        <v>5132</v>
      </c>
      <c r="B5133">
        <v>12808</v>
      </c>
      <c r="C5133" t="s">
        <v>4250</v>
      </c>
      <c r="D5133" t="s">
        <v>137</v>
      </c>
      <c r="E5133" t="s">
        <v>9261</v>
      </c>
      <c r="F5133">
        <v>300</v>
      </c>
      <c r="G5133">
        <v>4.2</v>
      </c>
      <c r="H5133">
        <v>1000</v>
      </c>
      <c r="I5133" t="s">
        <v>9262</v>
      </c>
      <c r="J5133" t="s">
        <v>652</v>
      </c>
      <c r="K5133">
        <v>39</v>
      </c>
      <c r="L5133" t="s">
        <v>133</v>
      </c>
      <c r="M5133" t="s">
        <v>132</v>
      </c>
      <c r="N5133" t="s">
        <v>147</v>
      </c>
      <c r="O5133" t="s">
        <v>144</v>
      </c>
    </row>
    <row r="5134" spans="1:15">
      <c r="A5134">
        <v>5133</v>
      </c>
      <c r="B5134">
        <v>12824</v>
      </c>
      <c r="C5134" t="s">
        <v>458</v>
      </c>
      <c r="D5134" t="s">
        <v>141</v>
      </c>
      <c r="E5134" t="s">
        <v>9263</v>
      </c>
      <c r="F5134">
        <v>400</v>
      </c>
      <c r="G5134">
        <v>4.0999999999999996</v>
      </c>
      <c r="H5134">
        <v>1000</v>
      </c>
      <c r="I5134" t="s">
        <v>9264</v>
      </c>
      <c r="J5134" t="s">
        <v>561</v>
      </c>
      <c r="K5134">
        <v>46</v>
      </c>
      <c r="L5134" t="s">
        <v>138</v>
      </c>
      <c r="M5134" t="s">
        <v>132</v>
      </c>
      <c r="N5134" t="s">
        <v>147</v>
      </c>
      <c r="O5134" t="s">
        <v>135</v>
      </c>
    </row>
    <row r="5135" spans="1:15">
      <c r="A5135">
        <v>5134</v>
      </c>
      <c r="B5135">
        <v>13011</v>
      </c>
      <c r="C5135" t="s">
        <v>779</v>
      </c>
      <c r="D5135" t="s">
        <v>139</v>
      </c>
      <c r="E5135" t="s">
        <v>9265</v>
      </c>
      <c r="F5135">
        <v>250</v>
      </c>
      <c r="G5135">
        <v>3.7</v>
      </c>
      <c r="H5135">
        <v>100</v>
      </c>
      <c r="I5135" t="s">
        <v>426</v>
      </c>
      <c r="J5135" t="s">
        <v>9266</v>
      </c>
      <c r="K5135">
        <v>58</v>
      </c>
      <c r="L5135" t="s">
        <v>136</v>
      </c>
      <c r="M5135" t="s">
        <v>132</v>
      </c>
      <c r="N5135" t="s">
        <v>131</v>
      </c>
      <c r="O5135" t="s">
        <v>135</v>
      </c>
    </row>
    <row r="5136" spans="1:15">
      <c r="A5136">
        <v>5135</v>
      </c>
      <c r="B5136">
        <v>13135</v>
      </c>
      <c r="C5136" t="s">
        <v>435</v>
      </c>
      <c r="D5136" t="s">
        <v>134</v>
      </c>
      <c r="E5136" t="s">
        <v>9267</v>
      </c>
      <c r="F5136">
        <v>1300</v>
      </c>
      <c r="G5136">
        <v>4.4000000000000004</v>
      </c>
      <c r="H5136">
        <v>50</v>
      </c>
      <c r="I5136" t="s">
        <v>9268</v>
      </c>
      <c r="J5136" t="s">
        <v>1079</v>
      </c>
      <c r="K5136">
        <v>48</v>
      </c>
      <c r="L5136" t="s">
        <v>133</v>
      </c>
      <c r="M5136" t="s">
        <v>235</v>
      </c>
      <c r="N5136" t="s">
        <v>140</v>
      </c>
      <c r="O5136" t="s">
        <v>135</v>
      </c>
    </row>
    <row r="5137" spans="1:15">
      <c r="A5137">
        <v>5136</v>
      </c>
      <c r="B5137">
        <v>13459</v>
      </c>
      <c r="C5137" t="s">
        <v>3228</v>
      </c>
      <c r="D5137" t="s">
        <v>141</v>
      </c>
      <c r="E5137" t="s">
        <v>9269</v>
      </c>
      <c r="F5137">
        <v>400</v>
      </c>
      <c r="G5137">
        <v>4.2</v>
      </c>
      <c r="H5137">
        <v>1000</v>
      </c>
      <c r="I5137" t="s">
        <v>439</v>
      </c>
      <c r="J5137" t="s">
        <v>3230</v>
      </c>
      <c r="K5137">
        <v>45</v>
      </c>
      <c r="L5137" t="s">
        <v>138</v>
      </c>
      <c r="M5137" t="s">
        <v>132</v>
      </c>
      <c r="N5137" t="s">
        <v>147</v>
      </c>
      <c r="O5137" t="s">
        <v>135</v>
      </c>
    </row>
    <row r="5138" spans="1:15">
      <c r="A5138">
        <v>5137</v>
      </c>
      <c r="B5138">
        <v>13798</v>
      </c>
      <c r="C5138" t="s">
        <v>2772</v>
      </c>
      <c r="D5138" t="s">
        <v>141</v>
      </c>
      <c r="E5138" t="s">
        <v>9270</v>
      </c>
      <c r="F5138">
        <v>200</v>
      </c>
      <c r="G5138">
        <v>4.5999999999999996</v>
      </c>
      <c r="H5138">
        <v>50</v>
      </c>
      <c r="I5138" t="s">
        <v>9271</v>
      </c>
      <c r="J5138" t="s">
        <v>9272</v>
      </c>
      <c r="K5138">
        <v>32</v>
      </c>
      <c r="L5138" t="s">
        <v>136</v>
      </c>
      <c r="M5138" t="s">
        <v>142</v>
      </c>
      <c r="N5138" t="s">
        <v>140</v>
      </c>
      <c r="O5138" t="s">
        <v>144</v>
      </c>
    </row>
    <row r="5139" spans="1:15">
      <c r="A5139">
        <v>5138</v>
      </c>
      <c r="B5139">
        <v>13818</v>
      </c>
      <c r="C5139" t="s">
        <v>1303</v>
      </c>
      <c r="D5139" t="s">
        <v>134</v>
      </c>
      <c r="E5139" t="s">
        <v>9273</v>
      </c>
      <c r="F5139">
        <v>600</v>
      </c>
      <c r="G5139">
        <v>4.0999999999999996</v>
      </c>
      <c r="H5139">
        <v>500</v>
      </c>
      <c r="I5139" t="s">
        <v>426</v>
      </c>
      <c r="J5139" t="s">
        <v>634</v>
      </c>
      <c r="K5139">
        <v>50</v>
      </c>
      <c r="L5139" t="s">
        <v>136</v>
      </c>
      <c r="M5139" t="s">
        <v>148</v>
      </c>
      <c r="N5139" t="s">
        <v>147</v>
      </c>
      <c r="O5139" t="s">
        <v>135</v>
      </c>
    </row>
    <row r="5140" spans="1:15">
      <c r="A5140">
        <v>5139</v>
      </c>
      <c r="B5140">
        <v>13909</v>
      </c>
      <c r="C5140" t="s">
        <v>461</v>
      </c>
      <c r="D5140" t="s">
        <v>141</v>
      </c>
      <c r="E5140" t="s">
        <v>9274</v>
      </c>
      <c r="F5140">
        <v>300</v>
      </c>
      <c r="G5140">
        <v>4.4000000000000004</v>
      </c>
      <c r="H5140">
        <v>500</v>
      </c>
      <c r="I5140" t="s">
        <v>9275</v>
      </c>
      <c r="J5140" t="s">
        <v>9276</v>
      </c>
      <c r="K5140">
        <v>35</v>
      </c>
      <c r="L5140" t="s">
        <v>138</v>
      </c>
      <c r="M5140" t="s">
        <v>132</v>
      </c>
      <c r="N5140" t="s">
        <v>147</v>
      </c>
      <c r="O5140" t="s">
        <v>144</v>
      </c>
    </row>
    <row r="5141" spans="1:15">
      <c r="A5141">
        <v>5140</v>
      </c>
      <c r="B5141">
        <v>13955</v>
      </c>
      <c r="C5141" t="s">
        <v>483</v>
      </c>
      <c r="D5141" t="s">
        <v>141</v>
      </c>
      <c r="E5141" t="s">
        <v>9277</v>
      </c>
      <c r="F5141">
        <v>100</v>
      </c>
      <c r="G5141">
        <v>4.5999999999999996</v>
      </c>
      <c r="H5141">
        <v>100</v>
      </c>
      <c r="I5141" t="s">
        <v>395</v>
      </c>
      <c r="J5141" t="s">
        <v>9278</v>
      </c>
      <c r="K5141">
        <v>48</v>
      </c>
      <c r="L5141" t="s">
        <v>138</v>
      </c>
      <c r="M5141" t="s">
        <v>142</v>
      </c>
      <c r="N5141" t="s">
        <v>131</v>
      </c>
      <c r="O5141" t="s">
        <v>135</v>
      </c>
    </row>
    <row r="5142" spans="1:15">
      <c r="A5142">
        <v>5141</v>
      </c>
      <c r="B5142">
        <v>14039</v>
      </c>
      <c r="C5142" t="s">
        <v>1174</v>
      </c>
      <c r="D5142" t="s">
        <v>139</v>
      </c>
      <c r="E5142" t="s">
        <v>9279</v>
      </c>
      <c r="F5142">
        <v>300</v>
      </c>
      <c r="G5142">
        <v>4</v>
      </c>
      <c r="H5142">
        <v>100</v>
      </c>
      <c r="I5142" t="s">
        <v>2266</v>
      </c>
      <c r="J5142" t="s">
        <v>825</v>
      </c>
      <c r="K5142">
        <v>80</v>
      </c>
      <c r="L5142" t="s">
        <v>136</v>
      </c>
      <c r="M5142" t="s">
        <v>132</v>
      </c>
      <c r="N5142" t="s">
        <v>131</v>
      </c>
      <c r="O5142" t="s">
        <v>130</v>
      </c>
    </row>
    <row r="5143" spans="1:15">
      <c r="A5143">
        <v>5142</v>
      </c>
      <c r="B5143">
        <v>14058</v>
      </c>
      <c r="C5143" t="s">
        <v>1086</v>
      </c>
      <c r="D5143" t="s">
        <v>139</v>
      </c>
      <c r="E5143" t="s">
        <v>9280</v>
      </c>
      <c r="F5143">
        <v>150</v>
      </c>
      <c r="G5143">
        <v>4</v>
      </c>
      <c r="H5143">
        <v>1000</v>
      </c>
      <c r="I5143" t="s">
        <v>2266</v>
      </c>
      <c r="J5143" t="s">
        <v>1086</v>
      </c>
      <c r="K5143">
        <v>34</v>
      </c>
      <c r="L5143" t="s">
        <v>136</v>
      </c>
      <c r="M5143" t="s">
        <v>142</v>
      </c>
      <c r="N5143" t="s">
        <v>147</v>
      </c>
      <c r="O5143" t="s">
        <v>144</v>
      </c>
    </row>
    <row r="5144" spans="1:15">
      <c r="A5144">
        <v>5143</v>
      </c>
      <c r="B5144">
        <v>14084</v>
      </c>
      <c r="C5144" t="s">
        <v>3861</v>
      </c>
      <c r="D5144" t="s">
        <v>146</v>
      </c>
      <c r="E5144" t="s">
        <v>9281</v>
      </c>
      <c r="F5144">
        <v>100</v>
      </c>
      <c r="G5144">
        <v>4</v>
      </c>
      <c r="H5144">
        <v>500</v>
      </c>
      <c r="I5144" t="s">
        <v>2266</v>
      </c>
      <c r="J5144" t="s">
        <v>9282</v>
      </c>
      <c r="K5144">
        <v>47</v>
      </c>
      <c r="L5144" t="s">
        <v>136</v>
      </c>
      <c r="M5144" t="s">
        <v>142</v>
      </c>
      <c r="N5144" t="s">
        <v>147</v>
      </c>
      <c r="O5144" t="s">
        <v>135</v>
      </c>
    </row>
    <row r="5145" spans="1:15">
      <c r="A5145">
        <v>5144</v>
      </c>
      <c r="B5145">
        <v>14096</v>
      </c>
      <c r="C5145" t="s">
        <v>1086</v>
      </c>
      <c r="D5145" t="s">
        <v>139</v>
      </c>
      <c r="E5145" t="s">
        <v>9283</v>
      </c>
      <c r="F5145">
        <v>150</v>
      </c>
      <c r="G5145">
        <v>4.4000000000000004</v>
      </c>
      <c r="H5145">
        <v>1000</v>
      </c>
      <c r="I5145" t="s">
        <v>308</v>
      </c>
      <c r="J5145" t="s">
        <v>9284</v>
      </c>
      <c r="K5145">
        <v>31</v>
      </c>
      <c r="L5145" t="s">
        <v>133</v>
      </c>
      <c r="M5145" t="s">
        <v>142</v>
      </c>
      <c r="N5145" t="s">
        <v>147</v>
      </c>
      <c r="O5145" t="s">
        <v>144</v>
      </c>
    </row>
    <row r="5146" spans="1:15">
      <c r="A5146">
        <v>5145</v>
      </c>
      <c r="B5146">
        <v>14429</v>
      </c>
      <c r="C5146" t="s">
        <v>3228</v>
      </c>
      <c r="D5146" t="s">
        <v>141</v>
      </c>
      <c r="E5146" t="s">
        <v>9285</v>
      </c>
      <c r="F5146">
        <v>400</v>
      </c>
      <c r="G5146">
        <v>4</v>
      </c>
      <c r="H5146">
        <v>500</v>
      </c>
      <c r="I5146" t="s">
        <v>9286</v>
      </c>
      <c r="J5146" t="s">
        <v>3230</v>
      </c>
      <c r="K5146">
        <v>50</v>
      </c>
      <c r="L5146" t="s">
        <v>133</v>
      </c>
      <c r="M5146" t="s">
        <v>132</v>
      </c>
      <c r="N5146" t="s">
        <v>147</v>
      </c>
      <c r="O5146" t="s">
        <v>135</v>
      </c>
    </row>
    <row r="5147" spans="1:15">
      <c r="A5147">
        <v>5146</v>
      </c>
      <c r="B5147">
        <v>14439</v>
      </c>
      <c r="C5147" t="s">
        <v>1372</v>
      </c>
      <c r="D5147" t="s">
        <v>141</v>
      </c>
      <c r="E5147" t="s">
        <v>9287</v>
      </c>
      <c r="F5147">
        <v>500</v>
      </c>
      <c r="G5147">
        <v>4.3</v>
      </c>
      <c r="H5147">
        <v>100</v>
      </c>
      <c r="I5147" t="s">
        <v>439</v>
      </c>
      <c r="J5147" t="s">
        <v>9288</v>
      </c>
      <c r="K5147">
        <v>40</v>
      </c>
      <c r="L5147" t="s">
        <v>138</v>
      </c>
      <c r="M5147" t="s">
        <v>132</v>
      </c>
      <c r="N5147" t="s">
        <v>131</v>
      </c>
      <c r="O5147" t="s">
        <v>144</v>
      </c>
    </row>
    <row r="5148" spans="1:15">
      <c r="A5148">
        <v>5147</v>
      </c>
      <c r="B5148">
        <v>14834</v>
      </c>
      <c r="C5148" t="s">
        <v>1086</v>
      </c>
      <c r="D5148" t="s">
        <v>139</v>
      </c>
      <c r="E5148" t="s">
        <v>9289</v>
      </c>
      <c r="F5148">
        <v>300</v>
      </c>
      <c r="G5148">
        <v>4</v>
      </c>
      <c r="H5148">
        <v>500</v>
      </c>
      <c r="I5148" t="s">
        <v>426</v>
      </c>
      <c r="J5148" t="s">
        <v>1086</v>
      </c>
      <c r="K5148">
        <v>39</v>
      </c>
      <c r="L5148" t="s">
        <v>136</v>
      </c>
      <c r="M5148" t="s">
        <v>132</v>
      </c>
      <c r="N5148" t="s">
        <v>147</v>
      </c>
      <c r="O5148" t="s">
        <v>144</v>
      </c>
    </row>
    <row r="5149" spans="1:15">
      <c r="A5149">
        <v>5148</v>
      </c>
      <c r="B5149">
        <v>14842</v>
      </c>
      <c r="C5149" t="s">
        <v>393</v>
      </c>
      <c r="D5149" t="s">
        <v>137</v>
      </c>
      <c r="E5149" t="s">
        <v>9290</v>
      </c>
      <c r="F5149">
        <v>500</v>
      </c>
      <c r="G5149">
        <v>4.2</v>
      </c>
      <c r="H5149">
        <v>20</v>
      </c>
      <c r="I5149" t="s">
        <v>781</v>
      </c>
      <c r="J5149" t="s">
        <v>4449</v>
      </c>
      <c r="K5149">
        <v>46</v>
      </c>
      <c r="L5149" t="s">
        <v>236</v>
      </c>
      <c r="M5149" t="s">
        <v>132</v>
      </c>
      <c r="N5149" t="s">
        <v>140</v>
      </c>
      <c r="O5149" t="s">
        <v>135</v>
      </c>
    </row>
    <row r="5150" spans="1:15">
      <c r="A5150">
        <v>5149</v>
      </c>
      <c r="B5150">
        <v>14881</v>
      </c>
      <c r="C5150" t="s">
        <v>9291</v>
      </c>
      <c r="D5150" t="s">
        <v>141</v>
      </c>
      <c r="E5150" t="s">
        <v>9292</v>
      </c>
      <c r="F5150">
        <v>500</v>
      </c>
      <c r="G5150">
        <v>4.3</v>
      </c>
      <c r="H5150">
        <v>100</v>
      </c>
      <c r="I5150" t="s">
        <v>356</v>
      </c>
      <c r="J5150" t="s">
        <v>9293</v>
      </c>
      <c r="K5150">
        <v>35</v>
      </c>
      <c r="L5150" t="s">
        <v>136</v>
      </c>
      <c r="M5150" t="s">
        <v>132</v>
      </c>
      <c r="N5150" t="s">
        <v>131</v>
      </c>
      <c r="O5150" t="s">
        <v>144</v>
      </c>
    </row>
    <row r="5151" spans="1:15">
      <c r="A5151">
        <v>5150</v>
      </c>
      <c r="B5151">
        <v>14903</v>
      </c>
      <c r="C5151" t="s">
        <v>612</v>
      </c>
      <c r="D5151" t="s">
        <v>146</v>
      </c>
      <c r="E5151" t="s">
        <v>9294</v>
      </c>
      <c r="F5151">
        <v>150</v>
      </c>
      <c r="G5151">
        <v>3.7</v>
      </c>
      <c r="H5151">
        <v>100</v>
      </c>
      <c r="I5151" t="s">
        <v>2266</v>
      </c>
      <c r="J5151" t="s">
        <v>9295</v>
      </c>
      <c r="K5151">
        <v>34</v>
      </c>
      <c r="L5151" t="s">
        <v>136</v>
      </c>
      <c r="M5151" t="s">
        <v>142</v>
      </c>
      <c r="N5151" t="s">
        <v>131</v>
      </c>
      <c r="O5151" t="s">
        <v>144</v>
      </c>
    </row>
    <row r="5152" spans="1:15">
      <c r="A5152">
        <v>5151</v>
      </c>
      <c r="B5152">
        <v>14912</v>
      </c>
      <c r="C5152" t="s">
        <v>1086</v>
      </c>
      <c r="D5152" t="s">
        <v>139</v>
      </c>
      <c r="E5152" t="s">
        <v>9296</v>
      </c>
      <c r="F5152">
        <v>500</v>
      </c>
      <c r="G5152">
        <v>4.3</v>
      </c>
      <c r="H5152">
        <v>1000</v>
      </c>
      <c r="I5152" t="s">
        <v>9297</v>
      </c>
      <c r="J5152" t="s">
        <v>1086</v>
      </c>
      <c r="K5152">
        <v>36</v>
      </c>
      <c r="L5152" t="s">
        <v>133</v>
      </c>
      <c r="M5152" t="s">
        <v>132</v>
      </c>
      <c r="N5152" t="s">
        <v>147</v>
      </c>
      <c r="O5152" t="s">
        <v>144</v>
      </c>
    </row>
    <row r="5153" spans="1:15">
      <c r="A5153">
        <v>5152</v>
      </c>
      <c r="B5153">
        <v>15034</v>
      </c>
      <c r="C5153" t="s">
        <v>5142</v>
      </c>
      <c r="D5153" t="s">
        <v>137</v>
      </c>
      <c r="E5153" t="s">
        <v>9298</v>
      </c>
      <c r="F5153">
        <v>600</v>
      </c>
      <c r="G5153">
        <v>4.2</v>
      </c>
      <c r="H5153">
        <v>500</v>
      </c>
      <c r="I5153" t="s">
        <v>426</v>
      </c>
      <c r="J5153" t="s">
        <v>5144</v>
      </c>
      <c r="K5153">
        <v>45</v>
      </c>
      <c r="L5153" t="s">
        <v>136</v>
      </c>
      <c r="M5153" t="s">
        <v>148</v>
      </c>
      <c r="N5153" t="s">
        <v>147</v>
      </c>
      <c r="O5153" t="s">
        <v>135</v>
      </c>
    </row>
    <row r="5154" spans="1:15">
      <c r="A5154">
        <v>5153</v>
      </c>
      <c r="B5154">
        <v>15217</v>
      </c>
      <c r="C5154" t="s">
        <v>995</v>
      </c>
      <c r="D5154" t="s">
        <v>139</v>
      </c>
      <c r="E5154" t="s">
        <v>9299</v>
      </c>
      <c r="F5154">
        <v>300</v>
      </c>
      <c r="G5154">
        <v>2.9</v>
      </c>
      <c r="H5154">
        <v>80</v>
      </c>
      <c r="I5154" t="s">
        <v>9300</v>
      </c>
      <c r="J5154" t="s">
        <v>9301</v>
      </c>
      <c r="K5154">
        <v>54</v>
      </c>
      <c r="L5154" t="s">
        <v>136</v>
      </c>
      <c r="M5154" t="s">
        <v>132</v>
      </c>
      <c r="N5154" t="s">
        <v>131</v>
      </c>
      <c r="O5154" t="s">
        <v>135</v>
      </c>
    </row>
    <row r="5155" spans="1:15">
      <c r="A5155">
        <v>5154</v>
      </c>
      <c r="B5155">
        <v>15400</v>
      </c>
      <c r="C5155" t="s">
        <v>260</v>
      </c>
      <c r="D5155" t="s">
        <v>137</v>
      </c>
      <c r="E5155" t="s">
        <v>9302</v>
      </c>
      <c r="F5155">
        <v>250</v>
      </c>
      <c r="G5155">
        <v>4.4000000000000004</v>
      </c>
      <c r="H5155">
        <v>100</v>
      </c>
      <c r="I5155" t="s">
        <v>356</v>
      </c>
      <c r="J5155" t="s">
        <v>1219</v>
      </c>
      <c r="K5155">
        <v>53</v>
      </c>
      <c r="L5155" t="s">
        <v>136</v>
      </c>
      <c r="M5155" t="s">
        <v>132</v>
      </c>
      <c r="N5155" t="s">
        <v>131</v>
      </c>
      <c r="O5155" t="s">
        <v>135</v>
      </c>
    </row>
    <row r="5156" spans="1:15">
      <c r="A5156">
        <v>5155</v>
      </c>
      <c r="B5156">
        <v>15531</v>
      </c>
      <c r="C5156" t="s">
        <v>366</v>
      </c>
      <c r="D5156" t="s">
        <v>146</v>
      </c>
      <c r="E5156" t="s">
        <v>9303</v>
      </c>
      <c r="F5156">
        <v>250</v>
      </c>
      <c r="G5156">
        <v>4.3</v>
      </c>
      <c r="H5156">
        <v>500</v>
      </c>
      <c r="I5156" t="s">
        <v>2266</v>
      </c>
      <c r="J5156" t="s">
        <v>9304</v>
      </c>
      <c r="K5156">
        <v>33</v>
      </c>
      <c r="L5156" t="s">
        <v>136</v>
      </c>
      <c r="M5156" t="s">
        <v>132</v>
      </c>
      <c r="N5156" t="s">
        <v>147</v>
      </c>
      <c r="O5156" t="s">
        <v>144</v>
      </c>
    </row>
    <row r="5157" spans="1:15">
      <c r="A5157">
        <v>5156</v>
      </c>
      <c r="B5157">
        <v>15586</v>
      </c>
      <c r="C5157" t="s">
        <v>794</v>
      </c>
      <c r="D5157" t="s">
        <v>139</v>
      </c>
      <c r="E5157" t="s">
        <v>9305</v>
      </c>
      <c r="F5157">
        <v>400</v>
      </c>
      <c r="G5157">
        <v>4.3</v>
      </c>
      <c r="H5157">
        <v>20</v>
      </c>
      <c r="I5157" t="s">
        <v>9306</v>
      </c>
      <c r="J5157" t="s">
        <v>699</v>
      </c>
      <c r="K5157">
        <v>50</v>
      </c>
      <c r="L5157" t="s">
        <v>133</v>
      </c>
      <c r="M5157" t="s">
        <v>132</v>
      </c>
      <c r="N5157" t="s">
        <v>140</v>
      </c>
      <c r="O5157" t="s">
        <v>135</v>
      </c>
    </row>
    <row r="5158" spans="1:15">
      <c r="A5158">
        <v>5157</v>
      </c>
      <c r="B5158">
        <v>15905</v>
      </c>
      <c r="C5158" t="s">
        <v>1675</v>
      </c>
      <c r="D5158" t="s">
        <v>137</v>
      </c>
      <c r="E5158" t="s">
        <v>9307</v>
      </c>
      <c r="F5158">
        <v>200</v>
      </c>
      <c r="G5158">
        <v>4.5999999999999996</v>
      </c>
      <c r="H5158">
        <v>500</v>
      </c>
      <c r="I5158" t="s">
        <v>9308</v>
      </c>
      <c r="J5158" t="s">
        <v>372</v>
      </c>
      <c r="K5158">
        <v>39</v>
      </c>
      <c r="L5158" t="s">
        <v>136</v>
      </c>
      <c r="M5158" t="s">
        <v>142</v>
      </c>
      <c r="N5158" t="s">
        <v>147</v>
      </c>
      <c r="O5158" t="s">
        <v>144</v>
      </c>
    </row>
    <row r="5159" spans="1:15">
      <c r="A5159">
        <v>5158</v>
      </c>
      <c r="B5159">
        <v>16128</v>
      </c>
      <c r="C5159" t="s">
        <v>458</v>
      </c>
      <c r="D5159" t="s">
        <v>141</v>
      </c>
      <c r="E5159" t="s">
        <v>9309</v>
      </c>
      <c r="F5159">
        <v>300</v>
      </c>
      <c r="G5159">
        <v>4.2</v>
      </c>
      <c r="H5159">
        <v>100</v>
      </c>
      <c r="I5159" t="s">
        <v>9310</v>
      </c>
      <c r="J5159" t="s">
        <v>561</v>
      </c>
      <c r="K5159">
        <v>37</v>
      </c>
      <c r="L5159" t="s">
        <v>138</v>
      </c>
      <c r="M5159" t="s">
        <v>132</v>
      </c>
      <c r="N5159" t="s">
        <v>131</v>
      </c>
      <c r="O5159" t="s">
        <v>144</v>
      </c>
    </row>
    <row r="5160" spans="1:15">
      <c r="A5160">
        <v>5159</v>
      </c>
      <c r="B5160">
        <v>16158</v>
      </c>
      <c r="C5160" t="s">
        <v>486</v>
      </c>
      <c r="D5160" t="s">
        <v>146</v>
      </c>
      <c r="E5160" t="s">
        <v>2102</v>
      </c>
      <c r="F5160">
        <v>150</v>
      </c>
      <c r="G5160">
        <v>3.8</v>
      </c>
      <c r="H5160">
        <v>1000</v>
      </c>
      <c r="I5160" t="s">
        <v>2266</v>
      </c>
      <c r="J5160" t="s">
        <v>9173</v>
      </c>
      <c r="K5160">
        <v>32</v>
      </c>
      <c r="L5160" t="s">
        <v>136</v>
      </c>
      <c r="M5160" t="s">
        <v>142</v>
      </c>
      <c r="N5160" t="s">
        <v>147</v>
      </c>
      <c r="O5160" t="s">
        <v>144</v>
      </c>
    </row>
    <row r="5161" spans="1:15">
      <c r="A5161">
        <v>5160</v>
      </c>
      <c r="B5161">
        <v>16326</v>
      </c>
      <c r="C5161" t="s">
        <v>424</v>
      </c>
      <c r="D5161" t="s">
        <v>129</v>
      </c>
      <c r="E5161" t="s">
        <v>9311</v>
      </c>
      <c r="F5161">
        <v>120</v>
      </c>
      <c r="G5161">
        <v>4</v>
      </c>
      <c r="H5161">
        <v>20</v>
      </c>
      <c r="I5161" t="s">
        <v>2266</v>
      </c>
      <c r="J5161" t="s">
        <v>9312</v>
      </c>
      <c r="K5161">
        <v>83</v>
      </c>
      <c r="L5161" t="s">
        <v>136</v>
      </c>
      <c r="M5161" t="s">
        <v>142</v>
      </c>
      <c r="N5161" t="s">
        <v>140</v>
      </c>
      <c r="O5161" t="s">
        <v>130</v>
      </c>
    </row>
    <row r="5162" spans="1:15">
      <c r="A5162">
        <v>5161</v>
      </c>
      <c r="B5162">
        <v>16469</v>
      </c>
      <c r="C5162" t="s">
        <v>862</v>
      </c>
      <c r="D5162" t="s">
        <v>139</v>
      </c>
      <c r="E5162" t="s">
        <v>9313</v>
      </c>
      <c r="F5162">
        <v>500</v>
      </c>
      <c r="G5162">
        <v>4.5</v>
      </c>
      <c r="H5162">
        <v>100</v>
      </c>
      <c r="I5162" t="s">
        <v>9314</v>
      </c>
      <c r="J5162" t="s">
        <v>862</v>
      </c>
      <c r="K5162">
        <v>53</v>
      </c>
      <c r="L5162" t="s">
        <v>133</v>
      </c>
      <c r="M5162" t="s">
        <v>132</v>
      </c>
      <c r="N5162" t="s">
        <v>131</v>
      </c>
      <c r="O5162" t="s">
        <v>135</v>
      </c>
    </row>
    <row r="5163" spans="1:15">
      <c r="A5163">
        <v>5162</v>
      </c>
      <c r="B5163">
        <v>16543</v>
      </c>
      <c r="C5163" t="s">
        <v>1153</v>
      </c>
      <c r="D5163" t="s">
        <v>139</v>
      </c>
      <c r="E5163" t="s">
        <v>9261</v>
      </c>
      <c r="F5163">
        <v>300</v>
      </c>
      <c r="G5163">
        <v>4.3</v>
      </c>
      <c r="H5163">
        <v>1000</v>
      </c>
      <c r="I5163" t="s">
        <v>9262</v>
      </c>
      <c r="J5163" t="s">
        <v>1155</v>
      </c>
      <c r="K5163">
        <v>35</v>
      </c>
      <c r="L5163" t="s">
        <v>133</v>
      </c>
      <c r="M5163" t="s">
        <v>132</v>
      </c>
      <c r="N5163" t="s">
        <v>147</v>
      </c>
      <c r="O5163" t="s">
        <v>144</v>
      </c>
    </row>
    <row r="5164" spans="1:15">
      <c r="A5164">
        <v>5163</v>
      </c>
      <c r="B5164">
        <v>16941</v>
      </c>
      <c r="C5164" t="s">
        <v>1409</v>
      </c>
      <c r="D5164" t="s">
        <v>137</v>
      </c>
      <c r="E5164" t="s">
        <v>9315</v>
      </c>
      <c r="F5164">
        <v>200</v>
      </c>
      <c r="G5164">
        <v>3.8</v>
      </c>
      <c r="H5164">
        <v>100</v>
      </c>
      <c r="I5164" t="s">
        <v>9316</v>
      </c>
      <c r="J5164" t="s">
        <v>9317</v>
      </c>
      <c r="K5164">
        <v>50</v>
      </c>
      <c r="L5164" t="s">
        <v>138</v>
      </c>
      <c r="M5164" t="s">
        <v>142</v>
      </c>
      <c r="N5164" t="s">
        <v>131</v>
      </c>
      <c r="O5164" t="s">
        <v>135</v>
      </c>
    </row>
    <row r="5165" spans="1:15">
      <c r="A5165">
        <v>5164</v>
      </c>
      <c r="B5165">
        <v>17069</v>
      </c>
      <c r="C5165" t="s">
        <v>3826</v>
      </c>
      <c r="D5165" t="s">
        <v>139</v>
      </c>
      <c r="E5165" t="s">
        <v>9318</v>
      </c>
      <c r="F5165">
        <v>250</v>
      </c>
      <c r="G5165">
        <v>4</v>
      </c>
      <c r="H5165">
        <v>100</v>
      </c>
      <c r="I5165" t="s">
        <v>426</v>
      </c>
      <c r="J5165" t="s">
        <v>9319</v>
      </c>
      <c r="K5165">
        <v>35</v>
      </c>
      <c r="L5165" t="s">
        <v>136</v>
      </c>
      <c r="M5165" t="s">
        <v>132</v>
      </c>
      <c r="N5165" t="s">
        <v>131</v>
      </c>
      <c r="O5165" t="s">
        <v>144</v>
      </c>
    </row>
    <row r="5166" spans="1:15">
      <c r="A5166">
        <v>5165</v>
      </c>
      <c r="B5166">
        <v>17077</v>
      </c>
      <c r="C5166" t="s">
        <v>295</v>
      </c>
      <c r="D5166" t="s">
        <v>137</v>
      </c>
      <c r="E5166" t="s">
        <v>9320</v>
      </c>
      <c r="F5166">
        <v>250</v>
      </c>
      <c r="G5166">
        <v>4.3</v>
      </c>
      <c r="H5166">
        <v>500</v>
      </c>
      <c r="I5166" t="s">
        <v>3946</v>
      </c>
      <c r="J5166" t="s">
        <v>2295</v>
      </c>
      <c r="K5166">
        <v>47</v>
      </c>
      <c r="L5166" t="s">
        <v>138</v>
      </c>
      <c r="M5166" t="s">
        <v>132</v>
      </c>
      <c r="N5166" t="s">
        <v>147</v>
      </c>
      <c r="O5166" t="s">
        <v>135</v>
      </c>
    </row>
    <row r="5167" spans="1:15">
      <c r="A5167">
        <v>5166</v>
      </c>
      <c r="B5167">
        <v>17368</v>
      </c>
      <c r="C5167" t="s">
        <v>887</v>
      </c>
      <c r="D5167" t="s">
        <v>139</v>
      </c>
      <c r="E5167" t="s">
        <v>9321</v>
      </c>
      <c r="F5167">
        <v>150</v>
      </c>
      <c r="G5167">
        <v>4.4000000000000004</v>
      </c>
      <c r="H5167">
        <v>100</v>
      </c>
      <c r="I5167" t="s">
        <v>9322</v>
      </c>
      <c r="J5167" t="s">
        <v>1284</v>
      </c>
      <c r="K5167">
        <v>58</v>
      </c>
      <c r="L5167" t="s">
        <v>136</v>
      </c>
      <c r="M5167" t="s">
        <v>142</v>
      </c>
      <c r="N5167" t="s">
        <v>131</v>
      </c>
      <c r="O5167" t="s">
        <v>135</v>
      </c>
    </row>
    <row r="5168" spans="1:15">
      <c r="A5168">
        <v>5167</v>
      </c>
      <c r="B5168">
        <v>17447</v>
      </c>
      <c r="C5168" t="s">
        <v>1050</v>
      </c>
      <c r="D5168" t="s">
        <v>139</v>
      </c>
      <c r="E5168" t="s">
        <v>9323</v>
      </c>
      <c r="F5168">
        <v>200</v>
      </c>
      <c r="G5168">
        <v>4.5</v>
      </c>
      <c r="H5168">
        <v>1000</v>
      </c>
      <c r="I5168" t="s">
        <v>9324</v>
      </c>
      <c r="J5168" t="s">
        <v>1444</v>
      </c>
      <c r="K5168">
        <v>57</v>
      </c>
      <c r="L5168" t="s">
        <v>133</v>
      </c>
      <c r="M5168" t="s">
        <v>142</v>
      </c>
      <c r="N5168" t="s">
        <v>147</v>
      </c>
      <c r="O5168" t="s">
        <v>135</v>
      </c>
    </row>
    <row r="5169" spans="1:15">
      <c r="A5169">
        <v>5168</v>
      </c>
      <c r="B5169">
        <v>17596</v>
      </c>
      <c r="C5169" t="s">
        <v>508</v>
      </c>
      <c r="D5169" t="s">
        <v>129</v>
      </c>
      <c r="E5169" t="s">
        <v>9325</v>
      </c>
      <c r="F5169">
        <v>300</v>
      </c>
      <c r="G5169">
        <v>4.2</v>
      </c>
      <c r="H5169">
        <v>500</v>
      </c>
      <c r="I5169" t="s">
        <v>279</v>
      </c>
      <c r="J5169" t="s">
        <v>9326</v>
      </c>
      <c r="K5169">
        <v>53</v>
      </c>
      <c r="L5169" t="s">
        <v>133</v>
      </c>
      <c r="M5169" t="s">
        <v>132</v>
      </c>
      <c r="N5169" t="s">
        <v>147</v>
      </c>
      <c r="O5169" t="s">
        <v>135</v>
      </c>
    </row>
    <row r="5170" spans="1:15">
      <c r="A5170">
        <v>5169</v>
      </c>
      <c r="B5170">
        <v>17620</v>
      </c>
      <c r="C5170" t="s">
        <v>508</v>
      </c>
      <c r="D5170" t="s">
        <v>129</v>
      </c>
      <c r="E5170" t="s">
        <v>9327</v>
      </c>
      <c r="F5170">
        <v>100</v>
      </c>
      <c r="G5170">
        <v>4.4000000000000004</v>
      </c>
      <c r="H5170">
        <v>500</v>
      </c>
      <c r="I5170" t="s">
        <v>395</v>
      </c>
      <c r="J5170" t="s">
        <v>9328</v>
      </c>
      <c r="K5170">
        <v>42</v>
      </c>
      <c r="L5170" t="s">
        <v>138</v>
      </c>
      <c r="M5170" t="s">
        <v>142</v>
      </c>
      <c r="N5170" t="s">
        <v>147</v>
      </c>
      <c r="O5170" t="s">
        <v>135</v>
      </c>
    </row>
    <row r="5171" spans="1:15">
      <c r="A5171">
        <v>5170</v>
      </c>
      <c r="B5171">
        <v>17623</v>
      </c>
      <c r="C5171" t="s">
        <v>875</v>
      </c>
      <c r="D5171" t="s">
        <v>137</v>
      </c>
      <c r="E5171" t="s">
        <v>9329</v>
      </c>
      <c r="F5171">
        <v>350</v>
      </c>
      <c r="G5171">
        <v>4.5</v>
      </c>
      <c r="H5171">
        <v>1000</v>
      </c>
      <c r="I5171" t="s">
        <v>356</v>
      </c>
      <c r="J5171" t="s">
        <v>2023</v>
      </c>
      <c r="K5171">
        <v>51</v>
      </c>
      <c r="L5171" t="s">
        <v>136</v>
      </c>
      <c r="M5171" t="s">
        <v>132</v>
      </c>
      <c r="N5171" t="s">
        <v>147</v>
      </c>
      <c r="O5171" t="s">
        <v>135</v>
      </c>
    </row>
    <row r="5172" spans="1:15">
      <c r="A5172">
        <v>5171</v>
      </c>
      <c r="B5172">
        <v>17809</v>
      </c>
      <c r="C5172" t="s">
        <v>458</v>
      </c>
      <c r="D5172" t="s">
        <v>141</v>
      </c>
      <c r="E5172" t="s">
        <v>9330</v>
      </c>
      <c r="F5172">
        <v>500</v>
      </c>
      <c r="G5172">
        <v>4.3</v>
      </c>
      <c r="H5172">
        <v>100</v>
      </c>
      <c r="I5172" t="s">
        <v>439</v>
      </c>
      <c r="J5172" t="s">
        <v>461</v>
      </c>
      <c r="K5172">
        <v>34</v>
      </c>
      <c r="L5172" t="s">
        <v>138</v>
      </c>
      <c r="M5172" t="s">
        <v>132</v>
      </c>
      <c r="N5172" t="s">
        <v>131</v>
      </c>
      <c r="O5172" t="s">
        <v>144</v>
      </c>
    </row>
    <row r="5173" spans="1:15">
      <c r="A5173">
        <v>5172</v>
      </c>
      <c r="B5173">
        <v>18341</v>
      </c>
      <c r="C5173" t="s">
        <v>1153</v>
      </c>
      <c r="D5173" t="s">
        <v>139</v>
      </c>
      <c r="E5173" t="s">
        <v>9331</v>
      </c>
      <c r="F5173">
        <v>250</v>
      </c>
      <c r="G5173">
        <v>4.2</v>
      </c>
      <c r="H5173">
        <v>1000</v>
      </c>
      <c r="I5173" t="s">
        <v>9332</v>
      </c>
      <c r="J5173" t="s">
        <v>9333</v>
      </c>
      <c r="K5173">
        <v>35</v>
      </c>
      <c r="L5173" t="s">
        <v>133</v>
      </c>
      <c r="M5173" t="s">
        <v>132</v>
      </c>
      <c r="N5173" t="s">
        <v>147</v>
      </c>
      <c r="O5173" t="s">
        <v>144</v>
      </c>
    </row>
    <row r="5174" spans="1:15">
      <c r="A5174">
        <v>5173</v>
      </c>
      <c r="B5174">
        <v>18406</v>
      </c>
      <c r="C5174" t="s">
        <v>9334</v>
      </c>
      <c r="D5174" t="s">
        <v>146</v>
      </c>
      <c r="E5174" t="s">
        <v>9335</v>
      </c>
      <c r="F5174">
        <v>300</v>
      </c>
      <c r="G5174">
        <v>3.9</v>
      </c>
      <c r="H5174">
        <v>100</v>
      </c>
      <c r="I5174" t="s">
        <v>356</v>
      </c>
      <c r="J5174" t="s">
        <v>3138</v>
      </c>
      <c r="K5174">
        <v>50</v>
      </c>
      <c r="L5174" t="s">
        <v>136</v>
      </c>
      <c r="M5174" t="s">
        <v>132</v>
      </c>
      <c r="N5174" t="s">
        <v>131</v>
      </c>
      <c r="O5174" t="s">
        <v>135</v>
      </c>
    </row>
    <row r="5175" spans="1:15">
      <c r="A5175">
        <v>5174</v>
      </c>
      <c r="B5175">
        <v>18483</v>
      </c>
      <c r="C5175" t="s">
        <v>1007</v>
      </c>
      <c r="D5175" t="s">
        <v>143</v>
      </c>
      <c r="E5175" t="s">
        <v>9336</v>
      </c>
      <c r="F5175">
        <v>300</v>
      </c>
      <c r="G5175">
        <v>4.0999999999999996</v>
      </c>
      <c r="H5175">
        <v>100</v>
      </c>
      <c r="I5175" t="s">
        <v>961</v>
      </c>
      <c r="J5175" t="s">
        <v>9337</v>
      </c>
      <c r="K5175">
        <v>60</v>
      </c>
      <c r="L5175" t="s">
        <v>133</v>
      </c>
      <c r="M5175" t="s">
        <v>132</v>
      </c>
      <c r="N5175" t="s">
        <v>131</v>
      </c>
      <c r="O5175" t="s">
        <v>135</v>
      </c>
    </row>
    <row r="5176" spans="1:15">
      <c r="A5176">
        <v>5175</v>
      </c>
      <c r="B5176">
        <v>18493</v>
      </c>
      <c r="C5176" t="s">
        <v>1797</v>
      </c>
      <c r="D5176" t="s">
        <v>143</v>
      </c>
      <c r="E5176" t="s">
        <v>9338</v>
      </c>
      <c r="F5176">
        <v>250</v>
      </c>
      <c r="G5176">
        <v>4</v>
      </c>
      <c r="H5176">
        <v>1000</v>
      </c>
      <c r="I5176" t="s">
        <v>356</v>
      </c>
      <c r="J5176" t="s">
        <v>1959</v>
      </c>
      <c r="K5176">
        <v>34</v>
      </c>
      <c r="L5176" t="s">
        <v>136</v>
      </c>
      <c r="M5176" t="s">
        <v>132</v>
      </c>
      <c r="N5176" t="s">
        <v>147</v>
      </c>
      <c r="O5176" t="s">
        <v>144</v>
      </c>
    </row>
    <row r="5177" spans="1:15">
      <c r="A5177">
        <v>5176</v>
      </c>
      <c r="B5177">
        <v>19004</v>
      </c>
      <c r="C5177" t="s">
        <v>779</v>
      </c>
      <c r="D5177" t="s">
        <v>139</v>
      </c>
      <c r="E5177" t="s">
        <v>9339</v>
      </c>
      <c r="F5177">
        <v>1500</v>
      </c>
      <c r="G5177">
        <v>4.4000000000000004</v>
      </c>
      <c r="H5177">
        <v>100</v>
      </c>
      <c r="I5177" t="s">
        <v>9340</v>
      </c>
      <c r="J5177" t="s">
        <v>779</v>
      </c>
      <c r="K5177">
        <v>51</v>
      </c>
      <c r="L5177" t="s">
        <v>236</v>
      </c>
      <c r="M5177" t="s">
        <v>235</v>
      </c>
      <c r="N5177" t="s">
        <v>131</v>
      </c>
      <c r="O5177" t="s">
        <v>135</v>
      </c>
    </row>
    <row r="5178" spans="1:15">
      <c r="A5178">
        <v>5177</v>
      </c>
      <c r="B5178">
        <v>19199</v>
      </c>
      <c r="C5178" t="s">
        <v>400</v>
      </c>
      <c r="D5178" t="s">
        <v>129</v>
      </c>
      <c r="E5178" t="s">
        <v>9341</v>
      </c>
      <c r="F5178">
        <v>1000</v>
      </c>
      <c r="G5178">
        <v>4.3</v>
      </c>
      <c r="H5178">
        <v>100</v>
      </c>
      <c r="I5178" t="s">
        <v>611</v>
      </c>
      <c r="J5178" t="s">
        <v>9342</v>
      </c>
      <c r="K5178">
        <v>60</v>
      </c>
      <c r="L5178" t="s">
        <v>133</v>
      </c>
      <c r="M5178" t="s">
        <v>148</v>
      </c>
      <c r="N5178" t="s">
        <v>131</v>
      </c>
      <c r="O5178" t="s">
        <v>135</v>
      </c>
    </row>
    <row r="5179" spans="1:15">
      <c r="A5179">
        <v>5178</v>
      </c>
      <c r="B5179">
        <v>19476</v>
      </c>
      <c r="C5179" t="s">
        <v>1063</v>
      </c>
      <c r="D5179" t="s">
        <v>141</v>
      </c>
      <c r="E5179" t="s">
        <v>9343</v>
      </c>
      <c r="F5179">
        <v>250</v>
      </c>
      <c r="G5179">
        <v>2.9</v>
      </c>
      <c r="H5179">
        <v>80</v>
      </c>
      <c r="I5179" t="s">
        <v>4495</v>
      </c>
      <c r="J5179" t="s">
        <v>9344</v>
      </c>
      <c r="K5179">
        <v>70</v>
      </c>
      <c r="L5179" t="s">
        <v>138</v>
      </c>
      <c r="M5179" t="s">
        <v>132</v>
      </c>
      <c r="N5179" t="s">
        <v>131</v>
      </c>
      <c r="O5179" t="s">
        <v>130</v>
      </c>
    </row>
    <row r="5180" spans="1:15">
      <c r="A5180">
        <v>5179</v>
      </c>
      <c r="B5180">
        <v>19496</v>
      </c>
      <c r="C5180" t="s">
        <v>887</v>
      </c>
      <c r="D5180" t="s">
        <v>139</v>
      </c>
      <c r="E5180" t="s">
        <v>9345</v>
      </c>
      <c r="F5180">
        <v>250</v>
      </c>
      <c r="G5180">
        <v>4.2</v>
      </c>
      <c r="H5180">
        <v>1000</v>
      </c>
      <c r="I5180" t="s">
        <v>9346</v>
      </c>
      <c r="J5180" t="s">
        <v>1185</v>
      </c>
      <c r="K5180">
        <v>63</v>
      </c>
      <c r="L5180" t="s">
        <v>236</v>
      </c>
      <c r="M5180" t="s">
        <v>132</v>
      </c>
      <c r="N5180" t="s">
        <v>147</v>
      </c>
      <c r="O5180" t="s">
        <v>130</v>
      </c>
    </row>
    <row r="5181" spans="1:15">
      <c r="A5181">
        <v>5180</v>
      </c>
      <c r="B5181">
        <v>19516</v>
      </c>
      <c r="C5181" t="s">
        <v>9347</v>
      </c>
      <c r="D5181" t="s">
        <v>129</v>
      </c>
      <c r="E5181" t="s">
        <v>9348</v>
      </c>
      <c r="F5181">
        <v>200</v>
      </c>
      <c r="G5181">
        <v>4.0999999999999996</v>
      </c>
      <c r="H5181">
        <v>100</v>
      </c>
      <c r="I5181" t="s">
        <v>9349</v>
      </c>
      <c r="J5181" t="s">
        <v>9350</v>
      </c>
      <c r="K5181">
        <v>78</v>
      </c>
      <c r="L5181" t="s">
        <v>138</v>
      </c>
      <c r="M5181" t="s">
        <v>142</v>
      </c>
      <c r="N5181" t="s">
        <v>131</v>
      </c>
      <c r="O5181" t="s">
        <v>130</v>
      </c>
    </row>
    <row r="5182" spans="1:15">
      <c r="A5182">
        <v>5181</v>
      </c>
      <c r="B5182">
        <v>19890</v>
      </c>
      <c r="C5182" t="s">
        <v>1063</v>
      </c>
      <c r="D5182" t="s">
        <v>141</v>
      </c>
      <c r="E5182" t="s">
        <v>9351</v>
      </c>
      <c r="F5182">
        <v>700</v>
      </c>
      <c r="G5182">
        <v>4.0999999999999996</v>
      </c>
      <c r="H5182">
        <v>100</v>
      </c>
      <c r="I5182" t="s">
        <v>9352</v>
      </c>
      <c r="J5182" t="s">
        <v>9353</v>
      </c>
      <c r="K5182">
        <v>68</v>
      </c>
      <c r="L5182" t="s">
        <v>133</v>
      </c>
      <c r="M5182" t="s">
        <v>148</v>
      </c>
      <c r="N5182" t="s">
        <v>131</v>
      </c>
      <c r="O5182" t="s">
        <v>130</v>
      </c>
    </row>
    <row r="5183" spans="1:15">
      <c r="A5183">
        <v>5182</v>
      </c>
      <c r="B5183">
        <v>20248</v>
      </c>
      <c r="C5183" t="s">
        <v>404</v>
      </c>
      <c r="D5183" t="s">
        <v>129</v>
      </c>
      <c r="E5183" t="s">
        <v>8085</v>
      </c>
      <c r="F5183">
        <v>200</v>
      </c>
      <c r="G5183">
        <v>4.3</v>
      </c>
      <c r="H5183">
        <v>100</v>
      </c>
      <c r="I5183" t="s">
        <v>9354</v>
      </c>
      <c r="J5183" t="s">
        <v>9355</v>
      </c>
      <c r="K5183">
        <v>65</v>
      </c>
      <c r="L5183" t="s">
        <v>136</v>
      </c>
      <c r="M5183" t="s">
        <v>142</v>
      </c>
      <c r="N5183" t="s">
        <v>131</v>
      </c>
      <c r="O5183" t="s">
        <v>130</v>
      </c>
    </row>
    <row r="5184" spans="1:15">
      <c r="A5184">
        <v>5183</v>
      </c>
      <c r="B5184">
        <v>20338</v>
      </c>
      <c r="C5184" t="s">
        <v>1372</v>
      </c>
      <c r="D5184" t="s">
        <v>141</v>
      </c>
      <c r="E5184" t="s">
        <v>9356</v>
      </c>
      <c r="F5184">
        <v>200</v>
      </c>
      <c r="G5184">
        <v>4</v>
      </c>
      <c r="H5184">
        <v>100</v>
      </c>
      <c r="I5184" t="s">
        <v>9357</v>
      </c>
      <c r="J5184" t="s">
        <v>9358</v>
      </c>
      <c r="K5184">
        <v>34</v>
      </c>
      <c r="L5184" t="s">
        <v>138</v>
      </c>
      <c r="M5184" t="s">
        <v>142</v>
      </c>
      <c r="N5184" t="s">
        <v>131</v>
      </c>
      <c r="O5184" t="s">
        <v>144</v>
      </c>
    </row>
    <row r="5185" spans="1:15">
      <c r="A5185">
        <v>5184</v>
      </c>
      <c r="B5185">
        <v>20516</v>
      </c>
      <c r="C5185" t="s">
        <v>9359</v>
      </c>
      <c r="D5185" t="s">
        <v>129</v>
      </c>
      <c r="E5185" t="s">
        <v>9360</v>
      </c>
      <c r="F5185">
        <v>400</v>
      </c>
      <c r="G5185">
        <v>4.5</v>
      </c>
      <c r="H5185">
        <v>100</v>
      </c>
      <c r="I5185" t="s">
        <v>2266</v>
      </c>
      <c r="J5185" t="s">
        <v>9361</v>
      </c>
      <c r="K5185">
        <v>44</v>
      </c>
      <c r="L5185" t="s">
        <v>136</v>
      </c>
      <c r="M5185" t="s">
        <v>132</v>
      </c>
      <c r="N5185" t="s">
        <v>131</v>
      </c>
      <c r="O5185" t="s">
        <v>135</v>
      </c>
    </row>
    <row r="5186" spans="1:15">
      <c r="A5186">
        <v>5185</v>
      </c>
      <c r="B5186">
        <v>20517</v>
      </c>
      <c r="C5186" t="s">
        <v>9359</v>
      </c>
      <c r="D5186" t="s">
        <v>129</v>
      </c>
      <c r="E5186" t="s">
        <v>9362</v>
      </c>
      <c r="F5186">
        <v>800</v>
      </c>
      <c r="G5186">
        <v>4.4000000000000004</v>
      </c>
      <c r="H5186">
        <v>20</v>
      </c>
      <c r="I5186" t="s">
        <v>9363</v>
      </c>
      <c r="J5186" t="s">
        <v>9364</v>
      </c>
      <c r="K5186">
        <v>44</v>
      </c>
      <c r="L5186" t="s">
        <v>236</v>
      </c>
      <c r="M5186" t="s">
        <v>148</v>
      </c>
      <c r="N5186" t="s">
        <v>140</v>
      </c>
      <c r="O5186" t="s">
        <v>135</v>
      </c>
    </row>
    <row r="5187" spans="1:15">
      <c r="A5187">
        <v>5186</v>
      </c>
      <c r="B5187">
        <v>20656</v>
      </c>
      <c r="C5187" t="s">
        <v>973</v>
      </c>
      <c r="D5187" t="s">
        <v>134</v>
      </c>
      <c r="E5187" t="s">
        <v>9365</v>
      </c>
      <c r="F5187">
        <v>300</v>
      </c>
      <c r="G5187">
        <v>2.9</v>
      </c>
      <c r="H5187">
        <v>80</v>
      </c>
      <c r="I5187" t="s">
        <v>9366</v>
      </c>
      <c r="J5187" t="s">
        <v>9367</v>
      </c>
      <c r="K5187">
        <v>44</v>
      </c>
      <c r="L5187" t="s">
        <v>138</v>
      </c>
      <c r="M5187" t="s">
        <v>132</v>
      </c>
      <c r="N5187" t="s">
        <v>131</v>
      </c>
      <c r="O5187" t="s">
        <v>135</v>
      </c>
    </row>
    <row r="5188" spans="1:15">
      <c r="A5188">
        <v>5187</v>
      </c>
      <c r="B5188">
        <v>20702</v>
      </c>
      <c r="C5188" t="s">
        <v>483</v>
      </c>
      <c r="D5188" t="s">
        <v>141</v>
      </c>
      <c r="E5188" t="s">
        <v>9368</v>
      </c>
      <c r="F5188">
        <v>400</v>
      </c>
      <c r="G5188">
        <v>4.2</v>
      </c>
      <c r="H5188">
        <v>50</v>
      </c>
      <c r="I5188" t="s">
        <v>395</v>
      </c>
      <c r="J5188" t="s">
        <v>9369</v>
      </c>
      <c r="K5188">
        <v>47</v>
      </c>
      <c r="L5188" t="s">
        <v>138</v>
      </c>
      <c r="M5188" t="s">
        <v>132</v>
      </c>
      <c r="N5188" t="s">
        <v>140</v>
      </c>
      <c r="O5188" t="s">
        <v>135</v>
      </c>
    </row>
    <row r="5189" spans="1:15">
      <c r="A5189">
        <v>5188</v>
      </c>
      <c r="B5189">
        <v>20740</v>
      </c>
      <c r="C5189" t="s">
        <v>1332</v>
      </c>
      <c r="D5189" t="s">
        <v>134</v>
      </c>
      <c r="E5189" t="s">
        <v>9370</v>
      </c>
      <c r="F5189">
        <v>150</v>
      </c>
      <c r="G5189">
        <v>4.4000000000000004</v>
      </c>
      <c r="H5189">
        <v>1000</v>
      </c>
      <c r="I5189" t="s">
        <v>9371</v>
      </c>
      <c r="J5189" t="s">
        <v>1332</v>
      </c>
      <c r="K5189">
        <v>48</v>
      </c>
      <c r="L5189" t="s">
        <v>133</v>
      </c>
      <c r="M5189" t="s">
        <v>142</v>
      </c>
      <c r="N5189" t="s">
        <v>147</v>
      </c>
      <c r="O5189" t="s">
        <v>135</v>
      </c>
    </row>
    <row r="5190" spans="1:15">
      <c r="A5190">
        <v>5189</v>
      </c>
      <c r="B5190">
        <v>20801</v>
      </c>
      <c r="C5190" t="s">
        <v>1571</v>
      </c>
      <c r="D5190" t="s">
        <v>141</v>
      </c>
      <c r="E5190" t="s">
        <v>9372</v>
      </c>
      <c r="F5190">
        <v>200</v>
      </c>
      <c r="G5190">
        <v>2.9</v>
      </c>
      <c r="H5190">
        <v>80</v>
      </c>
      <c r="I5190" t="s">
        <v>395</v>
      </c>
      <c r="J5190" t="s">
        <v>9373</v>
      </c>
      <c r="K5190">
        <v>66</v>
      </c>
      <c r="L5190" t="s">
        <v>138</v>
      </c>
      <c r="M5190" t="s">
        <v>142</v>
      </c>
      <c r="N5190" t="s">
        <v>131</v>
      </c>
      <c r="O5190" t="s">
        <v>130</v>
      </c>
    </row>
    <row r="5191" spans="1:15">
      <c r="A5191">
        <v>5190</v>
      </c>
      <c r="B5191">
        <v>20863</v>
      </c>
      <c r="C5191" t="s">
        <v>1409</v>
      </c>
      <c r="D5191" t="s">
        <v>137</v>
      </c>
      <c r="E5191" t="s">
        <v>9374</v>
      </c>
      <c r="F5191">
        <v>400</v>
      </c>
      <c r="G5191">
        <v>4.4000000000000004</v>
      </c>
      <c r="H5191">
        <v>100</v>
      </c>
      <c r="I5191" t="s">
        <v>426</v>
      </c>
      <c r="J5191" t="s">
        <v>9375</v>
      </c>
      <c r="K5191">
        <v>57</v>
      </c>
      <c r="L5191" t="s">
        <v>136</v>
      </c>
      <c r="M5191" t="s">
        <v>132</v>
      </c>
      <c r="N5191" t="s">
        <v>131</v>
      </c>
      <c r="O5191" t="s">
        <v>135</v>
      </c>
    </row>
    <row r="5192" spans="1:15">
      <c r="A5192">
        <v>5191</v>
      </c>
      <c r="B5192">
        <v>21043</v>
      </c>
      <c r="C5192" t="s">
        <v>862</v>
      </c>
      <c r="D5192" t="s">
        <v>139</v>
      </c>
      <c r="E5192" t="s">
        <v>9376</v>
      </c>
      <c r="F5192">
        <v>400</v>
      </c>
      <c r="G5192">
        <v>4.5</v>
      </c>
      <c r="H5192">
        <v>1000</v>
      </c>
      <c r="I5192" t="s">
        <v>2266</v>
      </c>
      <c r="J5192" t="s">
        <v>9377</v>
      </c>
      <c r="K5192">
        <v>63</v>
      </c>
      <c r="L5192" t="s">
        <v>136</v>
      </c>
      <c r="M5192" t="s">
        <v>132</v>
      </c>
      <c r="N5192" t="s">
        <v>147</v>
      </c>
      <c r="O5192" t="s">
        <v>130</v>
      </c>
    </row>
    <row r="5193" spans="1:15">
      <c r="A5193">
        <v>5192</v>
      </c>
      <c r="B5193">
        <v>21144</v>
      </c>
      <c r="C5193" t="s">
        <v>1706</v>
      </c>
      <c r="D5193" t="s">
        <v>141</v>
      </c>
      <c r="E5193" t="s">
        <v>9378</v>
      </c>
      <c r="F5193">
        <v>200</v>
      </c>
      <c r="G5193">
        <v>4.3</v>
      </c>
      <c r="H5193">
        <v>50</v>
      </c>
      <c r="I5193" t="s">
        <v>308</v>
      </c>
      <c r="J5193" t="s">
        <v>1706</v>
      </c>
      <c r="K5193">
        <v>29</v>
      </c>
      <c r="L5193" t="s">
        <v>133</v>
      </c>
      <c r="M5193" t="s">
        <v>142</v>
      </c>
      <c r="N5193" t="s">
        <v>140</v>
      </c>
      <c r="O5193" t="s">
        <v>144</v>
      </c>
    </row>
    <row r="5194" spans="1:15">
      <c r="A5194">
        <v>5193</v>
      </c>
      <c r="B5194">
        <v>21395</v>
      </c>
      <c r="C5194" t="s">
        <v>1063</v>
      </c>
      <c r="D5194" t="s">
        <v>141</v>
      </c>
      <c r="E5194" t="s">
        <v>9379</v>
      </c>
      <c r="F5194">
        <v>500</v>
      </c>
      <c r="G5194">
        <v>4.3</v>
      </c>
      <c r="H5194">
        <v>1000</v>
      </c>
      <c r="I5194" t="s">
        <v>9380</v>
      </c>
      <c r="J5194" t="s">
        <v>9381</v>
      </c>
      <c r="K5194">
        <v>63</v>
      </c>
      <c r="L5194" t="s">
        <v>138</v>
      </c>
      <c r="M5194" t="s">
        <v>132</v>
      </c>
      <c r="N5194" t="s">
        <v>147</v>
      </c>
      <c r="O5194" t="s">
        <v>130</v>
      </c>
    </row>
    <row r="5195" spans="1:15">
      <c r="A5195">
        <v>5194</v>
      </c>
      <c r="B5195">
        <v>21459</v>
      </c>
      <c r="C5195" t="s">
        <v>404</v>
      </c>
      <c r="D5195" t="s">
        <v>129</v>
      </c>
      <c r="E5195" t="s">
        <v>9382</v>
      </c>
      <c r="F5195">
        <v>1200</v>
      </c>
      <c r="G5195">
        <v>4.3</v>
      </c>
      <c r="H5195">
        <v>50</v>
      </c>
      <c r="I5195" t="s">
        <v>9383</v>
      </c>
      <c r="J5195" t="s">
        <v>407</v>
      </c>
      <c r="K5195">
        <v>76</v>
      </c>
      <c r="L5195" t="s">
        <v>133</v>
      </c>
      <c r="M5195" t="s">
        <v>235</v>
      </c>
      <c r="N5195" t="s">
        <v>140</v>
      </c>
      <c r="O5195" t="s">
        <v>130</v>
      </c>
    </row>
    <row r="5196" spans="1:15">
      <c r="A5196">
        <v>5195</v>
      </c>
      <c r="B5196">
        <v>21559</v>
      </c>
      <c r="C5196" t="s">
        <v>586</v>
      </c>
      <c r="D5196" t="s">
        <v>141</v>
      </c>
      <c r="E5196" t="s">
        <v>9384</v>
      </c>
      <c r="F5196">
        <v>400</v>
      </c>
      <c r="G5196">
        <v>4.4000000000000004</v>
      </c>
      <c r="H5196">
        <v>20</v>
      </c>
      <c r="I5196" t="s">
        <v>279</v>
      </c>
      <c r="J5196" t="s">
        <v>9385</v>
      </c>
      <c r="K5196">
        <v>36</v>
      </c>
      <c r="L5196" t="s">
        <v>133</v>
      </c>
      <c r="M5196" t="s">
        <v>132</v>
      </c>
      <c r="N5196" t="s">
        <v>140</v>
      </c>
      <c r="O5196" t="s">
        <v>144</v>
      </c>
    </row>
    <row r="5197" spans="1:15">
      <c r="A5197">
        <v>5196</v>
      </c>
      <c r="B5197">
        <v>21560</v>
      </c>
      <c r="C5197" t="s">
        <v>6539</v>
      </c>
      <c r="D5197" t="s">
        <v>141</v>
      </c>
      <c r="E5197" t="s">
        <v>9386</v>
      </c>
      <c r="F5197">
        <v>500</v>
      </c>
      <c r="G5197">
        <v>4.0999999999999996</v>
      </c>
      <c r="H5197">
        <v>50</v>
      </c>
      <c r="I5197" t="s">
        <v>738</v>
      </c>
      <c r="J5197" t="s">
        <v>1375</v>
      </c>
      <c r="K5197">
        <v>36</v>
      </c>
      <c r="L5197" t="s">
        <v>138</v>
      </c>
      <c r="M5197" t="s">
        <v>132</v>
      </c>
      <c r="N5197" t="s">
        <v>140</v>
      </c>
      <c r="O5197" t="s">
        <v>144</v>
      </c>
    </row>
    <row r="5198" spans="1:15">
      <c r="A5198">
        <v>5197</v>
      </c>
      <c r="B5198">
        <v>21562</v>
      </c>
      <c r="C5198" t="s">
        <v>477</v>
      </c>
      <c r="D5198" t="s">
        <v>141</v>
      </c>
      <c r="E5198" t="s">
        <v>9387</v>
      </c>
      <c r="F5198">
        <v>400</v>
      </c>
      <c r="G5198">
        <v>4.2</v>
      </c>
      <c r="H5198">
        <v>500</v>
      </c>
      <c r="I5198" t="s">
        <v>574</v>
      </c>
      <c r="J5198" t="s">
        <v>9249</v>
      </c>
      <c r="K5198">
        <v>53</v>
      </c>
      <c r="L5198" t="s">
        <v>138</v>
      </c>
      <c r="M5198" t="s">
        <v>132</v>
      </c>
      <c r="N5198" t="s">
        <v>147</v>
      </c>
      <c r="O5198" t="s">
        <v>135</v>
      </c>
    </row>
    <row r="5199" spans="1:15">
      <c r="A5199">
        <v>5198</v>
      </c>
      <c r="B5199">
        <v>21751</v>
      </c>
      <c r="C5199" t="s">
        <v>1480</v>
      </c>
      <c r="D5199" t="s">
        <v>141</v>
      </c>
      <c r="E5199" t="s">
        <v>9388</v>
      </c>
      <c r="F5199">
        <v>600</v>
      </c>
      <c r="G5199">
        <v>4.0999999999999996</v>
      </c>
      <c r="H5199">
        <v>20</v>
      </c>
      <c r="I5199" t="s">
        <v>971</v>
      </c>
      <c r="J5199" t="s">
        <v>9389</v>
      </c>
      <c r="K5199">
        <v>49</v>
      </c>
      <c r="L5199" t="s">
        <v>236</v>
      </c>
      <c r="M5199" t="s">
        <v>148</v>
      </c>
      <c r="N5199" t="s">
        <v>140</v>
      </c>
      <c r="O5199" t="s">
        <v>135</v>
      </c>
    </row>
    <row r="5200" spans="1:15">
      <c r="A5200">
        <v>5199</v>
      </c>
      <c r="B5200">
        <v>21895</v>
      </c>
      <c r="C5200" t="s">
        <v>483</v>
      </c>
      <c r="D5200" t="s">
        <v>141</v>
      </c>
      <c r="E5200" t="s">
        <v>9390</v>
      </c>
      <c r="F5200">
        <v>400</v>
      </c>
      <c r="G5200">
        <v>4.3</v>
      </c>
      <c r="H5200">
        <v>1000</v>
      </c>
      <c r="I5200" t="s">
        <v>848</v>
      </c>
      <c r="J5200" t="s">
        <v>483</v>
      </c>
      <c r="K5200">
        <v>47</v>
      </c>
      <c r="L5200" t="s">
        <v>138</v>
      </c>
      <c r="M5200" t="s">
        <v>132</v>
      </c>
      <c r="N5200" t="s">
        <v>147</v>
      </c>
      <c r="O5200" t="s">
        <v>135</v>
      </c>
    </row>
    <row r="5201" spans="1:15">
      <c r="A5201">
        <v>5200</v>
      </c>
      <c r="B5201">
        <v>22299</v>
      </c>
      <c r="C5201" t="s">
        <v>862</v>
      </c>
      <c r="D5201" t="s">
        <v>139</v>
      </c>
      <c r="E5201" t="s">
        <v>9391</v>
      </c>
      <c r="F5201">
        <v>200</v>
      </c>
      <c r="G5201">
        <v>4.3</v>
      </c>
      <c r="H5201">
        <v>500</v>
      </c>
      <c r="I5201" t="s">
        <v>9392</v>
      </c>
      <c r="J5201" t="s">
        <v>9393</v>
      </c>
      <c r="K5201">
        <v>56</v>
      </c>
      <c r="L5201" t="s">
        <v>136</v>
      </c>
      <c r="M5201" t="s">
        <v>142</v>
      </c>
      <c r="N5201" t="s">
        <v>147</v>
      </c>
      <c r="O5201" t="s">
        <v>135</v>
      </c>
    </row>
    <row r="5202" spans="1:15">
      <c r="A5202">
        <v>5201</v>
      </c>
      <c r="B5202">
        <v>22404</v>
      </c>
      <c r="C5202" t="s">
        <v>862</v>
      </c>
      <c r="D5202" t="s">
        <v>139</v>
      </c>
      <c r="E5202" t="s">
        <v>9394</v>
      </c>
      <c r="F5202">
        <v>300</v>
      </c>
      <c r="G5202">
        <v>4.5</v>
      </c>
      <c r="H5202">
        <v>100</v>
      </c>
      <c r="I5202" t="s">
        <v>9395</v>
      </c>
      <c r="J5202" t="s">
        <v>862</v>
      </c>
      <c r="K5202">
        <v>62</v>
      </c>
      <c r="L5202" t="s">
        <v>138</v>
      </c>
      <c r="M5202" t="s">
        <v>132</v>
      </c>
      <c r="N5202" t="s">
        <v>131</v>
      </c>
      <c r="O5202" t="s">
        <v>130</v>
      </c>
    </row>
    <row r="5203" spans="1:15">
      <c r="A5203">
        <v>5202</v>
      </c>
      <c r="B5203">
        <v>22405</v>
      </c>
      <c r="C5203" t="s">
        <v>640</v>
      </c>
      <c r="D5203" t="s">
        <v>139</v>
      </c>
      <c r="E5203" t="s">
        <v>9396</v>
      </c>
      <c r="F5203">
        <v>200</v>
      </c>
      <c r="G5203">
        <v>4.5</v>
      </c>
      <c r="H5203">
        <v>500</v>
      </c>
      <c r="I5203" t="s">
        <v>9397</v>
      </c>
      <c r="J5203" t="s">
        <v>9398</v>
      </c>
      <c r="K5203">
        <v>57</v>
      </c>
      <c r="L5203" t="s">
        <v>133</v>
      </c>
      <c r="M5203" t="s">
        <v>142</v>
      </c>
      <c r="N5203" t="s">
        <v>147</v>
      </c>
      <c r="O5203" t="s">
        <v>135</v>
      </c>
    </row>
    <row r="5204" spans="1:15">
      <c r="A5204">
        <v>5203</v>
      </c>
      <c r="B5204">
        <v>22908</v>
      </c>
      <c r="C5204" t="s">
        <v>880</v>
      </c>
      <c r="D5204" t="s">
        <v>143</v>
      </c>
      <c r="E5204" t="s">
        <v>9399</v>
      </c>
      <c r="F5204">
        <v>200</v>
      </c>
      <c r="G5204">
        <v>3.9</v>
      </c>
      <c r="H5204">
        <v>20</v>
      </c>
      <c r="I5204" t="s">
        <v>279</v>
      </c>
      <c r="J5204" t="s">
        <v>880</v>
      </c>
      <c r="K5204">
        <v>50</v>
      </c>
      <c r="L5204" t="s">
        <v>133</v>
      </c>
      <c r="M5204" t="s">
        <v>142</v>
      </c>
      <c r="N5204" t="s">
        <v>140</v>
      </c>
      <c r="O5204" t="s">
        <v>135</v>
      </c>
    </row>
    <row r="5205" spans="1:15">
      <c r="A5205">
        <v>5204</v>
      </c>
      <c r="B5205">
        <v>22986</v>
      </c>
      <c r="C5205" t="s">
        <v>1516</v>
      </c>
      <c r="D5205" t="s">
        <v>146</v>
      </c>
      <c r="E5205" t="s">
        <v>9400</v>
      </c>
      <c r="F5205">
        <v>150</v>
      </c>
      <c r="G5205">
        <v>4.3</v>
      </c>
      <c r="H5205">
        <v>100</v>
      </c>
      <c r="I5205" t="s">
        <v>2266</v>
      </c>
      <c r="J5205" t="s">
        <v>9401</v>
      </c>
      <c r="K5205">
        <v>36</v>
      </c>
      <c r="L5205" t="s">
        <v>136</v>
      </c>
      <c r="M5205" t="s">
        <v>142</v>
      </c>
      <c r="N5205" t="s">
        <v>131</v>
      </c>
      <c r="O5205" t="s">
        <v>144</v>
      </c>
    </row>
    <row r="5206" spans="1:15">
      <c r="A5206">
        <v>5205</v>
      </c>
      <c r="B5206">
        <v>23012</v>
      </c>
      <c r="C5206" t="s">
        <v>1409</v>
      </c>
      <c r="D5206" t="s">
        <v>137</v>
      </c>
      <c r="E5206" t="s">
        <v>9402</v>
      </c>
      <c r="F5206">
        <v>150</v>
      </c>
      <c r="G5206">
        <v>4.2</v>
      </c>
      <c r="H5206">
        <v>50</v>
      </c>
      <c r="I5206" t="s">
        <v>9403</v>
      </c>
      <c r="J5206" t="s">
        <v>9404</v>
      </c>
      <c r="K5206">
        <v>45</v>
      </c>
      <c r="L5206" t="s">
        <v>138</v>
      </c>
      <c r="M5206" t="s">
        <v>142</v>
      </c>
      <c r="N5206" t="s">
        <v>140</v>
      </c>
      <c r="O5206" t="s">
        <v>135</v>
      </c>
    </row>
    <row r="5207" spans="1:15">
      <c r="A5207">
        <v>5206</v>
      </c>
      <c r="B5207">
        <v>23182</v>
      </c>
      <c r="C5207" t="s">
        <v>477</v>
      </c>
      <c r="D5207" t="s">
        <v>141</v>
      </c>
      <c r="E5207" t="s">
        <v>9405</v>
      </c>
      <c r="F5207">
        <v>250</v>
      </c>
      <c r="G5207">
        <v>4</v>
      </c>
      <c r="H5207">
        <v>100</v>
      </c>
      <c r="I5207" t="s">
        <v>1065</v>
      </c>
      <c r="J5207" t="s">
        <v>477</v>
      </c>
      <c r="K5207">
        <v>63</v>
      </c>
      <c r="L5207" t="s">
        <v>138</v>
      </c>
      <c r="M5207" t="s">
        <v>132</v>
      </c>
      <c r="N5207" t="s">
        <v>131</v>
      </c>
      <c r="O5207" t="s">
        <v>130</v>
      </c>
    </row>
    <row r="5208" spans="1:15">
      <c r="A5208">
        <v>5207</v>
      </c>
      <c r="B5208">
        <v>23183</v>
      </c>
      <c r="C5208" t="s">
        <v>3362</v>
      </c>
      <c r="D5208" t="s">
        <v>141</v>
      </c>
      <c r="E5208" t="s">
        <v>9406</v>
      </c>
      <c r="F5208">
        <v>200</v>
      </c>
      <c r="G5208">
        <v>2.9</v>
      </c>
      <c r="H5208">
        <v>80</v>
      </c>
      <c r="I5208" t="s">
        <v>395</v>
      </c>
      <c r="J5208" t="s">
        <v>9407</v>
      </c>
      <c r="K5208">
        <v>52</v>
      </c>
      <c r="L5208" t="s">
        <v>138</v>
      </c>
      <c r="M5208" t="s">
        <v>142</v>
      </c>
      <c r="N5208" t="s">
        <v>131</v>
      </c>
      <c r="O5208" t="s">
        <v>135</v>
      </c>
    </row>
    <row r="5209" spans="1:15">
      <c r="A5209">
        <v>5208</v>
      </c>
      <c r="B5209">
        <v>23221</v>
      </c>
      <c r="C5209" t="s">
        <v>759</v>
      </c>
      <c r="D5209" t="s">
        <v>129</v>
      </c>
      <c r="E5209" t="s">
        <v>9408</v>
      </c>
      <c r="F5209">
        <v>250</v>
      </c>
      <c r="G5209">
        <v>4.0999999999999996</v>
      </c>
      <c r="H5209">
        <v>100</v>
      </c>
      <c r="I5209" t="s">
        <v>9409</v>
      </c>
      <c r="J5209" t="s">
        <v>9410</v>
      </c>
      <c r="K5209">
        <v>53</v>
      </c>
      <c r="L5209" t="s">
        <v>133</v>
      </c>
      <c r="M5209" t="s">
        <v>132</v>
      </c>
      <c r="N5209" t="s">
        <v>131</v>
      </c>
      <c r="O5209" t="s">
        <v>135</v>
      </c>
    </row>
    <row r="5210" spans="1:15">
      <c r="A5210">
        <v>5209</v>
      </c>
      <c r="B5210">
        <v>23234</v>
      </c>
      <c r="C5210" t="s">
        <v>400</v>
      </c>
      <c r="D5210" t="s">
        <v>129</v>
      </c>
      <c r="E5210" t="s">
        <v>1676</v>
      </c>
      <c r="F5210">
        <v>300</v>
      </c>
      <c r="G5210">
        <v>4.0999999999999996</v>
      </c>
      <c r="H5210">
        <v>500</v>
      </c>
      <c r="I5210" t="s">
        <v>841</v>
      </c>
      <c r="J5210" t="s">
        <v>9411</v>
      </c>
      <c r="K5210">
        <v>61</v>
      </c>
      <c r="L5210" t="s">
        <v>136</v>
      </c>
      <c r="M5210" t="s">
        <v>132</v>
      </c>
      <c r="N5210" t="s">
        <v>147</v>
      </c>
      <c r="O5210" t="s">
        <v>130</v>
      </c>
    </row>
    <row r="5211" spans="1:15">
      <c r="A5211">
        <v>5210</v>
      </c>
      <c r="B5211">
        <v>23358</v>
      </c>
      <c r="C5211" t="s">
        <v>2792</v>
      </c>
      <c r="D5211" t="s">
        <v>134</v>
      </c>
      <c r="E5211" t="s">
        <v>9412</v>
      </c>
      <c r="F5211">
        <v>550</v>
      </c>
      <c r="G5211">
        <v>4.3</v>
      </c>
      <c r="H5211">
        <v>50</v>
      </c>
      <c r="I5211" t="s">
        <v>279</v>
      </c>
      <c r="J5211" t="s">
        <v>9413</v>
      </c>
      <c r="K5211">
        <v>50</v>
      </c>
      <c r="L5211" t="s">
        <v>133</v>
      </c>
      <c r="M5211" t="s">
        <v>148</v>
      </c>
      <c r="N5211" t="s">
        <v>140</v>
      </c>
      <c r="O5211" t="s">
        <v>135</v>
      </c>
    </row>
    <row r="5212" spans="1:15">
      <c r="A5212">
        <v>5211</v>
      </c>
      <c r="B5212">
        <v>23590</v>
      </c>
      <c r="C5212" t="s">
        <v>1007</v>
      </c>
      <c r="D5212" t="s">
        <v>143</v>
      </c>
      <c r="E5212" t="s">
        <v>9414</v>
      </c>
      <c r="F5212">
        <v>150</v>
      </c>
      <c r="G5212">
        <v>4.2</v>
      </c>
      <c r="H5212">
        <v>100</v>
      </c>
      <c r="I5212" t="s">
        <v>9415</v>
      </c>
      <c r="J5212" t="s">
        <v>9416</v>
      </c>
      <c r="K5212">
        <v>63</v>
      </c>
      <c r="L5212" t="s">
        <v>138</v>
      </c>
      <c r="M5212" t="s">
        <v>142</v>
      </c>
      <c r="N5212" t="s">
        <v>131</v>
      </c>
      <c r="O5212" t="s">
        <v>130</v>
      </c>
    </row>
    <row r="5213" spans="1:15">
      <c r="A5213">
        <v>5212</v>
      </c>
      <c r="B5213">
        <v>23633</v>
      </c>
      <c r="C5213" t="s">
        <v>9417</v>
      </c>
      <c r="D5213" t="s">
        <v>146</v>
      </c>
      <c r="E5213" t="s">
        <v>9418</v>
      </c>
      <c r="F5213">
        <v>300</v>
      </c>
      <c r="G5213">
        <v>2.9</v>
      </c>
      <c r="H5213">
        <v>80</v>
      </c>
      <c r="I5213" t="s">
        <v>9419</v>
      </c>
      <c r="J5213" t="s">
        <v>9417</v>
      </c>
      <c r="K5213">
        <v>69</v>
      </c>
      <c r="L5213" t="s">
        <v>136</v>
      </c>
      <c r="M5213" t="s">
        <v>132</v>
      </c>
      <c r="N5213" t="s">
        <v>131</v>
      </c>
      <c r="O5213" t="s">
        <v>130</v>
      </c>
    </row>
    <row r="5214" spans="1:15">
      <c r="A5214">
        <v>5213</v>
      </c>
      <c r="B5214">
        <v>23778</v>
      </c>
      <c r="C5214" t="s">
        <v>674</v>
      </c>
      <c r="D5214" t="s">
        <v>134</v>
      </c>
      <c r="E5214" t="s">
        <v>9420</v>
      </c>
      <c r="F5214">
        <v>400</v>
      </c>
      <c r="G5214">
        <v>4.4000000000000004</v>
      </c>
      <c r="H5214">
        <v>500</v>
      </c>
      <c r="I5214" t="s">
        <v>6218</v>
      </c>
      <c r="J5214" t="s">
        <v>9421</v>
      </c>
      <c r="K5214">
        <v>38</v>
      </c>
      <c r="L5214" t="s">
        <v>133</v>
      </c>
      <c r="M5214" t="s">
        <v>132</v>
      </c>
      <c r="N5214" t="s">
        <v>147</v>
      </c>
      <c r="O5214" t="s">
        <v>144</v>
      </c>
    </row>
    <row r="5215" spans="1:15">
      <c r="A5215">
        <v>5214</v>
      </c>
      <c r="B5215">
        <v>24005</v>
      </c>
      <c r="C5215" t="s">
        <v>9422</v>
      </c>
      <c r="D5215" t="s">
        <v>141</v>
      </c>
      <c r="E5215" t="s">
        <v>9423</v>
      </c>
      <c r="F5215">
        <v>500</v>
      </c>
      <c r="G5215">
        <v>4.3</v>
      </c>
      <c r="H5215">
        <v>50</v>
      </c>
      <c r="I5215" t="s">
        <v>439</v>
      </c>
      <c r="J5215" t="s">
        <v>1571</v>
      </c>
      <c r="K5215">
        <v>66</v>
      </c>
      <c r="L5215" t="s">
        <v>138</v>
      </c>
      <c r="M5215" t="s">
        <v>132</v>
      </c>
      <c r="N5215" t="s">
        <v>140</v>
      </c>
      <c r="O5215" t="s">
        <v>130</v>
      </c>
    </row>
    <row r="5216" spans="1:15">
      <c r="A5216">
        <v>5215</v>
      </c>
      <c r="B5216">
        <v>24096</v>
      </c>
      <c r="C5216" t="s">
        <v>1571</v>
      </c>
      <c r="D5216" t="s">
        <v>141</v>
      </c>
      <c r="E5216" t="s">
        <v>9424</v>
      </c>
      <c r="F5216">
        <v>500</v>
      </c>
      <c r="G5216">
        <v>4.2</v>
      </c>
      <c r="H5216">
        <v>100</v>
      </c>
      <c r="I5216" t="s">
        <v>439</v>
      </c>
      <c r="J5216" t="s">
        <v>1574</v>
      </c>
      <c r="K5216">
        <v>70</v>
      </c>
      <c r="L5216" t="s">
        <v>138</v>
      </c>
      <c r="M5216" t="s">
        <v>132</v>
      </c>
      <c r="N5216" t="s">
        <v>131</v>
      </c>
      <c r="O5216" t="s">
        <v>130</v>
      </c>
    </row>
    <row r="5217" spans="1:15">
      <c r="A5217">
        <v>5216</v>
      </c>
      <c r="B5217">
        <v>24273</v>
      </c>
      <c r="C5217" t="s">
        <v>4545</v>
      </c>
      <c r="D5217" t="s">
        <v>139</v>
      </c>
      <c r="E5217" t="s">
        <v>9425</v>
      </c>
      <c r="F5217">
        <v>350</v>
      </c>
      <c r="G5217">
        <v>4.3</v>
      </c>
      <c r="H5217">
        <v>100</v>
      </c>
      <c r="I5217" t="s">
        <v>9426</v>
      </c>
      <c r="J5217" t="s">
        <v>3828</v>
      </c>
      <c r="K5217">
        <v>33</v>
      </c>
      <c r="L5217" t="s">
        <v>136</v>
      </c>
      <c r="M5217" t="s">
        <v>132</v>
      </c>
      <c r="N5217" t="s">
        <v>131</v>
      </c>
      <c r="O5217" t="s">
        <v>144</v>
      </c>
    </row>
    <row r="5218" spans="1:15">
      <c r="A5218">
        <v>5217</v>
      </c>
      <c r="B5218">
        <v>24448</v>
      </c>
      <c r="C5218" t="s">
        <v>727</v>
      </c>
      <c r="D5218" t="s">
        <v>146</v>
      </c>
      <c r="E5218" t="s">
        <v>9427</v>
      </c>
      <c r="F5218">
        <v>200</v>
      </c>
      <c r="G5218">
        <v>3.9</v>
      </c>
      <c r="H5218">
        <v>100</v>
      </c>
      <c r="I5218" t="s">
        <v>2266</v>
      </c>
      <c r="J5218" t="s">
        <v>724</v>
      </c>
      <c r="K5218">
        <v>61</v>
      </c>
      <c r="L5218" t="s">
        <v>136</v>
      </c>
      <c r="M5218" t="s">
        <v>142</v>
      </c>
      <c r="N5218" t="s">
        <v>131</v>
      </c>
      <c r="O5218" t="s">
        <v>130</v>
      </c>
    </row>
    <row r="5219" spans="1:15">
      <c r="A5219">
        <v>5218</v>
      </c>
      <c r="B5219">
        <v>24684</v>
      </c>
      <c r="C5219" t="s">
        <v>1086</v>
      </c>
      <c r="D5219" t="s">
        <v>139</v>
      </c>
      <c r="E5219" t="s">
        <v>9428</v>
      </c>
      <c r="F5219">
        <v>1100</v>
      </c>
      <c r="G5219">
        <v>4.4000000000000004</v>
      </c>
      <c r="H5219">
        <v>100</v>
      </c>
      <c r="I5219" t="s">
        <v>874</v>
      </c>
      <c r="J5219" t="s">
        <v>9429</v>
      </c>
      <c r="K5219">
        <v>45</v>
      </c>
      <c r="L5219" t="s">
        <v>133</v>
      </c>
      <c r="M5219" t="s">
        <v>235</v>
      </c>
      <c r="N5219" t="s">
        <v>131</v>
      </c>
      <c r="O5219" t="s">
        <v>135</v>
      </c>
    </row>
    <row r="5220" spans="1:15">
      <c r="A5220">
        <v>5219</v>
      </c>
      <c r="B5220">
        <v>24746</v>
      </c>
      <c r="C5220" t="s">
        <v>129</v>
      </c>
      <c r="D5220" t="s">
        <v>129</v>
      </c>
      <c r="E5220" t="s">
        <v>9430</v>
      </c>
      <c r="F5220">
        <v>200</v>
      </c>
      <c r="G5220">
        <v>4.2</v>
      </c>
      <c r="H5220">
        <v>500</v>
      </c>
      <c r="I5220" t="s">
        <v>3341</v>
      </c>
      <c r="J5220" t="s">
        <v>9431</v>
      </c>
      <c r="K5220">
        <v>82</v>
      </c>
      <c r="L5220" t="s">
        <v>133</v>
      </c>
      <c r="M5220" t="s">
        <v>142</v>
      </c>
      <c r="N5220" t="s">
        <v>147</v>
      </c>
      <c r="O5220" t="s">
        <v>130</v>
      </c>
    </row>
    <row r="5221" spans="1:15">
      <c r="A5221">
        <v>5220</v>
      </c>
      <c r="B5221">
        <v>24769</v>
      </c>
      <c r="C5221" t="s">
        <v>9432</v>
      </c>
      <c r="D5221" t="s">
        <v>146</v>
      </c>
      <c r="E5221" t="s">
        <v>9433</v>
      </c>
      <c r="F5221">
        <v>200</v>
      </c>
      <c r="G5221">
        <v>4</v>
      </c>
      <c r="H5221">
        <v>1000</v>
      </c>
      <c r="I5221" t="s">
        <v>2266</v>
      </c>
      <c r="J5221" t="s">
        <v>9434</v>
      </c>
      <c r="K5221">
        <v>55</v>
      </c>
      <c r="L5221" t="s">
        <v>136</v>
      </c>
      <c r="M5221" t="s">
        <v>142</v>
      </c>
      <c r="N5221" t="s">
        <v>147</v>
      </c>
      <c r="O5221" t="s">
        <v>135</v>
      </c>
    </row>
    <row r="5222" spans="1:15">
      <c r="A5222">
        <v>5221</v>
      </c>
      <c r="B5222">
        <v>24854</v>
      </c>
      <c r="C5222" t="s">
        <v>779</v>
      </c>
      <c r="D5222" t="s">
        <v>139</v>
      </c>
      <c r="E5222" t="s">
        <v>9435</v>
      </c>
      <c r="F5222">
        <v>200</v>
      </c>
      <c r="G5222">
        <v>4.2</v>
      </c>
      <c r="H5222">
        <v>100</v>
      </c>
      <c r="I5222" t="s">
        <v>2266</v>
      </c>
      <c r="J5222" t="s">
        <v>9436</v>
      </c>
      <c r="K5222">
        <v>73</v>
      </c>
      <c r="L5222" t="s">
        <v>136</v>
      </c>
      <c r="M5222" t="s">
        <v>142</v>
      </c>
      <c r="N5222" t="s">
        <v>131</v>
      </c>
      <c r="O5222" t="s">
        <v>130</v>
      </c>
    </row>
    <row r="5223" spans="1:15">
      <c r="A5223">
        <v>5222</v>
      </c>
      <c r="B5223">
        <v>24907</v>
      </c>
      <c r="C5223" t="s">
        <v>3595</v>
      </c>
      <c r="D5223" t="s">
        <v>134</v>
      </c>
      <c r="E5223" t="s">
        <v>9437</v>
      </c>
      <c r="F5223">
        <v>350</v>
      </c>
      <c r="G5223">
        <v>3.8</v>
      </c>
      <c r="H5223">
        <v>20</v>
      </c>
      <c r="I5223" t="s">
        <v>9143</v>
      </c>
      <c r="J5223" t="s">
        <v>9438</v>
      </c>
      <c r="K5223">
        <v>36</v>
      </c>
      <c r="L5223" t="s">
        <v>136</v>
      </c>
      <c r="M5223" t="s">
        <v>132</v>
      </c>
      <c r="N5223" t="s">
        <v>140</v>
      </c>
      <c r="O5223" t="s">
        <v>144</v>
      </c>
    </row>
    <row r="5224" spans="1:15">
      <c r="A5224">
        <v>5223</v>
      </c>
      <c r="B5224">
        <v>25001</v>
      </c>
      <c r="C5224" t="s">
        <v>1875</v>
      </c>
      <c r="D5224" t="s">
        <v>134</v>
      </c>
      <c r="E5224" t="s">
        <v>9439</v>
      </c>
      <c r="F5224">
        <v>400</v>
      </c>
      <c r="G5224">
        <v>4.3</v>
      </c>
      <c r="H5224">
        <v>50</v>
      </c>
      <c r="I5224" t="s">
        <v>1749</v>
      </c>
      <c r="J5224" t="s">
        <v>1875</v>
      </c>
      <c r="K5224">
        <v>42</v>
      </c>
      <c r="L5224" t="s">
        <v>133</v>
      </c>
      <c r="M5224" t="s">
        <v>132</v>
      </c>
      <c r="N5224" t="s">
        <v>140</v>
      </c>
      <c r="O5224" t="s">
        <v>135</v>
      </c>
    </row>
    <row r="5225" spans="1:15">
      <c r="A5225">
        <v>5224</v>
      </c>
      <c r="B5225">
        <v>25129</v>
      </c>
      <c r="C5225" t="s">
        <v>424</v>
      </c>
      <c r="D5225" t="s">
        <v>129</v>
      </c>
      <c r="E5225" t="s">
        <v>9440</v>
      </c>
      <c r="F5225">
        <v>800</v>
      </c>
      <c r="G5225">
        <v>4.5</v>
      </c>
      <c r="H5225">
        <v>50</v>
      </c>
      <c r="I5225" t="s">
        <v>9441</v>
      </c>
      <c r="J5225" t="s">
        <v>2182</v>
      </c>
      <c r="K5225">
        <v>75</v>
      </c>
      <c r="L5225" t="s">
        <v>138</v>
      </c>
      <c r="M5225" t="s">
        <v>148</v>
      </c>
      <c r="N5225" t="s">
        <v>140</v>
      </c>
      <c r="O5225" t="s">
        <v>130</v>
      </c>
    </row>
    <row r="5226" spans="1:15">
      <c r="A5226">
        <v>5225</v>
      </c>
      <c r="B5226">
        <v>25137</v>
      </c>
      <c r="C5226" t="s">
        <v>511</v>
      </c>
      <c r="D5226" t="s">
        <v>129</v>
      </c>
      <c r="E5226" t="s">
        <v>9442</v>
      </c>
      <c r="F5226">
        <v>500</v>
      </c>
      <c r="G5226">
        <v>4.3</v>
      </c>
      <c r="H5226">
        <v>100</v>
      </c>
      <c r="I5226" t="s">
        <v>390</v>
      </c>
      <c r="J5226" t="s">
        <v>9443</v>
      </c>
      <c r="K5226">
        <v>55</v>
      </c>
      <c r="L5226" t="s">
        <v>136</v>
      </c>
      <c r="M5226" t="s">
        <v>132</v>
      </c>
      <c r="N5226" t="s">
        <v>131</v>
      </c>
      <c r="O5226" t="s">
        <v>135</v>
      </c>
    </row>
    <row r="5227" spans="1:15">
      <c r="A5227">
        <v>5226</v>
      </c>
      <c r="B5227">
        <v>25303</v>
      </c>
      <c r="C5227" t="s">
        <v>2917</v>
      </c>
      <c r="D5227" t="s">
        <v>139</v>
      </c>
      <c r="E5227" t="s">
        <v>9444</v>
      </c>
      <c r="F5227">
        <v>150</v>
      </c>
      <c r="G5227">
        <v>3.9</v>
      </c>
      <c r="H5227">
        <v>100</v>
      </c>
      <c r="I5227" t="s">
        <v>9445</v>
      </c>
      <c r="J5227" t="s">
        <v>9446</v>
      </c>
      <c r="K5227">
        <v>49</v>
      </c>
      <c r="L5227" t="s">
        <v>138</v>
      </c>
      <c r="M5227" t="s">
        <v>142</v>
      </c>
      <c r="N5227" t="s">
        <v>131</v>
      </c>
      <c r="O5227" t="s">
        <v>135</v>
      </c>
    </row>
    <row r="5228" spans="1:15">
      <c r="A5228">
        <v>5227</v>
      </c>
      <c r="B5228">
        <v>25515</v>
      </c>
      <c r="C5228" t="s">
        <v>640</v>
      </c>
      <c r="D5228" t="s">
        <v>139</v>
      </c>
      <c r="E5228" t="s">
        <v>9447</v>
      </c>
      <c r="F5228">
        <v>300</v>
      </c>
      <c r="G5228">
        <v>4.5999999999999996</v>
      </c>
      <c r="H5228">
        <v>50</v>
      </c>
      <c r="I5228" t="s">
        <v>9448</v>
      </c>
      <c r="J5228" t="s">
        <v>699</v>
      </c>
      <c r="K5228">
        <v>50</v>
      </c>
      <c r="L5228" t="s">
        <v>136</v>
      </c>
      <c r="M5228" t="s">
        <v>132</v>
      </c>
      <c r="N5228" t="s">
        <v>140</v>
      </c>
      <c r="O5228" t="s">
        <v>135</v>
      </c>
    </row>
    <row r="5229" spans="1:15">
      <c r="A5229">
        <v>5228</v>
      </c>
      <c r="B5229">
        <v>25547</v>
      </c>
      <c r="C5229" t="s">
        <v>397</v>
      </c>
      <c r="D5229" t="s">
        <v>134</v>
      </c>
      <c r="E5229" t="s">
        <v>9449</v>
      </c>
      <c r="F5229">
        <v>250</v>
      </c>
      <c r="G5229">
        <v>4.3</v>
      </c>
      <c r="H5229">
        <v>500</v>
      </c>
      <c r="I5229" t="s">
        <v>9450</v>
      </c>
      <c r="J5229" t="s">
        <v>6765</v>
      </c>
      <c r="K5229">
        <v>47</v>
      </c>
      <c r="L5229" t="s">
        <v>138</v>
      </c>
      <c r="M5229" t="s">
        <v>132</v>
      </c>
      <c r="N5229" t="s">
        <v>147</v>
      </c>
      <c r="O5229" t="s">
        <v>135</v>
      </c>
    </row>
    <row r="5230" spans="1:15">
      <c r="A5230">
        <v>5229</v>
      </c>
      <c r="B5230">
        <v>25798</v>
      </c>
      <c r="C5230" t="s">
        <v>572</v>
      </c>
      <c r="D5230" t="s">
        <v>137</v>
      </c>
      <c r="E5230" t="s">
        <v>9451</v>
      </c>
      <c r="F5230">
        <v>900</v>
      </c>
      <c r="G5230">
        <v>4.4000000000000004</v>
      </c>
      <c r="H5230">
        <v>100</v>
      </c>
      <c r="I5230" t="s">
        <v>7362</v>
      </c>
      <c r="J5230" t="s">
        <v>9452</v>
      </c>
      <c r="K5230">
        <v>60</v>
      </c>
      <c r="L5230" t="s">
        <v>133</v>
      </c>
      <c r="M5230" t="s">
        <v>148</v>
      </c>
      <c r="N5230" t="s">
        <v>131</v>
      </c>
      <c r="O5230" t="s">
        <v>135</v>
      </c>
    </row>
    <row r="5231" spans="1:15">
      <c r="A5231">
        <v>5230</v>
      </c>
      <c r="B5231">
        <v>26577</v>
      </c>
      <c r="C5231" t="s">
        <v>2792</v>
      </c>
      <c r="D5231" t="s">
        <v>134</v>
      </c>
      <c r="E5231" t="s">
        <v>9453</v>
      </c>
      <c r="F5231">
        <v>200</v>
      </c>
      <c r="G5231">
        <v>4.3</v>
      </c>
      <c r="H5231">
        <v>500</v>
      </c>
      <c r="I5231" t="s">
        <v>9454</v>
      </c>
      <c r="J5231" t="s">
        <v>9455</v>
      </c>
      <c r="K5231">
        <v>45</v>
      </c>
      <c r="L5231" t="s">
        <v>138</v>
      </c>
      <c r="M5231" t="s">
        <v>142</v>
      </c>
      <c r="N5231" t="s">
        <v>147</v>
      </c>
      <c r="O5231" t="s">
        <v>135</v>
      </c>
    </row>
    <row r="5232" spans="1:15">
      <c r="A5232">
        <v>5231</v>
      </c>
      <c r="B5232">
        <v>26680</v>
      </c>
      <c r="C5232" t="s">
        <v>1086</v>
      </c>
      <c r="D5232" t="s">
        <v>139</v>
      </c>
      <c r="E5232" t="s">
        <v>9456</v>
      </c>
      <c r="F5232">
        <v>100</v>
      </c>
      <c r="G5232">
        <v>4.3</v>
      </c>
      <c r="H5232">
        <v>50</v>
      </c>
      <c r="I5232" t="s">
        <v>9457</v>
      </c>
      <c r="J5232" t="s">
        <v>1089</v>
      </c>
      <c r="K5232">
        <v>31</v>
      </c>
      <c r="L5232" t="s">
        <v>136</v>
      </c>
      <c r="M5232" t="s">
        <v>142</v>
      </c>
      <c r="N5232" t="s">
        <v>140</v>
      </c>
      <c r="O5232" t="s">
        <v>144</v>
      </c>
    </row>
    <row r="5233" spans="1:15">
      <c r="A5233">
        <v>5232</v>
      </c>
      <c r="B5233">
        <v>26703</v>
      </c>
      <c r="C5233" t="s">
        <v>3803</v>
      </c>
      <c r="D5233" t="s">
        <v>143</v>
      </c>
      <c r="E5233" t="s">
        <v>9458</v>
      </c>
      <c r="F5233">
        <v>400</v>
      </c>
      <c r="G5233">
        <v>4.3</v>
      </c>
      <c r="H5233">
        <v>100</v>
      </c>
      <c r="I5233" t="s">
        <v>841</v>
      </c>
      <c r="J5233" t="s">
        <v>5601</v>
      </c>
      <c r="K5233">
        <v>63</v>
      </c>
      <c r="L5233" t="s">
        <v>136</v>
      </c>
      <c r="M5233" t="s">
        <v>132</v>
      </c>
      <c r="N5233" t="s">
        <v>131</v>
      </c>
      <c r="O5233" t="s">
        <v>130</v>
      </c>
    </row>
    <row r="5234" spans="1:15">
      <c r="A5234">
        <v>5233</v>
      </c>
      <c r="B5234">
        <v>27074</v>
      </c>
      <c r="C5234" t="s">
        <v>572</v>
      </c>
      <c r="D5234" t="s">
        <v>137</v>
      </c>
      <c r="E5234" t="s">
        <v>9459</v>
      </c>
      <c r="F5234">
        <v>200</v>
      </c>
      <c r="G5234">
        <v>4.4000000000000004</v>
      </c>
      <c r="H5234">
        <v>500</v>
      </c>
      <c r="I5234" t="s">
        <v>9460</v>
      </c>
      <c r="J5234" t="s">
        <v>9461</v>
      </c>
      <c r="K5234">
        <v>59</v>
      </c>
      <c r="L5234" t="s">
        <v>138</v>
      </c>
      <c r="M5234" t="s">
        <v>142</v>
      </c>
      <c r="N5234" t="s">
        <v>147</v>
      </c>
      <c r="O5234" t="s">
        <v>135</v>
      </c>
    </row>
    <row r="5235" spans="1:15">
      <c r="A5235">
        <v>5234</v>
      </c>
      <c r="B5235">
        <v>27280</v>
      </c>
      <c r="C5235" t="s">
        <v>1372</v>
      </c>
      <c r="D5235" t="s">
        <v>141</v>
      </c>
      <c r="E5235" t="s">
        <v>9462</v>
      </c>
      <c r="F5235">
        <v>150</v>
      </c>
      <c r="G5235">
        <v>4.5999999999999996</v>
      </c>
      <c r="H5235">
        <v>100</v>
      </c>
      <c r="I5235" t="s">
        <v>395</v>
      </c>
      <c r="J5235" t="s">
        <v>1372</v>
      </c>
      <c r="K5235">
        <v>36</v>
      </c>
      <c r="L5235" t="s">
        <v>138</v>
      </c>
      <c r="M5235" t="s">
        <v>142</v>
      </c>
      <c r="N5235" t="s">
        <v>131</v>
      </c>
      <c r="O5235" t="s">
        <v>144</v>
      </c>
    </row>
    <row r="5236" spans="1:15">
      <c r="A5236">
        <v>5235</v>
      </c>
      <c r="B5236">
        <v>27289</v>
      </c>
      <c r="C5236" t="s">
        <v>340</v>
      </c>
      <c r="D5236" t="s">
        <v>141</v>
      </c>
      <c r="E5236" t="s">
        <v>9463</v>
      </c>
      <c r="F5236">
        <v>250</v>
      </c>
      <c r="G5236">
        <v>4</v>
      </c>
      <c r="H5236">
        <v>1000</v>
      </c>
      <c r="I5236" t="s">
        <v>9464</v>
      </c>
      <c r="J5236" t="s">
        <v>340</v>
      </c>
      <c r="K5236">
        <v>59</v>
      </c>
      <c r="L5236" t="s">
        <v>133</v>
      </c>
      <c r="M5236" t="s">
        <v>132</v>
      </c>
      <c r="N5236" t="s">
        <v>147</v>
      </c>
      <c r="O5236" t="s">
        <v>135</v>
      </c>
    </row>
    <row r="5237" spans="1:15">
      <c r="A5237">
        <v>5236</v>
      </c>
      <c r="B5237">
        <v>27319</v>
      </c>
      <c r="C5237" t="s">
        <v>458</v>
      </c>
      <c r="D5237" t="s">
        <v>141</v>
      </c>
      <c r="E5237" t="s">
        <v>9465</v>
      </c>
      <c r="F5237">
        <v>400</v>
      </c>
      <c r="G5237">
        <v>4.4000000000000004</v>
      </c>
      <c r="H5237">
        <v>100</v>
      </c>
      <c r="I5237" t="s">
        <v>9466</v>
      </c>
      <c r="J5237" t="s">
        <v>461</v>
      </c>
      <c r="K5237">
        <v>36</v>
      </c>
      <c r="L5237" t="s">
        <v>133</v>
      </c>
      <c r="M5237" t="s">
        <v>132</v>
      </c>
      <c r="N5237" t="s">
        <v>131</v>
      </c>
      <c r="O5237" t="s">
        <v>144</v>
      </c>
    </row>
    <row r="5238" spans="1:15">
      <c r="A5238">
        <v>5237</v>
      </c>
      <c r="B5238">
        <v>27594</v>
      </c>
      <c r="C5238" t="s">
        <v>453</v>
      </c>
      <c r="D5238" t="s">
        <v>129</v>
      </c>
      <c r="E5238" t="s">
        <v>3218</v>
      </c>
      <c r="F5238">
        <v>200</v>
      </c>
      <c r="G5238">
        <v>4.4000000000000004</v>
      </c>
      <c r="H5238">
        <v>1000</v>
      </c>
      <c r="I5238" t="s">
        <v>2266</v>
      </c>
      <c r="J5238" t="s">
        <v>9467</v>
      </c>
      <c r="K5238">
        <v>72</v>
      </c>
      <c r="L5238" t="s">
        <v>136</v>
      </c>
      <c r="M5238" t="s">
        <v>142</v>
      </c>
      <c r="N5238" t="s">
        <v>147</v>
      </c>
      <c r="O5238" t="s">
        <v>130</v>
      </c>
    </row>
    <row r="5239" spans="1:15">
      <c r="A5239">
        <v>5238</v>
      </c>
      <c r="B5239">
        <v>27693</v>
      </c>
      <c r="C5239" t="s">
        <v>1868</v>
      </c>
      <c r="D5239" t="s">
        <v>146</v>
      </c>
      <c r="E5239" t="s">
        <v>9468</v>
      </c>
      <c r="F5239">
        <v>250</v>
      </c>
      <c r="G5239">
        <v>4.2</v>
      </c>
      <c r="H5239">
        <v>1000</v>
      </c>
      <c r="I5239" t="s">
        <v>308</v>
      </c>
      <c r="J5239" t="s">
        <v>9469</v>
      </c>
      <c r="K5239">
        <v>37</v>
      </c>
      <c r="L5239" t="s">
        <v>133</v>
      </c>
      <c r="M5239" t="s">
        <v>132</v>
      </c>
      <c r="N5239" t="s">
        <v>147</v>
      </c>
      <c r="O5239" t="s">
        <v>144</v>
      </c>
    </row>
    <row r="5240" spans="1:15">
      <c r="A5240">
        <v>5239</v>
      </c>
      <c r="B5240">
        <v>27787</v>
      </c>
      <c r="C5240" t="s">
        <v>9470</v>
      </c>
      <c r="D5240" t="s">
        <v>139</v>
      </c>
      <c r="E5240" t="s">
        <v>9471</v>
      </c>
      <c r="F5240">
        <v>150</v>
      </c>
      <c r="G5240">
        <v>4</v>
      </c>
      <c r="H5240">
        <v>1000</v>
      </c>
      <c r="I5240" t="s">
        <v>9472</v>
      </c>
      <c r="J5240" t="s">
        <v>9470</v>
      </c>
      <c r="K5240">
        <v>79</v>
      </c>
      <c r="L5240" t="s">
        <v>133</v>
      </c>
      <c r="M5240" t="s">
        <v>142</v>
      </c>
      <c r="N5240" t="s">
        <v>147</v>
      </c>
      <c r="O5240" t="s">
        <v>130</v>
      </c>
    </row>
    <row r="5241" spans="1:15">
      <c r="A5241">
        <v>5240</v>
      </c>
      <c r="B5241">
        <v>27990</v>
      </c>
      <c r="C5241" t="s">
        <v>9291</v>
      </c>
      <c r="D5241" t="s">
        <v>141</v>
      </c>
      <c r="E5241" t="s">
        <v>9473</v>
      </c>
      <c r="F5241">
        <v>500</v>
      </c>
      <c r="G5241">
        <v>4</v>
      </c>
      <c r="H5241">
        <v>20</v>
      </c>
      <c r="I5241" t="s">
        <v>4735</v>
      </c>
      <c r="J5241" t="s">
        <v>3292</v>
      </c>
      <c r="K5241">
        <v>30</v>
      </c>
      <c r="L5241" t="s">
        <v>136</v>
      </c>
      <c r="M5241" t="s">
        <v>132</v>
      </c>
      <c r="N5241" t="s">
        <v>140</v>
      </c>
      <c r="O5241" t="s">
        <v>144</v>
      </c>
    </row>
    <row r="5242" spans="1:15">
      <c r="A5242">
        <v>5241</v>
      </c>
      <c r="B5242">
        <v>28121</v>
      </c>
      <c r="C5242" t="s">
        <v>825</v>
      </c>
      <c r="D5242" t="s">
        <v>139</v>
      </c>
      <c r="E5242" t="s">
        <v>9474</v>
      </c>
      <c r="F5242">
        <v>1200</v>
      </c>
      <c r="G5242">
        <v>4.3</v>
      </c>
      <c r="H5242">
        <v>100</v>
      </c>
      <c r="I5242" t="s">
        <v>9475</v>
      </c>
      <c r="J5242" t="s">
        <v>9476</v>
      </c>
      <c r="K5242">
        <v>70</v>
      </c>
      <c r="L5242" t="s">
        <v>133</v>
      </c>
      <c r="M5242" t="s">
        <v>235</v>
      </c>
      <c r="N5242" t="s">
        <v>131</v>
      </c>
      <c r="O5242" t="s">
        <v>130</v>
      </c>
    </row>
    <row r="5243" spans="1:15">
      <c r="A5243">
        <v>5242</v>
      </c>
      <c r="B5243">
        <v>28359</v>
      </c>
      <c r="C5243" t="s">
        <v>511</v>
      </c>
      <c r="D5243" t="s">
        <v>129</v>
      </c>
      <c r="E5243" t="s">
        <v>9477</v>
      </c>
      <c r="F5243">
        <v>250</v>
      </c>
      <c r="G5243">
        <v>4</v>
      </c>
      <c r="H5243">
        <v>100</v>
      </c>
      <c r="I5243" t="s">
        <v>9478</v>
      </c>
      <c r="J5243" t="s">
        <v>9479</v>
      </c>
      <c r="K5243">
        <v>56</v>
      </c>
      <c r="L5243" t="s">
        <v>138</v>
      </c>
      <c r="M5243" t="s">
        <v>132</v>
      </c>
      <c r="N5243" t="s">
        <v>131</v>
      </c>
      <c r="O5243" t="s">
        <v>135</v>
      </c>
    </row>
    <row r="5244" spans="1:15">
      <c r="A5244">
        <v>5243</v>
      </c>
      <c r="B5244">
        <v>28377</v>
      </c>
      <c r="C5244" t="s">
        <v>876</v>
      </c>
      <c r="D5244" t="s">
        <v>139</v>
      </c>
      <c r="E5244" t="s">
        <v>9480</v>
      </c>
      <c r="F5244">
        <v>200</v>
      </c>
      <c r="G5244">
        <v>4.4000000000000004</v>
      </c>
      <c r="H5244">
        <v>100</v>
      </c>
      <c r="I5244" t="s">
        <v>9481</v>
      </c>
      <c r="J5244" t="s">
        <v>9482</v>
      </c>
      <c r="K5244">
        <v>44</v>
      </c>
      <c r="L5244" t="s">
        <v>136</v>
      </c>
      <c r="M5244" t="s">
        <v>142</v>
      </c>
      <c r="N5244" t="s">
        <v>131</v>
      </c>
      <c r="O5244" t="s">
        <v>135</v>
      </c>
    </row>
    <row r="5245" spans="1:15">
      <c r="A5245">
        <v>5244</v>
      </c>
      <c r="B5245">
        <v>28828</v>
      </c>
      <c r="C5245" t="s">
        <v>549</v>
      </c>
      <c r="D5245" t="s">
        <v>141</v>
      </c>
      <c r="E5245" t="s">
        <v>9483</v>
      </c>
      <c r="F5245">
        <v>400</v>
      </c>
      <c r="G5245">
        <v>2.9</v>
      </c>
      <c r="H5245">
        <v>80</v>
      </c>
      <c r="I5245" t="s">
        <v>2678</v>
      </c>
      <c r="J5245" t="s">
        <v>9484</v>
      </c>
      <c r="K5245">
        <v>33</v>
      </c>
      <c r="L5245" t="s">
        <v>138</v>
      </c>
      <c r="M5245" t="s">
        <v>132</v>
      </c>
      <c r="N5245" t="s">
        <v>131</v>
      </c>
      <c r="O5245" t="s">
        <v>144</v>
      </c>
    </row>
    <row r="5246" spans="1:15">
      <c r="A5246">
        <v>5245</v>
      </c>
      <c r="B5246">
        <v>28967</v>
      </c>
      <c r="C5246" t="s">
        <v>880</v>
      </c>
      <c r="D5246" t="s">
        <v>143</v>
      </c>
      <c r="E5246" t="s">
        <v>9485</v>
      </c>
      <c r="F5246">
        <v>300</v>
      </c>
      <c r="G5246">
        <v>3.9</v>
      </c>
      <c r="H5246">
        <v>20</v>
      </c>
      <c r="I5246" t="s">
        <v>479</v>
      </c>
      <c r="J5246" t="s">
        <v>880</v>
      </c>
      <c r="K5246">
        <v>48</v>
      </c>
      <c r="L5246" t="s">
        <v>138</v>
      </c>
      <c r="M5246" t="s">
        <v>132</v>
      </c>
      <c r="N5246" t="s">
        <v>140</v>
      </c>
      <c r="O5246" t="s">
        <v>135</v>
      </c>
    </row>
    <row r="5247" spans="1:15">
      <c r="A5247">
        <v>5246</v>
      </c>
      <c r="B5247">
        <v>28990</v>
      </c>
      <c r="C5247" t="s">
        <v>486</v>
      </c>
      <c r="D5247" t="s">
        <v>146</v>
      </c>
      <c r="E5247" t="s">
        <v>9486</v>
      </c>
      <c r="F5247">
        <v>200</v>
      </c>
      <c r="G5247">
        <v>3.6</v>
      </c>
      <c r="H5247">
        <v>500</v>
      </c>
      <c r="I5247" t="s">
        <v>2266</v>
      </c>
      <c r="J5247" t="s">
        <v>667</v>
      </c>
      <c r="K5247">
        <v>39</v>
      </c>
      <c r="L5247" t="s">
        <v>136</v>
      </c>
      <c r="M5247" t="s">
        <v>142</v>
      </c>
      <c r="N5247" t="s">
        <v>147</v>
      </c>
      <c r="O5247" t="s">
        <v>144</v>
      </c>
    </row>
    <row r="5248" spans="1:15">
      <c r="A5248">
        <v>5247</v>
      </c>
      <c r="B5248">
        <v>29221</v>
      </c>
      <c r="C5248" t="s">
        <v>568</v>
      </c>
      <c r="D5248" t="s">
        <v>143</v>
      </c>
      <c r="E5248" t="s">
        <v>9487</v>
      </c>
      <c r="F5248">
        <v>250</v>
      </c>
      <c r="G5248">
        <v>4.4000000000000004</v>
      </c>
      <c r="H5248">
        <v>50</v>
      </c>
      <c r="I5248" t="s">
        <v>9488</v>
      </c>
      <c r="J5248" t="s">
        <v>9489</v>
      </c>
      <c r="K5248">
        <v>50</v>
      </c>
      <c r="L5248" t="s">
        <v>138</v>
      </c>
      <c r="M5248" t="s">
        <v>132</v>
      </c>
      <c r="N5248" t="s">
        <v>140</v>
      </c>
      <c r="O5248" t="s">
        <v>135</v>
      </c>
    </row>
    <row r="5249" spans="1:15">
      <c r="A5249">
        <v>5248</v>
      </c>
      <c r="B5249">
        <v>29576</v>
      </c>
      <c r="C5249" t="s">
        <v>880</v>
      </c>
      <c r="D5249" t="s">
        <v>143</v>
      </c>
      <c r="E5249" t="s">
        <v>9490</v>
      </c>
      <c r="F5249">
        <v>350</v>
      </c>
      <c r="G5249">
        <v>3.5</v>
      </c>
      <c r="H5249">
        <v>50</v>
      </c>
      <c r="I5249" t="s">
        <v>784</v>
      </c>
      <c r="J5249" t="s">
        <v>9491</v>
      </c>
      <c r="K5249">
        <v>38</v>
      </c>
      <c r="L5249" t="s">
        <v>236</v>
      </c>
      <c r="M5249" t="s">
        <v>132</v>
      </c>
      <c r="N5249" t="s">
        <v>140</v>
      </c>
      <c r="O5249" t="s">
        <v>144</v>
      </c>
    </row>
    <row r="5250" spans="1:15">
      <c r="A5250">
        <v>5249</v>
      </c>
      <c r="B5250">
        <v>30287</v>
      </c>
      <c r="C5250" t="s">
        <v>2792</v>
      </c>
      <c r="D5250" t="s">
        <v>134</v>
      </c>
      <c r="E5250" t="s">
        <v>470</v>
      </c>
      <c r="F5250">
        <v>250</v>
      </c>
      <c r="G5250">
        <v>3.9</v>
      </c>
      <c r="H5250">
        <v>20</v>
      </c>
      <c r="I5250" t="s">
        <v>9492</v>
      </c>
      <c r="J5250" t="s">
        <v>9493</v>
      </c>
      <c r="K5250">
        <v>48</v>
      </c>
      <c r="L5250" t="s">
        <v>138</v>
      </c>
      <c r="M5250" t="s">
        <v>132</v>
      </c>
      <c r="N5250" t="s">
        <v>140</v>
      </c>
      <c r="O5250" t="s">
        <v>135</v>
      </c>
    </row>
    <row r="5251" spans="1:15">
      <c r="A5251">
        <v>5250</v>
      </c>
      <c r="B5251">
        <v>30338</v>
      </c>
      <c r="C5251" t="s">
        <v>696</v>
      </c>
      <c r="D5251" t="s">
        <v>139</v>
      </c>
      <c r="E5251" t="s">
        <v>9494</v>
      </c>
      <c r="F5251">
        <v>200</v>
      </c>
      <c r="G5251">
        <v>4.5999999999999996</v>
      </c>
      <c r="H5251">
        <v>500</v>
      </c>
      <c r="I5251" t="s">
        <v>9322</v>
      </c>
      <c r="J5251" t="s">
        <v>699</v>
      </c>
      <c r="K5251">
        <v>61</v>
      </c>
      <c r="L5251" t="s">
        <v>136</v>
      </c>
      <c r="M5251" t="s">
        <v>142</v>
      </c>
      <c r="N5251" t="s">
        <v>147</v>
      </c>
      <c r="O5251" t="s">
        <v>130</v>
      </c>
    </row>
    <row r="5252" spans="1:15">
      <c r="A5252">
        <v>5251</v>
      </c>
      <c r="B5252">
        <v>30458</v>
      </c>
      <c r="C5252" t="s">
        <v>250</v>
      </c>
      <c r="D5252" t="s">
        <v>137</v>
      </c>
      <c r="E5252" t="s">
        <v>9384</v>
      </c>
      <c r="F5252">
        <v>400</v>
      </c>
      <c r="G5252">
        <v>4.3</v>
      </c>
      <c r="H5252">
        <v>100</v>
      </c>
      <c r="I5252" t="s">
        <v>2266</v>
      </c>
      <c r="J5252" t="s">
        <v>9495</v>
      </c>
      <c r="K5252">
        <v>57</v>
      </c>
      <c r="L5252" t="s">
        <v>136</v>
      </c>
      <c r="M5252" t="s">
        <v>132</v>
      </c>
      <c r="N5252" t="s">
        <v>131</v>
      </c>
      <c r="O5252" t="s">
        <v>135</v>
      </c>
    </row>
    <row r="5253" spans="1:15">
      <c r="A5253">
        <v>5252</v>
      </c>
      <c r="B5253">
        <v>30592</v>
      </c>
      <c r="C5253" t="s">
        <v>3429</v>
      </c>
      <c r="D5253" t="s">
        <v>146</v>
      </c>
      <c r="E5253" t="s">
        <v>9496</v>
      </c>
      <c r="F5253">
        <v>200</v>
      </c>
      <c r="G5253">
        <v>4.3</v>
      </c>
      <c r="H5253">
        <v>20</v>
      </c>
      <c r="I5253" t="s">
        <v>2266</v>
      </c>
      <c r="J5253" t="s">
        <v>9497</v>
      </c>
      <c r="K5253">
        <v>32</v>
      </c>
      <c r="L5253" t="s">
        <v>136</v>
      </c>
      <c r="M5253" t="s">
        <v>142</v>
      </c>
      <c r="N5253" t="s">
        <v>140</v>
      </c>
      <c r="O5253" t="s">
        <v>144</v>
      </c>
    </row>
    <row r="5254" spans="1:15">
      <c r="A5254">
        <v>5253</v>
      </c>
      <c r="B5254">
        <v>30663</v>
      </c>
      <c r="C5254" t="s">
        <v>637</v>
      </c>
      <c r="D5254" t="s">
        <v>134</v>
      </c>
      <c r="E5254" t="s">
        <v>9309</v>
      </c>
      <c r="F5254">
        <v>200</v>
      </c>
      <c r="G5254">
        <v>4.3</v>
      </c>
      <c r="H5254">
        <v>50</v>
      </c>
      <c r="I5254" t="s">
        <v>9498</v>
      </c>
      <c r="J5254" t="s">
        <v>1738</v>
      </c>
      <c r="K5254">
        <v>48</v>
      </c>
      <c r="L5254" t="s">
        <v>138</v>
      </c>
      <c r="M5254" t="s">
        <v>142</v>
      </c>
      <c r="N5254" t="s">
        <v>140</v>
      </c>
      <c r="O5254" t="s">
        <v>135</v>
      </c>
    </row>
    <row r="5255" spans="1:15">
      <c r="A5255">
        <v>5254</v>
      </c>
      <c r="B5255">
        <v>31405</v>
      </c>
      <c r="C5255" t="s">
        <v>435</v>
      </c>
      <c r="D5255" t="s">
        <v>134</v>
      </c>
      <c r="E5255" t="s">
        <v>9499</v>
      </c>
      <c r="F5255">
        <v>300</v>
      </c>
      <c r="G5255">
        <v>4.4000000000000004</v>
      </c>
      <c r="H5255">
        <v>20</v>
      </c>
      <c r="I5255" t="s">
        <v>2266</v>
      </c>
      <c r="J5255" t="s">
        <v>9500</v>
      </c>
      <c r="K5255">
        <v>47</v>
      </c>
      <c r="L5255" t="s">
        <v>136</v>
      </c>
      <c r="M5255" t="s">
        <v>132</v>
      </c>
      <c r="N5255" t="s">
        <v>140</v>
      </c>
      <c r="O5255" t="s">
        <v>135</v>
      </c>
    </row>
    <row r="5256" spans="1:15">
      <c r="A5256">
        <v>5255</v>
      </c>
      <c r="B5256">
        <v>31515</v>
      </c>
      <c r="C5256" t="s">
        <v>1372</v>
      </c>
      <c r="D5256" t="s">
        <v>141</v>
      </c>
      <c r="E5256" t="s">
        <v>9501</v>
      </c>
      <c r="F5256">
        <v>350</v>
      </c>
      <c r="G5256">
        <v>4.7</v>
      </c>
      <c r="H5256">
        <v>100</v>
      </c>
      <c r="I5256" t="s">
        <v>395</v>
      </c>
      <c r="J5256" t="s">
        <v>1372</v>
      </c>
      <c r="K5256">
        <v>32</v>
      </c>
      <c r="L5256" t="s">
        <v>138</v>
      </c>
      <c r="M5256" t="s">
        <v>132</v>
      </c>
      <c r="N5256" t="s">
        <v>131</v>
      </c>
      <c r="O5256" t="s">
        <v>144</v>
      </c>
    </row>
    <row r="5257" spans="1:15">
      <c r="A5257">
        <v>5256</v>
      </c>
      <c r="B5257">
        <v>31961</v>
      </c>
      <c r="C5257" t="s">
        <v>1303</v>
      </c>
      <c r="D5257" t="s">
        <v>134</v>
      </c>
      <c r="E5257" t="s">
        <v>9502</v>
      </c>
      <c r="F5257">
        <v>300</v>
      </c>
      <c r="G5257">
        <v>3.6</v>
      </c>
      <c r="H5257">
        <v>20</v>
      </c>
      <c r="I5257" t="s">
        <v>9503</v>
      </c>
      <c r="J5257" t="s">
        <v>9367</v>
      </c>
      <c r="K5257">
        <v>49</v>
      </c>
      <c r="L5257" t="s">
        <v>138</v>
      </c>
      <c r="M5257" t="s">
        <v>132</v>
      </c>
      <c r="N5257" t="s">
        <v>140</v>
      </c>
      <c r="O5257" t="s">
        <v>135</v>
      </c>
    </row>
    <row r="5258" spans="1:15">
      <c r="A5258">
        <v>5257</v>
      </c>
      <c r="B5258">
        <v>32198</v>
      </c>
      <c r="C5258" t="s">
        <v>2316</v>
      </c>
      <c r="D5258" t="s">
        <v>141</v>
      </c>
      <c r="E5258" t="s">
        <v>9504</v>
      </c>
      <c r="F5258">
        <v>250</v>
      </c>
      <c r="G5258">
        <v>2.9</v>
      </c>
      <c r="H5258">
        <v>80</v>
      </c>
      <c r="I5258" t="s">
        <v>356</v>
      </c>
      <c r="J5258" t="s">
        <v>2316</v>
      </c>
      <c r="K5258">
        <v>63</v>
      </c>
      <c r="L5258" t="s">
        <v>136</v>
      </c>
      <c r="M5258" t="s">
        <v>132</v>
      </c>
      <c r="N5258" t="s">
        <v>131</v>
      </c>
      <c r="O5258" t="s">
        <v>130</v>
      </c>
    </row>
    <row r="5259" spans="1:15">
      <c r="A5259">
        <v>5258</v>
      </c>
      <c r="B5259">
        <v>32550</v>
      </c>
      <c r="C5259" t="s">
        <v>1007</v>
      </c>
      <c r="D5259" t="s">
        <v>143</v>
      </c>
      <c r="E5259" t="s">
        <v>9505</v>
      </c>
      <c r="F5259">
        <v>600</v>
      </c>
      <c r="G5259">
        <v>4.0999999999999996</v>
      </c>
      <c r="H5259">
        <v>100</v>
      </c>
      <c r="I5259" t="s">
        <v>279</v>
      </c>
      <c r="J5259" t="s">
        <v>1007</v>
      </c>
      <c r="K5259">
        <v>66</v>
      </c>
      <c r="L5259" t="s">
        <v>133</v>
      </c>
      <c r="M5259" t="s">
        <v>148</v>
      </c>
      <c r="N5259" t="s">
        <v>131</v>
      </c>
      <c r="O5259" t="s">
        <v>130</v>
      </c>
    </row>
    <row r="5260" spans="1:15">
      <c r="A5260">
        <v>5259</v>
      </c>
      <c r="B5260">
        <v>33142</v>
      </c>
      <c r="C5260" t="s">
        <v>973</v>
      </c>
      <c r="D5260" t="s">
        <v>134</v>
      </c>
      <c r="E5260" t="s">
        <v>9506</v>
      </c>
      <c r="F5260">
        <v>300</v>
      </c>
      <c r="G5260">
        <v>3.9</v>
      </c>
      <c r="H5260">
        <v>50</v>
      </c>
      <c r="I5260" t="s">
        <v>2166</v>
      </c>
      <c r="J5260" t="s">
        <v>973</v>
      </c>
      <c r="K5260">
        <v>50</v>
      </c>
      <c r="L5260" t="s">
        <v>133</v>
      </c>
      <c r="M5260" t="s">
        <v>132</v>
      </c>
      <c r="N5260" t="s">
        <v>140</v>
      </c>
      <c r="O5260" t="s">
        <v>135</v>
      </c>
    </row>
    <row r="5261" spans="1:15">
      <c r="A5261">
        <v>5260</v>
      </c>
      <c r="B5261">
        <v>33168</v>
      </c>
      <c r="C5261" t="s">
        <v>892</v>
      </c>
      <c r="D5261" t="s">
        <v>143</v>
      </c>
      <c r="E5261" t="s">
        <v>9507</v>
      </c>
      <c r="F5261">
        <v>300</v>
      </c>
      <c r="G5261">
        <v>4.0999999999999996</v>
      </c>
      <c r="H5261">
        <v>100</v>
      </c>
      <c r="I5261" t="s">
        <v>9508</v>
      </c>
      <c r="J5261" t="s">
        <v>9509</v>
      </c>
      <c r="K5261">
        <v>31</v>
      </c>
      <c r="L5261" t="s">
        <v>138</v>
      </c>
      <c r="M5261" t="s">
        <v>132</v>
      </c>
      <c r="N5261" t="s">
        <v>131</v>
      </c>
      <c r="O5261" t="s">
        <v>144</v>
      </c>
    </row>
    <row r="5262" spans="1:15">
      <c r="A5262">
        <v>5261</v>
      </c>
      <c r="B5262">
        <v>33184</v>
      </c>
      <c r="C5262" t="s">
        <v>586</v>
      </c>
      <c r="D5262" t="s">
        <v>141</v>
      </c>
      <c r="E5262" t="s">
        <v>9510</v>
      </c>
      <c r="F5262">
        <v>450</v>
      </c>
      <c r="G5262">
        <v>4.3</v>
      </c>
      <c r="H5262">
        <v>1000</v>
      </c>
      <c r="I5262" t="s">
        <v>9511</v>
      </c>
      <c r="J5262" t="s">
        <v>2808</v>
      </c>
      <c r="K5262">
        <v>32</v>
      </c>
      <c r="L5262" t="s">
        <v>138</v>
      </c>
      <c r="M5262" t="s">
        <v>132</v>
      </c>
      <c r="N5262" t="s">
        <v>147</v>
      </c>
      <c r="O5262" t="s">
        <v>144</v>
      </c>
    </row>
    <row r="5263" spans="1:15">
      <c r="A5263">
        <v>5262</v>
      </c>
      <c r="B5263">
        <v>33521</v>
      </c>
      <c r="C5263" t="s">
        <v>2151</v>
      </c>
      <c r="D5263" t="s">
        <v>141</v>
      </c>
      <c r="E5263" t="s">
        <v>9512</v>
      </c>
      <c r="F5263">
        <v>250</v>
      </c>
      <c r="G5263">
        <v>3.2</v>
      </c>
      <c r="H5263">
        <v>20</v>
      </c>
      <c r="I5263" t="s">
        <v>9513</v>
      </c>
      <c r="J5263" t="s">
        <v>2151</v>
      </c>
      <c r="K5263">
        <v>69</v>
      </c>
      <c r="L5263" t="s">
        <v>133</v>
      </c>
      <c r="M5263" t="s">
        <v>132</v>
      </c>
      <c r="N5263" t="s">
        <v>140</v>
      </c>
      <c r="O5263" t="s">
        <v>130</v>
      </c>
    </row>
    <row r="5264" spans="1:15">
      <c r="A5264">
        <v>5263</v>
      </c>
      <c r="B5264">
        <v>33561</v>
      </c>
      <c r="C5264" t="s">
        <v>2792</v>
      </c>
      <c r="D5264" t="s">
        <v>134</v>
      </c>
      <c r="E5264" t="s">
        <v>9514</v>
      </c>
      <c r="F5264">
        <v>1000</v>
      </c>
      <c r="G5264">
        <v>4</v>
      </c>
      <c r="H5264">
        <v>100</v>
      </c>
      <c r="I5264" t="s">
        <v>4700</v>
      </c>
      <c r="J5264" t="s">
        <v>4831</v>
      </c>
      <c r="K5264">
        <v>47</v>
      </c>
      <c r="L5264" t="s">
        <v>236</v>
      </c>
      <c r="M5264" t="s">
        <v>148</v>
      </c>
      <c r="N5264" t="s">
        <v>131</v>
      </c>
      <c r="O5264" t="s">
        <v>135</v>
      </c>
    </row>
    <row r="5265" spans="1:15">
      <c r="A5265">
        <v>5264</v>
      </c>
      <c r="B5265">
        <v>33881</v>
      </c>
      <c r="C5265" t="s">
        <v>705</v>
      </c>
      <c r="D5265" t="s">
        <v>141</v>
      </c>
      <c r="E5265" t="s">
        <v>9515</v>
      </c>
      <c r="F5265">
        <v>200</v>
      </c>
      <c r="G5265">
        <v>2.9</v>
      </c>
      <c r="H5265">
        <v>80</v>
      </c>
      <c r="I5265" t="s">
        <v>279</v>
      </c>
      <c r="J5265" t="s">
        <v>705</v>
      </c>
      <c r="K5265">
        <v>77</v>
      </c>
      <c r="L5265" t="s">
        <v>133</v>
      </c>
      <c r="M5265" t="s">
        <v>142</v>
      </c>
      <c r="N5265" t="s">
        <v>131</v>
      </c>
      <c r="O5265" t="s">
        <v>130</v>
      </c>
    </row>
    <row r="5266" spans="1:15">
      <c r="A5266">
        <v>5265</v>
      </c>
      <c r="B5266">
        <v>34074</v>
      </c>
      <c r="C5266" t="s">
        <v>9516</v>
      </c>
      <c r="D5266" t="s">
        <v>143</v>
      </c>
      <c r="E5266" t="s">
        <v>9517</v>
      </c>
      <c r="F5266">
        <v>200</v>
      </c>
      <c r="G5266">
        <v>3.6</v>
      </c>
      <c r="H5266">
        <v>20</v>
      </c>
      <c r="I5266" t="s">
        <v>356</v>
      </c>
      <c r="J5266" t="s">
        <v>9518</v>
      </c>
      <c r="K5266">
        <v>50</v>
      </c>
      <c r="L5266" t="s">
        <v>136</v>
      </c>
      <c r="M5266" t="s">
        <v>142</v>
      </c>
      <c r="N5266" t="s">
        <v>140</v>
      </c>
      <c r="O5266" t="s">
        <v>135</v>
      </c>
    </row>
    <row r="5267" spans="1:15">
      <c r="A5267">
        <v>5266</v>
      </c>
      <c r="B5267">
        <v>34331</v>
      </c>
      <c r="C5267" t="s">
        <v>1086</v>
      </c>
      <c r="D5267" t="s">
        <v>139</v>
      </c>
      <c r="E5267" t="s">
        <v>9519</v>
      </c>
      <c r="F5267">
        <v>550</v>
      </c>
      <c r="G5267">
        <v>4.3</v>
      </c>
      <c r="H5267">
        <v>1000</v>
      </c>
      <c r="I5267" t="s">
        <v>356</v>
      </c>
      <c r="J5267" t="s">
        <v>876</v>
      </c>
      <c r="K5267">
        <v>45</v>
      </c>
      <c r="L5267" t="s">
        <v>136</v>
      </c>
      <c r="M5267" t="s">
        <v>148</v>
      </c>
      <c r="N5267" t="s">
        <v>147</v>
      </c>
      <c r="O5267" t="s">
        <v>135</v>
      </c>
    </row>
    <row r="5268" spans="1:15">
      <c r="A5268">
        <v>5267</v>
      </c>
      <c r="B5268">
        <v>34714</v>
      </c>
      <c r="C5268" t="s">
        <v>2442</v>
      </c>
      <c r="D5268" t="s">
        <v>141</v>
      </c>
      <c r="E5268" t="s">
        <v>9520</v>
      </c>
      <c r="F5268">
        <v>300</v>
      </c>
      <c r="G5268">
        <v>4.0999999999999996</v>
      </c>
      <c r="H5268">
        <v>1000</v>
      </c>
      <c r="I5268" t="s">
        <v>9521</v>
      </c>
      <c r="J5268" t="s">
        <v>2442</v>
      </c>
      <c r="K5268">
        <v>62</v>
      </c>
      <c r="L5268" t="s">
        <v>133</v>
      </c>
      <c r="M5268" t="s">
        <v>132</v>
      </c>
      <c r="N5268" t="s">
        <v>147</v>
      </c>
      <c r="O5268" t="s">
        <v>130</v>
      </c>
    </row>
    <row r="5269" spans="1:15">
      <c r="A5269">
        <v>5268</v>
      </c>
      <c r="B5269">
        <v>34840</v>
      </c>
      <c r="C5269" t="s">
        <v>340</v>
      </c>
      <c r="D5269" t="s">
        <v>141</v>
      </c>
      <c r="E5269" t="s">
        <v>9522</v>
      </c>
      <c r="F5269">
        <v>200</v>
      </c>
      <c r="G5269">
        <v>4.2</v>
      </c>
      <c r="H5269">
        <v>100</v>
      </c>
      <c r="I5269" t="s">
        <v>9523</v>
      </c>
      <c r="J5269" t="s">
        <v>340</v>
      </c>
      <c r="K5269">
        <v>71</v>
      </c>
      <c r="L5269" t="s">
        <v>133</v>
      </c>
      <c r="M5269" t="s">
        <v>142</v>
      </c>
      <c r="N5269" t="s">
        <v>131</v>
      </c>
      <c r="O5269" t="s">
        <v>130</v>
      </c>
    </row>
    <row r="5270" spans="1:15">
      <c r="A5270">
        <v>5269</v>
      </c>
      <c r="B5270">
        <v>34995</v>
      </c>
      <c r="C5270" t="s">
        <v>1675</v>
      </c>
      <c r="D5270" t="s">
        <v>141</v>
      </c>
      <c r="E5270" t="s">
        <v>9524</v>
      </c>
      <c r="F5270">
        <v>300</v>
      </c>
      <c r="G5270">
        <v>2.9</v>
      </c>
      <c r="H5270">
        <v>80</v>
      </c>
      <c r="I5270" t="s">
        <v>395</v>
      </c>
      <c r="J5270" t="s">
        <v>1675</v>
      </c>
      <c r="K5270">
        <v>40</v>
      </c>
      <c r="L5270" t="s">
        <v>138</v>
      </c>
      <c r="M5270" t="s">
        <v>132</v>
      </c>
      <c r="N5270" t="s">
        <v>131</v>
      </c>
      <c r="O5270" t="s">
        <v>144</v>
      </c>
    </row>
    <row r="5271" spans="1:15">
      <c r="A5271">
        <v>5270</v>
      </c>
      <c r="B5271">
        <v>35171</v>
      </c>
      <c r="C5271" t="s">
        <v>2332</v>
      </c>
      <c r="D5271" t="s">
        <v>129</v>
      </c>
      <c r="E5271" t="s">
        <v>9525</v>
      </c>
      <c r="F5271">
        <v>500</v>
      </c>
      <c r="G5271">
        <v>4.2</v>
      </c>
      <c r="H5271">
        <v>100</v>
      </c>
      <c r="I5271" t="s">
        <v>279</v>
      </c>
      <c r="J5271" t="s">
        <v>9526</v>
      </c>
      <c r="K5271">
        <v>62</v>
      </c>
      <c r="L5271" t="s">
        <v>133</v>
      </c>
      <c r="M5271" t="s">
        <v>132</v>
      </c>
      <c r="N5271" t="s">
        <v>131</v>
      </c>
      <c r="O5271" t="s">
        <v>130</v>
      </c>
    </row>
    <row r="5272" spans="1:15">
      <c r="A5272">
        <v>5271</v>
      </c>
      <c r="B5272">
        <v>35203</v>
      </c>
      <c r="C5272" t="s">
        <v>400</v>
      </c>
      <c r="D5272" t="s">
        <v>129</v>
      </c>
      <c r="E5272" t="s">
        <v>9527</v>
      </c>
      <c r="F5272">
        <v>200</v>
      </c>
      <c r="G5272">
        <v>4.2</v>
      </c>
      <c r="H5272">
        <v>100</v>
      </c>
      <c r="I5272" t="s">
        <v>356</v>
      </c>
      <c r="J5272" t="s">
        <v>9528</v>
      </c>
      <c r="K5272">
        <v>60</v>
      </c>
      <c r="L5272" t="s">
        <v>136</v>
      </c>
      <c r="M5272" t="s">
        <v>142</v>
      </c>
      <c r="N5272" t="s">
        <v>131</v>
      </c>
      <c r="O5272" t="s">
        <v>135</v>
      </c>
    </row>
    <row r="5273" spans="1:15">
      <c r="A5273">
        <v>5272</v>
      </c>
      <c r="B5273">
        <v>35213</v>
      </c>
      <c r="C5273" t="s">
        <v>3786</v>
      </c>
      <c r="D5273" t="s">
        <v>139</v>
      </c>
      <c r="E5273" t="s">
        <v>9529</v>
      </c>
      <c r="F5273">
        <v>350</v>
      </c>
      <c r="G5273">
        <v>4.3</v>
      </c>
      <c r="H5273">
        <v>500</v>
      </c>
      <c r="I5273" t="s">
        <v>9530</v>
      </c>
      <c r="J5273" t="s">
        <v>9531</v>
      </c>
      <c r="K5273">
        <v>58</v>
      </c>
      <c r="L5273" t="s">
        <v>133</v>
      </c>
      <c r="M5273" t="s">
        <v>132</v>
      </c>
      <c r="N5273" t="s">
        <v>147</v>
      </c>
      <c r="O5273" t="s">
        <v>135</v>
      </c>
    </row>
    <row r="5274" spans="1:15">
      <c r="A5274">
        <v>5273</v>
      </c>
      <c r="B5274">
        <v>35323</v>
      </c>
      <c r="C5274" t="s">
        <v>1086</v>
      </c>
      <c r="D5274" t="s">
        <v>139</v>
      </c>
      <c r="E5274" t="s">
        <v>9532</v>
      </c>
      <c r="F5274">
        <v>300</v>
      </c>
      <c r="G5274">
        <v>4.2</v>
      </c>
      <c r="H5274">
        <v>1000</v>
      </c>
      <c r="I5274" t="s">
        <v>2266</v>
      </c>
      <c r="J5274" t="s">
        <v>876</v>
      </c>
      <c r="K5274">
        <v>40</v>
      </c>
      <c r="L5274" t="s">
        <v>136</v>
      </c>
      <c r="M5274" t="s">
        <v>132</v>
      </c>
      <c r="N5274" t="s">
        <v>147</v>
      </c>
      <c r="O5274" t="s">
        <v>144</v>
      </c>
    </row>
    <row r="5275" spans="1:15">
      <c r="A5275">
        <v>5274</v>
      </c>
      <c r="B5275">
        <v>35370</v>
      </c>
      <c r="C5275" t="s">
        <v>458</v>
      </c>
      <c r="D5275" t="s">
        <v>141</v>
      </c>
      <c r="E5275" t="s">
        <v>9533</v>
      </c>
      <c r="F5275">
        <v>250</v>
      </c>
      <c r="G5275">
        <v>4.3</v>
      </c>
      <c r="H5275">
        <v>100</v>
      </c>
      <c r="I5275" t="s">
        <v>9534</v>
      </c>
      <c r="J5275" t="s">
        <v>1675</v>
      </c>
      <c r="K5275">
        <v>35</v>
      </c>
      <c r="L5275" t="s">
        <v>138</v>
      </c>
      <c r="M5275" t="s">
        <v>132</v>
      </c>
      <c r="N5275" t="s">
        <v>131</v>
      </c>
      <c r="O5275" t="s">
        <v>144</v>
      </c>
    </row>
    <row r="5276" spans="1:15">
      <c r="A5276">
        <v>5275</v>
      </c>
      <c r="B5276">
        <v>35589</v>
      </c>
      <c r="C5276" t="s">
        <v>892</v>
      </c>
      <c r="D5276" t="s">
        <v>143</v>
      </c>
      <c r="E5276" t="s">
        <v>9535</v>
      </c>
      <c r="F5276">
        <v>500</v>
      </c>
      <c r="G5276">
        <v>4.2</v>
      </c>
      <c r="H5276">
        <v>100</v>
      </c>
      <c r="I5276" t="s">
        <v>9536</v>
      </c>
      <c r="J5276" t="s">
        <v>895</v>
      </c>
      <c r="K5276">
        <v>34</v>
      </c>
      <c r="L5276" t="s">
        <v>133</v>
      </c>
      <c r="M5276" t="s">
        <v>132</v>
      </c>
      <c r="N5276" t="s">
        <v>131</v>
      </c>
      <c r="O5276" t="s">
        <v>144</v>
      </c>
    </row>
    <row r="5277" spans="1:15">
      <c r="A5277">
        <v>5276</v>
      </c>
      <c r="B5277">
        <v>35699</v>
      </c>
      <c r="C5277" t="s">
        <v>483</v>
      </c>
      <c r="D5277" t="s">
        <v>141</v>
      </c>
      <c r="E5277" t="s">
        <v>9537</v>
      </c>
      <c r="F5277">
        <v>400</v>
      </c>
      <c r="G5277">
        <v>4.4000000000000004</v>
      </c>
      <c r="H5277">
        <v>500</v>
      </c>
      <c r="I5277" t="s">
        <v>7654</v>
      </c>
      <c r="J5277" t="s">
        <v>477</v>
      </c>
      <c r="K5277">
        <v>36</v>
      </c>
      <c r="L5277" t="s">
        <v>138</v>
      </c>
      <c r="M5277" t="s">
        <v>132</v>
      </c>
      <c r="N5277" t="s">
        <v>147</v>
      </c>
      <c r="O5277" t="s">
        <v>144</v>
      </c>
    </row>
    <row r="5278" spans="1:15">
      <c r="A5278">
        <v>5277</v>
      </c>
      <c r="B5278">
        <v>35747</v>
      </c>
      <c r="C5278" t="s">
        <v>1260</v>
      </c>
      <c r="D5278" t="s">
        <v>129</v>
      </c>
      <c r="E5278" t="s">
        <v>9538</v>
      </c>
      <c r="F5278">
        <v>400</v>
      </c>
      <c r="G5278">
        <v>4.2</v>
      </c>
      <c r="H5278">
        <v>50</v>
      </c>
      <c r="I5278" t="s">
        <v>9539</v>
      </c>
      <c r="J5278" t="s">
        <v>9540</v>
      </c>
      <c r="K5278">
        <v>44</v>
      </c>
      <c r="L5278" t="s">
        <v>138</v>
      </c>
      <c r="M5278" t="s">
        <v>132</v>
      </c>
      <c r="N5278" t="s">
        <v>140</v>
      </c>
      <c r="O5278" t="s">
        <v>135</v>
      </c>
    </row>
    <row r="5279" spans="1:15">
      <c r="A5279">
        <v>5278</v>
      </c>
      <c r="B5279">
        <v>35753</v>
      </c>
      <c r="C5279" t="s">
        <v>9541</v>
      </c>
      <c r="D5279" t="s">
        <v>145</v>
      </c>
      <c r="E5279" t="s">
        <v>9542</v>
      </c>
      <c r="F5279">
        <v>200</v>
      </c>
      <c r="G5279">
        <v>4.0999999999999996</v>
      </c>
      <c r="H5279">
        <v>100</v>
      </c>
      <c r="I5279" t="s">
        <v>2538</v>
      </c>
      <c r="J5279" t="s">
        <v>4944</v>
      </c>
      <c r="K5279">
        <v>35</v>
      </c>
      <c r="L5279" t="s">
        <v>138</v>
      </c>
      <c r="M5279" t="s">
        <v>142</v>
      </c>
      <c r="N5279" t="s">
        <v>131</v>
      </c>
      <c r="O5279" t="s">
        <v>144</v>
      </c>
    </row>
    <row r="5280" spans="1:15">
      <c r="A5280">
        <v>5279</v>
      </c>
      <c r="B5280">
        <v>35984</v>
      </c>
      <c r="C5280" t="s">
        <v>1969</v>
      </c>
      <c r="D5280" t="s">
        <v>145</v>
      </c>
      <c r="E5280" t="s">
        <v>9543</v>
      </c>
      <c r="F5280">
        <v>500</v>
      </c>
      <c r="G5280">
        <v>2.9</v>
      </c>
      <c r="H5280">
        <v>80</v>
      </c>
      <c r="I5280" t="s">
        <v>1146</v>
      </c>
      <c r="J5280" t="s">
        <v>3952</v>
      </c>
      <c r="K5280">
        <v>37</v>
      </c>
      <c r="L5280" t="s">
        <v>133</v>
      </c>
      <c r="M5280" t="s">
        <v>132</v>
      </c>
      <c r="N5280" t="s">
        <v>131</v>
      </c>
      <c r="O5280" t="s">
        <v>144</v>
      </c>
    </row>
    <row r="5281" spans="1:15">
      <c r="A5281">
        <v>5280</v>
      </c>
      <c r="B5281">
        <v>36192</v>
      </c>
      <c r="C5281" t="s">
        <v>1969</v>
      </c>
      <c r="D5281" t="s">
        <v>145</v>
      </c>
      <c r="E5281" t="s">
        <v>9544</v>
      </c>
      <c r="F5281">
        <v>200</v>
      </c>
      <c r="G5281">
        <v>4.0999999999999996</v>
      </c>
      <c r="H5281">
        <v>500</v>
      </c>
      <c r="I5281" t="s">
        <v>9545</v>
      </c>
      <c r="J5281" t="s">
        <v>1969</v>
      </c>
      <c r="K5281">
        <v>38</v>
      </c>
      <c r="L5281" t="s">
        <v>138</v>
      </c>
      <c r="M5281" t="s">
        <v>142</v>
      </c>
      <c r="N5281" t="s">
        <v>147</v>
      </c>
      <c r="O5281" t="s">
        <v>144</v>
      </c>
    </row>
    <row r="5282" spans="1:15">
      <c r="A5282">
        <v>5281</v>
      </c>
      <c r="B5282">
        <v>36222</v>
      </c>
      <c r="C5282" t="s">
        <v>1969</v>
      </c>
      <c r="D5282" t="s">
        <v>145</v>
      </c>
      <c r="E5282" t="s">
        <v>9546</v>
      </c>
      <c r="F5282">
        <v>200</v>
      </c>
      <c r="G5282">
        <v>2.9</v>
      </c>
      <c r="H5282">
        <v>80</v>
      </c>
      <c r="I5282" t="s">
        <v>3167</v>
      </c>
      <c r="J5282" t="s">
        <v>1969</v>
      </c>
      <c r="K5282">
        <v>44</v>
      </c>
      <c r="L5282" t="s">
        <v>133</v>
      </c>
      <c r="M5282" t="s">
        <v>142</v>
      </c>
      <c r="N5282" t="s">
        <v>131</v>
      </c>
      <c r="O5282" t="s">
        <v>135</v>
      </c>
    </row>
    <row r="5283" spans="1:15">
      <c r="A5283">
        <v>5282</v>
      </c>
      <c r="B5283">
        <v>36263</v>
      </c>
      <c r="C5283" t="s">
        <v>9547</v>
      </c>
      <c r="D5283" t="s">
        <v>146</v>
      </c>
      <c r="E5283" t="s">
        <v>9548</v>
      </c>
      <c r="F5283">
        <v>300</v>
      </c>
      <c r="G5283">
        <v>4</v>
      </c>
      <c r="H5283">
        <v>100</v>
      </c>
      <c r="I5283" t="s">
        <v>258</v>
      </c>
      <c r="J5283" t="s">
        <v>9549</v>
      </c>
      <c r="K5283">
        <v>30</v>
      </c>
      <c r="L5283" t="s">
        <v>133</v>
      </c>
      <c r="M5283" t="s">
        <v>132</v>
      </c>
      <c r="N5283" t="s">
        <v>131</v>
      </c>
      <c r="O5283" t="s">
        <v>144</v>
      </c>
    </row>
    <row r="5284" spans="1:15">
      <c r="A5284">
        <v>5283</v>
      </c>
      <c r="B5284">
        <v>36311</v>
      </c>
      <c r="C5284" t="s">
        <v>397</v>
      </c>
      <c r="D5284" t="s">
        <v>134</v>
      </c>
      <c r="E5284" t="s">
        <v>9550</v>
      </c>
      <c r="F5284">
        <v>350</v>
      </c>
      <c r="G5284">
        <v>4.2</v>
      </c>
      <c r="H5284">
        <v>50</v>
      </c>
      <c r="I5284" t="s">
        <v>9551</v>
      </c>
      <c r="J5284" t="s">
        <v>2112</v>
      </c>
      <c r="K5284">
        <v>58</v>
      </c>
      <c r="L5284" t="s">
        <v>133</v>
      </c>
      <c r="M5284" t="s">
        <v>132</v>
      </c>
      <c r="N5284" t="s">
        <v>140</v>
      </c>
      <c r="O5284" t="s">
        <v>135</v>
      </c>
    </row>
    <row r="5285" spans="1:15">
      <c r="A5285">
        <v>5284</v>
      </c>
      <c r="B5285">
        <v>36457</v>
      </c>
      <c r="C5285" t="s">
        <v>295</v>
      </c>
      <c r="D5285" t="s">
        <v>137</v>
      </c>
      <c r="E5285" t="s">
        <v>9552</v>
      </c>
      <c r="F5285">
        <v>650</v>
      </c>
      <c r="G5285">
        <v>4.4000000000000004</v>
      </c>
      <c r="H5285">
        <v>100</v>
      </c>
      <c r="I5285" t="s">
        <v>9553</v>
      </c>
      <c r="J5285" t="s">
        <v>274</v>
      </c>
      <c r="K5285">
        <v>54</v>
      </c>
      <c r="L5285" t="s">
        <v>236</v>
      </c>
      <c r="M5285" t="s">
        <v>148</v>
      </c>
      <c r="N5285" t="s">
        <v>131</v>
      </c>
      <c r="O5285" t="s">
        <v>135</v>
      </c>
    </row>
    <row r="5286" spans="1:15">
      <c r="A5286">
        <v>5285</v>
      </c>
      <c r="B5286">
        <v>36664</v>
      </c>
      <c r="C5286" t="s">
        <v>1969</v>
      </c>
      <c r="D5286" t="s">
        <v>145</v>
      </c>
      <c r="E5286" t="s">
        <v>9554</v>
      </c>
      <c r="F5286">
        <v>300</v>
      </c>
      <c r="G5286">
        <v>3.7</v>
      </c>
      <c r="H5286">
        <v>50</v>
      </c>
      <c r="I5286" t="s">
        <v>9555</v>
      </c>
      <c r="J5286" t="s">
        <v>1969</v>
      </c>
      <c r="K5286">
        <v>44</v>
      </c>
      <c r="L5286" t="s">
        <v>138</v>
      </c>
      <c r="M5286" t="s">
        <v>132</v>
      </c>
      <c r="N5286" t="s">
        <v>140</v>
      </c>
      <c r="O5286" t="s">
        <v>135</v>
      </c>
    </row>
    <row r="5287" spans="1:15">
      <c r="A5287">
        <v>5286</v>
      </c>
      <c r="B5287">
        <v>36676</v>
      </c>
      <c r="C5287" t="s">
        <v>1969</v>
      </c>
      <c r="D5287" t="s">
        <v>145</v>
      </c>
      <c r="E5287" t="s">
        <v>9556</v>
      </c>
      <c r="F5287">
        <v>400</v>
      </c>
      <c r="G5287">
        <v>4.3</v>
      </c>
      <c r="H5287">
        <v>500</v>
      </c>
      <c r="I5287" t="s">
        <v>9557</v>
      </c>
      <c r="J5287" t="s">
        <v>1969</v>
      </c>
      <c r="K5287">
        <v>35</v>
      </c>
      <c r="L5287" t="s">
        <v>133</v>
      </c>
      <c r="M5287" t="s">
        <v>132</v>
      </c>
      <c r="N5287" t="s">
        <v>147</v>
      </c>
      <c r="O5287" t="s">
        <v>144</v>
      </c>
    </row>
    <row r="5288" spans="1:15">
      <c r="A5288">
        <v>5287</v>
      </c>
      <c r="B5288">
        <v>36761</v>
      </c>
      <c r="C5288" t="s">
        <v>2044</v>
      </c>
      <c r="D5288" t="s">
        <v>145</v>
      </c>
      <c r="E5288" t="s">
        <v>9558</v>
      </c>
      <c r="F5288">
        <v>150</v>
      </c>
      <c r="G5288">
        <v>4.0999999999999996</v>
      </c>
      <c r="H5288">
        <v>20</v>
      </c>
      <c r="I5288" t="s">
        <v>2266</v>
      </c>
      <c r="J5288" t="s">
        <v>1978</v>
      </c>
      <c r="K5288">
        <v>40</v>
      </c>
      <c r="L5288" t="s">
        <v>136</v>
      </c>
      <c r="M5288" t="s">
        <v>142</v>
      </c>
      <c r="N5288" t="s">
        <v>140</v>
      </c>
      <c r="O5288" t="s">
        <v>144</v>
      </c>
    </row>
    <row r="5289" spans="1:15">
      <c r="A5289">
        <v>5288</v>
      </c>
      <c r="B5289">
        <v>36778</v>
      </c>
      <c r="C5289" t="s">
        <v>2036</v>
      </c>
      <c r="D5289" t="s">
        <v>145</v>
      </c>
      <c r="E5289" t="s">
        <v>1481</v>
      </c>
      <c r="F5289">
        <v>200</v>
      </c>
      <c r="G5289">
        <v>4.3</v>
      </c>
      <c r="H5289">
        <v>100</v>
      </c>
      <c r="I5289" t="s">
        <v>841</v>
      </c>
      <c r="J5289" t="s">
        <v>3952</v>
      </c>
      <c r="K5289">
        <v>37</v>
      </c>
      <c r="L5289" t="s">
        <v>136</v>
      </c>
      <c r="M5289" t="s">
        <v>142</v>
      </c>
      <c r="N5289" t="s">
        <v>131</v>
      </c>
      <c r="O5289" t="s">
        <v>144</v>
      </c>
    </row>
    <row r="5290" spans="1:15">
      <c r="A5290">
        <v>5289</v>
      </c>
      <c r="B5290">
        <v>36900</v>
      </c>
      <c r="C5290" t="s">
        <v>9559</v>
      </c>
      <c r="D5290" t="s">
        <v>143</v>
      </c>
      <c r="E5290" t="s">
        <v>9560</v>
      </c>
      <c r="F5290">
        <v>200</v>
      </c>
      <c r="G5290">
        <v>3.8</v>
      </c>
      <c r="H5290">
        <v>500</v>
      </c>
      <c r="I5290" t="s">
        <v>9561</v>
      </c>
      <c r="J5290" t="s">
        <v>9562</v>
      </c>
      <c r="K5290">
        <v>27</v>
      </c>
      <c r="L5290" t="s">
        <v>133</v>
      </c>
      <c r="M5290" t="s">
        <v>142</v>
      </c>
      <c r="N5290" t="s">
        <v>147</v>
      </c>
      <c r="O5290" t="s">
        <v>144</v>
      </c>
    </row>
    <row r="5291" spans="1:15">
      <c r="A5291">
        <v>5290</v>
      </c>
      <c r="B5291">
        <v>37343</v>
      </c>
      <c r="C5291" t="s">
        <v>314</v>
      </c>
      <c r="D5291" t="s">
        <v>146</v>
      </c>
      <c r="E5291" t="s">
        <v>9563</v>
      </c>
      <c r="F5291">
        <v>200</v>
      </c>
      <c r="G5291">
        <v>4.2</v>
      </c>
      <c r="H5291">
        <v>1000</v>
      </c>
      <c r="I5291" t="s">
        <v>356</v>
      </c>
      <c r="J5291" t="s">
        <v>9564</v>
      </c>
      <c r="K5291">
        <v>48</v>
      </c>
      <c r="L5291" t="s">
        <v>136</v>
      </c>
      <c r="M5291" t="s">
        <v>142</v>
      </c>
      <c r="N5291" t="s">
        <v>147</v>
      </c>
      <c r="O5291" t="s">
        <v>135</v>
      </c>
    </row>
    <row r="5292" spans="1:15">
      <c r="A5292">
        <v>5291</v>
      </c>
      <c r="B5292">
        <v>37354</v>
      </c>
      <c r="C5292" t="s">
        <v>9565</v>
      </c>
      <c r="D5292" t="s">
        <v>137</v>
      </c>
      <c r="E5292" t="s">
        <v>9566</v>
      </c>
      <c r="F5292">
        <v>300</v>
      </c>
      <c r="G5292">
        <v>4.2</v>
      </c>
      <c r="H5292">
        <v>20</v>
      </c>
      <c r="I5292" t="s">
        <v>9567</v>
      </c>
      <c r="J5292" t="s">
        <v>572</v>
      </c>
      <c r="K5292">
        <v>55</v>
      </c>
      <c r="L5292" t="s">
        <v>138</v>
      </c>
      <c r="M5292" t="s">
        <v>132</v>
      </c>
      <c r="N5292" t="s">
        <v>140</v>
      </c>
      <c r="O5292" t="s">
        <v>135</v>
      </c>
    </row>
    <row r="5293" spans="1:15">
      <c r="A5293">
        <v>5292</v>
      </c>
      <c r="B5293">
        <v>37477</v>
      </c>
      <c r="C5293" t="s">
        <v>1969</v>
      </c>
      <c r="D5293" t="s">
        <v>145</v>
      </c>
      <c r="E5293" t="s">
        <v>9568</v>
      </c>
      <c r="F5293">
        <v>300</v>
      </c>
      <c r="G5293">
        <v>3.7</v>
      </c>
      <c r="H5293">
        <v>20</v>
      </c>
      <c r="I5293" t="s">
        <v>5505</v>
      </c>
      <c r="J5293" t="s">
        <v>3598</v>
      </c>
      <c r="K5293">
        <v>44</v>
      </c>
      <c r="L5293" t="s">
        <v>133</v>
      </c>
      <c r="M5293" t="s">
        <v>132</v>
      </c>
      <c r="N5293" t="s">
        <v>140</v>
      </c>
      <c r="O5293" t="s">
        <v>135</v>
      </c>
    </row>
    <row r="5294" spans="1:15">
      <c r="A5294">
        <v>5293</v>
      </c>
      <c r="B5294">
        <v>37478</v>
      </c>
      <c r="C5294" t="s">
        <v>2242</v>
      </c>
      <c r="D5294" t="s">
        <v>145</v>
      </c>
      <c r="E5294" t="s">
        <v>9569</v>
      </c>
      <c r="F5294">
        <v>500</v>
      </c>
      <c r="G5294">
        <v>4.5999999999999996</v>
      </c>
      <c r="H5294">
        <v>50</v>
      </c>
      <c r="I5294" t="s">
        <v>9570</v>
      </c>
      <c r="J5294" t="s">
        <v>2242</v>
      </c>
      <c r="K5294">
        <v>47</v>
      </c>
      <c r="L5294" t="s">
        <v>236</v>
      </c>
      <c r="M5294" t="s">
        <v>132</v>
      </c>
      <c r="N5294" t="s">
        <v>140</v>
      </c>
      <c r="O5294" t="s">
        <v>135</v>
      </c>
    </row>
    <row r="5295" spans="1:15">
      <c r="A5295">
        <v>5294</v>
      </c>
      <c r="B5295">
        <v>37483</v>
      </c>
      <c r="C5295" t="s">
        <v>1969</v>
      </c>
      <c r="D5295" t="s">
        <v>145</v>
      </c>
      <c r="E5295" t="s">
        <v>9571</v>
      </c>
      <c r="F5295">
        <v>300</v>
      </c>
      <c r="G5295">
        <v>4</v>
      </c>
      <c r="H5295">
        <v>50</v>
      </c>
      <c r="I5295" t="s">
        <v>395</v>
      </c>
      <c r="J5295" t="s">
        <v>1969</v>
      </c>
      <c r="K5295">
        <v>35</v>
      </c>
      <c r="L5295" t="s">
        <v>138</v>
      </c>
      <c r="M5295" t="s">
        <v>132</v>
      </c>
      <c r="N5295" t="s">
        <v>140</v>
      </c>
      <c r="O5295" t="s">
        <v>144</v>
      </c>
    </row>
    <row r="5296" spans="1:15">
      <c r="A5296">
        <v>5295</v>
      </c>
      <c r="B5296">
        <v>37566</v>
      </c>
      <c r="C5296" t="s">
        <v>1979</v>
      </c>
      <c r="D5296" t="s">
        <v>145</v>
      </c>
      <c r="E5296" t="s">
        <v>9572</v>
      </c>
      <c r="F5296">
        <v>200</v>
      </c>
      <c r="G5296">
        <v>4.5</v>
      </c>
      <c r="H5296">
        <v>50</v>
      </c>
      <c r="I5296" t="s">
        <v>4495</v>
      </c>
      <c r="J5296" t="s">
        <v>2036</v>
      </c>
      <c r="K5296">
        <v>36</v>
      </c>
      <c r="L5296" t="s">
        <v>138</v>
      </c>
      <c r="M5296" t="s">
        <v>142</v>
      </c>
      <c r="N5296" t="s">
        <v>140</v>
      </c>
      <c r="O5296" t="s">
        <v>144</v>
      </c>
    </row>
    <row r="5297" spans="1:15">
      <c r="A5297">
        <v>5296</v>
      </c>
      <c r="B5297">
        <v>37578</v>
      </c>
      <c r="C5297" t="s">
        <v>1969</v>
      </c>
      <c r="D5297" t="s">
        <v>145</v>
      </c>
      <c r="E5297" t="s">
        <v>9573</v>
      </c>
      <c r="F5297">
        <v>250</v>
      </c>
      <c r="G5297">
        <v>4.3</v>
      </c>
      <c r="H5297">
        <v>1000</v>
      </c>
      <c r="I5297" t="s">
        <v>9574</v>
      </c>
      <c r="J5297" t="s">
        <v>1969</v>
      </c>
      <c r="K5297">
        <v>37</v>
      </c>
      <c r="L5297" t="s">
        <v>136</v>
      </c>
      <c r="M5297" t="s">
        <v>132</v>
      </c>
      <c r="N5297" t="s">
        <v>147</v>
      </c>
      <c r="O5297" t="s">
        <v>144</v>
      </c>
    </row>
    <row r="5298" spans="1:15">
      <c r="A5298">
        <v>5297</v>
      </c>
      <c r="B5298">
        <v>37629</v>
      </c>
      <c r="C5298" t="s">
        <v>1046</v>
      </c>
      <c r="D5298" t="s">
        <v>139</v>
      </c>
      <c r="E5298" t="s">
        <v>9575</v>
      </c>
      <c r="F5298">
        <v>250</v>
      </c>
      <c r="G5298">
        <v>4.5</v>
      </c>
      <c r="H5298">
        <v>1000</v>
      </c>
      <c r="I5298" t="s">
        <v>9576</v>
      </c>
      <c r="J5298" t="s">
        <v>1046</v>
      </c>
      <c r="K5298">
        <v>37</v>
      </c>
      <c r="L5298" t="s">
        <v>136</v>
      </c>
      <c r="M5298" t="s">
        <v>132</v>
      </c>
      <c r="N5298" t="s">
        <v>147</v>
      </c>
      <c r="O5298" t="s">
        <v>144</v>
      </c>
    </row>
    <row r="5299" spans="1:15">
      <c r="A5299">
        <v>5298</v>
      </c>
      <c r="B5299">
        <v>37698</v>
      </c>
      <c r="C5299" t="s">
        <v>1464</v>
      </c>
      <c r="D5299" t="s">
        <v>143</v>
      </c>
      <c r="E5299" t="s">
        <v>9577</v>
      </c>
      <c r="F5299">
        <v>200</v>
      </c>
      <c r="G5299">
        <v>3.7</v>
      </c>
      <c r="H5299">
        <v>1000</v>
      </c>
      <c r="I5299" t="s">
        <v>9578</v>
      </c>
      <c r="J5299" t="s">
        <v>1467</v>
      </c>
      <c r="K5299">
        <v>73</v>
      </c>
      <c r="L5299" t="s">
        <v>138</v>
      </c>
      <c r="M5299" t="s">
        <v>142</v>
      </c>
      <c r="N5299" t="s">
        <v>147</v>
      </c>
      <c r="O5299" t="s">
        <v>130</v>
      </c>
    </row>
    <row r="5300" spans="1:15">
      <c r="A5300">
        <v>5299</v>
      </c>
      <c r="B5300">
        <v>37757</v>
      </c>
      <c r="C5300" t="s">
        <v>1992</v>
      </c>
      <c r="D5300" t="s">
        <v>145</v>
      </c>
      <c r="E5300" t="s">
        <v>9579</v>
      </c>
      <c r="F5300">
        <v>400</v>
      </c>
      <c r="G5300">
        <v>2.9</v>
      </c>
      <c r="H5300">
        <v>80</v>
      </c>
      <c r="I5300" t="s">
        <v>2266</v>
      </c>
      <c r="J5300" t="s">
        <v>1992</v>
      </c>
      <c r="K5300">
        <v>50</v>
      </c>
      <c r="L5300" t="s">
        <v>136</v>
      </c>
      <c r="M5300" t="s">
        <v>132</v>
      </c>
      <c r="N5300" t="s">
        <v>131</v>
      </c>
      <c r="O5300" t="s">
        <v>135</v>
      </c>
    </row>
    <row r="5301" spans="1:15">
      <c r="A5301">
        <v>5300</v>
      </c>
      <c r="B5301">
        <v>37802</v>
      </c>
      <c r="C5301" t="s">
        <v>2322</v>
      </c>
      <c r="D5301" t="s">
        <v>145</v>
      </c>
      <c r="E5301" t="s">
        <v>9580</v>
      </c>
      <c r="F5301">
        <v>250</v>
      </c>
      <c r="G5301">
        <v>4.2</v>
      </c>
      <c r="H5301">
        <v>100</v>
      </c>
      <c r="I5301" t="s">
        <v>3946</v>
      </c>
      <c r="J5301" t="s">
        <v>9581</v>
      </c>
      <c r="K5301">
        <v>47</v>
      </c>
      <c r="L5301" t="s">
        <v>138</v>
      </c>
      <c r="M5301" t="s">
        <v>132</v>
      </c>
      <c r="N5301" t="s">
        <v>131</v>
      </c>
      <c r="O5301" t="s">
        <v>135</v>
      </c>
    </row>
    <row r="5302" spans="1:15">
      <c r="A5302">
        <v>5301</v>
      </c>
      <c r="B5302">
        <v>37813</v>
      </c>
      <c r="C5302" t="s">
        <v>2036</v>
      </c>
      <c r="D5302" t="s">
        <v>145</v>
      </c>
      <c r="E5302" t="s">
        <v>9582</v>
      </c>
      <c r="F5302">
        <v>600</v>
      </c>
      <c r="G5302">
        <v>4</v>
      </c>
      <c r="H5302">
        <v>20</v>
      </c>
      <c r="I5302" t="s">
        <v>9583</v>
      </c>
      <c r="J5302" t="s">
        <v>2486</v>
      </c>
      <c r="K5302">
        <v>35</v>
      </c>
      <c r="L5302" t="s">
        <v>236</v>
      </c>
      <c r="M5302" t="s">
        <v>148</v>
      </c>
      <c r="N5302" t="s">
        <v>140</v>
      </c>
      <c r="O5302" t="s">
        <v>144</v>
      </c>
    </row>
    <row r="5303" spans="1:15">
      <c r="A5303">
        <v>5302</v>
      </c>
      <c r="B5303">
        <v>37996</v>
      </c>
      <c r="C5303" t="s">
        <v>1969</v>
      </c>
      <c r="D5303" t="s">
        <v>145</v>
      </c>
      <c r="E5303" t="s">
        <v>9584</v>
      </c>
      <c r="F5303">
        <v>250</v>
      </c>
      <c r="G5303">
        <v>4.2</v>
      </c>
      <c r="H5303">
        <v>1000</v>
      </c>
      <c r="I5303" t="s">
        <v>9585</v>
      </c>
      <c r="J5303" t="s">
        <v>1969</v>
      </c>
      <c r="K5303">
        <v>34</v>
      </c>
      <c r="L5303" t="s">
        <v>138</v>
      </c>
      <c r="M5303" t="s">
        <v>132</v>
      </c>
      <c r="N5303" t="s">
        <v>147</v>
      </c>
      <c r="O5303" t="s">
        <v>144</v>
      </c>
    </row>
    <row r="5304" spans="1:15">
      <c r="A5304">
        <v>5303</v>
      </c>
      <c r="B5304">
        <v>38003</v>
      </c>
      <c r="C5304" t="s">
        <v>1969</v>
      </c>
      <c r="D5304" t="s">
        <v>145</v>
      </c>
      <c r="E5304" t="s">
        <v>9586</v>
      </c>
      <c r="F5304">
        <v>250</v>
      </c>
      <c r="G5304">
        <v>4</v>
      </c>
      <c r="H5304">
        <v>50</v>
      </c>
      <c r="I5304" t="s">
        <v>395</v>
      </c>
      <c r="J5304" t="s">
        <v>1969</v>
      </c>
      <c r="K5304">
        <v>37</v>
      </c>
      <c r="L5304" t="s">
        <v>138</v>
      </c>
      <c r="M5304" t="s">
        <v>132</v>
      </c>
      <c r="N5304" t="s">
        <v>140</v>
      </c>
      <c r="O5304" t="s">
        <v>144</v>
      </c>
    </row>
    <row r="5305" spans="1:15">
      <c r="A5305">
        <v>5304</v>
      </c>
      <c r="B5305">
        <v>38155</v>
      </c>
      <c r="C5305" t="s">
        <v>887</v>
      </c>
      <c r="D5305" t="s">
        <v>139</v>
      </c>
      <c r="E5305" t="s">
        <v>9587</v>
      </c>
      <c r="F5305">
        <v>300</v>
      </c>
      <c r="G5305">
        <v>4.0999999999999996</v>
      </c>
      <c r="H5305">
        <v>100</v>
      </c>
      <c r="I5305" t="s">
        <v>9588</v>
      </c>
      <c r="J5305" t="s">
        <v>887</v>
      </c>
      <c r="K5305">
        <v>62</v>
      </c>
      <c r="L5305" t="s">
        <v>133</v>
      </c>
      <c r="M5305" t="s">
        <v>132</v>
      </c>
      <c r="N5305" t="s">
        <v>131</v>
      </c>
      <c r="O5305" t="s">
        <v>130</v>
      </c>
    </row>
    <row r="5306" spans="1:15">
      <c r="A5306">
        <v>5305</v>
      </c>
      <c r="B5306">
        <v>38428</v>
      </c>
      <c r="C5306" t="s">
        <v>880</v>
      </c>
      <c r="D5306" t="s">
        <v>143</v>
      </c>
      <c r="E5306" t="s">
        <v>9589</v>
      </c>
      <c r="F5306">
        <v>300</v>
      </c>
      <c r="G5306">
        <v>4.0999999999999996</v>
      </c>
      <c r="H5306">
        <v>20</v>
      </c>
      <c r="I5306" t="s">
        <v>356</v>
      </c>
      <c r="J5306" t="s">
        <v>9590</v>
      </c>
      <c r="K5306">
        <v>45</v>
      </c>
      <c r="L5306" t="s">
        <v>136</v>
      </c>
      <c r="M5306" t="s">
        <v>132</v>
      </c>
      <c r="N5306" t="s">
        <v>140</v>
      </c>
      <c r="O5306" t="s">
        <v>135</v>
      </c>
    </row>
    <row r="5307" spans="1:15">
      <c r="A5307">
        <v>5306</v>
      </c>
      <c r="B5307">
        <v>38437</v>
      </c>
      <c r="C5307" t="s">
        <v>2486</v>
      </c>
      <c r="D5307" t="s">
        <v>145</v>
      </c>
      <c r="E5307" t="s">
        <v>9591</v>
      </c>
      <c r="F5307">
        <v>350</v>
      </c>
      <c r="G5307">
        <v>4.3</v>
      </c>
      <c r="H5307">
        <v>100</v>
      </c>
      <c r="I5307" t="s">
        <v>9592</v>
      </c>
      <c r="J5307" t="s">
        <v>1982</v>
      </c>
      <c r="K5307">
        <v>37</v>
      </c>
      <c r="L5307" t="s">
        <v>138</v>
      </c>
      <c r="M5307" t="s">
        <v>132</v>
      </c>
      <c r="N5307" t="s">
        <v>131</v>
      </c>
      <c r="O5307" t="s">
        <v>144</v>
      </c>
    </row>
    <row r="5308" spans="1:15">
      <c r="A5308">
        <v>5307</v>
      </c>
      <c r="B5308">
        <v>38622</v>
      </c>
      <c r="C5308" t="s">
        <v>640</v>
      </c>
      <c r="D5308" t="s">
        <v>139</v>
      </c>
      <c r="E5308" t="s">
        <v>9593</v>
      </c>
      <c r="F5308">
        <v>250</v>
      </c>
      <c r="G5308">
        <v>4.4000000000000004</v>
      </c>
      <c r="H5308">
        <v>100</v>
      </c>
      <c r="I5308" t="s">
        <v>9594</v>
      </c>
      <c r="J5308" t="s">
        <v>696</v>
      </c>
      <c r="K5308">
        <v>51</v>
      </c>
      <c r="L5308" t="s">
        <v>136</v>
      </c>
      <c r="M5308" t="s">
        <v>132</v>
      </c>
      <c r="N5308" t="s">
        <v>131</v>
      </c>
      <c r="O5308" t="s">
        <v>135</v>
      </c>
    </row>
    <row r="5309" spans="1:15">
      <c r="A5309">
        <v>5308</v>
      </c>
      <c r="B5309">
        <v>38662</v>
      </c>
      <c r="C5309" t="s">
        <v>486</v>
      </c>
      <c r="D5309" t="s">
        <v>146</v>
      </c>
      <c r="E5309" t="s">
        <v>9595</v>
      </c>
      <c r="F5309">
        <v>200</v>
      </c>
      <c r="G5309">
        <v>3.8</v>
      </c>
      <c r="H5309">
        <v>1000</v>
      </c>
      <c r="I5309" t="s">
        <v>9596</v>
      </c>
      <c r="J5309" t="s">
        <v>667</v>
      </c>
      <c r="K5309">
        <v>31</v>
      </c>
      <c r="L5309" t="s">
        <v>133</v>
      </c>
      <c r="M5309" t="s">
        <v>142</v>
      </c>
      <c r="N5309" t="s">
        <v>147</v>
      </c>
      <c r="O5309" t="s">
        <v>144</v>
      </c>
    </row>
    <row r="5310" spans="1:15">
      <c r="A5310">
        <v>5309</v>
      </c>
      <c r="B5310">
        <v>38824</v>
      </c>
      <c r="C5310" t="s">
        <v>1228</v>
      </c>
      <c r="D5310" t="s">
        <v>139</v>
      </c>
      <c r="E5310" t="s">
        <v>9597</v>
      </c>
      <c r="F5310">
        <v>200</v>
      </c>
      <c r="G5310">
        <v>4.3</v>
      </c>
      <c r="H5310">
        <v>100</v>
      </c>
      <c r="I5310" t="s">
        <v>9598</v>
      </c>
      <c r="J5310" t="s">
        <v>2694</v>
      </c>
      <c r="K5310">
        <v>77</v>
      </c>
      <c r="L5310" t="s">
        <v>136</v>
      </c>
      <c r="M5310" t="s">
        <v>142</v>
      </c>
      <c r="N5310" t="s">
        <v>131</v>
      </c>
      <c r="O5310" t="s">
        <v>130</v>
      </c>
    </row>
    <row r="5311" spans="1:15">
      <c r="A5311">
        <v>5310</v>
      </c>
      <c r="B5311">
        <v>39047</v>
      </c>
      <c r="C5311" t="s">
        <v>477</v>
      </c>
      <c r="D5311" t="s">
        <v>141</v>
      </c>
      <c r="E5311" t="s">
        <v>9599</v>
      </c>
      <c r="F5311">
        <v>250</v>
      </c>
      <c r="G5311">
        <v>4.2</v>
      </c>
      <c r="H5311">
        <v>100</v>
      </c>
      <c r="I5311" t="s">
        <v>368</v>
      </c>
      <c r="J5311" t="s">
        <v>477</v>
      </c>
      <c r="K5311">
        <v>51</v>
      </c>
      <c r="L5311" t="s">
        <v>133</v>
      </c>
      <c r="M5311" t="s">
        <v>132</v>
      </c>
      <c r="N5311" t="s">
        <v>131</v>
      </c>
      <c r="O5311" t="s">
        <v>135</v>
      </c>
    </row>
    <row r="5312" spans="1:15">
      <c r="A5312">
        <v>5311</v>
      </c>
      <c r="B5312">
        <v>39059</v>
      </c>
      <c r="C5312" t="s">
        <v>9600</v>
      </c>
      <c r="D5312" t="s">
        <v>137</v>
      </c>
      <c r="E5312" t="s">
        <v>9601</v>
      </c>
      <c r="F5312">
        <v>150</v>
      </c>
      <c r="G5312">
        <v>4</v>
      </c>
      <c r="H5312">
        <v>20</v>
      </c>
      <c r="I5312" t="s">
        <v>9602</v>
      </c>
      <c r="J5312" t="s">
        <v>9603</v>
      </c>
      <c r="K5312">
        <v>47</v>
      </c>
      <c r="L5312" t="s">
        <v>138</v>
      </c>
      <c r="M5312" t="s">
        <v>142</v>
      </c>
      <c r="N5312" t="s">
        <v>140</v>
      </c>
      <c r="O5312" t="s">
        <v>135</v>
      </c>
    </row>
    <row r="5313" spans="1:15">
      <c r="A5313">
        <v>5312</v>
      </c>
      <c r="B5313">
        <v>39066</v>
      </c>
      <c r="C5313" t="s">
        <v>963</v>
      </c>
      <c r="D5313" t="s">
        <v>137</v>
      </c>
      <c r="E5313" t="s">
        <v>9604</v>
      </c>
      <c r="F5313">
        <v>350</v>
      </c>
      <c r="G5313">
        <v>2.9</v>
      </c>
      <c r="H5313">
        <v>80</v>
      </c>
      <c r="I5313" t="s">
        <v>9605</v>
      </c>
      <c r="J5313" t="s">
        <v>9606</v>
      </c>
      <c r="K5313">
        <v>39</v>
      </c>
      <c r="L5313" t="s">
        <v>133</v>
      </c>
      <c r="M5313" t="s">
        <v>132</v>
      </c>
      <c r="N5313" t="s">
        <v>131</v>
      </c>
      <c r="O5313" t="s">
        <v>144</v>
      </c>
    </row>
    <row r="5314" spans="1:15">
      <c r="A5314">
        <v>5313</v>
      </c>
      <c r="B5314">
        <v>39109</v>
      </c>
      <c r="C5314" t="s">
        <v>876</v>
      </c>
      <c r="D5314" t="s">
        <v>139</v>
      </c>
      <c r="E5314" t="s">
        <v>9607</v>
      </c>
      <c r="F5314">
        <v>500</v>
      </c>
      <c r="G5314">
        <v>4.3</v>
      </c>
      <c r="H5314">
        <v>100</v>
      </c>
      <c r="I5314" t="s">
        <v>2166</v>
      </c>
      <c r="J5314" t="s">
        <v>876</v>
      </c>
      <c r="K5314">
        <v>53</v>
      </c>
      <c r="L5314" t="s">
        <v>133</v>
      </c>
      <c r="M5314" t="s">
        <v>132</v>
      </c>
      <c r="N5314" t="s">
        <v>131</v>
      </c>
      <c r="O5314" t="s">
        <v>135</v>
      </c>
    </row>
    <row r="5315" spans="1:15">
      <c r="A5315">
        <v>5314</v>
      </c>
      <c r="B5315">
        <v>39223</v>
      </c>
      <c r="C5315" t="s">
        <v>892</v>
      </c>
      <c r="D5315" t="s">
        <v>143</v>
      </c>
      <c r="E5315" t="s">
        <v>9608</v>
      </c>
      <c r="F5315">
        <v>300</v>
      </c>
      <c r="G5315">
        <v>4.2</v>
      </c>
      <c r="H5315">
        <v>100</v>
      </c>
      <c r="I5315" t="s">
        <v>9609</v>
      </c>
      <c r="J5315" t="s">
        <v>9610</v>
      </c>
      <c r="K5315">
        <v>35</v>
      </c>
      <c r="L5315" t="s">
        <v>236</v>
      </c>
      <c r="M5315" t="s">
        <v>132</v>
      </c>
      <c r="N5315" t="s">
        <v>131</v>
      </c>
      <c r="O5315" t="s">
        <v>144</v>
      </c>
    </row>
    <row r="5316" spans="1:15">
      <c r="A5316">
        <v>5315</v>
      </c>
      <c r="B5316">
        <v>39400</v>
      </c>
      <c r="C5316" t="s">
        <v>963</v>
      </c>
      <c r="D5316" t="s">
        <v>137</v>
      </c>
      <c r="E5316" t="s">
        <v>9611</v>
      </c>
      <c r="F5316">
        <v>500</v>
      </c>
      <c r="G5316">
        <v>4.2</v>
      </c>
      <c r="H5316">
        <v>50</v>
      </c>
      <c r="I5316" t="s">
        <v>9612</v>
      </c>
      <c r="J5316" t="s">
        <v>2742</v>
      </c>
      <c r="K5316">
        <v>48</v>
      </c>
      <c r="L5316" t="s">
        <v>138</v>
      </c>
      <c r="M5316" t="s">
        <v>132</v>
      </c>
      <c r="N5316" t="s">
        <v>140</v>
      </c>
      <c r="O5316" t="s">
        <v>135</v>
      </c>
    </row>
    <row r="5317" spans="1:15">
      <c r="A5317">
        <v>5316</v>
      </c>
      <c r="B5317">
        <v>39404</v>
      </c>
      <c r="C5317" t="s">
        <v>615</v>
      </c>
      <c r="D5317" t="s">
        <v>141</v>
      </c>
      <c r="E5317" t="s">
        <v>9613</v>
      </c>
      <c r="F5317">
        <v>350</v>
      </c>
      <c r="G5317">
        <v>3.9</v>
      </c>
      <c r="H5317">
        <v>20</v>
      </c>
      <c r="I5317" t="s">
        <v>9614</v>
      </c>
      <c r="J5317" t="s">
        <v>2151</v>
      </c>
      <c r="K5317">
        <v>66</v>
      </c>
      <c r="L5317" t="s">
        <v>138</v>
      </c>
      <c r="M5317" t="s">
        <v>132</v>
      </c>
      <c r="N5317" t="s">
        <v>140</v>
      </c>
      <c r="O5317" t="s">
        <v>130</v>
      </c>
    </row>
    <row r="5318" spans="1:15">
      <c r="A5318">
        <v>5317</v>
      </c>
      <c r="B5318">
        <v>39412</v>
      </c>
      <c r="C5318" t="s">
        <v>9600</v>
      </c>
      <c r="D5318" t="s">
        <v>137</v>
      </c>
      <c r="E5318" t="s">
        <v>9615</v>
      </c>
      <c r="F5318">
        <v>250</v>
      </c>
      <c r="G5318">
        <v>3.7</v>
      </c>
      <c r="H5318">
        <v>50</v>
      </c>
      <c r="I5318" t="s">
        <v>9616</v>
      </c>
      <c r="J5318" t="s">
        <v>9600</v>
      </c>
      <c r="K5318">
        <v>45</v>
      </c>
      <c r="L5318" t="s">
        <v>133</v>
      </c>
      <c r="M5318" t="s">
        <v>132</v>
      </c>
      <c r="N5318" t="s">
        <v>140</v>
      </c>
      <c r="O5318" t="s">
        <v>135</v>
      </c>
    </row>
    <row r="5319" spans="1:15">
      <c r="A5319">
        <v>5318</v>
      </c>
      <c r="B5319">
        <v>39564</v>
      </c>
      <c r="C5319" t="s">
        <v>6189</v>
      </c>
      <c r="D5319" t="s">
        <v>137</v>
      </c>
      <c r="E5319" t="s">
        <v>9617</v>
      </c>
      <c r="F5319">
        <v>250</v>
      </c>
      <c r="G5319">
        <v>4.3</v>
      </c>
      <c r="H5319">
        <v>50</v>
      </c>
      <c r="I5319" t="s">
        <v>1320</v>
      </c>
      <c r="J5319" t="s">
        <v>9618</v>
      </c>
      <c r="K5319">
        <v>32</v>
      </c>
      <c r="L5319" t="s">
        <v>133</v>
      </c>
      <c r="M5319" t="s">
        <v>132</v>
      </c>
      <c r="N5319" t="s">
        <v>140</v>
      </c>
      <c r="O5319" t="s">
        <v>144</v>
      </c>
    </row>
    <row r="5320" spans="1:15">
      <c r="A5320">
        <v>5319</v>
      </c>
      <c r="B5320">
        <v>39602</v>
      </c>
      <c r="C5320" t="s">
        <v>6539</v>
      </c>
      <c r="D5320" t="s">
        <v>141</v>
      </c>
      <c r="E5320" t="s">
        <v>9619</v>
      </c>
      <c r="F5320">
        <v>200</v>
      </c>
      <c r="G5320">
        <v>3.8</v>
      </c>
      <c r="H5320">
        <v>20</v>
      </c>
      <c r="I5320" t="s">
        <v>6824</v>
      </c>
      <c r="J5320" t="s">
        <v>3292</v>
      </c>
      <c r="K5320">
        <v>38</v>
      </c>
      <c r="L5320" t="s">
        <v>138</v>
      </c>
      <c r="M5320" t="s">
        <v>142</v>
      </c>
      <c r="N5320" t="s">
        <v>140</v>
      </c>
      <c r="O5320" t="s">
        <v>144</v>
      </c>
    </row>
    <row r="5321" spans="1:15">
      <c r="A5321">
        <v>5320</v>
      </c>
      <c r="B5321">
        <v>39922</v>
      </c>
      <c r="C5321" t="s">
        <v>458</v>
      </c>
      <c r="D5321" t="s">
        <v>141</v>
      </c>
      <c r="E5321" t="s">
        <v>9620</v>
      </c>
      <c r="F5321">
        <v>700</v>
      </c>
      <c r="G5321">
        <v>4.3</v>
      </c>
      <c r="H5321">
        <v>50</v>
      </c>
      <c r="I5321" t="s">
        <v>9621</v>
      </c>
      <c r="J5321" t="s">
        <v>1675</v>
      </c>
      <c r="K5321">
        <v>38</v>
      </c>
      <c r="L5321" t="s">
        <v>133</v>
      </c>
      <c r="M5321" t="s">
        <v>148</v>
      </c>
      <c r="N5321" t="s">
        <v>140</v>
      </c>
      <c r="O5321" t="s">
        <v>144</v>
      </c>
    </row>
    <row r="5322" spans="1:15">
      <c r="A5322">
        <v>5321</v>
      </c>
      <c r="B5322">
        <v>40314</v>
      </c>
      <c r="C5322" t="s">
        <v>664</v>
      </c>
      <c r="D5322" t="s">
        <v>146</v>
      </c>
      <c r="E5322" t="s">
        <v>9622</v>
      </c>
      <c r="F5322">
        <v>400</v>
      </c>
      <c r="G5322">
        <v>3.7</v>
      </c>
      <c r="H5322">
        <v>500</v>
      </c>
      <c r="I5322" t="s">
        <v>9623</v>
      </c>
      <c r="J5322" t="s">
        <v>9624</v>
      </c>
      <c r="K5322">
        <v>35</v>
      </c>
      <c r="L5322" t="s">
        <v>133</v>
      </c>
      <c r="M5322" t="s">
        <v>132</v>
      </c>
      <c r="N5322" t="s">
        <v>147</v>
      </c>
      <c r="O5322" t="s">
        <v>144</v>
      </c>
    </row>
    <row r="5323" spans="1:15">
      <c r="A5323">
        <v>5322</v>
      </c>
      <c r="B5323">
        <v>40329</v>
      </c>
      <c r="C5323" t="s">
        <v>892</v>
      </c>
      <c r="D5323" t="s">
        <v>143</v>
      </c>
      <c r="E5323" t="s">
        <v>9625</v>
      </c>
      <c r="F5323">
        <v>600</v>
      </c>
      <c r="G5323">
        <v>4.2</v>
      </c>
      <c r="H5323">
        <v>500</v>
      </c>
      <c r="I5323" t="s">
        <v>368</v>
      </c>
      <c r="J5323" t="s">
        <v>880</v>
      </c>
      <c r="K5323">
        <v>37</v>
      </c>
      <c r="L5323" t="s">
        <v>133</v>
      </c>
      <c r="M5323" t="s">
        <v>148</v>
      </c>
      <c r="N5323" t="s">
        <v>147</v>
      </c>
      <c r="O5323" t="s">
        <v>144</v>
      </c>
    </row>
    <row r="5324" spans="1:15">
      <c r="A5324">
        <v>5323</v>
      </c>
      <c r="B5324">
        <v>40364</v>
      </c>
      <c r="C5324" t="s">
        <v>549</v>
      </c>
      <c r="D5324" t="s">
        <v>141</v>
      </c>
      <c r="E5324" t="s">
        <v>9626</v>
      </c>
      <c r="F5324">
        <v>300</v>
      </c>
      <c r="G5324">
        <v>4.4000000000000004</v>
      </c>
      <c r="H5324">
        <v>100</v>
      </c>
      <c r="I5324" t="s">
        <v>9627</v>
      </c>
      <c r="J5324" t="s">
        <v>586</v>
      </c>
      <c r="K5324">
        <v>28</v>
      </c>
      <c r="L5324" t="s">
        <v>136</v>
      </c>
      <c r="M5324" t="s">
        <v>132</v>
      </c>
      <c r="N5324" t="s">
        <v>131</v>
      </c>
      <c r="O5324" t="s">
        <v>144</v>
      </c>
    </row>
    <row r="5325" spans="1:15">
      <c r="A5325">
        <v>5324</v>
      </c>
      <c r="B5325">
        <v>40376</v>
      </c>
      <c r="C5325" t="s">
        <v>486</v>
      </c>
      <c r="D5325" t="s">
        <v>146</v>
      </c>
      <c r="E5325" t="s">
        <v>9628</v>
      </c>
      <c r="F5325">
        <v>300</v>
      </c>
      <c r="G5325">
        <v>4.0999999999999996</v>
      </c>
      <c r="H5325">
        <v>500</v>
      </c>
      <c r="I5325" t="s">
        <v>9475</v>
      </c>
      <c r="J5325" t="s">
        <v>9629</v>
      </c>
      <c r="K5325">
        <v>30</v>
      </c>
      <c r="L5325" t="s">
        <v>133</v>
      </c>
      <c r="M5325" t="s">
        <v>132</v>
      </c>
      <c r="N5325" t="s">
        <v>147</v>
      </c>
      <c r="O5325" t="s">
        <v>144</v>
      </c>
    </row>
    <row r="5326" spans="1:15">
      <c r="A5326">
        <v>5325</v>
      </c>
      <c r="B5326">
        <v>40443</v>
      </c>
      <c r="C5326" t="s">
        <v>443</v>
      </c>
      <c r="D5326" t="s">
        <v>137</v>
      </c>
      <c r="E5326" t="s">
        <v>9630</v>
      </c>
      <c r="F5326">
        <v>200</v>
      </c>
      <c r="G5326">
        <v>4</v>
      </c>
      <c r="H5326">
        <v>1000</v>
      </c>
      <c r="I5326" t="s">
        <v>9631</v>
      </c>
      <c r="J5326" t="s">
        <v>9167</v>
      </c>
      <c r="K5326">
        <v>50</v>
      </c>
      <c r="L5326" t="s">
        <v>138</v>
      </c>
      <c r="M5326" t="s">
        <v>142</v>
      </c>
      <c r="N5326" t="s">
        <v>147</v>
      </c>
      <c r="O5326" t="s">
        <v>135</v>
      </c>
    </row>
    <row r="5327" spans="1:15">
      <c r="A5327">
        <v>5326</v>
      </c>
      <c r="B5327">
        <v>40837</v>
      </c>
      <c r="C5327" t="s">
        <v>1969</v>
      </c>
      <c r="D5327" t="s">
        <v>145</v>
      </c>
      <c r="E5327" t="s">
        <v>9632</v>
      </c>
      <c r="F5327">
        <v>450</v>
      </c>
      <c r="G5327">
        <v>4.4000000000000004</v>
      </c>
      <c r="H5327">
        <v>500</v>
      </c>
      <c r="I5327" t="s">
        <v>1065</v>
      </c>
      <c r="J5327" t="s">
        <v>9633</v>
      </c>
      <c r="K5327">
        <v>33</v>
      </c>
      <c r="L5327" t="s">
        <v>138</v>
      </c>
      <c r="M5327" t="s">
        <v>132</v>
      </c>
      <c r="N5327" t="s">
        <v>147</v>
      </c>
      <c r="O5327" t="s">
        <v>144</v>
      </c>
    </row>
    <row r="5328" spans="1:15">
      <c r="A5328">
        <v>5327</v>
      </c>
      <c r="B5328">
        <v>40844</v>
      </c>
      <c r="C5328" t="s">
        <v>2036</v>
      </c>
      <c r="D5328" t="s">
        <v>145</v>
      </c>
      <c r="E5328" t="s">
        <v>9634</v>
      </c>
      <c r="F5328">
        <v>400</v>
      </c>
      <c r="G5328">
        <v>4.4000000000000004</v>
      </c>
      <c r="H5328">
        <v>50</v>
      </c>
      <c r="I5328" t="s">
        <v>9635</v>
      </c>
      <c r="J5328" t="s">
        <v>9636</v>
      </c>
      <c r="K5328">
        <v>29</v>
      </c>
      <c r="L5328" t="s">
        <v>136</v>
      </c>
      <c r="M5328" t="s">
        <v>132</v>
      </c>
      <c r="N5328" t="s">
        <v>140</v>
      </c>
      <c r="O5328" t="s">
        <v>144</v>
      </c>
    </row>
    <row r="5329" spans="1:15">
      <c r="A5329">
        <v>5328</v>
      </c>
      <c r="B5329">
        <v>41005</v>
      </c>
      <c r="C5329" t="s">
        <v>3429</v>
      </c>
      <c r="D5329" t="s">
        <v>146</v>
      </c>
      <c r="E5329" t="s">
        <v>9637</v>
      </c>
      <c r="F5329">
        <v>150</v>
      </c>
      <c r="G5329">
        <v>4.3</v>
      </c>
      <c r="H5329">
        <v>1000</v>
      </c>
      <c r="I5329" t="s">
        <v>9638</v>
      </c>
      <c r="J5329" t="s">
        <v>9639</v>
      </c>
      <c r="K5329">
        <v>25</v>
      </c>
      <c r="L5329" t="s">
        <v>136</v>
      </c>
      <c r="M5329" t="s">
        <v>142</v>
      </c>
      <c r="N5329" t="s">
        <v>147</v>
      </c>
      <c r="O5329" t="s">
        <v>144</v>
      </c>
    </row>
    <row r="5330" spans="1:15">
      <c r="A5330">
        <v>5329</v>
      </c>
      <c r="B5330">
        <v>41006</v>
      </c>
      <c r="C5330" t="s">
        <v>4612</v>
      </c>
      <c r="D5330" t="s">
        <v>146</v>
      </c>
      <c r="E5330" t="s">
        <v>9640</v>
      </c>
      <c r="F5330">
        <v>150</v>
      </c>
      <c r="G5330">
        <v>4.0999999999999996</v>
      </c>
      <c r="H5330">
        <v>1000</v>
      </c>
      <c r="I5330" t="s">
        <v>2266</v>
      </c>
      <c r="J5330" t="s">
        <v>4612</v>
      </c>
      <c r="K5330">
        <v>57</v>
      </c>
      <c r="L5330" t="s">
        <v>136</v>
      </c>
      <c r="M5330" t="s">
        <v>142</v>
      </c>
      <c r="N5330" t="s">
        <v>147</v>
      </c>
      <c r="O5330" t="s">
        <v>135</v>
      </c>
    </row>
    <row r="5331" spans="1:15">
      <c r="A5331">
        <v>5330</v>
      </c>
      <c r="B5331">
        <v>41013</v>
      </c>
      <c r="C5331" t="s">
        <v>6285</v>
      </c>
      <c r="D5331" t="s">
        <v>134</v>
      </c>
      <c r="E5331" t="s">
        <v>9641</v>
      </c>
      <c r="F5331">
        <v>300</v>
      </c>
      <c r="G5331">
        <v>4.0999999999999996</v>
      </c>
      <c r="H5331">
        <v>50</v>
      </c>
      <c r="I5331" t="s">
        <v>2266</v>
      </c>
      <c r="J5331" t="s">
        <v>9642</v>
      </c>
      <c r="K5331">
        <v>53</v>
      </c>
      <c r="L5331" t="s">
        <v>136</v>
      </c>
      <c r="M5331" t="s">
        <v>132</v>
      </c>
      <c r="N5331" t="s">
        <v>140</v>
      </c>
      <c r="O5331" t="s">
        <v>135</v>
      </c>
    </row>
    <row r="5332" spans="1:15">
      <c r="A5332">
        <v>5331</v>
      </c>
      <c r="B5332">
        <v>41104</v>
      </c>
      <c r="C5332" t="s">
        <v>9600</v>
      </c>
      <c r="D5332" t="s">
        <v>137</v>
      </c>
      <c r="E5332" t="s">
        <v>9643</v>
      </c>
      <c r="F5332">
        <v>200</v>
      </c>
      <c r="G5332">
        <v>3.9</v>
      </c>
      <c r="H5332">
        <v>100</v>
      </c>
      <c r="I5332" t="s">
        <v>9644</v>
      </c>
      <c r="J5332" t="s">
        <v>2742</v>
      </c>
      <c r="K5332">
        <v>39</v>
      </c>
      <c r="L5332" t="s">
        <v>138</v>
      </c>
      <c r="M5332" t="s">
        <v>142</v>
      </c>
      <c r="N5332" t="s">
        <v>131</v>
      </c>
      <c r="O5332" t="s">
        <v>144</v>
      </c>
    </row>
    <row r="5333" spans="1:15">
      <c r="A5333">
        <v>5332</v>
      </c>
      <c r="B5333">
        <v>41108</v>
      </c>
      <c r="C5333" t="s">
        <v>862</v>
      </c>
      <c r="D5333" t="s">
        <v>139</v>
      </c>
      <c r="E5333" t="s">
        <v>9645</v>
      </c>
      <c r="F5333">
        <v>250</v>
      </c>
      <c r="G5333">
        <v>4</v>
      </c>
      <c r="H5333">
        <v>100</v>
      </c>
      <c r="I5333" t="s">
        <v>2266</v>
      </c>
      <c r="J5333" t="s">
        <v>862</v>
      </c>
      <c r="K5333">
        <v>66</v>
      </c>
      <c r="L5333" t="s">
        <v>136</v>
      </c>
      <c r="M5333" t="s">
        <v>132</v>
      </c>
      <c r="N5333" t="s">
        <v>131</v>
      </c>
      <c r="O5333" t="s">
        <v>130</v>
      </c>
    </row>
    <row r="5334" spans="1:15">
      <c r="A5334">
        <v>5333</v>
      </c>
      <c r="B5334">
        <v>41307</v>
      </c>
      <c r="C5334" t="s">
        <v>2267</v>
      </c>
      <c r="D5334" t="s">
        <v>143</v>
      </c>
      <c r="E5334" t="s">
        <v>9646</v>
      </c>
      <c r="F5334">
        <v>200</v>
      </c>
      <c r="G5334">
        <v>3.7</v>
      </c>
      <c r="H5334">
        <v>100</v>
      </c>
      <c r="I5334" t="s">
        <v>9240</v>
      </c>
      <c r="J5334" t="s">
        <v>2267</v>
      </c>
      <c r="K5334">
        <v>39</v>
      </c>
      <c r="L5334" t="s">
        <v>136</v>
      </c>
      <c r="M5334" t="s">
        <v>142</v>
      </c>
      <c r="N5334" t="s">
        <v>131</v>
      </c>
      <c r="O5334" t="s">
        <v>144</v>
      </c>
    </row>
    <row r="5335" spans="1:15">
      <c r="A5335">
        <v>5334</v>
      </c>
      <c r="B5335">
        <v>41321</v>
      </c>
      <c r="C5335" t="s">
        <v>260</v>
      </c>
      <c r="D5335" t="s">
        <v>137</v>
      </c>
      <c r="E5335" t="s">
        <v>9647</v>
      </c>
      <c r="F5335">
        <v>200</v>
      </c>
      <c r="G5335">
        <v>4.2</v>
      </c>
      <c r="H5335">
        <v>20</v>
      </c>
      <c r="I5335" t="s">
        <v>5772</v>
      </c>
      <c r="J5335" t="s">
        <v>1495</v>
      </c>
      <c r="K5335">
        <v>60</v>
      </c>
      <c r="L5335" t="s">
        <v>236</v>
      </c>
      <c r="M5335" t="s">
        <v>142</v>
      </c>
      <c r="N5335" t="s">
        <v>140</v>
      </c>
      <c r="O5335" t="s">
        <v>135</v>
      </c>
    </row>
    <row r="5336" spans="1:15">
      <c r="A5336">
        <v>5335</v>
      </c>
      <c r="B5336">
        <v>41484</v>
      </c>
      <c r="C5336" t="s">
        <v>973</v>
      </c>
      <c r="D5336" t="s">
        <v>134</v>
      </c>
      <c r="E5336" t="s">
        <v>9648</v>
      </c>
      <c r="F5336">
        <v>300</v>
      </c>
      <c r="G5336">
        <v>3.7</v>
      </c>
      <c r="H5336">
        <v>20</v>
      </c>
      <c r="I5336" t="s">
        <v>356</v>
      </c>
      <c r="J5336" t="s">
        <v>973</v>
      </c>
      <c r="K5336">
        <v>50</v>
      </c>
      <c r="L5336" t="s">
        <v>136</v>
      </c>
      <c r="M5336" t="s">
        <v>132</v>
      </c>
      <c r="N5336" t="s">
        <v>140</v>
      </c>
      <c r="O5336" t="s">
        <v>135</v>
      </c>
    </row>
    <row r="5337" spans="1:15">
      <c r="A5337">
        <v>5336</v>
      </c>
      <c r="B5337">
        <v>41485</v>
      </c>
      <c r="C5337" t="s">
        <v>973</v>
      </c>
      <c r="D5337" t="s">
        <v>134</v>
      </c>
      <c r="E5337" t="s">
        <v>9649</v>
      </c>
      <c r="F5337">
        <v>250</v>
      </c>
      <c r="G5337">
        <v>4.3</v>
      </c>
      <c r="H5337">
        <v>500</v>
      </c>
      <c r="I5337" t="s">
        <v>1065</v>
      </c>
      <c r="J5337" t="s">
        <v>9650</v>
      </c>
      <c r="K5337">
        <v>45</v>
      </c>
      <c r="L5337" t="s">
        <v>138</v>
      </c>
      <c r="M5337" t="s">
        <v>132</v>
      </c>
      <c r="N5337" t="s">
        <v>147</v>
      </c>
      <c r="O5337" t="s">
        <v>135</v>
      </c>
    </row>
    <row r="5338" spans="1:15">
      <c r="A5338">
        <v>5337</v>
      </c>
      <c r="B5338">
        <v>42061</v>
      </c>
      <c r="C5338" t="s">
        <v>1409</v>
      </c>
      <c r="D5338" t="s">
        <v>137</v>
      </c>
      <c r="E5338" t="s">
        <v>9651</v>
      </c>
      <c r="F5338">
        <v>500</v>
      </c>
      <c r="G5338">
        <v>4.3</v>
      </c>
      <c r="H5338">
        <v>500</v>
      </c>
      <c r="I5338" t="s">
        <v>9652</v>
      </c>
      <c r="J5338" t="s">
        <v>1409</v>
      </c>
      <c r="K5338">
        <v>53</v>
      </c>
      <c r="L5338" t="s">
        <v>136</v>
      </c>
      <c r="M5338" t="s">
        <v>132</v>
      </c>
      <c r="N5338" t="s">
        <v>147</v>
      </c>
      <c r="O5338" t="s">
        <v>135</v>
      </c>
    </row>
    <row r="5339" spans="1:15">
      <c r="A5339">
        <v>5338</v>
      </c>
      <c r="B5339">
        <v>42094</v>
      </c>
      <c r="C5339" t="s">
        <v>1992</v>
      </c>
      <c r="D5339" t="s">
        <v>145</v>
      </c>
      <c r="E5339" t="s">
        <v>9653</v>
      </c>
      <c r="F5339">
        <v>350</v>
      </c>
      <c r="G5339">
        <v>2.9</v>
      </c>
      <c r="H5339">
        <v>80</v>
      </c>
      <c r="I5339" t="s">
        <v>1573</v>
      </c>
      <c r="J5339" t="s">
        <v>1992</v>
      </c>
      <c r="K5339">
        <v>51</v>
      </c>
      <c r="L5339" t="s">
        <v>138</v>
      </c>
      <c r="M5339" t="s">
        <v>132</v>
      </c>
      <c r="N5339" t="s">
        <v>131</v>
      </c>
      <c r="O5339" t="s">
        <v>135</v>
      </c>
    </row>
    <row r="5340" spans="1:15">
      <c r="A5340">
        <v>5339</v>
      </c>
      <c r="B5340">
        <v>42220</v>
      </c>
      <c r="C5340" t="s">
        <v>2486</v>
      </c>
      <c r="D5340" t="s">
        <v>145</v>
      </c>
      <c r="E5340" t="s">
        <v>9654</v>
      </c>
      <c r="F5340">
        <v>200</v>
      </c>
      <c r="G5340">
        <v>3.3</v>
      </c>
      <c r="H5340">
        <v>100</v>
      </c>
      <c r="I5340" t="s">
        <v>6310</v>
      </c>
      <c r="J5340" t="s">
        <v>2208</v>
      </c>
      <c r="K5340">
        <v>45</v>
      </c>
      <c r="L5340" t="s">
        <v>138</v>
      </c>
      <c r="M5340" t="s">
        <v>142</v>
      </c>
      <c r="N5340" t="s">
        <v>131</v>
      </c>
      <c r="O5340" t="s">
        <v>135</v>
      </c>
    </row>
    <row r="5341" spans="1:15">
      <c r="A5341">
        <v>5340</v>
      </c>
      <c r="B5341">
        <v>42225</v>
      </c>
      <c r="C5341" t="s">
        <v>937</v>
      </c>
      <c r="D5341" t="s">
        <v>141</v>
      </c>
      <c r="E5341" t="s">
        <v>9655</v>
      </c>
      <c r="F5341">
        <v>500</v>
      </c>
      <c r="G5341">
        <v>3.9</v>
      </c>
      <c r="H5341">
        <v>20</v>
      </c>
      <c r="I5341" t="s">
        <v>1237</v>
      </c>
      <c r="J5341" t="s">
        <v>823</v>
      </c>
      <c r="K5341">
        <v>58</v>
      </c>
      <c r="L5341" t="s">
        <v>136</v>
      </c>
      <c r="M5341" t="s">
        <v>132</v>
      </c>
      <c r="N5341" t="s">
        <v>140</v>
      </c>
      <c r="O5341" t="s">
        <v>135</v>
      </c>
    </row>
    <row r="5342" spans="1:15">
      <c r="A5342">
        <v>5341</v>
      </c>
      <c r="B5342">
        <v>42232</v>
      </c>
      <c r="C5342" t="s">
        <v>2208</v>
      </c>
      <c r="D5342" t="s">
        <v>145</v>
      </c>
      <c r="E5342" t="s">
        <v>9656</v>
      </c>
      <c r="F5342">
        <v>400</v>
      </c>
      <c r="G5342">
        <v>4.0999999999999996</v>
      </c>
      <c r="H5342">
        <v>100</v>
      </c>
      <c r="I5342" t="s">
        <v>9657</v>
      </c>
      <c r="J5342" t="s">
        <v>2208</v>
      </c>
      <c r="K5342">
        <v>32</v>
      </c>
      <c r="L5342" t="s">
        <v>133</v>
      </c>
      <c r="M5342" t="s">
        <v>132</v>
      </c>
      <c r="N5342" t="s">
        <v>131</v>
      </c>
      <c r="O5342" t="s">
        <v>144</v>
      </c>
    </row>
    <row r="5343" spans="1:15">
      <c r="A5343">
        <v>5342</v>
      </c>
      <c r="B5343">
        <v>42313</v>
      </c>
      <c r="C5343" t="s">
        <v>2208</v>
      </c>
      <c r="D5343" t="s">
        <v>145</v>
      </c>
      <c r="E5343" t="s">
        <v>9658</v>
      </c>
      <c r="F5343">
        <v>450</v>
      </c>
      <c r="G5343">
        <v>4.2</v>
      </c>
      <c r="H5343">
        <v>100</v>
      </c>
      <c r="I5343" t="s">
        <v>9659</v>
      </c>
      <c r="J5343" t="s">
        <v>2208</v>
      </c>
      <c r="K5343">
        <v>26</v>
      </c>
      <c r="L5343" t="s">
        <v>133</v>
      </c>
      <c r="M5343" t="s">
        <v>132</v>
      </c>
      <c r="N5343" t="s">
        <v>131</v>
      </c>
      <c r="O5343" t="s">
        <v>144</v>
      </c>
    </row>
    <row r="5344" spans="1:15">
      <c r="A5344">
        <v>5343</v>
      </c>
      <c r="B5344">
        <v>42315</v>
      </c>
      <c r="C5344" t="s">
        <v>2486</v>
      </c>
      <c r="D5344" t="s">
        <v>145</v>
      </c>
      <c r="E5344" t="s">
        <v>9660</v>
      </c>
      <c r="F5344">
        <v>200</v>
      </c>
      <c r="G5344">
        <v>4.0999999999999996</v>
      </c>
      <c r="H5344">
        <v>20</v>
      </c>
      <c r="I5344" t="s">
        <v>1573</v>
      </c>
      <c r="J5344" t="s">
        <v>9661</v>
      </c>
      <c r="K5344">
        <v>38</v>
      </c>
      <c r="L5344" t="s">
        <v>138</v>
      </c>
      <c r="M5344" t="s">
        <v>142</v>
      </c>
      <c r="N5344" t="s">
        <v>140</v>
      </c>
      <c r="O5344" t="s">
        <v>144</v>
      </c>
    </row>
    <row r="5345" spans="1:15">
      <c r="A5345">
        <v>5344</v>
      </c>
      <c r="B5345">
        <v>42345</v>
      </c>
      <c r="C5345" t="s">
        <v>2208</v>
      </c>
      <c r="D5345" t="s">
        <v>145</v>
      </c>
      <c r="E5345" t="s">
        <v>9662</v>
      </c>
      <c r="F5345">
        <v>400</v>
      </c>
      <c r="G5345">
        <v>4</v>
      </c>
      <c r="H5345">
        <v>50</v>
      </c>
      <c r="I5345" t="s">
        <v>279</v>
      </c>
      <c r="J5345" t="s">
        <v>2208</v>
      </c>
      <c r="K5345">
        <v>33</v>
      </c>
      <c r="L5345" t="s">
        <v>133</v>
      </c>
      <c r="M5345" t="s">
        <v>132</v>
      </c>
      <c r="N5345" t="s">
        <v>140</v>
      </c>
      <c r="O5345" t="s">
        <v>144</v>
      </c>
    </row>
    <row r="5346" spans="1:15">
      <c r="A5346">
        <v>5345</v>
      </c>
      <c r="B5346">
        <v>42365</v>
      </c>
      <c r="C5346" t="s">
        <v>9663</v>
      </c>
      <c r="D5346" t="s">
        <v>143</v>
      </c>
      <c r="E5346" t="s">
        <v>9664</v>
      </c>
      <c r="F5346">
        <v>400</v>
      </c>
      <c r="G5346">
        <v>2.9</v>
      </c>
      <c r="H5346">
        <v>80</v>
      </c>
      <c r="I5346" t="s">
        <v>356</v>
      </c>
      <c r="J5346" t="s">
        <v>9663</v>
      </c>
      <c r="K5346">
        <v>39</v>
      </c>
      <c r="L5346" t="s">
        <v>136</v>
      </c>
      <c r="M5346" t="s">
        <v>132</v>
      </c>
      <c r="N5346" t="s">
        <v>131</v>
      </c>
      <c r="O5346" t="s">
        <v>144</v>
      </c>
    </row>
    <row r="5347" spans="1:15">
      <c r="A5347">
        <v>5346</v>
      </c>
      <c r="B5347">
        <v>42416</v>
      </c>
      <c r="C5347" t="s">
        <v>3201</v>
      </c>
      <c r="D5347" t="s">
        <v>129</v>
      </c>
      <c r="E5347" t="s">
        <v>9665</v>
      </c>
      <c r="F5347">
        <v>250</v>
      </c>
      <c r="G5347">
        <v>4.0999999999999996</v>
      </c>
      <c r="H5347">
        <v>1000</v>
      </c>
      <c r="I5347" t="s">
        <v>9666</v>
      </c>
      <c r="J5347" t="s">
        <v>9667</v>
      </c>
      <c r="K5347">
        <v>90</v>
      </c>
      <c r="L5347" t="s">
        <v>133</v>
      </c>
      <c r="M5347" t="s">
        <v>132</v>
      </c>
      <c r="N5347" t="s">
        <v>147</v>
      </c>
      <c r="O5347" t="s">
        <v>130</v>
      </c>
    </row>
    <row r="5348" spans="1:15">
      <c r="A5348">
        <v>5347</v>
      </c>
      <c r="B5348">
        <v>42466</v>
      </c>
      <c r="C5348" t="s">
        <v>887</v>
      </c>
      <c r="D5348" t="s">
        <v>139</v>
      </c>
      <c r="E5348" t="s">
        <v>9668</v>
      </c>
      <c r="F5348">
        <v>100</v>
      </c>
      <c r="G5348">
        <v>4.3</v>
      </c>
      <c r="H5348">
        <v>100</v>
      </c>
      <c r="I5348" t="s">
        <v>9669</v>
      </c>
      <c r="J5348" t="s">
        <v>9670</v>
      </c>
      <c r="K5348">
        <v>53</v>
      </c>
      <c r="L5348" t="s">
        <v>138</v>
      </c>
      <c r="M5348" t="s">
        <v>142</v>
      </c>
      <c r="N5348" t="s">
        <v>131</v>
      </c>
      <c r="O5348" t="s">
        <v>135</v>
      </c>
    </row>
    <row r="5349" spans="1:15">
      <c r="A5349">
        <v>5348</v>
      </c>
      <c r="B5349">
        <v>42725</v>
      </c>
      <c r="C5349" t="s">
        <v>129</v>
      </c>
      <c r="D5349" t="s">
        <v>129</v>
      </c>
      <c r="E5349" t="s">
        <v>9671</v>
      </c>
      <c r="F5349">
        <v>800</v>
      </c>
      <c r="G5349">
        <v>4.3</v>
      </c>
      <c r="H5349">
        <v>100</v>
      </c>
      <c r="I5349" t="s">
        <v>9672</v>
      </c>
      <c r="J5349" t="s">
        <v>9673</v>
      </c>
      <c r="K5349">
        <v>68</v>
      </c>
      <c r="L5349" t="s">
        <v>133</v>
      </c>
      <c r="M5349" t="s">
        <v>148</v>
      </c>
      <c r="N5349" t="s">
        <v>131</v>
      </c>
      <c r="O5349" t="s">
        <v>130</v>
      </c>
    </row>
    <row r="5350" spans="1:15">
      <c r="A5350">
        <v>5349</v>
      </c>
      <c r="B5350">
        <v>42739</v>
      </c>
      <c r="C5350" t="s">
        <v>443</v>
      </c>
      <c r="D5350" t="s">
        <v>137</v>
      </c>
      <c r="E5350" t="s">
        <v>9674</v>
      </c>
      <c r="F5350">
        <v>300</v>
      </c>
      <c r="G5350">
        <v>4.0999999999999996</v>
      </c>
      <c r="H5350">
        <v>100</v>
      </c>
      <c r="I5350" t="s">
        <v>9675</v>
      </c>
      <c r="J5350" t="s">
        <v>443</v>
      </c>
      <c r="K5350">
        <v>51</v>
      </c>
      <c r="L5350" t="s">
        <v>133</v>
      </c>
      <c r="M5350" t="s">
        <v>132</v>
      </c>
      <c r="N5350" t="s">
        <v>131</v>
      </c>
      <c r="O5350" t="s">
        <v>135</v>
      </c>
    </row>
    <row r="5351" spans="1:15">
      <c r="A5351">
        <v>5350</v>
      </c>
      <c r="B5351">
        <v>42906</v>
      </c>
      <c r="C5351" t="s">
        <v>477</v>
      </c>
      <c r="D5351" t="s">
        <v>141</v>
      </c>
      <c r="E5351" t="s">
        <v>2215</v>
      </c>
      <c r="F5351">
        <v>400</v>
      </c>
      <c r="G5351">
        <v>4.4000000000000004</v>
      </c>
      <c r="H5351">
        <v>1000</v>
      </c>
      <c r="I5351" t="s">
        <v>1819</v>
      </c>
      <c r="J5351" t="s">
        <v>477</v>
      </c>
      <c r="K5351">
        <v>47</v>
      </c>
      <c r="L5351" t="s">
        <v>133</v>
      </c>
      <c r="M5351" t="s">
        <v>132</v>
      </c>
      <c r="N5351" t="s">
        <v>147</v>
      </c>
      <c r="O5351" t="s">
        <v>135</v>
      </c>
    </row>
    <row r="5352" spans="1:15">
      <c r="A5352">
        <v>5351</v>
      </c>
      <c r="B5352">
        <v>43036</v>
      </c>
      <c r="C5352" t="s">
        <v>876</v>
      </c>
      <c r="D5352" t="s">
        <v>139</v>
      </c>
      <c r="E5352" t="s">
        <v>9676</v>
      </c>
      <c r="F5352">
        <v>400</v>
      </c>
      <c r="G5352">
        <v>4</v>
      </c>
      <c r="H5352">
        <v>100</v>
      </c>
      <c r="I5352" t="s">
        <v>9677</v>
      </c>
      <c r="J5352" t="s">
        <v>876</v>
      </c>
      <c r="K5352">
        <v>55</v>
      </c>
      <c r="L5352" t="s">
        <v>138</v>
      </c>
      <c r="M5352" t="s">
        <v>132</v>
      </c>
      <c r="N5352" t="s">
        <v>131</v>
      </c>
      <c r="O5352" t="s">
        <v>135</v>
      </c>
    </row>
    <row r="5353" spans="1:15">
      <c r="A5353">
        <v>5352</v>
      </c>
      <c r="B5353">
        <v>43274</v>
      </c>
      <c r="C5353" t="s">
        <v>458</v>
      </c>
      <c r="D5353" t="s">
        <v>141</v>
      </c>
      <c r="E5353" t="s">
        <v>9678</v>
      </c>
      <c r="F5353">
        <v>500</v>
      </c>
      <c r="G5353">
        <v>4.3</v>
      </c>
      <c r="H5353">
        <v>100</v>
      </c>
      <c r="I5353" t="s">
        <v>356</v>
      </c>
      <c r="J5353" t="s">
        <v>1675</v>
      </c>
      <c r="K5353">
        <v>33</v>
      </c>
      <c r="L5353" t="s">
        <v>136</v>
      </c>
      <c r="M5353" t="s">
        <v>132</v>
      </c>
      <c r="N5353" t="s">
        <v>131</v>
      </c>
      <c r="O5353" t="s">
        <v>144</v>
      </c>
    </row>
    <row r="5354" spans="1:15">
      <c r="A5354">
        <v>5353</v>
      </c>
      <c r="B5354">
        <v>43380</v>
      </c>
      <c r="C5354" t="s">
        <v>9679</v>
      </c>
      <c r="D5354" t="s">
        <v>143</v>
      </c>
      <c r="E5354" t="s">
        <v>9680</v>
      </c>
      <c r="F5354">
        <v>150</v>
      </c>
      <c r="G5354">
        <v>4.2</v>
      </c>
      <c r="H5354">
        <v>100</v>
      </c>
      <c r="I5354" t="s">
        <v>3167</v>
      </c>
      <c r="J5354" t="s">
        <v>9681</v>
      </c>
      <c r="K5354">
        <v>77</v>
      </c>
      <c r="L5354" t="s">
        <v>133</v>
      </c>
      <c r="M5354" t="s">
        <v>142</v>
      </c>
      <c r="N5354" t="s">
        <v>131</v>
      </c>
      <c r="O5354" t="s">
        <v>130</v>
      </c>
    </row>
    <row r="5355" spans="1:15">
      <c r="A5355">
        <v>5354</v>
      </c>
      <c r="B5355">
        <v>43409</v>
      </c>
      <c r="C5355" t="s">
        <v>143</v>
      </c>
      <c r="D5355" t="s">
        <v>143</v>
      </c>
      <c r="E5355" t="s">
        <v>9682</v>
      </c>
      <c r="F5355">
        <v>300</v>
      </c>
      <c r="G5355">
        <v>3.9</v>
      </c>
      <c r="H5355">
        <v>1000</v>
      </c>
      <c r="I5355" t="s">
        <v>9683</v>
      </c>
      <c r="J5355" t="s">
        <v>9684</v>
      </c>
      <c r="K5355">
        <v>63</v>
      </c>
      <c r="L5355" t="s">
        <v>133</v>
      </c>
      <c r="M5355" t="s">
        <v>132</v>
      </c>
      <c r="N5355" t="s">
        <v>147</v>
      </c>
      <c r="O5355" t="s">
        <v>130</v>
      </c>
    </row>
    <row r="5356" spans="1:15">
      <c r="A5356">
        <v>5355</v>
      </c>
      <c r="B5356">
        <v>43620</v>
      </c>
      <c r="C5356" t="s">
        <v>366</v>
      </c>
      <c r="D5356" t="s">
        <v>146</v>
      </c>
      <c r="E5356" t="s">
        <v>9685</v>
      </c>
      <c r="F5356">
        <v>800</v>
      </c>
      <c r="G5356">
        <v>4</v>
      </c>
      <c r="H5356">
        <v>100</v>
      </c>
      <c r="I5356" t="s">
        <v>9686</v>
      </c>
      <c r="J5356" t="s">
        <v>9687</v>
      </c>
      <c r="K5356">
        <v>37</v>
      </c>
      <c r="L5356" t="s">
        <v>133</v>
      </c>
      <c r="M5356" t="s">
        <v>148</v>
      </c>
      <c r="N5356" t="s">
        <v>131</v>
      </c>
      <c r="O5356" t="s">
        <v>144</v>
      </c>
    </row>
    <row r="5357" spans="1:15">
      <c r="A5357">
        <v>5356</v>
      </c>
      <c r="B5357">
        <v>43996</v>
      </c>
      <c r="C5357" t="s">
        <v>3143</v>
      </c>
      <c r="D5357" t="s">
        <v>139</v>
      </c>
      <c r="E5357" t="s">
        <v>9688</v>
      </c>
      <c r="F5357">
        <v>250</v>
      </c>
      <c r="G5357">
        <v>4.5</v>
      </c>
      <c r="H5357">
        <v>20</v>
      </c>
      <c r="I5357" t="s">
        <v>8632</v>
      </c>
      <c r="J5357" t="s">
        <v>1807</v>
      </c>
      <c r="K5357">
        <v>49</v>
      </c>
      <c r="L5357" t="s">
        <v>138</v>
      </c>
      <c r="M5357" t="s">
        <v>132</v>
      </c>
      <c r="N5357" t="s">
        <v>140</v>
      </c>
      <c r="O5357" t="s">
        <v>135</v>
      </c>
    </row>
    <row r="5358" spans="1:15">
      <c r="A5358">
        <v>5357</v>
      </c>
      <c r="B5358">
        <v>44174</v>
      </c>
      <c r="C5358" t="s">
        <v>549</v>
      </c>
      <c r="D5358" t="s">
        <v>141</v>
      </c>
      <c r="E5358" t="s">
        <v>9689</v>
      </c>
      <c r="F5358">
        <v>250</v>
      </c>
      <c r="G5358">
        <v>2.9</v>
      </c>
      <c r="H5358">
        <v>80</v>
      </c>
      <c r="I5358" t="s">
        <v>9690</v>
      </c>
      <c r="J5358" t="s">
        <v>586</v>
      </c>
      <c r="K5358">
        <v>40</v>
      </c>
      <c r="L5358" t="s">
        <v>138</v>
      </c>
      <c r="M5358" t="s">
        <v>132</v>
      </c>
      <c r="N5358" t="s">
        <v>131</v>
      </c>
      <c r="O5358" t="s">
        <v>144</v>
      </c>
    </row>
    <row r="5359" spans="1:15">
      <c r="A5359">
        <v>5358</v>
      </c>
      <c r="B5359">
        <v>44245</v>
      </c>
      <c r="C5359" t="s">
        <v>1332</v>
      </c>
      <c r="D5359" t="s">
        <v>134</v>
      </c>
      <c r="E5359" t="s">
        <v>9691</v>
      </c>
      <c r="F5359">
        <v>550</v>
      </c>
      <c r="G5359">
        <v>4.3</v>
      </c>
      <c r="H5359">
        <v>100</v>
      </c>
      <c r="I5359" t="s">
        <v>6218</v>
      </c>
      <c r="J5359" t="s">
        <v>1332</v>
      </c>
      <c r="K5359">
        <v>36</v>
      </c>
      <c r="L5359" t="s">
        <v>133</v>
      </c>
      <c r="M5359" t="s">
        <v>148</v>
      </c>
      <c r="N5359" t="s">
        <v>131</v>
      </c>
      <c r="O5359" t="s">
        <v>144</v>
      </c>
    </row>
    <row r="5360" spans="1:15">
      <c r="A5360">
        <v>5359</v>
      </c>
      <c r="B5360">
        <v>44372</v>
      </c>
      <c r="C5360" t="s">
        <v>2486</v>
      </c>
      <c r="D5360" t="s">
        <v>145</v>
      </c>
      <c r="E5360" t="s">
        <v>9692</v>
      </c>
      <c r="F5360">
        <v>250</v>
      </c>
      <c r="G5360">
        <v>2.9</v>
      </c>
      <c r="H5360">
        <v>80</v>
      </c>
      <c r="I5360" t="s">
        <v>1411</v>
      </c>
      <c r="J5360" t="s">
        <v>9693</v>
      </c>
      <c r="K5360">
        <v>36</v>
      </c>
      <c r="L5360" t="s">
        <v>236</v>
      </c>
      <c r="M5360" t="s">
        <v>132</v>
      </c>
      <c r="N5360" t="s">
        <v>131</v>
      </c>
      <c r="O5360" t="s">
        <v>144</v>
      </c>
    </row>
    <row r="5361" spans="1:15">
      <c r="A5361">
        <v>5360</v>
      </c>
      <c r="B5361">
        <v>44388</v>
      </c>
      <c r="C5361" t="s">
        <v>1976</v>
      </c>
      <c r="D5361" t="s">
        <v>145</v>
      </c>
      <c r="E5361" t="s">
        <v>9694</v>
      </c>
      <c r="F5361">
        <v>550</v>
      </c>
      <c r="G5361">
        <v>4.0999999999999996</v>
      </c>
      <c r="H5361">
        <v>100</v>
      </c>
      <c r="I5361" t="s">
        <v>9695</v>
      </c>
      <c r="J5361" t="s">
        <v>2208</v>
      </c>
      <c r="K5361">
        <v>32</v>
      </c>
      <c r="L5361" t="s">
        <v>133</v>
      </c>
      <c r="M5361" t="s">
        <v>148</v>
      </c>
      <c r="N5361" t="s">
        <v>131</v>
      </c>
      <c r="O5361" t="s">
        <v>144</v>
      </c>
    </row>
    <row r="5362" spans="1:15">
      <c r="A5362">
        <v>5361</v>
      </c>
      <c r="B5362">
        <v>44605</v>
      </c>
      <c r="C5362" t="s">
        <v>2009</v>
      </c>
      <c r="D5362" t="s">
        <v>145</v>
      </c>
      <c r="E5362" t="s">
        <v>9696</v>
      </c>
      <c r="F5362">
        <v>400</v>
      </c>
      <c r="G5362">
        <v>4.0999999999999996</v>
      </c>
      <c r="H5362">
        <v>500</v>
      </c>
      <c r="I5362" t="s">
        <v>1029</v>
      </c>
      <c r="J5362" t="s">
        <v>3598</v>
      </c>
      <c r="K5362">
        <v>47</v>
      </c>
      <c r="L5362" t="s">
        <v>133</v>
      </c>
      <c r="M5362" t="s">
        <v>132</v>
      </c>
      <c r="N5362" t="s">
        <v>147</v>
      </c>
      <c r="O5362" t="s">
        <v>135</v>
      </c>
    </row>
    <row r="5363" spans="1:15">
      <c r="A5363">
        <v>5362</v>
      </c>
      <c r="B5363">
        <v>44907</v>
      </c>
      <c r="C5363" t="s">
        <v>340</v>
      </c>
      <c r="D5363" t="s">
        <v>141</v>
      </c>
      <c r="E5363" t="s">
        <v>9697</v>
      </c>
      <c r="F5363">
        <v>200</v>
      </c>
      <c r="G5363">
        <v>4.0999999999999996</v>
      </c>
      <c r="H5363">
        <v>20</v>
      </c>
      <c r="I5363" t="s">
        <v>2266</v>
      </c>
      <c r="J5363" t="s">
        <v>340</v>
      </c>
      <c r="K5363">
        <v>67</v>
      </c>
      <c r="L5363" t="s">
        <v>136</v>
      </c>
      <c r="M5363" t="s">
        <v>142</v>
      </c>
      <c r="N5363" t="s">
        <v>140</v>
      </c>
      <c r="O5363" t="s">
        <v>130</v>
      </c>
    </row>
    <row r="5364" spans="1:15">
      <c r="A5364">
        <v>5363</v>
      </c>
      <c r="B5364">
        <v>45184</v>
      </c>
      <c r="C5364" t="s">
        <v>1670</v>
      </c>
      <c r="D5364" t="s">
        <v>129</v>
      </c>
      <c r="E5364" t="s">
        <v>9698</v>
      </c>
      <c r="F5364">
        <v>150</v>
      </c>
      <c r="G5364">
        <v>2.9</v>
      </c>
      <c r="H5364">
        <v>80</v>
      </c>
      <c r="I5364" t="s">
        <v>356</v>
      </c>
      <c r="J5364" t="s">
        <v>4285</v>
      </c>
      <c r="K5364">
        <v>61</v>
      </c>
      <c r="L5364" t="s">
        <v>136</v>
      </c>
      <c r="M5364" t="s">
        <v>142</v>
      </c>
      <c r="N5364" t="s">
        <v>131</v>
      </c>
      <c r="O5364" t="s">
        <v>130</v>
      </c>
    </row>
    <row r="5365" spans="1:15">
      <c r="A5365">
        <v>5364</v>
      </c>
      <c r="B5365">
        <v>45221</v>
      </c>
      <c r="C5365" t="s">
        <v>2862</v>
      </c>
      <c r="D5365" t="s">
        <v>129</v>
      </c>
      <c r="E5365" t="s">
        <v>9699</v>
      </c>
      <c r="F5365">
        <v>200</v>
      </c>
      <c r="G5365">
        <v>3.9</v>
      </c>
      <c r="H5365">
        <v>100</v>
      </c>
      <c r="I5365" t="s">
        <v>356</v>
      </c>
      <c r="J5365" t="s">
        <v>9700</v>
      </c>
      <c r="K5365">
        <v>45</v>
      </c>
      <c r="L5365" t="s">
        <v>136</v>
      </c>
      <c r="M5365" t="s">
        <v>142</v>
      </c>
      <c r="N5365" t="s">
        <v>131</v>
      </c>
      <c r="O5365" t="s">
        <v>135</v>
      </c>
    </row>
    <row r="5366" spans="1:15">
      <c r="A5366">
        <v>5365</v>
      </c>
      <c r="B5366">
        <v>45469</v>
      </c>
      <c r="C5366" t="s">
        <v>542</v>
      </c>
      <c r="D5366" t="s">
        <v>141</v>
      </c>
      <c r="E5366" t="s">
        <v>9701</v>
      </c>
      <c r="F5366">
        <v>300</v>
      </c>
      <c r="G5366">
        <v>4</v>
      </c>
      <c r="H5366">
        <v>100</v>
      </c>
      <c r="I5366" t="s">
        <v>9702</v>
      </c>
      <c r="J5366" t="s">
        <v>542</v>
      </c>
      <c r="K5366">
        <v>56</v>
      </c>
      <c r="L5366" t="s">
        <v>133</v>
      </c>
      <c r="M5366" t="s">
        <v>132</v>
      </c>
      <c r="N5366" t="s">
        <v>131</v>
      </c>
      <c r="O5366" t="s">
        <v>135</v>
      </c>
    </row>
    <row r="5367" spans="1:15">
      <c r="A5367">
        <v>5366</v>
      </c>
      <c r="B5367">
        <v>45547</v>
      </c>
      <c r="C5367" t="s">
        <v>2792</v>
      </c>
      <c r="D5367" t="s">
        <v>134</v>
      </c>
      <c r="E5367" t="s">
        <v>9703</v>
      </c>
      <c r="F5367">
        <v>350</v>
      </c>
      <c r="G5367">
        <v>4</v>
      </c>
      <c r="H5367">
        <v>100</v>
      </c>
      <c r="I5367" t="s">
        <v>9704</v>
      </c>
      <c r="J5367" t="s">
        <v>9705</v>
      </c>
      <c r="K5367">
        <v>50</v>
      </c>
      <c r="L5367" t="s">
        <v>138</v>
      </c>
      <c r="M5367" t="s">
        <v>132</v>
      </c>
      <c r="N5367" t="s">
        <v>131</v>
      </c>
      <c r="O5367" t="s">
        <v>135</v>
      </c>
    </row>
    <row r="5368" spans="1:15">
      <c r="A5368">
        <v>5367</v>
      </c>
      <c r="B5368">
        <v>45575</v>
      </c>
      <c r="C5368" t="s">
        <v>9706</v>
      </c>
      <c r="D5368" t="s">
        <v>146</v>
      </c>
      <c r="E5368" t="s">
        <v>9707</v>
      </c>
      <c r="F5368">
        <v>400</v>
      </c>
      <c r="G5368">
        <v>4.0999999999999996</v>
      </c>
      <c r="H5368">
        <v>100</v>
      </c>
      <c r="I5368" t="s">
        <v>9708</v>
      </c>
      <c r="J5368" t="s">
        <v>9706</v>
      </c>
      <c r="K5368">
        <v>48</v>
      </c>
      <c r="L5368" t="s">
        <v>133</v>
      </c>
      <c r="M5368" t="s">
        <v>132</v>
      </c>
      <c r="N5368" t="s">
        <v>131</v>
      </c>
      <c r="O5368" t="s">
        <v>135</v>
      </c>
    </row>
    <row r="5369" spans="1:15">
      <c r="A5369">
        <v>5368</v>
      </c>
      <c r="B5369">
        <v>45634</v>
      </c>
      <c r="C5369" t="s">
        <v>145</v>
      </c>
      <c r="D5369" t="s">
        <v>145</v>
      </c>
      <c r="E5369" t="s">
        <v>9709</v>
      </c>
      <c r="F5369">
        <v>150</v>
      </c>
      <c r="G5369">
        <v>4.5</v>
      </c>
      <c r="H5369">
        <v>500</v>
      </c>
      <c r="I5369" t="s">
        <v>841</v>
      </c>
      <c r="J5369" t="s">
        <v>9710</v>
      </c>
      <c r="K5369">
        <v>28</v>
      </c>
      <c r="L5369" t="s">
        <v>136</v>
      </c>
      <c r="M5369" t="s">
        <v>142</v>
      </c>
      <c r="N5369" t="s">
        <v>147</v>
      </c>
      <c r="O5369" t="s">
        <v>144</v>
      </c>
    </row>
    <row r="5370" spans="1:15">
      <c r="A5370">
        <v>5369</v>
      </c>
      <c r="B5370">
        <v>45691</v>
      </c>
      <c r="C5370" t="s">
        <v>900</v>
      </c>
      <c r="D5370" t="s">
        <v>143</v>
      </c>
      <c r="E5370" t="s">
        <v>9711</v>
      </c>
      <c r="F5370">
        <v>300</v>
      </c>
      <c r="G5370">
        <v>3.8</v>
      </c>
      <c r="H5370">
        <v>100</v>
      </c>
      <c r="I5370" t="s">
        <v>9712</v>
      </c>
      <c r="J5370" t="s">
        <v>891</v>
      </c>
      <c r="K5370">
        <v>48</v>
      </c>
      <c r="L5370" t="s">
        <v>138</v>
      </c>
      <c r="M5370" t="s">
        <v>132</v>
      </c>
      <c r="N5370" t="s">
        <v>131</v>
      </c>
      <c r="O5370" t="s">
        <v>135</v>
      </c>
    </row>
    <row r="5371" spans="1:15">
      <c r="A5371">
        <v>5370</v>
      </c>
      <c r="B5371">
        <v>45915</v>
      </c>
      <c r="C5371" t="s">
        <v>1992</v>
      </c>
      <c r="D5371" t="s">
        <v>145</v>
      </c>
      <c r="E5371" t="s">
        <v>9713</v>
      </c>
      <c r="F5371">
        <v>250</v>
      </c>
      <c r="G5371">
        <v>3.7</v>
      </c>
      <c r="H5371">
        <v>50</v>
      </c>
      <c r="I5371" t="s">
        <v>6824</v>
      </c>
      <c r="J5371" t="s">
        <v>1992</v>
      </c>
      <c r="K5371">
        <v>47</v>
      </c>
      <c r="L5371" t="s">
        <v>138</v>
      </c>
      <c r="M5371" t="s">
        <v>132</v>
      </c>
      <c r="N5371" t="s">
        <v>140</v>
      </c>
      <c r="O5371" t="s">
        <v>135</v>
      </c>
    </row>
    <row r="5372" spans="1:15">
      <c r="A5372">
        <v>5371</v>
      </c>
      <c r="B5372">
        <v>45974</v>
      </c>
      <c r="C5372" t="s">
        <v>870</v>
      </c>
      <c r="D5372" t="s">
        <v>146</v>
      </c>
      <c r="E5372" t="s">
        <v>9714</v>
      </c>
      <c r="F5372">
        <v>400</v>
      </c>
      <c r="G5372">
        <v>4.0999999999999996</v>
      </c>
      <c r="H5372">
        <v>100</v>
      </c>
      <c r="I5372" t="s">
        <v>279</v>
      </c>
      <c r="J5372" t="s">
        <v>9715</v>
      </c>
      <c r="K5372">
        <v>54</v>
      </c>
      <c r="L5372" t="s">
        <v>133</v>
      </c>
      <c r="M5372" t="s">
        <v>132</v>
      </c>
      <c r="N5372" t="s">
        <v>131</v>
      </c>
      <c r="O5372" t="s">
        <v>135</v>
      </c>
    </row>
    <row r="5373" spans="1:15">
      <c r="A5373">
        <v>5372</v>
      </c>
      <c r="B5373">
        <v>46125</v>
      </c>
      <c r="C5373" t="s">
        <v>511</v>
      </c>
      <c r="D5373" t="s">
        <v>129</v>
      </c>
      <c r="E5373" t="s">
        <v>9716</v>
      </c>
      <c r="F5373">
        <v>1200</v>
      </c>
      <c r="G5373">
        <v>4.4000000000000004</v>
      </c>
      <c r="H5373">
        <v>20</v>
      </c>
      <c r="I5373" t="s">
        <v>9717</v>
      </c>
      <c r="J5373" t="s">
        <v>9718</v>
      </c>
      <c r="K5373">
        <v>63</v>
      </c>
      <c r="L5373" t="s">
        <v>133</v>
      </c>
      <c r="M5373" t="s">
        <v>235</v>
      </c>
      <c r="N5373" t="s">
        <v>140</v>
      </c>
      <c r="O5373" t="s">
        <v>130</v>
      </c>
    </row>
    <row r="5374" spans="1:15">
      <c r="A5374">
        <v>5373</v>
      </c>
      <c r="B5374">
        <v>46222</v>
      </c>
      <c r="C5374" t="s">
        <v>876</v>
      </c>
      <c r="D5374" t="s">
        <v>139</v>
      </c>
      <c r="E5374" t="s">
        <v>9719</v>
      </c>
      <c r="F5374">
        <v>1200</v>
      </c>
      <c r="G5374">
        <v>4.4000000000000004</v>
      </c>
      <c r="H5374">
        <v>20</v>
      </c>
      <c r="I5374" t="s">
        <v>4341</v>
      </c>
      <c r="J5374" t="s">
        <v>9720</v>
      </c>
      <c r="K5374">
        <v>48</v>
      </c>
      <c r="L5374" t="s">
        <v>236</v>
      </c>
      <c r="M5374" t="s">
        <v>235</v>
      </c>
      <c r="N5374" t="s">
        <v>140</v>
      </c>
      <c r="O5374" t="s">
        <v>135</v>
      </c>
    </row>
    <row r="5375" spans="1:15">
      <c r="A5375">
        <v>5374</v>
      </c>
      <c r="B5375">
        <v>46280</v>
      </c>
      <c r="C5375" t="s">
        <v>2322</v>
      </c>
      <c r="D5375" t="s">
        <v>145</v>
      </c>
      <c r="E5375" t="s">
        <v>9660</v>
      </c>
      <c r="F5375">
        <v>200</v>
      </c>
      <c r="G5375">
        <v>4</v>
      </c>
      <c r="H5375">
        <v>100</v>
      </c>
      <c r="I5375" t="s">
        <v>9721</v>
      </c>
      <c r="J5375" t="s">
        <v>9722</v>
      </c>
      <c r="K5375">
        <v>38</v>
      </c>
      <c r="L5375" t="s">
        <v>138</v>
      </c>
      <c r="M5375" t="s">
        <v>142</v>
      </c>
      <c r="N5375" t="s">
        <v>131</v>
      </c>
      <c r="O5375" t="s">
        <v>144</v>
      </c>
    </row>
    <row r="5376" spans="1:15">
      <c r="A5376">
        <v>5375</v>
      </c>
      <c r="B5376">
        <v>46287</v>
      </c>
      <c r="C5376" t="s">
        <v>3429</v>
      </c>
      <c r="D5376" t="s">
        <v>146</v>
      </c>
      <c r="E5376" t="s">
        <v>9723</v>
      </c>
      <c r="F5376">
        <v>350</v>
      </c>
      <c r="G5376">
        <v>4</v>
      </c>
      <c r="H5376">
        <v>500</v>
      </c>
      <c r="I5376" t="s">
        <v>279</v>
      </c>
      <c r="J5376" t="s">
        <v>9724</v>
      </c>
      <c r="K5376">
        <v>27</v>
      </c>
      <c r="L5376" t="s">
        <v>133</v>
      </c>
      <c r="M5376" t="s">
        <v>132</v>
      </c>
      <c r="N5376" t="s">
        <v>147</v>
      </c>
      <c r="O5376" t="s">
        <v>144</v>
      </c>
    </row>
    <row r="5377" spans="1:15">
      <c r="A5377">
        <v>5376</v>
      </c>
      <c r="B5377">
        <v>46321</v>
      </c>
      <c r="C5377" t="s">
        <v>397</v>
      </c>
      <c r="D5377" t="s">
        <v>134</v>
      </c>
      <c r="E5377" t="s">
        <v>9725</v>
      </c>
      <c r="F5377">
        <v>550</v>
      </c>
      <c r="G5377">
        <v>4.2</v>
      </c>
      <c r="H5377">
        <v>500</v>
      </c>
      <c r="I5377" t="s">
        <v>1146</v>
      </c>
      <c r="J5377" t="s">
        <v>2112</v>
      </c>
      <c r="K5377">
        <v>43</v>
      </c>
      <c r="L5377" t="s">
        <v>133</v>
      </c>
      <c r="M5377" t="s">
        <v>148</v>
      </c>
      <c r="N5377" t="s">
        <v>147</v>
      </c>
      <c r="O5377" t="s">
        <v>135</v>
      </c>
    </row>
    <row r="5378" spans="1:15">
      <c r="A5378">
        <v>5377</v>
      </c>
      <c r="B5378">
        <v>46376</v>
      </c>
      <c r="C5378" t="s">
        <v>2322</v>
      </c>
      <c r="D5378" t="s">
        <v>145</v>
      </c>
      <c r="E5378" t="s">
        <v>9726</v>
      </c>
      <c r="F5378">
        <v>400</v>
      </c>
      <c r="G5378">
        <v>3.7</v>
      </c>
      <c r="H5378">
        <v>20</v>
      </c>
      <c r="I5378" t="s">
        <v>2190</v>
      </c>
      <c r="J5378" t="s">
        <v>9722</v>
      </c>
      <c r="K5378">
        <v>47</v>
      </c>
      <c r="L5378" t="s">
        <v>138</v>
      </c>
      <c r="M5378" t="s">
        <v>132</v>
      </c>
      <c r="N5378" t="s">
        <v>140</v>
      </c>
      <c r="O5378" t="s">
        <v>135</v>
      </c>
    </row>
    <row r="5379" spans="1:15">
      <c r="A5379">
        <v>5378</v>
      </c>
      <c r="B5379">
        <v>46543</v>
      </c>
      <c r="C5379" t="s">
        <v>2322</v>
      </c>
      <c r="D5379" t="s">
        <v>145</v>
      </c>
      <c r="E5379" t="s">
        <v>9727</v>
      </c>
      <c r="F5379">
        <v>250</v>
      </c>
      <c r="G5379">
        <v>4.2</v>
      </c>
      <c r="H5379">
        <v>1000</v>
      </c>
      <c r="I5379" t="s">
        <v>9728</v>
      </c>
      <c r="J5379" t="s">
        <v>9729</v>
      </c>
      <c r="K5379">
        <v>37</v>
      </c>
      <c r="L5379" t="s">
        <v>138</v>
      </c>
      <c r="M5379" t="s">
        <v>132</v>
      </c>
      <c r="N5379" t="s">
        <v>147</v>
      </c>
      <c r="O5379" t="s">
        <v>144</v>
      </c>
    </row>
    <row r="5380" spans="1:15">
      <c r="A5380">
        <v>5379</v>
      </c>
      <c r="B5380">
        <v>46567</v>
      </c>
      <c r="C5380" t="s">
        <v>2322</v>
      </c>
      <c r="D5380" t="s">
        <v>145</v>
      </c>
      <c r="E5380" t="s">
        <v>9730</v>
      </c>
      <c r="F5380">
        <v>350</v>
      </c>
      <c r="G5380">
        <v>4.2</v>
      </c>
      <c r="H5380">
        <v>500</v>
      </c>
      <c r="I5380" t="s">
        <v>9731</v>
      </c>
      <c r="J5380" t="s">
        <v>2322</v>
      </c>
      <c r="K5380">
        <v>35</v>
      </c>
      <c r="L5380" t="s">
        <v>133</v>
      </c>
      <c r="M5380" t="s">
        <v>132</v>
      </c>
      <c r="N5380" t="s">
        <v>147</v>
      </c>
      <c r="O5380" t="s">
        <v>144</v>
      </c>
    </row>
    <row r="5381" spans="1:15">
      <c r="A5381">
        <v>5380</v>
      </c>
      <c r="B5381">
        <v>46717</v>
      </c>
      <c r="C5381" t="s">
        <v>2322</v>
      </c>
      <c r="D5381" t="s">
        <v>145</v>
      </c>
      <c r="E5381" t="s">
        <v>9732</v>
      </c>
      <c r="F5381">
        <v>200</v>
      </c>
      <c r="G5381">
        <v>4.3</v>
      </c>
      <c r="H5381">
        <v>100</v>
      </c>
      <c r="I5381" t="s">
        <v>9733</v>
      </c>
      <c r="J5381" t="s">
        <v>2322</v>
      </c>
      <c r="K5381">
        <v>35</v>
      </c>
      <c r="L5381" t="s">
        <v>133</v>
      </c>
      <c r="M5381" t="s">
        <v>142</v>
      </c>
      <c r="N5381" t="s">
        <v>131</v>
      </c>
      <c r="O5381" t="s">
        <v>144</v>
      </c>
    </row>
    <row r="5382" spans="1:15">
      <c r="A5382">
        <v>5381</v>
      </c>
      <c r="B5382">
        <v>46728</v>
      </c>
      <c r="C5382" t="s">
        <v>2322</v>
      </c>
      <c r="D5382" t="s">
        <v>145</v>
      </c>
      <c r="E5382" t="s">
        <v>9734</v>
      </c>
      <c r="F5382">
        <v>400</v>
      </c>
      <c r="G5382">
        <v>3.9</v>
      </c>
      <c r="H5382">
        <v>1000</v>
      </c>
      <c r="I5382" t="s">
        <v>395</v>
      </c>
      <c r="J5382" t="s">
        <v>2322</v>
      </c>
      <c r="K5382">
        <v>39</v>
      </c>
      <c r="L5382" t="s">
        <v>138</v>
      </c>
      <c r="M5382" t="s">
        <v>132</v>
      </c>
      <c r="N5382" t="s">
        <v>147</v>
      </c>
      <c r="O5382" t="s">
        <v>144</v>
      </c>
    </row>
    <row r="5383" spans="1:15">
      <c r="A5383">
        <v>5382</v>
      </c>
      <c r="B5383">
        <v>46868</v>
      </c>
      <c r="C5383" t="s">
        <v>2027</v>
      </c>
      <c r="D5383" t="s">
        <v>143</v>
      </c>
      <c r="E5383" t="s">
        <v>9735</v>
      </c>
      <c r="F5383">
        <v>200</v>
      </c>
      <c r="G5383">
        <v>4.2</v>
      </c>
      <c r="H5383">
        <v>100</v>
      </c>
      <c r="I5383" t="s">
        <v>356</v>
      </c>
      <c r="J5383" t="s">
        <v>880</v>
      </c>
      <c r="K5383">
        <v>29</v>
      </c>
      <c r="L5383" t="s">
        <v>136</v>
      </c>
      <c r="M5383" t="s">
        <v>142</v>
      </c>
      <c r="N5383" t="s">
        <v>131</v>
      </c>
      <c r="O5383" t="s">
        <v>144</v>
      </c>
    </row>
    <row r="5384" spans="1:15">
      <c r="A5384">
        <v>5383</v>
      </c>
      <c r="B5384">
        <v>46904</v>
      </c>
      <c r="C5384" t="s">
        <v>139</v>
      </c>
      <c r="D5384" t="s">
        <v>139</v>
      </c>
      <c r="E5384" t="s">
        <v>9736</v>
      </c>
      <c r="F5384">
        <v>200</v>
      </c>
      <c r="G5384">
        <v>4.0999999999999996</v>
      </c>
      <c r="H5384">
        <v>100</v>
      </c>
      <c r="I5384" t="s">
        <v>1573</v>
      </c>
      <c r="J5384" t="s">
        <v>9737</v>
      </c>
      <c r="K5384">
        <v>46</v>
      </c>
      <c r="L5384" t="s">
        <v>138</v>
      </c>
      <c r="M5384" t="s">
        <v>142</v>
      </c>
      <c r="N5384" t="s">
        <v>131</v>
      </c>
      <c r="O5384" t="s">
        <v>135</v>
      </c>
    </row>
    <row r="5385" spans="1:15">
      <c r="A5385">
        <v>5384</v>
      </c>
      <c r="B5385">
        <v>46907</v>
      </c>
      <c r="C5385" t="s">
        <v>2322</v>
      </c>
      <c r="D5385" t="s">
        <v>145</v>
      </c>
      <c r="E5385" t="s">
        <v>9738</v>
      </c>
      <c r="F5385">
        <v>250</v>
      </c>
      <c r="G5385">
        <v>3.6</v>
      </c>
      <c r="H5385">
        <v>500</v>
      </c>
      <c r="I5385" t="s">
        <v>9739</v>
      </c>
      <c r="J5385" t="s">
        <v>2322</v>
      </c>
      <c r="K5385">
        <v>35</v>
      </c>
      <c r="L5385" t="s">
        <v>136</v>
      </c>
      <c r="M5385" t="s">
        <v>132</v>
      </c>
      <c r="N5385" t="s">
        <v>147</v>
      </c>
      <c r="O5385" t="s">
        <v>144</v>
      </c>
    </row>
    <row r="5386" spans="1:15">
      <c r="A5386">
        <v>5385</v>
      </c>
      <c r="B5386">
        <v>46979</v>
      </c>
      <c r="C5386" t="s">
        <v>3228</v>
      </c>
      <c r="D5386" t="s">
        <v>141</v>
      </c>
      <c r="E5386" t="s">
        <v>9740</v>
      </c>
      <c r="F5386">
        <v>200</v>
      </c>
      <c r="G5386">
        <v>2.9</v>
      </c>
      <c r="H5386">
        <v>80</v>
      </c>
      <c r="I5386" t="s">
        <v>395</v>
      </c>
      <c r="J5386" t="s">
        <v>9741</v>
      </c>
      <c r="K5386">
        <v>57</v>
      </c>
      <c r="L5386" t="s">
        <v>138</v>
      </c>
      <c r="M5386" t="s">
        <v>142</v>
      </c>
      <c r="N5386" t="s">
        <v>131</v>
      </c>
      <c r="O5386" t="s">
        <v>135</v>
      </c>
    </row>
    <row r="5387" spans="1:15">
      <c r="A5387">
        <v>5386</v>
      </c>
      <c r="B5387">
        <v>47010</v>
      </c>
      <c r="C5387" t="s">
        <v>556</v>
      </c>
      <c r="D5387" t="s">
        <v>141</v>
      </c>
      <c r="E5387" t="s">
        <v>9742</v>
      </c>
      <c r="F5387">
        <v>300</v>
      </c>
      <c r="G5387">
        <v>2.9</v>
      </c>
      <c r="H5387">
        <v>80</v>
      </c>
      <c r="I5387" t="s">
        <v>9743</v>
      </c>
      <c r="J5387" t="s">
        <v>556</v>
      </c>
      <c r="K5387">
        <v>60</v>
      </c>
      <c r="L5387" t="s">
        <v>136</v>
      </c>
      <c r="M5387" t="s">
        <v>132</v>
      </c>
      <c r="N5387" t="s">
        <v>131</v>
      </c>
      <c r="O5387" t="s">
        <v>135</v>
      </c>
    </row>
    <row r="5388" spans="1:15">
      <c r="A5388">
        <v>5387</v>
      </c>
      <c r="B5388">
        <v>47493</v>
      </c>
      <c r="C5388" t="s">
        <v>9744</v>
      </c>
      <c r="D5388" t="s">
        <v>137</v>
      </c>
      <c r="E5388" t="s">
        <v>9745</v>
      </c>
      <c r="F5388">
        <v>100</v>
      </c>
      <c r="G5388">
        <v>4</v>
      </c>
      <c r="H5388">
        <v>1000</v>
      </c>
      <c r="I5388" t="s">
        <v>9746</v>
      </c>
      <c r="J5388" t="s">
        <v>298</v>
      </c>
      <c r="K5388">
        <v>42</v>
      </c>
      <c r="L5388" t="s">
        <v>138</v>
      </c>
      <c r="M5388" t="s">
        <v>142</v>
      </c>
      <c r="N5388" t="s">
        <v>147</v>
      </c>
      <c r="O5388" t="s">
        <v>135</v>
      </c>
    </row>
    <row r="5389" spans="1:15">
      <c r="A5389">
        <v>5388</v>
      </c>
      <c r="B5389">
        <v>47737</v>
      </c>
      <c r="C5389" t="s">
        <v>876</v>
      </c>
      <c r="D5389" t="s">
        <v>139</v>
      </c>
      <c r="E5389" t="s">
        <v>9747</v>
      </c>
      <c r="F5389">
        <v>400</v>
      </c>
      <c r="G5389">
        <v>4.5</v>
      </c>
      <c r="H5389">
        <v>1000</v>
      </c>
      <c r="I5389" t="s">
        <v>9748</v>
      </c>
      <c r="J5389" t="s">
        <v>9737</v>
      </c>
      <c r="K5389">
        <v>38</v>
      </c>
      <c r="L5389" t="s">
        <v>136</v>
      </c>
      <c r="M5389" t="s">
        <v>132</v>
      </c>
      <c r="N5389" t="s">
        <v>147</v>
      </c>
      <c r="O5389" t="s">
        <v>144</v>
      </c>
    </row>
    <row r="5390" spans="1:15">
      <c r="A5390">
        <v>5389</v>
      </c>
      <c r="B5390">
        <v>47834</v>
      </c>
      <c r="C5390" t="s">
        <v>3708</v>
      </c>
      <c r="D5390" t="s">
        <v>134</v>
      </c>
      <c r="E5390" t="s">
        <v>9749</v>
      </c>
      <c r="F5390">
        <v>300</v>
      </c>
      <c r="G5390">
        <v>2.9</v>
      </c>
      <c r="H5390">
        <v>80</v>
      </c>
      <c r="I5390" t="s">
        <v>2266</v>
      </c>
      <c r="J5390" t="s">
        <v>435</v>
      </c>
      <c r="K5390">
        <v>55</v>
      </c>
      <c r="L5390" t="s">
        <v>136</v>
      </c>
      <c r="M5390" t="s">
        <v>132</v>
      </c>
      <c r="N5390" t="s">
        <v>131</v>
      </c>
      <c r="O5390" t="s">
        <v>135</v>
      </c>
    </row>
    <row r="5391" spans="1:15">
      <c r="A5391">
        <v>5390</v>
      </c>
      <c r="B5391">
        <v>47983</v>
      </c>
      <c r="C5391" t="s">
        <v>524</v>
      </c>
      <c r="D5391" t="s">
        <v>146</v>
      </c>
      <c r="E5391" t="s">
        <v>9750</v>
      </c>
      <c r="F5391">
        <v>200</v>
      </c>
      <c r="G5391">
        <v>4.3</v>
      </c>
      <c r="H5391">
        <v>1000</v>
      </c>
      <c r="I5391" t="s">
        <v>9638</v>
      </c>
      <c r="J5391" t="s">
        <v>1109</v>
      </c>
      <c r="K5391">
        <v>29</v>
      </c>
      <c r="L5391" t="s">
        <v>136</v>
      </c>
      <c r="M5391" t="s">
        <v>142</v>
      </c>
      <c r="N5391" t="s">
        <v>147</v>
      </c>
      <c r="O5391" t="s">
        <v>144</v>
      </c>
    </row>
    <row r="5392" spans="1:15">
      <c r="A5392">
        <v>5391</v>
      </c>
      <c r="B5392">
        <v>48056</v>
      </c>
      <c r="C5392" t="s">
        <v>2301</v>
      </c>
      <c r="D5392" t="s">
        <v>134</v>
      </c>
      <c r="E5392" t="s">
        <v>9751</v>
      </c>
      <c r="F5392">
        <v>500</v>
      </c>
      <c r="G5392">
        <v>4.2</v>
      </c>
      <c r="H5392">
        <v>500</v>
      </c>
      <c r="I5392" t="s">
        <v>9752</v>
      </c>
      <c r="J5392" t="s">
        <v>2112</v>
      </c>
      <c r="K5392">
        <v>53</v>
      </c>
      <c r="L5392" t="s">
        <v>138</v>
      </c>
      <c r="M5392" t="s">
        <v>132</v>
      </c>
      <c r="N5392" t="s">
        <v>147</v>
      </c>
      <c r="O5392" t="s">
        <v>135</v>
      </c>
    </row>
    <row r="5393" spans="1:15">
      <c r="A5393">
        <v>5392</v>
      </c>
      <c r="B5393">
        <v>48406</v>
      </c>
      <c r="C5393" t="s">
        <v>1332</v>
      </c>
      <c r="D5393" t="s">
        <v>134</v>
      </c>
      <c r="E5393" t="s">
        <v>9753</v>
      </c>
      <c r="F5393">
        <v>300</v>
      </c>
      <c r="G5393">
        <v>4.5</v>
      </c>
      <c r="H5393">
        <v>100</v>
      </c>
      <c r="I5393" t="s">
        <v>395</v>
      </c>
      <c r="J5393" t="s">
        <v>1332</v>
      </c>
      <c r="K5393">
        <v>36</v>
      </c>
      <c r="L5393" t="s">
        <v>138</v>
      </c>
      <c r="M5393" t="s">
        <v>132</v>
      </c>
      <c r="N5393" t="s">
        <v>131</v>
      </c>
      <c r="O5393" t="s">
        <v>144</v>
      </c>
    </row>
    <row r="5394" spans="1:15">
      <c r="A5394">
        <v>5393</v>
      </c>
      <c r="B5394">
        <v>48568</v>
      </c>
      <c r="C5394" t="s">
        <v>1409</v>
      </c>
      <c r="D5394" t="s">
        <v>137</v>
      </c>
      <c r="E5394" t="s">
        <v>9754</v>
      </c>
      <c r="F5394">
        <v>100</v>
      </c>
      <c r="G5394">
        <v>3.7</v>
      </c>
      <c r="H5394">
        <v>20</v>
      </c>
      <c r="I5394" t="s">
        <v>6007</v>
      </c>
      <c r="J5394" t="s">
        <v>1409</v>
      </c>
      <c r="K5394">
        <v>47</v>
      </c>
      <c r="L5394" t="s">
        <v>138</v>
      </c>
      <c r="M5394" t="s">
        <v>142</v>
      </c>
      <c r="N5394" t="s">
        <v>140</v>
      </c>
      <c r="O5394" t="s">
        <v>135</v>
      </c>
    </row>
    <row r="5395" spans="1:15">
      <c r="A5395">
        <v>5394</v>
      </c>
      <c r="B5395">
        <v>48834</v>
      </c>
      <c r="C5395" t="s">
        <v>900</v>
      </c>
      <c r="D5395" t="s">
        <v>143</v>
      </c>
      <c r="E5395" t="s">
        <v>9755</v>
      </c>
      <c r="F5395">
        <v>300</v>
      </c>
      <c r="G5395">
        <v>3.9</v>
      </c>
      <c r="H5395">
        <v>100</v>
      </c>
      <c r="I5395" t="s">
        <v>356</v>
      </c>
      <c r="J5395" t="s">
        <v>9756</v>
      </c>
      <c r="K5395">
        <v>48</v>
      </c>
      <c r="L5395" t="s">
        <v>136</v>
      </c>
      <c r="M5395" t="s">
        <v>132</v>
      </c>
      <c r="N5395" t="s">
        <v>131</v>
      </c>
      <c r="O5395" t="s">
        <v>135</v>
      </c>
    </row>
    <row r="5396" spans="1:15">
      <c r="A5396">
        <v>5395</v>
      </c>
      <c r="B5396">
        <v>49083</v>
      </c>
      <c r="C5396" t="s">
        <v>256</v>
      </c>
      <c r="D5396" t="s">
        <v>137</v>
      </c>
      <c r="E5396" t="s">
        <v>9757</v>
      </c>
      <c r="F5396">
        <v>200</v>
      </c>
      <c r="G5396">
        <v>4.4000000000000004</v>
      </c>
      <c r="H5396">
        <v>100</v>
      </c>
      <c r="I5396" t="s">
        <v>2162</v>
      </c>
      <c r="J5396" t="s">
        <v>9758</v>
      </c>
      <c r="K5396">
        <v>48</v>
      </c>
      <c r="L5396" t="s">
        <v>138</v>
      </c>
      <c r="M5396" t="s">
        <v>142</v>
      </c>
      <c r="N5396" t="s">
        <v>131</v>
      </c>
      <c r="O5396" t="s">
        <v>135</v>
      </c>
    </row>
    <row r="5397" spans="1:15">
      <c r="A5397">
        <v>5396</v>
      </c>
      <c r="B5397">
        <v>49096</v>
      </c>
      <c r="C5397" t="s">
        <v>382</v>
      </c>
      <c r="D5397" t="s">
        <v>137</v>
      </c>
      <c r="E5397" t="s">
        <v>9759</v>
      </c>
      <c r="F5397">
        <v>300</v>
      </c>
      <c r="G5397">
        <v>4.4000000000000004</v>
      </c>
      <c r="H5397">
        <v>1000</v>
      </c>
      <c r="I5397" t="s">
        <v>2266</v>
      </c>
      <c r="J5397" t="s">
        <v>1747</v>
      </c>
      <c r="K5397">
        <v>28</v>
      </c>
      <c r="L5397" t="s">
        <v>136</v>
      </c>
      <c r="M5397" t="s">
        <v>132</v>
      </c>
      <c r="N5397" t="s">
        <v>147</v>
      </c>
      <c r="O5397" t="s">
        <v>144</v>
      </c>
    </row>
    <row r="5398" spans="1:15">
      <c r="A5398">
        <v>5397</v>
      </c>
      <c r="B5398">
        <v>49172</v>
      </c>
      <c r="C5398" t="s">
        <v>458</v>
      </c>
      <c r="D5398" t="s">
        <v>141</v>
      </c>
      <c r="E5398" t="s">
        <v>9760</v>
      </c>
      <c r="F5398">
        <v>700</v>
      </c>
      <c r="G5398">
        <v>2.9</v>
      </c>
      <c r="H5398">
        <v>80</v>
      </c>
      <c r="I5398" t="s">
        <v>3151</v>
      </c>
      <c r="J5398" t="s">
        <v>9761</v>
      </c>
      <c r="K5398">
        <v>45</v>
      </c>
      <c r="L5398" t="s">
        <v>136</v>
      </c>
      <c r="M5398" t="s">
        <v>148</v>
      </c>
      <c r="N5398" t="s">
        <v>131</v>
      </c>
      <c r="O5398" t="s">
        <v>135</v>
      </c>
    </row>
    <row r="5399" spans="1:15">
      <c r="A5399">
        <v>5398</v>
      </c>
      <c r="B5399">
        <v>49281</v>
      </c>
      <c r="C5399" t="s">
        <v>9606</v>
      </c>
      <c r="D5399" t="s">
        <v>137</v>
      </c>
      <c r="E5399" t="s">
        <v>9762</v>
      </c>
      <c r="F5399">
        <v>150</v>
      </c>
      <c r="G5399">
        <v>4.4000000000000004</v>
      </c>
      <c r="H5399">
        <v>500</v>
      </c>
      <c r="I5399" t="s">
        <v>9763</v>
      </c>
      <c r="J5399" t="s">
        <v>9606</v>
      </c>
      <c r="K5399">
        <v>35</v>
      </c>
      <c r="L5399" t="s">
        <v>138</v>
      </c>
      <c r="M5399" t="s">
        <v>142</v>
      </c>
      <c r="N5399" t="s">
        <v>147</v>
      </c>
      <c r="O5399" t="s">
        <v>144</v>
      </c>
    </row>
    <row r="5400" spans="1:15">
      <c r="A5400">
        <v>5399</v>
      </c>
      <c r="B5400">
        <v>49297</v>
      </c>
      <c r="C5400" t="s">
        <v>973</v>
      </c>
      <c r="D5400" t="s">
        <v>134</v>
      </c>
      <c r="E5400" t="s">
        <v>9764</v>
      </c>
      <c r="F5400">
        <v>550</v>
      </c>
      <c r="G5400">
        <v>4.5</v>
      </c>
      <c r="H5400">
        <v>500</v>
      </c>
      <c r="I5400" t="s">
        <v>1065</v>
      </c>
      <c r="J5400" t="s">
        <v>9765</v>
      </c>
      <c r="K5400">
        <v>45</v>
      </c>
      <c r="L5400" t="s">
        <v>138</v>
      </c>
      <c r="M5400" t="s">
        <v>148</v>
      </c>
      <c r="N5400" t="s">
        <v>147</v>
      </c>
      <c r="O5400" t="s">
        <v>135</v>
      </c>
    </row>
    <row r="5401" spans="1:15">
      <c r="A5401">
        <v>5400</v>
      </c>
      <c r="B5401">
        <v>49336</v>
      </c>
      <c r="C5401" t="s">
        <v>2152</v>
      </c>
      <c r="D5401" t="s">
        <v>145</v>
      </c>
      <c r="E5401" t="s">
        <v>9766</v>
      </c>
      <c r="F5401">
        <v>600</v>
      </c>
      <c r="G5401">
        <v>2.9</v>
      </c>
      <c r="H5401">
        <v>80</v>
      </c>
      <c r="I5401" t="s">
        <v>9767</v>
      </c>
      <c r="J5401" t="s">
        <v>2152</v>
      </c>
      <c r="K5401">
        <v>47</v>
      </c>
      <c r="L5401" t="s">
        <v>138</v>
      </c>
      <c r="M5401" t="s">
        <v>148</v>
      </c>
      <c r="N5401" t="s">
        <v>131</v>
      </c>
      <c r="O5401" t="s">
        <v>135</v>
      </c>
    </row>
    <row r="5402" spans="1:15">
      <c r="A5402">
        <v>5401</v>
      </c>
      <c r="B5402">
        <v>49348</v>
      </c>
      <c r="C5402" t="s">
        <v>9768</v>
      </c>
      <c r="D5402" t="s">
        <v>129</v>
      </c>
      <c r="E5402" t="s">
        <v>9769</v>
      </c>
      <c r="F5402">
        <v>150</v>
      </c>
      <c r="G5402">
        <v>3.5</v>
      </c>
      <c r="H5402">
        <v>100</v>
      </c>
      <c r="I5402" t="s">
        <v>2612</v>
      </c>
      <c r="J5402" t="s">
        <v>9770</v>
      </c>
      <c r="K5402">
        <v>54</v>
      </c>
      <c r="L5402" t="s">
        <v>136</v>
      </c>
      <c r="M5402" t="s">
        <v>142</v>
      </c>
      <c r="N5402" t="s">
        <v>131</v>
      </c>
      <c r="O5402" t="s">
        <v>135</v>
      </c>
    </row>
    <row r="5403" spans="1:15">
      <c r="A5403">
        <v>5402</v>
      </c>
      <c r="B5403">
        <v>49356</v>
      </c>
      <c r="C5403" t="s">
        <v>508</v>
      </c>
      <c r="D5403" t="s">
        <v>129</v>
      </c>
      <c r="E5403" t="s">
        <v>9771</v>
      </c>
      <c r="F5403">
        <v>300</v>
      </c>
      <c r="G5403">
        <v>4.3</v>
      </c>
      <c r="H5403">
        <v>100</v>
      </c>
      <c r="I5403" t="s">
        <v>2266</v>
      </c>
      <c r="J5403" t="s">
        <v>9772</v>
      </c>
      <c r="K5403">
        <v>47</v>
      </c>
      <c r="L5403" t="s">
        <v>136</v>
      </c>
      <c r="M5403" t="s">
        <v>132</v>
      </c>
      <c r="N5403" t="s">
        <v>131</v>
      </c>
      <c r="O5403" t="s">
        <v>135</v>
      </c>
    </row>
    <row r="5404" spans="1:15">
      <c r="A5404">
        <v>5403</v>
      </c>
      <c r="B5404">
        <v>49562</v>
      </c>
      <c r="C5404" t="s">
        <v>4944</v>
      </c>
      <c r="D5404" t="s">
        <v>145</v>
      </c>
      <c r="E5404" t="s">
        <v>9773</v>
      </c>
      <c r="F5404">
        <v>250</v>
      </c>
      <c r="G5404">
        <v>4.0999999999999996</v>
      </c>
      <c r="H5404">
        <v>1000</v>
      </c>
      <c r="I5404" t="s">
        <v>1029</v>
      </c>
      <c r="J5404" t="s">
        <v>4944</v>
      </c>
      <c r="K5404">
        <v>50</v>
      </c>
      <c r="L5404" t="s">
        <v>133</v>
      </c>
      <c r="M5404" t="s">
        <v>132</v>
      </c>
      <c r="N5404" t="s">
        <v>147</v>
      </c>
      <c r="O5404" t="s">
        <v>135</v>
      </c>
    </row>
    <row r="5405" spans="1:15">
      <c r="A5405">
        <v>5404</v>
      </c>
      <c r="B5405">
        <v>50032</v>
      </c>
      <c r="C5405" t="s">
        <v>533</v>
      </c>
      <c r="D5405" t="s">
        <v>146</v>
      </c>
      <c r="E5405" t="s">
        <v>9774</v>
      </c>
      <c r="F5405">
        <v>300</v>
      </c>
      <c r="G5405">
        <v>4.2</v>
      </c>
      <c r="H5405">
        <v>500</v>
      </c>
      <c r="I5405" t="s">
        <v>5232</v>
      </c>
      <c r="J5405" t="s">
        <v>9775</v>
      </c>
      <c r="K5405">
        <v>35</v>
      </c>
      <c r="L5405" t="s">
        <v>133</v>
      </c>
      <c r="M5405" t="s">
        <v>132</v>
      </c>
      <c r="N5405" t="s">
        <v>147</v>
      </c>
      <c r="O5405" t="s">
        <v>144</v>
      </c>
    </row>
    <row r="5406" spans="1:15">
      <c r="A5406">
        <v>5405</v>
      </c>
      <c r="B5406">
        <v>50362</v>
      </c>
      <c r="C5406" t="s">
        <v>1868</v>
      </c>
      <c r="D5406" t="s">
        <v>146</v>
      </c>
      <c r="E5406" t="s">
        <v>9776</v>
      </c>
      <c r="F5406">
        <v>300</v>
      </c>
      <c r="G5406">
        <v>3.9</v>
      </c>
      <c r="H5406">
        <v>100</v>
      </c>
      <c r="I5406" t="s">
        <v>279</v>
      </c>
      <c r="J5406" t="s">
        <v>9777</v>
      </c>
      <c r="K5406">
        <v>40</v>
      </c>
      <c r="L5406" t="s">
        <v>133</v>
      </c>
      <c r="M5406" t="s">
        <v>132</v>
      </c>
      <c r="N5406" t="s">
        <v>131</v>
      </c>
      <c r="O5406" t="s">
        <v>144</v>
      </c>
    </row>
    <row r="5407" spans="1:15">
      <c r="A5407">
        <v>5406</v>
      </c>
      <c r="B5407">
        <v>50366</v>
      </c>
      <c r="C5407" t="s">
        <v>1976</v>
      </c>
      <c r="D5407" t="s">
        <v>145</v>
      </c>
      <c r="E5407" t="s">
        <v>9778</v>
      </c>
      <c r="F5407">
        <v>500</v>
      </c>
      <c r="G5407">
        <v>4.4000000000000004</v>
      </c>
      <c r="H5407">
        <v>100</v>
      </c>
      <c r="I5407" t="s">
        <v>9779</v>
      </c>
      <c r="J5407" t="s">
        <v>1969</v>
      </c>
      <c r="K5407">
        <v>33</v>
      </c>
      <c r="L5407" t="s">
        <v>136</v>
      </c>
      <c r="M5407" t="s">
        <v>132</v>
      </c>
      <c r="N5407" t="s">
        <v>131</v>
      </c>
      <c r="O5407" t="s">
        <v>144</v>
      </c>
    </row>
    <row r="5408" spans="1:15">
      <c r="A5408">
        <v>5407</v>
      </c>
      <c r="B5408">
        <v>50384</v>
      </c>
      <c r="C5408" t="s">
        <v>779</v>
      </c>
      <c r="D5408" t="s">
        <v>139</v>
      </c>
      <c r="E5408" t="s">
        <v>9780</v>
      </c>
      <c r="F5408">
        <v>300</v>
      </c>
      <c r="G5408">
        <v>4.4000000000000004</v>
      </c>
      <c r="H5408">
        <v>500</v>
      </c>
      <c r="I5408" t="s">
        <v>2266</v>
      </c>
      <c r="J5408" t="s">
        <v>9781</v>
      </c>
      <c r="K5408">
        <v>59</v>
      </c>
      <c r="L5408" t="s">
        <v>136</v>
      </c>
      <c r="M5408" t="s">
        <v>132</v>
      </c>
      <c r="N5408" t="s">
        <v>147</v>
      </c>
      <c r="O5408" t="s">
        <v>135</v>
      </c>
    </row>
    <row r="5409" spans="1:15">
      <c r="A5409">
        <v>5408</v>
      </c>
      <c r="B5409">
        <v>50493</v>
      </c>
      <c r="C5409" t="s">
        <v>2792</v>
      </c>
      <c r="D5409" t="s">
        <v>134</v>
      </c>
      <c r="E5409" t="s">
        <v>9782</v>
      </c>
      <c r="F5409">
        <v>600</v>
      </c>
      <c r="G5409">
        <v>4.3</v>
      </c>
      <c r="H5409">
        <v>50</v>
      </c>
      <c r="I5409" t="s">
        <v>9783</v>
      </c>
      <c r="J5409" t="s">
        <v>2792</v>
      </c>
      <c r="K5409">
        <v>48</v>
      </c>
      <c r="L5409" t="s">
        <v>138</v>
      </c>
      <c r="M5409" t="s">
        <v>148</v>
      </c>
      <c r="N5409" t="s">
        <v>140</v>
      </c>
      <c r="O5409" t="s">
        <v>135</v>
      </c>
    </row>
    <row r="5410" spans="1:15">
      <c r="A5410">
        <v>5409</v>
      </c>
      <c r="B5410">
        <v>50711</v>
      </c>
      <c r="C5410" t="s">
        <v>250</v>
      </c>
      <c r="D5410" t="s">
        <v>137</v>
      </c>
      <c r="E5410" t="s">
        <v>9784</v>
      </c>
      <c r="F5410">
        <v>126</v>
      </c>
      <c r="G5410">
        <v>4.2</v>
      </c>
      <c r="H5410">
        <v>1000</v>
      </c>
      <c r="I5410" t="s">
        <v>9785</v>
      </c>
      <c r="J5410" t="s">
        <v>1607</v>
      </c>
      <c r="K5410">
        <v>53</v>
      </c>
      <c r="L5410" t="s">
        <v>138</v>
      </c>
      <c r="M5410" t="s">
        <v>142</v>
      </c>
      <c r="N5410" t="s">
        <v>147</v>
      </c>
      <c r="O5410" t="s">
        <v>135</v>
      </c>
    </row>
    <row r="5411" spans="1:15">
      <c r="A5411">
        <v>5410</v>
      </c>
      <c r="B5411">
        <v>51056</v>
      </c>
      <c r="C5411" t="s">
        <v>836</v>
      </c>
      <c r="D5411" t="s">
        <v>143</v>
      </c>
      <c r="E5411" t="s">
        <v>9786</v>
      </c>
      <c r="F5411">
        <v>150</v>
      </c>
      <c r="G5411">
        <v>4.2</v>
      </c>
      <c r="H5411">
        <v>100</v>
      </c>
      <c r="I5411" t="s">
        <v>9787</v>
      </c>
      <c r="J5411" t="s">
        <v>9788</v>
      </c>
      <c r="K5411">
        <v>49</v>
      </c>
      <c r="L5411" t="s">
        <v>138</v>
      </c>
      <c r="M5411" t="s">
        <v>142</v>
      </c>
      <c r="N5411" t="s">
        <v>131</v>
      </c>
      <c r="O5411" t="s">
        <v>135</v>
      </c>
    </row>
    <row r="5412" spans="1:15">
      <c r="A5412">
        <v>5411</v>
      </c>
      <c r="B5412">
        <v>51096</v>
      </c>
      <c r="C5412" t="s">
        <v>1969</v>
      </c>
      <c r="D5412" t="s">
        <v>145</v>
      </c>
      <c r="E5412" t="s">
        <v>9789</v>
      </c>
      <c r="F5412">
        <v>350</v>
      </c>
      <c r="G5412">
        <v>4</v>
      </c>
      <c r="H5412">
        <v>20</v>
      </c>
      <c r="I5412" t="s">
        <v>5776</v>
      </c>
      <c r="J5412" t="s">
        <v>1978</v>
      </c>
      <c r="K5412">
        <v>36</v>
      </c>
      <c r="L5412" t="s">
        <v>136</v>
      </c>
      <c r="M5412" t="s">
        <v>132</v>
      </c>
      <c r="N5412" t="s">
        <v>140</v>
      </c>
      <c r="O5412" t="s">
        <v>144</v>
      </c>
    </row>
    <row r="5413" spans="1:15">
      <c r="A5413">
        <v>5412</v>
      </c>
      <c r="B5413">
        <v>51160</v>
      </c>
      <c r="C5413" t="s">
        <v>2792</v>
      </c>
      <c r="D5413" t="s">
        <v>134</v>
      </c>
      <c r="E5413" t="s">
        <v>9790</v>
      </c>
      <c r="F5413">
        <v>200</v>
      </c>
      <c r="G5413">
        <v>2.9</v>
      </c>
      <c r="H5413">
        <v>80</v>
      </c>
      <c r="I5413" t="s">
        <v>2035</v>
      </c>
      <c r="J5413" t="s">
        <v>9791</v>
      </c>
      <c r="K5413">
        <v>54</v>
      </c>
      <c r="L5413" t="s">
        <v>138</v>
      </c>
      <c r="M5413" t="s">
        <v>142</v>
      </c>
      <c r="N5413" t="s">
        <v>131</v>
      </c>
      <c r="O5413" t="s">
        <v>135</v>
      </c>
    </row>
    <row r="5414" spans="1:15">
      <c r="A5414">
        <v>5413</v>
      </c>
      <c r="B5414">
        <v>51420</v>
      </c>
      <c r="C5414" t="s">
        <v>2792</v>
      </c>
      <c r="D5414" t="s">
        <v>134</v>
      </c>
      <c r="E5414" t="s">
        <v>9792</v>
      </c>
      <c r="F5414">
        <v>600</v>
      </c>
      <c r="G5414">
        <v>4.3</v>
      </c>
      <c r="H5414">
        <v>500</v>
      </c>
      <c r="I5414" t="s">
        <v>279</v>
      </c>
      <c r="J5414" t="s">
        <v>2792</v>
      </c>
      <c r="K5414">
        <v>45</v>
      </c>
      <c r="L5414" t="s">
        <v>133</v>
      </c>
      <c r="M5414" t="s">
        <v>148</v>
      </c>
      <c r="N5414" t="s">
        <v>147</v>
      </c>
      <c r="O5414" t="s">
        <v>135</v>
      </c>
    </row>
    <row r="5415" spans="1:15">
      <c r="A5415">
        <v>5414</v>
      </c>
      <c r="B5415">
        <v>51448</v>
      </c>
      <c r="C5415" t="s">
        <v>4944</v>
      </c>
      <c r="D5415" t="s">
        <v>145</v>
      </c>
      <c r="E5415" t="s">
        <v>9793</v>
      </c>
      <c r="F5415">
        <v>650</v>
      </c>
      <c r="G5415">
        <v>4.4000000000000004</v>
      </c>
      <c r="H5415">
        <v>100</v>
      </c>
      <c r="I5415" t="s">
        <v>1029</v>
      </c>
      <c r="J5415" t="s">
        <v>4944</v>
      </c>
      <c r="K5415">
        <v>45</v>
      </c>
      <c r="L5415" t="s">
        <v>133</v>
      </c>
      <c r="M5415" t="s">
        <v>148</v>
      </c>
      <c r="N5415" t="s">
        <v>131</v>
      </c>
      <c r="O5415" t="s">
        <v>135</v>
      </c>
    </row>
    <row r="5416" spans="1:15">
      <c r="A5416">
        <v>5415</v>
      </c>
      <c r="B5416">
        <v>51526</v>
      </c>
      <c r="C5416" t="s">
        <v>1086</v>
      </c>
      <c r="D5416" t="s">
        <v>139</v>
      </c>
      <c r="E5416" t="s">
        <v>9794</v>
      </c>
      <c r="F5416">
        <v>350</v>
      </c>
      <c r="G5416">
        <v>4.2</v>
      </c>
      <c r="H5416">
        <v>20</v>
      </c>
      <c r="I5416" t="s">
        <v>4161</v>
      </c>
      <c r="J5416" t="s">
        <v>1086</v>
      </c>
      <c r="K5416">
        <v>34</v>
      </c>
      <c r="L5416" t="s">
        <v>133</v>
      </c>
      <c r="M5416" t="s">
        <v>132</v>
      </c>
      <c r="N5416" t="s">
        <v>140</v>
      </c>
      <c r="O5416" t="s">
        <v>144</v>
      </c>
    </row>
    <row r="5417" spans="1:15">
      <c r="A5417">
        <v>5416</v>
      </c>
      <c r="B5417">
        <v>51607</v>
      </c>
      <c r="C5417" t="s">
        <v>1063</v>
      </c>
      <c r="D5417" t="s">
        <v>141</v>
      </c>
      <c r="E5417" t="s">
        <v>9795</v>
      </c>
      <c r="F5417">
        <v>250</v>
      </c>
      <c r="G5417">
        <v>4.3</v>
      </c>
      <c r="H5417">
        <v>100</v>
      </c>
      <c r="I5417" t="s">
        <v>9796</v>
      </c>
      <c r="J5417" t="s">
        <v>1270</v>
      </c>
      <c r="K5417">
        <v>63</v>
      </c>
      <c r="L5417" t="s">
        <v>138</v>
      </c>
      <c r="M5417" t="s">
        <v>132</v>
      </c>
      <c r="N5417" t="s">
        <v>131</v>
      </c>
      <c r="O5417" t="s">
        <v>130</v>
      </c>
    </row>
    <row r="5418" spans="1:15">
      <c r="A5418">
        <v>5417</v>
      </c>
      <c r="B5418">
        <v>51662</v>
      </c>
      <c r="C5418" t="s">
        <v>382</v>
      </c>
      <c r="D5418" t="s">
        <v>137</v>
      </c>
      <c r="E5418" t="s">
        <v>9745</v>
      </c>
      <c r="F5418">
        <v>100</v>
      </c>
      <c r="G5418">
        <v>4</v>
      </c>
      <c r="H5418">
        <v>100</v>
      </c>
      <c r="I5418" t="s">
        <v>395</v>
      </c>
      <c r="J5418" t="s">
        <v>885</v>
      </c>
      <c r="K5418">
        <v>30</v>
      </c>
      <c r="L5418" t="s">
        <v>138</v>
      </c>
      <c r="M5418" t="s">
        <v>142</v>
      </c>
      <c r="N5418" t="s">
        <v>131</v>
      </c>
      <c r="O5418" t="s">
        <v>144</v>
      </c>
    </row>
    <row r="5419" spans="1:15">
      <c r="A5419">
        <v>5418</v>
      </c>
      <c r="B5419">
        <v>51704</v>
      </c>
      <c r="C5419" t="s">
        <v>9797</v>
      </c>
      <c r="D5419" t="s">
        <v>146</v>
      </c>
      <c r="E5419" t="s">
        <v>9798</v>
      </c>
      <c r="F5419">
        <v>150</v>
      </c>
      <c r="G5419">
        <v>4.0999999999999996</v>
      </c>
      <c r="H5419">
        <v>500</v>
      </c>
      <c r="I5419" t="s">
        <v>2266</v>
      </c>
      <c r="J5419" t="s">
        <v>9799</v>
      </c>
      <c r="K5419">
        <v>60</v>
      </c>
      <c r="L5419" t="s">
        <v>136</v>
      </c>
      <c r="M5419" t="s">
        <v>142</v>
      </c>
      <c r="N5419" t="s">
        <v>147</v>
      </c>
      <c r="O5419" t="s">
        <v>135</v>
      </c>
    </row>
    <row r="5420" spans="1:15">
      <c r="A5420">
        <v>5419</v>
      </c>
      <c r="B5420">
        <v>51737</v>
      </c>
      <c r="C5420" t="s">
        <v>3292</v>
      </c>
      <c r="D5420" t="s">
        <v>141</v>
      </c>
      <c r="E5420" t="s">
        <v>9800</v>
      </c>
      <c r="F5420">
        <v>300</v>
      </c>
      <c r="G5420">
        <v>2.9</v>
      </c>
      <c r="H5420">
        <v>80</v>
      </c>
      <c r="I5420" t="s">
        <v>258</v>
      </c>
      <c r="J5420" t="s">
        <v>1375</v>
      </c>
      <c r="K5420">
        <v>44</v>
      </c>
      <c r="L5420" t="s">
        <v>133</v>
      </c>
      <c r="M5420" t="s">
        <v>132</v>
      </c>
      <c r="N5420" t="s">
        <v>131</v>
      </c>
      <c r="O5420" t="s">
        <v>135</v>
      </c>
    </row>
    <row r="5421" spans="1:15">
      <c r="A5421">
        <v>5420</v>
      </c>
      <c r="B5421">
        <v>51887</v>
      </c>
      <c r="C5421" t="s">
        <v>529</v>
      </c>
      <c r="D5421" t="s">
        <v>146</v>
      </c>
      <c r="E5421" t="s">
        <v>9801</v>
      </c>
      <c r="F5421">
        <v>150</v>
      </c>
      <c r="G5421">
        <v>4.3</v>
      </c>
      <c r="H5421">
        <v>1000</v>
      </c>
      <c r="I5421" t="s">
        <v>2266</v>
      </c>
      <c r="J5421" t="s">
        <v>9802</v>
      </c>
      <c r="K5421">
        <v>27</v>
      </c>
      <c r="L5421" t="s">
        <v>136</v>
      </c>
      <c r="M5421" t="s">
        <v>142</v>
      </c>
      <c r="N5421" t="s">
        <v>147</v>
      </c>
      <c r="O5421" t="s">
        <v>144</v>
      </c>
    </row>
    <row r="5422" spans="1:15">
      <c r="A5422">
        <v>5421</v>
      </c>
      <c r="B5422">
        <v>51889</v>
      </c>
      <c r="C5422" t="s">
        <v>3861</v>
      </c>
      <c r="D5422" t="s">
        <v>146</v>
      </c>
      <c r="E5422" t="s">
        <v>9803</v>
      </c>
      <c r="F5422">
        <v>150</v>
      </c>
      <c r="G5422">
        <v>3.8</v>
      </c>
      <c r="H5422">
        <v>100</v>
      </c>
      <c r="I5422" t="s">
        <v>2266</v>
      </c>
      <c r="J5422" t="s">
        <v>9804</v>
      </c>
      <c r="K5422">
        <v>39</v>
      </c>
      <c r="L5422" t="s">
        <v>136</v>
      </c>
      <c r="M5422" t="s">
        <v>142</v>
      </c>
      <c r="N5422" t="s">
        <v>131</v>
      </c>
      <c r="O5422" t="s">
        <v>144</v>
      </c>
    </row>
    <row r="5423" spans="1:15">
      <c r="A5423">
        <v>5422</v>
      </c>
      <c r="B5423">
        <v>51922</v>
      </c>
      <c r="C5423" t="s">
        <v>690</v>
      </c>
      <c r="D5423" t="s">
        <v>129</v>
      </c>
      <c r="E5423" t="s">
        <v>9805</v>
      </c>
      <c r="F5423">
        <v>200</v>
      </c>
      <c r="G5423">
        <v>4.0999999999999996</v>
      </c>
      <c r="H5423">
        <v>100</v>
      </c>
      <c r="I5423" t="s">
        <v>426</v>
      </c>
      <c r="J5423" t="s">
        <v>9806</v>
      </c>
      <c r="K5423">
        <v>75</v>
      </c>
      <c r="L5423" t="s">
        <v>136</v>
      </c>
      <c r="M5423" t="s">
        <v>142</v>
      </c>
      <c r="N5423" t="s">
        <v>131</v>
      </c>
      <c r="O5423" t="s">
        <v>130</v>
      </c>
    </row>
    <row r="5424" spans="1:15">
      <c r="A5424">
        <v>5423</v>
      </c>
      <c r="B5424">
        <v>51962</v>
      </c>
      <c r="C5424" t="s">
        <v>2503</v>
      </c>
      <c r="D5424" t="s">
        <v>139</v>
      </c>
      <c r="E5424" t="s">
        <v>9807</v>
      </c>
      <c r="F5424">
        <v>250</v>
      </c>
      <c r="G5424">
        <v>4.3</v>
      </c>
      <c r="H5424">
        <v>100</v>
      </c>
      <c r="I5424" t="s">
        <v>9808</v>
      </c>
      <c r="J5424" t="s">
        <v>2503</v>
      </c>
      <c r="K5424">
        <v>56</v>
      </c>
      <c r="L5424" t="s">
        <v>133</v>
      </c>
      <c r="M5424" t="s">
        <v>132</v>
      </c>
      <c r="N5424" t="s">
        <v>131</v>
      </c>
      <c r="O5424" t="s">
        <v>135</v>
      </c>
    </row>
    <row r="5425" spans="1:15">
      <c r="A5425">
        <v>5424</v>
      </c>
      <c r="B5425">
        <v>52026</v>
      </c>
      <c r="C5425" t="s">
        <v>139</v>
      </c>
      <c r="D5425" t="s">
        <v>139</v>
      </c>
      <c r="E5425" t="s">
        <v>9809</v>
      </c>
      <c r="F5425">
        <v>300</v>
      </c>
      <c r="G5425">
        <v>4.2</v>
      </c>
      <c r="H5425">
        <v>500</v>
      </c>
      <c r="I5425" t="s">
        <v>9810</v>
      </c>
      <c r="J5425" t="s">
        <v>1907</v>
      </c>
      <c r="K5425">
        <v>45</v>
      </c>
      <c r="L5425" t="s">
        <v>136</v>
      </c>
      <c r="M5425" t="s">
        <v>132</v>
      </c>
      <c r="N5425" t="s">
        <v>147</v>
      </c>
      <c r="O5425" t="s">
        <v>135</v>
      </c>
    </row>
    <row r="5426" spans="1:15">
      <c r="A5426">
        <v>5425</v>
      </c>
      <c r="B5426">
        <v>52035</v>
      </c>
      <c r="C5426" t="s">
        <v>4944</v>
      </c>
      <c r="D5426" t="s">
        <v>145</v>
      </c>
      <c r="E5426" t="s">
        <v>9811</v>
      </c>
      <c r="F5426">
        <v>650</v>
      </c>
      <c r="G5426">
        <v>4.2</v>
      </c>
      <c r="H5426">
        <v>50</v>
      </c>
      <c r="I5426" t="s">
        <v>1029</v>
      </c>
      <c r="J5426" t="s">
        <v>4944</v>
      </c>
      <c r="K5426">
        <v>46</v>
      </c>
      <c r="L5426" t="s">
        <v>133</v>
      </c>
      <c r="M5426" t="s">
        <v>148</v>
      </c>
      <c r="N5426" t="s">
        <v>140</v>
      </c>
      <c r="O5426" t="s">
        <v>135</v>
      </c>
    </row>
    <row r="5427" spans="1:15">
      <c r="A5427">
        <v>5426</v>
      </c>
      <c r="B5427">
        <v>52055</v>
      </c>
      <c r="C5427" t="s">
        <v>3362</v>
      </c>
      <c r="D5427" t="s">
        <v>141</v>
      </c>
      <c r="E5427" t="s">
        <v>9812</v>
      </c>
      <c r="F5427">
        <v>400</v>
      </c>
      <c r="G5427">
        <v>2.9</v>
      </c>
      <c r="H5427">
        <v>80</v>
      </c>
      <c r="I5427" t="s">
        <v>9813</v>
      </c>
      <c r="J5427" t="s">
        <v>9407</v>
      </c>
      <c r="K5427">
        <v>52</v>
      </c>
      <c r="L5427" t="s">
        <v>236</v>
      </c>
      <c r="M5427" t="s">
        <v>132</v>
      </c>
      <c r="N5427" t="s">
        <v>131</v>
      </c>
      <c r="O5427" t="s">
        <v>135</v>
      </c>
    </row>
    <row r="5428" spans="1:15">
      <c r="A5428">
        <v>5427</v>
      </c>
      <c r="B5428">
        <v>52262</v>
      </c>
      <c r="C5428" t="s">
        <v>880</v>
      </c>
      <c r="D5428" t="s">
        <v>143</v>
      </c>
      <c r="E5428" t="s">
        <v>9814</v>
      </c>
      <c r="F5428">
        <v>600</v>
      </c>
      <c r="G5428">
        <v>2.9</v>
      </c>
      <c r="H5428">
        <v>80</v>
      </c>
      <c r="I5428" t="s">
        <v>2166</v>
      </c>
      <c r="J5428" t="s">
        <v>9815</v>
      </c>
      <c r="K5428">
        <v>46</v>
      </c>
      <c r="L5428" t="s">
        <v>133</v>
      </c>
      <c r="M5428" t="s">
        <v>148</v>
      </c>
      <c r="N5428" t="s">
        <v>131</v>
      </c>
      <c r="O5428" t="s">
        <v>135</v>
      </c>
    </row>
    <row r="5429" spans="1:15">
      <c r="A5429">
        <v>5428</v>
      </c>
      <c r="B5429">
        <v>52369</v>
      </c>
      <c r="C5429" t="s">
        <v>2792</v>
      </c>
      <c r="D5429" t="s">
        <v>134</v>
      </c>
      <c r="E5429" t="s">
        <v>9816</v>
      </c>
      <c r="F5429">
        <v>150</v>
      </c>
      <c r="G5429">
        <v>4.0999999999999996</v>
      </c>
      <c r="H5429">
        <v>50</v>
      </c>
      <c r="I5429" t="s">
        <v>9817</v>
      </c>
      <c r="J5429" t="s">
        <v>9791</v>
      </c>
      <c r="K5429">
        <v>45</v>
      </c>
      <c r="L5429" t="s">
        <v>236</v>
      </c>
      <c r="M5429" t="s">
        <v>142</v>
      </c>
      <c r="N5429" t="s">
        <v>140</v>
      </c>
      <c r="O5429" t="s">
        <v>135</v>
      </c>
    </row>
    <row r="5430" spans="1:15">
      <c r="A5430">
        <v>5429</v>
      </c>
      <c r="B5430">
        <v>52577</v>
      </c>
      <c r="C5430" t="s">
        <v>9818</v>
      </c>
      <c r="D5430" t="s">
        <v>143</v>
      </c>
      <c r="E5430" t="s">
        <v>9819</v>
      </c>
      <c r="F5430">
        <v>300</v>
      </c>
      <c r="G5430">
        <v>3.7</v>
      </c>
      <c r="H5430">
        <v>500</v>
      </c>
      <c r="I5430" t="s">
        <v>356</v>
      </c>
      <c r="J5430" t="s">
        <v>9820</v>
      </c>
      <c r="K5430">
        <v>52</v>
      </c>
      <c r="L5430" t="s">
        <v>136</v>
      </c>
      <c r="M5430" t="s">
        <v>132</v>
      </c>
      <c r="N5430" t="s">
        <v>147</v>
      </c>
      <c r="O5430" t="s">
        <v>135</v>
      </c>
    </row>
    <row r="5431" spans="1:15">
      <c r="A5431">
        <v>5430</v>
      </c>
      <c r="B5431">
        <v>52927</v>
      </c>
      <c r="C5431" t="s">
        <v>572</v>
      </c>
      <c r="D5431" t="s">
        <v>137</v>
      </c>
      <c r="E5431" t="s">
        <v>9821</v>
      </c>
      <c r="F5431">
        <v>120</v>
      </c>
      <c r="G5431">
        <v>4.4000000000000004</v>
      </c>
      <c r="H5431">
        <v>100</v>
      </c>
      <c r="I5431" t="s">
        <v>9822</v>
      </c>
      <c r="J5431" t="s">
        <v>663</v>
      </c>
      <c r="K5431">
        <v>54</v>
      </c>
      <c r="L5431" t="s">
        <v>136</v>
      </c>
      <c r="M5431" t="s">
        <v>142</v>
      </c>
      <c r="N5431" t="s">
        <v>131</v>
      </c>
      <c r="O5431" t="s">
        <v>135</v>
      </c>
    </row>
    <row r="5432" spans="1:15">
      <c r="A5432">
        <v>5431</v>
      </c>
      <c r="B5432">
        <v>52982</v>
      </c>
      <c r="C5432" t="s">
        <v>1969</v>
      </c>
      <c r="D5432" t="s">
        <v>145</v>
      </c>
      <c r="E5432" t="s">
        <v>9823</v>
      </c>
      <c r="F5432">
        <v>350</v>
      </c>
      <c r="G5432">
        <v>4.3</v>
      </c>
      <c r="H5432">
        <v>20</v>
      </c>
      <c r="I5432" t="s">
        <v>841</v>
      </c>
      <c r="J5432" t="s">
        <v>9824</v>
      </c>
      <c r="K5432">
        <v>36</v>
      </c>
      <c r="L5432" t="s">
        <v>136</v>
      </c>
      <c r="M5432" t="s">
        <v>132</v>
      </c>
      <c r="N5432" t="s">
        <v>140</v>
      </c>
      <c r="O5432" t="s">
        <v>144</v>
      </c>
    </row>
    <row r="5433" spans="1:15">
      <c r="A5433">
        <v>5432</v>
      </c>
      <c r="B5433">
        <v>53037</v>
      </c>
      <c r="C5433" t="s">
        <v>1571</v>
      </c>
      <c r="D5433" t="s">
        <v>141</v>
      </c>
      <c r="E5433" t="s">
        <v>9825</v>
      </c>
      <c r="F5433">
        <v>150</v>
      </c>
      <c r="G5433">
        <v>4.0999999999999996</v>
      </c>
      <c r="H5433">
        <v>100</v>
      </c>
      <c r="I5433" t="s">
        <v>4100</v>
      </c>
      <c r="J5433" t="s">
        <v>1574</v>
      </c>
      <c r="K5433">
        <v>65</v>
      </c>
      <c r="L5433" t="s">
        <v>136</v>
      </c>
      <c r="M5433" t="s">
        <v>142</v>
      </c>
      <c r="N5433" t="s">
        <v>131</v>
      </c>
      <c r="O5433" t="s">
        <v>130</v>
      </c>
    </row>
    <row r="5434" spans="1:15">
      <c r="A5434">
        <v>5433</v>
      </c>
      <c r="B5434">
        <v>53099</v>
      </c>
      <c r="C5434" t="s">
        <v>533</v>
      </c>
      <c r="D5434" t="s">
        <v>146</v>
      </c>
      <c r="E5434" t="s">
        <v>9826</v>
      </c>
      <c r="F5434">
        <v>250</v>
      </c>
      <c r="G5434">
        <v>4.3</v>
      </c>
      <c r="H5434">
        <v>100</v>
      </c>
      <c r="I5434" t="s">
        <v>368</v>
      </c>
      <c r="J5434" t="s">
        <v>9775</v>
      </c>
      <c r="K5434">
        <v>38</v>
      </c>
      <c r="L5434" t="s">
        <v>133</v>
      </c>
      <c r="M5434" t="s">
        <v>132</v>
      </c>
      <c r="N5434" t="s">
        <v>131</v>
      </c>
      <c r="O5434" t="s">
        <v>144</v>
      </c>
    </row>
    <row r="5435" spans="1:15">
      <c r="A5435">
        <v>5434</v>
      </c>
      <c r="B5435">
        <v>53100</v>
      </c>
      <c r="C5435" t="s">
        <v>2118</v>
      </c>
      <c r="D5435" t="s">
        <v>146</v>
      </c>
      <c r="E5435" t="s">
        <v>9827</v>
      </c>
      <c r="F5435">
        <v>250</v>
      </c>
      <c r="G5435">
        <v>4.2</v>
      </c>
      <c r="H5435">
        <v>1000</v>
      </c>
      <c r="I5435" t="s">
        <v>2266</v>
      </c>
      <c r="J5435" t="s">
        <v>9828</v>
      </c>
      <c r="K5435">
        <v>32</v>
      </c>
      <c r="L5435" t="s">
        <v>136</v>
      </c>
      <c r="M5435" t="s">
        <v>132</v>
      </c>
      <c r="N5435" t="s">
        <v>147</v>
      </c>
      <c r="O5435" t="s">
        <v>144</v>
      </c>
    </row>
    <row r="5436" spans="1:15">
      <c r="A5436">
        <v>5435</v>
      </c>
      <c r="B5436">
        <v>53119</v>
      </c>
      <c r="C5436" t="s">
        <v>1992</v>
      </c>
      <c r="D5436" t="s">
        <v>145</v>
      </c>
      <c r="E5436" t="s">
        <v>9829</v>
      </c>
      <c r="F5436">
        <v>350</v>
      </c>
      <c r="G5436">
        <v>3.9</v>
      </c>
      <c r="H5436">
        <v>20</v>
      </c>
      <c r="I5436" t="s">
        <v>9830</v>
      </c>
      <c r="J5436" t="s">
        <v>1992</v>
      </c>
      <c r="K5436">
        <v>54</v>
      </c>
      <c r="L5436" t="s">
        <v>236</v>
      </c>
      <c r="M5436" t="s">
        <v>132</v>
      </c>
      <c r="N5436" t="s">
        <v>140</v>
      </c>
      <c r="O5436" t="s">
        <v>135</v>
      </c>
    </row>
    <row r="5437" spans="1:15">
      <c r="A5437">
        <v>5436</v>
      </c>
      <c r="B5437">
        <v>53128</v>
      </c>
      <c r="C5437" t="s">
        <v>2208</v>
      </c>
      <c r="D5437" t="s">
        <v>145</v>
      </c>
      <c r="E5437" t="s">
        <v>9831</v>
      </c>
      <c r="F5437">
        <v>700</v>
      </c>
      <c r="G5437">
        <v>4.0999999999999996</v>
      </c>
      <c r="H5437">
        <v>50</v>
      </c>
      <c r="I5437" t="s">
        <v>9832</v>
      </c>
      <c r="J5437" t="s">
        <v>2208</v>
      </c>
      <c r="K5437">
        <v>34</v>
      </c>
      <c r="L5437" t="s">
        <v>133</v>
      </c>
      <c r="M5437" t="s">
        <v>148</v>
      </c>
      <c r="N5437" t="s">
        <v>140</v>
      </c>
      <c r="O5437" t="s">
        <v>144</v>
      </c>
    </row>
    <row r="5438" spans="1:15">
      <c r="A5438">
        <v>5437</v>
      </c>
      <c r="B5438">
        <v>53268</v>
      </c>
      <c r="C5438" t="s">
        <v>2208</v>
      </c>
      <c r="D5438" t="s">
        <v>145</v>
      </c>
      <c r="E5438" t="s">
        <v>9833</v>
      </c>
      <c r="F5438">
        <v>800</v>
      </c>
      <c r="G5438">
        <v>2.9</v>
      </c>
      <c r="H5438">
        <v>80</v>
      </c>
      <c r="I5438" t="s">
        <v>1146</v>
      </c>
      <c r="J5438" t="s">
        <v>3843</v>
      </c>
      <c r="K5438">
        <v>32</v>
      </c>
      <c r="L5438" t="s">
        <v>133</v>
      </c>
      <c r="M5438" t="s">
        <v>148</v>
      </c>
      <c r="N5438" t="s">
        <v>131</v>
      </c>
      <c r="O5438" t="s">
        <v>144</v>
      </c>
    </row>
    <row r="5439" spans="1:15">
      <c r="A5439">
        <v>5438</v>
      </c>
      <c r="B5439">
        <v>53270</v>
      </c>
      <c r="C5439" t="s">
        <v>2322</v>
      </c>
      <c r="D5439" t="s">
        <v>145</v>
      </c>
      <c r="E5439" t="s">
        <v>9834</v>
      </c>
      <c r="F5439">
        <v>400</v>
      </c>
      <c r="G5439">
        <v>4.2</v>
      </c>
      <c r="H5439">
        <v>50</v>
      </c>
      <c r="I5439" t="s">
        <v>356</v>
      </c>
      <c r="J5439" t="s">
        <v>2482</v>
      </c>
      <c r="K5439">
        <v>40</v>
      </c>
      <c r="L5439" t="s">
        <v>136</v>
      </c>
      <c r="M5439" t="s">
        <v>132</v>
      </c>
      <c r="N5439" t="s">
        <v>140</v>
      </c>
      <c r="O5439" t="s">
        <v>144</v>
      </c>
    </row>
    <row r="5440" spans="1:15">
      <c r="A5440">
        <v>5439</v>
      </c>
      <c r="B5440">
        <v>53490</v>
      </c>
      <c r="C5440" t="s">
        <v>382</v>
      </c>
      <c r="D5440" t="s">
        <v>137</v>
      </c>
      <c r="E5440" t="s">
        <v>9835</v>
      </c>
      <c r="F5440">
        <v>400</v>
      </c>
      <c r="G5440">
        <v>4.4000000000000004</v>
      </c>
      <c r="H5440">
        <v>100</v>
      </c>
      <c r="I5440" t="s">
        <v>9836</v>
      </c>
      <c r="J5440" t="s">
        <v>2188</v>
      </c>
      <c r="K5440">
        <v>37</v>
      </c>
      <c r="L5440" t="s">
        <v>138</v>
      </c>
      <c r="M5440" t="s">
        <v>132</v>
      </c>
      <c r="N5440" t="s">
        <v>131</v>
      </c>
      <c r="O5440" t="s">
        <v>144</v>
      </c>
    </row>
    <row r="5441" spans="1:15">
      <c r="A5441">
        <v>5440</v>
      </c>
      <c r="B5441">
        <v>53559</v>
      </c>
      <c r="C5441" t="s">
        <v>887</v>
      </c>
      <c r="D5441" t="s">
        <v>139</v>
      </c>
      <c r="E5441" t="s">
        <v>9837</v>
      </c>
      <c r="F5441">
        <v>300</v>
      </c>
      <c r="G5441">
        <v>4.4000000000000004</v>
      </c>
      <c r="H5441">
        <v>500</v>
      </c>
      <c r="I5441" t="s">
        <v>368</v>
      </c>
      <c r="J5441" t="s">
        <v>2284</v>
      </c>
      <c r="K5441">
        <v>65</v>
      </c>
      <c r="L5441" t="s">
        <v>133</v>
      </c>
      <c r="M5441" t="s">
        <v>132</v>
      </c>
      <c r="N5441" t="s">
        <v>147</v>
      </c>
      <c r="O5441" t="s">
        <v>130</v>
      </c>
    </row>
    <row r="5442" spans="1:15">
      <c r="A5442">
        <v>5441</v>
      </c>
      <c r="B5442">
        <v>53637</v>
      </c>
      <c r="C5442" t="s">
        <v>9838</v>
      </c>
      <c r="D5442" t="s">
        <v>146</v>
      </c>
      <c r="E5442" t="s">
        <v>9637</v>
      </c>
      <c r="F5442">
        <v>250</v>
      </c>
      <c r="G5442">
        <v>4.3</v>
      </c>
      <c r="H5442">
        <v>1000</v>
      </c>
      <c r="I5442" t="s">
        <v>2266</v>
      </c>
      <c r="J5442" t="s">
        <v>9775</v>
      </c>
      <c r="K5442">
        <v>32</v>
      </c>
      <c r="L5442" t="s">
        <v>136</v>
      </c>
      <c r="M5442" t="s">
        <v>132</v>
      </c>
      <c r="N5442" t="s">
        <v>147</v>
      </c>
      <c r="O5442" t="s">
        <v>144</v>
      </c>
    </row>
    <row r="5443" spans="1:15">
      <c r="A5443">
        <v>5442</v>
      </c>
      <c r="B5443">
        <v>53832</v>
      </c>
      <c r="C5443" t="s">
        <v>9839</v>
      </c>
      <c r="D5443" t="s">
        <v>145</v>
      </c>
      <c r="E5443" t="s">
        <v>9840</v>
      </c>
      <c r="F5443">
        <v>550</v>
      </c>
      <c r="G5443">
        <v>4.4000000000000004</v>
      </c>
      <c r="H5443">
        <v>50</v>
      </c>
      <c r="I5443" t="s">
        <v>1146</v>
      </c>
      <c r="J5443" t="s">
        <v>2322</v>
      </c>
      <c r="K5443">
        <v>35</v>
      </c>
      <c r="L5443" t="s">
        <v>133</v>
      </c>
      <c r="M5443" t="s">
        <v>148</v>
      </c>
      <c r="N5443" t="s">
        <v>140</v>
      </c>
      <c r="O5443" t="s">
        <v>144</v>
      </c>
    </row>
    <row r="5444" spans="1:15">
      <c r="A5444">
        <v>5443</v>
      </c>
      <c r="B5444">
        <v>53981</v>
      </c>
      <c r="C5444" t="s">
        <v>6052</v>
      </c>
      <c r="D5444" t="s">
        <v>145</v>
      </c>
      <c r="E5444" t="s">
        <v>9841</v>
      </c>
      <c r="F5444">
        <v>500</v>
      </c>
      <c r="G5444">
        <v>4.4000000000000004</v>
      </c>
      <c r="H5444">
        <v>50</v>
      </c>
      <c r="I5444" t="s">
        <v>1029</v>
      </c>
      <c r="J5444" t="s">
        <v>5440</v>
      </c>
      <c r="K5444">
        <v>47</v>
      </c>
      <c r="L5444" t="s">
        <v>133</v>
      </c>
      <c r="M5444" t="s">
        <v>132</v>
      </c>
      <c r="N5444" t="s">
        <v>140</v>
      </c>
      <c r="O5444" t="s">
        <v>135</v>
      </c>
    </row>
    <row r="5445" spans="1:15">
      <c r="A5445">
        <v>5444</v>
      </c>
      <c r="B5445">
        <v>54003</v>
      </c>
      <c r="C5445" t="s">
        <v>674</v>
      </c>
      <c r="D5445" t="s">
        <v>134</v>
      </c>
      <c r="E5445" t="s">
        <v>9842</v>
      </c>
      <c r="F5445">
        <v>500</v>
      </c>
      <c r="G5445">
        <v>4.3</v>
      </c>
      <c r="H5445">
        <v>50</v>
      </c>
      <c r="I5445" t="s">
        <v>9843</v>
      </c>
      <c r="J5445" t="s">
        <v>1164</v>
      </c>
      <c r="K5445">
        <v>36</v>
      </c>
      <c r="L5445" t="s">
        <v>138</v>
      </c>
      <c r="M5445" t="s">
        <v>132</v>
      </c>
      <c r="N5445" t="s">
        <v>140</v>
      </c>
      <c r="O5445" t="s">
        <v>144</v>
      </c>
    </row>
    <row r="5446" spans="1:15">
      <c r="A5446">
        <v>5445</v>
      </c>
      <c r="B5446">
        <v>54473</v>
      </c>
      <c r="C5446" t="s">
        <v>1907</v>
      </c>
      <c r="D5446" t="s">
        <v>139</v>
      </c>
      <c r="E5446" t="s">
        <v>9844</v>
      </c>
      <c r="F5446">
        <v>450</v>
      </c>
      <c r="G5446">
        <v>4.0999999999999996</v>
      </c>
      <c r="H5446">
        <v>100</v>
      </c>
      <c r="I5446" t="s">
        <v>9845</v>
      </c>
      <c r="J5446" t="s">
        <v>9846</v>
      </c>
      <c r="K5446">
        <v>36</v>
      </c>
      <c r="L5446" t="s">
        <v>136</v>
      </c>
      <c r="M5446" t="s">
        <v>132</v>
      </c>
      <c r="N5446" t="s">
        <v>131</v>
      </c>
      <c r="O5446" t="s">
        <v>144</v>
      </c>
    </row>
    <row r="5447" spans="1:15">
      <c r="A5447">
        <v>5446</v>
      </c>
      <c r="B5447">
        <v>54742</v>
      </c>
      <c r="C5447" t="s">
        <v>1992</v>
      </c>
      <c r="D5447" t="s">
        <v>145</v>
      </c>
      <c r="E5447" t="s">
        <v>9847</v>
      </c>
      <c r="F5447">
        <v>500</v>
      </c>
      <c r="G5447">
        <v>4.3</v>
      </c>
      <c r="H5447">
        <v>500</v>
      </c>
      <c r="I5447" t="s">
        <v>841</v>
      </c>
      <c r="J5447" t="s">
        <v>1992</v>
      </c>
      <c r="K5447">
        <v>44</v>
      </c>
      <c r="L5447" t="s">
        <v>136</v>
      </c>
      <c r="M5447" t="s">
        <v>132</v>
      </c>
      <c r="N5447" t="s">
        <v>147</v>
      </c>
      <c r="O5447" t="s">
        <v>135</v>
      </c>
    </row>
    <row r="5448" spans="1:15">
      <c r="A5448">
        <v>5447</v>
      </c>
      <c r="B5448">
        <v>54947</v>
      </c>
      <c r="C5448" t="s">
        <v>3198</v>
      </c>
      <c r="D5448" t="s">
        <v>145</v>
      </c>
      <c r="E5448" t="s">
        <v>9848</v>
      </c>
      <c r="F5448">
        <v>600</v>
      </c>
      <c r="G5448">
        <v>4.3</v>
      </c>
      <c r="H5448">
        <v>100</v>
      </c>
      <c r="I5448" t="s">
        <v>9849</v>
      </c>
      <c r="J5448" t="s">
        <v>2489</v>
      </c>
      <c r="K5448">
        <v>44</v>
      </c>
      <c r="L5448" t="s">
        <v>133</v>
      </c>
      <c r="M5448" t="s">
        <v>148</v>
      </c>
      <c r="N5448" t="s">
        <v>131</v>
      </c>
      <c r="O5448" t="s">
        <v>135</v>
      </c>
    </row>
    <row r="5449" spans="1:15">
      <c r="A5449">
        <v>5448</v>
      </c>
      <c r="B5449">
        <v>54948</v>
      </c>
      <c r="C5449" t="s">
        <v>1976</v>
      </c>
      <c r="D5449" t="s">
        <v>145</v>
      </c>
      <c r="E5449" t="s">
        <v>9850</v>
      </c>
      <c r="F5449">
        <v>350</v>
      </c>
      <c r="G5449">
        <v>4.5999999999999996</v>
      </c>
      <c r="H5449">
        <v>50</v>
      </c>
      <c r="I5449" t="s">
        <v>841</v>
      </c>
      <c r="J5449" t="s">
        <v>2469</v>
      </c>
      <c r="K5449">
        <v>32</v>
      </c>
      <c r="L5449" t="s">
        <v>136</v>
      </c>
      <c r="M5449" t="s">
        <v>132</v>
      </c>
      <c r="N5449" t="s">
        <v>140</v>
      </c>
      <c r="O5449" t="s">
        <v>144</v>
      </c>
    </row>
    <row r="5450" spans="1:15">
      <c r="A5450">
        <v>5449</v>
      </c>
      <c r="B5450">
        <v>55045</v>
      </c>
      <c r="C5450" t="s">
        <v>1083</v>
      </c>
      <c r="D5450" t="s">
        <v>139</v>
      </c>
      <c r="E5450" t="s">
        <v>9851</v>
      </c>
      <c r="F5450">
        <v>200</v>
      </c>
      <c r="G5450">
        <v>4.3</v>
      </c>
      <c r="H5450">
        <v>100</v>
      </c>
      <c r="I5450" t="s">
        <v>2266</v>
      </c>
      <c r="J5450" t="s">
        <v>1907</v>
      </c>
      <c r="K5450">
        <v>30</v>
      </c>
      <c r="L5450" t="s">
        <v>136</v>
      </c>
      <c r="M5450" t="s">
        <v>142</v>
      </c>
      <c r="N5450" t="s">
        <v>131</v>
      </c>
      <c r="O5450" t="s">
        <v>144</v>
      </c>
    </row>
    <row r="5451" spans="1:15">
      <c r="A5451">
        <v>5450</v>
      </c>
      <c r="B5451">
        <v>55065</v>
      </c>
      <c r="C5451" t="s">
        <v>2208</v>
      </c>
      <c r="D5451" t="s">
        <v>145</v>
      </c>
      <c r="E5451" t="s">
        <v>9852</v>
      </c>
      <c r="F5451">
        <v>250</v>
      </c>
      <c r="G5451">
        <v>4</v>
      </c>
      <c r="H5451">
        <v>500</v>
      </c>
      <c r="I5451" t="s">
        <v>9853</v>
      </c>
      <c r="J5451" t="s">
        <v>2208</v>
      </c>
      <c r="K5451">
        <v>31</v>
      </c>
      <c r="L5451" t="s">
        <v>138</v>
      </c>
      <c r="M5451" t="s">
        <v>132</v>
      </c>
      <c r="N5451" t="s">
        <v>147</v>
      </c>
      <c r="O5451" t="s">
        <v>144</v>
      </c>
    </row>
    <row r="5452" spans="1:15">
      <c r="A5452">
        <v>5451</v>
      </c>
      <c r="B5452">
        <v>55068</v>
      </c>
      <c r="C5452" t="s">
        <v>1976</v>
      </c>
      <c r="D5452" t="s">
        <v>145</v>
      </c>
      <c r="E5452" t="s">
        <v>9854</v>
      </c>
      <c r="F5452">
        <v>600</v>
      </c>
      <c r="G5452">
        <v>2.9</v>
      </c>
      <c r="H5452">
        <v>80</v>
      </c>
      <c r="I5452" t="s">
        <v>9855</v>
      </c>
      <c r="J5452" t="s">
        <v>3843</v>
      </c>
      <c r="K5452">
        <v>33</v>
      </c>
      <c r="L5452" t="s">
        <v>133</v>
      </c>
      <c r="M5452" t="s">
        <v>148</v>
      </c>
      <c r="N5452" t="s">
        <v>131</v>
      </c>
      <c r="O5452" t="s">
        <v>144</v>
      </c>
    </row>
    <row r="5453" spans="1:15">
      <c r="A5453">
        <v>5452</v>
      </c>
      <c r="B5453">
        <v>55365</v>
      </c>
      <c r="C5453" t="s">
        <v>3931</v>
      </c>
      <c r="D5453" t="s">
        <v>145</v>
      </c>
      <c r="E5453" t="s">
        <v>9856</v>
      </c>
      <c r="F5453">
        <v>0</v>
      </c>
      <c r="G5453">
        <v>4.0999999999999996</v>
      </c>
      <c r="H5453">
        <v>20</v>
      </c>
      <c r="I5453" t="s">
        <v>2266</v>
      </c>
      <c r="J5453" t="s">
        <v>9857</v>
      </c>
      <c r="K5453">
        <v>49</v>
      </c>
      <c r="L5453" t="s">
        <v>136</v>
      </c>
      <c r="M5453" t="s">
        <v>142</v>
      </c>
      <c r="N5453" t="s">
        <v>140</v>
      </c>
      <c r="O5453" t="s">
        <v>135</v>
      </c>
    </row>
    <row r="5454" spans="1:15">
      <c r="A5454">
        <v>5453</v>
      </c>
      <c r="B5454">
        <v>55368</v>
      </c>
      <c r="C5454" t="s">
        <v>1976</v>
      </c>
      <c r="D5454" t="s">
        <v>145</v>
      </c>
      <c r="E5454" t="s">
        <v>266</v>
      </c>
      <c r="F5454">
        <v>350</v>
      </c>
      <c r="G5454">
        <v>4.5</v>
      </c>
      <c r="H5454">
        <v>20</v>
      </c>
      <c r="I5454" t="s">
        <v>841</v>
      </c>
      <c r="J5454" t="s">
        <v>3843</v>
      </c>
      <c r="K5454">
        <v>34</v>
      </c>
      <c r="L5454" t="s">
        <v>136</v>
      </c>
      <c r="M5454" t="s">
        <v>132</v>
      </c>
      <c r="N5454" t="s">
        <v>140</v>
      </c>
      <c r="O5454" t="s">
        <v>144</v>
      </c>
    </row>
    <row r="5455" spans="1:15">
      <c r="A5455">
        <v>5454</v>
      </c>
      <c r="B5455">
        <v>55549</v>
      </c>
      <c r="C5455" t="s">
        <v>2486</v>
      </c>
      <c r="D5455" t="s">
        <v>145</v>
      </c>
      <c r="E5455" t="s">
        <v>9858</v>
      </c>
      <c r="F5455">
        <v>200</v>
      </c>
      <c r="G5455">
        <v>3.9</v>
      </c>
      <c r="H5455">
        <v>20</v>
      </c>
      <c r="I5455" t="s">
        <v>395</v>
      </c>
      <c r="J5455" t="s">
        <v>3952</v>
      </c>
      <c r="K5455">
        <v>36</v>
      </c>
      <c r="L5455" t="s">
        <v>138</v>
      </c>
      <c r="M5455" t="s">
        <v>142</v>
      </c>
      <c r="N5455" t="s">
        <v>140</v>
      </c>
      <c r="O5455" t="s">
        <v>144</v>
      </c>
    </row>
    <row r="5456" spans="1:15">
      <c r="A5456">
        <v>5455</v>
      </c>
      <c r="B5456">
        <v>55710</v>
      </c>
      <c r="C5456" t="s">
        <v>2208</v>
      </c>
      <c r="D5456" t="s">
        <v>145</v>
      </c>
      <c r="E5456" t="s">
        <v>9859</v>
      </c>
      <c r="F5456">
        <v>0</v>
      </c>
      <c r="G5456">
        <v>3.5</v>
      </c>
      <c r="H5456">
        <v>20</v>
      </c>
      <c r="I5456" t="s">
        <v>3244</v>
      </c>
      <c r="J5456" t="s">
        <v>2208</v>
      </c>
      <c r="K5456">
        <v>34</v>
      </c>
      <c r="L5456" t="s">
        <v>138</v>
      </c>
      <c r="M5456" t="s">
        <v>142</v>
      </c>
      <c r="N5456" t="s">
        <v>140</v>
      </c>
      <c r="O5456" t="s">
        <v>144</v>
      </c>
    </row>
    <row r="5457" spans="1:15">
      <c r="A5457">
        <v>5456</v>
      </c>
      <c r="B5457">
        <v>55847</v>
      </c>
      <c r="C5457" t="s">
        <v>836</v>
      </c>
      <c r="D5457" t="s">
        <v>143</v>
      </c>
      <c r="E5457" t="s">
        <v>9860</v>
      </c>
      <c r="F5457">
        <v>200</v>
      </c>
      <c r="G5457">
        <v>3.3</v>
      </c>
      <c r="H5457">
        <v>100</v>
      </c>
      <c r="I5457" t="s">
        <v>9861</v>
      </c>
      <c r="J5457" t="s">
        <v>9862</v>
      </c>
      <c r="K5457">
        <v>35</v>
      </c>
      <c r="L5457" t="s">
        <v>136</v>
      </c>
      <c r="M5457" t="s">
        <v>142</v>
      </c>
      <c r="N5457" t="s">
        <v>131</v>
      </c>
      <c r="O5457" t="s">
        <v>144</v>
      </c>
    </row>
    <row r="5458" spans="1:15">
      <c r="A5458">
        <v>5457</v>
      </c>
      <c r="B5458">
        <v>55949</v>
      </c>
      <c r="C5458" t="s">
        <v>9839</v>
      </c>
      <c r="D5458" t="s">
        <v>145</v>
      </c>
      <c r="E5458" t="s">
        <v>9863</v>
      </c>
      <c r="F5458">
        <v>450</v>
      </c>
      <c r="G5458">
        <v>4.3</v>
      </c>
      <c r="H5458">
        <v>500</v>
      </c>
      <c r="I5458" t="s">
        <v>9864</v>
      </c>
      <c r="J5458" t="s">
        <v>2482</v>
      </c>
      <c r="K5458">
        <v>36</v>
      </c>
      <c r="L5458" t="s">
        <v>133</v>
      </c>
      <c r="M5458" t="s">
        <v>132</v>
      </c>
      <c r="N5458" t="s">
        <v>147</v>
      </c>
      <c r="O5458" t="s">
        <v>144</v>
      </c>
    </row>
    <row r="5459" spans="1:15">
      <c r="A5459">
        <v>5458</v>
      </c>
      <c r="B5459">
        <v>56039</v>
      </c>
      <c r="C5459" t="s">
        <v>477</v>
      </c>
      <c r="D5459" t="s">
        <v>141</v>
      </c>
      <c r="E5459" t="s">
        <v>9865</v>
      </c>
      <c r="F5459">
        <v>150</v>
      </c>
      <c r="G5459">
        <v>2.9</v>
      </c>
      <c r="H5459">
        <v>80</v>
      </c>
      <c r="I5459" t="s">
        <v>395</v>
      </c>
      <c r="J5459" t="s">
        <v>477</v>
      </c>
      <c r="K5459">
        <v>55</v>
      </c>
      <c r="L5459" t="s">
        <v>138</v>
      </c>
      <c r="M5459" t="s">
        <v>142</v>
      </c>
      <c r="N5459" t="s">
        <v>131</v>
      </c>
      <c r="O5459" t="s">
        <v>135</v>
      </c>
    </row>
    <row r="5460" spans="1:15">
      <c r="A5460">
        <v>5459</v>
      </c>
      <c r="B5460">
        <v>56173</v>
      </c>
      <c r="C5460" t="s">
        <v>9866</v>
      </c>
      <c r="D5460" t="s">
        <v>145</v>
      </c>
      <c r="E5460" t="s">
        <v>8333</v>
      </c>
      <c r="F5460">
        <v>400</v>
      </c>
      <c r="G5460">
        <v>4.0999999999999996</v>
      </c>
      <c r="H5460">
        <v>500</v>
      </c>
      <c r="I5460" t="s">
        <v>9867</v>
      </c>
      <c r="J5460" t="s">
        <v>2688</v>
      </c>
      <c r="K5460">
        <v>48</v>
      </c>
      <c r="L5460" t="s">
        <v>133</v>
      </c>
      <c r="M5460" t="s">
        <v>132</v>
      </c>
      <c r="N5460" t="s">
        <v>147</v>
      </c>
      <c r="O5460" t="s">
        <v>135</v>
      </c>
    </row>
    <row r="5461" spans="1:15">
      <c r="A5461">
        <v>5460</v>
      </c>
      <c r="B5461">
        <v>56360</v>
      </c>
      <c r="C5461" t="s">
        <v>1907</v>
      </c>
      <c r="D5461" t="s">
        <v>139</v>
      </c>
      <c r="E5461" t="s">
        <v>9868</v>
      </c>
      <c r="F5461">
        <v>450</v>
      </c>
      <c r="G5461">
        <v>4.0999999999999996</v>
      </c>
      <c r="H5461">
        <v>100</v>
      </c>
      <c r="I5461" t="s">
        <v>1819</v>
      </c>
      <c r="J5461" t="s">
        <v>9869</v>
      </c>
      <c r="K5461">
        <v>39</v>
      </c>
      <c r="L5461" t="s">
        <v>133</v>
      </c>
      <c r="M5461" t="s">
        <v>132</v>
      </c>
      <c r="N5461" t="s">
        <v>131</v>
      </c>
      <c r="O5461" t="s">
        <v>144</v>
      </c>
    </row>
    <row r="5462" spans="1:15">
      <c r="A5462">
        <v>5461</v>
      </c>
      <c r="B5462">
        <v>56524</v>
      </c>
      <c r="C5462" t="s">
        <v>1992</v>
      </c>
      <c r="D5462" t="s">
        <v>145</v>
      </c>
      <c r="E5462" t="s">
        <v>9870</v>
      </c>
      <c r="F5462">
        <v>250</v>
      </c>
      <c r="G5462">
        <v>3.8</v>
      </c>
      <c r="H5462">
        <v>50</v>
      </c>
      <c r="I5462" t="s">
        <v>841</v>
      </c>
      <c r="J5462" t="s">
        <v>1992</v>
      </c>
      <c r="K5462">
        <v>50</v>
      </c>
      <c r="L5462" t="s">
        <v>136</v>
      </c>
      <c r="M5462" t="s">
        <v>132</v>
      </c>
      <c r="N5462" t="s">
        <v>140</v>
      </c>
      <c r="O5462" t="s">
        <v>135</v>
      </c>
    </row>
    <row r="5463" spans="1:15">
      <c r="A5463">
        <v>5462</v>
      </c>
      <c r="B5463">
        <v>56740</v>
      </c>
      <c r="C5463" t="s">
        <v>9871</v>
      </c>
      <c r="D5463" t="s">
        <v>146</v>
      </c>
      <c r="E5463" t="s">
        <v>9872</v>
      </c>
      <c r="F5463">
        <v>150</v>
      </c>
      <c r="G5463">
        <v>4.3</v>
      </c>
      <c r="H5463">
        <v>1000</v>
      </c>
      <c r="I5463" t="s">
        <v>2266</v>
      </c>
      <c r="J5463" t="s">
        <v>9873</v>
      </c>
      <c r="K5463">
        <v>64</v>
      </c>
      <c r="L5463" t="s">
        <v>136</v>
      </c>
      <c r="M5463" t="s">
        <v>142</v>
      </c>
      <c r="N5463" t="s">
        <v>147</v>
      </c>
      <c r="O5463" t="s">
        <v>130</v>
      </c>
    </row>
    <row r="5464" spans="1:15">
      <c r="A5464">
        <v>5463</v>
      </c>
      <c r="B5464">
        <v>56930</v>
      </c>
      <c r="C5464" t="s">
        <v>612</v>
      </c>
      <c r="D5464" t="s">
        <v>146</v>
      </c>
      <c r="E5464" t="s">
        <v>9874</v>
      </c>
      <c r="F5464">
        <v>400</v>
      </c>
      <c r="G5464">
        <v>3.8</v>
      </c>
      <c r="H5464">
        <v>20</v>
      </c>
      <c r="I5464" t="s">
        <v>9875</v>
      </c>
      <c r="J5464" t="s">
        <v>9876</v>
      </c>
      <c r="K5464">
        <v>35</v>
      </c>
      <c r="L5464" t="s">
        <v>133</v>
      </c>
      <c r="M5464" t="s">
        <v>132</v>
      </c>
      <c r="N5464" t="s">
        <v>140</v>
      </c>
      <c r="O5464" t="s">
        <v>144</v>
      </c>
    </row>
    <row r="5465" spans="1:15">
      <c r="A5465">
        <v>5464</v>
      </c>
      <c r="B5465">
        <v>57007</v>
      </c>
      <c r="C5465" t="s">
        <v>340</v>
      </c>
      <c r="D5465" t="s">
        <v>141</v>
      </c>
      <c r="E5465" t="s">
        <v>9877</v>
      </c>
      <c r="F5465">
        <v>500</v>
      </c>
      <c r="G5465">
        <v>4.2</v>
      </c>
      <c r="H5465">
        <v>50</v>
      </c>
      <c r="I5465" t="s">
        <v>9310</v>
      </c>
      <c r="J5465" t="s">
        <v>340</v>
      </c>
      <c r="K5465">
        <v>66</v>
      </c>
      <c r="L5465" t="s">
        <v>138</v>
      </c>
      <c r="M5465" t="s">
        <v>132</v>
      </c>
      <c r="N5465" t="s">
        <v>140</v>
      </c>
      <c r="O5465" t="s">
        <v>130</v>
      </c>
    </row>
    <row r="5466" spans="1:15">
      <c r="A5466">
        <v>5465</v>
      </c>
      <c r="B5466">
        <v>57128</v>
      </c>
      <c r="C5466" t="s">
        <v>556</v>
      </c>
      <c r="D5466" t="s">
        <v>141</v>
      </c>
      <c r="E5466" t="s">
        <v>9878</v>
      </c>
      <c r="F5466">
        <v>200</v>
      </c>
      <c r="G5466">
        <v>4</v>
      </c>
      <c r="H5466">
        <v>20</v>
      </c>
      <c r="I5466" t="s">
        <v>279</v>
      </c>
      <c r="J5466" t="s">
        <v>3579</v>
      </c>
      <c r="K5466">
        <v>84</v>
      </c>
      <c r="L5466" t="s">
        <v>133</v>
      </c>
      <c r="M5466" t="s">
        <v>142</v>
      </c>
      <c r="N5466" t="s">
        <v>140</v>
      </c>
      <c r="O5466" t="s">
        <v>130</v>
      </c>
    </row>
    <row r="5467" spans="1:15">
      <c r="A5467">
        <v>5466</v>
      </c>
      <c r="B5467">
        <v>57335</v>
      </c>
      <c r="C5467" t="s">
        <v>466</v>
      </c>
      <c r="D5467" t="s">
        <v>141</v>
      </c>
      <c r="E5467" t="s">
        <v>9879</v>
      </c>
      <c r="F5467">
        <v>150</v>
      </c>
      <c r="G5467">
        <v>2.9</v>
      </c>
      <c r="H5467">
        <v>80</v>
      </c>
      <c r="I5467" t="s">
        <v>395</v>
      </c>
      <c r="J5467" t="s">
        <v>3336</v>
      </c>
      <c r="K5467">
        <v>57</v>
      </c>
      <c r="L5467" t="s">
        <v>138</v>
      </c>
      <c r="M5467" t="s">
        <v>142</v>
      </c>
      <c r="N5467" t="s">
        <v>131</v>
      </c>
      <c r="O5467" t="s">
        <v>135</v>
      </c>
    </row>
    <row r="5468" spans="1:15">
      <c r="A5468">
        <v>5467</v>
      </c>
      <c r="B5468">
        <v>57386</v>
      </c>
      <c r="C5468" t="s">
        <v>825</v>
      </c>
      <c r="D5468" t="s">
        <v>139</v>
      </c>
      <c r="E5468" t="s">
        <v>9880</v>
      </c>
      <c r="F5468">
        <v>100</v>
      </c>
      <c r="G5468">
        <v>4.0999999999999996</v>
      </c>
      <c r="H5468">
        <v>100</v>
      </c>
      <c r="I5468" t="s">
        <v>9082</v>
      </c>
      <c r="J5468" t="s">
        <v>936</v>
      </c>
      <c r="K5468">
        <v>60</v>
      </c>
      <c r="L5468" t="s">
        <v>138</v>
      </c>
      <c r="M5468" t="s">
        <v>142</v>
      </c>
      <c r="N5468" t="s">
        <v>131</v>
      </c>
      <c r="O5468" t="s">
        <v>135</v>
      </c>
    </row>
    <row r="5469" spans="1:15">
      <c r="A5469">
        <v>5468</v>
      </c>
      <c r="B5469">
        <v>57422</v>
      </c>
      <c r="C5469" t="s">
        <v>876</v>
      </c>
      <c r="D5469" t="s">
        <v>139</v>
      </c>
      <c r="E5469" t="s">
        <v>9881</v>
      </c>
      <c r="F5469">
        <v>150</v>
      </c>
      <c r="G5469">
        <v>3.3</v>
      </c>
      <c r="H5469">
        <v>50</v>
      </c>
      <c r="I5469" t="s">
        <v>2266</v>
      </c>
      <c r="J5469" t="s">
        <v>9882</v>
      </c>
      <c r="K5469">
        <v>38</v>
      </c>
      <c r="L5469" t="s">
        <v>136</v>
      </c>
      <c r="M5469" t="s">
        <v>142</v>
      </c>
      <c r="N5469" t="s">
        <v>140</v>
      </c>
      <c r="O5469" t="s">
        <v>144</v>
      </c>
    </row>
    <row r="5470" spans="1:15">
      <c r="A5470">
        <v>5469</v>
      </c>
      <c r="B5470">
        <v>57507</v>
      </c>
      <c r="C5470" t="s">
        <v>779</v>
      </c>
      <c r="D5470" t="s">
        <v>139</v>
      </c>
      <c r="E5470" t="s">
        <v>9883</v>
      </c>
      <c r="F5470">
        <v>300</v>
      </c>
      <c r="G5470">
        <v>4.4000000000000004</v>
      </c>
      <c r="H5470">
        <v>100</v>
      </c>
      <c r="I5470" t="s">
        <v>9884</v>
      </c>
      <c r="J5470" t="s">
        <v>9885</v>
      </c>
      <c r="K5470">
        <v>55</v>
      </c>
      <c r="L5470" t="s">
        <v>136</v>
      </c>
      <c r="M5470" t="s">
        <v>132</v>
      </c>
      <c r="N5470" t="s">
        <v>131</v>
      </c>
      <c r="O5470" t="s">
        <v>135</v>
      </c>
    </row>
    <row r="5471" spans="1:15">
      <c r="A5471">
        <v>5470</v>
      </c>
      <c r="B5471">
        <v>57617</v>
      </c>
      <c r="C5471" t="s">
        <v>483</v>
      </c>
      <c r="D5471" t="s">
        <v>141</v>
      </c>
      <c r="E5471" t="s">
        <v>9886</v>
      </c>
      <c r="F5471">
        <v>100</v>
      </c>
      <c r="G5471">
        <v>4.3</v>
      </c>
      <c r="H5471">
        <v>100</v>
      </c>
      <c r="I5471" t="s">
        <v>395</v>
      </c>
      <c r="J5471" t="s">
        <v>542</v>
      </c>
      <c r="K5471">
        <v>47</v>
      </c>
      <c r="L5471" t="s">
        <v>138</v>
      </c>
      <c r="M5471" t="s">
        <v>142</v>
      </c>
      <c r="N5471" t="s">
        <v>131</v>
      </c>
      <c r="O5471" t="s">
        <v>135</v>
      </c>
    </row>
    <row r="5472" spans="1:15">
      <c r="A5472">
        <v>5471</v>
      </c>
      <c r="B5472">
        <v>57640</v>
      </c>
      <c r="C5472" t="s">
        <v>511</v>
      </c>
      <c r="D5472" t="s">
        <v>129</v>
      </c>
      <c r="E5472" t="s">
        <v>9887</v>
      </c>
      <c r="F5472">
        <v>400</v>
      </c>
      <c r="G5472">
        <v>4.2</v>
      </c>
      <c r="H5472">
        <v>100</v>
      </c>
      <c r="I5472" t="s">
        <v>9888</v>
      </c>
      <c r="J5472" t="s">
        <v>9889</v>
      </c>
      <c r="K5472">
        <v>80</v>
      </c>
      <c r="L5472" t="s">
        <v>133</v>
      </c>
      <c r="M5472" t="s">
        <v>132</v>
      </c>
      <c r="N5472" t="s">
        <v>131</v>
      </c>
      <c r="O5472" t="s">
        <v>130</v>
      </c>
    </row>
    <row r="5473" spans="1:15">
      <c r="A5473">
        <v>5472</v>
      </c>
      <c r="B5473">
        <v>57956</v>
      </c>
      <c r="C5473" t="s">
        <v>880</v>
      </c>
      <c r="D5473" t="s">
        <v>143</v>
      </c>
      <c r="E5473" t="s">
        <v>9522</v>
      </c>
      <c r="F5473">
        <v>200</v>
      </c>
      <c r="G5473">
        <v>3.9</v>
      </c>
      <c r="H5473">
        <v>100</v>
      </c>
      <c r="I5473" t="s">
        <v>2266</v>
      </c>
      <c r="J5473" t="s">
        <v>880</v>
      </c>
      <c r="K5473">
        <v>50</v>
      </c>
      <c r="L5473" t="s">
        <v>136</v>
      </c>
      <c r="M5473" t="s">
        <v>142</v>
      </c>
      <c r="N5473" t="s">
        <v>131</v>
      </c>
      <c r="O5473" t="s">
        <v>135</v>
      </c>
    </row>
    <row r="5474" spans="1:15">
      <c r="A5474">
        <v>5473</v>
      </c>
      <c r="B5474">
        <v>57964</v>
      </c>
      <c r="C5474" t="s">
        <v>880</v>
      </c>
      <c r="D5474" t="s">
        <v>143</v>
      </c>
      <c r="E5474" t="s">
        <v>9890</v>
      </c>
      <c r="F5474">
        <v>150</v>
      </c>
      <c r="G5474">
        <v>4.0999999999999996</v>
      </c>
      <c r="H5474">
        <v>100</v>
      </c>
      <c r="I5474" t="s">
        <v>2266</v>
      </c>
      <c r="J5474" t="s">
        <v>880</v>
      </c>
      <c r="K5474">
        <v>31</v>
      </c>
      <c r="L5474" t="s">
        <v>136</v>
      </c>
      <c r="M5474" t="s">
        <v>142</v>
      </c>
      <c r="N5474" t="s">
        <v>131</v>
      </c>
      <c r="O5474" t="s">
        <v>144</v>
      </c>
    </row>
    <row r="5475" spans="1:15">
      <c r="A5475">
        <v>5474</v>
      </c>
      <c r="B5475">
        <v>58089</v>
      </c>
      <c r="C5475" t="s">
        <v>1992</v>
      </c>
      <c r="D5475" t="s">
        <v>145</v>
      </c>
      <c r="E5475" t="s">
        <v>9891</v>
      </c>
      <c r="F5475">
        <v>100</v>
      </c>
      <c r="G5475">
        <v>4</v>
      </c>
      <c r="H5475">
        <v>100</v>
      </c>
      <c r="I5475" t="s">
        <v>395</v>
      </c>
      <c r="J5475" t="s">
        <v>1992</v>
      </c>
      <c r="K5475">
        <v>51</v>
      </c>
      <c r="L5475" t="s">
        <v>138</v>
      </c>
      <c r="M5475" t="s">
        <v>142</v>
      </c>
      <c r="N5475" t="s">
        <v>131</v>
      </c>
      <c r="O5475" t="s">
        <v>135</v>
      </c>
    </row>
    <row r="5476" spans="1:15">
      <c r="A5476">
        <v>5475</v>
      </c>
      <c r="B5476">
        <v>58100</v>
      </c>
      <c r="C5476" t="s">
        <v>284</v>
      </c>
      <c r="D5476" t="s">
        <v>137</v>
      </c>
      <c r="E5476" t="s">
        <v>9892</v>
      </c>
      <c r="F5476">
        <v>300</v>
      </c>
      <c r="G5476">
        <v>4.3</v>
      </c>
      <c r="H5476">
        <v>100</v>
      </c>
      <c r="I5476" t="s">
        <v>1819</v>
      </c>
      <c r="J5476" t="s">
        <v>2098</v>
      </c>
      <c r="K5476">
        <v>51</v>
      </c>
      <c r="L5476" t="s">
        <v>133</v>
      </c>
      <c r="M5476" t="s">
        <v>132</v>
      </c>
      <c r="N5476" t="s">
        <v>131</v>
      </c>
      <c r="O5476" t="s">
        <v>135</v>
      </c>
    </row>
    <row r="5477" spans="1:15">
      <c r="A5477">
        <v>5476</v>
      </c>
      <c r="B5477">
        <v>58425</v>
      </c>
      <c r="C5477" t="s">
        <v>2208</v>
      </c>
      <c r="D5477" t="s">
        <v>145</v>
      </c>
      <c r="E5477" t="s">
        <v>9893</v>
      </c>
      <c r="F5477">
        <v>250</v>
      </c>
      <c r="G5477">
        <v>3.9</v>
      </c>
      <c r="H5477">
        <v>1000</v>
      </c>
      <c r="I5477" t="s">
        <v>1573</v>
      </c>
      <c r="J5477" t="s">
        <v>2208</v>
      </c>
      <c r="K5477">
        <v>33</v>
      </c>
      <c r="L5477" t="s">
        <v>138</v>
      </c>
      <c r="M5477" t="s">
        <v>132</v>
      </c>
      <c r="N5477" t="s">
        <v>147</v>
      </c>
      <c r="O5477" t="s">
        <v>144</v>
      </c>
    </row>
    <row r="5478" spans="1:15">
      <c r="A5478">
        <v>5477</v>
      </c>
      <c r="B5478">
        <v>58575</v>
      </c>
      <c r="C5478" t="s">
        <v>727</v>
      </c>
      <c r="D5478" t="s">
        <v>146</v>
      </c>
      <c r="E5478" t="s">
        <v>9894</v>
      </c>
      <c r="F5478">
        <v>100</v>
      </c>
      <c r="G5478">
        <v>4.2</v>
      </c>
      <c r="H5478">
        <v>100</v>
      </c>
      <c r="I5478" t="s">
        <v>2266</v>
      </c>
      <c r="J5478" t="s">
        <v>9895</v>
      </c>
      <c r="K5478">
        <v>61</v>
      </c>
      <c r="L5478" t="s">
        <v>136</v>
      </c>
      <c r="M5478" t="s">
        <v>142</v>
      </c>
      <c r="N5478" t="s">
        <v>131</v>
      </c>
      <c r="O5478" t="s">
        <v>130</v>
      </c>
    </row>
    <row r="5479" spans="1:15">
      <c r="A5479">
        <v>5478</v>
      </c>
      <c r="B5479">
        <v>58745</v>
      </c>
      <c r="C5479" t="s">
        <v>260</v>
      </c>
      <c r="D5479" t="s">
        <v>137</v>
      </c>
      <c r="E5479" t="s">
        <v>9896</v>
      </c>
      <c r="F5479">
        <v>200</v>
      </c>
      <c r="G5479">
        <v>4</v>
      </c>
      <c r="H5479">
        <v>50</v>
      </c>
      <c r="I5479" t="s">
        <v>9897</v>
      </c>
      <c r="J5479" t="s">
        <v>1495</v>
      </c>
      <c r="K5479">
        <v>61</v>
      </c>
      <c r="L5479" t="s">
        <v>133</v>
      </c>
      <c r="M5479" t="s">
        <v>142</v>
      </c>
      <c r="N5479" t="s">
        <v>140</v>
      </c>
      <c r="O5479" t="s">
        <v>130</v>
      </c>
    </row>
    <row r="5480" spans="1:15">
      <c r="A5480">
        <v>5479</v>
      </c>
      <c r="B5480">
        <v>58746</v>
      </c>
      <c r="C5480" t="s">
        <v>269</v>
      </c>
      <c r="D5480" t="s">
        <v>137</v>
      </c>
      <c r="E5480" t="s">
        <v>9898</v>
      </c>
      <c r="F5480">
        <v>200</v>
      </c>
      <c r="G5480">
        <v>3.9</v>
      </c>
      <c r="H5480">
        <v>100</v>
      </c>
      <c r="I5480" t="s">
        <v>9897</v>
      </c>
      <c r="J5480" t="s">
        <v>269</v>
      </c>
      <c r="K5480">
        <v>54</v>
      </c>
      <c r="L5480" t="s">
        <v>133</v>
      </c>
      <c r="M5480" t="s">
        <v>142</v>
      </c>
      <c r="N5480" t="s">
        <v>131</v>
      </c>
      <c r="O5480" t="s">
        <v>135</v>
      </c>
    </row>
    <row r="5481" spans="1:15">
      <c r="A5481">
        <v>5480</v>
      </c>
      <c r="B5481">
        <v>58758</v>
      </c>
      <c r="C5481" t="s">
        <v>260</v>
      </c>
      <c r="D5481" t="s">
        <v>137</v>
      </c>
      <c r="E5481" t="s">
        <v>9899</v>
      </c>
      <c r="F5481">
        <v>400</v>
      </c>
      <c r="G5481">
        <v>2.9</v>
      </c>
      <c r="H5481">
        <v>80</v>
      </c>
      <c r="I5481" t="s">
        <v>2741</v>
      </c>
      <c r="J5481" t="s">
        <v>259</v>
      </c>
      <c r="K5481">
        <v>55</v>
      </c>
      <c r="L5481" t="s">
        <v>133</v>
      </c>
      <c r="M5481" t="s">
        <v>132</v>
      </c>
      <c r="N5481" t="s">
        <v>131</v>
      </c>
      <c r="O5481" t="s">
        <v>135</v>
      </c>
    </row>
    <row r="5482" spans="1:15">
      <c r="A5482">
        <v>5481</v>
      </c>
      <c r="B5482">
        <v>58832</v>
      </c>
      <c r="C5482" t="s">
        <v>4944</v>
      </c>
      <c r="D5482" t="s">
        <v>145</v>
      </c>
      <c r="E5482" t="s">
        <v>9900</v>
      </c>
      <c r="F5482">
        <v>150</v>
      </c>
      <c r="G5482">
        <v>3.2</v>
      </c>
      <c r="H5482">
        <v>100</v>
      </c>
      <c r="I5482" t="s">
        <v>9901</v>
      </c>
      <c r="J5482" t="s">
        <v>2679</v>
      </c>
      <c r="K5482">
        <v>40</v>
      </c>
      <c r="L5482" t="s">
        <v>138</v>
      </c>
      <c r="M5482" t="s">
        <v>142</v>
      </c>
      <c r="N5482" t="s">
        <v>131</v>
      </c>
      <c r="O5482" t="s">
        <v>144</v>
      </c>
    </row>
    <row r="5483" spans="1:15">
      <c r="A5483">
        <v>5482</v>
      </c>
      <c r="B5483">
        <v>59184</v>
      </c>
      <c r="C5483" t="s">
        <v>2486</v>
      </c>
      <c r="D5483" t="s">
        <v>145</v>
      </c>
      <c r="E5483" t="s">
        <v>9902</v>
      </c>
      <c r="F5483">
        <v>250</v>
      </c>
      <c r="G5483">
        <v>3.9</v>
      </c>
      <c r="H5483">
        <v>50</v>
      </c>
      <c r="I5483" t="s">
        <v>1146</v>
      </c>
      <c r="J5483" t="s">
        <v>9903</v>
      </c>
      <c r="K5483">
        <v>33</v>
      </c>
      <c r="L5483" t="s">
        <v>133</v>
      </c>
      <c r="M5483" t="s">
        <v>132</v>
      </c>
      <c r="N5483" t="s">
        <v>140</v>
      </c>
      <c r="O5483" t="s">
        <v>144</v>
      </c>
    </row>
    <row r="5484" spans="1:15">
      <c r="A5484">
        <v>5483</v>
      </c>
      <c r="B5484">
        <v>59316</v>
      </c>
      <c r="C5484" t="s">
        <v>4414</v>
      </c>
      <c r="D5484" t="s">
        <v>145</v>
      </c>
      <c r="E5484" t="s">
        <v>9904</v>
      </c>
      <c r="F5484">
        <v>250</v>
      </c>
      <c r="G5484">
        <v>4</v>
      </c>
      <c r="H5484">
        <v>100</v>
      </c>
      <c r="I5484" t="s">
        <v>9905</v>
      </c>
      <c r="J5484" t="s">
        <v>2489</v>
      </c>
      <c r="K5484">
        <v>39</v>
      </c>
      <c r="L5484" t="s">
        <v>138</v>
      </c>
      <c r="M5484" t="s">
        <v>132</v>
      </c>
      <c r="N5484" t="s">
        <v>131</v>
      </c>
      <c r="O5484" t="s">
        <v>144</v>
      </c>
    </row>
    <row r="5485" spans="1:15">
      <c r="A5485">
        <v>5484</v>
      </c>
      <c r="B5485">
        <v>59426</v>
      </c>
      <c r="C5485" t="s">
        <v>145</v>
      </c>
      <c r="D5485" t="s">
        <v>145</v>
      </c>
      <c r="E5485" t="s">
        <v>9906</v>
      </c>
      <c r="F5485">
        <v>550</v>
      </c>
      <c r="G5485">
        <v>4</v>
      </c>
      <c r="H5485">
        <v>100</v>
      </c>
      <c r="I5485" t="s">
        <v>841</v>
      </c>
      <c r="J5485" t="s">
        <v>2679</v>
      </c>
      <c r="K5485">
        <v>69</v>
      </c>
      <c r="L5485" t="s">
        <v>136</v>
      </c>
      <c r="M5485" t="s">
        <v>148</v>
      </c>
      <c r="N5485" t="s">
        <v>131</v>
      </c>
      <c r="O5485" t="s">
        <v>130</v>
      </c>
    </row>
    <row r="5486" spans="1:15">
      <c r="A5486">
        <v>5485</v>
      </c>
      <c r="B5486">
        <v>59590</v>
      </c>
      <c r="C5486" t="s">
        <v>1409</v>
      </c>
      <c r="D5486" t="s">
        <v>137</v>
      </c>
      <c r="E5486" t="s">
        <v>9907</v>
      </c>
      <c r="F5486">
        <v>150</v>
      </c>
      <c r="G5486">
        <v>4.5</v>
      </c>
      <c r="H5486">
        <v>100</v>
      </c>
      <c r="I5486" t="s">
        <v>2220</v>
      </c>
      <c r="J5486" t="s">
        <v>1409</v>
      </c>
      <c r="K5486">
        <v>53</v>
      </c>
      <c r="L5486" t="s">
        <v>138</v>
      </c>
      <c r="M5486" t="s">
        <v>142</v>
      </c>
      <c r="N5486" t="s">
        <v>131</v>
      </c>
      <c r="O5486" t="s">
        <v>135</v>
      </c>
    </row>
    <row r="5487" spans="1:15">
      <c r="A5487">
        <v>5486</v>
      </c>
      <c r="B5487">
        <v>59883</v>
      </c>
      <c r="C5487" t="s">
        <v>9908</v>
      </c>
      <c r="D5487" t="s">
        <v>141</v>
      </c>
      <c r="E5487" t="s">
        <v>9909</v>
      </c>
      <c r="F5487">
        <v>200</v>
      </c>
      <c r="G5487">
        <v>4</v>
      </c>
      <c r="H5487">
        <v>100</v>
      </c>
      <c r="I5487" t="s">
        <v>3946</v>
      </c>
      <c r="J5487" t="s">
        <v>3230</v>
      </c>
      <c r="K5487">
        <v>47</v>
      </c>
      <c r="L5487" t="s">
        <v>138</v>
      </c>
      <c r="M5487" t="s">
        <v>142</v>
      </c>
      <c r="N5487" t="s">
        <v>131</v>
      </c>
      <c r="O5487" t="s">
        <v>135</v>
      </c>
    </row>
    <row r="5488" spans="1:15">
      <c r="A5488">
        <v>5487</v>
      </c>
      <c r="B5488">
        <v>59996</v>
      </c>
      <c r="C5488" t="s">
        <v>5138</v>
      </c>
      <c r="D5488" t="s">
        <v>145</v>
      </c>
      <c r="E5488" t="s">
        <v>9910</v>
      </c>
      <c r="F5488">
        <v>250</v>
      </c>
      <c r="G5488">
        <v>4.3</v>
      </c>
      <c r="H5488">
        <v>500</v>
      </c>
      <c r="I5488" t="s">
        <v>356</v>
      </c>
      <c r="J5488" t="s">
        <v>5138</v>
      </c>
      <c r="K5488">
        <v>35</v>
      </c>
      <c r="L5488" t="s">
        <v>136</v>
      </c>
      <c r="M5488" t="s">
        <v>132</v>
      </c>
      <c r="N5488" t="s">
        <v>147</v>
      </c>
      <c r="O5488" t="s">
        <v>144</v>
      </c>
    </row>
    <row r="5489" spans="1:15">
      <c r="A5489">
        <v>5488</v>
      </c>
      <c r="B5489">
        <v>60225</v>
      </c>
      <c r="C5489" t="s">
        <v>973</v>
      </c>
      <c r="D5489" t="s">
        <v>134</v>
      </c>
      <c r="E5489" t="s">
        <v>9911</v>
      </c>
      <c r="F5489">
        <v>400</v>
      </c>
      <c r="G5489">
        <v>4.0999999999999996</v>
      </c>
      <c r="H5489">
        <v>100</v>
      </c>
      <c r="I5489" t="s">
        <v>9912</v>
      </c>
      <c r="J5489" t="s">
        <v>9913</v>
      </c>
      <c r="K5489">
        <v>49</v>
      </c>
      <c r="L5489" t="s">
        <v>136</v>
      </c>
      <c r="M5489" t="s">
        <v>132</v>
      </c>
      <c r="N5489" t="s">
        <v>131</v>
      </c>
      <c r="O5489" t="s">
        <v>135</v>
      </c>
    </row>
    <row r="5490" spans="1:15">
      <c r="A5490">
        <v>5489</v>
      </c>
      <c r="B5490">
        <v>60508</v>
      </c>
      <c r="C5490" t="s">
        <v>637</v>
      </c>
      <c r="D5490" t="s">
        <v>134</v>
      </c>
      <c r="E5490" t="s">
        <v>9914</v>
      </c>
      <c r="F5490">
        <v>700</v>
      </c>
      <c r="G5490">
        <v>2.9</v>
      </c>
      <c r="H5490">
        <v>80</v>
      </c>
      <c r="I5490" t="s">
        <v>921</v>
      </c>
      <c r="J5490" t="s">
        <v>2303</v>
      </c>
      <c r="K5490">
        <v>48</v>
      </c>
      <c r="L5490" t="s">
        <v>236</v>
      </c>
      <c r="M5490" t="s">
        <v>148</v>
      </c>
      <c r="N5490" t="s">
        <v>131</v>
      </c>
      <c r="O5490" t="s">
        <v>135</v>
      </c>
    </row>
    <row r="5491" spans="1:15">
      <c r="A5491">
        <v>5490</v>
      </c>
      <c r="B5491">
        <v>60509</v>
      </c>
      <c r="C5491" t="s">
        <v>637</v>
      </c>
      <c r="D5491" t="s">
        <v>134</v>
      </c>
      <c r="E5491" t="s">
        <v>9915</v>
      </c>
      <c r="F5491">
        <v>1000</v>
      </c>
      <c r="G5491">
        <v>4.3</v>
      </c>
      <c r="H5491">
        <v>20</v>
      </c>
      <c r="I5491" t="s">
        <v>1029</v>
      </c>
      <c r="J5491" t="s">
        <v>2303</v>
      </c>
      <c r="K5491">
        <v>47</v>
      </c>
      <c r="L5491" t="s">
        <v>133</v>
      </c>
      <c r="M5491" t="s">
        <v>148</v>
      </c>
      <c r="N5491" t="s">
        <v>140</v>
      </c>
      <c r="O5491" t="s">
        <v>135</v>
      </c>
    </row>
    <row r="5492" spans="1:15">
      <c r="A5492">
        <v>5491</v>
      </c>
      <c r="B5492">
        <v>60557</v>
      </c>
      <c r="C5492" t="s">
        <v>2322</v>
      </c>
      <c r="D5492" t="s">
        <v>145</v>
      </c>
      <c r="E5492" t="s">
        <v>9916</v>
      </c>
      <c r="F5492">
        <v>300</v>
      </c>
      <c r="G5492">
        <v>4.2</v>
      </c>
      <c r="H5492">
        <v>50</v>
      </c>
      <c r="I5492" t="s">
        <v>8533</v>
      </c>
      <c r="J5492" t="s">
        <v>2322</v>
      </c>
      <c r="K5492">
        <v>36</v>
      </c>
      <c r="L5492" t="s">
        <v>138</v>
      </c>
      <c r="M5492" t="s">
        <v>132</v>
      </c>
      <c r="N5492" t="s">
        <v>140</v>
      </c>
      <c r="O5492" t="s">
        <v>144</v>
      </c>
    </row>
    <row r="5493" spans="1:15">
      <c r="A5493">
        <v>5492</v>
      </c>
      <c r="B5493">
        <v>60585</v>
      </c>
      <c r="C5493" t="s">
        <v>1807</v>
      </c>
      <c r="D5493" t="s">
        <v>139</v>
      </c>
      <c r="E5493" t="s">
        <v>9917</v>
      </c>
      <c r="F5493">
        <v>150</v>
      </c>
      <c r="G5493">
        <v>4</v>
      </c>
      <c r="H5493">
        <v>100</v>
      </c>
      <c r="I5493" t="s">
        <v>2266</v>
      </c>
      <c r="J5493" t="s">
        <v>1807</v>
      </c>
      <c r="K5493">
        <v>49</v>
      </c>
      <c r="L5493" t="s">
        <v>136</v>
      </c>
      <c r="M5493" t="s">
        <v>142</v>
      </c>
      <c r="N5493" t="s">
        <v>131</v>
      </c>
      <c r="O5493" t="s">
        <v>135</v>
      </c>
    </row>
    <row r="5494" spans="1:15">
      <c r="A5494">
        <v>5493</v>
      </c>
      <c r="B5494">
        <v>60743</v>
      </c>
      <c r="C5494" t="s">
        <v>2104</v>
      </c>
      <c r="D5494" t="s">
        <v>139</v>
      </c>
      <c r="E5494" t="s">
        <v>9918</v>
      </c>
      <c r="F5494">
        <v>200</v>
      </c>
      <c r="G5494">
        <v>4.3</v>
      </c>
      <c r="H5494">
        <v>100</v>
      </c>
      <c r="I5494" t="s">
        <v>356</v>
      </c>
      <c r="J5494" t="s">
        <v>9919</v>
      </c>
      <c r="K5494">
        <v>31</v>
      </c>
      <c r="L5494" t="s">
        <v>136</v>
      </c>
      <c r="M5494" t="s">
        <v>142</v>
      </c>
      <c r="N5494" t="s">
        <v>131</v>
      </c>
      <c r="O5494" t="s">
        <v>144</v>
      </c>
    </row>
    <row r="5495" spans="1:15">
      <c r="A5495">
        <v>5494</v>
      </c>
      <c r="B5495">
        <v>60888</v>
      </c>
      <c r="C5495" t="s">
        <v>696</v>
      </c>
      <c r="D5495" t="s">
        <v>139</v>
      </c>
      <c r="E5495" t="s">
        <v>9920</v>
      </c>
      <c r="F5495">
        <v>200</v>
      </c>
      <c r="G5495">
        <v>4.5</v>
      </c>
      <c r="H5495">
        <v>1000</v>
      </c>
      <c r="I5495" t="s">
        <v>2266</v>
      </c>
      <c r="J5495" t="s">
        <v>696</v>
      </c>
      <c r="K5495">
        <v>64</v>
      </c>
      <c r="L5495" t="s">
        <v>136</v>
      </c>
      <c r="M5495" t="s">
        <v>142</v>
      </c>
      <c r="N5495" t="s">
        <v>147</v>
      </c>
      <c r="O5495" t="s">
        <v>130</v>
      </c>
    </row>
    <row r="5496" spans="1:15">
      <c r="A5496">
        <v>5495</v>
      </c>
      <c r="B5496">
        <v>60965</v>
      </c>
      <c r="C5496" t="s">
        <v>568</v>
      </c>
      <c r="D5496" t="s">
        <v>143</v>
      </c>
      <c r="E5496" t="s">
        <v>9921</v>
      </c>
      <c r="F5496">
        <v>150</v>
      </c>
      <c r="G5496">
        <v>4</v>
      </c>
      <c r="H5496">
        <v>100</v>
      </c>
      <c r="I5496" t="s">
        <v>9922</v>
      </c>
      <c r="J5496" t="s">
        <v>571</v>
      </c>
      <c r="K5496">
        <v>51</v>
      </c>
      <c r="L5496" t="s">
        <v>138</v>
      </c>
      <c r="M5496" t="s">
        <v>142</v>
      </c>
      <c r="N5496" t="s">
        <v>131</v>
      </c>
      <c r="O5496" t="s">
        <v>135</v>
      </c>
    </row>
    <row r="5497" spans="1:15">
      <c r="A5497">
        <v>5496</v>
      </c>
      <c r="B5497">
        <v>60999</v>
      </c>
      <c r="C5497" t="s">
        <v>696</v>
      </c>
      <c r="D5497" t="s">
        <v>139</v>
      </c>
      <c r="E5497" t="s">
        <v>9923</v>
      </c>
      <c r="F5497">
        <v>300</v>
      </c>
      <c r="G5497">
        <v>2.9</v>
      </c>
      <c r="H5497">
        <v>80</v>
      </c>
      <c r="I5497" t="s">
        <v>9924</v>
      </c>
      <c r="J5497" t="s">
        <v>696</v>
      </c>
      <c r="K5497">
        <v>66</v>
      </c>
      <c r="L5497" t="s">
        <v>236</v>
      </c>
      <c r="M5497" t="s">
        <v>132</v>
      </c>
      <c r="N5497" t="s">
        <v>131</v>
      </c>
      <c r="O5497" t="s">
        <v>130</v>
      </c>
    </row>
    <row r="5498" spans="1:15">
      <c r="A5498">
        <v>5497</v>
      </c>
      <c r="B5498">
        <v>61033</v>
      </c>
      <c r="C5498" t="s">
        <v>674</v>
      </c>
      <c r="D5498" t="s">
        <v>134</v>
      </c>
      <c r="E5498" t="s">
        <v>9925</v>
      </c>
      <c r="F5498">
        <v>150</v>
      </c>
      <c r="G5498">
        <v>4.2</v>
      </c>
      <c r="H5498">
        <v>100</v>
      </c>
      <c r="I5498" t="s">
        <v>5792</v>
      </c>
      <c r="J5498" t="s">
        <v>9926</v>
      </c>
      <c r="K5498">
        <v>46</v>
      </c>
      <c r="L5498" t="s">
        <v>138</v>
      </c>
      <c r="M5498" t="s">
        <v>142</v>
      </c>
      <c r="N5498" t="s">
        <v>131</v>
      </c>
      <c r="O5498" t="s">
        <v>135</v>
      </c>
    </row>
    <row r="5499" spans="1:15">
      <c r="A5499">
        <v>5498</v>
      </c>
      <c r="B5499">
        <v>61348</v>
      </c>
      <c r="C5499" t="s">
        <v>424</v>
      </c>
      <c r="D5499" t="s">
        <v>129</v>
      </c>
      <c r="E5499" t="s">
        <v>9927</v>
      </c>
      <c r="F5499">
        <v>200</v>
      </c>
      <c r="G5499">
        <v>4.5</v>
      </c>
      <c r="H5499">
        <v>1000</v>
      </c>
      <c r="I5499" t="s">
        <v>2266</v>
      </c>
      <c r="J5499" t="s">
        <v>9928</v>
      </c>
      <c r="K5499">
        <v>68</v>
      </c>
      <c r="L5499" t="s">
        <v>136</v>
      </c>
      <c r="M5499" t="s">
        <v>142</v>
      </c>
      <c r="N5499" t="s">
        <v>147</v>
      </c>
      <c r="O5499" t="s">
        <v>130</v>
      </c>
    </row>
    <row r="5500" spans="1:15">
      <c r="A5500">
        <v>5499</v>
      </c>
      <c r="B5500">
        <v>61427</v>
      </c>
      <c r="C5500" t="s">
        <v>2442</v>
      </c>
      <c r="D5500" t="s">
        <v>141</v>
      </c>
      <c r="E5500" t="s">
        <v>9929</v>
      </c>
      <c r="F5500">
        <v>400</v>
      </c>
      <c r="G5500">
        <v>4.2</v>
      </c>
      <c r="H5500">
        <v>100</v>
      </c>
      <c r="I5500" t="s">
        <v>426</v>
      </c>
      <c r="J5500" t="s">
        <v>542</v>
      </c>
      <c r="K5500">
        <v>60</v>
      </c>
      <c r="L5500" t="s">
        <v>136</v>
      </c>
      <c r="M5500" t="s">
        <v>132</v>
      </c>
      <c r="N5500" t="s">
        <v>131</v>
      </c>
      <c r="O5500" t="s">
        <v>135</v>
      </c>
    </row>
    <row r="5501" spans="1:15">
      <c r="A5501">
        <v>5500</v>
      </c>
      <c r="B5501">
        <v>61686</v>
      </c>
      <c r="C5501" t="s">
        <v>1174</v>
      </c>
      <c r="D5501" t="s">
        <v>139</v>
      </c>
      <c r="E5501" t="s">
        <v>9930</v>
      </c>
      <c r="F5501">
        <v>200</v>
      </c>
      <c r="G5501">
        <v>3.9</v>
      </c>
      <c r="H5501">
        <v>50</v>
      </c>
      <c r="I5501" t="s">
        <v>2266</v>
      </c>
      <c r="J5501" t="s">
        <v>862</v>
      </c>
      <c r="K5501">
        <v>80</v>
      </c>
      <c r="L5501" t="s">
        <v>136</v>
      </c>
      <c r="M5501" t="s">
        <v>142</v>
      </c>
      <c r="N5501" t="s">
        <v>140</v>
      </c>
      <c r="O5501" t="s">
        <v>130</v>
      </c>
    </row>
    <row r="5502" spans="1:15">
      <c r="A5502">
        <v>5501</v>
      </c>
      <c r="B5502">
        <v>61983</v>
      </c>
      <c r="C5502" t="s">
        <v>295</v>
      </c>
      <c r="D5502" t="s">
        <v>137</v>
      </c>
      <c r="E5502" t="s">
        <v>9931</v>
      </c>
      <c r="F5502">
        <v>350</v>
      </c>
      <c r="G5502">
        <v>4.4000000000000004</v>
      </c>
      <c r="H5502">
        <v>1000</v>
      </c>
      <c r="I5502" t="s">
        <v>9932</v>
      </c>
      <c r="J5502" t="s">
        <v>295</v>
      </c>
      <c r="K5502">
        <v>47</v>
      </c>
      <c r="L5502" t="s">
        <v>138</v>
      </c>
      <c r="M5502" t="s">
        <v>132</v>
      </c>
      <c r="N5502" t="s">
        <v>147</v>
      </c>
      <c r="O5502" t="s">
        <v>135</v>
      </c>
    </row>
    <row r="5503" spans="1:15">
      <c r="A5503">
        <v>5502</v>
      </c>
      <c r="B5503">
        <v>62038</v>
      </c>
      <c r="C5503" t="s">
        <v>1969</v>
      </c>
      <c r="D5503" t="s">
        <v>145</v>
      </c>
      <c r="E5503" t="s">
        <v>9933</v>
      </c>
      <c r="F5503">
        <v>650</v>
      </c>
      <c r="G5503">
        <v>2.9</v>
      </c>
      <c r="H5503">
        <v>80</v>
      </c>
      <c r="I5503" t="s">
        <v>1146</v>
      </c>
      <c r="J5503" t="s">
        <v>1978</v>
      </c>
      <c r="K5503">
        <v>33</v>
      </c>
      <c r="L5503" t="s">
        <v>133</v>
      </c>
      <c r="M5503" t="s">
        <v>148</v>
      </c>
      <c r="N5503" t="s">
        <v>131</v>
      </c>
      <c r="O5503" t="s">
        <v>144</v>
      </c>
    </row>
    <row r="5504" spans="1:15">
      <c r="A5504">
        <v>5503</v>
      </c>
      <c r="B5504">
        <v>62233</v>
      </c>
      <c r="C5504" t="s">
        <v>483</v>
      </c>
      <c r="D5504" t="s">
        <v>141</v>
      </c>
      <c r="E5504" t="s">
        <v>9934</v>
      </c>
      <c r="F5504">
        <v>500</v>
      </c>
      <c r="G5504">
        <v>4.4000000000000004</v>
      </c>
      <c r="H5504">
        <v>100</v>
      </c>
      <c r="I5504" t="s">
        <v>9935</v>
      </c>
      <c r="J5504" t="s">
        <v>542</v>
      </c>
      <c r="K5504">
        <v>49</v>
      </c>
      <c r="L5504" t="s">
        <v>133</v>
      </c>
      <c r="M5504" t="s">
        <v>132</v>
      </c>
      <c r="N5504" t="s">
        <v>131</v>
      </c>
      <c r="O5504" t="s">
        <v>135</v>
      </c>
    </row>
    <row r="5505" spans="1:15">
      <c r="A5505">
        <v>5504</v>
      </c>
      <c r="B5505">
        <v>62467</v>
      </c>
      <c r="C5505" t="s">
        <v>1969</v>
      </c>
      <c r="D5505" t="s">
        <v>145</v>
      </c>
      <c r="E5505" t="s">
        <v>9936</v>
      </c>
      <c r="F5505">
        <v>400</v>
      </c>
      <c r="G5505">
        <v>4.3</v>
      </c>
      <c r="H5505">
        <v>20</v>
      </c>
      <c r="I5505" t="s">
        <v>9937</v>
      </c>
      <c r="J5505" t="s">
        <v>1969</v>
      </c>
      <c r="K5505">
        <v>33</v>
      </c>
      <c r="L5505" t="s">
        <v>138</v>
      </c>
      <c r="M5505" t="s">
        <v>132</v>
      </c>
      <c r="N5505" t="s">
        <v>140</v>
      </c>
      <c r="O5505" t="s">
        <v>144</v>
      </c>
    </row>
    <row r="5506" spans="1:15">
      <c r="A5506">
        <v>5505</v>
      </c>
      <c r="B5506">
        <v>62511</v>
      </c>
      <c r="C5506" t="s">
        <v>2438</v>
      </c>
      <c r="D5506" t="s">
        <v>146</v>
      </c>
      <c r="E5506" t="s">
        <v>9938</v>
      </c>
      <c r="F5506">
        <v>300</v>
      </c>
      <c r="G5506">
        <v>4.0999999999999996</v>
      </c>
      <c r="H5506">
        <v>1000</v>
      </c>
      <c r="I5506" t="s">
        <v>9939</v>
      </c>
      <c r="J5506" t="s">
        <v>9940</v>
      </c>
      <c r="K5506">
        <v>48</v>
      </c>
      <c r="L5506" t="s">
        <v>133</v>
      </c>
      <c r="M5506" t="s">
        <v>132</v>
      </c>
      <c r="N5506" t="s">
        <v>147</v>
      </c>
      <c r="O5506" t="s">
        <v>135</v>
      </c>
    </row>
    <row r="5507" spans="1:15">
      <c r="A5507">
        <v>5506</v>
      </c>
      <c r="B5507">
        <v>62710</v>
      </c>
      <c r="C5507" t="s">
        <v>477</v>
      </c>
      <c r="D5507" t="s">
        <v>141</v>
      </c>
      <c r="E5507" t="s">
        <v>9941</v>
      </c>
      <c r="F5507">
        <v>300</v>
      </c>
      <c r="G5507">
        <v>3.8</v>
      </c>
      <c r="H5507">
        <v>100</v>
      </c>
      <c r="I5507" t="s">
        <v>2266</v>
      </c>
      <c r="J5507" t="s">
        <v>477</v>
      </c>
      <c r="K5507">
        <v>55</v>
      </c>
      <c r="L5507" t="s">
        <v>136</v>
      </c>
      <c r="M5507" t="s">
        <v>132</v>
      </c>
      <c r="N5507" t="s">
        <v>131</v>
      </c>
      <c r="O5507" t="s">
        <v>135</v>
      </c>
    </row>
    <row r="5508" spans="1:15">
      <c r="A5508">
        <v>5507</v>
      </c>
      <c r="B5508">
        <v>63469</v>
      </c>
      <c r="C5508" t="s">
        <v>1976</v>
      </c>
      <c r="D5508" t="s">
        <v>145</v>
      </c>
      <c r="E5508" t="s">
        <v>9942</v>
      </c>
      <c r="F5508">
        <v>300</v>
      </c>
      <c r="G5508">
        <v>4.4000000000000004</v>
      </c>
      <c r="H5508">
        <v>500</v>
      </c>
      <c r="I5508" t="s">
        <v>2266</v>
      </c>
      <c r="J5508" t="s">
        <v>3843</v>
      </c>
      <c r="K5508">
        <v>28</v>
      </c>
      <c r="L5508" t="s">
        <v>136</v>
      </c>
      <c r="M5508" t="s">
        <v>132</v>
      </c>
      <c r="N5508" t="s">
        <v>147</v>
      </c>
      <c r="O5508" t="s">
        <v>144</v>
      </c>
    </row>
    <row r="5509" spans="1:15">
      <c r="A5509">
        <v>5508</v>
      </c>
      <c r="B5509">
        <v>63487</v>
      </c>
      <c r="C5509" t="s">
        <v>1969</v>
      </c>
      <c r="D5509" t="s">
        <v>145</v>
      </c>
      <c r="E5509" t="s">
        <v>9943</v>
      </c>
      <c r="F5509">
        <v>300</v>
      </c>
      <c r="G5509">
        <v>4.2</v>
      </c>
      <c r="H5509">
        <v>50</v>
      </c>
      <c r="I5509" t="s">
        <v>2395</v>
      </c>
      <c r="J5509" t="s">
        <v>1969</v>
      </c>
      <c r="K5509">
        <v>34</v>
      </c>
      <c r="L5509" t="s">
        <v>138</v>
      </c>
      <c r="M5509" t="s">
        <v>132</v>
      </c>
      <c r="N5509" t="s">
        <v>140</v>
      </c>
      <c r="O5509" t="s">
        <v>144</v>
      </c>
    </row>
    <row r="5510" spans="1:15">
      <c r="A5510">
        <v>5509</v>
      </c>
      <c r="B5510">
        <v>63597</v>
      </c>
      <c r="C5510" t="s">
        <v>2792</v>
      </c>
      <c r="D5510" t="s">
        <v>134</v>
      </c>
      <c r="E5510" t="s">
        <v>9944</v>
      </c>
      <c r="F5510">
        <v>1500</v>
      </c>
      <c r="G5510">
        <v>4.4000000000000004</v>
      </c>
      <c r="H5510">
        <v>50</v>
      </c>
      <c r="I5510" t="s">
        <v>9945</v>
      </c>
      <c r="J5510" t="s">
        <v>2792</v>
      </c>
      <c r="K5510">
        <v>51</v>
      </c>
      <c r="L5510" t="s">
        <v>236</v>
      </c>
      <c r="M5510" t="s">
        <v>235</v>
      </c>
      <c r="N5510" t="s">
        <v>140</v>
      </c>
      <c r="O5510" t="s">
        <v>135</v>
      </c>
    </row>
    <row r="5511" spans="1:15">
      <c r="A5511">
        <v>5510</v>
      </c>
      <c r="B5511">
        <v>63616</v>
      </c>
      <c r="C5511" t="s">
        <v>260</v>
      </c>
      <c r="D5511" t="s">
        <v>137</v>
      </c>
      <c r="E5511" t="s">
        <v>9946</v>
      </c>
      <c r="F5511">
        <v>400</v>
      </c>
      <c r="G5511">
        <v>3.8</v>
      </c>
      <c r="H5511">
        <v>100</v>
      </c>
      <c r="I5511" t="s">
        <v>3151</v>
      </c>
      <c r="J5511" t="s">
        <v>260</v>
      </c>
      <c r="K5511">
        <v>52</v>
      </c>
      <c r="L5511" t="s">
        <v>136</v>
      </c>
      <c r="M5511" t="s">
        <v>132</v>
      </c>
      <c r="N5511" t="s">
        <v>131</v>
      </c>
      <c r="O5511" t="s">
        <v>135</v>
      </c>
    </row>
    <row r="5512" spans="1:15">
      <c r="A5512">
        <v>5511</v>
      </c>
      <c r="B5512">
        <v>63642</v>
      </c>
      <c r="C5512" t="s">
        <v>3948</v>
      </c>
      <c r="D5512" t="s">
        <v>141</v>
      </c>
      <c r="E5512" t="s">
        <v>9947</v>
      </c>
      <c r="F5512">
        <v>600</v>
      </c>
      <c r="G5512">
        <v>4.2</v>
      </c>
      <c r="H5512">
        <v>50</v>
      </c>
      <c r="I5512" t="s">
        <v>5536</v>
      </c>
      <c r="J5512" t="s">
        <v>955</v>
      </c>
      <c r="K5512">
        <v>60</v>
      </c>
      <c r="L5512" t="s">
        <v>133</v>
      </c>
      <c r="M5512" t="s">
        <v>148</v>
      </c>
      <c r="N5512" t="s">
        <v>140</v>
      </c>
      <c r="O5512" t="s">
        <v>135</v>
      </c>
    </row>
    <row r="5513" spans="1:15">
      <c r="A5513">
        <v>5512</v>
      </c>
      <c r="B5513">
        <v>64048</v>
      </c>
      <c r="C5513" t="s">
        <v>1969</v>
      </c>
      <c r="D5513" t="s">
        <v>145</v>
      </c>
      <c r="E5513" t="s">
        <v>9948</v>
      </c>
      <c r="F5513">
        <v>300</v>
      </c>
      <c r="G5513">
        <v>4.2</v>
      </c>
      <c r="H5513">
        <v>500</v>
      </c>
      <c r="I5513" t="s">
        <v>841</v>
      </c>
      <c r="J5513" t="s">
        <v>9949</v>
      </c>
      <c r="K5513">
        <v>38</v>
      </c>
      <c r="L5513" t="s">
        <v>136</v>
      </c>
      <c r="M5513" t="s">
        <v>132</v>
      </c>
      <c r="N5513" t="s">
        <v>147</v>
      </c>
      <c r="O5513" t="s">
        <v>144</v>
      </c>
    </row>
    <row r="5514" spans="1:15">
      <c r="A5514">
        <v>5513</v>
      </c>
      <c r="B5514">
        <v>64079</v>
      </c>
      <c r="C5514" t="s">
        <v>836</v>
      </c>
      <c r="D5514" t="s">
        <v>143</v>
      </c>
      <c r="E5514" t="s">
        <v>4793</v>
      </c>
      <c r="F5514">
        <v>350</v>
      </c>
      <c r="G5514">
        <v>4.3</v>
      </c>
      <c r="H5514">
        <v>100</v>
      </c>
      <c r="I5514" t="s">
        <v>356</v>
      </c>
      <c r="J5514" t="s">
        <v>2943</v>
      </c>
      <c r="K5514">
        <v>52</v>
      </c>
      <c r="L5514" t="s">
        <v>136</v>
      </c>
      <c r="M5514" t="s">
        <v>132</v>
      </c>
      <c r="N5514" t="s">
        <v>131</v>
      </c>
      <c r="O5514" t="s">
        <v>135</v>
      </c>
    </row>
    <row r="5515" spans="1:15">
      <c r="A5515">
        <v>5514</v>
      </c>
      <c r="B5515">
        <v>64416</v>
      </c>
      <c r="C5515" t="s">
        <v>2208</v>
      </c>
      <c r="D5515" t="s">
        <v>145</v>
      </c>
      <c r="E5515" t="s">
        <v>9950</v>
      </c>
      <c r="F5515">
        <v>550</v>
      </c>
      <c r="G5515">
        <v>4</v>
      </c>
      <c r="H5515">
        <v>20</v>
      </c>
      <c r="I5515" t="s">
        <v>784</v>
      </c>
      <c r="J5515" t="s">
        <v>3080</v>
      </c>
      <c r="K5515">
        <v>36</v>
      </c>
      <c r="L5515" t="s">
        <v>236</v>
      </c>
      <c r="M5515" t="s">
        <v>148</v>
      </c>
      <c r="N5515" t="s">
        <v>140</v>
      </c>
      <c r="O5515" t="s">
        <v>144</v>
      </c>
    </row>
    <row r="5516" spans="1:15">
      <c r="A5516">
        <v>5515</v>
      </c>
      <c r="B5516">
        <v>64617</v>
      </c>
      <c r="C5516" t="s">
        <v>3149</v>
      </c>
      <c r="D5516" t="s">
        <v>149</v>
      </c>
      <c r="E5516" t="s">
        <v>9951</v>
      </c>
      <c r="F5516">
        <v>300</v>
      </c>
      <c r="G5516">
        <v>4.3</v>
      </c>
      <c r="H5516">
        <v>100</v>
      </c>
      <c r="I5516" t="s">
        <v>9952</v>
      </c>
      <c r="J5516" t="s">
        <v>9953</v>
      </c>
      <c r="K5516">
        <v>51</v>
      </c>
      <c r="L5516" t="s">
        <v>133</v>
      </c>
      <c r="M5516" t="s">
        <v>132</v>
      </c>
      <c r="N5516" t="s">
        <v>131</v>
      </c>
      <c r="O5516" t="s">
        <v>135</v>
      </c>
    </row>
    <row r="5517" spans="1:15">
      <c r="A5517">
        <v>5516</v>
      </c>
      <c r="B5517">
        <v>64647</v>
      </c>
      <c r="C5517" t="s">
        <v>2854</v>
      </c>
      <c r="D5517" t="s">
        <v>149</v>
      </c>
      <c r="E5517" t="s">
        <v>9954</v>
      </c>
      <c r="F5517">
        <v>250</v>
      </c>
      <c r="G5517">
        <v>4.4000000000000004</v>
      </c>
      <c r="H5517">
        <v>100</v>
      </c>
      <c r="I5517" t="s">
        <v>9955</v>
      </c>
      <c r="J5517" t="s">
        <v>2857</v>
      </c>
      <c r="K5517">
        <v>57</v>
      </c>
      <c r="L5517" t="s">
        <v>138</v>
      </c>
      <c r="M5517" t="s">
        <v>132</v>
      </c>
      <c r="N5517" t="s">
        <v>131</v>
      </c>
      <c r="O5517" t="s">
        <v>135</v>
      </c>
    </row>
    <row r="5518" spans="1:15">
      <c r="A5518">
        <v>5517</v>
      </c>
      <c r="B5518">
        <v>64704</v>
      </c>
      <c r="C5518" t="s">
        <v>876</v>
      </c>
      <c r="D5518" t="s">
        <v>139</v>
      </c>
      <c r="E5518" t="s">
        <v>9956</v>
      </c>
      <c r="F5518">
        <v>200</v>
      </c>
      <c r="G5518">
        <v>4.5</v>
      </c>
      <c r="H5518">
        <v>500</v>
      </c>
      <c r="I5518" t="s">
        <v>9957</v>
      </c>
      <c r="J5518" t="s">
        <v>876</v>
      </c>
      <c r="K5518">
        <v>47</v>
      </c>
      <c r="L5518" t="s">
        <v>138</v>
      </c>
      <c r="M5518" t="s">
        <v>142</v>
      </c>
      <c r="N5518" t="s">
        <v>147</v>
      </c>
      <c r="O5518" t="s">
        <v>135</v>
      </c>
    </row>
    <row r="5519" spans="1:15">
      <c r="A5519">
        <v>5518</v>
      </c>
      <c r="B5519">
        <v>64765</v>
      </c>
      <c r="C5519" t="s">
        <v>2849</v>
      </c>
      <c r="D5519" t="s">
        <v>145</v>
      </c>
      <c r="E5519" t="s">
        <v>9958</v>
      </c>
      <c r="F5519">
        <v>300</v>
      </c>
      <c r="G5519">
        <v>3.7</v>
      </c>
      <c r="H5519">
        <v>20</v>
      </c>
      <c r="I5519" t="s">
        <v>9959</v>
      </c>
      <c r="J5519" t="s">
        <v>2849</v>
      </c>
      <c r="K5519">
        <v>50</v>
      </c>
      <c r="L5519" t="s">
        <v>133</v>
      </c>
      <c r="M5519" t="s">
        <v>132</v>
      </c>
      <c r="N5519" t="s">
        <v>140</v>
      </c>
      <c r="O5519" t="s">
        <v>135</v>
      </c>
    </row>
    <row r="5520" spans="1:15">
      <c r="A5520">
        <v>5519</v>
      </c>
      <c r="B5520">
        <v>64990</v>
      </c>
      <c r="C5520" t="s">
        <v>3546</v>
      </c>
      <c r="D5520" t="s">
        <v>149</v>
      </c>
      <c r="E5520" t="s">
        <v>9960</v>
      </c>
      <c r="F5520">
        <v>600</v>
      </c>
      <c r="G5520">
        <v>4.5</v>
      </c>
      <c r="H5520">
        <v>100</v>
      </c>
      <c r="I5520" t="s">
        <v>611</v>
      </c>
      <c r="J5520" t="s">
        <v>9961</v>
      </c>
      <c r="K5520">
        <v>51</v>
      </c>
      <c r="L5520" t="s">
        <v>133</v>
      </c>
      <c r="M5520" t="s">
        <v>148</v>
      </c>
      <c r="N5520" t="s">
        <v>131</v>
      </c>
      <c r="O5520" t="s">
        <v>135</v>
      </c>
    </row>
    <row r="5521" spans="1:15">
      <c r="A5521">
        <v>5520</v>
      </c>
      <c r="B5521">
        <v>64992</v>
      </c>
      <c r="C5521" t="s">
        <v>2818</v>
      </c>
      <c r="D5521" t="s">
        <v>149</v>
      </c>
      <c r="E5521" t="s">
        <v>9962</v>
      </c>
      <c r="F5521">
        <v>200</v>
      </c>
      <c r="G5521">
        <v>3.9</v>
      </c>
      <c r="H5521">
        <v>100</v>
      </c>
      <c r="I5521" t="s">
        <v>9963</v>
      </c>
      <c r="J5521" t="s">
        <v>4123</v>
      </c>
      <c r="K5521">
        <v>46</v>
      </c>
      <c r="L5521" t="s">
        <v>138</v>
      </c>
      <c r="M5521" t="s">
        <v>142</v>
      </c>
      <c r="N5521" t="s">
        <v>131</v>
      </c>
      <c r="O5521" t="s">
        <v>135</v>
      </c>
    </row>
    <row r="5522" spans="1:15">
      <c r="A5522">
        <v>5521</v>
      </c>
      <c r="B5522">
        <v>65187</v>
      </c>
      <c r="C5522" t="s">
        <v>9964</v>
      </c>
      <c r="D5522" t="s">
        <v>129</v>
      </c>
      <c r="E5522" t="s">
        <v>9965</v>
      </c>
      <c r="F5522">
        <v>300</v>
      </c>
      <c r="G5522">
        <v>4.0999999999999996</v>
      </c>
      <c r="H5522">
        <v>50</v>
      </c>
      <c r="I5522" t="s">
        <v>9966</v>
      </c>
      <c r="J5522" t="s">
        <v>9967</v>
      </c>
      <c r="K5522">
        <v>62</v>
      </c>
      <c r="L5522" t="s">
        <v>133</v>
      </c>
      <c r="M5522" t="s">
        <v>132</v>
      </c>
      <c r="N5522" t="s">
        <v>140</v>
      </c>
      <c r="O5522" t="s">
        <v>130</v>
      </c>
    </row>
    <row r="5523" spans="1:15">
      <c r="A5523">
        <v>5522</v>
      </c>
      <c r="B5523">
        <v>65286</v>
      </c>
      <c r="C5523" t="s">
        <v>2804</v>
      </c>
      <c r="D5523" t="s">
        <v>145</v>
      </c>
      <c r="E5523" t="s">
        <v>9968</v>
      </c>
      <c r="F5523">
        <v>600</v>
      </c>
      <c r="G5523">
        <v>4.2</v>
      </c>
      <c r="H5523">
        <v>20</v>
      </c>
      <c r="I5523" t="s">
        <v>1146</v>
      </c>
      <c r="J5523" t="s">
        <v>2804</v>
      </c>
      <c r="K5523">
        <v>36</v>
      </c>
      <c r="L5523" t="s">
        <v>133</v>
      </c>
      <c r="M5523" t="s">
        <v>148</v>
      </c>
      <c r="N5523" t="s">
        <v>140</v>
      </c>
      <c r="O5523" t="s">
        <v>144</v>
      </c>
    </row>
    <row r="5524" spans="1:15">
      <c r="A5524">
        <v>5523</v>
      </c>
      <c r="B5524">
        <v>65300</v>
      </c>
      <c r="C5524" t="s">
        <v>3003</v>
      </c>
      <c r="D5524" t="s">
        <v>137</v>
      </c>
      <c r="E5524" t="s">
        <v>9969</v>
      </c>
      <c r="F5524">
        <v>400</v>
      </c>
      <c r="G5524">
        <v>2.9</v>
      </c>
      <c r="H5524">
        <v>80</v>
      </c>
      <c r="I5524" t="s">
        <v>6995</v>
      </c>
      <c r="J5524" t="s">
        <v>548</v>
      </c>
      <c r="K5524">
        <v>64</v>
      </c>
      <c r="L5524" t="s">
        <v>236</v>
      </c>
      <c r="M5524" t="s">
        <v>132</v>
      </c>
      <c r="N5524" t="s">
        <v>131</v>
      </c>
      <c r="O5524" t="s">
        <v>130</v>
      </c>
    </row>
    <row r="5525" spans="1:15">
      <c r="A5525">
        <v>5524</v>
      </c>
      <c r="B5525">
        <v>65400</v>
      </c>
      <c r="C5525" t="s">
        <v>1976</v>
      </c>
      <c r="D5525" t="s">
        <v>145</v>
      </c>
      <c r="E5525" t="s">
        <v>9970</v>
      </c>
      <c r="F5525">
        <v>350</v>
      </c>
      <c r="G5525">
        <v>4.3</v>
      </c>
      <c r="H5525">
        <v>100</v>
      </c>
      <c r="I5525" t="s">
        <v>9971</v>
      </c>
      <c r="J5525" t="s">
        <v>9972</v>
      </c>
      <c r="K5525">
        <v>32</v>
      </c>
      <c r="L5525" t="s">
        <v>138</v>
      </c>
      <c r="M5525" t="s">
        <v>132</v>
      </c>
      <c r="N5525" t="s">
        <v>131</v>
      </c>
      <c r="O5525" t="s">
        <v>144</v>
      </c>
    </row>
    <row r="5526" spans="1:15">
      <c r="A5526">
        <v>5525</v>
      </c>
      <c r="B5526">
        <v>65412</v>
      </c>
      <c r="C5526" t="s">
        <v>1992</v>
      </c>
      <c r="D5526" t="s">
        <v>145</v>
      </c>
      <c r="E5526" t="s">
        <v>9973</v>
      </c>
      <c r="F5526">
        <v>200</v>
      </c>
      <c r="G5526">
        <v>4</v>
      </c>
      <c r="H5526">
        <v>20</v>
      </c>
      <c r="I5526" t="s">
        <v>2538</v>
      </c>
      <c r="J5526" t="s">
        <v>1992</v>
      </c>
      <c r="K5526">
        <v>49</v>
      </c>
      <c r="L5526" t="s">
        <v>138</v>
      </c>
      <c r="M5526" t="s">
        <v>142</v>
      </c>
      <c r="N5526" t="s">
        <v>140</v>
      </c>
      <c r="O5526" t="s">
        <v>135</v>
      </c>
    </row>
    <row r="5527" spans="1:15">
      <c r="A5527">
        <v>5526</v>
      </c>
      <c r="B5527">
        <v>65440</v>
      </c>
      <c r="C5527" t="s">
        <v>9974</v>
      </c>
      <c r="D5527" t="s">
        <v>149</v>
      </c>
      <c r="E5527" t="s">
        <v>470</v>
      </c>
      <c r="F5527">
        <v>300</v>
      </c>
      <c r="G5527">
        <v>4</v>
      </c>
      <c r="H5527">
        <v>20</v>
      </c>
      <c r="I5527" t="s">
        <v>9975</v>
      </c>
      <c r="J5527" t="s">
        <v>9976</v>
      </c>
      <c r="K5527">
        <v>52</v>
      </c>
      <c r="L5527" t="s">
        <v>236</v>
      </c>
      <c r="M5527" t="s">
        <v>132</v>
      </c>
      <c r="N5527" t="s">
        <v>140</v>
      </c>
      <c r="O5527" t="s">
        <v>135</v>
      </c>
    </row>
    <row r="5528" spans="1:15">
      <c r="A5528">
        <v>5527</v>
      </c>
      <c r="B5528">
        <v>65484</v>
      </c>
      <c r="C5528" t="s">
        <v>497</v>
      </c>
      <c r="D5528" t="s">
        <v>146</v>
      </c>
      <c r="E5528" t="s">
        <v>9977</v>
      </c>
      <c r="F5528">
        <v>400</v>
      </c>
      <c r="G5528">
        <v>4.0999999999999996</v>
      </c>
      <c r="H5528">
        <v>500</v>
      </c>
      <c r="I5528" t="s">
        <v>426</v>
      </c>
      <c r="J5528" t="s">
        <v>9978</v>
      </c>
      <c r="K5528">
        <v>54</v>
      </c>
      <c r="L5528" t="s">
        <v>136</v>
      </c>
      <c r="M5528" t="s">
        <v>132</v>
      </c>
      <c r="N5528" t="s">
        <v>147</v>
      </c>
      <c r="O5528" t="s">
        <v>135</v>
      </c>
    </row>
    <row r="5529" spans="1:15">
      <c r="A5529">
        <v>5528</v>
      </c>
      <c r="B5529">
        <v>65590</v>
      </c>
      <c r="C5529" t="s">
        <v>1976</v>
      </c>
      <c r="D5529" t="s">
        <v>145</v>
      </c>
      <c r="E5529" t="s">
        <v>9979</v>
      </c>
      <c r="F5529">
        <v>500</v>
      </c>
      <c r="G5529">
        <v>4.4000000000000004</v>
      </c>
      <c r="H5529">
        <v>50</v>
      </c>
      <c r="I5529" t="s">
        <v>1146</v>
      </c>
      <c r="J5529" t="s">
        <v>3843</v>
      </c>
      <c r="K5529">
        <v>33</v>
      </c>
      <c r="L5529" t="s">
        <v>133</v>
      </c>
      <c r="M5529" t="s">
        <v>132</v>
      </c>
      <c r="N5529" t="s">
        <v>140</v>
      </c>
      <c r="O5529" t="s">
        <v>144</v>
      </c>
    </row>
    <row r="5530" spans="1:15">
      <c r="A5530">
        <v>5529</v>
      </c>
      <c r="B5530">
        <v>65686</v>
      </c>
      <c r="C5530" t="s">
        <v>2818</v>
      </c>
      <c r="D5530" t="s">
        <v>149</v>
      </c>
      <c r="E5530" t="s">
        <v>9980</v>
      </c>
      <c r="F5530">
        <v>200</v>
      </c>
      <c r="G5530">
        <v>4.3</v>
      </c>
      <c r="H5530">
        <v>100</v>
      </c>
      <c r="I5530" t="s">
        <v>9981</v>
      </c>
      <c r="J5530" t="s">
        <v>4123</v>
      </c>
      <c r="K5530">
        <v>38</v>
      </c>
      <c r="L5530" t="s">
        <v>136</v>
      </c>
      <c r="M5530" t="s">
        <v>142</v>
      </c>
      <c r="N5530" t="s">
        <v>131</v>
      </c>
      <c r="O5530" t="s">
        <v>144</v>
      </c>
    </row>
    <row r="5531" spans="1:15">
      <c r="A5531">
        <v>5530</v>
      </c>
      <c r="B5531">
        <v>65694</v>
      </c>
      <c r="C5531" t="s">
        <v>2818</v>
      </c>
      <c r="D5531" t="s">
        <v>149</v>
      </c>
      <c r="E5531" t="s">
        <v>9982</v>
      </c>
      <c r="F5531">
        <v>300</v>
      </c>
      <c r="G5531">
        <v>4.4000000000000004</v>
      </c>
      <c r="H5531">
        <v>100</v>
      </c>
      <c r="I5531" t="s">
        <v>5505</v>
      </c>
      <c r="J5531" t="s">
        <v>9983</v>
      </c>
      <c r="K5531">
        <v>26</v>
      </c>
      <c r="L5531" t="s">
        <v>133</v>
      </c>
      <c r="M5531" t="s">
        <v>132</v>
      </c>
      <c r="N5531" t="s">
        <v>131</v>
      </c>
      <c r="O5531" t="s">
        <v>144</v>
      </c>
    </row>
    <row r="5532" spans="1:15">
      <c r="A5532">
        <v>5531</v>
      </c>
      <c r="B5532">
        <v>65696</v>
      </c>
      <c r="C5532" t="s">
        <v>9984</v>
      </c>
      <c r="D5532" t="s">
        <v>149</v>
      </c>
      <c r="E5532" t="s">
        <v>9985</v>
      </c>
      <c r="F5532">
        <v>220</v>
      </c>
      <c r="G5532">
        <v>2.9</v>
      </c>
      <c r="H5532">
        <v>80</v>
      </c>
      <c r="I5532" t="s">
        <v>8632</v>
      </c>
      <c r="J5532" t="s">
        <v>3149</v>
      </c>
      <c r="K5532">
        <v>49</v>
      </c>
      <c r="L5532" t="s">
        <v>138</v>
      </c>
      <c r="M5532" t="s">
        <v>132</v>
      </c>
      <c r="N5532" t="s">
        <v>131</v>
      </c>
      <c r="O5532" t="s">
        <v>135</v>
      </c>
    </row>
    <row r="5533" spans="1:15">
      <c r="A5533">
        <v>5532</v>
      </c>
      <c r="B5533">
        <v>65713</v>
      </c>
      <c r="C5533" t="s">
        <v>705</v>
      </c>
      <c r="D5533" t="s">
        <v>141</v>
      </c>
      <c r="E5533" t="s">
        <v>9986</v>
      </c>
      <c r="F5533">
        <v>800</v>
      </c>
      <c r="G5533">
        <v>4.3</v>
      </c>
      <c r="H5533">
        <v>20</v>
      </c>
      <c r="I5533" t="s">
        <v>9987</v>
      </c>
      <c r="J5533" t="s">
        <v>350</v>
      </c>
      <c r="K5533">
        <v>65</v>
      </c>
      <c r="L5533" t="s">
        <v>236</v>
      </c>
      <c r="M5533" t="s">
        <v>148</v>
      </c>
      <c r="N5533" t="s">
        <v>140</v>
      </c>
      <c r="O5533" t="s">
        <v>130</v>
      </c>
    </row>
    <row r="5534" spans="1:15">
      <c r="A5534">
        <v>5533</v>
      </c>
      <c r="B5534">
        <v>65837</v>
      </c>
      <c r="C5534" t="s">
        <v>2854</v>
      </c>
      <c r="D5534" t="s">
        <v>149</v>
      </c>
      <c r="E5534" t="s">
        <v>9988</v>
      </c>
      <c r="F5534">
        <v>500</v>
      </c>
      <c r="G5534">
        <v>2.9</v>
      </c>
      <c r="H5534">
        <v>80</v>
      </c>
      <c r="I5534" t="s">
        <v>9955</v>
      </c>
      <c r="J5534" t="s">
        <v>9989</v>
      </c>
      <c r="K5534">
        <v>68</v>
      </c>
      <c r="L5534" t="s">
        <v>138</v>
      </c>
      <c r="M5534" t="s">
        <v>132</v>
      </c>
      <c r="N5534" t="s">
        <v>131</v>
      </c>
      <c r="O5534" t="s">
        <v>130</v>
      </c>
    </row>
    <row r="5535" spans="1:15">
      <c r="A5535">
        <v>5534</v>
      </c>
      <c r="B5535">
        <v>65838</v>
      </c>
      <c r="C5535" t="s">
        <v>2818</v>
      </c>
      <c r="D5535" t="s">
        <v>149</v>
      </c>
      <c r="E5535" t="s">
        <v>9990</v>
      </c>
      <c r="F5535">
        <v>300</v>
      </c>
      <c r="G5535">
        <v>4.4000000000000004</v>
      </c>
      <c r="H5535">
        <v>100</v>
      </c>
      <c r="I5535" t="s">
        <v>2266</v>
      </c>
      <c r="J5535" t="s">
        <v>5278</v>
      </c>
      <c r="K5535">
        <v>44</v>
      </c>
      <c r="L5535" t="s">
        <v>136</v>
      </c>
      <c r="M5535" t="s">
        <v>132</v>
      </c>
      <c r="N5535" t="s">
        <v>131</v>
      </c>
      <c r="O5535" t="s">
        <v>135</v>
      </c>
    </row>
    <row r="5536" spans="1:15">
      <c r="A5536">
        <v>5535</v>
      </c>
      <c r="B5536">
        <v>65845</v>
      </c>
      <c r="C5536" t="s">
        <v>2818</v>
      </c>
      <c r="D5536" t="s">
        <v>149</v>
      </c>
      <c r="E5536" t="s">
        <v>9991</v>
      </c>
      <c r="F5536">
        <v>400</v>
      </c>
      <c r="G5536">
        <v>4.3</v>
      </c>
      <c r="H5536">
        <v>100</v>
      </c>
      <c r="I5536" t="s">
        <v>9992</v>
      </c>
      <c r="J5536" t="s">
        <v>5278</v>
      </c>
      <c r="K5536">
        <v>48</v>
      </c>
      <c r="L5536" t="s">
        <v>236</v>
      </c>
      <c r="M5536" t="s">
        <v>132</v>
      </c>
      <c r="N5536" t="s">
        <v>131</v>
      </c>
      <c r="O5536" t="s">
        <v>135</v>
      </c>
    </row>
    <row r="5537" spans="1:15">
      <c r="A5537">
        <v>5536</v>
      </c>
      <c r="B5537">
        <v>66083</v>
      </c>
      <c r="C5537" t="s">
        <v>2818</v>
      </c>
      <c r="D5537" t="s">
        <v>149</v>
      </c>
      <c r="E5537" t="s">
        <v>9993</v>
      </c>
      <c r="F5537">
        <v>200</v>
      </c>
      <c r="G5537">
        <v>4.5</v>
      </c>
      <c r="H5537">
        <v>100</v>
      </c>
      <c r="I5537" t="s">
        <v>395</v>
      </c>
      <c r="J5537" t="s">
        <v>9994</v>
      </c>
      <c r="K5537">
        <v>44</v>
      </c>
      <c r="L5537" t="s">
        <v>138</v>
      </c>
      <c r="M5537" t="s">
        <v>142</v>
      </c>
      <c r="N5537" t="s">
        <v>131</v>
      </c>
      <c r="O5537" t="s">
        <v>135</v>
      </c>
    </row>
    <row r="5538" spans="1:15">
      <c r="A5538">
        <v>5537</v>
      </c>
      <c r="B5538">
        <v>66086</v>
      </c>
      <c r="C5538" t="s">
        <v>2951</v>
      </c>
      <c r="D5538" t="s">
        <v>149</v>
      </c>
      <c r="E5538" t="s">
        <v>8333</v>
      </c>
      <c r="F5538">
        <v>400</v>
      </c>
      <c r="G5538">
        <v>4.2</v>
      </c>
      <c r="H5538">
        <v>100</v>
      </c>
      <c r="I5538" t="s">
        <v>9867</v>
      </c>
      <c r="J5538" t="s">
        <v>2954</v>
      </c>
      <c r="K5538">
        <v>50</v>
      </c>
      <c r="L5538" t="s">
        <v>133</v>
      </c>
      <c r="M5538" t="s">
        <v>132</v>
      </c>
      <c r="N5538" t="s">
        <v>131</v>
      </c>
      <c r="O5538" t="s">
        <v>135</v>
      </c>
    </row>
    <row r="5539" spans="1:15">
      <c r="A5539">
        <v>5538</v>
      </c>
      <c r="B5539">
        <v>66153</v>
      </c>
      <c r="C5539" t="s">
        <v>149</v>
      </c>
      <c r="D5539" t="s">
        <v>149</v>
      </c>
      <c r="E5539" t="s">
        <v>9995</v>
      </c>
      <c r="F5539">
        <v>800</v>
      </c>
      <c r="G5539">
        <v>2.9</v>
      </c>
      <c r="H5539">
        <v>80</v>
      </c>
      <c r="I5539" t="s">
        <v>9672</v>
      </c>
      <c r="J5539" t="s">
        <v>9996</v>
      </c>
      <c r="K5539">
        <v>59</v>
      </c>
      <c r="L5539" t="s">
        <v>133</v>
      </c>
      <c r="M5539" t="s">
        <v>148</v>
      </c>
      <c r="N5539" t="s">
        <v>131</v>
      </c>
      <c r="O5539" t="s">
        <v>135</v>
      </c>
    </row>
    <row r="5540" spans="1:15">
      <c r="A5540">
        <v>5539</v>
      </c>
      <c r="B5540">
        <v>66160</v>
      </c>
      <c r="C5540" t="s">
        <v>3869</v>
      </c>
      <c r="D5540" t="s">
        <v>149</v>
      </c>
      <c r="E5540" t="s">
        <v>9997</v>
      </c>
      <c r="F5540">
        <v>300</v>
      </c>
      <c r="G5540">
        <v>3.6</v>
      </c>
      <c r="H5540">
        <v>50</v>
      </c>
      <c r="I5540" t="s">
        <v>9998</v>
      </c>
      <c r="J5540" t="s">
        <v>9999</v>
      </c>
      <c r="K5540">
        <v>65</v>
      </c>
      <c r="L5540" t="s">
        <v>133</v>
      </c>
      <c r="M5540" t="s">
        <v>132</v>
      </c>
      <c r="N5540" t="s">
        <v>140</v>
      </c>
      <c r="O5540" t="s">
        <v>130</v>
      </c>
    </row>
    <row r="5541" spans="1:15">
      <c r="A5541">
        <v>5540</v>
      </c>
      <c r="B5541">
        <v>66162</v>
      </c>
      <c r="C5541" t="s">
        <v>3421</v>
      </c>
      <c r="D5541" t="s">
        <v>149</v>
      </c>
      <c r="E5541" t="s">
        <v>10000</v>
      </c>
      <c r="F5541">
        <v>250</v>
      </c>
      <c r="G5541">
        <v>3.7</v>
      </c>
      <c r="H5541">
        <v>100</v>
      </c>
      <c r="I5541" t="s">
        <v>10001</v>
      </c>
      <c r="J5541" t="s">
        <v>10002</v>
      </c>
      <c r="K5541">
        <v>32</v>
      </c>
      <c r="L5541" t="s">
        <v>136</v>
      </c>
      <c r="M5541" t="s">
        <v>132</v>
      </c>
      <c r="N5541" t="s">
        <v>131</v>
      </c>
      <c r="O5541" t="s">
        <v>144</v>
      </c>
    </row>
    <row r="5542" spans="1:15">
      <c r="A5542">
        <v>5541</v>
      </c>
      <c r="B5542">
        <v>66320</v>
      </c>
      <c r="C5542" t="s">
        <v>887</v>
      </c>
      <c r="D5542" t="s">
        <v>139</v>
      </c>
      <c r="E5542" t="s">
        <v>10003</v>
      </c>
      <c r="F5542">
        <v>200</v>
      </c>
      <c r="G5542">
        <v>4.3</v>
      </c>
      <c r="H5542">
        <v>1000</v>
      </c>
      <c r="I5542" t="s">
        <v>10004</v>
      </c>
      <c r="J5542" t="s">
        <v>1185</v>
      </c>
      <c r="K5542">
        <v>63</v>
      </c>
      <c r="L5542" t="s">
        <v>133</v>
      </c>
      <c r="M5542" t="s">
        <v>142</v>
      </c>
      <c r="N5542" t="s">
        <v>147</v>
      </c>
      <c r="O5542" t="s">
        <v>130</v>
      </c>
    </row>
    <row r="5543" spans="1:15">
      <c r="A5543">
        <v>5542</v>
      </c>
      <c r="B5543">
        <v>66631</v>
      </c>
      <c r="C5543" t="s">
        <v>887</v>
      </c>
      <c r="D5543" t="s">
        <v>139</v>
      </c>
      <c r="E5543" t="s">
        <v>10005</v>
      </c>
      <c r="F5543">
        <v>250</v>
      </c>
      <c r="G5543">
        <v>4.0999999999999996</v>
      </c>
      <c r="H5543">
        <v>100</v>
      </c>
      <c r="I5543" t="s">
        <v>1819</v>
      </c>
      <c r="J5543" t="s">
        <v>887</v>
      </c>
      <c r="K5543">
        <v>64</v>
      </c>
      <c r="L5543" t="s">
        <v>133</v>
      </c>
      <c r="M5543" t="s">
        <v>132</v>
      </c>
      <c r="N5543" t="s">
        <v>131</v>
      </c>
      <c r="O5543" t="s">
        <v>130</v>
      </c>
    </row>
    <row r="5544" spans="1:15">
      <c r="A5544">
        <v>5543</v>
      </c>
      <c r="B5544">
        <v>66633</v>
      </c>
      <c r="C5544" t="s">
        <v>511</v>
      </c>
      <c r="D5544" t="s">
        <v>129</v>
      </c>
      <c r="E5544" t="s">
        <v>10006</v>
      </c>
      <c r="F5544">
        <v>250</v>
      </c>
      <c r="G5544">
        <v>4.2</v>
      </c>
      <c r="H5544">
        <v>1000</v>
      </c>
      <c r="I5544" t="s">
        <v>10007</v>
      </c>
      <c r="J5544" t="s">
        <v>790</v>
      </c>
      <c r="K5544">
        <v>72</v>
      </c>
      <c r="L5544" t="s">
        <v>136</v>
      </c>
      <c r="M5544" t="s">
        <v>132</v>
      </c>
      <c r="N5544" t="s">
        <v>147</v>
      </c>
      <c r="O5544" t="s">
        <v>130</v>
      </c>
    </row>
    <row r="5545" spans="1:15">
      <c r="A5545">
        <v>5544</v>
      </c>
      <c r="B5545">
        <v>66681</v>
      </c>
      <c r="C5545" t="s">
        <v>862</v>
      </c>
      <c r="D5545" t="s">
        <v>139</v>
      </c>
      <c r="E5545" t="s">
        <v>10008</v>
      </c>
      <c r="F5545">
        <v>250</v>
      </c>
      <c r="G5545">
        <v>4.5</v>
      </c>
      <c r="H5545">
        <v>100</v>
      </c>
      <c r="I5545" t="s">
        <v>2266</v>
      </c>
      <c r="J5545" t="s">
        <v>862</v>
      </c>
      <c r="K5545">
        <v>55</v>
      </c>
      <c r="L5545" t="s">
        <v>136</v>
      </c>
      <c r="M5545" t="s">
        <v>132</v>
      </c>
      <c r="N5545" t="s">
        <v>131</v>
      </c>
      <c r="O5545" t="s">
        <v>135</v>
      </c>
    </row>
    <row r="5546" spans="1:15">
      <c r="A5546">
        <v>5545</v>
      </c>
      <c r="B5546">
        <v>67259</v>
      </c>
      <c r="C5546" t="s">
        <v>892</v>
      </c>
      <c r="D5546" t="s">
        <v>143</v>
      </c>
      <c r="E5546" t="s">
        <v>10009</v>
      </c>
      <c r="F5546">
        <v>200</v>
      </c>
      <c r="G5546">
        <v>3.9</v>
      </c>
      <c r="H5546">
        <v>100</v>
      </c>
      <c r="I5546" t="s">
        <v>457</v>
      </c>
      <c r="J5546" t="s">
        <v>4048</v>
      </c>
      <c r="K5546">
        <v>27</v>
      </c>
      <c r="L5546" t="s">
        <v>136</v>
      </c>
      <c r="M5546" t="s">
        <v>142</v>
      </c>
      <c r="N5546" t="s">
        <v>131</v>
      </c>
      <c r="O5546" t="s">
        <v>144</v>
      </c>
    </row>
    <row r="5547" spans="1:15">
      <c r="A5547">
        <v>5546</v>
      </c>
      <c r="B5547">
        <v>67557</v>
      </c>
      <c r="C5547" t="s">
        <v>2094</v>
      </c>
      <c r="D5547" t="s">
        <v>139</v>
      </c>
      <c r="E5547" t="s">
        <v>10010</v>
      </c>
      <c r="F5547">
        <v>300</v>
      </c>
      <c r="G5547">
        <v>4</v>
      </c>
      <c r="H5547">
        <v>500</v>
      </c>
      <c r="I5547" t="s">
        <v>368</v>
      </c>
      <c r="J5547" t="s">
        <v>1807</v>
      </c>
      <c r="K5547">
        <v>61</v>
      </c>
      <c r="L5547" t="s">
        <v>133</v>
      </c>
      <c r="M5547" t="s">
        <v>132</v>
      </c>
      <c r="N5547" t="s">
        <v>147</v>
      </c>
      <c r="O5547" t="s">
        <v>130</v>
      </c>
    </row>
    <row r="5548" spans="1:15">
      <c r="A5548">
        <v>5547</v>
      </c>
      <c r="B5548">
        <v>67724</v>
      </c>
      <c r="C5548" t="s">
        <v>10011</v>
      </c>
      <c r="D5548" t="s">
        <v>129</v>
      </c>
      <c r="E5548" t="s">
        <v>10012</v>
      </c>
      <c r="F5548">
        <v>400</v>
      </c>
      <c r="G5548">
        <v>3.7</v>
      </c>
      <c r="H5548">
        <v>50</v>
      </c>
      <c r="I5548" t="s">
        <v>10013</v>
      </c>
      <c r="J5548" t="s">
        <v>10011</v>
      </c>
      <c r="K5548">
        <v>41</v>
      </c>
      <c r="L5548" t="s">
        <v>133</v>
      </c>
      <c r="M5548" t="s">
        <v>132</v>
      </c>
      <c r="N5548" t="s">
        <v>140</v>
      </c>
      <c r="O5548" t="s">
        <v>135</v>
      </c>
    </row>
    <row r="5549" spans="1:15">
      <c r="A5549">
        <v>5548</v>
      </c>
      <c r="B5549">
        <v>67791</v>
      </c>
      <c r="C5549" t="s">
        <v>500</v>
      </c>
      <c r="D5549" t="s">
        <v>146</v>
      </c>
      <c r="E5549" t="s">
        <v>9242</v>
      </c>
      <c r="F5549">
        <v>150</v>
      </c>
      <c r="G5549">
        <v>4.2</v>
      </c>
      <c r="H5549">
        <v>1000</v>
      </c>
      <c r="I5549" t="s">
        <v>2266</v>
      </c>
      <c r="J5549" t="s">
        <v>10014</v>
      </c>
      <c r="K5549">
        <v>27</v>
      </c>
      <c r="L5549" t="s">
        <v>136</v>
      </c>
      <c r="M5549" t="s">
        <v>142</v>
      </c>
      <c r="N5549" t="s">
        <v>147</v>
      </c>
      <c r="O5549" t="s">
        <v>144</v>
      </c>
    </row>
    <row r="5550" spans="1:15">
      <c r="A5550">
        <v>5549</v>
      </c>
      <c r="B5550">
        <v>68000</v>
      </c>
      <c r="C5550" t="s">
        <v>10015</v>
      </c>
      <c r="D5550" t="s">
        <v>145</v>
      </c>
      <c r="E5550" t="s">
        <v>10016</v>
      </c>
      <c r="F5550">
        <v>550</v>
      </c>
      <c r="G5550">
        <v>4.2</v>
      </c>
      <c r="H5550">
        <v>100</v>
      </c>
      <c r="I5550" t="s">
        <v>841</v>
      </c>
      <c r="J5550" t="s">
        <v>3815</v>
      </c>
      <c r="K5550">
        <v>46</v>
      </c>
      <c r="L5550" t="s">
        <v>136</v>
      </c>
      <c r="M5550" t="s">
        <v>148</v>
      </c>
      <c r="N5550" t="s">
        <v>131</v>
      </c>
      <c r="O5550" t="s">
        <v>135</v>
      </c>
    </row>
    <row r="5551" spans="1:15">
      <c r="A5551">
        <v>5550</v>
      </c>
      <c r="B5551">
        <v>68204</v>
      </c>
      <c r="C5551" t="s">
        <v>4944</v>
      </c>
      <c r="D5551" t="s">
        <v>145</v>
      </c>
      <c r="E5551" t="s">
        <v>10017</v>
      </c>
      <c r="F5551">
        <v>500</v>
      </c>
      <c r="G5551">
        <v>4.3</v>
      </c>
      <c r="H5551">
        <v>20</v>
      </c>
      <c r="I5551" t="s">
        <v>2166</v>
      </c>
      <c r="J5551" t="s">
        <v>4944</v>
      </c>
      <c r="K5551">
        <v>39</v>
      </c>
      <c r="L5551" t="s">
        <v>133</v>
      </c>
      <c r="M5551" t="s">
        <v>132</v>
      </c>
      <c r="N5551" t="s">
        <v>140</v>
      </c>
      <c r="O5551" t="s">
        <v>144</v>
      </c>
    </row>
    <row r="5552" spans="1:15">
      <c r="A5552">
        <v>5551</v>
      </c>
      <c r="B5552">
        <v>68213</v>
      </c>
      <c r="C5552" t="s">
        <v>2009</v>
      </c>
      <c r="D5552" t="s">
        <v>145</v>
      </c>
      <c r="E5552" t="s">
        <v>10018</v>
      </c>
      <c r="F5552">
        <v>200</v>
      </c>
      <c r="G5552">
        <v>4.0999999999999996</v>
      </c>
      <c r="H5552">
        <v>100</v>
      </c>
      <c r="I5552" t="s">
        <v>2368</v>
      </c>
      <c r="J5552" t="s">
        <v>2757</v>
      </c>
      <c r="K5552">
        <v>40</v>
      </c>
      <c r="L5552" t="s">
        <v>136</v>
      </c>
      <c r="M5552" t="s">
        <v>142</v>
      </c>
      <c r="N5552" t="s">
        <v>131</v>
      </c>
      <c r="O5552" t="s">
        <v>144</v>
      </c>
    </row>
    <row r="5553" spans="1:15">
      <c r="A5553">
        <v>5552</v>
      </c>
      <c r="B5553">
        <v>68275</v>
      </c>
      <c r="C5553" t="s">
        <v>458</v>
      </c>
      <c r="D5553" t="s">
        <v>141</v>
      </c>
      <c r="E5553" t="s">
        <v>10019</v>
      </c>
      <c r="F5553">
        <v>800</v>
      </c>
      <c r="G5553">
        <v>2.9</v>
      </c>
      <c r="H5553">
        <v>80</v>
      </c>
      <c r="I5553" t="s">
        <v>10020</v>
      </c>
      <c r="J5553" t="s">
        <v>3031</v>
      </c>
      <c r="K5553">
        <v>58</v>
      </c>
      <c r="L5553" t="s">
        <v>136</v>
      </c>
      <c r="M5553" t="s">
        <v>148</v>
      </c>
      <c r="N5553" t="s">
        <v>131</v>
      </c>
      <c r="O5553" t="s">
        <v>135</v>
      </c>
    </row>
    <row r="5554" spans="1:15">
      <c r="A5554">
        <v>5553</v>
      </c>
      <c r="B5554">
        <v>68432</v>
      </c>
      <c r="C5554" t="s">
        <v>10021</v>
      </c>
      <c r="D5554" t="s">
        <v>145</v>
      </c>
      <c r="E5554" t="s">
        <v>10022</v>
      </c>
      <c r="F5554">
        <v>300</v>
      </c>
      <c r="G5554">
        <v>4.4000000000000004</v>
      </c>
      <c r="H5554">
        <v>100</v>
      </c>
      <c r="I5554" t="s">
        <v>821</v>
      </c>
      <c r="J5554" t="s">
        <v>3815</v>
      </c>
      <c r="K5554">
        <v>48</v>
      </c>
      <c r="L5554" t="s">
        <v>236</v>
      </c>
      <c r="M5554" t="s">
        <v>132</v>
      </c>
      <c r="N5554" t="s">
        <v>131</v>
      </c>
      <c r="O5554" t="s">
        <v>135</v>
      </c>
    </row>
    <row r="5555" spans="1:15">
      <c r="A5555">
        <v>5554</v>
      </c>
      <c r="B5555">
        <v>68605</v>
      </c>
      <c r="C5555" t="s">
        <v>2804</v>
      </c>
      <c r="D5555" t="s">
        <v>145</v>
      </c>
      <c r="E5555" t="s">
        <v>6566</v>
      </c>
      <c r="F5555">
        <v>300</v>
      </c>
      <c r="G5555">
        <v>4.4000000000000004</v>
      </c>
      <c r="H5555">
        <v>20</v>
      </c>
      <c r="I5555" t="s">
        <v>356</v>
      </c>
      <c r="J5555" t="s">
        <v>2800</v>
      </c>
      <c r="K5555">
        <v>36</v>
      </c>
      <c r="L5555" t="s">
        <v>136</v>
      </c>
      <c r="M5555" t="s">
        <v>132</v>
      </c>
      <c r="N5555" t="s">
        <v>140</v>
      </c>
      <c r="O5555" t="s">
        <v>144</v>
      </c>
    </row>
    <row r="5556" spans="1:15">
      <c r="A5556">
        <v>5555</v>
      </c>
      <c r="B5556">
        <v>69278</v>
      </c>
      <c r="C5556" t="s">
        <v>435</v>
      </c>
      <c r="D5556" t="s">
        <v>134</v>
      </c>
      <c r="E5556" t="s">
        <v>10023</v>
      </c>
      <c r="F5556">
        <v>200</v>
      </c>
      <c r="G5556">
        <v>4.2</v>
      </c>
      <c r="H5556">
        <v>100</v>
      </c>
      <c r="I5556" t="s">
        <v>356</v>
      </c>
      <c r="J5556" t="s">
        <v>10024</v>
      </c>
      <c r="K5556">
        <v>48</v>
      </c>
      <c r="L5556" t="s">
        <v>136</v>
      </c>
      <c r="M5556" t="s">
        <v>142</v>
      </c>
      <c r="N5556" t="s">
        <v>131</v>
      </c>
      <c r="O5556" t="s">
        <v>135</v>
      </c>
    </row>
    <row r="5557" spans="1:15">
      <c r="A5557">
        <v>5556</v>
      </c>
      <c r="B5557">
        <v>69507</v>
      </c>
      <c r="C5557" t="s">
        <v>1907</v>
      </c>
      <c r="D5557" t="s">
        <v>139</v>
      </c>
      <c r="E5557" t="s">
        <v>10025</v>
      </c>
      <c r="F5557">
        <v>100</v>
      </c>
      <c r="G5557">
        <v>4</v>
      </c>
      <c r="H5557">
        <v>50</v>
      </c>
      <c r="I5557" t="s">
        <v>2266</v>
      </c>
      <c r="J5557" t="s">
        <v>10026</v>
      </c>
      <c r="K5557">
        <v>33</v>
      </c>
      <c r="L5557" t="s">
        <v>136</v>
      </c>
      <c r="M5557" t="s">
        <v>142</v>
      </c>
      <c r="N5557" t="s">
        <v>140</v>
      </c>
      <c r="O5557" t="s">
        <v>144</v>
      </c>
    </row>
    <row r="5558" spans="1:15">
      <c r="A5558">
        <v>5557</v>
      </c>
      <c r="B5558">
        <v>69773</v>
      </c>
      <c r="C5558" t="s">
        <v>382</v>
      </c>
      <c r="D5558" t="s">
        <v>137</v>
      </c>
      <c r="E5558" t="s">
        <v>10027</v>
      </c>
      <c r="F5558">
        <v>400</v>
      </c>
      <c r="G5558">
        <v>3.9</v>
      </c>
      <c r="H5558">
        <v>20</v>
      </c>
      <c r="I5558" t="s">
        <v>10028</v>
      </c>
      <c r="J5558" t="s">
        <v>2188</v>
      </c>
      <c r="K5558">
        <v>35</v>
      </c>
      <c r="L5558" t="s">
        <v>138</v>
      </c>
      <c r="M5558" t="s">
        <v>132</v>
      </c>
      <c r="N5558" t="s">
        <v>140</v>
      </c>
      <c r="O5558" t="s">
        <v>144</v>
      </c>
    </row>
    <row r="5559" spans="1:15">
      <c r="A5559">
        <v>5558</v>
      </c>
      <c r="B5559">
        <v>69957</v>
      </c>
      <c r="C5559" t="s">
        <v>3149</v>
      </c>
      <c r="D5559" t="s">
        <v>149</v>
      </c>
      <c r="E5559" t="s">
        <v>10029</v>
      </c>
      <c r="F5559">
        <v>300</v>
      </c>
      <c r="G5559">
        <v>3.8</v>
      </c>
      <c r="H5559">
        <v>100</v>
      </c>
      <c r="I5559" t="s">
        <v>10030</v>
      </c>
      <c r="J5559" t="s">
        <v>10031</v>
      </c>
      <c r="K5559">
        <v>57</v>
      </c>
      <c r="L5559" t="s">
        <v>138</v>
      </c>
      <c r="M5559" t="s">
        <v>132</v>
      </c>
      <c r="N5559" t="s">
        <v>131</v>
      </c>
      <c r="O5559" t="s">
        <v>135</v>
      </c>
    </row>
    <row r="5560" spans="1:15">
      <c r="A5560">
        <v>5559</v>
      </c>
      <c r="B5560">
        <v>69997</v>
      </c>
      <c r="C5560" t="s">
        <v>620</v>
      </c>
      <c r="D5560" t="s">
        <v>137</v>
      </c>
      <c r="E5560" t="s">
        <v>10032</v>
      </c>
      <c r="F5560">
        <v>450</v>
      </c>
      <c r="G5560">
        <v>4.3</v>
      </c>
      <c r="H5560">
        <v>1000</v>
      </c>
      <c r="I5560" t="s">
        <v>9932</v>
      </c>
      <c r="J5560" t="s">
        <v>10033</v>
      </c>
      <c r="K5560">
        <v>47</v>
      </c>
      <c r="L5560" t="s">
        <v>138</v>
      </c>
      <c r="M5560" t="s">
        <v>132</v>
      </c>
      <c r="N5560" t="s">
        <v>147</v>
      </c>
      <c r="O5560" t="s">
        <v>135</v>
      </c>
    </row>
    <row r="5561" spans="1:15">
      <c r="A5561">
        <v>5560</v>
      </c>
      <c r="B5561">
        <v>70056</v>
      </c>
      <c r="C5561" t="s">
        <v>2818</v>
      </c>
      <c r="D5561" t="s">
        <v>149</v>
      </c>
      <c r="E5561" t="s">
        <v>10034</v>
      </c>
      <c r="F5561">
        <v>300</v>
      </c>
      <c r="G5561">
        <v>4</v>
      </c>
      <c r="H5561">
        <v>500</v>
      </c>
      <c r="I5561" t="s">
        <v>10035</v>
      </c>
      <c r="J5561" t="s">
        <v>10036</v>
      </c>
      <c r="K5561">
        <v>34</v>
      </c>
      <c r="L5561" t="s">
        <v>138</v>
      </c>
      <c r="M5561" t="s">
        <v>132</v>
      </c>
      <c r="N5561" t="s">
        <v>147</v>
      </c>
      <c r="O5561" t="s">
        <v>144</v>
      </c>
    </row>
    <row r="5562" spans="1:15">
      <c r="A5562">
        <v>5561</v>
      </c>
      <c r="B5562">
        <v>70147</v>
      </c>
      <c r="C5562" t="s">
        <v>1992</v>
      </c>
      <c r="D5562" t="s">
        <v>145</v>
      </c>
      <c r="E5562" t="s">
        <v>10037</v>
      </c>
      <c r="F5562">
        <v>200</v>
      </c>
      <c r="G5562">
        <v>4.0999999999999996</v>
      </c>
      <c r="H5562">
        <v>1000</v>
      </c>
      <c r="I5562" t="s">
        <v>10038</v>
      </c>
      <c r="J5562" t="s">
        <v>1992</v>
      </c>
      <c r="K5562">
        <v>36</v>
      </c>
      <c r="L5562" t="s">
        <v>133</v>
      </c>
      <c r="M5562" t="s">
        <v>142</v>
      </c>
      <c r="N5562" t="s">
        <v>147</v>
      </c>
      <c r="O5562" t="s">
        <v>144</v>
      </c>
    </row>
    <row r="5563" spans="1:15">
      <c r="A5563">
        <v>5562</v>
      </c>
      <c r="B5563">
        <v>70518</v>
      </c>
      <c r="C5563" t="s">
        <v>3111</v>
      </c>
      <c r="D5563" t="s">
        <v>149</v>
      </c>
      <c r="E5563" t="s">
        <v>10039</v>
      </c>
      <c r="F5563">
        <v>200</v>
      </c>
      <c r="G5563">
        <v>2.9</v>
      </c>
      <c r="H5563">
        <v>80</v>
      </c>
      <c r="I5563" t="s">
        <v>3446</v>
      </c>
      <c r="J5563" t="s">
        <v>2817</v>
      </c>
      <c r="K5563">
        <v>39</v>
      </c>
      <c r="L5563" t="s">
        <v>136</v>
      </c>
      <c r="M5563" t="s">
        <v>142</v>
      </c>
      <c r="N5563" t="s">
        <v>131</v>
      </c>
      <c r="O5563" t="s">
        <v>144</v>
      </c>
    </row>
    <row r="5564" spans="1:15">
      <c r="A5564">
        <v>5563</v>
      </c>
      <c r="B5564">
        <v>70614</v>
      </c>
      <c r="C5564" t="s">
        <v>6539</v>
      </c>
      <c r="D5564" t="s">
        <v>141</v>
      </c>
      <c r="E5564" t="s">
        <v>10040</v>
      </c>
      <c r="F5564">
        <v>300</v>
      </c>
      <c r="G5564">
        <v>4.5999999999999996</v>
      </c>
      <c r="H5564">
        <v>100</v>
      </c>
      <c r="I5564" t="s">
        <v>10041</v>
      </c>
      <c r="J5564" t="s">
        <v>6539</v>
      </c>
      <c r="K5564">
        <v>26</v>
      </c>
      <c r="L5564" t="s">
        <v>138</v>
      </c>
      <c r="M5564" t="s">
        <v>132</v>
      </c>
      <c r="N5564" t="s">
        <v>131</v>
      </c>
      <c r="O5564" t="s">
        <v>144</v>
      </c>
    </row>
    <row r="5565" spans="1:15">
      <c r="A5565">
        <v>5564</v>
      </c>
      <c r="B5565">
        <v>70628</v>
      </c>
      <c r="C5565" t="s">
        <v>1969</v>
      </c>
      <c r="D5565" t="s">
        <v>145</v>
      </c>
      <c r="E5565" t="s">
        <v>10042</v>
      </c>
      <c r="F5565">
        <v>300</v>
      </c>
      <c r="G5565">
        <v>4.2</v>
      </c>
      <c r="H5565">
        <v>20</v>
      </c>
      <c r="I5565" t="s">
        <v>1573</v>
      </c>
      <c r="J5565" t="s">
        <v>10043</v>
      </c>
      <c r="K5565">
        <v>37</v>
      </c>
      <c r="L5565" t="s">
        <v>138</v>
      </c>
      <c r="M5565" t="s">
        <v>132</v>
      </c>
      <c r="N5565" t="s">
        <v>140</v>
      </c>
      <c r="O5565" t="s">
        <v>144</v>
      </c>
    </row>
    <row r="5566" spans="1:15">
      <c r="A5566">
        <v>5565</v>
      </c>
      <c r="B5566">
        <v>70657</v>
      </c>
      <c r="C5566" t="s">
        <v>10044</v>
      </c>
      <c r="D5566" t="s">
        <v>149</v>
      </c>
      <c r="E5566" t="s">
        <v>10045</v>
      </c>
      <c r="F5566">
        <v>250</v>
      </c>
      <c r="G5566">
        <v>4.3</v>
      </c>
      <c r="H5566">
        <v>1000</v>
      </c>
      <c r="I5566" t="s">
        <v>10046</v>
      </c>
      <c r="J5566" t="s">
        <v>10044</v>
      </c>
      <c r="K5566">
        <v>24</v>
      </c>
      <c r="L5566" t="s">
        <v>136</v>
      </c>
      <c r="M5566" t="s">
        <v>132</v>
      </c>
      <c r="N5566" t="s">
        <v>147</v>
      </c>
      <c r="O5566" t="s">
        <v>144</v>
      </c>
    </row>
    <row r="5567" spans="1:15">
      <c r="A5567">
        <v>5566</v>
      </c>
      <c r="B5567">
        <v>70757</v>
      </c>
      <c r="C5567" t="s">
        <v>10047</v>
      </c>
      <c r="D5567" t="s">
        <v>149</v>
      </c>
      <c r="E5567" t="s">
        <v>10048</v>
      </c>
      <c r="F5567">
        <v>250</v>
      </c>
      <c r="G5567">
        <v>2.9</v>
      </c>
      <c r="H5567">
        <v>80</v>
      </c>
      <c r="I5567" t="s">
        <v>10049</v>
      </c>
      <c r="J5567" t="s">
        <v>10050</v>
      </c>
      <c r="K5567">
        <v>40</v>
      </c>
      <c r="L5567" t="s">
        <v>138</v>
      </c>
      <c r="M5567" t="s">
        <v>132</v>
      </c>
      <c r="N5567" t="s">
        <v>131</v>
      </c>
      <c r="O5567" t="s">
        <v>144</v>
      </c>
    </row>
    <row r="5568" spans="1:15">
      <c r="A5568">
        <v>5567</v>
      </c>
      <c r="B5568">
        <v>70760</v>
      </c>
      <c r="C5568" t="s">
        <v>2910</v>
      </c>
      <c r="D5568" t="s">
        <v>149</v>
      </c>
      <c r="E5568" t="s">
        <v>10051</v>
      </c>
      <c r="F5568">
        <v>300</v>
      </c>
      <c r="G5568">
        <v>4.3</v>
      </c>
      <c r="H5568">
        <v>100</v>
      </c>
      <c r="I5568" t="s">
        <v>10052</v>
      </c>
      <c r="J5568" t="s">
        <v>10053</v>
      </c>
      <c r="K5568">
        <v>49</v>
      </c>
      <c r="L5568" t="s">
        <v>133</v>
      </c>
      <c r="M5568" t="s">
        <v>132</v>
      </c>
      <c r="N5568" t="s">
        <v>131</v>
      </c>
      <c r="O5568" t="s">
        <v>135</v>
      </c>
    </row>
    <row r="5569" spans="1:15">
      <c r="A5569">
        <v>5568</v>
      </c>
      <c r="B5569">
        <v>70940</v>
      </c>
      <c r="C5569" t="s">
        <v>1455</v>
      </c>
      <c r="D5569" t="s">
        <v>146</v>
      </c>
      <c r="E5569" t="s">
        <v>10054</v>
      </c>
      <c r="F5569">
        <v>150</v>
      </c>
      <c r="G5569">
        <v>4.2</v>
      </c>
      <c r="H5569">
        <v>500</v>
      </c>
      <c r="I5569" t="s">
        <v>2266</v>
      </c>
      <c r="J5569" t="s">
        <v>2441</v>
      </c>
      <c r="K5569">
        <v>40</v>
      </c>
      <c r="L5569" t="s">
        <v>136</v>
      </c>
      <c r="M5569" t="s">
        <v>142</v>
      </c>
      <c r="N5569" t="s">
        <v>147</v>
      </c>
      <c r="O5569" t="s">
        <v>144</v>
      </c>
    </row>
    <row r="5570" spans="1:15">
      <c r="A5570">
        <v>5569</v>
      </c>
      <c r="B5570">
        <v>70952</v>
      </c>
      <c r="C5570" t="s">
        <v>1969</v>
      </c>
      <c r="D5570" t="s">
        <v>145</v>
      </c>
      <c r="E5570" t="s">
        <v>10055</v>
      </c>
      <c r="F5570">
        <v>300</v>
      </c>
      <c r="G5570">
        <v>4.3</v>
      </c>
      <c r="H5570">
        <v>50</v>
      </c>
      <c r="I5570" t="s">
        <v>841</v>
      </c>
      <c r="J5570" t="s">
        <v>2469</v>
      </c>
      <c r="K5570">
        <v>35</v>
      </c>
      <c r="L5570" t="s">
        <v>136</v>
      </c>
      <c r="M5570" t="s">
        <v>132</v>
      </c>
      <c r="N5570" t="s">
        <v>140</v>
      </c>
      <c r="O5570" t="s">
        <v>144</v>
      </c>
    </row>
    <row r="5571" spans="1:15">
      <c r="A5571">
        <v>5570</v>
      </c>
      <c r="B5571">
        <v>71036</v>
      </c>
      <c r="C5571" t="s">
        <v>2910</v>
      </c>
      <c r="D5571" t="s">
        <v>149</v>
      </c>
      <c r="E5571" t="s">
        <v>10056</v>
      </c>
      <c r="F5571">
        <v>160</v>
      </c>
      <c r="G5571">
        <v>3.5</v>
      </c>
      <c r="H5571">
        <v>1000</v>
      </c>
      <c r="I5571" t="s">
        <v>10057</v>
      </c>
      <c r="J5571" t="s">
        <v>10058</v>
      </c>
      <c r="K5571">
        <v>42</v>
      </c>
      <c r="L5571" t="s">
        <v>133</v>
      </c>
      <c r="M5571" t="s">
        <v>142</v>
      </c>
      <c r="N5571" t="s">
        <v>147</v>
      </c>
      <c r="O5571" t="s">
        <v>135</v>
      </c>
    </row>
    <row r="5572" spans="1:15">
      <c r="A5572">
        <v>5571</v>
      </c>
      <c r="B5572">
        <v>71037</v>
      </c>
      <c r="C5572" t="s">
        <v>3421</v>
      </c>
      <c r="D5572" t="s">
        <v>149</v>
      </c>
      <c r="E5572" t="s">
        <v>2449</v>
      </c>
      <c r="F5572">
        <v>250</v>
      </c>
      <c r="G5572">
        <v>4.3</v>
      </c>
      <c r="H5572">
        <v>500</v>
      </c>
      <c r="I5572" t="s">
        <v>10059</v>
      </c>
      <c r="J5572" t="s">
        <v>10060</v>
      </c>
      <c r="K5572">
        <v>32</v>
      </c>
      <c r="L5572" t="s">
        <v>138</v>
      </c>
      <c r="M5572" t="s">
        <v>132</v>
      </c>
      <c r="N5572" t="s">
        <v>147</v>
      </c>
      <c r="O5572" t="s">
        <v>144</v>
      </c>
    </row>
    <row r="5573" spans="1:15">
      <c r="A5573">
        <v>5572</v>
      </c>
      <c r="B5573">
        <v>71058</v>
      </c>
      <c r="C5573" t="s">
        <v>10047</v>
      </c>
      <c r="D5573" t="s">
        <v>149</v>
      </c>
      <c r="E5573" t="s">
        <v>10061</v>
      </c>
      <c r="F5573">
        <v>250</v>
      </c>
      <c r="G5573">
        <v>3.9</v>
      </c>
      <c r="H5573">
        <v>100</v>
      </c>
      <c r="I5573" t="s">
        <v>279</v>
      </c>
      <c r="J5573" t="s">
        <v>10050</v>
      </c>
      <c r="K5573">
        <v>38</v>
      </c>
      <c r="L5573" t="s">
        <v>133</v>
      </c>
      <c r="M5573" t="s">
        <v>132</v>
      </c>
      <c r="N5573" t="s">
        <v>131</v>
      </c>
      <c r="O5573" t="s">
        <v>144</v>
      </c>
    </row>
    <row r="5574" spans="1:15">
      <c r="A5574">
        <v>5573</v>
      </c>
      <c r="B5574">
        <v>71104</v>
      </c>
      <c r="C5574" t="s">
        <v>10044</v>
      </c>
      <c r="D5574" t="s">
        <v>149</v>
      </c>
      <c r="E5574" t="s">
        <v>10062</v>
      </c>
      <c r="F5574">
        <v>360</v>
      </c>
      <c r="G5574">
        <v>4</v>
      </c>
      <c r="H5574">
        <v>50</v>
      </c>
      <c r="I5574" t="s">
        <v>10063</v>
      </c>
      <c r="J5574" t="s">
        <v>10002</v>
      </c>
      <c r="K5574">
        <v>30</v>
      </c>
      <c r="L5574" t="s">
        <v>133</v>
      </c>
      <c r="M5574" t="s">
        <v>132</v>
      </c>
      <c r="N5574" t="s">
        <v>140</v>
      </c>
      <c r="O5574" t="s">
        <v>144</v>
      </c>
    </row>
    <row r="5575" spans="1:15">
      <c r="A5575">
        <v>5574</v>
      </c>
      <c r="B5575">
        <v>71204</v>
      </c>
      <c r="C5575" t="s">
        <v>10047</v>
      </c>
      <c r="D5575" t="s">
        <v>149</v>
      </c>
      <c r="E5575" t="s">
        <v>10064</v>
      </c>
      <c r="F5575">
        <v>250</v>
      </c>
      <c r="G5575">
        <v>2.9</v>
      </c>
      <c r="H5575">
        <v>80</v>
      </c>
      <c r="I5575" t="s">
        <v>2266</v>
      </c>
      <c r="J5575" t="s">
        <v>10050</v>
      </c>
      <c r="K5575">
        <v>40</v>
      </c>
      <c r="L5575" t="s">
        <v>136</v>
      </c>
      <c r="M5575" t="s">
        <v>132</v>
      </c>
      <c r="N5575" t="s">
        <v>131</v>
      </c>
      <c r="O5575" t="s">
        <v>144</v>
      </c>
    </row>
    <row r="5576" spans="1:15">
      <c r="A5576">
        <v>5575</v>
      </c>
      <c r="B5576">
        <v>71637</v>
      </c>
      <c r="C5576" t="s">
        <v>2486</v>
      </c>
      <c r="D5576" t="s">
        <v>145</v>
      </c>
      <c r="E5576" t="s">
        <v>10065</v>
      </c>
      <c r="F5576">
        <v>600</v>
      </c>
      <c r="G5576">
        <v>4.2</v>
      </c>
      <c r="H5576">
        <v>100</v>
      </c>
      <c r="I5576" t="s">
        <v>10066</v>
      </c>
      <c r="J5576" t="s">
        <v>2489</v>
      </c>
      <c r="K5576">
        <v>39</v>
      </c>
      <c r="L5576" t="s">
        <v>136</v>
      </c>
      <c r="M5576" t="s">
        <v>148</v>
      </c>
      <c r="N5576" t="s">
        <v>131</v>
      </c>
      <c r="O5576" t="s">
        <v>144</v>
      </c>
    </row>
    <row r="5577" spans="1:15">
      <c r="A5577">
        <v>5576</v>
      </c>
      <c r="B5577">
        <v>71638</v>
      </c>
      <c r="C5577" t="s">
        <v>10067</v>
      </c>
      <c r="D5577" t="s">
        <v>145</v>
      </c>
      <c r="E5577" t="s">
        <v>10068</v>
      </c>
      <c r="F5577">
        <v>250</v>
      </c>
      <c r="G5577">
        <v>4.3</v>
      </c>
      <c r="H5577">
        <v>50</v>
      </c>
      <c r="I5577" t="s">
        <v>356</v>
      </c>
      <c r="J5577" t="s">
        <v>2806</v>
      </c>
      <c r="K5577">
        <v>45</v>
      </c>
      <c r="L5577" t="s">
        <v>136</v>
      </c>
      <c r="M5577" t="s">
        <v>132</v>
      </c>
      <c r="N5577" t="s">
        <v>140</v>
      </c>
      <c r="O5577" t="s">
        <v>135</v>
      </c>
    </row>
    <row r="5578" spans="1:15">
      <c r="A5578">
        <v>5577</v>
      </c>
      <c r="B5578">
        <v>72304</v>
      </c>
      <c r="C5578" t="s">
        <v>10069</v>
      </c>
      <c r="D5578" t="s">
        <v>149</v>
      </c>
      <c r="E5578" t="s">
        <v>10070</v>
      </c>
      <c r="F5578">
        <v>300</v>
      </c>
      <c r="G5578">
        <v>4.0999999999999996</v>
      </c>
      <c r="H5578">
        <v>100</v>
      </c>
      <c r="I5578" t="s">
        <v>10071</v>
      </c>
      <c r="J5578" t="s">
        <v>9983</v>
      </c>
      <c r="K5578">
        <v>34</v>
      </c>
      <c r="L5578" t="s">
        <v>133</v>
      </c>
      <c r="M5578" t="s">
        <v>132</v>
      </c>
      <c r="N5578" t="s">
        <v>131</v>
      </c>
      <c r="O5578" t="s">
        <v>144</v>
      </c>
    </row>
    <row r="5579" spans="1:15">
      <c r="A5579">
        <v>5578</v>
      </c>
      <c r="B5579">
        <v>72350</v>
      </c>
      <c r="C5579" t="s">
        <v>1192</v>
      </c>
      <c r="D5579" t="s">
        <v>137</v>
      </c>
      <c r="E5579" t="s">
        <v>687</v>
      </c>
      <c r="F5579">
        <v>251</v>
      </c>
      <c r="G5579">
        <v>4.4000000000000004</v>
      </c>
      <c r="H5579">
        <v>1000</v>
      </c>
      <c r="I5579" t="s">
        <v>2741</v>
      </c>
      <c r="J5579" t="s">
        <v>8195</v>
      </c>
      <c r="K5579">
        <v>53</v>
      </c>
      <c r="L5579" t="s">
        <v>133</v>
      </c>
      <c r="M5579" t="s">
        <v>132</v>
      </c>
      <c r="N5579" t="s">
        <v>147</v>
      </c>
      <c r="O5579" t="s">
        <v>135</v>
      </c>
    </row>
    <row r="5580" spans="1:15">
      <c r="A5580">
        <v>5579</v>
      </c>
      <c r="B5580">
        <v>72652</v>
      </c>
      <c r="C5580" t="s">
        <v>3588</v>
      </c>
      <c r="D5580" t="s">
        <v>139</v>
      </c>
      <c r="E5580" t="s">
        <v>10072</v>
      </c>
      <c r="F5580">
        <v>600</v>
      </c>
      <c r="G5580">
        <v>4.3</v>
      </c>
      <c r="H5580">
        <v>500</v>
      </c>
      <c r="I5580" t="s">
        <v>10073</v>
      </c>
      <c r="J5580" t="s">
        <v>9470</v>
      </c>
      <c r="K5580">
        <v>85</v>
      </c>
      <c r="L5580" t="s">
        <v>133</v>
      </c>
      <c r="M5580" t="s">
        <v>148</v>
      </c>
      <c r="N5580" t="s">
        <v>147</v>
      </c>
      <c r="O5580" t="s">
        <v>130</v>
      </c>
    </row>
    <row r="5581" spans="1:15">
      <c r="A5581">
        <v>5580</v>
      </c>
      <c r="B5581">
        <v>72668</v>
      </c>
      <c r="C5581" t="s">
        <v>955</v>
      </c>
      <c r="D5581" t="s">
        <v>141</v>
      </c>
      <c r="E5581" t="s">
        <v>10074</v>
      </c>
      <c r="F5581">
        <v>300</v>
      </c>
      <c r="G5581">
        <v>3.9</v>
      </c>
      <c r="H5581">
        <v>500</v>
      </c>
      <c r="I5581" t="s">
        <v>10075</v>
      </c>
      <c r="J5581" t="s">
        <v>1486</v>
      </c>
      <c r="K5581">
        <v>54</v>
      </c>
      <c r="L5581" t="s">
        <v>138</v>
      </c>
      <c r="M5581" t="s">
        <v>132</v>
      </c>
      <c r="N5581" t="s">
        <v>147</v>
      </c>
      <c r="O5581" t="s">
        <v>135</v>
      </c>
    </row>
    <row r="5582" spans="1:15">
      <c r="A5582">
        <v>5581</v>
      </c>
      <c r="B5582">
        <v>72878</v>
      </c>
      <c r="C5582" t="s">
        <v>2792</v>
      </c>
      <c r="D5582" t="s">
        <v>134</v>
      </c>
      <c r="E5582" t="s">
        <v>10076</v>
      </c>
      <c r="F5582">
        <v>750</v>
      </c>
      <c r="G5582">
        <v>3.6</v>
      </c>
      <c r="H5582">
        <v>20</v>
      </c>
      <c r="I5582" t="s">
        <v>356</v>
      </c>
      <c r="J5582" t="s">
        <v>2792</v>
      </c>
      <c r="K5582">
        <v>52</v>
      </c>
      <c r="L5582" t="s">
        <v>136</v>
      </c>
      <c r="M5582" t="s">
        <v>148</v>
      </c>
      <c r="N5582" t="s">
        <v>140</v>
      </c>
      <c r="O5582" t="s">
        <v>135</v>
      </c>
    </row>
    <row r="5583" spans="1:15">
      <c r="A5583">
        <v>5582</v>
      </c>
      <c r="B5583">
        <v>73027</v>
      </c>
      <c r="C5583" t="s">
        <v>3546</v>
      </c>
      <c r="D5583" t="s">
        <v>149</v>
      </c>
      <c r="E5583" t="s">
        <v>10077</v>
      </c>
      <c r="F5583">
        <v>250</v>
      </c>
      <c r="G5583">
        <v>2.9</v>
      </c>
      <c r="H5583">
        <v>80</v>
      </c>
      <c r="I5583" t="s">
        <v>10078</v>
      </c>
      <c r="J5583" t="s">
        <v>10079</v>
      </c>
      <c r="K5583">
        <v>58</v>
      </c>
      <c r="L5583" t="s">
        <v>236</v>
      </c>
      <c r="M5583" t="s">
        <v>132</v>
      </c>
      <c r="N5583" t="s">
        <v>131</v>
      </c>
      <c r="O5583" t="s">
        <v>135</v>
      </c>
    </row>
    <row r="5584" spans="1:15">
      <c r="A5584">
        <v>5583</v>
      </c>
      <c r="B5584">
        <v>73099</v>
      </c>
      <c r="C5584" t="s">
        <v>458</v>
      </c>
      <c r="D5584" t="s">
        <v>141</v>
      </c>
      <c r="E5584" t="s">
        <v>10080</v>
      </c>
      <c r="F5584">
        <v>1000</v>
      </c>
      <c r="G5584">
        <v>2.9</v>
      </c>
      <c r="H5584">
        <v>80</v>
      </c>
      <c r="I5584" t="s">
        <v>10081</v>
      </c>
      <c r="J5584" t="s">
        <v>469</v>
      </c>
      <c r="K5584">
        <v>37</v>
      </c>
      <c r="L5584" t="s">
        <v>133</v>
      </c>
      <c r="M5584" t="s">
        <v>148</v>
      </c>
      <c r="N5584" t="s">
        <v>131</v>
      </c>
      <c r="O5584" t="s">
        <v>144</v>
      </c>
    </row>
    <row r="5585" spans="1:15">
      <c r="A5585">
        <v>5584</v>
      </c>
      <c r="B5585">
        <v>73680</v>
      </c>
      <c r="C5585" t="s">
        <v>892</v>
      </c>
      <c r="D5585" t="s">
        <v>143</v>
      </c>
      <c r="E5585" t="s">
        <v>10082</v>
      </c>
      <c r="F5585">
        <v>200</v>
      </c>
      <c r="G5585">
        <v>3.6</v>
      </c>
      <c r="H5585">
        <v>500</v>
      </c>
      <c r="I5585" t="s">
        <v>6919</v>
      </c>
      <c r="J5585" t="s">
        <v>4048</v>
      </c>
      <c r="K5585">
        <v>37</v>
      </c>
      <c r="L5585" t="s">
        <v>136</v>
      </c>
      <c r="M5585" t="s">
        <v>142</v>
      </c>
      <c r="N5585" t="s">
        <v>147</v>
      </c>
      <c r="O5585" t="s">
        <v>144</v>
      </c>
    </row>
    <row r="5586" spans="1:15">
      <c r="A5586">
        <v>5585</v>
      </c>
      <c r="B5586">
        <v>73758</v>
      </c>
      <c r="C5586" t="s">
        <v>4612</v>
      </c>
      <c r="D5586" t="s">
        <v>146</v>
      </c>
      <c r="E5586" t="s">
        <v>10083</v>
      </c>
      <c r="F5586">
        <v>150</v>
      </c>
      <c r="G5586">
        <v>4.3</v>
      </c>
      <c r="H5586">
        <v>1000</v>
      </c>
      <c r="I5586" t="s">
        <v>2266</v>
      </c>
      <c r="J5586" t="s">
        <v>10084</v>
      </c>
      <c r="K5586">
        <v>59</v>
      </c>
      <c r="L5586" t="s">
        <v>136</v>
      </c>
      <c r="M5586" t="s">
        <v>142</v>
      </c>
      <c r="N5586" t="s">
        <v>147</v>
      </c>
      <c r="O5586" t="s">
        <v>135</v>
      </c>
    </row>
    <row r="5587" spans="1:15">
      <c r="A5587">
        <v>5586</v>
      </c>
      <c r="B5587">
        <v>73861</v>
      </c>
      <c r="C5587" t="s">
        <v>477</v>
      </c>
      <c r="D5587" t="s">
        <v>141</v>
      </c>
      <c r="E5587" t="s">
        <v>10085</v>
      </c>
      <c r="F5587">
        <v>400</v>
      </c>
      <c r="G5587">
        <v>3.8</v>
      </c>
      <c r="H5587">
        <v>50</v>
      </c>
      <c r="I5587" t="s">
        <v>622</v>
      </c>
      <c r="J5587" t="s">
        <v>477</v>
      </c>
      <c r="K5587">
        <v>48</v>
      </c>
      <c r="L5587" t="s">
        <v>138</v>
      </c>
      <c r="M5587" t="s">
        <v>132</v>
      </c>
      <c r="N5587" t="s">
        <v>140</v>
      </c>
      <c r="O5587" t="s">
        <v>135</v>
      </c>
    </row>
    <row r="5588" spans="1:15">
      <c r="A5588">
        <v>5587</v>
      </c>
      <c r="B5588">
        <v>74019</v>
      </c>
      <c r="C5588" t="s">
        <v>529</v>
      </c>
      <c r="D5588" t="s">
        <v>146</v>
      </c>
      <c r="E5588" t="s">
        <v>10086</v>
      </c>
      <c r="F5588">
        <v>300</v>
      </c>
      <c r="G5588">
        <v>4.5</v>
      </c>
      <c r="H5588">
        <v>20</v>
      </c>
      <c r="I5588" t="s">
        <v>395</v>
      </c>
      <c r="J5588" t="s">
        <v>10087</v>
      </c>
      <c r="K5588">
        <v>51</v>
      </c>
      <c r="L5588" t="s">
        <v>138</v>
      </c>
      <c r="M5588" t="s">
        <v>132</v>
      </c>
      <c r="N5588" t="s">
        <v>140</v>
      </c>
      <c r="O5588" t="s">
        <v>135</v>
      </c>
    </row>
    <row r="5589" spans="1:15">
      <c r="A5589">
        <v>5588</v>
      </c>
      <c r="B5589">
        <v>75307</v>
      </c>
      <c r="C5589" t="s">
        <v>9857</v>
      </c>
      <c r="D5589" t="s">
        <v>149</v>
      </c>
      <c r="E5589" t="s">
        <v>10088</v>
      </c>
      <c r="F5589">
        <v>250</v>
      </c>
      <c r="G5589">
        <v>4.5</v>
      </c>
      <c r="H5589">
        <v>20</v>
      </c>
      <c r="I5589" t="s">
        <v>395</v>
      </c>
      <c r="J5589" t="s">
        <v>10089</v>
      </c>
      <c r="K5589">
        <v>53</v>
      </c>
      <c r="L5589" t="s">
        <v>138</v>
      </c>
      <c r="M5589" t="s">
        <v>132</v>
      </c>
      <c r="N5589" t="s">
        <v>140</v>
      </c>
      <c r="O5589" t="s">
        <v>135</v>
      </c>
    </row>
    <row r="5590" spans="1:15">
      <c r="A5590">
        <v>5589</v>
      </c>
      <c r="B5590">
        <v>75313</v>
      </c>
      <c r="C5590" t="s">
        <v>9857</v>
      </c>
      <c r="D5590" t="s">
        <v>149</v>
      </c>
      <c r="E5590" t="s">
        <v>10090</v>
      </c>
      <c r="F5590">
        <v>200</v>
      </c>
      <c r="G5590">
        <v>3.5</v>
      </c>
      <c r="H5590">
        <v>20</v>
      </c>
      <c r="I5590" t="s">
        <v>854</v>
      </c>
      <c r="J5590" t="s">
        <v>10091</v>
      </c>
      <c r="K5590">
        <v>61</v>
      </c>
      <c r="L5590" t="s">
        <v>138</v>
      </c>
      <c r="M5590" t="s">
        <v>142</v>
      </c>
      <c r="N5590" t="s">
        <v>140</v>
      </c>
      <c r="O5590" t="s">
        <v>130</v>
      </c>
    </row>
    <row r="5591" spans="1:15">
      <c r="A5591">
        <v>5590</v>
      </c>
      <c r="B5591">
        <v>75315</v>
      </c>
      <c r="C5591" t="s">
        <v>5076</v>
      </c>
      <c r="D5591" t="s">
        <v>149</v>
      </c>
      <c r="E5591" t="s">
        <v>10092</v>
      </c>
      <c r="F5591">
        <v>250</v>
      </c>
      <c r="G5591">
        <v>2.9</v>
      </c>
      <c r="H5591">
        <v>80</v>
      </c>
      <c r="I5591" t="s">
        <v>10093</v>
      </c>
      <c r="J5591" t="s">
        <v>10094</v>
      </c>
      <c r="K5591">
        <v>59</v>
      </c>
      <c r="L5591" t="s">
        <v>138</v>
      </c>
      <c r="M5591" t="s">
        <v>132</v>
      </c>
      <c r="N5591" t="s">
        <v>131</v>
      </c>
      <c r="O5591" t="s">
        <v>135</v>
      </c>
    </row>
    <row r="5592" spans="1:15">
      <c r="A5592">
        <v>5591</v>
      </c>
      <c r="B5592">
        <v>75457</v>
      </c>
      <c r="C5592" t="s">
        <v>9857</v>
      </c>
      <c r="D5592" t="s">
        <v>149</v>
      </c>
      <c r="E5592" t="s">
        <v>10095</v>
      </c>
      <c r="F5592">
        <v>300</v>
      </c>
      <c r="G5592">
        <v>4.4000000000000004</v>
      </c>
      <c r="H5592">
        <v>20</v>
      </c>
      <c r="I5592" t="s">
        <v>2266</v>
      </c>
      <c r="J5592" t="s">
        <v>10096</v>
      </c>
      <c r="K5592">
        <v>58</v>
      </c>
      <c r="L5592" t="s">
        <v>136</v>
      </c>
      <c r="M5592" t="s">
        <v>132</v>
      </c>
      <c r="N5592" t="s">
        <v>140</v>
      </c>
      <c r="O5592" t="s">
        <v>135</v>
      </c>
    </row>
    <row r="5593" spans="1:15">
      <c r="A5593">
        <v>5592</v>
      </c>
      <c r="B5593">
        <v>75609</v>
      </c>
      <c r="C5593" t="s">
        <v>1907</v>
      </c>
      <c r="D5593" t="s">
        <v>139</v>
      </c>
      <c r="E5593" t="s">
        <v>10097</v>
      </c>
      <c r="F5593">
        <v>150</v>
      </c>
      <c r="G5593">
        <v>4</v>
      </c>
      <c r="H5593">
        <v>100</v>
      </c>
      <c r="I5593" t="s">
        <v>10098</v>
      </c>
      <c r="J5593" t="s">
        <v>1907</v>
      </c>
      <c r="K5593">
        <v>38</v>
      </c>
      <c r="L5593" t="s">
        <v>138</v>
      </c>
      <c r="M5593" t="s">
        <v>142</v>
      </c>
      <c r="N5593" t="s">
        <v>131</v>
      </c>
      <c r="O5593" t="s">
        <v>144</v>
      </c>
    </row>
    <row r="5594" spans="1:15">
      <c r="A5594">
        <v>5593</v>
      </c>
      <c r="B5594">
        <v>76167</v>
      </c>
      <c r="C5594" t="s">
        <v>915</v>
      </c>
      <c r="D5594" t="s">
        <v>141</v>
      </c>
      <c r="E5594" t="s">
        <v>10099</v>
      </c>
      <c r="F5594">
        <v>100</v>
      </c>
      <c r="G5594">
        <v>4.3</v>
      </c>
      <c r="H5594">
        <v>100</v>
      </c>
      <c r="I5594" t="s">
        <v>9419</v>
      </c>
      <c r="J5594" t="s">
        <v>2316</v>
      </c>
      <c r="K5594">
        <v>58</v>
      </c>
      <c r="L5594" t="s">
        <v>136</v>
      </c>
      <c r="M5594" t="s">
        <v>142</v>
      </c>
      <c r="N5594" t="s">
        <v>131</v>
      </c>
      <c r="O5594" t="s">
        <v>135</v>
      </c>
    </row>
    <row r="5595" spans="1:15">
      <c r="A5595">
        <v>5594</v>
      </c>
      <c r="B5595">
        <v>76170</v>
      </c>
      <c r="C5595" t="s">
        <v>887</v>
      </c>
      <c r="D5595" t="s">
        <v>139</v>
      </c>
      <c r="E5595" t="s">
        <v>10100</v>
      </c>
      <c r="F5595">
        <v>300</v>
      </c>
      <c r="G5595">
        <v>4.4000000000000004</v>
      </c>
      <c r="H5595">
        <v>100</v>
      </c>
      <c r="I5595" t="s">
        <v>368</v>
      </c>
      <c r="J5595" t="s">
        <v>2284</v>
      </c>
      <c r="K5595">
        <v>62</v>
      </c>
      <c r="L5595" t="s">
        <v>133</v>
      </c>
      <c r="M5595" t="s">
        <v>132</v>
      </c>
      <c r="N5595" t="s">
        <v>131</v>
      </c>
      <c r="O5595" t="s">
        <v>130</v>
      </c>
    </row>
    <row r="5596" spans="1:15">
      <c r="A5596">
        <v>5595</v>
      </c>
      <c r="B5596">
        <v>76424</v>
      </c>
      <c r="C5596" t="s">
        <v>1992</v>
      </c>
      <c r="D5596" t="s">
        <v>145</v>
      </c>
      <c r="E5596" t="s">
        <v>10101</v>
      </c>
      <c r="F5596">
        <v>100</v>
      </c>
      <c r="G5596">
        <v>4.2</v>
      </c>
      <c r="H5596">
        <v>100</v>
      </c>
      <c r="I5596" t="s">
        <v>10102</v>
      </c>
      <c r="J5596" t="s">
        <v>1992</v>
      </c>
      <c r="K5596">
        <v>47</v>
      </c>
      <c r="L5596" t="s">
        <v>138</v>
      </c>
      <c r="M5596" t="s">
        <v>142</v>
      </c>
      <c r="N5596" t="s">
        <v>131</v>
      </c>
      <c r="O5596" t="s">
        <v>135</v>
      </c>
    </row>
    <row r="5597" spans="1:15">
      <c r="A5597">
        <v>5596</v>
      </c>
      <c r="B5597">
        <v>76579</v>
      </c>
      <c r="C5597" t="s">
        <v>1979</v>
      </c>
      <c r="D5597" t="s">
        <v>145</v>
      </c>
      <c r="E5597" t="s">
        <v>10103</v>
      </c>
      <c r="F5597">
        <v>500</v>
      </c>
      <c r="G5597">
        <v>2.9</v>
      </c>
      <c r="H5597">
        <v>80</v>
      </c>
      <c r="I5597" t="s">
        <v>10104</v>
      </c>
      <c r="J5597" t="s">
        <v>1969</v>
      </c>
      <c r="K5597">
        <v>44</v>
      </c>
      <c r="L5597" t="s">
        <v>138</v>
      </c>
      <c r="M5597" t="s">
        <v>132</v>
      </c>
      <c r="N5597" t="s">
        <v>131</v>
      </c>
      <c r="O5597" t="s">
        <v>135</v>
      </c>
    </row>
    <row r="5598" spans="1:15">
      <c r="A5598">
        <v>5597</v>
      </c>
      <c r="B5598">
        <v>76762</v>
      </c>
      <c r="C5598" t="s">
        <v>637</v>
      </c>
      <c r="D5598" t="s">
        <v>134</v>
      </c>
      <c r="E5598" t="s">
        <v>10105</v>
      </c>
      <c r="F5598">
        <v>200</v>
      </c>
      <c r="G5598">
        <v>4.0999999999999996</v>
      </c>
      <c r="H5598">
        <v>1000</v>
      </c>
      <c r="I5598" t="s">
        <v>10106</v>
      </c>
      <c r="J5598" t="s">
        <v>2303</v>
      </c>
      <c r="K5598">
        <v>41</v>
      </c>
      <c r="L5598" t="s">
        <v>136</v>
      </c>
      <c r="M5598" t="s">
        <v>142</v>
      </c>
      <c r="N5598" t="s">
        <v>147</v>
      </c>
      <c r="O5598" t="s">
        <v>135</v>
      </c>
    </row>
    <row r="5599" spans="1:15">
      <c r="A5599">
        <v>5598</v>
      </c>
      <c r="B5599">
        <v>76794</v>
      </c>
      <c r="C5599" t="s">
        <v>1969</v>
      </c>
      <c r="D5599" t="s">
        <v>145</v>
      </c>
      <c r="E5599" t="s">
        <v>10107</v>
      </c>
      <c r="F5599">
        <v>150</v>
      </c>
      <c r="G5599">
        <v>4.2</v>
      </c>
      <c r="H5599">
        <v>100</v>
      </c>
      <c r="I5599" t="s">
        <v>10108</v>
      </c>
      <c r="J5599" t="s">
        <v>2469</v>
      </c>
      <c r="K5599">
        <v>27</v>
      </c>
      <c r="L5599" t="s">
        <v>136</v>
      </c>
      <c r="M5599" t="s">
        <v>142</v>
      </c>
      <c r="N5599" t="s">
        <v>131</v>
      </c>
      <c r="O5599" t="s">
        <v>144</v>
      </c>
    </row>
    <row r="5600" spans="1:15">
      <c r="A5600">
        <v>5599</v>
      </c>
      <c r="B5600">
        <v>76856</v>
      </c>
      <c r="C5600" t="s">
        <v>2818</v>
      </c>
      <c r="D5600" t="s">
        <v>149</v>
      </c>
      <c r="E5600" t="s">
        <v>10109</v>
      </c>
      <c r="F5600">
        <v>300</v>
      </c>
      <c r="G5600">
        <v>2.9</v>
      </c>
      <c r="H5600">
        <v>80</v>
      </c>
      <c r="I5600" t="s">
        <v>10110</v>
      </c>
      <c r="J5600" t="s">
        <v>9994</v>
      </c>
      <c r="K5600">
        <v>52</v>
      </c>
      <c r="L5600" t="s">
        <v>138</v>
      </c>
      <c r="M5600" t="s">
        <v>132</v>
      </c>
      <c r="N5600" t="s">
        <v>131</v>
      </c>
      <c r="O5600" t="s">
        <v>135</v>
      </c>
    </row>
    <row r="5601" spans="1:15">
      <c r="A5601">
        <v>5600</v>
      </c>
      <c r="B5601">
        <v>76858</v>
      </c>
      <c r="C5601" t="s">
        <v>2951</v>
      </c>
      <c r="D5601" t="s">
        <v>149</v>
      </c>
      <c r="E5601" t="s">
        <v>10111</v>
      </c>
      <c r="F5601">
        <v>300</v>
      </c>
      <c r="G5601">
        <v>3.5</v>
      </c>
      <c r="H5601">
        <v>100</v>
      </c>
      <c r="I5601" t="s">
        <v>10112</v>
      </c>
      <c r="J5601" t="s">
        <v>10113</v>
      </c>
      <c r="K5601">
        <v>47</v>
      </c>
      <c r="L5601" t="s">
        <v>133</v>
      </c>
      <c r="M5601" t="s">
        <v>132</v>
      </c>
      <c r="N5601" t="s">
        <v>131</v>
      </c>
      <c r="O5601" t="s">
        <v>135</v>
      </c>
    </row>
    <row r="5602" spans="1:15">
      <c r="A5602">
        <v>5601</v>
      </c>
      <c r="B5602">
        <v>76889</v>
      </c>
      <c r="C5602" t="s">
        <v>5655</v>
      </c>
      <c r="D5602" t="s">
        <v>149</v>
      </c>
      <c r="E5602" t="s">
        <v>10114</v>
      </c>
      <c r="F5602">
        <v>300</v>
      </c>
      <c r="G5602">
        <v>4.4000000000000004</v>
      </c>
      <c r="H5602">
        <v>100</v>
      </c>
      <c r="I5602" t="s">
        <v>10115</v>
      </c>
      <c r="J5602" t="s">
        <v>3768</v>
      </c>
      <c r="K5602">
        <v>39</v>
      </c>
      <c r="L5602" t="s">
        <v>133</v>
      </c>
      <c r="M5602" t="s">
        <v>132</v>
      </c>
      <c r="N5602" t="s">
        <v>131</v>
      </c>
      <c r="O5602" t="s">
        <v>144</v>
      </c>
    </row>
    <row r="5603" spans="1:15">
      <c r="A5603">
        <v>5602</v>
      </c>
      <c r="B5603">
        <v>76890</v>
      </c>
      <c r="C5603" t="s">
        <v>2951</v>
      </c>
      <c r="D5603" t="s">
        <v>149</v>
      </c>
      <c r="E5603" t="s">
        <v>10116</v>
      </c>
      <c r="F5603">
        <v>350</v>
      </c>
      <c r="G5603">
        <v>4.5</v>
      </c>
      <c r="H5603">
        <v>100</v>
      </c>
      <c r="I5603" t="s">
        <v>10115</v>
      </c>
      <c r="J5603" t="s">
        <v>10117</v>
      </c>
      <c r="K5603">
        <v>39</v>
      </c>
      <c r="L5603" t="s">
        <v>133</v>
      </c>
      <c r="M5603" t="s">
        <v>132</v>
      </c>
      <c r="N5603" t="s">
        <v>131</v>
      </c>
      <c r="O5603" t="s">
        <v>144</v>
      </c>
    </row>
    <row r="5604" spans="1:15">
      <c r="A5604">
        <v>5603</v>
      </c>
      <c r="B5604">
        <v>76891</v>
      </c>
      <c r="C5604" t="s">
        <v>2818</v>
      </c>
      <c r="D5604" t="s">
        <v>149</v>
      </c>
      <c r="E5604" t="s">
        <v>10118</v>
      </c>
      <c r="F5604">
        <v>400</v>
      </c>
      <c r="G5604">
        <v>4.3</v>
      </c>
      <c r="H5604">
        <v>50</v>
      </c>
      <c r="I5604" t="s">
        <v>10115</v>
      </c>
      <c r="J5604" t="s">
        <v>2819</v>
      </c>
      <c r="K5604">
        <v>38</v>
      </c>
      <c r="L5604" t="s">
        <v>133</v>
      </c>
      <c r="M5604" t="s">
        <v>132</v>
      </c>
      <c r="N5604" t="s">
        <v>140</v>
      </c>
      <c r="O5604" t="s">
        <v>144</v>
      </c>
    </row>
    <row r="5605" spans="1:15">
      <c r="A5605">
        <v>5604</v>
      </c>
      <c r="B5605">
        <v>77337</v>
      </c>
      <c r="C5605" t="s">
        <v>1976</v>
      </c>
      <c r="D5605" t="s">
        <v>145</v>
      </c>
      <c r="E5605" t="s">
        <v>10119</v>
      </c>
      <c r="F5605">
        <v>300</v>
      </c>
      <c r="G5605">
        <v>4.2</v>
      </c>
      <c r="H5605">
        <v>20</v>
      </c>
      <c r="I5605" t="s">
        <v>10120</v>
      </c>
      <c r="J5605" t="s">
        <v>3843</v>
      </c>
      <c r="K5605">
        <v>31</v>
      </c>
      <c r="L5605" t="s">
        <v>138</v>
      </c>
      <c r="M5605" t="s">
        <v>132</v>
      </c>
      <c r="N5605" t="s">
        <v>140</v>
      </c>
      <c r="O5605" t="s">
        <v>144</v>
      </c>
    </row>
    <row r="5606" spans="1:15">
      <c r="A5606">
        <v>5605</v>
      </c>
      <c r="B5606">
        <v>77391</v>
      </c>
      <c r="C5606" t="s">
        <v>9581</v>
      </c>
      <c r="D5606" t="s">
        <v>145</v>
      </c>
      <c r="E5606" t="s">
        <v>10121</v>
      </c>
      <c r="F5606">
        <v>0</v>
      </c>
      <c r="G5606">
        <v>4</v>
      </c>
      <c r="H5606">
        <v>100</v>
      </c>
      <c r="I5606" t="s">
        <v>1146</v>
      </c>
      <c r="J5606" t="s">
        <v>3931</v>
      </c>
      <c r="K5606">
        <v>48</v>
      </c>
      <c r="L5606" t="s">
        <v>133</v>
      </c>
      <c r="M5606" t="s">
        <v>142</v>
      </c>
      <c r="N5606" t="s">
        <v>131</v>
      </c>
      <c r="O5606" t="s">
        <v>135</v>
      </c>
    </row>
    <row r="5607" spans="1:15">
      <c r="A5607">
        <v>5606</v>
      </c>
      <c r="B5607">
        <v>77532</v>
      </c>
      <c r="C5607" t="s">
        <v>145</v>
      </c>
      <c r="D5607" t="s">
        <v>145</v>
      </c>
      <c r="E5607" t="s">
        <v>10122</v>
      </c>
      <c r="F5607">
        <v>300</v>
      </c>
      <c r="G5607">
        <v>4.3</v>
      </c>
      <c r="H5607">
        <v>100</v>
      </c>
      <c r="I5607" t="s">
        <v>841</v>
      </c>
      <c r="J5607" t="s">
        <v>1992</v>
      </c>
      <c r="K5607">
        <v>44</v>
      </c>
      <c r="L5607" t="s">
        <v>136</v>
      </c>
      <c r="M5607" t="s">
        <v>132</v>
      </c>
      <c r="N5607" t="s">
        <v>131</v>
      </c>
      <c r="O5607" t="s">
        <v>135</v>
      </c>
    </row>
    <row r="5608" spans="1:15">
      <c r="A5608">
        <v>5607</v>
      </c>
      <c r="B5608">
        <v>77534</v>
      </c>
      <c r="C5608" t="s">
        <v>4944</v>
      </c>
      <c r="D5608" t="s">
        <v>145</v>
      </c>
      <c r="E5608" t="s">
        <v>10123</v>
      </c>
      <c r="F5608">
        <v>350</v>
      </c>
      <c r="G5608">
        <v>3.9</v>
      </c>
      <c r="H5608">
        <v>100</v>
      </c>
      <c r="I5608" t="s">
        <v>2395</v>
      </c>
      <c r="J5608" t="s">
        <v>4944</v>
      </c>
      <c r="K5608">
        <v>48</v>
      </c>
      <c r="L5608" t="s">
        <v>138</v>
      </c>
      <c r="M5608" t="s">
        <v>132</v>
      </c>
      <c r="N5608" t="s">
        <v>131</v>
      </c>
      <c r="O5608" t="s">
        <v>135</v>
      </c>
    </row>
    <row r="5609" spans="1:15">
      <c r="A5609">
        <v>5608</v>
      </c>
      <c r="B5609">
        <v>77540</v>
      </c>
      <c r="C5609" t="s">
        <v>2818</v>
      </c>
      <c r="D5609" t="s">
        <v>149</v>
      </c>
      <c r="E5609" t="s">
        <v>10124</v>
      </c>
      <c r="F5609">
        <v>151</v>
      </c>
      <c r="G5609">
        <v>2.9</v>
      </c>
      <c r="H5609">
        <v>80</v>
      </c>
      <c r="I5609" t="s">
        <v>279</v>
      </c>
      <c r="J5609" t="s">
        <v>4123</v>
      </c>
      <c r="K5609">
        <v>38</v>
      </c>
      <c r="L5609" t="s">
        <v>133</v>
      </c>
      <c r="M5609" t="s">
        <v>142</v>
      </c>
      <c r="N5609" t="s">
        <v>131</v>
      </c>
      <c r="O5609" t="s">
        <v>144</v>
      </c>
    </row>
    <row r="5610" spans="1:15">
      <c r="A5610">
        <v>5609</v>
      </c>
      <c r="B5610">
        <v>77543</v>
      </c>
      <c r="C5610" t="s">
        <v>724</v>
      </c>
      <c r="D5610" t="s">
        <v>146</v>
      </c>
      <c r="E5610" t="s">
        <v>10125</v>
      </c>
      <c r="F5610">
        <v>200</v>
      </c>
      <c r="G5610">
        <v>4.3</v>
      </c>
      <c r="H5610">
        <v>1000</v>
      </c>
      <c r="I5610" t="s">
        <v>2266</v>
      </c>
      <c r="J5610" t="s">
        <v>10126</v>
      </c>
      <c r="K5610">
        <v>51</v>
      </c>
      <c r="L5610" t="s">
        <v>136</v>
      </c>
      <c r="M5610" t="s">
        <v>142</v>
      </c>
      <c r="N5610" t="s">
        <v>147</v>
      </c>
      <c r="O5610" t="s">
        <v>135</v>
      </c>
    </row>
    <row r="5611" spans="1:15">
      <c r="A5611">
        <v>5610</v>
      </c>
      <c r="B5611">
        <v>77567</v>
      </c>
      <c r="C5611" t="s">
        <v>568</v>
      </c>
      <c r="D5611" t="s">
        <v>143</v>
      </c>
      <c r="E5611" t="s">
        <v>10127</v>
      </c>
      <c r="F5611">
        <v>400</v>
      </c>
      <c r="G5611">
        <v>4.5</v>
      </c>
      <c r="H5611">
        <v>50</v>
      </c>
      <c r="I5611" t="s">
        <v>6381</v>
      </c>
      <c r="J5611" t="s">
        <v>568</v>
      </c>
      <c r="K5611">
        <v>50</v>
      </c>
      <c r="L5611" t="s">
        <v>136</v>
      </c>
      <c r="M5611" t="s">
        <v>132</v>
      </c>
      <c r="N5611" t="s">
        <v>140</v>
      </c>
      <c r="O5611" t="s">
        <v>135</v>
      </c>
    </row>
    <row r="5612" spans="1:15">
      <c r="A5612">
        <v>5611</v>
      </c>
      <c r="B5612">
        <v>77711</v>
      </c>
      <c r="C5612" t="s">
        <v>2772</v>
      </c>
      <c r="D5612" t="s">
        <v>141</v>
      </c>
      <c r="E5612" t="s">
        <v>10128</v>
      </c>
      <c r="F5612">
        <v>350</v>
      </c>
      <c r="G5612">
        <v>2.9</v>
      </c>
      <c r="H5612">
        <v>80</v>
      </c>
      <c r="I5612" t="s">
        <v>10129</v>
      </c>
      <c r="J5612" t="s">
        <v>1675</v>
      </c>
      <c r="K5612">
        <v>49</v>
      </c>
      <c r="L5612" t="s">
        <v>236</v>
      </c>
      <c r="M5612" t="s">
        <v>132</v>
      </c>
      <c r="N5612" t="s">
        <v>131</v>
      </c>
      <c r="O5612" t="s">
        <v>135</v>
      </c>
    </row>
    <row r="5613" spans="1:15">
      <c r="A5613">
        <v>5612</v>
      </c>
      <c r="B5613">
        <v>77744</v>
      </c>
      <c r="C5613" t="s">
        <v>2818</v>
      </c>
      <c r="D5613" t="s">
        <v>149</v>
      </c>
      <c r="E5613" t="s">
        <v>10130</v>
      </c>
      <c r="F5613">
        <v>200</v>
      </c>
      <c r="G5613">
        <v>4.0999999999999996</v>
      </c>
      <c r="H5613">
        <v>500</v>
      </c>
      <c r="I5613" t="s">
        <v>395</v>
      </c>
      <c r="J5613" t="s">
        <v>5278</v>
      </c>
      <c r="K5613">
        <v>45</v>
      </c>
      <c r="L5613" t="s">
        <v>138</v>
      </c>
      <c r="M5613" t="s">
        <v>142</v>
      </c>
      <c r="N5613" t="s">
        <v>147</v>
      </c>
      <c r="O5613" t="s">
        <v>135</v>
      </c>
    </row>
    <row r="5614" spans="1:15">
      <c r="A5614">
        <v>5613</v>
      </c>
      <c r="B5614">
        <v>77865</v>
      </c>
      <c r="C5614" t="s">
        <v>3231</v>
      </c>
      <c r="D5614" t="s">
        <v>146</v>
      </c>
      <c r="E5614" t="s">
        <v>10131</v>
      </c>
      <c r="F5614">
        <v>300</v>
      </c>
      <c r="G5614">
        <v>4.0999999999999996</v>
      </c>
      <c r="H5614">
        <v>100</v>
      </c>
      <c r="I5614" t="s">
        <v>10132</v>
      </c>
      <c r="J5614" t="s">
        <v>3234</v>
      </c>
      <c r="K5614">
        <v>44</v>
      </c>
      <c r="L5614" t="s">
        <v>136</v>
      </c>
      <c r="M5614" t="s">
        <v>132</v>
      </c>
      <c r="N5614" t="s">
        <v>131</v>
      </c>
      <c r="O5614" t="s">
        <v>135</v>
      </c>
    </row>
    <row r="5615" spans="1:15">
      <c r="A5615">
        <v>5614</v>
      </c>
      <c r="B5615">
        <v>78140</v>
      </c>
      <c r="C5615" t="s">
        <v>2921</v>
      </c>
      <c r="D5615" t="s">
        <v>149</v>
      </c>
      <c r="E5615" t="s">
        <v>10133</v>
      </c>
      <c r="F5615">
        <v>200</v>
      </c>
      <c r="G5615">
        <v>4.2</v>
      </c>
      <c r="H5615">
        <v>1000</v>
      </c>
      <c r="I5615" t="s">
        <v>10134</v>
      </c>
      <c r="J5615" t="s">
        <v>10135</v>
      </c>
      <c r="K5615">
        <v>37</v>
      </c>
      <c r="L5615" t="s">
        <v>138</v>
      </c>
      <c r="M5615" t="s">
        <v>142</v>
      </c>
      <c r="N5615" t="s">
        <v>147</v>
      </c>
      <c r="O5615" t="s">
        <v>144</v>
      </c>
    </row>
    <row r="5616" spans="1:15">
      <c r="A5616">
        <v>5615</v>
      </c>
      <c r="B5616">
        <v>78177</v>
      </c>
      <c r="C5616" t="s">
        <v>10136</v>
      </c>
      <c r="D5616" t="s">
        <v>146</v>
      </c>
      <c r="E5616" t="s">
        <v>10137</v>
      </c>
      <c r="F5616">
        <v>200</v>
      </c>
      <c r="G5616">
        <v>4</v>
      </c>
      <c r="H5616">
        <v>100</v>
      </c>
      <c r="I5616" t="s">
        <v>10138</v>
      </c>
      <c r="J5616" t="s">
        <v>10139</v>
      </c>
      <c r="K5616">
        <v>49</v>
      </c>
      <c r="L5616" t="s">
        <v>136</v>
      </c>
      <c r="M5616" t="s">
        <v>142</v>
      </c>
      <c r="N5616" t="s">
        <v>131</v>
      </c>
      <c r="O5616" t="s">
        <v>135</v>
      </c>
    </row>
    <row r="5617" spans="1:15">
      <c r="A5617">
        <v>5616</v>
      </c>
      <c r="B5617">
        <v>78178</v>
      </c>
      <c r="C5617" t="s">
        <v>260</v>
      </c>
      <c r="D5617" t="s">
        <v>137</v>
      </c>
      <c r="E5617" t="s">
        <v>10140</v>
      </c>
      <c r="F5617">
        <v>1300</v>
      </c>
      <c r="G5617">
        <v>4.5</v>
      </c>
      <c r="H5617">
        <v>100</v>
      </c>
      <c r="I5617" t="s">
        <v>10141</v>
      </c>
      <c r="J5617" t="s">
        <v>260</v>
      </c>
      <c r="K5617">
        <v>61</v>
      </c>
      <c r="L5617" t="s">
        <v>133</v>
      </c>
      <c r="M5617" t="s">
        <v>235</v>
      </c>
      <c r="N5617" t="s">
        <v>131</v>
      </c>
      <c r="O5617" t="s">
        <v>130</v>
      </c>
    </row>
    <row r="5618" spans="1:15">
      <c r="A5618">
        <v>5617</v>
      </c>
      <c r="B5618">
        <v>78387</v>
      </c>
      <c r="C5618" t="s">
        <v>3231</v>
      </c>
      <c r="D5618" t="s">
        <v>146</v>
      </c>
      <c r="E5618" t="s">
        <v>10142</v>
      </c>
      <c r="F5618">
        <v>200</v>
      </c>
      <c r="G5618">
        <v>4.3</v>
      </c>
      <c r="H5618">
        <v>50</v>
      </c>
      <c r="I5618" t="s">
        <v>10143</v>
      </c>
      <c r="J5618" t="s">
        <v>10144</v>
      </c>
      <c r="K5618">
        <v>38</v>
      </c>
      <c r="L5618" t="s">
        <v>138</v>
      </c>
      <c r="M5618" t="s">
        <v>142</v>
      </c>
      <c r="N5618" t="s">
        <v>140</v>
      </c>
      <c r="O5618" t="s">
        <v>144</v>
      </c>
    </row>
    <row r="5619" spans="1:15">
      <c r="A5619">
        <v>5618</v>
      </c>
      <c r="B5619">
        <v>78514</v>
      </c>
      <c r="C5619" t="s">
        <v>724</v>
      </c>
      <c r="D5619" t="s">
        <v>146</v>
      </c>
      <c r="E5619" t="s">
        <v>10145</v>
      </c>
      <c r="F5619">
        <v>400</v>
      </c>
      <c r="G5619">
        <v>4.0999999999999996</v>
      </c>
      <c r="H5619">
        <v>500</v>
      </c>
      <c r="I5619" t="s">
        <v>10146</v>
      </c>
      <c r="J5619" t="s">
        <v>10126</v>
      </c>
      <c r="K5619">
        <v>62</v>
      </c>
      <c r="L5619" t="s">
        <v>133</v>
      </c>
      <c r="M5619" t="s">
        <v>132</v>
      </c>
      <c r="N5619" t="s">
        <v>147</v>
      </c>
      <c r="O5619" t="s">
        <v>130</v>
      </c>
    </row>
    <row r="5620" spans="1:15">
      <c r="A5620">
        <v>5619</v>
      </c>
      <c r="B5620">
        <v>79269</v>
      </c>
      <c r="C5620" t="s">
        <v>1976</v>
      </c>
      <c r="D5620" t="s">
        <v>145</v>
      </c>
      <c r="E5620" t="s">
        <v>10147</v>
      </c>
      <c r="F5620">
        <v>200</v>
      </c>
      <c r="G5620">
        <v>3.7</v>
      </c>
      <c r="H5620">
        <v>50</v>
      </c>
      <c r="I5620" t="s">
        <v>2280</v>
      </c>
      <c r="J5620" t="s">
        <v>10148</v>
      </c>
      <c r="K5620">
        <v>27</v>
      </c>
      <c r="L5620" t="s">
        <v>138</v>
      </c>
      <c r="M5620" t="s">
        <v>142</v>
      </c>
      <c r="N5620" t="s">
        <v>140</v>
      </c>
      <c r="O5620" t="s">
        <v>144</v>
      </c>
    </row>
    <row r="5621" spans="1:15">
      <c r="A5621">
        <v>5620</v>
      </c>
      <c r="B5621">
        <v>79299</v>
      </c>
      <c r="C5621" t="s">
        <v>2792</v>
      </c>
      <c r="D5621" t="s">
        <v>134</v>
      </c>
      <c r="E5621" t="s">
        <v>10149</v>
      </c>
      <c r="F5621">
        <v>350</v>
      </c>
      <c r="G5621">
        <v>4.5999999999999996</v>
      </c>
      <c r="H5621">
        <v>100</v>
      </c>
      <c r="I5621" t="s">
        <v>1573</v>
      </c>
      <c r="J5621" t="s">
        <v>2792</v>
      </c>
      <c r="K5621">
        <v>41</v>
      </c>
      <c r="L5621" t="s">
        <v>138</v>
      </c>
      <c r="M5621" t="s">
        <v>132</v>
      </c>
      <c r="N5621" t="s">
        <v>131</v>
      </c>
      <c r="O5621" t="s">
        <v>135</v>
      </c>
    </row>
    <row r="5622" spans="1:15">
      <c r="A5622">
        <v>5621</v>
      </c>
      <c r="B5622">
        <v>79308</v>
      </c>
      <c r="C5622" t="s">
        <v>779</v>
      </c>
      <c r="D5622" t="s">
        <v>139</v>
      </c>
      <c r="E5622" t="s">
        <v>10150</v>
      </c>
      <c r="F5622">
        <v>1100</v>
      </c>
      <c r="G5622">
        <v>4.3</v>
      </c>
      <c r="H5622">
        <v>20</v>
      </c>
      <c r="I5622" t="s">
        <v>10151</v>
      </c>
      <c r="J5622" t="s">
        <v>10152</v>
      </c>
      <c r="K5622">
        <v>58</v>
      </c>
      <c r="L5622" t="s">
        <v>236</v>
      </c>
      <c r="M5622" t="s">
        <v>235</v>
      </c>
      <c r="N5622" t="s">
        <v>140</v>
      </c>
      <c r="O5622" t="s">
        <v>135</v>
      </c>
    </row>
    <row r="5623" spans="1:15">
      <c r="A5623">
        <v>5622</v>
      </c>
      <c r="B5623">
        <v>79331</v>
      </c>
      <c r="C5623" t="s">
        <v>4482</v>
      </c>
      <c r="D5623" t="s">
        <v>149</v>
      </c>
      <c r="E5623" t="s">
        <v>10153</v>
      </c>
      <c r="F5623">
        <v>300</v>
      </c>
      <c r="G5623">
        <v>3.9</v>
      </c>
      <c r="H5623">
        <v>100</v>
      </c>
      <c r="I5623" t="s">
        <v>10154</v>
      </c>
      <c r="J5623" t="s">
        <v>10155</v>
      </c>
      <c r="K5623">
        <v>22</v>
      </c>
      <c r="L5623" t="s">
        <v>133</v>
      </c>
      <c r="M5623" t="s">
        <v>132</v>
      </c>
      <c r="N5623" t="s">
        <v>131</v>
      </c>
      <c r="O5623" t="s">
        <v>144</v>
      </c>
    </row>
    <row r="5624" spans="1:15">
      <c r="A5624">
        <v>5623</v>
      </c>
      <c r="B5624">
        <v>79386</v>
      </c>
      <c r="C5624" t="s">
        <v>2818</v>
      </c>
      <c r="D5624" t="s">
        <v>149</v>
      </c>
      <c r="E5624" t="s">
        <v>10156</v>
      </c>
      <c r="F5624">
        <v>250</v>
      </c>
      <c r="G5624">
        <v>3.9</v>
      </c>
      <c r="H5624">
        <v>100</v>
      </c>
      <c r="I5624" t="s">
        <v>10115</v>
      </c>
      <c r="J5624" t="s">
        <v>9983</v>
      </c>
      <c r="K5624">
        <v>28</v>
      </c>
      <c r="L5624" t="s">
        <v>133</v>
      </c>
      <c r="M5624" t="s">
        <v>132</v>
      </c>
      <c r="N5624" t="s">
        <v>131</v>
      </c>
      <c r="O5624" t="s">
        <v>144</v>
      </c>
    </row>
    <row r="5625" spans="1:15">
      <c r="A5625">
        <v>5624</v>
      </c>
      <c r="B5625">
        <v>79395</v>
      </c>
      <c r="C5625" t="s">
        <v>9600</v>
      </c>
      <c r="D5625" t="s">
        <v>137</v>
      </c>
      <c r="E5625" t="s">
        <v>10157</v>
      </c>
      <c r="F5625">
        <v>150</v>
      </c>
      <c r="G5625">
        <v>2.9</v>
      </c>
      <c r="H5625">
        <v>80</v>
      </c>
      <c r="I5625" t="s">
        <v>395</v>
      </c>
      <c r="J5625" t="s">
        <v>2742</v>
      </c>
      <c r="K5625">
        <v>48</v>
      </c>
      <c r="L5625" t="s">
        <v>138</v>
      </c>
      <c r="M5625" t="s">
        <v>142</v>
      </c>
      <c r="N5625" t="s">
        <v>131</v>
      </c>
      <c r="O5625" t="s">
        <v>135</v>
      </c>
    </row>
    <row r="5626" spans="1:15">
      <c r="A5626">
        <v>5625</v>
      </c>
      <c r="B5626">
        <v>79606</v>
      </c>
      <c r="C5626" t="s">
        <v>3521</v>
      </c>
      <c r="D5626" t="s">
        <v>149</v>
      </c>
      <c r="E5626" t="s">
        <v>10158</v>
      </c>
      <c r="F5626">
        <v>200</v>
      </c>
      <c r="G5626">
        <v>4.2</v>
      </c>
      <c r="H5626">
        <v>100</v>
      </c>
      <c r="I5626" t="s">
        <v>10159</v>
      </c>
      <c r="J5626" t="s">
        <v>3521</v>
      </c>
      <c r="K5626">
        <v>29</v>
      </c>
      <c r="L5626" t="s">
        <v>138</v>
      </c>
      <c r="M5626" t="s">
        <v>142</v>
      </c>
      <c r="N5626" t="s">
        <v>131</v>
      </c>
      <c r="O5626" t="s">
        <v>144</v>
      </c>
    </row>
    <row r="5627" spans="1:15">
      <c r="A5627">
        <v>5626</v>
      </c>
      <c r="B5627">
        <v>79815</v>
      </c>
      <c r="C5627" t="s">
        <v>2818</v>
      </c>
      <c r="D5627" t="s">
        <v>149</v>
      </c>
      <c r="E5627" t="s">
        <v>10160</v>
      </c>
      <c r="F5627">
        <v>220</v>
      </c>
      <c r="G5627">
        <v>2.9</v>
      </c>
      <c r="H5627">
        <v>80</v>
      </c>
      <c r="I5627" t="s">
        <v>7107</v>
      </c>
      <c r="J5627" t="s">
        <v>2817</v>
      </c>
      <c r="K5627">
        <v>38</v>
      </c>
      <c r="L5627" t="s">
        <v>136</v>
      </c>
      <c r="M5627" t="s">
        <v>132</v>
      </c>
      <c r="N5627" t="s">
        <v>131</v>
      </c>
      <c r="O5627" t="s">
        <v>144</v>
      </c>
    </row>
    <row r="5628" spans="1:15">
      <c r="A5628">
        <v>5627</v>
      </c>
      <c r="B5628">
        <v>79873</v>
      </c>
      <c r="C5628" t="s">
        <v>759</v>
      </c>
      <c r="D5628" t="s">
        <v>129</v>
      </c>
      <c r="E5628" t="s">
        <v>10161</v>
      </c>
      <c r="F5628">
        <v>500</v>
      </c>
      <c r="G5628">
        <v>4</v>
      </c>
      <c r="H5628">
        <v>100</v>
      </c>
      <c r="I5628" t="s">
        <v>10162</v>
      </c>
      <c r="J5628" t="s">
        <v>10163</v>
      </c>
      <c r="K5628">
        <v>50</v>
      </c>
      <c r="L5628" t="s">
        <v>236</v>
      </c>
      <c r="M5628" t="s">
        <v>132</v>
      </c>
      <c r="N5628" t="s">
        <v>131</v>
      </c>
      <c r="O5628" t="s">
        <v>135</v>
      </c>
    </row>
    <row r="5629" spans="1:15">
      <c r="A5629">
        <v>5628</v>
      </c>
      <c r="B5629">
        <v>79899</v>
      </c>
      <c r="C5629" t="s">
        <v>4612</v>
      </c>
      <c r="D5629" t="s">
        <v>146</v>
      </c>
      <c r="E5629" t="s">
        <v>10164</v>
      </c>
      <c r="F5629">
        <v>180</v>
      </c>
      <c r="G5629">
        <v>4</v>
      </c>
      <c r="H5629">
        <v>100</v>
      </c>
      <c r="I5629" t="s">
        <v>2266</v>
      </c>
      <c r="J5629" t="s">
        <v>10165</v>
      </c>
      <c r="K5629">
        <v>60</v>
      </c>
      <c r="L5629" t="s">
        <v>136</v>
      </c>
      <c r="M5629" t="s">
        <v>142</v>
      </c>
      <c r="N5629" t="s">
        <v>131</v>
      </c>
      <c r="O5629" t="s">
        <v>135</v>
      </c>
    </row>
    <row r="5630" spans="1:15">
      <c r="A5630">
        <v>5629</v>
      </c>
      <c r="B5630">
        <v>79995</v>
      </c>
      <c r="C5630" t="s">
        <v>2267</v>
      </c>
      <c r="D5630" t="s">
        <v>143</v>
      </c>
      <c r="E5630" t="s">
        <v>10166</v>
      </c>
      <c r="F5630">
        <v>400</v>
      </c>
      <c r="G5630">
        <v>2.9</v>
      </c>
      <c r="H5630">
        <v>80</v>
      </c>
      <c r="I5630" t="s">
        <v>356</v>
      </c>
      <c r="J5630" t="s">
        <v>10167</v>
      </c>
      <c r="K5630">
        <v>50</v>
      </c>
      <c r="L5630" t="s">
        <v>136</v>
      </c>
      <c r="M5630" t="s">
        <v>132</v>
      </c>
      <c r="N5630" t="s">
        <v>131</v>
      </c>
      <c r="O5630" t="s">
        <v>135</v>
      </c>
    </row>
    <row r="5631" spans="1:15">
      <c r="A5631">
        <v>5630</v>
      </c>
      <c r="B5631">
        <v>80378</v>
      </c>
      <c r="C5631" t="s">
        <v>10168</v>
      </c>
      <c r="D5631" t="s">
        <v>146</v>
      </c>
      <c r="E5631" t="s">
        <v>10169</v>
      </c>
      <c r="F5631">
        <v>200</v>
      </c>
      <c r="G5631">
        <v>4.4000000000000004</v>
      </c>
      <c r="H5631">
        <v>50</v>
      </c>
      <c r="I5631" t="s">
        <v>2266</v>
      </c>
      <c r="J5631" t="s">
        <v>10170</v>
      </c>
      <c r="K5631">
        <v>52</v>
      </c>
      <c r="L5631" t="s">
        <v>136</v>
      </c>
      <c r="M5631" t="s">
        <v>142</v>
      </c>
      <c r="N5631" t="s">
        <v>140</v>
      </c>
      <c r="O5631" t="s">
        <v>135</v>
      </c>
    </row>
    <row r="5632" spans="1:15">
      <c r="A5632">
        <v>5631</v>
      </c>
      <c r="B5632">
        <v>81023</v>
      </c>
      <c r="C5632" t="s">
        <v>973</v>
      </c>
      <c r="D5632" t="s">
        <v>134</v>
      </c>
      <c r="E5632" t="s">
        <v>10171</v>
      </c>
      <c r="F5632">
        <v>400</v>
      </c>
      <c r="G5632">
        <v>3.7</v>
      </c>
      <c r="H5632">
        <v>50</v>
      </c>
      <c r="I5632" t="s">
        <v>3825</v>
      </c>
      <c r="J5632" t="s">
        <v>1332</v>
      </c>
      <c r="K5632">
        <v>44</v>
      </c>
      <c r="L5632" t="s">
        <v>133</v>
      </c>
      <c r="M5632" t="s">
        <v>132</v>
      </c>
      <c r="N5632" t="s">
        <v>140</v>
      </c>
      <c r="O5632" t="s">
        <v>135</v>
      </c>
    </row>
    <row r="5633" spans="1:15">
      <c r="A5633">
        <v>5632</v>
      </c>
      <c r="B5633">
        <v>81093</v>
      </c>
      <c r="C5633" t="s">
        <v>2818</v>
      </c>
      <c r="D5633" t="s">
        <v>149</v>
      </c>
      <c r="E5633" t="s">
        <v>10172</v>
      </c>
      <c r="F5633">
        <v>350</v>
      </c>
      <c r="G5633">
        <v>3.8</v>
      </c>
      <c r="H5633">
        <v>50</v>
      </c>
      <c r="I5633" t="s">
        <v>10173</v>
      </c>
      <c r="J5633" t="s">
        <v>5278</v>
      </c>
      <c r="K5633">
        <v>50</v>
      </c>
      <c r="L5633" t="s">
        <v>138</v>
      </c>
      <c r="M5633" t="s">
        <v>132</v>
      </c>
      <c r="N5633" t="s">
        <v>140</v>
      </c>
      <c r="O5633" t="s">
        <v>135</v>
      </c>
    </row>
    <row r="5634" spans="1:15">
      <c r="A5634">
        <v>5633</v>
      </c>
      <c r="B5634">
        <v>81220</v>
      </c>
      <c r="C5634" t="s">
        <v>1992</v>
      </c>
      <c r="D5634" t="s">
        <v>145</v>
      </c>
      <c r="E5634" t="s">
        <v>10174</v>
      </c>
      <c r="F5634">
        <v>400</v>
      </c>
      <c r="G5634">
        <v>3.9</v>
      </c>
      <c r="H5634">
        <v>50</v>
      </c>
      <c r="I5634" t="s">
        <v>841</v>
      </c>
      <c r="J5634" t="s">
        <v>1992</v>
      </c>
      <c r="K5634">
        <v>46</v>
      </c>
      <c r="L5634" t="s">
        <v>136</v>
      </c>
      <c r="M5634" t="s">
        <v>132</v>
      </c>
      <c r="N5634" t="s">
        <v>140</v>
      </c>
      <c r="O5634" t="s">
        <v>135</v>
      </c>
    </row>
    <row r="5635" spans="1:15">
      <c r="A5635">
        <v>5634</v>
      </c>
      <c r="B5635">
        <v>82094</v>
      </c>
      <c r="C5635" t="s">
        <v>999</v>
      </c>
      <c r="D5635" t="s">
        <v>143</v>
      </c>
      <c r="E5635" t="s">
        <v>10175</v>
      </c>
      <c r="F5635">
        <v>1650</v>
      </c>
      <c r="G5635">
        <v>2.9</v>
      </c>
      <c r="H5635">
        <v>80</v>
      </c>
      <c r="I5635" t="s">
        <v>10176</v>
      </c>
      <c r="J5635" t="s">
        <v>832</v>
      </c>
      <c r="K5635">
        <v>53</v>
      </c>
      <c r="L5635" t="s">
        <v>133</v>
      </c>
      <c r="M5635" t="s">
        <v>235</v>
      </c>
      <c r="N5635" t="s">
        <v>131</v>
      </c>
      <c r="O5635" t="s">
        <v>135</v>
      </c>
    </row>
    <row r="5636" spans="1:15">
      <c r="A5636">
        <v>5635</v>
      </c>
      <c r="B5636">
        <v>82374</v>
      </c>
      <c r="C5636" t="s">
        <v>1090</v>
      </c>
      <c r="D5636" t="s">
        <v>141</v>
      </c>
      <c r="E5636" t="s">
        <v>10177</v>
      </c>
      <c r="F5636">
        <v>300</v>
      </c>
      <c r="G5636">
        <v>2.9</v>
      </c>
      <c r="H5636">
        <v>80</v>
      </c>
      <c r="I5636" t="s">
        <v>10178</v>
      </c>
      <c r="J5636" t="s">
        <v>466</v>
      </c>
      <c r="K5636">
        <v>63</v>
      </c>
      <c r="L5636" t="s">
        <v>133</v>
      </c>
      <c r="M5636" t="s">
        <v>132</v>
      </c>
      <c r="N5636" t="s">
        <v>131</v>
      </c>
      <c r="O5636" t="s">
        <v>130</v>
      </c>
    </row>
    <row r="5637" spans="1:15">
      <c r="A5637">
        <v>5636</v>
      </c>
      <c r="B5637">
        <v>82666</v>
      </c>
      <c r="C5637" t="s">
        <v>1303</v>
      </c>
      <c r="D5637" t="s">
        <v>134</v>
      </c>
      <c r="E5637" t="s">
        <v>10179</v>
      </c>
      <c r="F5637">
        <v>600</v>
      </c>
      <c r="G5637">
        <v>4.2</v>
      </c>
      <c r="H5637">
        <v>100</v>
      </c>
      <c r="I5637" t="s">
        <v>10180</v>
      </c>
      <c r="J5637" t="s">
        <v>4831</v>
      </c>
      <c r="K5637">
        <v>48</v>
      </c>
      <c r="L5637" t="s">
        <v>138</v>
      </c>
      <c r="M5637" t="s">
        <v>148</v>
      </c>
      <c r="N5637" t="s">
        <v>131</v>
      </c>
      <c r="O5637" t="s">
        <v>135</v>
      </c>
    </row>
    <row r="5638" spans="1:15">
      <c r="A5638">
        <v>5637</v>
      </c>
      <c r="B5638">
        <v>82789</v>
      </c>
      <c r="C5638" t="s">
        <v>3265</v>
      </c>
      <c r="D5638" t="s">
        <v>139</v>
      </c>
      <c r="E5638" t="s">
        <v>10181</v>
      </c>
      <c r="F5638">
        <v>150</v>
      </c>
      <c r="G5638">
        <v>4.0999999999999996</v>
      </c>
      <c r="H5638">
        <v>50</v>
      </c>
      <c r="I5638" t="s">
        <v>2612</v>
      </c>
      <c r="J5638" t="s">
        <v>10182</v>
      </c>
      <c r="K5638">
        <v>85</v>
      </c>
      <c r="L5638" t="s">
        <v>136</v>
      </c>
      <c r="M5638" t="s">
        <v>142</v>
      </c>
      <c r="N5638" t="s">
        <v>140</v>
      </c>
      <c r="O5638" t="s">
        <v>130</v>
      </c>
    </row>
    <row r="5639" spans="1:15">
      <c r="A5639">
        <v>5638</v>
      </c>
      <c r="B5639">
        <v>82961</v>
      </c>
      <c r="C5639" t="s">
        <v>2951</v>
      </c>
      <c r="D5639" t="s">
        <v>149</v>
      </c>
      <c r="E5639" t="s">
        <v>10183</v>
      </c>
      <c r="F5639">
        <v>400</v>
      </c>
      <c r="G5639">
        <v>4.3</v>
      </c>
      <c r="H5639">
        <v>20</v>
      </c>
      <c r="I5639" t="s">
        <v>1065</v>
      </c>
      <c r="J5639" t="s">
        <v>3546</v>
      </c>
      <c r="K5639">
        <v>46</v>
      </c>
      <c r="L5639" t="s">
        <v>138</v>
      </c>
      <c r="M5639" t="s">
        <v>132</v>
      </c>
      <c r="N5639" t="s">
        <v>140</v>
      </c>
      <c r="O5639" t="s">
        <v>135</v>
      </c>
    </row>
    <row r="5640" spans="1:15">
      <c r="A5640">
        <v>5639</v>
      </c>
      <c r="B5640">
        <v>83242</v>
      </c>
      <c r="C5640" t="s">
        <v>1662</v>
      </c>
      <c r="D5640" t="s">
        <v>146</v>
      </c>
      <c r="E5640" t="s">
        <v>10184</v>
      </c>
      <c r="F5640">
        <v>150</v>
      </c>
      <c r="G5640">
        <v>3.9</v>
      </c>
      <c r="H5640">
        <v>500</v>
      </c>
      <c r="I5640" t="s">
        <v>2266</v>
      </c>
      <c r="J5640" t="s">
        <v>10185</v>
      </c>
      <c r="K5640">
        <v>61</v>
      </c>
      <c r="L5640" t="s">
        <v>136</v>
      </c>
      <c r="M5640" t="s">
        <v>142</v>
      </c>
      <c r="N5640" t="s">
        <v>147</v>
      </c>
      <c r="O5640" t="s">
        <v>130</v>
      </c>
    </row>
    <row r="5641" spans="1:15">
      <c r="A5641">
        <v>5640</v>
      </c>
      <c r="B5641">
        <v>83447</v>
      </c>
      <c r="C5641" t="s">
        <v>2792</v>
      </c>
      <c r="D5641" t="s">
        <v>134</v>
      </c>
      <c r="E5641" t="s">
        <v>10186</v>
      </c>
      <c r="F5641">
        <v>500</v>
      </c>
      <c r="G5641">
        <v>4.2</v>
      </c>
      <c r="H5641">
        <v>100</v>
      </c>
      <c r="I5641" t="s">
        <v>921</v>
      </c>
      <c r="J5641" t="s">
        <v>4831</v>
      </c>
      <c r="K5641">
        <v>51</v>
      </c>
      <c r="L5641" t="s">
        <v>236</v>
      </c>
      <c r="M5641" t="s">
        <v>132</v>
      </c>
      <c r="N5641" t="s">
        <v>131</v>
      </c>
      <c r="O5641" t="s">
        <v>135</v>
      </c>
    </row>
    <row r="5642" spans="1:15">
      <c r="A5642">
        <v>5641</v>
      </c>
      <c r="B5642">
        <v>83604</v>
      </c>
      <c r="C5642" t="s">
        <v>5851</v>
      </c>
      <c r="D5642" t="s">
        <v>149</v>
      </c>
      <c r="E5642" t="s">
        <v>10187</v>
      </c>
      <c r="F5642">
        <v>800</v>
      </c>
      <c r="G5642">
        <v>2.9</v>
      </c>
      <c r="H5642">
        <v>80</v>
      </c>
      <c r="I5642" t="s">
        <v>8826</v>
      </c>
      <c r="J5642" t="s">
        <v>10188</v>
      </c>
      <c r="K5642">
        <v>70</v>
      </c>
      <c r="L5642" t="s">
        <v>133</v>
      </c>
      <c r="M5642" t="s">
        <v>148</v>
      </c>
      <c r="N5642" t="s">
        <v>131</v>
      </c>
      <c r="O5642" t="s">
        <v>130</v>
      </c>
    </row>
    <row r="5643" spans="1:15">
      <c r="A5643">
        <v>5642</v>
      </c>
      <c r="B5643">
        <v>83857</v>
      </c>
      <c r="C5643" t="s">
        <v>3421</v>
      </c>
      <c r="D5643" t="s">
        <v>149</v>
      </c>
      <c r="E5643" t="s">
        <v>10189</v>
      </c>
      <c r="F5643">
        <v>250</v>
      </c>
      <c r="G5643">
        <v>4.3</v>
      </c>
      <c r="H5643">
        <v>20</v>
      </c>
      <c r="I5643" t="s">
        <v>10190</v>
      </c>
      <c r="J5643" t="s">
        <v>10191</v>
      </c>
      <c r="K5643">
        <v>34</v>
      </c>
      <c r="L5643" t="s">
        <v>236</v>
      </c>
      <c r="M5643" t="s">
        <v>132</v>
      </c>
      <c r="N5643" t="s">
        <v>140</v>
      </c>
      <c r="O5643" t="s">
        <v>144</v>
      </c>
    </row>
    <row r="5644" spans="1:15">
      <c r="A5644">
        <v>5643</v>
      </c>
      <c r="B5644">
        <v>84562</v>
      </c>
      <c r="C5644" t="s">
        <v>5655</v>
      </c>
      <c r="D5644" t="s">
        <v>149</v>
      </c>
      <c r="E5644" t="s">
        <v>10192</v>
      </c>
      <c r="F5644">
        <v>250</v>
      </c>
      <c r="G5644">
        <v>3.9</v>
      </c>
      <c r="H5644">
        <v>1000</v>
      </c>
      <c r="I5644" t="s">
        <v>10193</v>
      </c>
      <c r="J5644" t="s">
        <v>10194</v>
      </c>
      <c r="K5644">
        <v>48</v>
      </c>
      <c r="L5644" t="s">
        <v>136</v>
      </c>
      <c r="M5644" t="s">
        <v>132</v>
      </c>
      <c r="N5644" t="s">
        <v>147</v>
      </c>
      <c r="O5644" t="s">
        <v>135</v>
      </c>
    </row>
    <row r="5645" spans="1:15">
      <c r="A5645">
        <v>5644</v>
      </c>
      <c r="B5645">
        <v>84571</v>
      </c>
      <c r="C5645" t="s">
        <v>2322</v>
      </c>
      <c r="D5645" t="s">
        <v>145</v>
      </c>
      <c r="E5645" t="s">
        <v>10195</v>
      </c>
      <c r="F5645">
        <v>400</v>
      </c>
      <c r="G5645">
        <v>3.5</v>
      </c>
      <c r="H5645">
        <v>50</v>
      </c>
      <c r="I5645" t="s">
        <v>841</v>
      </c>
      <c r="J5645" t="s">
        <v>10196</v>
      </c>
      <c r="K5645">
        <v>45</v>
      </c>
      <c r="L5645" t="s">
        <v>136</v>
      </c>
      <c r="M5645" t="s">
        <v>132</v>
      </c>
      <c r="N5645" t="s">
        <v>140</v>
      </c>
      <c r="O5645" t="s">
        <v>135</v>
      </c>
    </row>
    <row r="5646" spans="1:15">
      <c r="A5646">
        <v>5645</v>
      </c>
      <c r="B5646">
        <v>84572</v>
      </c>
      <c r="C5646" t="s">
        <v>10197</v>
      </c>
      <c r="D5646" t="s">
        <v>145</v>
      </c>
      <c r="E5646" t="s">
        <v>10198</v>
      </c>
      <c r="F5646">
        <v>250</v>
      </c>
      <c r="G5646">
        <v>4.0999999999999996</v>
      </c>
      <c r="H5646">
        <v>500</v>
      </c>
      <c r="I5646" t="s">
        <v>10199</v>
      </c>
      <c r="J5646" t="s">
        <v>2322</v>
      </c>
      <c r="K5646">
        <v>44</v>
      </c>
      <c r="L5646" t="s">
        <v>133</v>
      </c>
      <c r="M5646" t="s">
        <v>132</v>
      </c>
      <c r="N5646" t="s">
        <v>147</v>
      </c>
      <c r="O5646" t="s">
        <v>135</v>
      </c>
    </row>
    <row r="5647" spans="1:15">
      <c r="A5647">
        <v>5646</v>
      </c>
      <c r="B5647">
        <v>84755</v>
      </c>
      <c r="C5647" t="s">
        <v>3231</v>
      </c>
      <c r="D5647" t="s">
        <v>146</v>
      </c>
      <c r="E5647" t="s">
        <v>10200</v>
      </c>
      <c r="F5647">
        <v>200</v>
      </c>
      <c r="G5647">
        <v>4.2</v>
      </c>
      <c r="H5647">
        <v>100</v>
      </c>
      <c r="I5647" t="s">
        <v>841</v>
      </c>
      <c r="J5647" t="s">
        <v>3231</v>
      </c>
      <c r="K5647">
        <v>42</v>
      </c>
      <c r="L5647" t="s">
        <v>136</v>
      </c>
      <c r="M5647" t="s">
        <v>142</v>
      </c>
      <c r="N5647" t="s">
        <v>131</v>
      </c>
      <c r="O5647" t="s">
        <v>135</v>
      </c>
    </row>
    <row r="5648" spans="1:15">
      <c r="A5648">
        <v>5647</v>
      </c>
      <c r="B5648">
        <v>85056</v>
      </c>
      <c r="C5648" t="s">
        <v>5076</v>
      </c>
      <c r="D5648" t="s">
        <v>149</v>
      </c>
      <c r="E5648" t="s">
        <v>10201</v>
      </c>
      <c r="F5648">
        <v>100</v>
      </c>
      <c r="G5648">
        <v>2.9</v>
      </c>
      <c r="H5648">
        <v>80</v>
      </c>
      <c r="I5648" t="s">
        <v>10202</v>
      </c>
      <c r="J5648" t="s">
        <v>10203</v>
      </c>
      <c r="K5648">
        <v>61</v>
      </c>
      <c r="L5648" t="s">
        <v>133</v>
      </c>
      <c r="M5648" t="s">
        <v>142</v>
      </c>
      <c r="N5648" t="s">
        <v>131</v>
      </c>
      <c r="O5648" t="s">
        <v>130</v>
      </c>
    </row>
    <row r="5649" spans="1:15">
      <c r="A5649">
        <v>5648</v>
      </c>
      <c r="B5649">
        <v>85113</v>
      </c>
      <c r="C5649" t="s">
        <v>568</v>
      </c>
      <c r="D5649" t="s">
        <v>143</v>
      </c>
      <c r="E5649" t="s">
        <v>10204</v>
      </c>
      <c r="F5649">
        <v>200</v>
      </c>
      <c r="G5649">
        <v>4.2</v>
      </c>
      <c r="H5649">
        <v>20</v>
      </c>
      <c r="I5649" t="s">
        <v>356</v>
      </c>
      <c r="J5649" t="s">
        <v>568</v>
      </c>
      <c r="K5649">
        <v>50</v>
      </c>
      <c r="L5649" t="s">
        <v>136</v>
      </c>
      <c r="M5649" t="s">
        <v>142</v>
      </c>
      <c r="N5649" t="s">
        <v>140</v>
      </c>
      <c r="O5649" t="s">
        <v>135</v>
      </c>
    </row>
    <row r="5650" spans="1:15">
      <c r="A5650">
        <v>5649</v>
      </c>
      <c r="B5650">
        <v>85161</v>
      </c>
      <c r="C5650" t="s">
        <v>10205</v>
      </c>
      <c r="D5650" t="s">
        <v>145</v>
      </c>
      <c r="E5650" t="s">
        <v>456</v>
      </c>
      <c r="F5650">
        <v>250</v>
      </c>
      <c r="G5650">
        <v>4.0999999999999996</v>
      </c>
      <c r="H5650">
        <v>100</v>
      </c>
      <c r="I5650" t="s">
        <v>1146</v>
      </c>
      <c r="J5650" t="s">
        <v>4944</v>
      </c>
      <c r="K5650">
        <v>39</v>
      </c>
      <c r="L5650" t="s">
        <v>133</v>
      </c>
      <c r="M5650" t="s">
        <v>132</v>
      </c>
      <c r="N5650" t="s">
        <v>131</v>
      </c>
      <c r="O5650" t="s">
        <v>144</v>
      </c>
    </row>
    <row r="5651" spans="1:15">
      <c r="A5651">
        <v>5650</v>
      </c>
      <c r="B5651">
        <v>85205</v>
      </c>
      <c r="C5651" t="s">
        <v>3102</v>
      </c>
      <c r="D5651" t="s">
        <v>149</v>
      </c>
      <c r="E5651" t="s">
        <v>10206</v>
      </c>
      <c r="F5651">
        <v>200</v>
      </c>
      <c r="G5651">
        <v>3.5</v>
      </c>
      <c r="H5651">
        <v>500</v>
      </c>
      <c r="I5651" t="s">
        <v>10207</v>
      </c>
      <c r="J5651" t="s">
        <v>10208</v>
      </c>
      <c r="K5651">
        <v>37</v>
      </c>
      <c r="L5651" t="s">
        <v>136</v>
      </c>
      <c r="M5651" t="s">
        <v>142</v>
      </c>
      <c r="N5651" t="s">
        <v>147</v>
      </c>
      <c r="O5651" t="s">
        <v>144</v>
      </c>
    </row>
    <row r="5652" spans="1:15">
      <c r="A5652">
        <v>5651</v>
      </c>
      <c r="B5652">
        <v>85320</v>
      </c>
      <c r="C5652" t="s">
        <v>6308</v>
      </c>
      <c r="D5652" t="s">
        <v>137</v>
      </c>
      <c r="E5652" t="s">
        <v>10209</v>
      </c>
      <c r="F5652">
        <v>100</v>
      </c>
      <c r="G5652">
        <v>4.4000000000000004</v>
      </c>
      <c r="H5652">
        <v>100</v>
      </c>
      <c r="I5652" t="s">
        <v>2266</v>
      </c>
      <c r="J5652" t="s">
        <v>10210</v>
      </c>
      <c r="K5652">
        <v>45</v>
      </c>
      <c r="L5652" t="s">
        <v>136</v>
      </c>
      <c r="M5652" t="s">
        <v>142</v>
      </c>
      <c r="N5652" t="s">
        <v>131</v>
      </c>
      <c r="O5652" t="s">
        <v>135</v>
      </c>
    </row>
    <row r="5653" spans="1:15">
      <c r="A5653">
        <v>5652</v>
      </c>
      <c r="B5653">
        <v>85352</v>
      </c>
      <c r="C5653" t="s">
        <v>2951</v>
      </c>
      <c r="D5653" t="s">
        <v>149</v>
      </c>
      <c r="E5653" t="s">
        <v>10211</v>
      </c>
      <c r="F5653">
        <v>300</v>
      </c>
      <c r="G5653">
        <v>2.9</v>
      </c>
      <c r="H5653">
        <v>80</v>
      </c>
      <c r="I5653" t="s">
        <v>9695</v>
      </c>
      <c r="J5653" t="s">
        <v>10212</v>
      </c>
      <c r="K5653">
        <v>56</v>
      </c>
      <c r="L5653" t="s">
        <v>133</v>
      </c>
      <c r="M5653" t="s">
        <v>132</v>
      </c>
      <c r="N5653" t="s">
        <v>131</v>
      </c>
      <c r="O5653" t="s">
        <v>135</v>
      </c>
    </row>
    <row r="5654" spans="1:15">
      <c r="A5654">
        <v>5653</v>
      </c>
      <c r="B5654">
        <v>85725</v>
      </c>
      <c r="C5654" t="s">
        <v>2818</v>
      </c>
      <c r="D5654" t="s">
        <v>149</v>
      </c>
      <c r="E5654" t="s">
        <v>10213</v>
      </c>
      <c r="F5654">
        <v>150</v>
      </c>
      <c r="G5654">
        <v>2.9</v>
      </c>
      <c r="H5654">
        <v>80</v>
      </c>
      <c r="I5654" t="s">
        <v>1573</v>
      </c>
      <c r="J5654" t="s">
        <v>9983</v>
      </c>
      <c r="K5654">
        <v>30</v>
      </c>
      <c r="L5654" t="s">
        <v>138</v>
      </c>
      <c r="M5654" t="s">
        <v>142</v>
      </c>
      <c r="N5654" t="s">
        <v>131</v>
      </c>
      <c r="O5654" t="s">
        <v>144</v>
      </c>
    </row>
    <row r="5655" spans="1:15">
      <c r="A5655">
        <v>5654</v>
      </c>
      <c r="B5655">
        <v>85954</v>
      </c>
      <c r="C5655" t="s">
        <v>5090</v>
      </c>
      <c r="D5655" t="s">
        <v>149</v>
      </c>
      <c r="E5655" t="s">
        <v>10214</v>
      </c>
      <c r="F5655">
        <v>400</v>
      </c>
      <c r="G5655">
        <v>3.9</v>
      </c>
      <c r="H5655">
        <v>50</v>
      </c>
      <c r="I5655" t="s">
        <v>854</v>
      </c>
      <c r="J5655" t="s">
        <v>10215</v>
      </c>
      <c r="K5655">
        <v>66</v>
      </c>
      <c r="L5655" t="s">
        <v>138</v>
      </c>
      <c r="M5655" t="s">
        <v>132</v>
      </c>
      <c r="N5655" t="s">
        <v>140</v>
      </c>
      <c r="O5655" t="s">
        <v>130</v>
      </c>
    </row>
    <row r="5656" spans="1:15">
      <c r="A5656">
        <v>5655</v>
      </c>
      <c r="B5656">
        <v>86138</v>
      </c>
      <c r="C5656" t="s">
        <v>2818</v>
      </c>
      <c r="D5656" t="s">
        <v>149</v>
      </c>
      <c r="E5656" t="s">
        <v>10216</v>
      </c>
      <c r="F5656">
        <v>250</v>
      </c>
      <c r="G5656">
        <v>3.2</v>
      </c>
      <c r="H5656">
        <v>20</v>
      </c>
      <c r="I5656" t="s">
        <v>4100</v>
      </c>
      <c r="J5656" t="s">
        <v>10217</v>
      </c>
      <c r="K5656">
        <v>28</v>
      </c>
      <c r="L5656" t="s">
        <v>136</v>
      </c>
      <c r="M5656" t="s">
        <v>132</v>
      </c>
      <c r="N5656" t="s">
        <v>140</v>
      </c>
      <c r="O5656" t="s">
        <v>144</v>
      </c>
    </row>
    <row r="5657" spans="1:15">
      <c r="A5657">
        <v>5656</v>
      </c>
      <c r="B5657">
        <v>86488</v>
      </c>
      <c r="C5657" t="s">
        <v>2921</v>
      </c>
      <c r="D5657" t="s">
        <v>149</v>
      </c>
      <c r="E5657" t="s">
        <v>10218</v>
      </c>
      <c r="F5657">
        <v>200</v>
      </c>
      <c r="G5657">
        <v>4.3</v>
      </c>
      <c r="H5657">
        <v>100</v>
      </c>
      <c r="I5657" t="s">
        <v>10219</v>
      </c>
      <c r="J5657" t="s">
        <v>10220</v>
      </c>
      <c r="K5657">
        <v>37</v>
      </c>
      <c r="L5657" t="s">
        <v>138</v>
      </c>
      <c r="M5657" t="s">
        <v>142</v>
      </c>
      <c r="N5657" t="s">
        <v>131</v>
      </c>
      <c r="O5657" t="s">
        <v>144</v>
      </c>
    </row>
    <row r="5658" spans="1:15">
      <c r="A5658">
        <v>5657</v>
      </c>
      <c r="B5658">
        <v>86835</v>
      </c>
      <c r="C5658" t="s">
        <v>1500</v>
      </c>
      <c r="D5658" t="s">
        <v>129</v>
      </c>
      <c r="E5658" t="s">
        <v>10221</v>
      </c>
      <c r="F5658">
        <v>250</v>
      </c>
      <c r="G5658">
        <v>3.9</v>
      </c>
      <c r="H5658">
        <v>100</v>
      </c>
      <c r="I5658" t="s">
        <v>10222</v>
      </c>
      <c r="J5658" t="s">
        <v>1962</v>
      </c>
      <c r="K5658">
        <v>68</v>
      </c>
      <c r="L5658" t="s">
        <v>133</v>
      </c>
      <c r="M5658" t="s">
        <v>132</v>
      </c>
      <c r="N5658" t="s">
        <v>131</v>
      </c>
      <c r="O5658" t="s">
        <v>130</v>
      </c>
    </row>
    <row r="5659" spans="1:15">
      <c r="A5659">
        <v>5658</v>
      </c>
      <c r="B5659">
        <v>86889</v>
      </c>
      <c r="C5659" t="s">
        <v>146</v>
      </c>
      <c r="D5659" t="s">
        <v>146</v>
      </c>
      <c r="E5659" t="s">
        <v>9548</v>
      </c>
      <c r="F5659">
        <v>150</v>
      </c>
      <c r="G5659">
        <v>4</v>
      </c>
      <c r="H5659">
        <v>500</v>
      </c>
      <c r="I5659" t="s">
        <v>258</v>
      </c>
      <c r="J5659" t="s">
        <v>9090</v>
      </c>
      <c r="K5659">
        <v>59</v>
      </c>
      <c r="L5659" t="s">
        <v>133</v>
      </c>
      <c r="M5659" t="s">
        <v>142</v>
      </c>
      <c r="N5659" t="s">
        <v>147</v>
      </c>
      <c r="O5659" t="s">
        <v>135</v>
      </c>
    </row>
    <row r="5660" spans="1:15">
      <c r="A5660">
        <v>5659</v>
      </c>
      <c r="B5660">
        <v>86998</v>
      </c>
      <c r="C5660" t="s">
        <v>596</v>
      </c>
      <c r="D5660" t="s">
        <v>137</v>
      </c>
      <c r="E5660" t="s">
        <v>10223</v>
      </c>
      <c r="F5660">
        <v>100</v>
      </c>
      <c r="G5660">
        <v>4.0999999999999996</v>
      </c>
      <c r="H5660">
        <v>50</v>
      </c>
      <c r="I5660" t="s">
        <v>10224</v>
      </c>
      <c r="J5660" t="s">
        <v>260</v>
      </c>
      <c r="K5660">
        <v>59</v>
      </c>
      <c r="L5660" t="s">
        <v>133</v>
      </c>
      <c r="M5660" t="s">
        <v>142</v>
      </c>
      <c r="N5660" t="s">
        <v>140</v>
      </c>
      <c r="O5660" t="s">
        <v>135</v>
      </c>
    </row>
    <row r="5661" spans="1:15">
      <c r="A5661">
        <v>5660</v>
      </c>
      <c r="B5661">
        <v>87269</v>
      </c>
      <c r="C5661" t="s">
        <v>3149</v>
      </c>
      <c r="D5661" t="s">
        <v>149</v>
      </c>
      <c r="E5661" t="s">
        <v>10225</v>
      </c>
      <c r="F5661">
        <v>400</v>
      </c>
      <c r="G5661">
        <v>4.3</v>
      </c>
      <c r="H5661">
        <v>20</v>
      </c>
      <c r="I5661" t="s">
        <v>1265</v>
      </c>
      <c r="J5661" t="s">
        <v>3149</v>
      </c>
      <c r="K5661">
        <v>61</v>
      </c>
      <c r="L5661" t="s">
        <v>236</v>
      </c>
      <c r="M5661" t="s">
        <v>132</v>
      </c>
      <c r="N5661" t="s">
        <v>140</v>
      </c>
      <c r="O5661" t="s">
        <v>130</v>
      </c>
    </row>
    <row r="5662" spans="1:15">
      <c r="A5662">
        <v>5661</v>
      </c>
      <c r="B5662">
        <v>87270</v>
      </c>
      <c r="C5662" t="s">
        <v>3869</v>
      </c>
      <c r="D5662" t="s">
        <v>149</v>
      </c>
      <c r="E5662" t="s">
        <v>10226</v>
      </c>
      <c r="F5662">
        <v>500</v>
      </c>
      <c r="G5662">
        <v>4.2</v>
      </c>
      <c r="H5662">
        <v>50</v>
      </c>
      <c r="I5662" t="s">
        <v>10227</v>
      </c>
      <c r="J5662" t="s">
        <v>9989</v>
      </c>
      <c r="K5662">
        <v>61</v>
      </c>
      <c r="L5662" t="s">
        <v>138</v>
      </c>
      <c r="M5662" t="s">
        <v>132</v>
      </c>
      <c r="N5662" t="s">
        <v>140</v>
      </c>
      <c r="O5662" t="s">
        <v>130</v>
      </c>
    </row>
    <row r="5663" spans="1:15">
      <c r="A5663">
        <v>5662</v>
      </c>
      <c r="B5663">
        <v>87290</v>
      </c>
      <c r="C5663" t="s">
        <v>2818</v>
      </c>
      <c r="D5663" t="s">
        <v>149</v>
      </c>
      <c r="E5663" t="s">
        <v>10228</v>
      </c>
      <c r="F5663">
        <v>200</v>
      </c>
      <c r="G5663">
        <v>4.2</v>
      </c>
      <c r="H5663">
        <v>100</v>
      </c>
      <c r="I5663" t="s">
        <v>2723</v>
      </c>
      <c r="J5663" t="s">
        <v>4123</v>
      </c>
      <c r="K5663">
        <v>35</v>
      </c>
      <c r="L5663" t="s">
        <v>133</v>
      </c>
      <c r="M5663" t="s">
        <v>142</v>
      </c>
      <c r="N5663" t="s">
        <v>131</v>
      </c>
      <c r="O5663" t="s">
        <v>144</v>
      </c>
    </row>
    <row r="5664" spans="1:15">
      <c r="A5664">
        <v>5663</v>
      </c>
      <c r="B5664">
        <v>87293</v>
      </c>
      <c r="C5664" t="s">
        <v>149</v>
      </c>
      <c r="D5664" t="s">
        <v>149</v>
      </c>
      <c r="E5664" t="s">
        <v>10229</v>
      </c>
      <c r="F5664">
        <v>250</v>
      </c>
      <c r="G5664">
        <v>4.4000000000000004</v>
      </c>
      <c r="H5664">
        <v>100</v>
      </c>
      <c r="I5664" t="s">
        <v>2236</v>
      </c>
      <c r="J5664" t="s">
        <v>10230</v>
      </c>
      <c r="K5664">
        <v>45</v>
      </c>
      <c r="L5664" t="s">
        <v>138</v>
      </c>
      <c r="M5664" t="s">
        <v>132</v>
      </c>
      <c r="N5664" t="s">
        <v>131</v>
      </c>
      <c r="O5664" t="s">
        <v>135</v>
      </c>
    </row>
    <row r="5665" spans="1:15">
      <c r="A5665">
        <v>5664</v>
      </c>
      <c r="B5665">
        <v>87329</v>
      </c>
      <c r="C5665" t="s">
        <v>4078</v>
      </c>
      <c r="D5665" t="s">
        <v>149</v>
      </c>
      <c r="E5665" t="s">
        <v>10231</v>
      </c>
      <c r="F5665">
        <v>150</v>
      </c>
      <c r="G5665">
        <v>4.0999999999999996</v>
      </c>
      <c r="H5665">
        <v>50</v>
      </c>
      <c r="I5665" t="s">
        <v>10232</v>
      </c>
      <c r="J5665" t="s">
        <v>10233</v>
      </c>
      <c r="K5665">
        <v>38</v>
      </c>
      <c r="L5665" t="s">
        <v>133</v>
      </c>
      <c r="M5665" t="s">
        <v>142</v>
      </c>
      <c r="N5665" t="s">
        <v>140</v>
      </c>
      <c r="O5665" t="s">
        <v>144</v>
      </c>
    </row>
    <row r="5666" spans="1:15">
      <c r="A5666">
        <v>5665</v>
      </c>
      <c r="B5666">
        <v>87330</v>
      </c>
      <c r="C5666" t="s">
        <v>4078</v>
      </c>
      <c r="D5666" t="s">
        <v>149</v>
      </c>
      <c r="E5666" t="s">
        <v>10234</v>
      </c>
      <c r="F5666">
        <v>200</v>
      </c>
      <c r="G5666">
        <v>4.2</v>
      </c>
      <c r="H5666">
        <v>1000</v>
      </c>
      <c r="I5666" t="s">
        <v>10235</v>
      </c>
      <c r="J5666" t="s">
        <v>10236</v>
      </c>
      <c r="K5666">
        <v>40</v>
      </c>
      <c r="L5666" t="s">
        <v>138</v>
      </c>
      <c r="M5666" t="s">
        <v>142</v>
      </c>
      <c r="N5666" t="s">
        <v>147</v>
      </c>
      <c r="O5666" t="s">
        <v>144</v>
      </c>
    </row>
    <row r="5667" spans="1:15">
      <c r="A5667">
        <v>5666</v>
      </c>
      <c r="B5667">
        <v>87373</v>
      </c>
      <c r="C5667" t="s">
        <v>5196</v>
      </c>
      <c r="D5667" t="s">
        <v>149</v>
      </c>
      <c r="E5667" t="s">
        <v>10237</v>
      </c>
      <c r="F5667">
        <v>150</v>
      </c>
      <c r="G5667">
        <v>4.2</v>
      </c>
      <c r="H5667">
        <v>500</v>
      </c>
      <c r="I5667" t="s">
        <v>7747</v>
      </c>
      <c r="J5667" t="s">
        <v>10238</v>
      </c>
      <c r="K5667">
        <v>44</v>
      </c>
      <c r="L5667" t="s">
        <v>133</v>
      </c>
      <c r="M5667" t="s">
        <v>142</v>
      </c>
      <c r="N5667" t="s">
        <v>147</v>
      </c>
      <c r="O5667" t="s">
        <v>135</v>
      </c>
    </row>
    <row r="5668" spans="1:15">
      <c r="A5668">
        <v>5667</v>
      </c>
      <c r="B5668">
        <v>87882</v>
      </c>
      <c r="C5668" t="s">
        <v>4482</v>
      </c>
      <c r="D5668" t="s">
        <v>149</v>
      </c>
      <c r="E5668" t="s">
        <v>10239</v>
      </c>
      <c r="F5668">
        <v>180</v>
      </c>
      <c r="G5668">
        <v>4</v>
      </c>
      <c r="H5668">
        <v>100</v>
      </c>
      <c r="I5668" t="s">
        <v>5505</v>
      </c>
      <c r="J5668" t="s">
        <v>10240</v>
      </c>
      <c r="K5668">
        <v>32</v>
      </c>
      <c r="L5668" t="s">
        <v>133</v>
      </c>
      <c r="M5668" t="s">
        <v>142</v>
      </c>
      <c r="N5668" t="s">
        <v>131</v>
      </c>
      <c r="O5668" t="s">
        <v>144</v>
      </c>
    </row>
    <row r="5669" spans="1:15">
      <c r="A5669">
        <v>5668</v>
      </c>
      <c r="B5669">
        <v>88424</v>
      </c>
      <c r="C5669" t="s">
        <v>1875</v>
      </c>
      <c r="D5669" t="s">
        <v>134</v>
      </c>
      <c r="E5669" t="s">
        <v>10241</v>
      </c>
      <c r="F5669">
        <v>200</v>
      </c>
      <c r="G5669">
        <v>2.9</v>
      </c>
      <c r="H5669">
        <v>80</v>
      </c>
      <c r="I5669" t="s">
        <v>6528</v>
      </c>
      <c r="J5669" t="s">
        <v>855</v>
      </c>
      <c r="K5669">
        <v>52</v>
      </c>
      <c r="L5669" t="s">
        <v>136</v>
      </c>
      <c r="M5669" t="s">
        <v>142</v>
      </c>
      <c r="N5669" t="s">
        <v>131</v>
      </c>
      <c r="O5669" t="s">
        <v>135</v>
      </c>
    </row>
    <row r="5670" spans="1:15">
      <c r="A5670">
        <v>5669</v>
      </c>
      <c r="B5670">
        <v>88668</v>
      </c>
      <c r="C5670" t="s">
        <v>2818</v>
      </c>
      <c r="D5670" t="s">
        <v>149</v>
      </c>
      <c r="E5670" t="s">
        <v>10242</v>
      </c>
      <c r="F5670">
        <v>200</v>
      </c>
      <c r="G5670">
        <v>4.4000000000000004</v>
      </c>
      <c r="H5670">
        <v>50</v>
      </c>
      <c r="I5670" t="s">
        <v>10243</v>
      </c>
      <c r="J5670" t="s">
        <v>10036</v>
      </c>
      <c r="K5670">
        <v>31</v>
      </c>
      <c r="L5670" t="s">
        <v>138</v>
      </c>
      <c r="M5670" t="s">
        <v>142</v>
      </c>
      <c r="N5670" t="s">
        <v>140</v>
      </c>
      <c r="O5670" t="s">
        <v>144</v>
      </c>
    </row>
    <row r="5671" spans="1:15">
      <c r="A5671">
        <v>5670</v>
      </c>
      <c r="B5671">
        <v>88954</v>
      </c>
      <c r="C5671" t="s">
        <v>2910</v>
      </c>
      <c r="D5671" t="s">
        <v>149</v>
      </c>
      <c r="E5671" t="s">
        <v>10244</v>
      </c>
      <c r="F5671">
        <v>200</v>
      </c>
      <c r="G5671">
        <v>4</v>
      </c>
      <c r="H5671">
        <v>20</v>
      </c>
      <c r="I5671" t="s">
        <v>395</v>
      </c>
      <c r="J5671" t="s">
        <v>3111</v>
      </c>
      <c r="K5671">
        <v>42</v>
      </c>
      <c r="L5671" t="s">
        <v>138</v>
      </c>
      <c r="M5671" t="s">
        <v>142</v>
      </c>
      <c r="N5671" t="s">
        <v>140</v>
      </c>
      <c r="O5671" t="s">
        <v>135</v>
      </c>
    </row>
    <row r="5672" spans="1:15">
      <c r="A5672">
        <v>5671</v>
      </c>
      <c r="B5672">
        <v>89982</v>
      </c>
      <c r="C5672" t="s">
        <v>876</v>
      </c>
      <c r="D5672" t="s">
        <v>139</v>
      </c>
      <c r="E5672" t="s">
        <v>10245</v>
      </c>
      <c r="F5672">
        <v>250</v>
      </c>
      <c r="G5672">
        <v>2.9</v>
      </c>
      <c r="H5672">
        <v>80</v>
      </c>
      <c r="I5672" t="s">
        <v>395</v>
      </c>
      <c r="J5672" t="s">
        <v>2917</v>
      </c>
      <c r="K5672">
        <v>54</v>
      </c>
      <c r="L5672" t="s">
        <v>138</v>
      </c>
      <c r="M5672" t="s">
        <v>132</v>
      </c>
      <c r="N5672" t="s">
        <v>131</v>
      </c>
      <c r="O5672" t="s">
        <v>135</v>
      </c>
    </row>
    <row r="5673" spans="1:15">
      <c r="A5673">
        <v>5672</v>
      </c>
      <c r="B5673">
        <v>90005</v>
      </c>
      <c r="C5673" t="s">
        <v>3149</v>
      </c>
      <c r="D5673" t="s">
        <v>149</v>
      </c>
      <c r="E5673" t="s">
        <v>10246</v>
      </c>
      <c r="F5673">
        <v>300</v>
      </c>
      <c r="G5673">
        <v>3.7</v>
      </c>
      <c r="H5673">
        <v>20</v>
      </c>
      <c r="I5673" t="s">
        <v>10247</v>
      </c>
      <c r="J5673" t="s">
        <v>4503</v>
      </c>
      <c r="K5673">
        <v>55</v>
      </c>
      <c r="L5673" t="s">
        <v>138</v>
      </c>
      <c r="M5673" t="s">
        <v>132</v>
      </c>
      <c r="N5673" t="s">
        <v>140</v>
      </c>
      <c r="O5673" t="s">
        <v>135</v>
      </c>
    </row>
    <row r="5674" spans="1:15">
      <c r="A5674">
        <v>5673</v>
      </c>
      <c r="B5674">
        <v>90053</v>
      </c>
      <c r="C5674" t="s">
        <v>2044</v>
      </c>
      <c r="D5674" t="s">
        <v>145</v>
      </c>
      <c r="E5674" t="s">
        <v>10248</v>
      </c>
      <c r="F5674">
        <v>450</v>
      </c>
      <c r="G5674">
        <v>4.0999999999999996</v>
      </c>
      <c r="H5674">
        <v>20</v>
      </c>
      <c r="I5674" t="s">
        <v>841</v>
      </c>
      <c r="J5674" t="s">
        <v>1978</v>
      </c>
      <c r="K5674">
        <v>36</v>
      </c>
      <c r="L5674" t="s">
        <v>136</v>
      </c>
      <c r="M5674" t="s">
        <v>132</v>
      </c>
      <c r="N5674" t="s">
        <v>140</v>
      </c>
      <c r="O5674" t="s">
        <v>144</v>
      </c>
    </row>
    <row r="5675" spans="1:15">
      <c r="A5675">
        <v>5674</v>
      </c>
      <c r="B5675">
        <v>90109</v>
      </c>
      <c r="C5675" t="s">
        <v>674</v>
      </c>
      <c r="D5675" t="s">
        <v>134</v>
      </c>
      <c r="E5675" t="s">
        <v>10249</v>
      </c>
      <c r="F5675">
        <v>300</v>
      </c>
      <c r="G5675">
        <v>2.9</v>
      </c>
      <c r="H5675">
        <v>80</v>
      </c>
      <c r="I5675" t="s">
        <v>395</v>
      </c>
      <c r="J5675" t="s">
        <v>10250</v>
      </c>
      <c r="K5675">
        <v>49</v>
      </c>
      <c r="L5675" t="s">
        <v>138</v>
      </c>
      <c r="M5675" t="s">
        <v>132</v>
      </c>
      <c r="N5675" t="s">
        <v>131</v>
      </c>
      <c r="O5675" t="s">
        <v>135</v>
      </c>
    </row>
    <row r="5676" spans="1:15">
      <c r="A5676">
        <v>5675</v>
      </c>
      <c r="B5676">
        <v>90696</v>
      </c>
      <c r="C5676" t="s">
        <v>887</v>
      </c>
      <c r="D5676" t="s">
        <v>139</v>
      </c>
      <c r="E5676" t="s">
        <v>10251</v>
      </c>
      <c r="F5676">
        <v>200</v>
      </c>
      <c r="G5676">
        <v>2.9</v>
      </c>
      <c r="H5676">
        <v>80</v>
      </c>
      <c r="I5676" t="s">
        <v>10252</v>
      </c>
      <c r="J5676" t="s">
        <v>887</v>
      </c>
      <c r="K5676">
        <v>65</v>
      </c>
      <c r="L5676" t="s">
        <v>138</v>
      </c>
      <c r="M5676" t="s">
        <v>142</v>
      </c>
      <c r="N5676" t="s">
        <v>131</v>
      </c>
      <c r="O5676" t="s">
        <v>130</v>
      </c>
    </row>
    <row r="5677" spans="1:15">
      <c r="A5677">
        <v>5676</v>
      </c>
      <c r="B5677">
        <v>91536</v>
      </c>
      <c r="C5677" t="s">
        <v>10253</v>
      </c>
      <c r="D5677" t="s">
        <v>145</v>
      </c>
      <c r="E5677" t="s">
        <v>10254</v>
      </c>
      <c r="F5677">
        <v>350</v>
      </c>
      <c r="G5677">
        <v>3.6</v>
      </c>
      <c r="H5677">
        <v>20</v>
      </c>
      <c r="I5677" t="s">
        <v>10255</v>
      </c>
      <c r="J5677" t="s">
        <v>3772</v>
      </c>
      <c r="K5677">
        <v>84</v>
      </c>
      <c r="L5677" t="s">
        <v>133</v>
      </c>
      <c r="M5677" t="s">
        <v>132</v>
      </c>
      <c r="N5677" t="s">
        <v>140</v>
      </c>
      <c r="O5677" t="s">
        <v>130</v>
      </c>
    </row>
    <row r="5678" spans="1:15">
      <c r="A5678">
        <v>5677</v>
      </c>
      <c r="B5678">
        <v>91682</v>
      </c>
      <c r="C5678" t="s">
        <v>3826</v>
      </c>
      <c r="D5678" t="s">
        <v>139</v>
      </c>
      <c r="E5678" t="s">
        <v>10256</v>
      </c>
      <c r="F5678">
        <v>200</v>
      </c>
      <c r="G5678">
        <v>2.9</v>
      </c>
      <c r="H5678">
        <v>80</v>
      </c>
      <c r="I5678" t="s">
        <v>7988</v>
      </c>
      <c r="J5678" t="s">
        <v>3826</v>
      </c>
      <c r="K5678">
        <v>46</v>
      </c>
      <c r="L5678" t="s">
        <v>138</v>
      </c>
      <c r="M5678" t="s">
        <v>142</v>
      </c>
      <c r="N5678" t="s">
        <v>131</v>
      </c>
      <c r="O5678" t="s">
        <v>135</v>
      </c>
    </row>
    <row r="5679" spans="1:15">
      <c r="A5679">
        <v>5678</v>
      </c>
      <c r="B5679">
        <v>91930</v>
      </c>
      <c r="C5679" t="s">
        <v>1976</v>
      </c>
      <c r="D5679" t="s">
        <v>145</v>
      </c>
      <c r="E5679" t="s">
        <v>10257</v>
      </c>
      <c r="F5679">
        <v>900</v>
      </c>
      <c r="G5679">
        <v>4.5</v>
      </c>
      <c r="H5679">
        <v>500</v>
      </c>
      <c r="I5679" t="s">
        <v>841</v>
      </c>
      <c r="J5679" t="s">
        <v>3843</v>
      </c>
      <c r="K5679">
        <v>28</v>
      </c>
      <c r="L5679" t="s">
        <v>136</v>
      </c>
      <c r="M5679" t="s">
        <v>148</v>
      </c>
      <c r="N5679" t="s">
        <v>147</v>
      </c>
      <c r="O5679" t="s">
        <v>144</v>
      </c>
    </row>
    <row r="5680" spans="1:15">
      <c r="A5680">
        <v>5679</v>
      </c>
      <c r="B5680">
        <v>92839</v>
      </c>
      <c r="C5680" t="s">
        <v>1868</v>
      </c>
      <c r="D5680" t="s">
        <v>146</v>
      </c>
      <c r="E5680" t="s">
        <v>10258</v>
      </c>
      <c r="F5680">
        <v>500</v>
      </c>
      <c r="G5680">
        <v>4.3</v>
      </c>
      <c r="H5680">
        <v>1000</v>
      </c>
      <c r="I5680" t="s">
        <v>441</v>
      </c>
      <c r="J5680" t="s">
        <v>10259</v>
      </c>
      <c r="K5680">
        <v>37</v>
      </c>
      <c r="L5680" t="s">
        <v>138</v>
      </c>
      <c r="M5680" t="s">
        <v>132</v>
      </c>
      <c r="N5680" t="s">
        <v>147</v>
      </c>
      <c r="O5680" t="s">
        <v>144</v>
      </c>
    </row>
    <row r="5681" spans="1:15">
      <c r="A5681">
        <v>5680</v>
      </c>
      <c r="B5681">
        <v>93521</v>
      </c>
      <c r="C5681" t="s">
        <v>2951</v>
      </c>
      <c r="D5681" t="s">
        <v>149</v>
      </c>
      <c r="E5681" t="s">
        <v>10260</v>
      </c>
      <c r="F5681">
        <v>500</v>
      </c>
      <c r="G5681">
        <v>4.2</v>
      </c>
      <c r="H5681">
        <v>50</v>
      </c>
      <c r="I5681" t="s">
        <v>395</v>
      </c>
      <c r="J5681" t="s">
        <v>3768</v>
      </c>
      <c r="K5681">
        <v>50</v>
      </c>
      <c r="L5681" t="s">
        <v>138</v>
      </c>
      <c r="M5681" t="s">
        <v>132</v>
      </c>
      <c r="N5681" t="s">
        <v>140</v>
      </c>
      <c r="O5681" t="s">
        <v>135</v>
      </c>
    </row>
    <row r="5682" spans="1:15">
      <c r="A5682">
        <v>5681</v>
      </c>
      <c r="B5682">
        <v>93539</v>
      </c>
      <c r="C5682" t="s">
        <v>887</v>
      </c>
      <c r="D5682" t="s">
        <v>139</v>
      </c>
      <c r="E5682" t="s">
        <v>10261</v>
      </c>
      <c r="F5682">
        <v>300</v>
      </c>
      <c r="G5682">
        <v>4.5</v>
      </c>
      <c r="H5682">
        <v>1000</v>
      </c>
      <c r="I5682" t="s">
        <v>10262</v>
      </c>
      <c r="J5682" t="s">
        <v>887</v>
      </c>
      <c r="K5682">
        <v>63</v>
      </c>
      <c r="L5682" t="s">
        <v>136</v>
      </c>
      <c r="M5682" t="s">
        <v>132</v>
      </c>
      <c r="N5682" t="s">
        <v>147</v>
      </c>
      <c r="O5682" t="s">
        <v>130</v>
      </c>
    </row>
    <row r="5683" spans="1:15">
      <c r="A5683">
        <v>5682</v>
      </c>
      <c r="B5683">
        <v>93902</v>
      </c>
      <c r="C5683" t="s">
        <v>10263</v>
      </c>
      <c r="D5683" t="s">
        <v>149</v>
      </c>
      <c r="E5683" t="s">
        <v>10264</v>
      </c>
      <c r="F5683">
        <v>150</v>
      </c>
      <c r="G5683">
        <v>4</v>
      </c>
      <c r="H5683">
        <v>50</v>
      </c>
      <c r="I5683" t="s">
        <v>10265</v>
      </c>
      <c r="J5683" t="s">
        <v>10266</v>
      </c>
      <c r="K5683">
        <v>44</v>
      </c>
      <c r="L5683" t="s">
        <v>133</v>
      </c>
      <c r="M5683" t="s">
        <v>142</v>
      </c>
      <c r="N5683" t="s">
        <v>140</v>
      </c>
      <c r="O5683" t="s">
        <v>135</v>
      </c>
    </row>
    <row r="5684" spans="1:15">
      <c r="A5684">
        <v>5683</v>
      </c>
      <c r="B5684">
        <v>94415</v>
      </c>
      <c r="C5684" t="s">
        <v>1206</v>
      </c>
      <c r="D5684" t="s">
        <v>143</v>
      </c>
      <c r="E5684" t="s">
        <v>10267</v>
      </c>
      <c r="F5684">
        <v>200</v>
      </c>
      <c r="G5684">
        <v>3.6</v>
      </c>
      <c r="H5684">
        <v>20</v>
      </c>
      <c r="I5684" t="s">
        <v>2897</v>
      </c>
      <c r="J5684" t="s">
        <v>2727</v>
      </c>
      <c r="K5684">
        <v>73</v>
      </c>
      <c r="L5684" t="s">
        <v>136</v>
      </c>
      <c r="M5684" t="s">
        <v>142</v>
      </c>
      <c r="N5684" t="s">
        <v>140</v>
      </c>
      <c r="O5684" t="s">
        <v>130</v>
      </c>
    </row>
    <row r="5685" spans="1:15">
      <c r="A5685">
        <v>5684</v>
      </c>
      <c r="B5685">
        <v>94705</v>
      </c>
      <c r="C5685" t="s">
        <v>6717</v>
      </c>
      <c r="D5685" t="s">
        <v>149</v>
      </c>
      <c r="E5685" t="s">
        <v>10268</v>
      </c>
      <c r="F5685">
        <v>250</v>
      </c>
      <c r="G5685">
        <v>3.9</v>
      </c>
      <c r="H5685">
        <v>100</v>
      </c>
      <c r="I5685" t="s">
        <v>10269</v>
      </c>
      <c r="J5685" t="s">
        <v>10270</v>
      </c>
      <c r="K5685">
        <v>52</v>
      </c>
      <c r="L5685" t="s">
        <v>136</v>
      </c>
      <c r="M5685" t="s">
        <v>132</v>
      </c>
      <c r="N5685" t="s">
        <v>131</v>
      </c>
      <c r="O5685" t="s">
        <v>135</v>
      </c>
    </row>
    <row r="5686" spans="1:15">
      <c r="A5686">
        <v>5685</v>
      </c>
      <c r="B5686">
        <v>94717</v>
      </c>
      <c r="C5686" t="s">
        <v>572</v>
      </c>
      <c r="D5686" t="s">
        <v>137</v>
      </c>
      <c r="E5686" t="s">
        <v>10271</v>
      </c>
      <c r="F5686">
        <v>250</v>
      </c>
      <c r="G5686">
        <v>4.3</v>
      </c>
      <c r="H5686">
        <v>100</v>
      </c>
      <c r="I5686" t="s">
        <v>2266</v>
      </c>
      <c r="J5686" t="s">
        <v>10272</v>
      </c>
      <c r="K5686">
        <v>54</v>
      </c>
      <c r="L5686" t="s">
        <v>136</v>
      </c>
      <c r="M5686" t="s">
        <v>132</v>
      </c>
      <c r="N5686" t="s">
        <v>131</v>
      </c>
      <c r="O5686" t="s">
        <v>135</v>
      </c>
    </row>
    <row r="5687" spans="1:15">
      <c r="A5687">
        <v>5686</v>
      </c>
      <c r="B5687">
        <v>94759</v>
      </c>
      <c r="C5687" t="s">
        <v>1409</v>
      </c>
      <c r="D5687" t="s">
        <v>137</v>
      </c>
      <c r="E5687" t="s">
        <v>10273</v>
      </c>
      <c r="F5687">
        <v>400</v>
      </c>
      <c r="G5687">
        <v>4.0999999999999996</v>
      </c>
      <c r="H5687">
        <v>1000</v>
      </c>
      <c r="I5687" t="s">
        <v>10274</v>
      </c>
      <c r="J5687" t="s">
        <v>10275</v>
      </c>
      <c r="K5687">
        <v>48</v>
      </c>
      <c r="L5687" t="s">
        <v>138</v>
      </c>
      <c r="M5687" t="s">
        <v>132</v>
      </c>
      <c r="N5687" t="s">
        <v>147</v>
      </c>
      <c r="O5687" t="s">
        <v>135</v>
      </c>
    </row>
    <row r="5688" spans="1:15">
      <c r="A5688">
        <v>5687</v>
      </c>
      <c r="B5688">
        <v>95394</v>
      </c>
      <c r="C5688" t="s">
        <v>4140</v>
      </c>
      <c r="D5688" t="s">
        <v>149</v>
      </c>
      <c r="E5688" t="s">
        <v>10276</v>
      </c>
      <c r="F5688">
        <v>250</v>
      </c>
      <c r="G5688">
        <v>3.8</v>
      </c>
      <c r="H5688">
        <v>20</v>
      </c>
      <c r="I5688" t="s">
        <v>854</v>
      </c>
      <c r="J5688" t="s">
        <v>4863</v>
      </c>
      <c r="K5688">
        <v>49</v>
      </c>
      <c r="L5688" t="s">
        <v>138</v>
      </c>
      <c r="M5688" t="s">
        <v>132</v>
      </c>
      <c r="N5688" t="s">
        <v>140</v>
      </c>
      <c r="O5688" t="s">
        <v>135</v>
      </c>
    </row>
    <row r="5689" spans="1:15">
      <c r="A5689">
        <v>5688</v>
      </c>
      <c r="B5689">
        <v>95623</v>
      </c>
      <c r="C5689" t="s">
        <v>10277</v>
      </c>
      <c r="D5689" t="s">
        <v>149</v>
      </c>
      <c r="E5689" t="s">
        <v>10119</v>
      </c>
      <c r="F5689">
        <v>300</v>
      </c>
      <c r="G5689">
        <v>3.5</v>
      </c>
      <c r="H5689">
        <v>100</v>
      </c>
      <c r="I5689" t="s">
        <v>10278</v>
      </c>
      <c r="J5689" t="s">
        <v>10279</v>
      </c>
      <c r="K5689">
        <v>40</v>
      </c>
      <c r="L5689" t="s">
        <v>138</v>
      </c>
      <c r="M5689" t="s">
        <v>132</v>
      </c>
      <c r="N5689" t="s">
        <v>131</v>
      </c>
      <c r="O5689" t="s">
        <v>144</v>
      </c>
    </row>
    <row r="5690" spans="1:15">
      <c r="A5690">
        <v>5689</v>
      </c>
      <c r="B5690">
        <v>95753</v>
      </c>
      <c r="C5690" t="s">
        <v>2036</v>
      </c>
      <c r="D5690" t="s">
        <v>145</v>
      </c>
      <c r="E5690" t="s">
        <v>10280</v>
      </c>
      <c r="F5690">
        <v>700</v>
      </c>
      <c r="G5690">
        <v>4.2</v>
      </c>
      <c r="H5690">
        <v>20</v>
      </c>
      <c r="I5690" t="s">
        <v>10281</v>
      </c>
      <c r="J5690" t="s">
        <v>10282</v>
      </c>
      <c r="K5690">
        <v>47</v>
      </c>
      <c r="L5690" t="s">
        <v>133</v>
      </c>
      <c r="M5690" t="s">
        <v>148</v>
      </c>
      <c r="N5690" t="s">
        <v>140</v>
      </c>
      <c r="O5690" t="s">
        <v>135</v>
      </c>
    </row>
    <row r="5691" spans="1:15">
      <c r="A5691">
        <v>5690</v>
      </c>
      <c r="B5691">
        <v>95801</v>
      </c>
      <c r="C5691" t="s">
        <v>5196</v>
      </c>
      <c r="D5691" t="s">
        <v>149</v>
      </c>
      <c r="E5691" t="s">
        <v>10283</v>
      </c>
      <c r="F5691">
        <v>500</v>
      </c>
      <c r="G5691">
        <v>4.5</v>
      </c>
      <c r="H5691">
        <v>100</v>
      </c>
      <c r="I5691" t="s">
        <v>6828</v>
      </c>
      <c r="J5691" t="s">
        <v>10284</v>
      </c>
      <c r="K5691">
        <v>49</v>
      </c>
      <c r="L5691" t="s">
        <v>133</v>
      </c>
      <c r="M5691" t="s">
        <v>132</v>
      </c>
      <c r="N5691" t="s">
        <v>131</v>
      </c>
      <c r="O5691" t="s">
        <v>135</v>
      </c>
    </row>
    <row r="5692" spans="1:15">
      <c r="A5692">
        <v>5691</v>
      </c>
      <c r="B5692">
        <v>95869</v>
      </c>
      <c r="C5692" t="s">
        <v>3292</v>
      </c>
      <c r="D5692" t="s">
        <v>141</v>
      </c>
      <c r="E5692" t="s">
        <v>10285</v>
      </c>
      <c r="F5692">
        <v>300</v>
      </c>
      <c r="G5692">
        <v>2.9</v>
      </c>
      <c r="H5692">
        <v>80</v>
      </c>
      <c r="I5692" t="s">
        <v>10286</v>
      </c>
      <c r="J5692" t="s">
        <v>6539</v>
      </c>
      <c r="K5692">
        <v>35</v>
      </c>
      <c r="L5692" t="s">
        <v>138</v>
      </c>
      <c r="M5692" t="s">
        <v>132</v>
      </c>
      <c r="N5692" t="s">
        <v>131</v>
      </c>
      <c r="O5692" t="s">
        <v>144</v>
      </c>
    </row>
    <row r="5693" spans="1:15">
      <c r="A5693">
        <v>5692</v>
      </c>
      <c r="B5693">
        <v>95947</v>
      </c>
      <c r="C5693" t="s">
        <v>836</v>
      </c>
      <c r="D5693" t="s">
        <v>143</v>
      </c>
      <c r="E5693" t="s">
        <v>10181</v>
      </c>
      <c r="F5693">
        <v>250</v>
      </c>
      <c r="G5693">
        <v>4.0999999999999996</v>
      </c>
      <c r="H5693">
        <v>50</v>
      </c>
      <c r="I5693" t="s">
        <v>997</v>
      </c>
      <c r="J5693" t="s">
        <v>835</v>
      </c>
      <c r="K5693">
        <v>56</v>
      </c>
      <c r="L5693" t="s">
        <v>133</v>
      </c>
      <c r="M5693" t="s">
        <v>132</v>
      </c>
      <c r="N5693" t="s">
        <v>140</v>
      </c>
      <c r="O5693" t="s">
        <v>135</v>
      </c>
    </row>
    <row r="5694" spans="1:15">
      <c r="A5694">
        <v>5693</v>
      </c>
      <c r="B5694">
        <v>96048</v>
      </c>
      <c r="C5694" t="s">
        <v>10287</v>
      </c>
      <c r="D5694" t="s">
        <v>149</v>
      </c>
      <c r="E5694" t="s">
        <v>10288</v>
      </c>
      <c r="F5694">
        <v>200</v>
      </c>
      <c r="G5694">
        <v>4.4000000000000004</v>
      </c>
      <c r="H5694">
        <v>500</v>
      </c>
      <c r="I5694" t="s">
        <v>10289</v>
      </c>
      <c r="J5694" t="s">
        <v>3902</v>
      </c>
      <c r="K5694">
        <v>49</v>
      </c>
      <c r="L5694" t="s">
        <v>138</v>
      </c>
      <c r="M5694" t="s">
        <v>142</v>
      </c>
      <c r="N5694" t="s">
        <v>147</v>
      </c>
      <c r="O5694" t="s">
        <v>135</v>
      </c>
    </row>
    <row r="5695" spans="1:15">
      <c r="A5695">
        <v>5694</v>
      </c>
      <c r="B5695">
        <v>96206</v>
      </c>
      <c r="C5695" t="s">
        <v>3228</v>
      </c>
      <c r="D5695" t="s">
        <v>141</v>
      </c>
      <c r="E5695" t="s">
        <v>10290</v>
      </c>
      <c r="F5695">
        <v>100</v>
      </c>
      <c r="G5695">
        <v>4.0999999999999996</v>
      </c>
      <c r="H5695">
        <v>20</v>
      </c>
      <c r="I5695" t="s">
        <v>395</v>
      </c>
      <c r="J5695" t="s">
        <v>10291</v>
      </c>
      <c r="K5695">
        <v>46</v>
      </c>
      <c r="L5695" t="s">
        <v>138</v>
      </c>
      <c r="M5695" t="s">
        <v>142</v>
      </c>
      <c r="N5695" t="s">
        <v>140</v>
      </c>
      <c r="O5695" t="s">
        <v>135</v>
      </c>
    </row>
    <row r="5696" spans="1:15">
      <c r="A5696">
        <v>5695</v>
      </c>
      <c r="B5696">
        <v>96389</v>
      </c>
      <c r="C5696" t="s">
        <v>6717</v>
      </c>
      <c r="D5696" t="s">
        <v>149</v>
      </c>
      <c r="E5696" t="s">
        <v>10292</v>
      </c>
      <c r="F5696">
        <v>500</v>
      </c>
      <c r="G5696">
        <v>3.9</v>
      </c>
      <c r="H5696">
        <v>20</v>
      </c>
      <c r="I5696" t="s">
        <v>356</v>
      </c>
      <c r="J5696" t="s">
        <v>10284</v>
      </c>
      <c r="K5696">
        <v>48</v>
      </c>
      <c r="L5696" t="s">
        <v>136</v>
      </c>
      <c r="M5696" t="s">
        <v>132</v>
      </c>
      <c r="N5696" t="s">
        <v>140</v>
      </c>
      <c r="O5696" t="s">
        <v>135</v>
      </c>
    </row>
    <row r="5697" spans="1:15">
      <c r="A5697">
        <v>5696</v>
      </c>
      <c r="B5697">
        <v>96511</v>
      </c>
      <c r="C5697" t="s">
        <v>382</v>
      </c>
      <c r="D5697" t="s">
        <v>137</v>
      </c>
      <c r="E5697" t="s">
        <v>10293</v>
      </c>
      <c r="F5697">
        <v>200</v>
      </c>
      <c r="G5697">
        <v>2.9</v>
      </c>
      <c r="H5697">
        <v>80</v>
      </c>
      <c r="I5697" t="s">
        <v>3214</v>
      </c>
      <c r="J5697" t="s">
        <v>10294</v>
      </c>
      <c r="K5697">
        <v>37</v>
      </c>
      <c r="L5697" t="s">
        <v>136</v>
      </c>
      <c r="M5697" t="s">
        <v>142</v>
      </c>
      <c r="N5697" t="s">
        <v>131</v>
      </c>
      <c r="O5697" t="s">
        <v>144</v>
      </c>
    </row>
    <row r="5698" spans="1:15">
      <c r="A5698">
        <v>5697</v>
      </c>
      <c r="B5698">
        <v>96579</v>
      </c>
      <c r="C5698" t="s">
        <v>941</v>
      </c>
      <c r="D5698" t="s">
        <v>141</v>
      </c>
      <c r="E5698" t="s">
        <v>10295</v>
      </c>
      <c r="F5698">
        <v>200</v>
      </c>
      <c r="G5698">
        <v>4.4000000000000004</v>
      </c>
      <c r="H5698">
        <v>100</v>
      </c>
      <c r="I5698" t="s">
        <v>841</v>
      </c>
      <c r="J5698" t="s">
        <v>3579</v>
      </c>
      <c r="K5698">
        <v>73</v>
      </c>
      <c r="L5698" t="s">
        <v>136</v>
      </c>
      <c r="M5698" t="s">
        <v>142</v>
      </c>
      <c r="N5698" t="s">
        <v>131</v>
      </c>
      <c r="O5698" t="s">
        <v>130</v>
      </c>
    </row>
    <row r="5699" spans="1:15">
      <c r="A5699">
        <v>5698</v>
      </c>
      <c r="B5699">
        <v>96772</v>
      </c>
      <c r="C5699" t="s">
        <v>511</v>
      </c>
      <c r="D5699" t="s">
        <v>129</v>
      </c>
      <c r="E5699" t="s">
        <v>10296</v>
      </c>
      <c r="F5699">
        <v>500</v>
      </c>
      <c r="G5699">
        <v>4.5999999999999996</v>
      </c>
      <c r="H5699">
        <v>1000</v>
      </c>
      <c r="I5699" t="s">
        <v>2266</v>
      </c>
      <c r="J5699" t="s">
        <v>10297</v>
      </c>
      <c r="K5699">
        <v>59</v>
      </c>
      <c r="L5699" t="s">
        <v>136</v>
      </c>
      <c r="M5699" t="s">
        <v>132</v>
      </c>
      <c r="N5699" t="s">
        <v>147</v>
      </c>
      <c r="O5699" t="s">
        <v>135</v>
      </c>
    </row>
    <row r="5700" spans="1:15">
      <c r="A5700">
        <v>5699</v>
      </c>
      <c r="B5700">
        <v>97115</v>
      </c>
      <c r="C5700" t="s">
        <v>2486</v>
      </c>
      <c r="D5700" t="s">
        <v>145</v>
      </c>
      <c r="E5700" t="s">
        <v>10298</v>
      </c>
      <c r="F5700">
        <v>250</v>
      </c>
      <c r="G5700">
        <v>4.3</v>
      </c>
      <c r="H5700">
        <v>100</v>
      </c>
      <c r="I5700" t="s">
        <v>2538</v>
      </c>
      <c r="J5700" t="s">
        <v>3952</v>
      </c>
      <c r="K5700">
        <v>34</v>
      </c>
      <c r="L5700" t="s">
        <v>138</v>
      </c>
      <c r="M5700" t="s">
        <v>132</v>
      </c>
      <c r="N5700" t="s">
        <v>131</v>
      </c>
      <c r="O5700" t="s">
        <v>144</v>
      </c>
    </row>
    <row r="5701" spans="1:15">
      <c r="A5701">
        <v>5700</v>
      </c>
      <c r="B5701">
        <v>97131</v>
      </c>
      <c r="C5701" t="s">
        <v>2910</v>
      </c>
      <c r="D5701" t="s">
        <v>149</v>
      </c>
      <c r="E5701" t="s">
        <v>10299</v>
      </c>
      <c r="F5701">
        <v>200</v>
      </c>
      <c r="G5701">
        <v>3.8</v>
      </c>
      <c r="H5701">
        <v>50</v>
      </c>
      <c r="I5701" t="s">
        <v>3030</v>
      </c>
      <c r="J5701" t="s">
        <v>10300</v>
      </c>
      <c r="K5701">
        <v>44</v>
      </c>
      <c r="L5701" t="s">
        <v>138</v>
      </c>
      <c r="M5701" t="s">
        <v>142</v>
      </c>
      <c r="N5701" t="s">
        <v>140</v>
      </c>
      <c r="O5701" t="s">
        <v>135</v>
      </c>
    </row>
    <row r="5702" spans="1:15">
      <c r="A5702">
        <v>5701</v>
      </c>
      <c r="B5702">
        <v>97147</v>
      </c>
      <c r="C5702" t="s">
        <v>10301</v>
      </c>
      <c r="D5702" t="s">
        <v>149</v>
      </c>
      <c r="E5702" t="s">
        <v>10302</v>
      </c>
      <c r="F5702">
        <v>200</v>
      </c>
      <c r="G5702">
        <v>3.7</v>
      </c>
      <c r="H5702">
        <v>20</v>
      </c>
      <c r="I5702" t="s">
        <v>395</v>
      </c>
      <c r="J5702" t="s">
        <v>10303</v>
      </c>
      <c r="K5702">
        <v>44</v>
      </c>
      <c r="L5702" t="s">
        <v>138</v>
      </c>
      <c r="M5702" t="s">
        <v>142</v>
      </c>
      <c r="N5702" t="s">
        <v>140</v>
      </c>
      <c r="O5702" t="s">
        <v>135</v>
      </c>
    </row>
    <row r="5703" spans="1:15">
      <c r="A5703">
        <v>5702</v>
      </c>
      <c r="B5703">
        <v>97272</v>
      </c>
      <c r="C5703" t="s">
        <v>458</v>
      </c>
      <c r="D5703" t="s">
        <v>141</v>
      </c>
      <c r="E5703" t="s">
        <v>10304</v>
      </c>
      <c r="F5703">
        <v>150</v>
      </c>
      <c r="G5703">
        <v>4.0999999999999996</v>
      </c>
      <c r="H5703">
        <v>100</v>
      </c>
      <c r="I5703" t="s">
        <v>319</v>
      </c>
      <c r="J5703" t="s">
        <v>1675</v>
      </c>
      <c r="K5703">
        <v>27</v>
      </c>
      <c r="L5703" t="s">
        <v>138</v>
      </c>
      <c r="M5703" t="s">
        <v>142</v>
      </c>
      <c r="N5703" t="s">
        <v>131</v>
      </c>
      <c r="O5703" t="s">
        <v>144</v>
      </c>
    </row>
    <row r="5704" spans="1:15">
      <c r="A5704">
        <v>5703</v>
      </c>
      <c r="B5704">
        <v>97301</v>
      </c>
      <c r="C5704" t="s">
        <v>2977</v>
      </c>
      <c r="D5704" t="s">
        <v>141</v>
      </c>
      <c r="E5704" t="s">
        <v>10305</v>
      </c>
      <c r="F5704">
        <v>100</v>
      </c>
      <c r="G5704">
        <v>4.4000000000000004</v>
      </c>
      <c r="H5704">
        <v>100</v>
      </c>
      <c r="I5704" t="s">
        <v>10306</v>
      </c>
      <c r="J5704" t="s">
        <v>2979</v>
      </c>
      <c r="K5704">
        <v>49</v>
      </c>
      <c r="L5704" t="s">
        <v>138</v>
      </c>
      <c r="M5704" t="s">
        <v>142</v>
      </c>
      <c r="N5704" t="s">
        <v>131</v>
      </c>
      <c r="O5704" t="s">
        <v>135</v>
      </c>
    </row>
    <row r="5705" spans="1:15">
      <c r="A5705">
        <v>5704</v>
      </c>
      <c r="B5705">
        <v>97724</v>
      </c>
      <c r="C5705" t="s">
        <v>477</v>
      </c>
      <c r="D5705" t="s">
        <v>141</v>
      </c>
      <c r="E5705" t="s">
        <v>10307</v>
      </c>
      <c r="F5705">
        <v>200</v>
      </c>
      <c r="G5705">
        <v>2.9</v>
      </c>
      <c r="H5705">
        <v>80</v>
      </c>
      <c r="I5705" t="s">
        <v>1573</v>
      </c>
      <c r="J5705" t="s">
        <v>477</v>
      </c>
      <c r="K5705">
        <v>48</v>
      </c>
      <c r="L5705" t="s">
        <v>138</v>
      </c>
      <c r="M5705" t="s">
        <v>142</v>
      </c>
      <c r="N5705" t="s">
        <v>131</v>
      </c>
      <c r="O5705" t="s">
        <v>135</v>
      </c>
    </row>
    <row r="5706" spans="1:15">
      <c r="A5706">
        <v>5705</v>
      </c>
      <c r="B5706">
        <v>98251</v>
      </c>
      <c r="C5706" t="s">
        <v>1332</v>
      </c>
      <c r="D5706" t="s">
        <v>134</v>
      </c>
      <c r="E5706" t="s">
        <v>10308</v>
      </c>
      <c r="F5706">
        <v>350</v>
      </c>
      <c r="G5706">
        <v>2.9</v>
      </c>
      <c r="H5706">
        <v>80</v>
      </c>
      <c r="I5706" t="s">
        <v>2678</v>
      </c>
      <c r="J5706" t="s">
        <v>4831</v>
      </c>
      <c r="K5706">
        <v>39</v>
      </c>
      <c r="L5706" t="s">
        <v>138</v>
      </c>
      <c r="M5706" t="s">
        <v>132</v>
      </c>
      <c r="N5706" t="s">
        <v>131</v>
      </c>
      <c r="O5706" t="s">
        <v>144</v>
      </c>
    </row>
    <row r="5707" spans="1:15">
      <c r="A5707">
        <v>5706</v>
      </c>
      <c r="B5707">
        <v>98926</v>
      </c>
      <c r="C5707" t="s">
        <v>5849</v>
      </c>
      <c r="D5707" t="s">
        <v>134</v>
      </c>
      <c r="E5707" t="s">
        <v>10309</v>
      </c>
      <c r="F5707">
        <v>150</v>
      </c>
      <c r="G5707">
        <v>4.4000000000000004</v>
      </c>
      <c r="H5707">
        <v>100</v>
      </c>
      <c r="I5707" t="s">
        <v>10310</v>
      </c>
      <c r="J5707" t="s">
        <v>2792</v>
      </c>
      <c r="K5707">
        <v>37</v>
      </c>
      <c r="L5707" t="s">
        <v>136</v>
      </c>
      <c r="M5707" t="s">
        <v>142</v>
      </c>
      <c r="N5707" t="s">
        <v>131</v>
      </c>
      <c r="O5707" t="s">
        <v>144</v>
      </c>
    </row>
    <row r="5708" spans="1:15">
      <c r="A5708">
        <v>5707</v>
      </c>
      <c r="B5708">
        <v>99291</v>
      </c>
      <c r="C5708" t="s">
        <v>1976</v>
      </c>
      <c r="D5708" t="s">
        <v>145</v>
      </c>
      <c r="E5708" t="s">
        <v>10311</v>
      </c>
      <c r="F5708">
        <v>300</v>
      </c>
      <c r="G5708">
        <v>4.2</v>
      </c>
      <c r="H5708">
        <v>100</v>
      </c>
      <c r="I5708" t="s">
        <v>356</v>
      </c>
      <c r="J5708" t="s">
        <v>3843</v>
      </c>
      <c r="K5708">
        <v>31</v>
      </c>
      <c r="L5708" t="s">
        <v>136</v>
      </c>
      <c r="M5708" t="s">
        <v>132</v>
      </c>
      <c r="N5708" t="s">
        <v>131</v>
      </c>
      <c r="O5708" t="s">
        <v>144</v>
      </c>
    </row>
    <row r="5709" spans="1:15">
      <c r="A5709">
        <v>5708</v>
      </c>
      <c r="B5709">
        <v>99672</v>
      </c>
      <c r="C5709" t="s">
        <v>1992</v>
      </c>
      <c r="D5709" t="s">
        <v>145</v>
      </c>
      <c r="E5709" t="s">
        <v>10312</v>
      </c>
      <c r="F5709">
        <v>200</v>
      </c>
      <c r="G5709">
        <v>3.3</v>
      </c>
      <c r="H5709">
        <v>100</v>
      </c>
      <c r="I5709" t="s">
        <v>10313</v>
      </c>
      <c r="J5709" t="s">
        <v>1992</v>
      </c>
      <c r="K5709">
        <v>47</v>
      </c>
      <c r="L5709" t="s">
        <v>136</v>
      </c>
      <c r="M5709" t="s">
        <v>142</v>
      </c>
      <c r="N5709" t="s">
        <v>131</v>
      </c>
      <c r="O5709" t="s">
        <v>135</v>
      </c>
    </row>
    <row r="5710" spans="1:15">
      <c r="A5710">
        <v>5709</v>
      </c>
      <c r="B5710">
        <v>99734</v>
      </c>
      <c r="C5710" t="s">
        <v>10314</v>
      </c>
      <c r="D5710" t="s">
        <v>149</v>
      </c>
      <c r="E5710" t="s">
        <v>10315</v>
      </c>
      <c r="F5710">
        <v>100</v>
      </c>
      <c r="G5710">
        <v>4.0999999999999996</v>
      </c>
      <c r="H5710">
        <v>50</v>
      </c>
      <c r="I5710" t="s">
        <v>395</v>
      </c>
      <c r="J5710" t="s">
        <v>10316</v>
      </c>
      <c r="K5710">
        <v>52</v>
      </c>
      <c r="L5710" t="s">
        <v>138</v>
      </c>
      <c r="M5710" t="s">
        <v>142</v>
      </c>
      <c r="N5710" t="s">
        <v>140</v>
      </c>
      <c r="O5710" t="s">
        <v>135</v>
      </c>
    </row>
    <row r="5711" spans="1:15">
      <c r="A5711">
        <v>5710</v>
      </c>
      <c r="B5711">
        <v>99886</v>
      </c>
      <c r="C5711" t="s">
        <v>880</v>
      </c>
      <c r="D5711" t="s">
        <v>143</v>
      </c>
      <c r="E5711" t="s">
        <v>10317</v>
      </c>
      <c r="F5711">
        <v>300</v>
      </c>
      <c r="G5711">
        <v>3.3</v>
      </c>
      <c r="H5711">
        <v>50</v>
      </c>
      <c r="I5711" t="s">
        <v>356</v>
      </c>
      <c r="J5711" t="s">
        <v>880</v>
      </c>
      <c r="K5711">
        <v>47</v>
      </c>
      <c r="L5711" t="s">
        <v>136</v>
      </c>
      <c r="M5711" t="s">
        <v>132</v>
      </c>
      <c r="N5711" t="s">
        <v>140</v>
      </c>
      <c r="O5711" t="s">
        <v>135</v>
      </c>
    </row>
    <row r="5712" spans="1:15">
      <c r="A5712">
        <v>5711</v>
      </c>
      <c r="B5712">
        <v>99983</v>
      </c>
      <c r="C5712" t="s">
        <v>2009</v>
      </c>
      <c r="D5712" t="s">
        <v>145</v>
      </c>
      <c r="E5712" t="s">
        <v>10318</v>
      </c>
      <c r="F5712">
        <v>250</v>
      </c>
      <c r="G5712">
        <v>4.0999999999999996</v>
      </c>
      <c r="H5712">
        <v>20</v>
      </c>
      <c r="I5712" t="s">
        <v>2538</v>
      </c>
      <c r="J5712" t="s">
        <v>2012</v>
      </c>
      <c r="K5712">
        <v>44</v>
      </c>
      <c r="L5712" t="s">
        <v>138</v>
      </c>
      <c r="M5712" t="s">
        <v>132</v>
      </c>
      <c r="N5712" t="s">
        <v>140</v>
      </c>
      <c r="O5712" t="s">
        <v>135</v>
      </c>
    </row>
    <row r="5713" spans="1:15">
      <c r="A5713">
        <v>5712</v>
      </c>
      <c r="B5713">
        <v>100139</v>
      </c>
      <c r="C5713" t="s">
        <v>1332</v>
      </c>
      <c r="D5713" t="s">
        <v>134</v>
      </c>
      <c r="E5713" t="s">
        <v>7734</v>
      </c>
      <c r="F5713">
        <v>150</v>
      </c>
      <c r="G5713">
        <v>4.7</v>
      </c>
      <c r="H5713">
        <v>50</v>
      </c>
      <c r="I5713" t="s">
        <v>7735</v>
      </c>
      <c r="J5713" t="s">
        <v>10319</v>
      </c>
      <c r="K5713">
        <v>30</v>
      </c>
      <c r="L5713" t="s">
        <v>136</v>
      </c>
      <c r="M5713" t="s">
        <v>142</v>
      </c>
      <c r="N5713" t="s">
        <v>140</v>
      </c>
      <c r="O5713" t="s">
        <v>144</v>
      </c>
    </row>
    <row r="5714" spans="1:15">
      <c r="A5714">
        <v>5713</v>
      </c>
      <c r="B5714">
        <v>100599</v>
      </c>
      <c r="C5714" t="s">
        <v>10320</v>
      </c>
      <c r="D5714" t="s">
        <v>149</v>
      </c>
      <c r="E5714" t="s">
        <v>10321</v>
      </c>
      <c r="F5714">
        <v>400</v>
      </c>
      <c r="G5714">
        <v>4.0999999999999996</v>
      </c>
      <c r="H5714">
        <v>100</v>
      </c>
      <c r="I5714" t="s">
        <v>9963</v>
      </c>
      <c r="J5714" t="s">
        <v>10322</v>
      </c>
      <c r="K5714">
        <v>55</v>
      </c>
      <c r="L5714" t="s">
        <v>138</v>
      </c>
      <c r="M5714" t="s">
        <v>132</v>
      </c>
      <c r="N5714" t="s">
        <v>131</v>
      </c>
      <c r="O5714" t="s">
        <v>135</v>
      </c>
    </row>
    <row r="5715" spans="1:15">
      <c r="A5715">
        <v>5714</v>
      </c>
      <c r="B5715">
        <v>101420</v>
      </c>
      <c r="C5715" t="s">
        <v>424</v>
      </c>
      <c r="D5715" t="s">
        <v>129</v>
      </c>
      <c r="E5715" t="s">
        <v>10323</v>
      </c>
      <c r="F5715">
        <v>400</v>
      </c>
      <c r="G5715">
        <v>4.5999999999999996</v>
      </c>
      <c r="H5715">
        <v>1000</v>
      </c>
      <c r="I5715" t="s">
        <v>395</v>
      </c>
      <c r="J5715" t="s">
        <v>10324</v>
      </c>
      <c r="K5715">
        <v>57</v>
      </c>
      <c r="L5715" t="s">
        <v>138</v>
      </c>
      <c r="M5715" t="s">
        <v>132</v>
      </c>
      <c r="N5715" t="s">
        <v>147</v>
      </c>
      <c r="O5715" t="s">
        <v>135</v>
      </c>
    </row>
    <row r="5716" spans="1:15">
      <c r="A5716">
        <v>5715</v>
      </c>
      <c r="B5716">
        <v>101442</v>
      </c>
      <c r="C5716" t="s">
        <v>477</v>
      </c>
      <c r="D5716" t="s">
        <v>141</v>
      </c>
      <c r="E5716" t="s">
        <v>10325</v>
      </c>
      <c r="F5716">
        <v>450</v>
      </c>
      <c r="G5716">
        <v>3.7</v>
      </c>
      <c r="H5716">
        <v>1000</v>
      </c>
      <c r="I5716" t="s">
        <v>10326</v>
      </c>
      <c r="J5716" t="s">
        <v>477</v>
      </c>
      <c r="K5716">
        <v>54</v>
      </c>
      <c r="L5716" t="s">
        <v>133</v>
      </c>
      <c r="M5716" t="s">
        <v>132</v>
      </c>
      <c r="N5716" t="s">
        <v>147</v>
      </c>
      <c r="O5716" t="s">
        <v>135</v>
      </c>
    </row>
    <row r="5717" spans="1:15">
      <c r="A5717">
        <v>5716</v>
      </c>
      <c r="B5717">
        <v>101484</v>
      </c>
      <c r="C5717" t="s">
        <v>727</v>
      </c>
      <c r="D5717" t="s">
        <v>146</v>
      </c>
      <c r="E5717" t="s">
        <v>10327</v>
      </c>
      <c r="F5717">
        <v>150</v>
      </c>
      <c r="G5717">
        <v>4.2</v>
      </c>
      <c r="H5717">
        <v>1000</v>
      </c>
      <c r="I5717" t="s">
        <v>2266</v>
      </c>
      <c r="J5717" t="s">
        <v>10328</v>
      </c>
      <c r="K5717">
        <v>58</v>
      </c>
      <c r="L5717" t="s">
        <v>136</v>
      </c>
      <c r="M5717" t="s">
        <v>142</v>
      </c>
      <c r="N5717" t="s">
        <v>147</v>
      </c>
      <c r="O5717" t="s">
        <v>135</v>
      </c>
    </row>
    <row r="5718" spans="1:15">
      <c r="A5718">
        <v>5717</v>
      </c>
      <c r="B5718">
        <v>102324</v>
      </c>
      <c r="C5718" t="s">
        <v>295</v>
      </c>
      <c r="D5718" t="s">
        <v>137</v>
      </c>
      <c r="E5718" t="s">
        <v>10329</v>
      </c>
      <c r="F5718">
        <v>500</v>
      </c>
      <c r="G5718">
        <v>4.0999999999999996</v>
      </c>
      <c r="H5718">
        <v>500</v>
      </c>
      <c r="I5718" t="s">
        <v>356</v>
      </c>
      <c r="J5718" t="s">
        <v>10330</v>
      </c>
      <c r="K5718">
        <v>51</v>
      </c>
      <c r="L5718" t="s">
        <v>136</v>
      </c>
      <c r="M5718" t="s">
        <v>132</v>
      </c>
      <c r="N5718" t="s">
        <v>147</v>
      </c>
      <c r="O5718" t="s">
        <v>135</v>
      </c>
    </row>
    <row r="5719" spans="1:15">
      <c r="A5719">
        <v>5718</v>
      </c>
      <c r="B5719">
        <v>104122</v>
      </c>
      <c r="C5719" t="s">
        <v>3310</v>
      </c>
      <c r="D5719" t="s">
        <v>146</v>
      </c>
      <c r="E5719" t="s">
        <v>10331</v>
      </c>
      <c r="F5719">
        <v>100</v>
      </c>
      <c r="G5719">
        <v>4.2</v>
      </c>
      <c r="H5719">
        <v>100</v>
      </c>
      <c r="I5719" t="s">
        <v>2266</v>
      </c>
      <c r="J5719" t="s">
        <v>10332</v>
      </c>
      <c r="K5719">
        <v>31</v>
      </c>
      <c r="L5719" t="s">
        <v>136</v>
      </c>
      <c r="M5719" t="s">
        <v>142</v>
      </c>
      <c r="N5719" t="s">
        <v>131</v>
      </c>
      <c r="O5719" t="s">
        <v>144</v>
      </c>
    </row>
    <row r="5720" spans="1:15">
      <c r="A5720">
        <v>5719</v>
      </c>
      <c r="B5720">
        <v>104124</v>
      </c>
      <c r="C5720" t="s">
        <v>3429</v>
      </c>
      <c r="D5720" t="s">
        <v>146</v>
      </c>
      <c r="E5720" t="s">
        <v>10333</v>
      </c>
      <c r="F5720">
        <v>150</v>
      </c>
      <c r="G5720">
        <v>3.6</v>
      </c>
      <c r="H5720">
        <v>100</v>
      </c>
      <c r="I5720" t="s">
        <v>2266</v>
      </c>
      <c r="J5720" t="s">
        <v>10334</v>
      </c>
      <c r="K5720">
        <v>30</v>
      </c>
      <c r="L5720" t="s">
        <v>136</v>
      </c>
      <c r="M5720" t="s">
        <v>142</v>
      </c>
      <c r="N5720" t="s">
        <v>131</v>
      </c>
      <c r="O5720" t="s">
        <v>144</v>
      </c>
    </row>
    <row r="5721" spans="1:15">
      <c r="A5721">
        <v>5720</v>
      </c>
      <c r="B5721">
        <v>104306</v>
      </c>
      <c r="C5721" t="s">
        <v>458</v>
      </c>
      <c r="D5721" t="s">
        <v>141</v>
      </c>
      <c r="E5721" t="s">
        <v>10335</v>
      </c>
      <c r="F5721">
        <v>500</v>
      </c>
      <c r="G5721">
        <v>4.4000000000000004</v>
      </c>
      <c r="H5721">
        <v>20</v>
      </c>
      <c r="I5721" t="s">
        <v>10336</v>
      </c>
      <c r="J5721" t="s">
        <v>469</v>
      </c>
      <c r="K5721">
        <v>44</v>
      </c>
      <c r="L5721" t="s">
        <v>133</v>
      </c>
      <c r="M5721" t="s">
        <v>132</v>
      </c>
      <c r="N5721" t="s">
        <v>140</v>
      </c>
      <c r="O5721" t="s">
        <v>135</v>
      </c>
    </row>
    <row r="5722" spans="1:15">
      <c r="A5722">
        <v>5721</v>
      </c>
      <c r="B5722">
        <v>104317</v>
      </c>
      <c r="C5722" t="s">
        <v>10337</v>
      </c>
      <c r="D5722" t="s">
        <v>143</v>
      </c>
      <c r="E5722" t="s">
        <v>10338</v>
      </c>
      <c r="F5722">
        <v>300</v>
      </c>
      <c r="G5722">
        <v>4</v>
      </c>
      <c r="H5722">
        <v>100</v>
      </c>
      <c r="I5722" t="s">
        <v>10339</v>
      </c>
      <c r="J5722" t="s">
        <v>2267</v>
      </c>
      <c r="K5722">
        <v>35</v>
      </c>
      <c r="L5722" t="s">
        <v>133</v>
      </c>
      <c r="M5722" t="s">
        <v>132</v>
      </c>
      <c r="N5722" t="s">
        <v>131</v>
      </c>
      <c r="O5722" t="s">
        <v>144</v>
      </c>
    </row>
    <row r="5723" spans="1:15">
      <c r="A5723">
        <v>5722</v>
      </c>
      <c r="B5723">
        <v>104342</v>
      </c>
      <c r="C5723" t="s">
        <v>3111</v>
      </c>
      <c r="D5723" t="s">
        <v>149</v>
      </c>
      <c r="E5723" t="s">
        <v>10340</v>
      </c>
      <c r="F5723">
        <v>400</v>
      </c>
      <c r="G5723">
        <v>4.0999999999999996</v>
      </c>
      <c r="H5723">
        <v>100</v>
      </c>
      <c r="I5723" t="s">
        <v>3185</v>
      </c>
      <c r="J5723" t="s">
        <v>3111</v>
      </c>
      <c r="K5723">
        <v>39</v>
      </c>
      <c r="L5723" t="s">
        <v>133</v>
      </c>
      <c r="M5723" t="s">
        <v>132</v>
      </c>
      <c r="N5723" t="s">
        <v>131</v>
      </c>
      <c r="O5723" t="s">
        <v>144</v>
      </c>
    </row>
    <row r="5724" spans="1:15">
      <c r="A5724">
        <v>5723</v>
      </c>
      <c r="B5724">
        <v>104769</v>
      </c>
      <c r="C5724" t="s">
        <v>1464</v>
      </c>
      <c r="D5724" t="s">
        <v>143</v>
      </c>
      <c r="E5724" t="s">
        <v>10341</v>
      </c>
      <c r="F5724">
        <v>200</v>
      </c>
      <c r="G5724">
        <v>4.0999999999999996</v>
      </c>
      <c r="H5724">
        <v>1000</v>
      </c>
      <c r="I5724" t="s">
        <v>356</v>
      </c>
      <c r="J5724" t="s">
        <v>10342</v>
      </c>
      <c r="K5724">
        <v>64</v>
      </c>
      <c r="L5724" t="s">
        <v>136</v>
      </c>
      <c r="M5724" t="s">
        <v>142</v>
      </c>
      <c r="N5724" t="s">
        <v>147</v>
      </c>
      <c r="O5724" t="s">
        <v>130</v>
      </c>
    </row>
    <row r="5725" spans="1:15">
      <c r="A5725">
        <v>5724</v>
      </c>
      <c r="B5725">
        <v>105167</v>
      </c>
      <c r="C5725" t="s">
        <v>1675</v>
      </c>
      <c r="D5725" t="s">
        <v>137</v>
      </c>
      <c r="E5725" t="s">
        <v>10343</v>
      </c>
      <c r="F5725">
        <v>270</v>
      </c>
      <c r="G5725">
        <v>4.3</v>
      </c>
      <c r="H5725">
        <v>500</v>
      </c>
      <c r="I5725" t="s">
        <v>10344</v>
      </c>
      <c r="J5725" t="s">
        <v>372</v>
      </c>
      <c r="K5725">
        <v>40</v>
      </c>
      <c r="L5725" t="s">
        <v>138</v>
      </c>
      <c r="M5725" t="s">
        <v>132</v>
      </c>
      <c r="N5725" t="s">
        <v>147</v>
      </c>
      <c r="O5725" t="s">
        <v>144</v>
      </c>
    </row>
    <row r="5726" spans="1:15">
      <c r="A5726">
        <v>5725</v>
      </c>
      <c r="B5726">
        <v>105280</v>
      </c>
      <c r="C5726" t="s">
        <v>6692</v>
      </c>
      <c r="D5726" t="s">
        <v>149</v>
      </c>
      <c r="E5726" t="s">
        <v>10345</v>
      </c>
      <c r="F5726">
        <v>800</v>
      </c>
      <c r="G5726">
        <v>4.3</v>
      </c>
      <c r="H5726">
        <v>50</v>
      </c>
      <c r="I5726" t="s">
        <v>10346</v>
      </c>
      <c r="J5726" t="s">
        <v>3902</v>
      </c>
      <c r="K5726">
        <v>58</v>
      </c>
      <c r="L5726" t="s">
        <v>138</v>
      </c>
      <c r="M5726" t="s">
        <v>148</v>
      </c>
      <c r="N5726" t="s">
        <v>140</v>
      </c>
      <c r="O5726" t="s">
        <v>135</v>
      </c>
    </row>
    <row r="5727" spans="1:15">
      <c r="A5727">
        <v>5726</v>
      </c>
      <c r="B5727">
        <v>105291</v>
      </c>
      <c r="C5727" t="s">
        <v>4944</v>
      </c>
      <c r="D5727" t="s">
        <v>145</v>
      </c>
      <c r="E5727" t="s">
        <v>10347</v>
      </c>
      <c r="F5727">
        <v>300</v>
      </c>
      <c r="G5727">
        <v>3.7</v>
      </c>
      <c r="H5727">
        <v>20</v>
      </c>
      <c r="I5727" t="s">
        <v>2162</v>
      </c>
      <c r="J5727" t="s">
        <v>4944</v>
      </c>
      <c r="K5727">
        <v>40</v>
      </c>
      <c r="L5727" t="s">
        <v>138</v>
      </c>
      <c r="M5727" t="s">
        <v>132</v>
      </c>
      <c r="N5727" t="s">
        <v>140</v>
      </c>
      <c r="O5727" t="s">
        <v>144</v>
      </c>
    </row>
    <row r="5728" spans="1:15">
      <c r="A5728">
        <v>5727</v>
      </c>
      <c r="B5728">
        <v>105985</v>
      </c>
      <c r="C5728" t="s">
        <v>5196</v>
      </c>
      <c r="D5728" t="s">
        <v>149</v>
      </c>
      <c r="E5728" t="s">
        <v>10348</v>
      </c>
      <c r="F5728">
        <v>350</v>
      </c>
      <c r="G5728">
        <v>2.9</v>
      </c>
      <c r="H5728">
        <v>80</v>
      </c>
      <c r="I5728" t="s">
        <v>395</v>
      </c>
      <c r="J5728" t="s">
        <v>10349</v>
      </c>
      <c r="K5728">
        <v>48</v>
      </c>
      <c r="L5728" t="s">
        <v>138</v>
      </c>
      <c r="M5728" t="s">
        <v>132</v>
      </c>
      <c r="N5728" t="s">
        <v>131</v>
      </c>
      <c r="O5728" t="s">
        <v>135</v>
      </c>
    </row>
    <row r="5729" spans="1:15">
      <c r="A5729">
        <v>5728</v>
      </c>
      <c r="B5729">
        <v>106021</v>
      </c>
      <c r="C5729" t="s">
        <v>3149</v>
      </c>
      <c r="D5729" t="s">
        <v>149</v>
      </c>
      <c r="E5729" t="s">
        <v>10350</v>
      </c>
      <c r="F5729">
        <v>600</v>
      </c>
      <c r="G5729">
        <v>2.9</v>
      </c>
      <c r="H5729">
        <v>80</v>
      </c>
      <c r="I5729" t="s">
        <v>784</v>
      </c>
      <c r="J5729" t="s">
        <v>3149</v>
      </c>
      <c r="K5729">
        <v>58</v>
      </c>
      <c r="L5729" t="s">
        <v>236</v>
      </c>
      <c r="M5729" t="s">
        <v>148</v>
      </c>
      <c r="N5729" t="s">
        <v>131</v>
      </c>
      <c r="O5729" t="s">
        <v>135</v>
      </c>
    </row>
    <row r="5730" spans="1:15">
      <c r="A5730">
        <v>5729</v>
      </c>
      <c r="B5730">
        <v>106025</v>
      </c>
      <c r="C5730" t="s">
        <v>149</v>
      </c>
      <c r="D5730" t="s">
        <v>149</v>
      </c>
      <c r="E5730" t="s">
        <v>10351</v>
      </c>
      <c r="F5730">
        <v>300</v>
      </c>
      <c r="G5730">
        <v>4</v>
      </c>
      <c r="H5730">
        <v>100</v>
      </c>
      <c r="I5730" t="s">
        <v>10232</v>
      </c>
      <c r="J5730" t="s">
        <v>10352</v>
      </c>
      <c r="K5730">
        <v>39</v>
      </c>
      <c r="L5730" t="s">
        <v>133</v>
      </c>
      <c r="M5730" t="s">
        <v>132</v>
      </c>
      <c r="N5730" t="s">
        <v>131</v>
      </c>
      <c r="O5730" t="s">
        <v>144</v>
      </c>
    </row>
    <row r="5731" spans="1:15">
      <c r="A5731">
        <v>5730</v>
      </c>
      <c r="B5731">
        <v>106033</v>
      </c>
      <c r="C5731" t="s">
        <v>542</v>
      </c>
      <c r="D5731" t="s">
        <v>141</v>
      </c>
      <c r="E5731" t="s">
        <v>10353</v>
      </c>
      <c r="F5731">
        <v>300</v>
      </c>
      <c r="G5731">
        <v>4.4000000000000004</v>
      </c>
      <c r="H5731">
        <v>500</v>
      </c>
      <c r="I5731" t="s">
        <v>9621</v>
      </c>
      <c r="J5731" t="s">
        <v>477</v>
      </c>
      <c r="K5731">
        <v>55</v>
      </c>
      <c r="L5731" t="s">
        <v>133</v>
      </c>
      <c r="M5731" t="s">
        <v>132</v>
      </c>
      <c r="N5731" t="s">
        <v>147</v>
      </c>
      <c r="O5731" t="s">
        <v>135</v>
      </c>
    </row>
    <row r="5732" spans="1:15">
      <c r="A5732">
        <v>5731</v>
      </c>
      <c r="B5732">
        <v>106049</v>
      </c>
      <c r="C5732" t="s">
        <v>2951</v>
      </c>
      <c r="D5732" t="s">
        <v>149</v>
      </c>
      <c r="E5732" t="s">
        <v>10354</v>
      </c>
      <c r="F5732">
        <v>200</v>
      </c>
      <c r="G5732">
        <v>3.9</v>
      </c>
      <c r="H5732">
        <v>20</v>
      </c>
      <c r="I5732" t="s">
        <v>10355</v>
      </c>
      <c r="J5732" t="s">
        <v>10356</v>
      </c>
      <c r="K5732">
        <v>46</v>
      </c>
      <c r="L5732" t="s">
        <v>133</v>
      </c>
      <c r="M5732" t="s">
        <v>142</v>
      </c>
      <c r="N5732" t="s">
        <v>140</v>
      </c>
      <c r="O5732" t="s">
        <v>135</v>
      </c>
    </row>
    <row r="5733" spans="1:15">
      <c r="A5733">
        <v>5732</v>
      </c>
      <c r="B5733">
        <v>106402</v>
      </c>
      <c r="C5733" t="s">
        <v>2208</v>
      </c>
      <c r="D5733" t="s">
        <v>145</v>
      </c>
      <c r="E5733" t="s">
        <v>10357</v>
      </c>
      <c r="F5733">
        <v>200</v>
      </c>
      <c r="G5733">
        <v>4.4000000000000004</v>
      </c>
      <c r="H5733">
        <v>20</v>
      </c>
      <c r="I5733" t="s">
        <v>395</v>
      </c>
      <c r="J5733" t="s">
        <v>2208</v>
      </c>
      <c r="K5733">
        <v>37</v>
      </c>
      <c r="L5733" t="s">
        <v>138</v>
      </c>
      <c r="M5733" t="s">
        <v>142</v>
      </c>
      <c r="N5733" t="s">
        <v>140</v>
      </c>
      <c r="O5733" t="s">
        <v>144</v>
      </c>
    </row>
    <row r="5734" spans="1:15">
      <c r="A5734">
        <v>5733</v>
      </c>
      <c r="B5734">
        <v>106424</v>
      </c>
      <c r="C5734" t="s">
        <v>2917</v>
      </c>
      <c r="D5734" t="s">
        <v>139</v>
      </c>
      <c r="E5734" t="s">
        <v>10358</v>
      </c>
      <c r="F5734">
        <v>99</v>
      </c>
      <c r="G5734">
        <v>2.9</v>
      </c>
      <c r="H5734">
        <v>80</v>
      </c>
      <c r="I5734" t="s">
        <v>395</v>
      </c>
      <c r="J5734" t="s">
        <v>2917</v>
      </c>
      <c r="K5734">
        <v>55</v>
      </c>
      <c r="L5734" t="s">
        <v>138</v>
      </c>
      <c r="M5734" t="s">
        <v>142</v>
      </c>
      <c r="N5734" t="s">
        <v>131</v>
      </c>
      <c r="O5734" t="s">
        <v>135</v>
      </c>
    </row>
    <row r="5735" spans="1:15">
      <c r="A5735">
        <v>5734</v>
      </c>
      <c r="B5735">
        <v>106745</v>
      </c>
      <c r="C5735" t="s">
        <v>674</v>
      </c>
      <c r="D5735" t="s">
        <v>134</v>
      </c>
      <c r="E5735" t="s">
        <v>10359</v>
      </c>
      <c r="F5735">
        <v>300</v>
      </c>
      <c r="G5735">
        <v>3.9</v>
      </c>
      <c r="H5735">
        <v>20</v>
      </c>
      <c r="I5735" t="s">
        <v>10360</v>
      </c>
      <c r="J5735" t="s">
        <v>2590</v>
      </c>
      <c r="K5735">
        <v>35</v>
      </c>
      <c r="L5735" t="s">
        <v>138</v>
      </c>
      <c r="M5735" t="s">
        <v>132</v>
      </c>
      <c r="N5735" t="s">
        <v>140</v>
      </c>
      <c r="O5735" t="s">
        <v>144</v>
      </c>
    </row>
    <row r="5736" spans="1:15">
      <c r="A5736">
        <v>5735</v>
      </c>
      <c r="B5736">
        <v>106988</v>
      </c>
      <c r="C5736" t="s">
        <v>3611</v>
      </c>
      <c r="D5736" t="s">
        <v>149</v>
      </c>
      <c r="E5736" t="s">
        <v>10361</v>
      </c>
      <c r="F5736">
        <v>500</v>
      </c>
      <c r="G5736">
        <v>4.3</v>
      </c>
      <c r="H5736">
        <v>100</v>
      </c>
      <c r="I5736" t="s">
        <v>356</v>
      </c>
      <c r="J5736" t="s">
        <v>3611</v>
      </c>
      <c r="K5736">
        <v>54</v>
      </c>
      <c r="L5736" t="s">
        <v>136</v>
      </c>
      <c r="M5736" t="s">
        <v>132</v>
      </c>
      <c r="N5736" t="s">
        <v>131</v>
      </c>
      <c r="O5736" t="s">
        <v>135</v>
      </c>
    </row>
    <row r="5737" spans="1:15">
      <c r="A5737">
        <v>5736</v>
      </c>
      <c r="B5737">
        <v>106990</v>
      </c>
      <c r="C5737" t="s">
        <v>2951</v>
      </c>
      <c r="D5737" t="s">
        <v>149</v>
      </c>
      <c r="E5737" t="s">
        <v>10362</v>
      </c>
      <c r="F5737">
        <v>300</v>
      </c>
      <c r="G5737">
        <v>2.9</v>
      </c>
      <c r="H5737">
        <v>80</v>
      </c>
      <c r="I5737" t="s">
        <v>7847</v>
      </c>
      <c r="J5737" t="s">
        <v>10363</v>
      </c>
      <c r="K5737">
        <v>47</v>
      </c>
      <c r="L5737" t="s">
        <v>138</v>
      </c>
      <c r="M5737" t="s">
        <v>132</v>
      </c>
      <c r="N5737" t="s">
        <v>131</v>
      </c>
      <c r="O5737" t="s">
        <v>135</v>
      </c>
    </row>
    <row r="5738" spans="1:15">
      <c r="A5738">
        <v>5737</v>
      </c>
      <c r="B5738">
        <v>107046</v>
      </c>
      <c r="C5738" t="s">
        <v>1976</v>
      </c>
      <c r="D5738" t="s">
        <v>145</v>
      </c>
      <c r="E5738" t="s">
        <v>10364</v>
      </c>
      <c r="F5738">
        <v>200</v>
      </c>
      <c r="G5738">
        <v>4.3</v>
      </c>
      <c r="H5738">
        <v>500</v>
      </c>
      <c r="I5738" t="s">
        <v>356</v>
      </c>
      <c r="J5738" t="s">
        <v>2469</v>
      </c>
      <c r="K5738">
        <v>28</v>
      </c>
      <c r="L5738" t="s">
        <v>136</v>
      </c>
      <c r="M5738" t="s">
        <v>142</v>
      </c>
      <c r="N5738" t="s">
        <v>147</v>
      </c>
      <c r="O5738" t="s">
        <v>144</v>
      </c>
    </row>
    <row r="5739" spans="1:15">
      <c r="A5739">
        <v>5738</v>
      </c>
      <c r="B5739">
        <v>107301</v>
      </c>
      <c r="C5739" t="s">
        <v>250</v>
      </c>
      <c r="D5739" t="s">
        <v>137</v>
      </c>
      <c r="E5739" t="s">
        <v>10365</v>
      </c>
      <c r="F5739">
        <v>200</v>
      </c>
      <c r="G5739">
        <v>3.9</v>
      </c>
      <c r="H5739">
        <v>500</v>
      </c>
      <c r="I5739" t="s">
        <v>10366</v>
      </c>
      <c r="J5739" t="s">
        <v>250</v>
      </c>
      <c r="K5739">
        <v>54</v>
      </c>
      <c r="L5739" t="s">
        <v>133</v>
      </c>
      <c r="M5739" t="s">
        <v>142</v>
      </c>
      <c r="N5739" t="s">
        <v>147</v>
      </c>
      <c r="O5739" t="s">
        <v>135</v>
      </c>
    </row>
    <row r="5740" spans="1:15">
      <c r="A5740">
        <v>5739</v>
      </c>
      <c r="B5740">
        <v>107488</v>
      </c>
      <c r="C5740" t="s">
        <v>10314</v>
      </c>
      <c r="D5740" t="s">
        <v>149</v>
      </c>
      <c r="E5740" t="s">
        <v>10367</v>
      </c>
      <c r="F5740">
        <v>100</v>
      </c>
      <c r="G5740">
        <v>3.9</v>
      </c>
      <c r="H5740">
        <v>100</v>
      </c>
      <c r="I5740" t="s">
        <v>395</v>
      </c>
      <c r="J5740" t="s">
        <v>10316</v>
      </c>
      <c r="K5740">
        <v>51</v>
      </c>
      <c r="L5740" t="s">
        <v>138</v>
      </c>
      <c r="M5740" t="s">
        <v>142</v>
      </c>
      <c r="N5740" t="s">
        <v>131</v>
      </c>
      <c r="O5740" t="s">
        <v>135</v>
      </c>
    </row>
    <row r="5741" spans="1:15">
      <c r="A5741">
        <v>5740</v>
      </c>
      <c r="B5741">
        <v>107646</v>
      </c>
      <c r="C5741" t="s">
        <v>1976</v>
      </c>
      <c r="D5741" t="s">
        <v>145</v>
      </c>
      <c r="E5741" t="s">
        <v>10368</v>
      </c>
      <c r="F5741">
        <v>350</v>
      </c>
      <c r="G5741">
        <v>4.3</v>
      </c>
      <c r="H5741">
        <v>100</v>
      </c>
      <c r="I5741" t="s">
        <v>1065</v>
      </c>
      <c r="J5741" t="s">
        <v>2469</v>
      </c>
      <c r="K5741">
        <v>32</v>
      </c>
      <c r="L5741" t="s">
        <v>138</v>
      </c>
      <c r="M5741" t="s">
        <v>132</v>
      </c>
      <c r="N5741" t="s">
        <v>131</v>
      </c>
      <c r="O5741" t="s">
        <v>144</v>
      </c>
    </row>
    <row r="5742" spans="1:15">
      <c r="A5742">
        <v>5741</v>
      </c>
      <c r="B5742">
        <v>107695</v>
      </c>
      <c r="C5742" t="s">
        <v>295</v>
      </c>
      <c r="D5742" t="s">
        <v>137</v>
      </c>
      <c r="E5742" t="s">
        <v>9986</v>
      </c>
      <c r="F5742">
        <v>1000</v>
      </c>
      <c r="G5742">
        <v>4.2</v>
      </c>
      <c r="H5742">
        <v>50</v>
      </c>
      <c r="I5742" t="s">
        <v>10369</v>
      </c>
      <c r="J5742" t="s">
        <v>295</v>
      </c>
      <c r="K5742">
        <v>50</v>
      </c>
      <c r="L5742" t="s">
        <v>138</v>
      </c>
      <c r="M5742" t="s">
        <v>148</v>
      </c>
      <c r="N5742" t="s">
        <v>140</v>
      </c>
      <c r="O5742" t="s">
        <v>135</v>
      </c>
    </row>
    <row r="5743" spans="1:15">
      <c r="A5743">
        <v>5742</v>
      </c>
      <c r="B5743">
        <v>107741</v>
      </c>
      <c r="C5743" t="s">
        <v>366</v>
      </c>
      <c r="D5743" t="s">
        <v>146</v>
      </c>
      <c r="E5743" t="s">
        <v>9195</v>
      </c>
      <c r="F5743">
        <v>300</v>
      </c>
      <c r="G5743">
        <v>4.3</v>
      </c>
      <c r="H5743">
        <v>500</v>
      </c>
      <c r="I5743" t="s">
        <v>2612</v>
      </c>
      <c r="J5743" t="s">
        <v>10370</v>
      </c>
      <c r="K5743">
        <v>33</v>
      </c>
      <c r="L5743" t="s">
        <v>136</v>
      </c>
      <c r="M5743" t="s">
        <v>132</v>
      </c>
      <c r="N5743" t="s">
        <v>147</v>
      </c>
      <c r="O5743" t="s">
        <v>144</v>
      </c>
    </row>
    <row r="5744" spans="1:15">
      <c r="A5744">
        <v>5743</v>
      </c>
      <c r="B5744">
        <v>108098</v>
      </c>
      <c r="C5744" t="s">
        <v>10371</v>
      </c>
      <c r="D5744" t="s">
        <v>137</v>
      </c>
      <c r="E5744" t="s">
        <v>10372</v>
      </c>
      <c r="F5744">
        <v>400</v>
      </c>
      <c r="G5744">
        <v>4.0999999999999996</v>
      </c>
      <c r="H5744">
        <v>100</v>
      </c>
      <c r="I5744" t="s">
        <v>10373</v>
      </c>
      <c r="J5744" t="s">
        <v>10374</v>
      </c>
      <c r="K5744">
        <v>40</v>
      </c>
      <c r="L5744" t="s">
        <v>133</v>
      </c>
      <c r="M5744" t="s">
        <v>132</v>
      </c>
      <c r="N5744" t="s">
        <v>131</v>
      </c>
      <c r="O5744" t="s">
        <v>144</v>
      </c>
    </row>
    <row r="5745" spans="1:15">
      <c r="A5745">
        <v>5744</v>
      </c>
      <c r="B5745">
        <v>108791</v>
      </c>
      <c r="C5745" t="s">
        <v>1497</v>
      </c>
      <c r="D5745" t="s">
        <v>141</v>
      </c>
      <c r="E5745" t="s">
        <v>10375</v>
      </c>
      <c r="F5745">
        <v>500</v>
      </c>
      <c r="G5745">
        <v>4</v>
      </c>
      <c r="H5745">
        <v>50</v>
      </c>
      <c r="I5745" t="s">
        <v>356</v>
      </c>
      <c r="J5745" t="s">
        <v>1633</v>
      </c>
      <c r="K5745">
        <v>60</v>
      </c>
      <c r="L5745" t="s">
        <v>136</v>
      </c>
      <c r="M5745" t="s">
        <v>132</v>
      </c>
      <c r="N5745" t="s">
        <v>140</v>
      </c>
      <c r="O5745" t="s">
        <v>135</v>
      </c>
    </row>
    <row r="5746" spans="1:15">
      <c r="A5746">
        <v>5745</v>
      </c>
      <c r="B5746">
        <v>108879</v>
      </c>
      <c r="C5746" t="s">
        <v>1976</v>
      </c>
      <c r="D5746" t="s">
        <v>145</v>
      </c>
      <c r="E5746" t="s">
        <v>10376</v>
      </c>
      <c r="F5746">
        <v>250</v>
      </c>
      <c r="G5746">
        <v>3.9</v>
      </c>
      <c r="H5746">
        <v>100</v>
      </c>
      <c r="I5746" t="s">
        <v>356</v>
      </c>
      <c r="J5746" t="s">
        <v>1978</v>
      </c>
      <c r="K5746">
        <v>29</v>
      </c>
      <c r="L5746" t="s">
        <v>136</v>
      </c>
      <c r="M5746" t="s">
        <v>132</v>
      </c>
      <c r="N5746" t="s">
        <v>131</v>
      </c>
      <c r="O5746" t="s">
        <v>144</v>
      </c>
    </row>
    <row r="5747" spans="1:15">
      <c r="A5747">
        <v>5746</v>
      </c>
      <c r="B5747">
        <v>108893</v>
      </c>
      <c r="C5747" t="s">
        <v>9541</v>
      </c>
      <c r="D5747" t="s">
        <v>145</v>
      </c>
      <c r="E5747" t="s">
        <v>10377</v>
      </c>
      <c r="F5747">
        <v>200</v>
      </c>
      <c r="G5747">
        <v>2.8</v>
      </c>
      <c r="H5747">
        <v>20</v>
      </c>
      <c r="I5747" t="s">
        <v>841</v>
      </c>
      <c r="J5747" t="s">
        <v>4944</v>
      </c>
      <c r="K5747">
        <v>45</v>
      </c>
      <c r="L5747" t="s">
        <v>136</v>
      </c>
      <c r="M5747" t="s">
        <v>142</v>
      </c>
      <c r="N5747" t="s">
        <v>140</v>
      </c>
      <c r="O5747" t="s">
        <v>135</v>
      </c>
    </row>
    <row r="5748" spans="1:15">
      <c r="A5748">
        <v>5747</v>
      </c>
      <c r="B5748">
        <v>109194</v>
      </c>
      <c r="C5748" t="s">
        <v>2910</v>
      </c>
      <c r="D5748" t="s">
        <v>149</v>
      </c>
      <c r="E5748" t="s">
        <v>10378</v>
      </c>
      <c r="F5748">
        <v>180</v>
      </c>
      <c r="G5748">
        <v>3.7</v>
      </c>
      <c r="H5748">
        <v>100</v>
      </c>
      <c r="I5748" t="s">
        <v>5505</v>
      </c>
      <c r="J5748" t="s">
        <v>10379</v>
      </c>
      <c r="K5748">
        <v>41</v>
      </c>
      <c r="L5748" t="s">
        <v>133</v>
      </c>
      <c r="M5748" t="s">
        <v>142</v>
      </c>
      <c r="N5748" t="s">
        <v>131</v>
      </c>
      <c r="O5748" t="s">
        <v>135</v>
      </c>
    </row>
    <row r="5749" spans="1:15">
      <c r="A5749">
        <v>5748</v>
      </c>
      <c r="B5749">
        <v>109781</v>
      </c>
      <c r="C5749" t="s">
        <v>973</v>
      </c>
      <c r="D5749" t="s">
        <v>134</v>
      </c>
      <c r="E5749" t="s">
        <v>10380</v>
      </c>
      <c r="F5749">
        <v>150</v>
      </c>
      <c r="G5749">
        <v>4.5</v>
      </c>
      <c r="H5749">
        <v>100</v>
      </c>
      <c r="I5749" t="s">
        <v>6058</v>
      </c>
      <c r="J5749" t="s">
        <v>973</v>
      </c>
      <c r="K5749">
        <v>42</v>
      </c>
      <c r="L5749" t="s">
        <v>136</v>
      </c>
      <c r="M5749" t="s">
        <v>142</v>
      </c>
      <c r="N5749" t="s">
        <v>131</v>
      </c>
      <c r="O5749" t="s">
        <v>135</v>
      </c>
    </row>
    <row r="5750" spans="1:15">
      <c r="A5750">
        <v>5749</v>
      </c>
      <c r="B5750">
        <v>110747</v>
      </c>
      <c r="C5750" t="s">
        <v>10381</v>
      </c>
      <c r="D5750" t="s">
        <v>146</v>
      </c>
      <c r="E5750" t="s">
        <v>10382</v>
      </c>
      <c r="F5750">
        <v>250</v>
      </c>
      <c r="G5750">
        <v>4</v>
      </c>
      <c r="H5750">
        <v>20</v>
      </c>
      <c r="I5750" t="s">
        <v>1819</v>
      </c>
      <c r="J5750" t="s">
        <v>10332</v>
      </c>
      <c r="K5750">
        <v>38</v>
      </c>
      <c r="L5750" t="s">
        <v>133</v>
      </c>
      <c r="M5750" t="s">
        <v>132</v>
      </c>
      <c r="N5750" t="s">
        <v>140</v>
      </c>
      <c r="O5750" t="s">
        <v>144</v>
      </c>
    </row>
    <row r="5751" spans="1:15">
      <c r="A5751">
        <v>5750</v>
      </c>
      <c r="B5751">
        <v>111494</v>
      </c>
      <c r="C5751" t="s">
        <v>511</v>
      </c>
      <c r="D5751" t="s">
        <v>129</v>
      </c>
      <c r="E5751" t="s">
        <v>10383</v>
      </c>
      <c r="F5751">
        <v>1000</v>
      </c>
      <c r="G5751">
        <v>4.0999999999999996</v>
      </c>
      <c r="H5751">
        <v>100</v>
      </c>
      <c r="I5751" t="s">
        <v>4693</v>
      </c>
      <c r="J5751" t="s">
        <v>10384</v>
      </c>
      <c r="K5751">
        <v>60</v>
      </c>
      <c r="L5751" t="s">
        <v>133</v>
      </c>
      <c r="M5751" t="s">
        <v>148</v>
      </c>
      <c r="N5751" t="s">
        <v>131</v>
      </c>
      <c r="O5751" t="s">
        <v>135</v>
      </c>
    </row>
    <row r="5752" spans="1:15">
      <c r="A5752">
        <v>5751</v>
      </c>
      <c r="B5752">
        <v>111495</v>
      </c>
      <c r="C5752" t="s">
        <v>917</v>
      </c>
      <c r="D5752" t="s">
        <v>141</v>
      </c>
      <c r="E5752" t="s">
        <v>10385</v>
      </c>
      <c r="F5752">
        <v>400</v>
      </c>
      <c r="G5752">
        <v>2.9</v>
      </c>
      <c r="H5752">
        <v>80</v>
      </c>
      <c r="I5752" t="s">
        <v>10386</v>
      </c>
      <c r="J5752" t="s">
        <v>2316</v>
      </c>
      <c r="K5752">
        <v>75</v>
      </c>
      <c r="L5752" t="s">
        <v>138</v>
      </c>
      <c r="M5752" t="s">
        <v>132</v>
      </c>
      <c r="N5752" t="s">
        <v>131</v>
      </c>
      <c r="O5752" t="s">
        <v>130</v>
      </c>
    </row>
    <row r="5753" spans="1:15">
      <c r="A5753">
        <v>5752</v>
      </c>
      <c r="B5753">
        <v>112136</v>
      </c>
      <c r="C5753" t="s">
        <v>2644</v>
      </c>
      <c r="D5753" t="s">
        <v>139</v>
      </c>
      <c r="E5753" t="s">
        <v>10387</v>
      </c>
      <c r="F5753">
        <v>300</v>
      </c>
      <c r="G5753">
        <v>4.4000000000000004</v>
      </c>
      <c r="H5753">
        <v>500</v>
      </c>
      <c r="I5753" t="s">
        <v>2366</v>
      </c>
      <c r="J5753" t="s">
        <v>4045</v>
      </c>
      <c r="K5753">
        <v>55</v>
      </c>
      <c r="L5753" t="s">
        <v>133</v>
      </c>
      <c r="M5753" t="s">
        <v>132</v>
      </c>
      <c r="N5753" t="s">
        <v>147</v>
      </c>
      <c r="O5753" t="s">
        <v>135</v>
      </c>
    </row>
    <row r="5754" spans="1:15">
      <c r="A5754">
        <v>5753</v>
      </c>
      <c r="B5754">
        <v>112202</v>
      </c>
      <c r="C5754" t="s">
        <v>1372</v>
      </c>
      <c r="D5754" t="s">
        <v>141</v>
      </c>
      <c r="E5754" t="s">
        <v>10388</v>
      </c>
      <c r="F5754">
        <v>150</v>
      </c>
      <c r="G5754">
        <v>2.9</v>
      </c>
      <c r="H5754">
        <v>80</v>
      </c>
      <c r="I5754" t="s">
        <v>395</v>
      </c>
      <c r="J5754" t="s">
        <v>10389</v>
      </c>
      <c r="K5754">
        <v>52</v>
      </c>
      <c r="L5754" t="s">
        <v>138</v>
      </c>
      <c r="M5754" t="s">
        <v>142</v>
      </c>
      <c r="N5754" t="s">
        <v>131</v>
      </c>
      <c r="O5754" t="s">
        <v>135</v>
      </c>
    </row>
    <row r="5755" spans="1:15">
      <c r="A5755">
        <v>5754</v>
      </c>
      <c r="B5755">
        <v>112991</v>
      </c>
      <c r="C5755" t="s">
        <v>2104</v>
      </c>
      <c r="D5755" t="s">
        <v>139</v>
      </c>
      <c r="E5755" t="s">
        <v>10390</v>
      </c>
      <c r="F5755">
        <v>300</v>
      </c>
      <c r="G5755">
        <v>4.4000000000000004</v>
      </c>
      <c r="H5755">
        <v>100</v>
      </c>
      <c r="I5755" t="s">
        <v>9808</v>
      </c>
      <c r="J5755" t="s">
        <v>995</v>
      </c>
      <c r="K5755">
        <v>47</v>
      </c>
      <c r="L5755" t="s">
        <v>133</v>
      </c>
      <c r="M5755" t="s">
        <v>132</v>
      </c>
      <c r="N5755" t="s">
        <v>131</v>
      </c>
      <c r="O5755" t="s">
        <v>135</v>
      </c>
    </row>
    <row r="5756" spans="1:15">
      <c r="A5756">
        <v>5755</v>
      </c>
      <c r="B5756">
        <v>113037</v>
      </c>
      <c r="C5756" t="s">
        <v>1868</v>
      </c>
      <c r="D5756" t="s">
        <v>146</v>
      </c>
      <c r="E5756" t="s">
        <v>10391</v>
      </c>
      <c r="F5756">
        <v>150</v>
      </c>
      <c r="G5756">
        <v>4.8</v>
      </c>
      <c r="H5756">
        <v>50</v>
      </c>
      <c r="I5756" t="s">
        <v>1664</v>
      </c>
      <c r="J5756" t="s">
        <v>10392</v>
      </c>
      <c r="K5756">
        <v>50</v>
      </c>
      <c r="L5756" t="s">
        <v>138</v>
      </c>
      <c r="M5756" t="s">
        <v>142</v>
      </c>
      <c r="N5756" t="s">
        <v>140</v>
      </c>
      <c r="O5756" t="s">
        <v>135</v>
      </c>
    </row>
    <row r="5757" spans="1:15">
      <c r="A5757">
        <v>5756</v>
      </c>
      <c r="B5757">
        <v>113043</v>
      </c>
      <c r="C5757" t="s">
        <v>6205</v>
      </c>
      <c r="D5757" t="s">
        <v>146</v>
      </c>
      <c r="E5757" t="s">
        <v>10393</v>
      </c>
      <c r="F5757">
        <v>300</v>
      </c>
      <c r="G5757">
        <v>4.0999999999999996</v>
      </c>
      <c r="H5757">
        <v>100</v>
      </c>
      <c r="I5757" t="s">
        <v>279</v>
      </c>
      <c r="J5757" t="s">
        <v>10392</v>
      </c>
      <c r="K5757">
        <v>31</v>
      </c>
      <c r="L5757" t="s">
        <v>133</v>
      </c>
      <c r="M5757" t="s">
        <v>132</v>
      </c>
      <c r="N5757" t="s">
        <v>131</v>
      </c>
      <c r="O5757" t="s">
        <v>144</v>
      </c>
    </row>
    <row r="5758" spans="1:15">
      <c r="A5758">
        <v>5757</v>
      </c>
      <c r="B5758">
        <v>114033</v>
      </c>
      <c r="C5758" t="s">
        <v>1086</v>
      </c>
      <c r="D5758" t="s">
        <v>139</v>
      </c>
      <c r="E5758" t="s">
        <v>10394</v>
      </c>
      <c r="F5758">
        <v>600</v>
      </c>
      <c r="G5758">
        <v>4.3</v>
      </c>
      <c r="H5758">
        <v>1000</v>
      </c>
      <c r="I5758" t="s">
        <v>356</v>
      </c>
      <c r="J5758" t="s">
        <v>1046</v>
      </c>
      <c r="K5758">
        <v>44</v>
      </c>
      <c r="L5758" t="s">
        <v>136</v>
      </c>
      <c r="M5758" t="s">
        <v>148</v>
      </c>
      <c r="N5758" t="s">
        <v>147</v>
      </c>
      <c r="O5758" t="s">
        <v>135</v>
      </c>
    </row>
    <row r="5759" spans="1:15">
      <c r="A5759">
        <v>5758</v>
      </c>
      <c r="B5759">
        <v>114318</v>
      </c>
      <c r="C5759" t="s">
        <v>2486</v>
      </c>
      <c r="D5759" t="s">
        <v>145</v>
      </c>
      <c r="E5759" t="s">
        <v>10395</v>
      </c>
      <c r="F5759">
        <v>200</v>
      </c>
      <c r="G5759">
        <v>4.5</v>
      </c>
      <c r="H5759">
        <v>100</v>
      </c>
      <c r="I5759" t="s">
        <v>395</v>
      </c>
      <c r="J5759" t="s">
        <v>3952</v>
      </c>
      <c r="K5759">
        <v>32</v>
      </c>
      <c r="L5759" t="s">
        <v>138</v>
      </c>
      <c r="M5759" t="s">
        <v>142</v>
      </c>
      <c r="N5759" t="s">
        <v>131</v>
      </c>
      <c r="O5759" t="s">
        <v>144</v>
      </c>
    </row>
    <row r="5760" spans="1:15">
      <c r="A5760">
        <v>5759</v>
      </c>
      <c r="B5760">
        <v>114462</v>
      </c>
      <c r="C5760" t="s">
        <v>3160</v>
      </c>
      <c r="D5760" t="s">
        <v>149</v>
      </c>
      <c r="E5760" t="s">
        <v>10396</v>
      </c>
      <c r="F5760">
        <v>250</v>
      </c>
      <c r="G5760">
        <v>3.9</v>
      </c>
      <c r="H5760">
        <v>20</v>
      </c>
      <c r="I5760" t="s">
        <v>258</v>
      </c>
      <c r="J5760" t="s">
        <v>3163</v>
      </c>
      <c r="K5760">
        <v>61</v>
      </c>
      <c r="L5760" t="s">
        <v>133</v>
      </c>
      <c r="M5760" t="s">
        <v>132</v>
      </c>
      <c r="N5760" t="s">
        <v>140</v>
      </c>
      <c r="O5760" t="s">
        <v>130</v>
      </c>
    </row>
    <row r="5761" spans="1:15">
      <c r="A5761">
        <v>5760</v>
      </c>
      <c r="B5761">
        <v>114922</v>
      </c>
      <c r="C5761" t="s">
        <v>2009</v>
      </c>
      <c r="D5761" t="s">
        <v>145</v>
      </c>
      <c r="E5761" t="s">
        <v>10397</v>
      </c>
      <c r="F5761">
        <v>300</v>
      </c>
      <c r="G5761">
        <v>2.9</v>
      </c>
      <c r="H5761">
        <v>80</v>
      </c>
      <c r="I5761" t="s">
        <v>9955</v>
      </c>
      <c r="J5761" t="s">
        <v>2009</v>
      </c>
      <c r="K5761">
        <v>50</v>
      </c>
      <c r="L5761" t="s">
        <v>138</v>
      </c>
      <c r="M5761" t="s">
        <v>132</v>
      </c>
      <c r="N5761" t="s">
        <v>131</v>
      </c>
      <c r="O5761" t="s">
        <v>135</v>
      </c>
    </row>
    <row r="5762" spans="1:15">
      <c r="A5762">
        <v>5761</v>
      </c>
      <c r="B5762">
        <v>114937</v>
      </c>
      <c r="C5762" t="s">
        <v>149</v>
      </c>
      <c r="D5762" t="s">
        <v>149</v>
      </c>
      <c r="E5762" t="s">
        <v>10398</v>
      </c>
      <c r="F5762">
        <v>150</v>
      </c>
      <c r="G5762">
        <v>3.6</v>
      </c>
      <c r="H5762">
        <v>100</v>
      </c>
      <c r="I5762" t="s">
        <v>10399</v>
      </c>
      <c r="J5762" t="s">
        <v>4165</v>
      </c>
      <c r="K5762">
        <v>37</v>
      </c>
      <c r="L5762" t="s">
        <v>133</v>
      </c>
      <c r="M5762" t="s">
        <v>142</v>
      </c>
      <c r="N5762" t="s">
        <v>131</v>
      </c>
      <c r="O5762" t="s">
        <v>144</v>
      </c>
    </row>
    <row r="5763" spans="1:15">
      <c r="A5763">
        <v>5762</v>
      </c>
      <c r="B5763">
        <v>116825</v>
      </c>
      <c r="C5763" t="s">
        <v>483</v>
      </c>
      <c r="D5763" t="s">
        <v>141</v>
      </c>
      <c r="E5763" t="s">
        <v>10400</v>
      </c>
      <c r="F5763">
        <v>200</v>
      </c>
      <c r="G5763">
        <v>4.2</v>
      </c>
      <c r="H5763">
        <v>500</v>
      </c>
      <c r="I5763" t="s">
        <v>841</v>
      </c>
      <c r="J5763" t="s">
        <v>483</v>
      </c>
      <c r="K5763">
        <v>40</v>
      </c>
      <c r="L5763" t="s">
        <v>136</v>
      </c>
      <c r="M5763" t="s">
        <v>142</v>
      </c>
      <c r="N5763" t="s">
        <v>147</v>
      </c>
      <c r="O5763" t="s">
        <v>144</v>
      </c>
    </row>
    <row r="5764" spans="1:15">
      <c r="A5764">
        <v>5763</v>
      </c>
      <c r="B5764">
        <v>117012</v>
      </c>
      <c r="C5764" t="s">
        <v>458</v>
      </c>
      <c r="D5764" t="s">
        <v>141</v>
      </c>
      <c r="E5764" t="s">
        <v>10401</v>
      </c>
      <c r="F5764">
        <v>300</v>
      </c>
      <c r="G5764">
        <v>4.4000000000000004</v>
      </c>
      <c r="H5764">
        <v>50</v>
      </c>
      <c r="I5764" t="s">
        <v>10402</v>
      </c>
      <c r="J5764" t="s">
        <v>1675</v>
      </c>
      <c r="K5764">
        <v>49</v>
      </c>
      <c r="L5764" t="s">
        <v>138</v>
      </c>
      <c r="M5764" t="s">
        <v>132</v>
      </c>
      <c r="N5764" t="s">
        <v>140</v>
      </c>
      <c r="O5764" t="s">
        <v>135</v>
      </c>
    </row>
    <row r="5765" spans="1:15">
      <c r="A5765">
        <v>5764</v>
      </c>
      <c r="B5765">
        <v>117138</v>
      </c>
      <c r="C5765" t="s">
        <v>2910</v>
      </c>
      <c r="D5765" t="s">
        <v>149</v>
      </c>
      <c r="E5765" t="s">
        <v>10403</v>
      </c>
      <c r="F5765">
        <v>200</v>
      </c>
      <c r="G5765">
        <v>2.9</v>
      </c>
      <c r="H5765">
        <v>80</v>
      </c>
      <c r="I5765" t="s">
        <v>5505</v>
      </c>
      <c r="J5765" t="s">
        <v>3482</v>
      </c>
      <c r="K5765">
        <v>50</v>
      </c>
      <c r="L5765" t="s">
        <v>133</v>
      </c>
      <c r="M5765" t="s">
        <v>142</v>
      </c>
      <c r="N5765" t="s">
        <v>131</v>
      </c>
      <c r="O5765" t="s">
        <v>135</v>
      </c>
    </row>
    <row r="5766" spans="1:15">
      <c r="A5766">
        <v>5765</v>
      </c>
      <c r="B5766">
        <v>117182</v>
      </c>
      <c r="C5766" t="s">
        <v>1807</v>
      </c>
      <c r="D5766" t="s">
        <v>139</v>
      </c>
      <c r="E5766" t="s">
        <v>10404</v>
      </c>
      <c r="F5766">
        <v>150</v>
      </c>
      <c r="G5766">
        <v>4.0999999999999996</v>
      </c>
      <c r="H5766">
        <v>100</v>
      </c>
      <c r="I5766" t="s">
        <v>279</v>
      </c>
      <c r="J5766" t="s">
        <v>1807</v>
      </c>
      <c r="K5766">
        <v>59</v>
      </c>
      <c r="L5766" t="s">
        <v>133</v>
      </c>
      <c r="M5766" t="s">
        <v>142</v>
      </c>
      <c r="N5766" t="s">
        <v>131</v>
      </c>
      <c r="O5766" t="s">
        <v>135</v>
      </c>
    </row>
    <row r="5767" spans="1:15">
      <c r="A5767">
        <v>5766</v>
      </c>
      <c r="B5767">
        <v>117500</v>
      </c>
      <c r="C5767" t="s">
        <v>2458</v>
      </c>
      <c r="D5767" t="s">
        <v>145</v>
      </c>
      <c r="E5767" t="s">
        <v>10405</v>
      </c>
      <c r="F5767">
        <v>200</v>
      </c>
      <c r="G5767">
        <v>3.4</v>
      </c>
      <c r="H5767">
        <v>20</v>
      </c>
      <c r="I5767" t="s">
        <v>4161</v>
      </c>
      <c r="J5767" t="s">
        <v>10406</v>
      </c>
      <c r="K5767">
        <v>46</v>
      </c>
      <c r="L5767" t="s">
        <v>133</v>
      </c>
      <c r="M5767" t="s">
        <v>142</v>
      </c>
      <c r="N5767" t="s">
        <v>140</v>
      </c>
      <c r="O5767" t="s">
        <v>135</v>
      </c>
    </row>
    <row r="5768" spans="1:15">
      <c r="A5768">
        <v>5767</v>
      </c>
      <c r="B5768">
        <v>117548</v>
      </c>
      <c r="C5768" t="s">
        <v>10407</v>
      </c>
      <c r="D5768" t="s">
        <v>145</v>
      </c>
      <c r="E5768" t="s">
        <v>10408</v>
      </c>
      <c r="F5768">
        <v>550</v>
      </c>
      <c r="G5768">
        <v>2.9</v>
      </c>
      <c r="H5768">
        <v>80</v>
      </c>
      <c r="I5768" t="s">
        <v>2425</v>
      </c>
      <c r="J5768" t="s">
        <v>10409</v>
      </c>
      <c r="K5768">
        <v>49</v>
      </c>
      <c r="L5768" t="s">
        <v>133</v>
      </c>
      <c r="M5768" t="s">
        <v>148</v>
      </c>
      <c r="N5768" t="s">
        <v>131</v>
      </c>
      <c r="O5768" t="s">
        <v>135</v>
      </c>
    </row>
    <row r="5769" spans="1:15">
      <c r="A5769">
        <v>5768</v>
      </c>
      <c r="B5769">
        <v>117791</v>
      </c>
      <c r="C5769" t="s">
        <v>3421</v>
      </c>
      <c r="D5769" t="s">
        <v>149</v>
      </c>
      <c r="E5769" t="s">
        <v>7492</v>
      </c>
      <c r="F5769">
        <v>300</v>
      </c>
      <c r="G5769">
        <v>4.2</v>
      </c>
      <c r="H5769">
        <v>1000</v>
      </c>
      <c r="I5769" t="s">
        <v>7576</v>
      </c>
      <c r="J5769" t="s">
        <v>10410</v>
      </c>
      <c r="K5769">
        <v>32</v>
      </c>
      <c r="L5769" t="s">
        <v>236</v>
      </c>
      <c r="M5769" t="s">
        <v>132</v>
      </c>
      <c r="N5769" t="s">
        <v>147</v>
      </c>
      <c r="O5769" t="s">
        <v>144</v>
      </c>
    </row>
    <row r="5770" spans="1:15">
      <c r="A5770">
        <v>5769</v>
      </c>
      <c r="B5770">
        <v>117881</v>
      </c>
      <c r="C5770" t="s">
        <v>779</v>
      </c>
      <c r="D5770" t="s">
        <v>139</v>
      </c>
      <c r="E5770" t="s">
        <v>10411</v>
      </c>
      <c r="F5770">
        <v>600</v>
      </c>
      <c r="G5770">
        <v>4.4000000000000004</v>
      </c>
      <c r="H5770">
        <v>1000</v>
      </c>
      <c r="I5770" t="s">
        <v>10412</v>
      </c>
      <c r="J5770" t="s">
        <v>785</v>
      </c>
      <c r="K5770">
        <v>48</v>
      </c>
      <c r="L5770" t="s">
        <v>138</v>
      </c>
      <c r="M5770" t="s">
        <v>148</v>
      </c>
      <c r="N5770" t="s">
        <v>147</v>
      </c>
      <c r="O5770" t="s">
        <v>135</v>
      </c>
    </row>
    <row r="5771" spans="1:15">
      <c r="A5771">
        <v>5770</v>
      </c>
      <c r="B5771">
        <v>117904</v>
      </c>
      <c r="C5771" t="s">
        <v>9600</v>
      </c>
      <c r="D5771" t="s">
        <v>137</v>
      </c>
      <c r="E5771" t="s">
        <v>10413</v>
      </c>
      <c r="F5771">
        <v>200</v>
      </c>
      <c r="G5771">
        <v>2.9</v>
      </c>
      <c r="H5771">
        <v>80</v>
      </c>
      <c r="I5771" t="s">
        <v>10414</v>
      </c>
      <c r="J5771" t="s">
        <v>10415</v>
      </c>
      <c r="K5771">
        <v>52</v>
      </c>
      <c r="L5771" t="s">
        <v>138</v>
      </c>
      <c r="M5771" t="s">
        <v>142</v>
      </c>
      <c r="N5771" t="s">
        <v>131</v>
      </c>
      <c r="O5771" t="s">
        <v>135</v>
      </c>
    </row>
    <row r="5772" spans="1:15">
      <c r="A5772">
        <v>5771</v>
      </c>
      <c r="B5772">
        <v>118717</v>
      </c>
      <c r="C5772" t="s">
        <v>1979</v>
      </c>
      <c r="D5772" t="s">
        <v>145</v>
      </c>
      <c r="E5772" t="s">
        <v>10416</v>
      </c>
      <c r="F5772">
        <v>1000</v>
      </c>
      <c r="G5772">
        <v>4.4000000000000004</v>
      </c>
      <c r="H5772">
        <v>100</v>
      </c>
      <c r="I5772" t="s">
        <v>10417</v>
      </c>
      <c r="J5772" t="s">
        <v>1992</v>
      </c>
      <c r="K5772">
        <v>39</v>
      </c>
      <c r="L5772" t="s">
        <v>138</v>
      </c>
      <c r="M5772" t="s">
        <v>148</v>
      </c>
      <c r="N5772" t="s">
        <v>131</v>
      </c>
      <c r="O5772" t="s">
        <v>144</v>
      </c>
    </row>
    <row r="5773" spans="1:15">
      <c r="A5773">
        <v>5772</v>
      </c>
      <c r="B5773">
        <v>118742</v>
      </c>
      <c r="C5773" t="s">
        <v>3931</v>
      </c>
      <c r="D5773" t="s">
        <v>145</v>
      </c>
      <c r="E5773" t="s">
        <v>10418</v>
      </c>
      <c r="F5773">
        <v>100</v>
      </c>
      <c r="G5773">
        <v>3.5</v>
      </c>
      <c r="H5773">
        <v>20</v>
      </c>
      <c r="I5773" t="s">
        <v>10419</v>
      </c>
      <c r="J5773" t="s">
        <v>3931</v>
      </c>
      <c r="K5773">
        <v>43</v>
      </c>
      <c r="L5773" t="s">
        <v>138</v>
      </c>
      <c r="M5773" t="s">
        <v>142</v>
      </c>
      <c r="N5773" t="s">
        <v>140</v>
      </c>
      <c r="O5773" t="s">
        <v>135</v>
      </c>
    </row>
    <row r="5774" spans="1:15">
      <c r="A5774">
        <v>5773</v>
      </c>
      <c r="B5774">
        <v>118818</v>
      </c>
      <c r="C5774" t="s">
        <v>10420</v>
      </c>
      <c r="D5774" t="s">
        <v>137</v>
      </c>
      <c r="E5774" t="s">
        <v>10421</v>
      </c>
      <c r="F5774">
        <v>100</v>
      </c>
      <c r="G5774">
        <v>4.3</v>
      </c>
      <c r="H5774">
        <v>100</v>
      </c>
      <c r="I5774" t="s">
        <v>10422</v>
      </c>
      <c r="J5774" t="s">
        <v>10423</v>
      </c>
      <c r="K5774">
        <v>56</v>
      </c>
      <c r="L5774" t="s">
        <v>138</v>
      </c>
      <c r="M5774" t="s">
        <v>142</v>
      </c>
      <c r="N5774" t="s">
        <v>131</v>
      </c>
      <c r="O5774" t="s">
        <v>135</v>
      </c>
    </row>
    <row r="5775" spans="1:15">
      <c r="A5775">
        <v>5774</v>
      </c>
      <c r="B5775">
        <v>118906</v>
      </c>
      <c r="C5775" t="s">
        <v>4078</v>
      </c>
      <c r="D5775" t="s">
        <v>149</v>
      </c>
      <c r="E5775" t="s">
        <v>10424</v>
      </c>
      <c r="F5775">
        <v>100</v>
      </c>
      <c r="G5775">
        <v>3.4</v>
      </c>
      <c r="H5775">
        <v>20</v>
      </c>
      <c r="I5775" t="s">
        <v>395</v>
      </c>
      <c r="J5775" t="s">
        <v>10425</v>
      </c>
      <c r="K5775">
        <v>40</v>
      </c>
      <c r="L5775" t="s">
        <v>138</v>
      </c>
      <c r="M5775" t="s">
        <v>142</v>
      </c>
      <c r="N5775" t="s">
        <v>140</v>
      </c>
      <c r="O5775" t="s">
        <v>144</v>
      </c>
    </row>
    <row r="5776" spans="1:15">
      <c r="A5776">
        <v>5775</v>
      </c>
      <c r="B5776">
        <v>119014</v>
      </c>
      <c r="C5776" t="s">
        <v>4482</v>
      </c>
      <c r="D5776" t="s">
        <v>149</v>
      </c>
      <c r="E5776" t="s">
        <v>10426</v>
      </c>
      <c r="F5776">
        <v>400</v>
      </c>
      <c r="G5776">
        <v>4.5</v>
      </c>
      <c r="H5776">
        <v>20</v>
      </c>
      <c r="I5776" t="s">
        <v>6828</v>
      </c>
      <c r="J5776" t="s">
        <v>4165</v>
      </c>
      <c r="K5776">
        <v>33</v>
      </c>
      <c r="L5776" t="s">
        <v>133</v>
      </c>
      <c r="M5776" t="s">
        <v>132</v>
      </c>
      <c r="N5776" t="s">
        <v>140</v>
      </c>
      <c r="O5776" t="s">
        <v>144</v>
      </c>
    </row>
    <row r="5777" spans="1:15">
      <c r="A5777">
        <v>5776</v>
      </c>
      <c r="B5777">
        <v>119436</v>
      </c>
      <c r="C5777" t="s">
        <v>10427</v>
      </c>
      <c r="D5777" t="s">
        <v>145</v>
      </c>
      <c r="E5777" t="s">
        <v>10428</v>
      </c>
      <c r="F5777">
        <v>300</v>
      </c>
      <c r="G5777">
        <v>4</v>
      </c>
      <c r="H5777">
        <v>100</v>
      </c>
      <c r="I5777" t="s">
        <v>10429</v>
      </c>
      <c r="J5777" t="s">
        <v>10430</v>
      </c>
      <c r="K5777">
        <v>83</v>
      </c>
      <c r="L5777" t="s">
        <v>136</v>
      </c>
      <c r="M5777" t="s">
        <v>132</v>
      </c>
      <c r="N5777" t="s">
        <v>131</v>
      </c>
      <c r="O5777" t="s">
        <v>130</v>
      </c>
    </row>
    <row r="5778" spans="1:15">
      <c r="A5778">
        <v>5777</v>
      </c>
      <c r="B5778">
        <v>119585</v>
      </c>
      <c r="C5778" t="s">
        <v>10431</v>
      </c>
      <c r="D5778" t="s">
        <v>141</v>
      </c>
      <c r="E5778" t="s">
        <v>10432</v>
      </c>
      <c r="F5778">
        <v>220</v>
      </c>
      <c r="G5778">
        <v>4.4000000000000004</v>
      </c>
      <c r="H5778">
        <v>50</v>
      </c>
      <c r="I5778" t="s">
        <v>841</v>
      </c>
      <c r="J5778" t="s">
        <v>10433</v>
      </c>
      <c r="K5778">
        <v>34</v>
      </c>
      <c r="L5778" t="s">
        <v>136</v>
      </c>
      <c r="M5778" t="s">
        <v>132</v>
      </c>
      <c r="N5778" t="s">
        <v>140</v>
      </c>
      <c r="O5778" t="s">
        <v>144</v>
      </c>
    </row>
    <row r="5779" spans="1:15">
      <c r="A5779">
        <v>5778</v>
      </c>
      <c r="B5779">
        <v>120023</v>
      </c>
      <c r="C5779" t="s">
        <v>963</v>
      </c>
      <c r="D5779" t="s">
        <v>137</v>
      </c>
      <c r="E5779" t="s">
        <v>10434</v>
      </c>
      <c r="F5779">
        <v>200</v>
      </c>
      <c r="G5779">
        <v>4.2</v>
      </c>
      <c r="H5779">
        <v>50</v>
      </c>
      <c r="I5779" t="s">
        <v>356</v>
      </c>
      <c r="J5779" t="s">
        <v>9606</v>
      </c>
      <c r="K5779">
        <v>46</v>
      </c>
      <c r="L5779" t="s">
        <v>136</v>
      </c>
      <c r="M5779" t="s">
        <v>142</v>
      </c>
      <c r="N5779" t="s">
        <v>140</v>
      </c>
      <c r="O5779" t="s">
        <v>135</v>
      </c>
    </row>
    <row r="5780" spans="1:15">
      <c r="A5780">
        <v>5779</v>
      </c>
      <c r="B5780">
        <v>120100</v>
      </c>
      <c r="C5780" t="s">
        <v>568</v>
      </c>
      <c r="D5780" t="s">
        <v>143</v>
      </c>
      <c r="E5780" t="s">
        <v>10435</v>
      </c>
      <c r="F5780">
        <v>250</v>
      </c>
      <c r="G5780">
        <v>3.7</v>
      </c>
      <c r="H5780">
        <v>100</v>
      </c>
      <c r="I5780" t="s">
        <v>7654</v>
      </c>
      <c r="J5780" t="s">
        <v>568</v>
      </c>
      <c r="K5780">
        <v>54</v>
      </c>
      <c r="L5780" t="s">
        <v>138</v>
      </c>
      <c r="M5780" t="s">
        <v>132</v>
      </c>
      <c r="N5780" t="s">
        <v>131</v>
      </c>
      <c r="O5780" t="s">
        <v>135</v>
      </c>
    </row>
    <row r="5781" spans="1:15">
      <c r="A5781">
        <v>5780</v>
      </c>
      <c r="B5781">
        <v>121084</v>
      </c>
      <c r="C5781" t="s">
        <v>10436</v>
      </c>
      <c r="D5781" t="s">
        <v>137</v>
      </c>
      <c r="E5781" t="s">
        <v>10437</v>
      </c>
      <c r="F5781">
        <v>200</v>
      </c>
      <c r="G5781">
        <v>4.3</v>
      </c>
      <c r="H5781">
        <v>1000</v>
      </c>
      <c r="I5781" t="s">
        <v>10438</v>
      </c>
      <c r="J5781" t="s">
        <v>260</v>
      </c>
      <c r="K5781">
        <v>46</v>
      </c>
      <c r="L5781" t="s">
        <v>136</v>
      </c>
      <c r="M5781" t="s">
        <v>142</v>
      </c>
      <c r="N5781" t="s">
        <v>147</v>
      </c>
      <c r="O5781" t="s">
        <v>135</v>
      </c>
    </row>
    <row r="5782" spans="1:15">
      <c r="A5782">
        <v>5781</v>
      </c>
      <c r="B5782">
        <v>121172</v>
      </c>
      <c r="C5782" t="s">
        <v>9871</v>
      </c>
      <c r="D5782" t="s">
        <v>146</v>
      </c>
      <c r="E5782" t="s">
        <v>10439</v>
      </c>
      <c r="F5782">
        <v>200</v>
      </c>
      <c r="G5782">
        <v>4.5</v>
      </c>
      <c r="H5782">
        <v>100</v>
      </c>
      <c r="I5782" t="s">
        <v>841</v>
      </c>
      <c r="J5782" t="s">
        <v>10440</v>
      </c>
      <c r="K5782">
        <v>78</v>
      </c>
      <c r="L5782" t="s">
        <v>136</v>
      </c>
      <c r="M5782" t="s">
        <v>142</v>
      </c>
      <c r="N5782" t="s">
        <v>131</v>
      </c>
      <c r="O5782" t="s">
        <v>130</v>
      </c>
    </row>
    <row r="5783" spans="1:15">
      <c r="A5783">
        <v>5782</v>
      </c>
      <c r="B5783">
        <v>121189</v>
      </c>
      <c r="C5783" t="s">
        <v>2486</v>
      </c>
      <c r="D5783" t="s">
        <v>145</v>
      </c>
      <c r="E5783" t="s">
        <v>10441</v>
      </c>
      <c r="F5783">
        <v>200</v>
      </c>
      <c r="G5783">
        <v>3.9</v>
      </c>
      <c r="H5783">
        <v>100</v>
      </c>
      <c r="I5783" t="s">
        <v>10442</v>
      </c>
      <c r="J5783" t="s">
        <v>10443</v>
      </c>
      <c r="K5783">
        <v>37</v>
      </c>
      <c r="L5783" t="s">
        <v>136</v>
      </c>
      <c r="M5783" t="s">
        <v>142</v>
      </c>
      <c r="N5783" t="s">
        <v>131</v>
      </c>
      <c r="O5783" t="s">
        <v>144</v>
      </c>
    </row>
    <row r="5784" spans="1:15">
      <c r="A5784">
        <v>5783</v>
      </c>
      <c r="B5784">
        <v>121212</v>
      </c>
      <c r="C5784" t="s">
        <v>10444</v>
      </c>
      <c r="D5784" t="s">
        <v>145</v>
      </c>
      <c r="E5784" t="s">
        <v>10445</v>
      </c>
      <c r="F5784">
        <v>350</v>
      </c>
      <c r="G5784">
        <v>4.3</v>
      </c>
      <c r="H5784">
        <v>50</v>
      </c>
      <c r="I5784" t="s">
        <v>279</v>
      </c>
      <c r="J5784" t="s">
        <v>10446</v>
      </c>
      <c r="K5784">
        <v>44</v>
      </c>
      <c r="L5784" t="s">
        <v>133</v>
      </c>
      <c r="M5784" t="s">
        <v>132</v>
      </c>
      <c r="N5784" t="s">
        <v>140</v>
      </c>
      <c r="O5784" t="s">
        <v>135</v>
      </c>
    </row>
    <row r="5785" spans="1:15">
      <c r="A5785">
        <v>5784</v>
      </c>
      <c r="B5785">
        <v>121328</v>
      </c>
      <c r="C5785" t="s">
        <v>10447</v>
      </c>
      <c r="D5785" t="s">
        <v>149</v>
      </c>
      <c r="E5785" t="s">
        <v>10448</v>
      </c>
      <c r="F5785">
        <v>200</v>
      </c>
      <c r="G5785">
        <v>4.0999999999999996</v>
      </c>
      <c r="H5785">
        <v>100</v>
      </c>
      <c r="I5785" t="s">
        <v>10449</v>
      </c>
      <c r="J5785" t="s">
        <v>10450</v>
      </c>
      <c r="K5785">
        <v>52</v>
      </c>
      <c r="L5785" t="s">
        <v>138</v>
      </c>
      <c r="M5785" t="s">
        <v>142</v>
      </c>
      <c r="N5785" t="s">
        <v>131</v>
      </c>
      <c r="O5785" t="s">
        <v>135</v>
      </c>
    </row>
    <row r="5786" spans="1:15">
      <c r="A5786">
        <v>5785</v>
      </c>
      <c r="B5786">
        <v>121478</v>
      </c>
      <c r="C5786" t="s">
        <v>1976</v>
      </c>
      <c r="D5786" t="s">
        <v>145</v>
      </c>
      <c r="E5786" t="s">
        <v>10451</v>
      </c>
      <c r="F5786">
        <v>600</v>
      </c>
      <c r="G5786">
        <v>3.8</v>
      </c>
      <c r="H5786">
        <v>100</v>
      </c>
      <c r="I5786" t="s">
        <v>10452</v>
      </c>
      <c r="J5786" t="s">
        <v>2469</v>
      </c>
      <c r="K5786">
        <v>35</v>
      </c>
      <c r="L5786" t="s">
        <v>138</v>
      </c>
      <c r="M5786" t="s">
        <v>148</v>
      </c>
      <c r="N5786" t="s">
        <v>131</v>
      </c>
      <c r="O5786" t="s">
        <v>144</v>
      </c>
    </row>
    <row r="5787" spans="1:15">
      <c r="A5787">
        <v>5786</v>
      </c>
      <c r="B5787">
        <v>121732</v>
      </c>
      <c r="C5787" t="s">
        <v>1332</v>
      </c>
      <c r="D5787" t="s">
        <v>134</v>
      </c>
      <c r="E5787" t="s">
        <v>10453</v>
      </c>
      <c r="F5787">
        <v>250</v>
      </c>
      <c r="G5787">
        <v>3.9</v>
      </c>
      <c r="H5787">
        <v>50</v>
      </c>
      <c r="I5787" t="s">
        <v>1573</v>
      </c>
      <c r="J5787" t="s">
        <v>973</v>
      </c>
      <c r="K5787">
        <v>38</v>
      </c>
      <c r="L5787" t="s">
        <v>138</v>
      </c>
      <c r="M5787" t="s">
        <v>132</v>
      </c>
      <c r="N5787" t="s">
        <v>140</v>
      </c>
      <c r="O5787" t="s">
        <v>144</v>
      </c>
    </row>
    <row r="5788" spans="1:15">
      <c r="A5788">
        <v>5787</v>
      </c>
      <c r="B5788">
        <v>121809</v>
      </c>
      <c r="C5788" t="s">
        <v>5741</v>
      </c>
      <c r="D5788" t="s">
        <v>145</v>
      </c>
      <c r="E5788" t="s">
        <v>10454</v>
      </c>
      <c r="F5788">
        <v>250</v>
      </c>
      <c r="G5788">
        <v>4.0999999999999996</v>
      </c>
      <c r="H5788">
        <v>20</v>
      </c>
      <c r="I5788" t="s">
        <v>356</v>
      </c>
      <c r="J5788" t="s">
        <v>2214</v>
      </c>
      <c r="K5788">
        <v>45</v>
      </c>
      <c r="L5788" t="s">
        <v>136</v>
      </c>
      <c r="M5788" t="s">
        <v>132</v>
      </c>
      <c r="N5788" t="s">
        <v>140</v>
      </c>
      <c r="O5788" t="s">
        <v>135</v>
      </c>
    </row>
    <row r="5789" spans="1:15">
      <c r="A5789">
        <v>5788</v>
      </c>
      <c r="B5789">
        <v>121913</v>
      </c>
      <c r="C5789" t="s">
        <v>880</v>
      </c>
      <c r="D5789" t="s">
        <v>143</v>
      </c>
      <c r="E5789" t="s">
        <v>10455</v>
      </c>
      <c r="F5789">
        <v>200</v>
      </c>
      <c r="G5789">
        <v>2.9</v>
      </c>
      <c r="H5789">
        <v>80</v>
      </c>
      <c r="I5789" t="s">
        <v>258</v>
      </c>
      <c r="J5789" t="s">
        <v>880</v>
      </c>
      <c r="K5789">
        <v>48</v>
      </c>
      <c r="L5789" t="s">
        <v>133</v>
      </c>
      <c r="M5789" t="s">
        <v>142</v>
      </c>
      <c r="N5789" t="s">
        <v>131</v>
      </c>
      <c r="O5789" t="s">
        <v>135</v>
      </c>
    </row>
    <row r="5790" spans="1:15">
      <c r="A5790">
        <v>5789</v>
      </c>
      <c r="B5790">
        <v>121985</v>
      </c>
      <c r="C5790" t="s">
        <v>397</v>
      </c>
      <c r="D5790" t="s">
        <v>134</v>
      </c>
      <c r="E5790" t="s">
        <v>10456</v>
      </c>
      <c r="F5790">
        <v>99</v>
      </c>
      <c r="G5790">
        <v>3.9</v>
      </c>
      <c r="H5790">
        <v>100</v>
      </c>
      <c r="I5790" t="s">
        <v>6528</v>
      </c>
      <c r="J5790" t="s">
        <v>10457</v>
      </c>
      <c r="K5790">
        <v>58</v>
      </c>
      <c r="L5790" t="s">
        <v>136</v>
      </c>
      <c r="M5790" t="s">
        <v>142</v>
      </c>
      <c r="N5790" t="s">
        <v>131</v>
      </c>
      <c r="O5790" t="s">
        <v>135</v>
      </c>
    </row>
    <row r="5791" spans="1:15">
      <c r="A5791">
        <v>5790</v>
      </c>
      <c r="B5791">
        <v>122371</v>
      </c>
      <c r="C5791" t="s">
        <v>915</v>
      </c>
      <c r="D5791" t="s">
        <v>141</v>
      </c>
      <c r="E5791" t="s">
        <v>10458</v>
      </c>
      <c r="F5791">
        <v>300</v>
      </c>
      <c r="G5791">
        <v>3.8</v>
      </c>
      <c r="H5791">
        <v>50</v>
      </c>
      <c r="I5791" t="s">
        <v>841</v>
      </c>
      <c r="J5791" t="s">
        <v>2316</v>
      </c>
      <c r="K5791">
        <v>64</v>
      </c>
      <c r="L5791" t="s">
        <v>136</v>
      </c>
      <c r="M5791" t="s">
        <v>132</v>
      </c>
      <c r="N5791" t="s">
        <v>140</v>
      </c>
      <c r="O5791" t="s">
        <v>130</v>
      </c>
    </row>
    <row r="5792" spans="1:15">
      <c r="A5792">
        <v>5791</v>
      </c>
      <c r="B5792">
        <v>122651</v>
      </c>
      <c r="C5792" t="s">
        <v>825</v>
      </c>
      <c r="D5792" t="s">
        <v>139</v>
      </c>
      <c r="E5792" t="s">
        <v>10459</v>
      </c>
      <c r="F5792">
        <v>400</v>
      </c>
      <c r="G5792">
        <v>4.2</v>
      </c>
      <c r="H5792">
        <v>50</v>
      </c>
      <c r="I5792" t="s">
        <v>10460</v>
      </c>
      <c r="J5792" t="s">
        <v>1106</v>
      </c>
      <c r="K5792">
        <v>69</v>
      </c>
      <c r="L5792" t="s">
        <v>136</v>
      </c>
      <c r="M5792" t="s">
        <v>132</v>
      </c>
      <c r="N5792" t="s">
        <v>140</v>
      </c>
      <c r="O5792" t="s">
        <v>130</v>
      </c>
    </row>
    <row r="5793" spans="1:15">
      <c r="A5793">
        <v>5792</v>
      </c>
      <c r="B5793">
        <v>122882</v>
      </c>
      <c r="C5793" t="s">
        <v>1455</v>
      </c>
      <c r="D5793" t="s">
        <v>146</v>
      </c>
      <c r="E5793" t="s">
        <v>10461</v>
      </c>
      <c r="F5793">
        <v>100</v>
      </c>
      <c r="G5793">
        <v>4.0999999999999996</v>
      </c>
      <c r="H5793">
        <v>1000</v>
      </c>
      <c r="I5793" t="s">
        <v>10462</v>
      </c>
      <c r="J5793" t="s">
        <v>10463</v>
      </c>
      <c r="K5793">
        <v>45</v>
      </c>
      <c r="L5793" t="s">
        <v>136</v>
      </c>
      <c r="M5793" t="s">
        <v>142</v>
      </c>
      <c r="N5793" t="s">
        <v>147</v>
      </c>
      <c r="O5793" t="s">
        <v>135</v>
      </c>
    </row>
    <row r="5794" spans="1:15">
      <c r="A5794">
        <v>5793</v>
      </c>
      <c r="B5794">
        <v>122888</v>
      </c>
      <c r="C5794" t="s">
        <v>876</v>
      </c>
      <c r="D5794" t="s">
        <v>139</v>
      </c>
      <c r="E5794" t="s">
        <v>10464</v>
      </c>
      <c r="F5794">
        <v>250</v>
      </c>
      <c r="G5794">
        <v>4.4000000000000004</v>
      </c>
      <c r="H5794">
        <v>20</v>
      </c>
      <c r="I5794" t="s">
        <v>10465</v>
      </c>
      <c r="J5794" t="s">
        <v>876</v>
      </c>
      <c r="K5794">
        <v>51</v>
      </c>
      <c r="L5794" t="s">
        <v>136</v>
      </c>
      <c r="M5794" t="s">
        <v>132</v>
      </c>
      <c r="N5794" t="s">
        <v>140</v>
      </c>
      <c r="O5794" t="s">
        <v>135</v>
      </c>
    </row>
    <row r="5795" spans="1:15">
      <c r="A5795">
        <v>5794</v>
      </c>
      <c r="B5795">
        <v>122891</v>
      </c>
      <c r="C5795" t="s">
        <v>572</v>
      </c>
      <c r="D5795" t="s">
        <v>137</v>
      </c>
      <c r="E5795" t="s">
        <v>10466</v>
      </c>
      <c r="F5795">
        <v>120</v>
      </c>
      <c r="G5795">
        <v>4.4000000000000004</v>
      </c>
      <c r="H5795">
        <v>500</v>
      </c>
      <c r="I5795" t="s">
        <v>5859</v>
      </c>
      <c r="J5795" t="s">
        <v>572</v>
      </c>
      <c r="K5795">
        <v>54</v>
      </c>
      <c r="L5795" t="s">
        <v>136</v>
      </c>
      <c r="M5795" t="s">
        <v>142</v>
      </c>
      <c r="N5795" t="s">
        <v>147</v>
      </c>
      <c r="O5795" t="s">
        <v>135</v>
      </c>
    </row>
    <row r="5796" spans="1:15">
      <c r="A5796">
        <v>5795</v>
      </c>
      <c r="B5796">
        <v>122905</v>
      </c>
      <c r="C5796" t="s">
        <v>825</v>
      </c>
      <c r="D5796" t="s">
        <v>139</v>
      </c>
      <c r="E5796" t="s">
        <v>10467</v>
      </c>
      <c r="F5796">
        <v>600</v>
      </c>
      <c r="G5796">
        <v>4.5</v>
      </c>
      <c r="H5796">
        <v>100</v>
      </c>
      <c r="I5796" t="s">
        <v>5572</v>
      </c>
      <c r="J5796" t="s">
        <v>10468</v>
      </c>
      <c r="K5796">
        <v>69</v>
      </c>
      <c r="L5796" t="s">
        <v>136</v>
      </c>
      <c r="M5796" t="s">
        <v>148</v>
      </c>
      <c r="N5796" t="s">
        <v>131</v>
      </c>
      <c r="O5796" t="s">
        <v>130</v>
      </c>
    </row>
    <row r="5797" spans="1:15">
      <c r="A5797">
        <v>5796</v>
      </c>
      <c r="B5797">
        <v>123664</v>
      </c>
      <c r="C5797" t="s">
        <v>2818</v>
      </c>
      <c r="D5797" t="s">
        <v>149</v>
      </c>
      <c r="E5797" t="s">
        <v>10469</v>
      </c>
      <c r="F5797">
        <v>200</v>
      </c>
      <c r="G5797">
        <v>2.9</v>
      </c>
      <c r="H5797">
        <v>80</v>
      </c>
      <c r="I5797" t="s">
        <v>395</v>
      </c>
      <c r="J5797" t="s">
        <v>4123</v>
      </c>
      <c r="K5797">
        <v>44</v>
      </c>
      <c r="L5797" t="s">
        <v>138</v>
      </c>
      <c r="M5797" t="s">
        <v>142</v>
      </c>
      <c r="N5797" t="s">
        <v>131</v>
      </c>
      <c r="O5797" t="s">
        <v>135</v>
      </c>
    </row>
    <row r="5798" spans="1:15">
      <c r="A5798">
        <v>5797</v>
      </c>
      <c r="B5798">
        <v>123798</v>
      </c>
      <c r="C5798" t="s">
        <v>807</v>
      </c>
      <c r="D5798" t="s">
        <v>139</v>
      </c>
      <c r="E5798" t="s">
        <v>10470</v>
      </c>
      <c r="F5798">
        <v>180</v>
      </c>
      <c r="G5798">
        <v>4.0999999999999996</v>
      </c>
      <c r="H5798">
        <v>1000</v>
      </c>
      <c r="I5798" t="s">
        <v>10471</v>
      </c>
      <c r="J5798" t="s">
        <v>10472</v>
      </c>
      <c r="K5798">
        <v>77</v>
      </c>
      <c r="L5798" t="s">
        <v>133</v>
      </c>
      <c r="M5798" t="s">
        <v>142</v>
      </c>
      <c r="N5798" t="s">
        <v>147</v>
      </c>
      <c r="O5798" t="s">
        <v>130</v>
      </c>
    </row>
    <row r="5799" spans="1:15">
      <c r="A5799">
        <v>5798</v>
      </c>
      <c r="B5799">
        <v>124391</v>
      </c>
      <c r="C5799" t="s">
        <v>1976</v>
      </c>
      <c r="D5799" t="s">
        <v>145</v>
      </c>
      <c r="E5799" t="s">
        <v>10473</v>
      </c>
      <c r="F5799">
        <v>100</v>
      </c>
      <c r="G5799">
        <v>2.9</v>
      </c>
      <c r="H5799">
        <v>20</v>
      </c>
      <c r="I5799" t="s">
        <v>6828</v>
      </c>
      <c r="J5799" t="s">
        <v>9972</v>
      </c>
      <c r="K5799">
        <v>35</v>
      </c>
      <c r="L5799" t="s">
        <v>133</v>
      </c>
      <c r="M5799" t="s">
        <v>142</v>
      </c>
      <c r="N5799" t="s">
        <v>140</v>
      </c>
      <c r="O5799" t="s">
        <v>144</v>
      </c>
    </row>
    <row r="5800" spans="1:15">
      <c r="A5800">
        <v>5799</v>
      </c>
      <c r="B5800">
        <v>124585</v>
      </c>
      <c r="C5800" t="s">
        <v>9209</v>
      </c>
      <c r="D5800" t="s">
        <v>143</v>
      </c>
      <c r="E5800" t="s">
        <v>10474</v>
      </c>
      <c r="F5800">
        <v>300</v>
      </c>
      <c r="G5800">
        <v>3.9</v>
      </c>
      <c r="H5800">
        <v>100</v>
      </c>
      <c r="I5800" t="s">
        <v>841</v>
      </c>
      <c r="J5800" t="s">
        <v>880</v>
      </c>
      <c r="K5800">
        <v>49</v>
      </c>
      <c r="L5800" t="s">
        <v>136</v>
      </c>
      <c r="M5800" t="s">
        <v>132</v>
      </c>
      <c r="N5800" t="s">
        <v>131</v>
      </c>
      <c r="O5800" t="s">
        <v>135</v>
      </c>
    </row>
    <row r="5801" spans="1:15">
      <c r="A5801">
        <v>5800</v>
      </c>
      <c r="B5801">
        <v>124605</v>
      </c>
      <c r="C5801" t="s">
        <v>10044</v>
      </c>
      <c r="D5801" t="s">
        <v>149</v>
      </c>
      <c r="E5801" t="s">
        <v>10475</v>
      </c>
      <c r="F5801">
        <v>200</v>
      </c>
      <c r="G5801">
        <v>4.2</v>
      </c>
      <c r="H5801">
        <v>50</v>
      </c>
      <c r="I5801" t="s">
        <v>356</v>
      </c>
      <c r="J5801" t="s">
        <v>10044</v>
      </c>
      <c r="K5801">
        <v>29</v>
      </c>
      <c r="L5801" t="s">
        <v>136</v>
      </c>
      <c r="M5801" t="s">
        <v>142</v>
      </c>
      <c r="N5801" t="s">
        <v>140</v>
      </c>
      <c r="O5801" t="s">
        <v>144</v>
      </c>
    </row>
    <row r="5802" spans="1:15">
      <c r="A5802">
        <v>5801</v>
      </c>
      <c r="B5802">
        <v>124751</v>
      </c>
      <c r="C5802" t="s">
        <v>400</v>
      </c>
      <c r="D5802" t="s">
        <v>129</v>
      </c>
      <c r="E5802" t="s">
        <v>10476</v>
      </c>
      <c r="F5802">
        <v>200</v>
      </c>
      <c r="G5802">
        <v>4.7</v>
      </c>
      <c r="H5802">
        <v>50</v>
      </c>
      <c r="I5802" t="s">
        <v>395</v>
      </c>
      <c r="J5802" t="s">
        <v>10477</v>
      </c>
      <c r="K5802">
        <v>64</v>
      </c>
      <c r="L5802" t="s">
        <v>138</v>
      </c>
      <c r="M5802" t="s">
        <v>142</v>
      </c>
      <c r="N5802" t="s">
        <v>140</v>
      </c>
      <c r="O5802" t="s">
        <v>130</v>
      </c>
    </row>
    <row r="5803" spans="1:15">
      <c r="A5803">
        <v>5802</v>
      </c>
      <c r="B5803">
        <v>125149</v>
      </c>
      <c r="C5803" t="s">
        <v>3521</v>
      </c>
      <c r="D5803" t="s">
        <v>149</v>
      </c>
      <c r="E5803" t="s">
        <v>10478</v>
      </c>
      <c r="F5803">
        <v>300</v>
      </c>
      <c r="G5803">
        <v>3.9</v>
      </c>
      <c r="H5803">
        <v>20</v>
      </c>
      <c r="I5803" t="s">
        <v>10479</v>
      </c>
      <c r="J5803" t="s">
        <v>3521</v>
      </c>
      <c r="K5803">
        <v>29</v>
      </c>
      <c r="L5803" t="s">
        <v>138</v>
      </c>
      <c r="M5803" t="s">
        <v>132</v>
      </c>
      <c r="N5803" t="s">
        <v>140</v>
      </c>
      <c r="O5803" t="s">
        <v>144</v>
      </c>
    </row>
    <row r="5804" spans="1:15">
      <c r="A5804">
        <v>5803</v>
      </c>
      <c r="B5804">
        <v>126017</v>
      </c>
      <c r="C5804" t="s">
        <v>880</v>
      </c>
      <c r="D5804" t="s">
        <v>143</v>
      </c>
      <c r="E5804" t="s">
        <v>10480</v>
      </c>
      <c r="F5804">
        <v>200</v>
      </c>
      <c r="G5804">
        <v>2.9</v>
      </c>
      <c r="H5804">
        <v>80</v>
      </c>
      <c r="I5804" t="s">
        <v>611</v>
      </c>
      <c r="J5804" t="s">
        <v>10481</v>
      </c>
      <c r="K5804">
        <v>50</v>
      </c>
      <c r="L5804" t="s">
        <v>133</v>
      </c>
      <c r="M5804" t="s">
        <v>142</v>
      </c>
      <c r="N5804" t="s">
        <v>131</v>
      </c>
      <c r="O5804" t="s">
        <v>135</v>
      </c>
    </row>
    <row r="5805" spans="1:15">
      <c r="A5805">
        <v>5804</v>
      </c>
      <c r="B5805">
        <v>126707</v>
      </c>
      <c r="C5805" t="s">
        <v>2489</v>
      </c>
      <c r="D5805" t="s">
        <v>145</v>
      </c>
      <c r="E5805" t="s">
        <v>10482</v>
      </c>
      <c r="F5805">
        <v>200</v>
      </c>
      <c r="G5805">
        <v>3.8</v>
      </c>
      <c r="H5805">
        <v>100</v>
      </c>
      <c r="I5805" t="s">
        <v>10483</v>
      </c>
      <c r="J5805" t="s">
        <v>10484</v>
      </c>
      <c r="K5805">
        <v>39</v>
      </c>
      <c r="L5805" t="s">
        <v>136</v>
      </c>
      <c r="M5805" t="s">
        <v>142</v>
      </c>
      <c r="N5805" t="s">
        <v>131</v>
      </c>
      <c r="O5805" t="s">
        <v>144</v>
      </c>
    </row>
    <row r="5806" spans="1:15">
      <c r="A5806">
        <v>5805</v>
      </c>
      <c r="B5806">
        <v>127527</v>
      </c>
      <c r="C5806" t="s">
        <v>2486</v>
      </c>
      <c r="D5806" t="s">
        <v>145</v>
      </c>
      <c r="E5806" t="s">
        <v>10485</v>
      </c>
      <c r="F5806">
        <v>200</v>
      </c>
      <c r="G5806">
        <v>3.9</v>
      </c>
      <c r="H5806">
        <v>20</v>
      </c>
      <c r="I5806" t="s">
        <v>10486</v>
      </c>
      <c r="J5806" t="s">
        <v>2208</v>
      </c>
      <c r="K5806">
        <v>40</v>
      </c>
      <c r="L5806" t="s">
        <v>138</v>
      </c>
      <c r="M5806" t="s">
        <v>142</v>
      </c>
      <c r="N5806" t="s">
        <v>140</v>
      </c>
      <c r="O5806" t="s">
        <v>144</v>
      </c>
    </row>
    <row r="5807" spans="1:15">
      <c r="A5807">
        <v>5806</v>
      </c>
      <c r="B5807">
        <v>128078</v>
      </c>
      <c r="C5807" t="s">
        <v>568</v>
      </c>
      <c r="D5807" t="s">
        <v>143</v>
      </c>
      <c r="E5807" t="s">
        <v>10487</v>
      </c>
      <c r="F5807">
        <v>150</v>
      </c>
      <c r="G5807">
        <v>4.0999999999999996</v>
      </c>
      <c r="H5807">
        <v>500</v>
      </c>
      <c r="I5807" t="s">
        <v>3167</v>
      </c>
      <c r="J5807" t="s">
        <v>10488</v>
      </c>
      <c r="K5807">
        <v>40</v>
      </c>
      <c r="L5807" t="s">
        <v>133</v>
      </c>
      <c r="M5807" t="s">
        <v>142</v>
      </c>
      <c r="N5807" t="s">
        <v>147</v>
      </c>
      <c r="O5807" t="s">
        <v>144</v>
      </c>
    </row>
    <row r="5808" spans="1:15">
      <c r="A5808">
        <v>5807</v>
      </c>
      <c r="B5808">
        <v>128221</v>
      </c>
      <c r="C5808" t="s">
        <v>1571</v>
      </c>
      <c r="D5808" t="s">
        <v>141</v>
      </c>
      <c r="E5808" t="s">
        <v>10489</v>
      </c>
      <c r="F5808">
        <v>300</v>
      </c>
      <c r="G5808">
        <v>3.6</v>
      </c>
      <c r="H5808">
        <v>20</v>
      </c>
      <c r="I5808" t="s">
        <v>1573</v>
      </c>
      <c r="J5808" t="s">
        <v>1574</v>
      </c>
      <c r="K5808">
        <v>71</v>
      </c>
      <c r="L5808" t="s">
        <v>138</v>
      </c>
      <c r="M5808" t="s">
        <v>132</v>
      </c>
      <c r="N5808" t="s">
        <v>140</v>
      </c>
      <c r="O5808" t="s">
        <v>130</v>
      </c>
    </row>
    <row r="5809" spans="1:15">
      <c r="A5809">
        <v>5808</v>
      </c>
      <c r="B5809">
        <v>128453</v>
      </c>
      <c r="C5809" t="s">
        <v>887</v>
      </c>
      <c r="D5809" t="s">
        <v>139</v>
      </c>
      <c r="E5809" t="s">
        <v>10490</v>
      </c>
      <c r="F5809">
        <v>250</v>
      </c>
      <c r="G5809">
        <v>4.5999999999999996</v>
      </c>
      <c r="H5809">
        <v>20</v>
      </c>
      <c r="I5809" t="s">
        <v>9340</v>
      </c>
      <c r="J5809" t="s">
        <v>10491</v>
      </c>
      <c r="K5809">
        <v>64</v>
      </c>
      <c r="L5809" t="s">
        <v>236</v>
      </c>
      <c r="M5809" t="s">
        <v>132</v>
      </c>
      <c r="N5809" t="s">
        <v>140</v>
      </c>
      <c r="O5809" t="s">
        <v>130</v>
      </c>
    </row>
    <row r="5810" spans="1:15">
      <c r="A5810">
        <v>5809</v>
      </c>
      <c r="B5810">
        <v>128643</v>
      </c>
      <c r="C5810" t="s">
        <v>269</v>
      </c>
      <c r="D5810" t="s">
        <v>137</v>
      </c>
      <c r="E5810" t="s">
        <v>10492</v>
      </c>
      <c r="F5810">
        <v>15</v>
      </c>
      <c r="G5810">
        <v>4.0999999999999996</v>
      </c>
      <c r="H5810">
        <v>1000</v>
      </c>
      <c r="I5810" t="s">
        <v>10493</v>
      </c>
      <c r="J5810" t="s">
        <v>269</v>
      </c>
      <c r="K5810">
        <v>50</v>
      </c>
      <c r="L5810" t="s">
        <v>136</v>
      </c>
      <c r="M5810" t="s">
        <v>142</v>
      </c>
      <c r="N5810" t="s">
        <v>147</v>
      </c>
      <c r="O5810" t="s">
        <v>135</v>
      </c>
    </row>
    <row r="5811" spans="1:15">
      <c r="A5811">
        <v>5810</v>
      </c>
      <c r="B5811">
        <v>128757</v>
      </c>
      <c r="C5811" t="s">
        <v>1979</v>
      </c>
      <c r="D5811" t="s">
        <v>145</v>
      </c>
      <c r="E5811" t="s">
        <v>10494</v>
      </c>
      <c r="F5811">
        <v>300</v>
      </c>
      <c r="G5811">
        <v>4.2</v>
      </c>
      <c r="H5811">
        <v>100</v>
      </c>
      <c r="I5811" t="s">
        <v>10495</v>
      </c>
      <c r="J5811" t="s">
        <v>1992</v>
      </c>
      <c r="K5811">
        <v>40</v>
      </c>
      <c r="L5811" t="s">
        <v>136</v>
      </c>
      <c r="M5811" t="s">
        <v>132</v>
      </c>
      <c r="N5811" t="s">
        <v>131</v>
      </c>
      <c r="O5811" t="s">
        <v>144</v>
      </c>
    </row>
    <row r="5812" spans="1:15">
      <c r="A5812">
        <v>5811</v>
      </c>
      <c r="B5812">
        <v>129102</v>
      </c>
      <c r="C5812" t="s">
        <v>1801</v>
      </c>
      <c r="D5812" t="s">
        <v>137</v>
      </c>
      <c r="E5812" t="s">
        <v>10496</v>
      </c>
      <c r="F5812">
        <v>300</v>
      </c>
      <c r="G5812">
        <v>3.7</v>
      </c>
      <c r="H5812">
        <v>50</v>
      </c>
      <c r="I5812" t="s">
        <v>10497</v>
      </c>
      <c r="J5812" t="s">
        <v>572</v>
      </c>
      <c r="K5812">
        <v>63</v>
      </c>
      <c r="L5812" t="s">
        <v>133</v>
      </c>
      <c r="M5812" t="s">
        <v>132</v>
      </c>
      <c r="N5812" t="s">
        <v>140</v>
      </c>
      <c r="O5812" t="s">
        <v>130</v>
      </c>
    </row>
    <row r="5813" spans="1:15">
      <c r="A5813">
        <v>5812</v>
      </c>
      <c r="B5813">
        <v>129158</v>
      </c>
      <c r="C5813" t="s">
        <v>3768</v>
      </c>
      <c r="D5813" t="s">
        <v>149</v>
      </c>
      <c r="E5813" t="s">
        <v>10498</v>
      </c>
      <c r="F5813">
        <v>300</v>
      </c>
      <c r="G5813">
        <v>3</v>
      </c>
      <c r="H5813">
        <v>20</v>
      </c>
      <c r="I5813" t="s">
        <v>787</v>
      </c>
      <c r="J5813" t="s">
        <v>10499</v>
      </c>
      <c r="K5813">
        <v>50</v>
      </c>
      <c r="L5813" t="s">
        <v>236</v>
      </c>
      <c r="M5813" t="s">
        <v>132</v>
      </c>
      <c r="N5813" t="s">
        <v>140</v>
      </c>
      <c r="O5813" t="s">
        <v>135</v>
      </c>
    </row>
    <row r="5814" spans="1:15">
      <c r="A5814">
        <v>5813</v>
      </c>
      <c r="B5814">
        <v>129390</v>
      </c>
      <c r="C5814" t="s">
        <v>1969</v>
      </c>
      <c r="D5814" t="s">
        <v>145</v>
      </c>
      <c r="E5814" t="s">
        <v>10500</v>
      </c>
      <c r="F5814">
        <v>150</v>
      </c>
      <c r="G5814">
        <v>3.8</v>
      </c>
      <c r="H5814">
        <v>100</v>
      </c>
      <c r="I5814" t="s">
        <v>10501</v>
      </c>
      <c r="J5814" t="s">
        <v>2469</v>
      </c>
      <c r="K5814">
        <v>36</v>
      </c>
      <c r="L5814" t="s">
        <v>138</v>
      </c>
      <c r="M5814" t="s">
        <v>142</v>
      </c>
      <c r="N5814" t="s">
        <v>131</v>
      </c>
      <c r="O5814" t="s">
        <v>144</v>
      </c>
    </row>
    <row r="5815" spans="1:15">
      <c r="A5815">
        <v>5814</v>
      </c>
      <c r="B5815">
        <v>129549</v>
      </c>
      <c r="C5815" t="s">
        <v>3149</v>
      </c>
      <c r="D5815" t="s">
        <v>149</v>
      </c>
      <c r="E5815" t="s">
        <v>10502</v>
      </c>
      <c r="F5815">
        <v>150</v>
      </c>
      <c r="G5815">
        <v>3.4</v>
      </c>
      <c r="H5815">
        <v>100</v>
      </c>
      <c r="I5815" t="s">
        <v>395</v>
      </c>
      <c r="J5815" t="s">
        <v>3306</v>
      </c>
      <c r="K5815">
        <v>38</v>
      </c>
      <c r="L5815" t="s">
        <v>138</v>
      </c>
      <c r="M5815" t="s">
        <v>142</v>
      </c>
      <c r="N5815" t="s">
        <v>131</v>
      </c>
      <c r="O5815" t="s">
        <v>144</v>
      </c>
    </row>
    <row r="5816" spans="1:15">
      <c r="A5816">
        <v>5815</v>
      </c>
      <c r="B5816">
        <v>129915</v>
      </c>
      <c r="C5816" t="s">
        <v>1807</v>
      </c>
      <c r="D5816" t="s">
        <v>139</v>
      </c>
      <c r="E5816" t="s">
        <v>10503</v>
      </c>
      <c r="F5816">
        <v>250</v>
      </c>
      <c r="G5816">
        <v>4.3</v>
      </c>
      <c r="H5816">
        <v>500</v>
      </c>
      <c r="I5816" t="s">
        <v>2266</v>
      </c>
      <c r="J5816" t="s">
        <v>5094</v>
      </c>
      <c r="K5816">
        <v>51</v>
      </c>
      <c r="L5816" t="s">
        <v>136</v>
      </c>
      <c r="M5816" t="s">
        <v>132</v>
      </c>
      <c r="N5816" t="s">
        <v>147</v>
      </c>
      <c r="O5816" t="s">
        <v>135</v>
      </c>
    </row>
    <row r="5817" spans="1:15">
      <c r="A5817">
        <v>5816</v>
      </c>
      <c r="B5817">
        <v>130098</v>
      </c>
      <c r="C5817" t="s">
        <v>10504</v>
      </c>
      <c r="D5817" t="s">
        <v>149</v>
      </c>
      <c r="E5817" t="s">
        <v>10505</v>
      </c>
      <c r="F5817">
        <v>200</v>
      </c>
      <c r="G5817">
        <v>3.9</v>
      </c>
      <c r="H5817">
        <v>100</v>
      </c>
      <c r="I5817" t="s">
        <v>258</v>
      </c>
      <c r="J5817" t="s">
        <v>10506</v>
      </c>
      <c r="K5817">
        <v>55</v>
      </c>
      <c r="L5817" t="s">
        <v>133</v>
      </c>
      <c r="M5817" t="s">
        <v>142</v>
      </c>
      <c r="N5817" t="s">
        <v>131</v>
      </c>
      <c r="O5817" t="s">
        <v>135</v>
      </c>
    </row>
    <row r="5818" spans="1:15">
      <c r="A5818">
        <v>5817</v>
      </c>
      <c r="B5818">
        <v>130204</v>
      </c>
      <c r="C5818" t="s">
        <v>1546</v>
      </c>
      <c r="D5818" t="s">
        <v>141</v>
      </c>
      <c r="E5818" t="s">
        <v>10507</v>
      </c>
      <c r="F5818">
        <v>1000</v>
      </c>
      <c r="G5818">
        <v>2.9</v>
      </c>
      <c r="H5818">
        <v>80</v>
      </c>
      <c r="I5818" t="s">
        <v>10508</v>
      </c>
      <c r="J5818" t="s">
        <v>955</v>
      </c>
      <c r="K5818">
        <v>49</v>
      </c>
      <c r="L5818" t="s">
        <v>133</v>
      </c>
      <c r="M5818" t="s">
        <v>148</v>
      </c>
      <c r="N5818" t="s">
        <v>131</v>
      </c>
      <c r="O5818" t="s">
        <v>135</v>
      </c>
    </row>
    <row r="5819" spans="1:15">
      <c r="A5819">
        <v>5818</v>
      </c>
      <c r="B5819">
        <v>130241</v>
      </c>
      <c r="C5819" t="s">
        <v>1992</v>
      </c>
      <c r="D5819" t="s">
        <v>145</v>
      </c>
      <c r="E5819" t="s">
        <v>10509</v>
      </c>
      <c r="F5819">
        <v>200</v>
      </c>
      <c r="G5819">
        <v>2.9</v>
      </c>
      <c r="H5819">
        <v>80</v>
      </c>
      <c r="I5819" t="s">
        <v>921</v>
      </c>
      <c r="J5819" t="s">
        <v>1992</v>
      </c>
      <c r="K5819">
        <v>46</v>
      </c>
      <c r="L5819" t="s">
        <v>236</v>
      </c>
      <c r="M5819" t="s">
        <v>142</v>
      </c>
      <c r="N5819" t="s">
        <v>131</v>
      </c>
      <c r="O5819" t="s">
        <v>135</v>
      </c>
    </row>
    <row r="5820" spans="1:15">
      <c r="A5820">
        <v>5819</v>
      </c>
      <c r="B5820">
        <v>130508</v>
      </c>
      <c r="C5820" t="s">
        <v>139</v>
      </c>
      <c r="D5820" t="s">
        <v>139</v>
      </c>
      <c r="E5820" t="s">
        <v>10510</v>
      </c>
      <c r="F5820">
        <v>200</v>
      </c>
      <c r="G5820">
        <v>4</v>
      </c>
      <c r="H5820">
        <v>500</v>
      </c>
      <c r="I5820" t="s">
        <v>2266</v>
      </c>
      <c r="J5820" t="s">
        <v>1810</v>
      </c>
      <c r="K5820">
        <v>63</v>
      </c>
      <c r="L5820" t="s">
        <v>136</v>
      </c>
      <c r="M5820" t="s">
        <v>142</v>
      </c>
      <c r="N5820" t="s">
        <v>147</v>
      </c>
      <c r="O5820" t="s">
        <v>130</v>
      </c>
    </row>
    <row r="5821" spans="1:15">
      <c r="A5821">
        <v>5820</v>
      </c>
      <c r="B5821">
        <v>130766</v>
      </c>
      <c r="C5821" t="s">
        <v>739</v>
      </c>
      <c r="D5821" t="s">
        <v>129</v>
      </c>
      <c r="E5821" t="s">
        <v>10511</v>
      </c>
      <c r="F5821">
        <v>100</v>
      </c>
      <c r="G5821">
        <v>4.2</v>
      </c>
      <c r="H5821">
        <v>1000</v>
      </c>
      <c r="I5821" t="s">
        <v>10512</v>
      </c>
      <c r="J5821" t="s">
        <v>3183</v>
      </c>
      <c r="K5821">
        <v>66</v>
      </c>
      <c r="L5821" t="s">
        <v>136</v>
      </c>
      <c r="M5821" t="s">
        <v>142</v>
      </c>
      <c r="N5821" t="s">
        <v>147</v>
      </c>
      <c r="O5821" t="s">
        <v>130</v>
      </c>
    </row>
    <row r="5822" spans="1:15">
      <c r="A5822">
        <v>5821</v>
      </c>
      <c r="B5822">
        <v>131640</v>
      </c>
      <c r="C5822" t="s">
        <v>1574</v>
      </c>
      <c r="D5822" t="s">
        <v>141</v>
      </c>
      <c r="E5822" t="s">
        <v>10513</v>
      </c>
      <c r="F5822">
        <v>300</v>
      </c>
      <c r="G5822">
        <v>4</v>
      </c>
      <c r="H5822">
        <v>20</v>
      </c>
      <c r="I5822" t="s">
        <v>10514</v>
      </c>
      <c r="J5822" t="s">
        <v>955</v>
      </c>
      <c r="K5822">
        <v>67</v>
      </c>
      <c r="L5822" t="s">
        <v>138</v>
      </c>
      <c r="M5822" t="s">
        <v>132</v>
      </c>
      <c r="N5822" t="s">
        <v>140</v>
      </c>
      <c r="O5822" t="s">
        <v>130</v>
      </c>
    </row>
    <row r="5823" spans="1:15">
      <c r="A5823">
        <v>5822</v>
      </c>
      <c r="B5823">
        <v>131671</v>
      </c>
      <c r="C5823" t="s">
        <v>2818</v>
      </c>
      <c r="D5823" t="s">
        <v>149</v>
      </c>
      <c r="E5823" t="s">
        <v>10515</v>
      </c>
      <c r="F5823">
        <v>100</v>
      </c>
      <c r="G5823">
        <v>2.9</v>
      </c>
      <c r="H5823">
        <v>80</v>
      </c>
      <c r="I5823" t="s">
        <v>3446</v>
      </c>
      <c r="J5823" t="s">
        <v>10516</v>
      </c>
      <c r="K5823">
        <v>39</v>
      </c>
      <c r="L5823" t="s">
        <v>136</v>
      </c>
      <c r="M5823" t="s">
        <v>142</v>
      </c>
      <c r="N5823" t="s">
        <v>131</v>
      </c>
      <c r="O5823" t="s">
        <v>144</v>
      </c>
    </row>
    <row r="5824" spans="1:15">
      <c r="A5824">
        <v>5823</v>
      </c>
      <c r="B5824">
        <v>131692</v>
      </c>
      <c r="C5824" t="s">
        <v>690</v>
      </c>
      <c r="D5824" t="s">
        <v>129</v>
      </c>
      <c r="E5824" t="s">
        <v>10517</v>
      </c>
      <c r="F5824">
        <v>250</v>
      </c>
      <c r="G5824">
        <v>4</v>
      </c>
      <c r="H5824">
        <v>20</v>
      </c>
      <c r="I5824" t="s">
        <v>10518</v>
      </c>
      <c r="J5824" t="s">
        <v>4960</v>
      </c>
      <c r="K5824">
        <v>78</v>
      </c>
      <c r="L5824" t="s">
        <v>133</v>
      </c>
      <c r="M5824" t="s">
        <v>132</v>
      </c>
      <c r="N5824" t="s">
        <v>140</v>
      </c>
      <c r="O5824" t="s">
        <v>130</v>
      </c>
    </row>
    <row r="5825" spans="1:15">
      <c r="A5825">
        <v>5824</v>
      </c>
      <c r="B5825">
        <v>131773</v>
      </c>
      <c r="C5825" t="s">
        <v>1303</v>
      </c>
      <c r="D5825" t="s">
        <v>134</v>
      </c>
      <c r="E5825" t="s">
        <v>10519</v>
      </c>
      <c r="F5825">
        <v>300</v>
      </c>
      <c r="G5825">
        <v>4.4000000000000004</v>
      </c>
      <c r="H5825">
        <v>100</v>
      </c>
      <c r="I5825" t="s">
        <v>2190</v>
      </c>
      <c r="J5825" t="s">
        <v>4831</v>
      </c>
      <c r="K5825">
        <v>51</v>
      </c>
      <c r="L5825" t="s">
        <v>138</v>
      </c>
      <c r="M5825" t="s">
        <v>132</v>
      </c>
      <c r="N5825" t="s">
        <v>131</v>
      </c>
      <c r="O5825" t="s">
        <v>135</v>
      </c>
    </row>
    <row r="5826" spans="1:15">
      <c r="A5826">
        <v>5825</v>
      </c>
      <c r="B5826">
        <v>132183</v>
      </c>
      <c r="C5826" t="s">
        <v>10301</v>
      </c>
      <c r="D5826" t="s">
        <v>149</v>
      </c>
      <c r="E5826" t="s">
        <v>10520</v>
      </c>
      <c r="F5826">
        <v>150</v>
      </c>
      <c r="G5826">
        <v>2.9</v>
      </c>
      <c r="H5826">
        <v>80</v>
      </c>
      <c r="I5826" t="s">
        <v>395</v>
      </c>
      <c r="J5826" t="s">
        <v>10303</v>
      </c>
      <c r="K5826">
        <v>61</v>
      </c>
      <c r="L5826" t="s">
        <v>138</v>
      </c>
      <c r="M5826" t="s">
        <v>142</v>
      </c>
      <c r="N5826" t="s">
        <v>131</v>
      </c>
      <c r="O5826" t="s">
        <v>130</v>
      </c>
    </row>
    <row r="5827" spans="1:15">
      <c r="A5827">
        <v>5826</v>
      </c>
      <c r="B5827">
        <v>132452</v>
      </c>
      <c r="C5827" t="s">
        <v>887</v>
      </c>
      <c r="D5827" t="s">
        <v>139</v>
      </c>
      <c r="E5827" t="s">
        <v>10521</v>
      </c>
      <c r="F5827">
        <v>250</v>
      </c>
      <c r="G5827">
        <v>2.9</v>
      </c>
      <c r="H5827">
        <v>80</v>
      </c>
      <c r="I5827" t="s">
        <v>2266</v>
      </c>
      <c r="J5827" t="s">
        <v>10491</v>
      </c>
      <c r="K5827">
        <v>75</v>
      </c>
      <c r="L5827" t="s">
        <v>136</v>
      </c>
      <c r="M5827" t="s">
        <v>132</v>
      </c>
      <c r="N5827" t="s">
        <v>131</v>
      </c>
      <c r="O5827" t="s">
        <v>130</v>
      </c>
    </row>
    <row r="5828" spans="1:15">
      <c r="A5828">
        <v>5827</v>
      </c>
      <c r="B5828">
        <v>132622</v>
      </c>
      <c r="C5828" t="s">
        <v>10371</v>
      </c>
      <c r="D5828" t="s">
        <v>137</v>
      </c>
      <c r="E5828" t="s">
        <v>10522</v>
      </c>
      <c r="F5828">
        <v>300</v>
      </c>
      <c r="G5828">
        <v>3.9</v>
      </c>
      <c r="H5828">
        <v>100</v>
      </c>
      <c r="I5828" t="s">
        <v>356</v>
      </c>
      <c r="J5828" t="s">
        <v>3813</v>
      </c>
      <c r="K5828">
        <v>37</v>
      </c>
      <c r="L5828" t="s">
        <v>136</v>
      </c>
      <c r="M5828" t="s">
        <v>132</v>
      </c>
      <c r="N5828" t="s">
        <v>131</v>
      </c>
      <c r="O5828" t="s">
        <v>144</v>
      </c>
    </row>
    <row r="5829" spans="1:15">
      <c r="A5829">
        <v>5828</v>
      </c>
      <c r="B5829">
        <v>132623</v>
      </c>
      <c r="C5829" t="s">
        <v>1409</v>
      </c>
      <c r="D5829" t="s">
        <v>137</v>
      </c>
      <c r="E5829" t="s">
        <v>10523</v>
      </c>
      <c r="F5829">
        <v>200</v>
      </c>
      <c r="G5829">
        <v>2.9</v>
      </c>
      <c r="H5829">
        <v>80</v>
      </c>
      <c r="I5829" t="s">
        <v>10524</v>
      </c>
      <c r="J5829" t="s">
        <v>1409</v>
      </c>
      <c r="K5829">
        <v>53</v>
      </c>
      <c r="L5829" t="s">
        <v>133</v>
      </c>
      <c r="M5829" t="s">
        <v>142</v>
      </c>
      <c r="N5829" t="s">
        <v>131</v>
      </c>
      <c r="O5829" t="s">
        <v>135</v>
      </c>
    </row>
    <row r="5830" spans="1:15">
      <c r="A5830">
        <v>5829</v>
      </c>
      <c r="B5830">
        <v>132911</v>
      </c>
      <c r="C5830" t="s">
        <v>1153</v>
      </c>
      <c r="D5830" t="s">
        <v>139</v>
      </c>
      <c r="E5830" t="s">
        <v>10525</v>
      </c>
      <c r="F5830">
        <v>150</v>
      </c>
      <c r="G5830">
        <v>3.9</v>
      </c>
      <c r="H5830">
        <v>100</v>
      </c>
      <c r="I5830" t="s">
        <v>841</v>
      </c>
      <c r="J5830" t="s">
        <v>1155</v>
      </c>
      <c r="K5830">
        <v>45</v>
      </c>
      <c r="L5830" t="s">
        <v>136</v>
      </c>
      <c r="M5830" t="s">
        <v>142</v>
      </c>
      <c r="N5830" t="s">
        <v>131</v>
      </c>
      <c r="O5830" t="s">
        <v>135</v>
      </c>
    </row>
    <row r="5831" spans="1:15">
      <c r="A5831">
        <v>5830</v>
      </c>
      <c r="B5831">
        <v>132945</v>
      </c>
      <c r="C5831" t="s">
        <v>6692</v>
      </c>
      <c r="D5831" t="s">
        <v>149</v>
      </c>
      <c r="E5831" t="s">
        <v>10526</v>
      </c>
      <c r="F5831">
        <v>200</v>
      </c>
      <c r="G5831">
        <v>2.9</v>
      </c>
      <c r="H5831">
        <v>80</v>
      </c>
      <c r="I5831" t="s">
        <v>622</v>
      </c>
      <c r="J5831" t="s">
        <v>10527</v>
      </c>
      <c r="K5831">
        <v>67</v>
      </c>
      <c r="L5831" t="s">
        <v>138</v>
      </c>
      <c r="M5831" t="s">
        <v>142</v>
      </c>
      <c r="N5831" t="s">
        <v>131</v>
      </c>
      <c r="O5831" t="s">
        <v>130</v>
      </c>
    </row>
    <row r="5832" spans="1:15">
      <c r="A5832">
        <v>5831</v>
      </c>
      <c r="B5832">
        <v>133046</v>
      </c>
      <c r="C5832" t="s">
        <v>2679</v>
      </c>
      <c r="D5832" t="s">
        <v>145</v>
      </c>
      <c r="E5832" t="s">
        <v>10528</v>
      </c>
      <c r="F5832">
        <v>200</v>
      </c>
      <c r="G5832">
        <v>2.9</v>
      </c>
      <c r="H5832">
        <v>80</v>
      </c>
      <c r="I5832" t="s">
        <v>2266</v>
      </c>
      <c r="J5832" t="s">
        <v>2676</v>
      </c>
      <c r="K5832">
        <v>72</v>
      </c>
      <c r="L5832" t="s">
        <v>136</v>
      </c>
      <c r="M5832" t="s">
        <v>142</v>
      </c>
      <c r="N5832" t="s">
        <v>131</v>
      </c>
      <c r="O5832" t="s">
        <v>130</v>
      </c>
    </row>
    <row r="5833" spans="1:15">
      <c r="A5833">
        <v>5832</v>
      </c>
      <c r="B5833">
        <v>133490</v>
      </c>
      <c r="C5833" t="s">
        <v>2862</v>
      </c>
      <c r="D5833" t="s">
        <v>129</v>
      </c>
      <c r="E5833" t="s">
        <v>10529</v>
      </c>
      <c r="F5833">
        <v>200</v>
      </c>
      <c r="G5833">
        <v>4</v>
      </c>
      <c r="H5833">
        <v>50</v>
      </c>
      <c r="I5833" t="s">
        <v>10530</v>
      </c>
      <c r="J5833" t="s">
        <v>747</v>
      </c>
      <c r="K5833">
        <v>38</v>
      </c>
      <c r="L5833" t="s">
        <v>138</v>
      </c>
      <c r="M5833" t="s">
        <v>142</v>
      </c>
      <c r="N5833" t="s">
        <v>140</v>
      </c>
      <c r="O5833" t="s">
        <v>144</v>
      </c>
    </row>
    <row r="5834" spans="1:15">
      <c r="A5834">
        <v>5833</v>
      </c>
      <c r="B5834">
        <v>133995</v>
      </c>
      <c r="C5834" t="s">
        <v>1063</v>
      </c>
      <c r="D5834" t="s">
        <v>141</v>
      </c>
      <c r="E5834" t="s">
        <v>10531</v>
      </c>
      <c r="F5834">
        <v>250</v>
      </c>
      <c r="G5834">
        <v>4.2</v>
      </c>
      <c r="H5834">
        <v>50</v>
      </c>
      <c r="I5834" t="s">
        <v>356</v>
      </c>
      <c r="J5834" t="s">
        <v>1270</v>
      </c>
      <c r="K5834">
        <v>68</v>
      </c>
      <c r="L5834" t="s">
        <v>136</v>
      </c>
      <c r="M5834" t="s">
        <v>132</v>
      </c>
      <c r="N5834" t="s">
        <v>140</v>
      </c>
      <c r="O5834" t="s">
        <v>130</v>
      </c>
    </row>
    <row r="5835" spans="1:15">
      <c r="A5835">
        <v>5834</v>
      </c>
      <c r="B5835">
        <v>134330</v>
      </c>
      <c r="C5835" t="s">
        <v>2486</v>
      </c>
      <c r="D5835" t="s">
        <v>145</v>
      </c>
      <c r="E5835" t="s">
        <v>10532</v>
      </c>
      <c r="F5835">
        <v>450</v>
      </c>
      <c r="G5835">
        <v>3.9</v>
      </c>
      <c r="H5835">
        <v>20</v>
      </c>
      <c r="I5835" t="s">
        <v>5776</v>
      </c>
      <c r="J5835" t="s">
        <v>2486</v>
      </c>
      <c r="K5835">
        <v>35</v>
      </c>
      <c r="L5835" t="s">
        <v>136</v>
      </c>
      <c r="M5835" t="s">
        <v>132</v>
      </c>
      <c r="N5835" t="s">
        <v>140</v>
      </c>
      <c r="O5835" t="s">
        <v>144</v>
      </c>
    </row>
    <row r="5836" spans="1:15">
      <c r="A5836">
        <v>5835</v>
      </c>
      <c r="B5836">
        <v>134785</v>
      </c>
      <c r="C5836" t="s">
        <v>1118</v>
      </c>
      <c r="D5836" t="s">
        <v>141</v>
      </c>
      <c r="E5836" t="s">
        <v>10533</v>
      </c>
      <c r="F5836">
        <v>300</v>
      </c>
      <c r="G5836">
        <v>4</v>
      </c>
      <c r="H5836">
        <v>100</v>
      </c>
      <c r="I5836" t="s">
        <v>2266</v>
      </c>
      <c r="J5836" t="s">
        <v>466</v>
      </c>
      <c r="K5836">
        <v>37</v>
      </c>
      <c r="L5836" t="s">
        <v>136</v>
      </c>
      <c r="M5836" t="s">
        <v>132</v>
      </c>
      <c r="N5836" t="s">
        <v>131</v>
      </c>
      <c r="O5836" t="s">
        <v>144</v>
      </c>
    </row>
    <row r="5837" spans="1:15">
      <c r="A5837">
        <v>5836</v>
      </c>
      <c r="B5837">
        <v>135037</v>
      </c>
      <c r="C5837" t="s">
        <v>615</v>
      </c>
      <c r="D5837" t="s">
        <v>141</v>
      </c>
      <c r="E5837" t="s">
        <v>10534</v>
      </c>
      <c r="F5837">
        <v>500</v>
      </c>
      <c r="G5837">
        <v>2.9</v>
      </c>
      <c r="H5837">
        <v>80</v>
      </c>
      <c r="I5837" t="s">
        <v>356</v>
      </c>
      <c r="J5837" t="s">
        <v>615</v>
      </c>
      <c r="K5837">
        <v>64</v>
      </c>
      <c r="L5837" t="s">
        <v>136</v>
      </c>
      <c r="M5837" t="s">
        <v>132</v>
      </c>
      <c r="N5837" t="s">
        <v>131</v>
      </c>
      <c r="O5837" t="s">
        <v>130</v>
      </c>
    </row>
    <row r="5838" spans="1:15">
      <c r="A5838">
        <v>5837</v>
      </c>
      <c r="B5838">
        <v>136656</v>
      </c>
      <c r="C5838" t="s">
        <v>500</v>
      </c>
      <c r="D5838" t="s">
        <v>146</v>
      </c>
      <c r="E5838" t="s">
        <v>10535</v>
      </c>
      <c r="F5838">
        <v>400</v>
      </c>
      <c r="G5838">
        <v>3.9</v>
      </c>
      <c r="H5838">
        <v>1000</v>
      </c>
      <c r="I5838" t="s">
        <v>279</v>
      </c>
      <c r="J5838" t="s">
        <v>1684</v>
      </c>
      <c r="K5838">
        <v>29</v>
      </c>
      <c r="L5838" t="s">
        <v>133</v>
      </c>
      <c r="M5838" t="s">
        <v>132</v>
      </c>
      <c r="N5838" t="s">
        <v>147</v>
      </c>
      <c r="O5838" t="s">
        <v>144</v>
      </c>
    </row>
    <row r="5839" spans="1:15">
      <c r="A5839">
        <v>5838</v>
      </c>
      <c r="B5839">
        <v>138163</v>
      </c>
      <c r="C5839" t="s">
        <v>458</v>
      </c>
      <c r="D5839" t="s">
        <v>141</v>
      </c>
      <c r="E5839" t="s">
        <v>10536</v>
      </c>
      <c r="F5839">
        <v>200</v>
      </c>
      <c r="G5839">
        <v>2.9</v>
      </c>
      <c r="H5839">
        <v>80</v>
      </c>
      <c r="I5839" t="s">
        <v>395</v>
      </c>
      <c r="J5839" t="s">
        <v>1675</v>
      </c>
      <c r="K5839">
        <v>47</v>
      </c>
      <c r="L5839" t="s">
        <v>138</v>
      </c>
      <c r="M5839" t="s">
        <v>142</v>
      </c>
      <c r="N5839" t="s">
        <v>131</v>
      </c>
      <c r="O5839" t="s">
        <v>135</v>
      </c>
    </row>
    <row r="5840" spans="1:15">
      <c r="A5840">
        <v>5839</v>
      </c>
      <c r="B5840">
        <v>138888</v>
      </c>
      <c r="C5840" t="s">
        <v>10447</v>
      </c>
      <c r="D5840" t="s">
        <v>149</v>
      </c>
      <c r="E5840" t="s">
        <v>10537</v>
      </c>
      <c r="F5840">
        <v>200</v>
      </c>
      <c r="G5840">
        <v>3.3</v>
      </c>
      <c r="H5840">
        <v>20</v>
      </c>
      <c r="I5840" t="s">
        <v>356</v>
      </c>
      <c r="J5840" t="s">
        <v>10089</v>
      </c>
      <c r="K5840">
        <v>41</v>
      </c>
      <c r="L5840" t="s">
        <v>136</v>
      </c>
      <c r="M5840" t="s">
        <v>142</v>
      </c>
      <c r="N5840" t="s">
        <v>140</v>
      </c>
      <c r="O5840" t="s">
        <v>135</v>
      </c>
    </row>
    <row r="5841" spans="1:15">
      <c r="A5841">
        <v>5840</v>
      </c>
      <c r="B5841">
        <v>139468</v>
      </c>
      <c r="C5841" t="s">
        <v>400</v>
      </c>
      <c r="D5841" t="s">
        <v>129</v>
      </c>
      <c r="E5841" t="s">
        <v>10538</v>
      </c>
      <c r="F5841">
        <v>150</v>
      </c>
      <c r="G5841">
        <v>4.4000000000000004</v>
      </c>
      <c r="H5841">
        <v>100</v>
      </c>
      <c r="I5841" t="s">
        <v>841</v>
      </c>
      <c r="J5841" t="s">
        <v>10539</v>
      </c>
      <c r="K5841">
        <v>60</v>
      </c>
      <c r="L5841" t="s">
        <v>136</v>
      </c>
      <c r="M5841" t="s">
        <v>142</v>
      </c>
      <c r="N5841" t="s">
        <v>131</v>
      </c>
      <c r="O5841" t="s">
        <v>135</v>
      </c>
    </row>
    <row r="5842" spans="1:15">
      <c r="A5842">
        <v>5841</v>
      </c>
      <c r="B5842">
        <v>139721</v>
      </c>
      <c r="C5842" t="s">
        <v>10540</v>
      </c>
      <c r="D5842" t="s">
        <v>145</v>
      </c>
      <c r="E5842" t="s">
        <v>10541</v>
      </c>
      <c r="F5842">
        <v>500</v>
      </c>
      <c r="G5842">
        <v>2.9</v>
      </c>
      <c r="H5842">
        <v>80</v>
      </c>
      <c r="I5842" t="s">
        <v>279</v>
      </c>
      <c r="J5842" t="s">
        <v>10540</v>
      </c>
      <c r="K5842">
        <v>55</v>
      </c>
      <c r="L5842" t="s">
        <v>133</v>
      </c>
      <c r="M5842" t="s">
        <v>132</v>
      </c>
      <c r="N5842" t="s">
        <v>131</v>
      </c>
      <c r="O5842" t="s">
        <v>135</v>
      </c>
    </row>
    <row r="5843" spans="1:15">
      <c r="A5843">
        <v>5842</v>
      </c>
      <c r="B5843">
        <v>140013</v>
      </c>
      <c r="C5843" t="s">
        <v>10542</v>
      </c>
      <c r="D5843" t="s">
        <v>137</v>
      </c>
      <c r="E5843" t="s">
        <v>10543</v>
      </c>
      <c r="F5843">
        <v>1200</v>
      </c>
      <c r="G5843">
        <v>4.2</v>
      </c>
      <c r="H5843">
        <v>100</v>
      </c>
      <c r="I5843" t="s">
        <v>10544</v>
      </c>
      <c r="J5843" t="s">
        <v>443</v>
      </c>
      <c r="K5843">
        <v>52</v>
      </c>
      <c r="L5843" t="s">
        <v>133</v>
      </c>
      <c r="M5843" t="s">
        <v>235</v>
      </c>
      <c r="N5843" t="s">
        <v>131</v>
      </c>
      <c r="O5843" t="s">
        <v>135</v>
      </c>
    </row>
    <row r="5844" spans="1:15">
      <c r="A5844">
        <v>5843</v>
      </c>
      <c r="B5844">
        <v>140269</v>
      </c>
      <c r="C5844" t="s">
        <v>2322</v>
      </c>
      <c r="D5844" t="s">
        <v>145</v>
      </c>
      <c r="E5844" t="s">
        <v>10545</v>
      </c>
      <c r="F5844">
        <v>200</v>
      </c>
      <c r="G5844">
        <v>2.9</v>
      </c>
      <c r="H5844">
        <v>80</v>
      </c>
      <c r="I5844" t="s">
        <v>3446</v>
      </c>
      <c r="J5844" t="s">
        <v>2322</v>
      </c>
      <c r="K5844">
        <v>44</v>
      </c>
      <c r="L5844" t="s">
        <v>136</v>
      </c>
      <c r="M5844" t="s">
        <v>142</v>
      </c>
      <c r="N5844" t="s">
        <v>131</v>
      </c>
      <c r="O5844" t="s">
        <v>135</v>
      </c>
    </row>
    <row r="5845" spans="1:15">
      <c r="A5845">
        <v>5844</v>
      </c>
      <c r="B5845">
        <v>140314</v>
      </c>
      <c r="C5845" t="s">
        <v>2208</v>
      </c>
      <c r="D5845" t="s">
        <v>145</v>
      </c>
      <c r="E5845" t="s">
        <v>10546</v>
      </c>
      <c r="F5845">
        <v>450</v>
      </c>
      <c r="G5845">
        <v>3.9</v>
      </c>
      <c r="H5845">
        <v>20</v>
      </c>
      <c r="I5845" t="s">
        <v>10442</v>
      </c>
      <c r="J5845" t="s">
        <v>2208</v>
      </c>
      <c r="K5845">
        <v>28</v>
      </c>
      <c r="L5845" t="s">
        <v>136</v>
      </c>
      <c r="M5845" t="s">
        <v>132</v>
      </c>
      <c r="N5845" t="s">
        <v>140</v>
      </c>
      <c r="O5845" t="s">
        <v>144</v>
      </c>
    </row>
    <row r="5846" spans="1:15">
      <c r="A5846">
        <v>5845</v>
      </c>
      <c r="B5846">
        <v>140410</v>
      </c>
      <c r="C5846" t="s">
        <v>2818</v>
      </c>
      <c r="D5846" t="s">
        <v>149</v>
      </c>
      <c r="E5846" t="s">
        <v>10547</v>
      </c>
      <c r="F5846">
        <v>250</v>
      </c>
      <c r="G5846">
        <v>3.9</v>
      </c>
      <c r="H5846">
        <v>50</v>
      </c>
      <c r="I5846" t="s">
        <v>10548</v>
      </c>
      <c r="J5846" t="s">
        <v>4123</v>
      </c>
      <c r="K5846">
        <v>47</v>
      </c>
      <c r="L5846" t="s">
        <v>136</v>
      </c>
      <c r="M5846" t="s">
        <v>132</v>
      </c>
      <c r="N5846" t="s">
        <v>140</v>
      </c>
      <c r="O5846" t="s">
        <v>135</v>
      </c>
    </row>
    <row r="5847" spans="1:15">
      <c r="A5847">
        <v>5846</v>
      </c>
      <c r="B5847">
        <v>141185</v>
      </c>
      <c r="C5847" t="s">
        <v>295</v>
      </c>
      <c r="D5847" t="s">
        <v>137</v>
      </c>
      <c r="E5847" t="s">
        <v>10549</v>
      </c>
      <c r="F5847">
        <v>300</v>
      </c>
      <c r="G5847">
        <v>3.5</v>
      </c>
      <c r="H5847">
        <v>20</v>
      </c>
      <c r="I5847" t="s">
        <v>10550</v>
      </c>
      <c r="J5847" t="s">
        <v>295</v>
      </c>
      <c r="K5847">
        <v>53</v>
      </c>
      <c r="L5847" t="s">
        <v>138</v>
      </c>
      <c r="M5847" t="s">
        <v>132</v>
      </c>
      <c r="N5847" t="s">
        <v>140</v>
      </c>
      <c r="O5847" t="s">
        <v>135</v>
      </c>
    </row>
    <row r="5848" spans="1:15">
      <c r="A5848">
        <v>5847</v>
      </c>
      <c r="B5848">
        <v>141571</v>
      </c>
      <c r="C5848" t="s">
        <v>2118</v>
      </c>
      <c r="D5848" t="s">
        <v>146</v>
      </c>
      <c r="E5848" t="s">
        <v>10551</v>
      </c>
      <c r="F5848">
        <v>200</v>
      </c>
      <c r="G5848">
        <v>4.0999999999999996</v>
      </c>
      <c r="H5848">
        <v>100</v>
      </c>
      <c r="I5848" t="s">
        <v>10552</v>
      </c>
      <c r="J5848" t="s">
        <v>2656</v>
      </c>
      <c r="K5848">
        <v>38</v>
      </c>
      <c r="L5848" t="s">
        <v>133</v>
      </c>
      <c r="M5848" t="s">
        <v>142</v>
      </c>
      <c r="N5848" t="s">
        <v>131</v>
      </c>
      <c r="O5848" t="s">
        <v>144</v>
      </c>
    </row>
    <row r="5849" spans="1:15">
      <c r="A5849">
        <v>5848</v>
      </c>
      <c r="B5849">
        <v>141879</v>
      </c>
      <c r="C5849" t="s">
        <v>1153</v>
      </c>
      <c r="D5849" t="s">
        <v>139</v>
      </c>
      <c r="E5849" t="s">
        <v>10553</v>
      </c>
      <c r="F5849">
        <v>200</v>
      </c>
      <c r="G5849">
        <v>3.6</v>
      </c>
      <c r="H5849">
        <v>20</v>
      </c>
      <c r="I5849" t="s">
        <v>10554</v>
      </c>
      <c r="J5849" t="s">
        <v>10555</v>
      </c>
      <c r="K5849">
        <v>40</v>
      </c>
      <c r="L5849" t="s">
        <v>136</v>
      </c>
      <c r="M5849" t="s">
        <v>142</v>
      </c>
      <c r="N5849" t="s">
        <v>140</v>
      </c>
      <c r="O5849" t="s">
        <v>144</v>
      </c>
    </row>
    <row r="5850" spans="1:15">
      <c r="A5850">
        <v>5849</v>
      </c>
      <c r="B5850">
        <v>141986</v>
      </c>
      <c r="C5850" t="s">
        <v>1369</v>
      </c>
      <c r="D5850" t="s">
        <v>143</v>
      </c>
      <c r="E5850" t="s">
        <v>10556</v>
      </c>
      <c r="F5850">
        <v>450</v>
      </c>
      <c r="G5850">
        <v>4.4000000000000004</v>
      </c>
      <c r="H5850">
        <v>1000</v>
      </c>
      <c r="I5850" t="s">
        <v>10557</v>
      </c>
      <c r="J5850" t="s">
        <v>1369</v>
      </c>
      <c r="K5850">
        <v>76</v>
      </c>
      <c r="L5850" t="s">
        <v>136</v>
      </c>
      <c r="M5850" t="s">
        <v>132</v>
      </c>
      <c r="N5850" t="s">
        <v>147</v>
      </c>
      <c r="O5850" t="s">
        <v>130</v>
      </c>
    </row>
    <row r="5851" spans="1:15">
      <c r="A5851">
        <v>5850</v>
      </c>
      <c r="B5851">
        <v>143066</v>
      </c>
      <c r="C5851" t="s">
        <v>765</v>
      </c>
      <c r="D5851" t="s">
        <v>139</v>
      </c>
      <c r="E5851" t="s">
        <v>10558</v>
      </c>
      <c r="F5851">
        <v>1200</v>
      </c>
      <c r="G5851">
        <v>2.9</v>
      </c>
      <c r="H5851">
        <v>80</v>
      </c>
      <c r="I5851" t="s">
        <v>10559</v>
      </c>
      <c r="J5851" t="s">
        <v>779</v>
      </c>
      <c r="K5851">
        <v>58</v>
      </c>
      <c r="L5851" t="s">
        <v>236</v>
      </c>
      <c r="M5851" t="s">
        <v>235</v>
      </c>
      <c r="N5851" t="s">
        <v>131</v>
      </c>
      <c r="O5851" t="s">
        <v>135</v>
      </c>
    </row>
    <row r="5852" spans="1:15">
      <c r="A5852">
        <v>5851</v>
      </c>
      <c r="B5852">
        <v>143460</v>
      </c>
      <c r="C5852" t="s">
        <v>2818</v>
      </c>
      <c r="D5852" t="s">
        <v>149</v>
      </c>
      <c r="E5852" t="s">
        <v>10560</v>
      </c>
      <c r="F5852">
        <v>250</v>
      </c>
      <c r="G5852">
        <v>3.8</v>
      </c>
      <c r="H5852">
        <v>20</v>
      </c>
      <c r="I5852" t="s">
        <v>1573</v>
      </c>
      <c r="J5852" t="s">
        <v>2819</v>
      </c>
      <c r="K5852">
        <v>39</v>
      </c>
      <c r="L5852" t="s">
        <v>138</v>
      </c>
      <c r="M5852" t="s">
        <v>132</v>
      </c>
      <c r="N5852" t="s">
        <v>140</v>
      </c>
      <c r="O5852" t="s">
        <v>144</v>
      </c>
    </row>
    <row r="5853" spans="1:15">
      <c r="A5853">
        <v>5852</v>
      </c>
      <c r="B5853">
        <v>145378</v>
      </c>
      <c r="C5853" t="s">
        <v>807</v>
      </c>
      <c r="D5853" t="s">
        <v>139</v>
      </c>
      <c r="E5853" t="s">
        <v>10561</v>
      </c>
      <c r="F5853">
        <v>200</v>
      </c>
      <c r="G5853">
        <v>4.0999999999999996</v>
      </c>
      <c r="H5853">
        <v>20</v>
      </c>
      <c r="I5853" t="s">
        <v>2236</v>
      </c>
      <c r="J5853" t="s">
        <v>10562</v>
      </c>
      <c r="K5853">
        <v>75</v>
      </c>
      <c r="L5853" t="s">
        <v>138</v>
      </c>
      <c r="M5853" t="s">
        <v>142</v>
      </c>
      <c r="N5853" t="s">
        <v>140</v>
      </c>
      <c r="O5853" t="s">
        <v>130</v>
      </c>
    </row>
    <row r="5854" spans="1:15">
      <c r="A5854">
        <v>5853</v>
      </c>
      <c r="B5854">
        <v>145671</v>
      </c>
      <c r="C5854" t="s">
        <v>10277</v>
      </c>
      <c r="D5854" t="s">
        <v>149</v>
      </c>
      <c r="E5854" t="s">
        <v>10563</v>
      </c>
      <c r="F5854">
        <v>200</v>
      </c>
      <c r="G5854">
        <v>3.8</v>
      </c>
      <c r="H5854">
        <v>500</v>
      </c>
      <c r="I5854" t="s">
        <v>10564</v>
      </c>
      <c r="J5854" t="s">
        <v>10050</v>
      </c>
      <c r="K5854">
        <v>40</v>
      </c>
      <c r="L5854" t="s">
        <v>133</v>
      </c>
      <c r="M5854" t="s">
        <v>142</v>
      </c>
      <c r="N5854" t="s">
        <v>147</v>
      </c>
      <c r="O5854" t="s">
        <v>144</v>
      </c>
    </row>
    <row r="5855" spans="1:15">
      <c r="A5855">
        <v>5854</v>
      </c>
      <c r="B5855">
        <v>145832</v>
      </c>
      <c r="C5855" t="s">
        <v>5960</v>
      </c>
      <c r="D5855" t="s">
        <v>145</v>
      </c>
      <c r="E5855" t="s">
        <v>10565</v>
      </c>
      <c r="F5855">
        <v>200</v>
      </c>
      <c r="G5855">
        <v>2.9</v>
      </c>
      <c r="H5855">
        <v>80</v>
      </c>
      <c r="I5855" t="s">
        <v>395</v>
      </c>
      <c r="J5855" t="s">
        <v>10566</v>
      </c>
      <c r="K5855">
        <v>44</v>
      </c>
      <c r="L5855" t="s">
        <v>138</v>
      </c>
      <c r="M5855" t="s">
        <v>142</v>
      </c>
      <c r="N5855" t="s">
        <v>131</v>
      </c>
      <c r="O5855" t="s">
        <v>135</v>
      </c>
    </row>
    <row r="5856" spans="1:15">
      <c r="A5856">
        <v>5855</v>
      </c>
      <c r="B5856">
        <v>146006</v>
      </c>
      <c r="C5856" t="s">
        <v>10263</v>
      </c>
      <c r="D5856" t="s">
        <v>149</v>
      </c>
      <c r="E5856" t="s">
        <v>10567</v>
      </c>
      <c r="F5856">
        <v>150</v>
      </c>
      <c r="G5856">
        <v>3.6</v>
      </c>
      <c r="H5856">
        <v>100</v>
      </c>
      <c r="I5856" t="s">
        <v>10232</v>
      </c>
      <c r="J5856" t="s">
        <v>10568</v>
      </c>
      <c r="K5856">
        <v>49</v>
      </c>
      <c r="L5856" t="s">
        <v>133</v>
      </c>
      <c r="M5856" t="s">
        <v>142</v>
      </c>
      <c r="N5856" t="s">
        <v>131</v>
      </c>
      <c r="O5856" t="s">
        <v>135</v>
      </c>
    </row>
    <row r="5857" spans="1:15">
      <c r="A5857">
        <v>5856</v>
      </c>
      <c r="B5857">
        <v>146023</v>
      </c>
      <c r="C5857" t="s">
        <v>486</v>
      </c>
      <c r="D5857" t="s">
        <v>146</v>
      </c>
      <c r="E5857" t="s">
        <v>10569</v>
      </c>
      <c r="F5857">
        <v>400</v>
      </c>
      <c r="G5857">
        <v>4.2</v>
      </c>
      <c r="H5857">
        <v>100</v>
      </c>
      <c r="I5857" t="s">
        <v>10570</v>
      </c>
      <c r="J5857" t="s">
        <v>4228</v>
      </c>
      <c r="K5857">
        <v>35</v>
      </c>
      <c r="L5857" t="s">
        <v>138</v>
      </c>
      <c r="M5857" t="s">
        <v>132</v>
      </c>
      <c r="N5857" t="s">
        <v>131</v>
      </c>
      <c r="O5857" t="s">
        <v>144</v>
      </c>
    </row>
    <row r="5858" spans="1:15">
      <c r="A5858">
        <v>5857</v>
      </c>
      <c r="B5858">
        <v>146389</v>
      </c>
      <c r="C5858" t="s">
        <v>759</v>
      </c>
      <c r="D5858" t="s">
        <v>129</v>
      </c>
      <c r="E5858" t="s">
        <v>10571</v>
      </c>
      <c r="F5858">
        <v>300</v>
      </c>
      <c r="G5858">
        <v>4.0999999999999996</v>
      </c>
      <c r="H5858">
        <v>50</v>
      </c>
      <c r="I5858" t="s">
        <v>10572</v>
      </c>
      <c r="J5858" t="s">
        <v>10573</v>
      </c>
      <c r="K5858">
        <v>40</v>
      </c>
      <c r="L5858" t="s">
        <v>138</v>
      </c>
      <c r="M5858" t="s">
        <v>132</v>
      </c>
      <c r="N5858" t="s">
        <v>140</v>
      </c>
      <c r="O5858" t="s">
        <v>144</v>
      </c>
    </row>
    <row r="5859" spans="1:15">
      <c r="A5859">
        <v>5858</v>
      </c>
      <c r="B5859">
        <v>146420</v>
      </c>
      <c r="C5859" t="s">
        <v>1675</v>
      </c>
      <c r="D5859" t="s">
        <v>137</v>
      </c>
      <c r="E5859" t="s">
        <v>10574</v>
      </c>
      <c r="F5859">
        <v>300</v>
      </c>
      <c r="G5859">
        <v>3.8</v>
      </c>
      <c r="H5859">
        <v>20</v>
      </c>
      <c r="I5859" t="s">
        <v>10575</v>
      </c>
      <c r="J5859" t="s">
        <v>1747</v>
      </c>
      <c r="K5859">
        <v>36</v>
      </c>
      <c r="L5859" t="s">
        <v>136</v>
      </c>
      <c r="M5859" t="s">
        <v>132</v>
      </c>
      <c r="N5859" t="s">
        <v>140</v>
      </c>
      <c r="O5859" t="s">
        <v>144</v>
      </c>
    </row>
    <row r="5860" spans="1:15">
      <c r="A5860">
        <v>5859</v>
      </c>
      <c r="B5860">
        <v>146490</v>
      </c>
      <c r="C5860" t="s">
        <v>6308</v>
      </c>
      <c r="D5860" t="s">
        <v>137</v>
      </c>
      <c r="E5860" t="s">
        <v>7913</v>
      </c>
      <c r="F5860">
        <v>100</v>
      </c>
      <c r="G5860">
        <v>4.4000000000000004</v>
      </c>
      <c r="H5860">
        <v>500</v>
      </c>
      <c r="I5860" t="s">
        <v>6528</v>
      </c>
      <c r="J5860" t="s">
        <v>6308</v>
      </c>
      <c r="K5860">
        <v>37</v>
      </c>
      <c r="L5860" t="s">
        <v>136</v>
      </c>
      <c r="M5860" t="s">
        <v>142</v>
      </c>
      <c r="N5860" t="s">
        <v>147</v>
      </c>
      <c r="O5860" t="s">
        <v>144</v>
      </c>
    </row>
    <row r="5861" spans="1:15">
      <c r="A5861">
        <v>5860</v>
      </c>
      <c r="B5861">
        <v>146670</v>
      </c>
      <c r="C5861" t="s">
        <v>1455</v>
      </c>
      <c r="D5861" t="s">
        <v>146</v>
      </c>
      <c r="E5861" t="s">
        <v>10576</v>
      </c>
      <c r="F5861">
        <v>100</v>
      </c>
      <c r="G5861">
        <v>4.3</v>
      </c>
      <c r="H5861">
        <v>1000</v>
      </c>
      <c r="I5861" t="s">
        <v>2266</v>
      </c>
      <c r="J5861" t="s">
        <v>1455</v>
      </c>
      <c r="K5861">
        <v>46</v>
      </c>
      <c r="L5861" t="s">
        <v>136</v>
      </c>
      <c r="M5861" t="s">
        <v>142</v>
      </c>
      <c r="N5861" t="s">
        <v>147</v>
      </c>
      <c r="O5861" t="s">
        <v>135</v>
      </c>
    </row>
    <row r="5862" spans="1:15">
      <c r="A5862">
        <v>5861</v>
      </c>
      <c r="B5862">
        <v>146975</v>
      </c>
      <c r="C5862" t="s">
        <v>4955</v>
      </c>
      <c r="D5862" t="s">
        <v>145</v>
      </c>
      <c r="E5862" t="s">
        <v>10577</v>
      </c>
      <c r="F5862">
        <v>200</v>
      </c>
      <c r="G5862">
        <v>3</v>
      </c>
      <c r="H5862">
        <v>20</v>
      </c>
      <c r="I5862" t="s">
        <v>1320</v>
      </c>
      <c r="J5862" t="s">
        <v>10578</v>
      </c>
      <c r="K5862">
        <v>77</v>
      </c>
      <c r="L5862" t="s">
        <v>133</v>
      </c>
      <c r="M5862" t="s">
        <v>142</v>
      </c>
      <c r="N5862" t="s">
        <v>140</v>
      </c>
      <c r="O5862" t="s">
        <v>130</v>
      </c>
    </row>
    <row r="5863" spans="1:15">
      <c r="A5863">
        <v>5862</v>
      </c>
      <c r="B5863">
        <v>147547</v>
      </c>
      <c r="C5863" t="s">
        <v>955</v>
      </c>
      <c r="D5863" t="s">
        <v>141</v>
      </c>
      <c r="E5863" t="s">
        <v>10579</v>
      </c>
      <c r="F5863">
        <v>300</v>
      </c>
      <c r="G5863">
        <v>4.5</v>
      </c>
      <c r="H5863">
        <v>500</v>
      </c>
      <c r="I5863" t="s">
        <v>2266</v>
      </c>
      <c r="J5863" t="s">
        <v>955</v>
      </c>
      <c r="K5863">
        <v>55</v>
      </c>
      <c r="L5863" t="s">
        <v>136</v>
      </c>
      <c r="M5863" t="s">
        <v>132</v>
      </c>
      <c r="N5863" t="s">
        <v>147</v>
      </c>
      <c r="O5863" t="s">
        <v>135</v>
      </c>
    </row>
    <row r="5864" spans="1:15">
      <c r="A5864">
        <v>5863</v>
      </c>
      <c r="B5864">
        <v>147655</v>
      </c>
      <c r="C5864" t="s">
        <v>2208</v>
      </c>
      <c r="D5864" t="s">
        <v>145</v>
      </c>
      <c r="E5864" t="s">
        <v>10580</v>
      </c>
      <c r="F5864">
        <v>200</v>
      </c>
      <c r="G5864">
        <v>2.9</v>
      </c>
      <c r="H5864">
        <v>80</v>
      </c>
      <c r="I5864" t="s">
        <v>2220</v>
      </c>
      <c r="J5864" t="s">
        <v>3080</v>
      </c>
      <c r="K5864">
        <v>36</v>
      </c>
      <c r="L5864" t="s">
        <v>138</v>
      </c>
      <c r="M5864" t="s">
        <v>142</v>
      </c>
      <c r="N5864" t="s">
        <v>131</v>
      </c>
      <c r="O5864" t="s">
        <v>144</v>
      </c>
    </row>
    <row r="5865" spans="1:15">
      <c r="A5865">
        <v>5864</v>
      </c>
      <c r="B5865">
        <v>147742</v>
      </c>
      <c r="C5865" t="s">
        <v>5960</v>
      </c>
      <c r="D5865" t="s">
        <v>145</v>
      </c>
      <c r="E5865" t="s">
        <v>10581</v>
      </c>
      <c r="F5865">
        <v>200</v>
      </c>
      <c r="G5865">
        <v>4.5</v>
      </c>
      <c r="H5865">
        <v>50</v>
      </c>
      <c r="I5865" t="s">
        <v>395</v>
      </c>
      <c r="J5865" t="s">
        <v>9972</v>
      </c>
      <c r="K5865">
        <v>39</v>
      </c>
      <c r="L5865" t="s">
        <v>138</v>
      </c>
      <c r="M5865" t="s">
        <v>142</v>
      </c>
      <c r="N5865" t="s">
        <v>140</v>
      </c>
      <c r="O5865" t="s">
        <v>144</v>
      </c>
    </row>
    <row r="5866" spans="1:15">
      <c r="A5866">
        <v>5865</v>
      </c>
      <c r="B5866">
        <v>148127</v>
      </c>
      <c r="C5866" t="s">
        <v>2910</v>
      </c>
      <c r="D5866" t="s">
        <v>149</v>
      </c>
      <c r="E5866" t="s">
        <v>10582</v>
      </c>
      <c r="F5866">
        <v>200</v>
      </c>
      <c r="G5866">
        <v>3.4</v>
      </c>
      <c r="H5866">
        <v>500</v>
      </c>
      <c r="I5866" t="s">
        <v>356</v>
      </c>
      <c r="J5866" t="s">
        <v>3102</v>
      </c>
      <c r="K5866">
        <v>44</v>
      </c>
      <c r="L5866" t="s">
        <v>136</v>
      </c>
      <c r="M5866" t="s">
        <v>142</v>
      </c>
      <c r="N5866" t="s">
        <v>147</v>
      </c>
      <c r="O5866" t="s">
        <v>135</v>
      </c>
    </row>
    <row r="5867" spans="1:15">
      <c r="A5867">
        <v>5866</v>
      </c>
      <c r="B5867">
        <v>149631</v>
      </c>
      <c r="C5867" t="s">
        <v>5960</v>
      </c>
      <c r="D5867" t="s">
        <v>145</v>
      </c>
      <c r="E5867" t="s">
        <v>10583</v>
      </c>
      <c r="F5867">
        <v>200</v>
      </c>
      <c r="G5867">
        <v>2.9</v>
      </c>
      <c r="H5867">
        <v>80</v>
      </c>
      <c r="I5867" t="s">
        <v>8155</v>
      </c>
      <c r="J5867" t="s">
        <v>10584</v>
      </c>
      <c r="K5867">
        <v>44</v>
      </c>
      <c r="L5867" t="s">
        <v>138</v>
      </c>
      <c r="M5867" t="s">
        <v>142</v>
      </c>
      <c r="N5867" t="s">
        <v>131</v>
      </c>
      <c r="O5867" t="s">
        <v>135</v>
      </c>
    </row>
    <row r="5868" spans="1:15">
      <c r="A5868">
        <v>5867</v>
      </c>
      <c r="B5868">
        <v>150356</v>
      </c>
      <c r="C5868" t="s">
        <v>2314</v>
      </c>
      <c r="D5868" t="s">
        <v>141</v>
      </c>
      <c r="E5868" t="s">
        <v>10585</v>
      </c>
      <c r="F5868">
        <v>250</v>
      </c>
      <c r="G5868">
        <v>2.9</v>
      </c>
      <c r="H5868">
        <v>80</v>
      </c>
      <c r="I5868" t="s">
        <v>10586</v>
      </c>
      <c r="J5868" t="s">
        <v>2316</v>
      </c>
      <c r="K5868">
        <v>68</v>
      </c>
      <c r="L5868" t="s">
        <v>138</v>
      </c>
      <c r="M5868" t="s">
        <v>132</v>
      </c>
      <c r="N5868" t="s">
        <v>131</v>
      </c>
      <c r="O5868" t="s">
        <v>130</v>
      </c>
    </row>
    <row r="5869" spans="1:15">
      <c r="A5869">
        <v>5868</v>
      </c>
      <c r="B5869">
        <v>151132</v>
      </c>
      <c r="C5869" t="s">
        <v>10197</v>
      </c>
      <c r="D5869" t="s">
        <v>145</v>
      </c>
      <c r="E5869" t="s">
        <v>10587</v>
      </c>
      <c r="F5869">
        <v>250</v>
      </c>
      <c r="G5869">
        <v>3</v>
      </c>
      <c r="H5869">
        <v>20</v>
      </c>
      <c r="I5869" t="s">
        <v>279</v>
      </c>
      <c r="J5869" t="s">
        <v>10588</v>
      </c>
      <c r="K5869">
        <v>51</v>
      </c>
      <c r="L5869" t="s">
        <v>133</v>
      </c>
      <c r="M5869" t="s">
        <v>132</v>
      </c>
      <c r="N5869" t="s">
        <v>140</v>
      </c>
      <c r="O5869" t="s">
        <v>135</v>
      </c>
    </row>
    <row r="5870" spans="1:15">
      <c r="A5870">
        <v>5869</v>
      </c>
      <c r="B5870">
        <v>151182</v>
      </c>
      <c r="C5870" t="s">
        <v>876</v>
      </c>
      <c r="D5870" t="s">
        <v>139</v>
      </c>
      <c r="E5870" t="s">
        <v>10589</v>
      </c>
      <c r="F5870">
        <v>150</v>
      </c>
      <c r="G5870">
        <v>4.0999999999999996</v>
      </c>
      <c r="H5870">
        <v>50</v>
      </c>
      <c r="I5870" t="s">
        <v>10590</v>
      </c>
      <c r="J5870" t="s">
        <v>876</v>
      </c>
      <c r="K5870">
        <v>44</v>
      </c>
      <c r="L5870" t="s">
        <v>136</v>
      </c>
      <c r="M5870" t="s">
        <v>142</v>
      </c>
      <c r="N5870" t="s">
        <v>140</v>
      </c>
      <c r="O5870" t="s">
        <v>135</v>
      </c>
    </row>
    <row r="5871" spans="1:15">
      <c r="A5871">
        <v>5870</v>
      </c>
      <c r="B5871">
        <v>151229</v>
      </c>
      <c r="C5871" t="s">
        <v>443</v>
      </c>
      <c r="D5871" t="s">
        <v>137</v>
      </c>
      <c r="E5871" t="s">
        <v>10591</v>
      </c>
      <c r="F5871">
        <v>300</v>
      </c>
      <c r="G5871">
        <v>4</v>
      </c>
      <c r="H5871">
        <v>100</v>
      </c>
      <c r="I5871" t="s">
        <v>10592</v>
      </c>
      <c r="J5871" t="s">
        <v>443</v>
      </c>
      <c r="K5871">
        <v>56</v>
      </c>
      <c r="L5871" t="s">
        <v>133</v>
      </c>
      <c r="M5871" t="s">
        <v>132</v>
      </c>
      <c r="N5871" t="s">
        <v>131</v>
      </c>
      <c r="O5871" t="s">
        <v>135</v>
      </c>
    </row>
    <row r="5872" spans="1:15">
      <c r="A5872">
        <v>5871</v>
      </c>
      <c r="B5872">
        <v>151287</v>
      </c>
      <c r="C5872" t="s">
        <v>10593</v>
      </c>
      <c r="D5872" t="s">
        <v>146</v>
      </c>
      <c r="E5872" t="s">
        <v>10594</v>
      </c>
      <c r="F5872">
        <v>65</v>
      </c>
      <c r="G5872">
        <v>4.4000000000000004</v>
      </c>
      <c r="H5872">
        <v>50</v>
      </c>
      <c r="I5872" t="s">
        <v>10595</v>
      </c>
      <c r="J5872" t="s">
        <v>3083</v>
      </c>
      <c r="K5872">
        <v>62</v>
      </c>
      <c r="L5872" t="s">
        <v>136</v>
      </c>
      <c r="M5872" t="s">
        <v>142</v>
      </c>
      <c r="N5872" t="s">
        <v>140</v>
      </c>
      <c r="O5872" t="s">
        <v>130</v>
      </c>
    </row>
    <row r="5873" spans="1:15">
      <c r="A5873">
        <v>5872</v>
      </c>
      <c r="B5873">
        <v>151965</v>
      </c>
      <c r="C5873" t="s">
        <v>2656</v>
      </c>
      <c r="D5873" t="s">
        <v>146</v>
      </c>
      <c r="E5873" t="s">
        <v>10596</v>
      </c>
      <c r="F5873">
        <v>200</v>
      </c>
      <c r="G5873">
        <v>4</v>
      </c>
      <c r="H5873">
        <v>1000</v>
      </c>
      <c r="I5873" t="s">
        <v>356</v>
      </c>
      <c r="J5873" t="s">
        <v>3083</v>
      </c>
      <c r="K5873">
        <v>37</v>
      </c>
      <c r="L5873" t="s">
        <v>136</v>
      </c>
      <c r="M5873" t="s">
        <v>142</v>
      </c>
      <c r="N5873" t="s">
        <v>147</v>
      </c>
      <c r="O5873" t="s">
        <v>144</v>
      </c>
    </row>
    <row r="5874" spans="1:15">
      <c r="A5874">
        <v>5873</v>
      </c>
      <c r="B5874">
        <v>153035</v>
      </c>
      <c r="C5874" t="s">
        <v>3381</v>
      </c>
      <c r="D5874" t="s">
        <v>149</v>
      </c>
      <c r="E5874" t="s">
        <v>10597</v>
      </c>
      <c r="F5874">
        <v>350</v>
      </c>
      <c r="G5874">
        <v>3.9</v>
      </c>
      <c r="H5874">
        <v>100</v>
      </c>
      <c r="I5874" t="s">
        <v>10598</v>
      </c>
      <c r="J5874" t="s">
        <v>10599</v>
      </c>
      <c r="K5874">
        <v>26</v>
      </c>
      <c r="L5874" t="s">
        <v>133</v>
      </c>
      <c r="M5874" t="s">
        <v>132</v>
      </c>
      <c r="N5874" t="s">
        <v>131</v>
      </c>
      <c r="O5874" t="s">
        <v>144</v>
      </c>
    </row>
    <row r="5875" spans="1:15">
      <c r="A5875">
        <v>5874</v>
      </c>
      <c r="B5875">
        <v>154020</v>
      </c>
      <c r="C5875" t="s">
        <v>10371</v>
      </c>
      <c r="D5875" t="s">
        <v>137</v>
      </c>
      <c r="E5875" t="s">
        <v>10600</v>
      </c>
      <c r="F5875">
        <v>150</v>
      </c>
      <c r="G5875">
        <v>2.9</v>
      </c>
      <c r="H5875">
        <v>80</v>
      </c>
      <c r="I5875" t="s">
        <v>356</v>
      </c>
      <c r="J5875" t="s">
        <v>3813</v>
      </c>
      <c r="K5875">
        <v>48</v>
      </c>
      <c r="L5875" t="s">
        <v>136</v>
      </c>
      <c r="M5875" t="s">
        <v>142</v>
      </c>
      <c r="N5875" t="s">
        <v>131</v>
      </c>
      <c r="O5875" t="s">
        <v>135</v>
      </c>
    </row>
    <row r="5876" spans="1:15">
      <c r="A5876">
        <v>5875</v>
      </c>
      <c r="B5876">
        <v>154260</v>
      </c>
      <c r="C5876" t="s">
        <v>3611</v>
      </c>
      <c r="D5876" t="s">
        <v>149</v>
      </c>
      <c r="E5876" t="s">
        <v>10601</v>
      </c>
      <c r="F5876">
        <v>150</v>
      </c>
      <c r="G5876">
        <v>4.5</v>
      </c>
      <c r="H5876">
        <v>50</v>
      </c>
      <c r="I5876" t="s">
        <v>395</v>
      </c>
      <c r="J5876" t="s">
        <v>3611</v>
      </c>
      <c r="K5876">
        <v>58</v>
      </c>
      <c r="L5876" t="s">
        <v>138</v>
      </c>
      <c r="M5876" t="s">
        <v>142</v>
      </c>
      <c r="N5876" t="s">
        <v>140</v>
      </c>
      <c r="O5876" t="s">
        <v>135</v>
      </c>
    </row>
    <row r="5877" spans="1:15">
      <c r="A5877">
        <v>5876</v>
      </c>
      <c r="B5877">
        <v>154526</v>
      </c>
      <c r="C5877" t="s">
        <v>2486</v>
      </c>
      <c r="D5877" t="s">
        <v>145</v>
      </c>
      <c r="E5877" t="s">
        <v>10602</v>
      </c>
      <c r="F5877">
        <v>200</v>
      </c>
      <c r="G5877">
        <v>3</v>
      </c>
      <c r="H5877">
        <v>20</v>
      </c>
      <c r="I5877" t="s">
        <v>279</v>
      </c>
      <c r="J5877" t="s">
        <v>1969</v>
      </c>
      <c r="K5877">
        <v>38</v>
      </c>
      <c r="L5877" t="s">
        <v>133</v>
      </c>
      <c r="M5877" t="s">
        <v>142</v>
      </c>
      <c r="N5877" t="s">
        <v>140</v>
      </c>
      <c r="O5877" t="s">
        <v>144</v>
      </c>
    </row>
    <row r="5878" spans="1:15">
      <c r="A5878">
        <v>5877</v>
      </c>
      <c r="B5878">
        <v>154601</v>
      </c>
      <c r="C5878" t="s">
        <v>4955</v>
      </c>
      <c r="D5878" t="s">
        <v>145</v>
      </c>
      <c r="E5878" t="s">
        <v>10603</v>
      </c>
      <c r="F5878">
        <v>200</v>
      </c>
      <c r="G5878">
        <v>4.2</v>
      </c>
      <c r="H5878">
        <v>20</v>
      </c>
      <c r="I5878" t="s">
        <v>10604</v>
      </c>
      <c r="J5878" t="s">
        <v>3931</v>
      </c>
      <c r="K5878">
        <v>52</v>
      </c>
      <c r="L5878" t="s">
        <v>138</v>
      </c>
      <c r="M5878" t="s">
        <v>142</v>
      </c>
      <c r="N5878" t="s">
        <v>140</v>
      </c>
      <c r="O5878" t="s">
        <v>135</v>
      </c>
    </row>
    <row r="5879" spans="1:15">
      <c r="A5879">
        <v>5878</v>
      </c>
      <c r="B5879">
        <v>154603</v>
      </c>
      <c r="C5879" t="s">
        <v>2486</v>
      </c>
      <c r="D5879" t="s">
        <v>145</v>
      </c>
      <c r="E5879" t="s">
        <v>10605</v>
      </c>
      <c r="F5879">
        <v>200</v>
      </c>
      <c r="G5879">
        <v>2.8</v>
      </c>
      <c r="H5879">
        <v>20</v>
      </c>
      <c r="I5879" t="s">
        <v>3185</v>
      </c>
      <c r="J5879" t="s">
        <v>1969</v>
      </c>
      <c r="K5879">
        <v>39</v>
      </c>
      <c r="L5879" t="s">
        <v>133</v>
      </c>
      <c r="M5879" t="s">
        <v>142</v>
      </c>
      <c r="N5879" t="s">
        <v>140</v>
      </c>
      <c r="O5879" t="s">
        <v>144</v>
      </c>
    </row>
    <row r="5880" spans="1:15">
      <c r="A5880">
        <v>5879</v>
      </c>
      <c r="B5880">
        <v>154689</v>
      </c>
      <c r="C5880" t="s">
        <v>2610</v>
      </c>
      <c r="D5880" t="s">
        <v>146</v>
      </c>
      <c r="E5880" t="s">
        <v>10606</v>
      </c>
      <c r="F5880">
        <v>300</v>
      </c>
      <c r="G5880">
        <v>3.7</v>
      </c>
      <c r="H5880">
        <v>500</v>
      </c>
      <c r="I5880" t="s">
        <v>356</v>
      </c>
      <c r="J5880" t="s">
        <v>10607</v>
      </c>
      <c r="K5880">
        <v>68</v>
      </c>
      <c r="L5880" t="s">
        <v>136</v>
      </c>
      <c r="M5880" t="s">
        <v>132</v>
      </c>
      <c r="N5880" t="s">
        <v>147</v>
      </c>
      <c r="O5880" t="s">
        <v>130</v>
      </c>
    </row>
    <row r="5881" spans="1:15">
      <c r="A5881">
        <v>5880</v>
      </c>
      <c r="B5881">
        <v>154935</v>
      </c>
      <c r="C5881" t="s">
        <v>3931</v>
      </c>
      <c r="D5881" t="s">
        <v>145</v>
      </c>
      <c r="E5881" t="s">
        <v>10608</v>
      </c>
      <c r="F5881">
        <v>250</v>
      </c>
      <c r="G5881">
        <v>3.9</v>
      </c>
      <c r="H5881">
        <v>50</v>
      </c>
      <c r="I5881" t="s">
        <v>10609</v>
      </c>
      <c r="J5881" t="s">
        <v>3931</v>
      </c>
      <c r="K5881">
        <v>51</v>
      </c>
      <c r="L5881" t="s">
        <v>136</v>
      </c>
      <c r="M5881" t="s">
        <v>132</v>
      </c>
      <c r="N5881" t="s">
        <v>140</v>
      </c>
      <c r="O5881" t="s">
        <v>135</v>
      </c>
    </row>
    <row r="5882" spans="1:15">
      <c r="A5882">
        <v>5881</v>
      </c>
      <c r="B5882">
        <v>154975</v>
      </c>
      <c r="C5882" t="s">
        <v>443</v>
      </c>
      <c r="D5882" t="s">
        <v>137</v>
      </c>
      <c r="E5882" t="s">
        <v>10610</v>
      </c>
      <c r="F5882">
        <v>200</v>
      </c>
      <c r="G5882">
        <v>4.0999999999999996</v>
      </c>
      <c r="H5882">
        <v>100</v>
      </c>
      <c r="I5882" t="s">
        <v>2266</v>
      </c>
      <c r="J5882" t="s">
        <v>443</v>
      </c>
      <c r="K5882">
        <v>56</v>
      </c>
      <c r="L5882" t="s">
        <v>136</v>
      </c>
      <c r="M5882" t="s">
        <v>142</v>
      </c>
      <c r="N5882" t="s">
        <v>131</v>
      </c>
      <c r="O5882" t="s">
        <v>135</v>
      </c>
    </row>
    <row r="5883" spans="1:15">
      <c r="A5883">
        <v>5882</v>
      </c>
      <c r="B5883">
        <v>155284</v>
      </c>
      <c r="C5883" t="s">
        <v>10197</v>
      </c>
      <c r="D5883" t="s">
        <v>145</v>
      </c>
      <c r="E5883" t="s">
        <v>10611</v>
      </c>
      <c r="F5883">
        <v>300</v>
      </c>
      <c r="G5883">
        <v>4.0999999999999996</v>
      </c>
      <c r="H5883">
        <v>50</v>
      </c>
      <c r="I5883" t="s">
        <v>10442</v>
      </c>
      <c r="J5883" t="s">
        <v>2322</v>
      </c>
      <c r="K5883">
        <v>50</v>
      </c>
      <c r="L5883" t="s">
        <v>136</v>
      </c>
      <c r="M5883" t="s">
        <v>132</v>
      </c>
      <c r="N5883" t="s">
        <v>140</v>
      </c>
      <c r="O5883" t="s">
        <v>135</v>
      </c>
    </row>
    <row r="5884" spans="1:15">
      <c r="A5884">
        <v>5883</v>
      </c>
      <c r="B5884">
        <v>155882</v>
      </c>
      <c r="C5884" t="s">
        <v>1797</v>
      </c>
      <c r="D5884" t="s">
        <v>143</v>
      </c>
      <c r="E5884" t="s">
        <v>10612</v>
      </c>
      <c r="F5884">
        <v>250</v>
      </c>
      <c r="G5884">
        <v>3.9</v>
      </c>
      <c r="H5884">
        <v>50</v>
      </c>
      <c r="I5884" t="s">
        <v>356</v>
      </c>
      <c r="J5884" t="s">
        <v>10613</v>
      </c>
      <c r="K5884">
        <v>37</v>
      </c>
      <c r="L5884" t="s">
        <v>136</v>
      </c>
      <c r="M5884" t="s">
        <v>132</v>
      </c>
      <c r="N5884" t="s">
        <v>140</v>
      </c>
      <c r="O5884" t="s">
        <v>144</v>
      </c>
    </row>
    <row r="5885" spans="1:15">
      <c r="A5885">
        <v>5884</v>
      </c>
      <c r="B5885">
        <v>156610</v>
      </c>
      <c r="C5885" t="s">
        <v>250</v>
      </c>
      <c r="D5885" t="s">
        <v>137</v>
      </c>
      <c r="E5885" t="s">
        <v>10614</v>
      </c>
      <c r="F5885">
        <v>200</v>
      </c>
      <c r="G5885">
        <v>4</v>
      </c>
      <c r="H5885">
        <v>500</v>
      </c>
      <c r="I5885" t="s">
        <v>2266</v>
      </c>
      <c r="J5885" t="s">
        <v>10615</v>
      </c>
      <c r="K5885">
        <v>59</v>
      </c>
      <c r="L5885" t="s">
        <v>136</v>
      </c>
      <c r="M5885" t="s">
        <v>142</v>
      </c>
      <c r="N5885" t="s">
        <v>147</v>
      </c>
      <c r="O5885" t="s">
        <v>135</v>
      </c>
    </row>
    <row r="5886" spans="1:15">
      <c r="A5886">
        <v>5885</v>
      </c>
      <c r="B5886">
        <v>156965</v>
      </c>
      <c r="C5886" t="s">
        <v>2910</v>
      </c>
      <c r="D5886" t="s">
        <v>149</v>
      </c>
      <c r="E5886" t="s">
        <v>10616</v>
      </c>
      <c r="F5886">
        <v>500</v>
      </c>
      <c r="G5886">
        <v>4.4000000000000004</v>
      </c>
      <c r="H5886">
        <v>50</v>
      </c>
      <c r="I5886" t="s">
        <v>356</v>
      </c>
      <c r="J5886" t="s">
        <v>10617</v>
      </c>
      <c r="K5886">
        <v>47</v>
      </c>
      <c r="L5886" t="s">
        <v>136</v>
      </c>
      <c r="M5886" t="s">
        <v>132</v>
      </c>
      <c r="N5886" t="s">
        <v>140</v>
      </c>
      <c r="O5886" t="s">
        <v>135</v>
      </c>
    </row>
    <row r="5887" spans="1:15">
      <c r="A5887">
        <v>5886</v>
      </c>
      <c r="B5887">
        <v>157379</v>
      </c>
      <c r="C5887" t="s">
        <v>1636</v>
      </c>
      <c r="D5887" t="s">
        <v>146</v>
      </c>
      <c r="E5887" t="s">
        <v>10618</v>
      </c>
      <c r="F5887">
        <v>150</v>
      </c>
      <c r="G5887">
        <v>4</v>
      </c>
      <c r="H5887">
        <v>100</v>
      </c>
      <c r="I5887" t="s">
        <v>2266</v>
      </c>
      <c r="J5887" t="s">
        <v>1636</v>
      </c>
      <c r="K5887">
        <v>59</v>
      </c>
      <c r="L5887" t="s">
        <v>136</v>
      </c>
      <c r="M5887" t="s">
        <v>142</v>
      </c>
      <c r="N5887" t="s">
        <v>131</v>
      </c>
      <c r="O5887" t="s">
        <v>135</v>
      </c>
    </row>
    <row r="5888" spans="1:15">
      <c r="A5888">
        <v>5887</v>
      </c>
      <c r="B5888">
        <v>157690</v>
      </c>
      <c r="C5888" t="s">
        <v>3869</v>
      </c>
      <c r="D5888" t="s">
        <v>149</v>
      </c>
      <c r="E5888" t="s">
        <v>10619</v>
      </c>
      <c r="F5888">
        <v>500</v>
      </c>
      <c r="G5888">
        <v>4.2</v>
      </c>
      <c r="H5888">
        <v>20</v>
      </c>
      <c r="I5888" t="s">
        <v>395</v>
      </c>
      <c r="J5888" t="s">
        <v>3872</v>
      </c>
      <c r="K5888">
        <v>63</v>
      </c>
      <c r="L5888" t="s">
        <v>138</v>
      </c>
      <c r="M5888" t="s">
        <v>132</v>
      </c>
      <c r="N5888" t="s">
        <v>140</v>
      </c>
      <c r="O5888" t="s">
        <v>130</v>
      </c>
    </row>
    <row r="5889" spans="1:15">
      <c r="A5889">
        <v>5888</v>
      </c>
      <c r="B5889">
        <v>157695</v>
      </c>
      <c r="C5889" t="s">
        <v>1455</v>
      </c>
      <c r="D5889" t="s">
        <v>146</v>
      </c>
      <c r="E5889" t="s">
        <v>10620</v>
      </c>
      <c r="F5889">
        <v>300</v>
      </c>
      <c r="G5889">
        <v>4.3</v>
      </c>
      <c r="H5889">
        <v>1000</v>
      </c>
      <c r="I5889" t="s">
        <v>2266</v>
      </c>
      <c r="J5889" t="s">
        <v>3083</v>
      </c>
      <c r="K5889">
        <v>50</v>
      </c>
      <c r="L5889" t="s">
        <v>136</v>
      </c>
      <c r="M5889" t="s">
        <v>132</v>
      </c>
      <c r="N5889" t="s">
        <v>147</v>
      </c>
      <c r="O5889" t="s">
        <v>135</v>
      </c>
    </row>
    <row r="5890" spans="1:15">
      <c r="A5890">
        <v>5889</v>
      </c>
      <c r="B5890">
        <v>158019</v>
      </c>
      <c r="C5890" t="s">
        <v>382</v>
      </c>
      <c r="D5890" t="s">
        <v>137</v>
      </c>
      <c r="E5890" t="s">
        <v>10621</v>
      </c>
      <c r="F5890">
        <v>200</v>
      </c>
      <c r="G5890">
        <v>2.9</v>
      </c>
      <c r="H5890">
        <v>80</v>
      </c>
      <c r="I5890" t="s">
        <v>279</v>
      </c>
      <c r="J5890" t="s">
        <v>382</v>
      </c>
      <c r="K5890">
        <v>36</v>
      </c>
      <c r="L5890" t="s">
        <v>133</v>
      </c>
      <c r="M5890" t="s">
        <v>142</v>
      </c>
      <c r="N5890" t="s">
        <v>131</v>
      </c>
      <c r="O5890" t="s">
        <v>144</v>
      </c>
    </row>
    <row r="5891" spans="1:15">
      <c r="A5891">
        <v>5890</v>
      </c>
      <c r="B5891">
        <v>158458</v>
      </c>
      <c r="C5891" t="s">
        <v>500</v>
      </c>
      <c r="D5891" t="s">
        <v>146</v>
      </c>
      <c r="E5891" t="s">
        <v>10622</v>
      </c>
      <c r="F5891">
        <v>300</v>
      </c>
      <c r="G5891">
        <v>3.3</v>
      </c>
      <c r="H5891">
        <v>20</v>
      </c>
      <c r="I5891" t="s">
        <v>3200</v>
      </c>
      <c r="J5891" t="s">
        <v>4917</v>
      </c>
      <c r="K5891">
        <v>36</v>
      </c>
      <c r="L5891" t="s">
        <v>138</v>
      </c>
      <c r="M5891" t="s">
        <v>132</v>
      </c>
      <c r="N5891" t="s">
        <v>140</v>
      </c>
      <c r="O5891" t="s">
        <v>144</v>
      </c>
    </row>
    <row r="5892" spans="1:15">
      <c r="A5892">
        <v>5891</v>
      </c>
      <c r="B5892">
        <v>158736</v>
      </c>
      <c r="C5892" t="s">
        <v>314</v>
      </c>
      <c r="D5892" t="s">
        <v>146</v>
      </c>
      <c r="E5892" t="s">
        <v>10623</v>
      </c>
      <c r="F5892">
        <v>150</v>
      </c>
      <c r="G5892">
        <v>4.0999999999999996</v>
      </c>
      <c r="H5892">
        <v>20</v>
      </c>
      <c r="I5892" t="s">
        <v>666</v>
      </c>
      <c r="J5892" t="s">
        <v>1516</v>
      </c>
      <c r="K5892">
        <v>37</v>
      </c>
      <c r="L5892" t="s">
        <v>138</v>
      </c>
      <c r="M5892" t="s">
        <v>142</v>
      </c>
      <c r="N5892" t="s">
        <v>140</v>
      </c>
      <c r="O5892" t="s">
        <v>144</v>
      </c>
    </row>
    <row r="5893" spans="1:15">
      <c r="A5893">
        <v>5892</v>
      </c>
      <c r="B5893">
        <v>158964</v>
      </c>
      <c r="C5893" t="s">
        <v>2951</v>
      </c>
      <c r="D5893" t="s">
        <v>149</v>
      </c>
      <c r="E5893" t="s">
        <v>10624</v>
      </c>
      <c r="F5893">
        <v>300</v>
      </c>
      <c r="G5893">
        <v>2.9</v>
      </c>
      <c r="H5893">
        <v>80</v>
      </c>
      <c r="I5893" t="s">
        <v>2266</v>
      </c>
      <c r="J5893" t="s">
        <v>10625</v>
      </c>
      <c r="K5893">
        <v>46</v>
      </c>
      <c r="L5893" t="s">
        <v>136</v>
      </c>
      <c r="M5893" t="s">
        <v>132</v>
      </c>
      <c r="N5893" t="s">
        <v>131</v>
      </c>
      <c r="O5893" t="s">
        <v>135</v>
      </c>
    </row>
    <row r="5894" spans="1:15">
      <c r="A5894">
        <v>5893</v>
      </c>
      <c r="B5894">
        <v>158998</v>
      </c>
      <c r="C5894" t="s">
        <v>3849</v>
      </c>
      <c r="D5894" t="s">
        <v>149</v>
      </c>
      <c r="E5894" t="s">
        <v>10626</v>
      </c>
      <c r="F5894">
        <v>200</v>
      </c>
      <c r="G5894">
        <v>4.2</v>
      </c>
      <c r="H5894">
        <v>20</v>
      </c>
      <c r="I5894" t="s">
        <v>2266</v>
      </c>
      <c r="J5894" t="s">
        <v>10627</v>
      </c>
      <c r="K5894">
        <v>38</v>
      </c>
      <c r="L5894" t="s">
        <v>136</v>
      </c>
      <c r="M5894" t="s">
        <v>142</v>
      </c>
      <c r="N5894" t="s">
        <v>140</v>
      </c>
      <c r="O5894" t="s">
        <v>144</v>
      </c>
    </row>
    <row r="5895" spans="1:15">
      <c r="A5895">
        <v>5894</v>
      </c>
      <c r="B5895">
        <v>159098</v>
      </c>
      <c r="C5895" t="s">
        <v>511</v>
      </c>
      <c r="D5895" t="s">
        <v>129</v>
      </c>
      <c r="E5895" t="s">
        <v>10628</v>
      </c>
      <c r="F5895">
        <v>300</v>
      </c>
      <c r="G5895">
        <v>4.0999999999999996</v>
      </c>
      <c r="H5895">
        <v>100</v>
      </c>
      <c r="I5895" t="s">
        <v>2266</v>
      </c>
      <c r="J5895" t="s">
        <v>10629</v>
      </c>
      <c r="K5895">
        <v>69</v>
      </c>
      <c r="L5895" t="s">
        <v>136</v>
      </c>
      <c r="M5895" t="s">
        <v>132</v>
      </c>
      <c r="N5895" t="s">
        <v>131</v>
      </c>
      <c r="O5895" t="s">
        <v>130</v>
      </c>
    </row>
    <row r="5896" spans="1:15">
      <c r="A5896">
        <v>5895</v>
      </c>
      <c r="B5896">
        <v>159496</v>
      </c>
      <c r="C5896" t="s">
        <v>880</v>
      </c>
      <c r="D5896" t="s">
        <v>143</v>
      </c>
      <c r="E5896" t="s">
        <v>10630</v>
      </c>
      <c r="F5896">
        <v>200</v>
      </c>
      <c r="G5896">
        <v>2.9</v>
      </c>
      <c r="H5896">
        <v>80</v>
      </c>
      <c r="I5896" t="s">
        <v>479</v>
      </c>
      <c r="J5896" t="s">
        <v>10631</v>
      </c>
      <c r="K5896">
        <v>36</v>
      </c>
      <c r="L5896" t="s">
        <v>138</v>
      </c>
      <c r="M5896" t="s">
        <v>142</v>
      </c>
      <c r="N5896" t="s">
        <v>131</v>
      </c>
      <c r="O5896" t="s">
        <v>144</v>
      </c>
    </row>
    <row r="5897" spans="1:15">
      <c r="A5897">
        <v>5896</v>
      </c>
      <c r="B5897">
        <v>159643</v>
      </c>
      <c r="C5897" t="s">
        <v>2854</v>
      </c>
      <c r="D5897" t="s">
        <v>149</v>
      </c>
      <c r="E5897" t="s">
        <v>10632</v>
      </c>
      <c r="F5897">
        <v>200</v>
      </c>
      <c r="G5897">
        <v>2.9</v>
      </c>
      <c r="H5897">
        <v>80</v>
      </c>
      <c r="I5897" t="s">
        <v>479</v>
      </c>
      <c r="J5897" t="s">
        <v>10633</v>
      </c>
      <c r="K5897">
        <v>61</v>
      </c>
      <c r="L5897" t="s">
        <v>138</v>
      </c>
      <c r="M5897" t="s">
        <v>142</v>
      </c>
      <c r="N5897" t="s">
        <v>131</v>
      </c>
      <c r="O5897" t="s">
        <v>130</v>
      </c>
    </row>
    <row r="5898" spans="1:15">
      <c r="A5898">
        <v>5897</v>
      </c>
      <c r="B5898">
        <v>160120</v>
      </c>
      <c r="C5898" t="s">
        <v>1409</v>
      </c>
      <c r="D5898" t="s">
        <v>137</v>
      </c>
      <c r="E5898" t="s">
        <v>10634</v>
      </c>
      <c r="F5898">
        <v>1000</v>
      </c>
      <c r="G5898">
        <v>4.3</v>
      </c>
      <c r="H5898">
        <v>100</v>
      </c>
      <c r="I5898" t="s">
        <v>841</v>
      </c>
      <c r="J5898" t="s">
        <v>9128</v>
      </c>
      <c r="K5898">
        <v>47</v>
      </c>
      <c r="L5898" t="s">
        <v>136</v>
      </c>
      <c r="M5898" t="s">
        <v>148</v>
      </c>
      <c r="N5898" t="s">
        <v>131</v>
      </c>
      <c r="O5898" t="s">
        <v>135</v>
      </c>
    </row>
    <row r="5899" spans="1:15">
      <c r="A5899">
        <v>5898</v>
      </c>
      <c r="B5899">
        <v>160456</v>
      </c>
      <c r="C5899" t="s">
        <v>2322</v>
      </c>
      <c r="D5899" t="s">
        <v>145</v>
      </c>
      <c r="E5899" t="s">
        <v>10635</v>
      </c>
      <c r="F5899">
        <v>150</v>
      </c>
      <c r="G5899">
        <v>4.0999999999999996</v>
      </c>
      <c r="H5899">
        <v>20</v>
      </c>
      <c r="I5899" t="s">
        <v>10636</v>
      </c>
      <c r="J5899" t="s">
        <v>2322</v>
      </c>
      <c r="K5899">
        <v>44</v>
      </c>
      <c r="L5899" t="s">
        <v>138</v>
      </c>
      <c r="M5899" t="s">
        <v>142</v>
      </c>
      <c r="N5899" t="s">
        <v>140</v>
      </c>
      <c r="O5899" t="s">
        <v>135</v>
      </c>
    </row>
    <row r="5900" spans="1:15">
      <c r="A5900">
        <v>5899</v>
      </c>
      <c r="B5900">
        <v>160883</v>
      </c>
      <c r="C5900" t="s">
        <v>2267</v>
      </c>
      <c r="D5900" t="s">
        <v>143</v>
      </c>
      <c r="E5900" t="s">
        <v>10637</v>
      </c>
      <c r="F5900">
        <v>200</v>
      </c>
      <c r="G5900">
        <v>3.2</v>
      </c>
      <c r="H5900">
        <v>20</v>
      </c>
      <c r="I5900" t="s">
        <v>356</v>
      </c>
      <c r="J5900" t="s">
        <v>2267</v>
      </c>
      <c r="K5900">
        <v>38</v>
      </c>
      <c r="L5900" t="s">
        <v>136</v>
      </c>
      <c r="M5900" t="s">
        <v>142</v>
      </c>
      <c r="N5900" t="s">
        <v>140</v>
      </c>
      <c r="O5900" t="s">
        <v>144</v>
      </c>
    </row>
    <row r="5901" spans="1:15">
      <c r="A5901">
        <v>5900</v>
      </c>
      <c r="B5901">
        <v>160975</v>
      </c>
      <c r="C5901" t="s">
        <v>1992</v>
      </c>
      <c r="D5901" t="s">
        <v>145</v>
      </c>
      <c r="E5901" t="s">
        <v>10638</v>
      </c>
      <c r="F5901">
        <v>200</v>
      </c>
      <c r="G5901">
        <v>2.9</v>
      </c>
      <c r="H5901">
        <v>80</v>
      </c>
      <c r="I5901" t="s">
        <v>395</v>
      </c>
      <c r="J5901" t="s">
        <v>1992</v>
      </c>
      <c r="K5901">
        <v>49</v>
      </c>
      <c r="L5901" t="s">
        <v>138</v>
      </c>
      <c r="M5901" t="s">
        <v>142</v>
      </c>
      <c r="N5901" t="s">
        <v>131</v>
      </c>
      <c r="O5901" t="s">
        <v>135</v>
      </c>
    </row>
    <row r="5902" spans="1:15">
      <c r="A5902">
        <v>5901</v>
      </c>
      <c r="B5902">
        <v>161375</v>
      </c>
      <c r="C5902" t="s">
        <v>397</v>
      </c>
      <c r="D5902" t="s">
        <v>134</v>
      </c>
      <c r="E5902" t="s">
        <v>10639</v>
      </c>
      <c r="F5902">
        <v>200</v>
      </c>
      <c r="G5902">
        <v>2.9</v>
      </c>
      <c r="H5902">
        <v>80</v>
      </c>
      <c r="I5902" t="s">
        <v>841</v>
      </c>
      <c r="J5902" t="s">
        <v>4553</v>
      </c>
      <c r="K5902">
        <v>68</v>
      </c>
      <c r="L5902" t="s">
        <v>136</v>
      </c>
      <c r="M5902" t="s">
        <v>142</v>
      </c>
      <c r="N5902" t="s">
        <v>131</v>
      </c>
      <c r="O5902" t="s">
        <v>130</v>
      </c>
    </row>
    <row r="5903" spans="1:15">
      <c r="A5903">
        <v>5902</v>
      </c>
      <c r="B5903">
        <v>161570</v>
      </c>
      <c r="C5903" t="s">
        <v>10640</v>
      </c>
      <c r="D5903" t="s">
        <v>143</v>
      </c>
      <c r="E5903" t="s">
        <v>10641</v>
      </c>
      <c r="F5903">
        <v>300</v>
      </c>
      <c r="G5903">
        <v>2.9</v>
      </c>
      <c r="H5903">
        <v>80</v>
      </c>
      <c r="I5903" t="s">
        <v>356</v>
      </c>
      <c r="J5903" t="s">
        <v>10640</v>
      </c>
      <c r="K5903">
        <v>39</v>
      </c>
      <c r="L5903" t="s">
        <v>136</v>
      </c>
      <c r="M5903" t="s">
        <v>132</v>
      </c>
      <c r="N5903" t="s">
        <v>131</v>
      </c>
      <c r="O5903" t="s">
        <v>144</v>
      </c>
    </row>
    <row r="5904" spans="1:15">
      <c r="A5904">
        <v>5903</v>
      </c>
      <c r="B5904">
        <v>161742</v>
      </c>
      <c r="C5904" t="s">
        <v>3102</v>
      </c>
      <c r="D5904" t="s">
        <v>149</v>
      </c>
      <c r="E5904" t="s">
        <v>10642</v>
      </c>
      <c r="F5904">
        <v>150</v>
      </c>
      <c r="G5904">
        <v>4.2</v>
      </c>
      <c r="H5904">
        <v>100</v>
      </c>
      <c r="I5904" t="s">
        <v>10643</v>
      </c>
      <c r="J5904" t="s">
        <v>10644</v>
      </c>
      <c r="K5904">
        <v>35</v>
      </c>
      <c r="L5904" t="s">
        <v>136</v>
      </c>
      <c r="M5904" t="s">
        <v>142</v>
      </c>
      <c r="N5904" t="s">
        <v>131</v>
      </c>
      <c r="O5904" t="s">
        <v>144</v>
      </c>
    </row>
    <row r="5905" spans="1:15">
      <c r="A5905">
        <v>5904</v>
      </c>
      <c r="B5905">
        <v>162296</v>
      </c>
      <c r="C5905" t="s">
        <v>477</v>
      </c>
      <c r="D5905" t="s">
        <v>141</v>
      </c>
      <c r="E5905" t="s">
        <v>10645</v>
      </c>
      <c r="F5905">
        <v>250</v>
      </c>
      <c r="G5905">
        <v>2.9</v>
      </c>
      <c r="H5905">
        <v>80</v>
      </c>
      <c r="I5905" t="s">
        <v>395</v>
      </c>
      <c r="J5905" t="s">
        <v>477</v>
      </c>
      <c r="K5905">
        <v>50</v>
      </c>
      <c r="L5905" t="s">
        <v>138</v>
      </c>
      <c r="M5905" t="s">
        <v>132</v>
      </c>
      <c r="N5905" t="s">
        <v>131</v>
      </c>
      <c r="O5905" t="s">
        <v>135</v>
      </c>
    </row>
    <row r="5906" spans="1:15">
      <c r="A5906">
        <v>5905</v>
      </c>
      <c r="B5906">
        <v>162981</v>
      </c>
      <c r="C5906" t="s">
        <v>3292</v>
      </c>
      <c r="D5906" t="s">
        <v>141</v>
      </c>
      <c r="E5906" t="s">
        <v>10646</v>
      </c>
      <c r="F5906">
        <v>400</v>
      </c>
      <c r="G5906">
        <v>4.3</v>
      </c>
      <c r="H5906">
        <v>20</v>
      </c>
      <c r="I5906" t="s">
        <v>10647</v>
      </c>
      <c r="J5906" t="s">
        <v>10648</v>
      </c>
      <c r="K5906">
        <v>37</v>
      </c>
      <c r="L5906" t="s">
        <v>138</v>
      </c>
      <c r="M5906" t="s">
        <v>132</v>
      </c>
      <c r="N5906" t="s">
        <v>140</v>
      </c>
      <c r="O5906" t="s">
        <v>144</v>
      </c>
    </row>
    <row r="5907" spans="1:15">
      <c r="A5907">
        <v>5906</v>
      </c>
      <c r="B5907">
        <v>163029</v>
      </c>
      <c r="C5907" t="s">
        <v>562</v>
      </c>
      <c r="D5907" t="s">
        <v>141</v>
      </c>
      <c r="E5907" t="s">
        <v>10649</v>
      </c>
      <c r="F5907">
        <v>200</v>
      </c>
      <c r="G5907">
        <v>3.9</v>
      </c>
      <c r="H5907">
        <v>20</v>
      </c>
      <c r="I5907" t="s">
        <v>10650</v>
      </c>
      <c r="J5907" t="s">
        <v>7569</v>
      </c>
      <c r="K5907">
        <v>80</v>
      </c>
      <c r="L5907" t="s">
        <v>138</v>
      </c>
      <c r="M5907" t="s">
        <v>142</v>
      </c>
      <c r="N5907" t="s">
        <v>140</v>
      </c>
      <c r="O5907" t="s">
        <v>130</v>
      </c>
    </row>
    <row r="5908" spans="1:15">
      <c r="A5908">
        <v>5907</v>
      </c>
      <c r="B5908">
        <v>164361</v>
      </c>
      <c r="C5908" t="s">
        <v>823</v>
      </c>
      <c r="D5908" t="s">
        <v>141</v>
      </c>
      <c r="E5908" t="s">
        <v>10651</v>
      </c>
      <c r="F5908">
        <v>250</v>
      </c>
      <c r="G5908">
        <v>4.0999999999999996</v>
      </c>
      <c r="H5908">
        <v>100</v>
      </c>
      <c r="I5908" t="s">
        <v>898</v>
      </c>
      <c r="J5908" t="s">
        <v>823</v>
      </c>
      <c r="K5908">
        <v>72</v>
      </c>
      <c r="L5908" t="s">
        <v>136</v>
      </c>
      <c r="M5908" t="s">
        <v>132</v>
      </c>
      <c r="N5908" t="s">
        <v>131</v>
      </c>
      <c r="O5908" t="s">
        <v>130</v>
      </c>
    </row>
    <row r="5909" spans="1:15">
      <c r="A5909">
        <v>5908</v>
      </c>
      <c r="B5909">
        <v>164505</v>
      </c>
      <c r="C5909" t="s">
        <v>690</v>
      </c>
      <c r="D5909" t="s">
        <v>129</v>
      </c>
      <c r="E5909" t="s">
        <v>10652</v>
      </c>
      <c r="F5909">
        <v>300</v>
      </c>
      <c r="G5909">
        <v>3.7</v>
      </c>
      <c r="H5909">
        <v>20</v>
      </c>
      <c r="I5909" t="s">
        <v>611</v>
      </c>
      <c r="J5909" t="s">
        <v>10653</v>
      </c>
      <c r="K5909">
        <v>82</v>
      </c>
      <c r="L5909" t="s">
        <v>133</v>
      </c>
      <c r="M5909" t="s">
        <v>132</v>
      </c>
      <c r="N5909" t="s">
        <v>140</v>
      </c>
      <c r="O5909" t="s">
        <v>130</v>
      </c>
    </row>
    <row r="5910" spans="1:15">
      <c r="A5910">
        <v>5909</v>
      </c>
      <c r="B5910">
        <v>164809</v>
      </c>
      <c r="C5910" t="s">
        <v>4078</v>
      </c>
      <c r="D5910" t="s">
        <v>149</v>
      </c>
      <c r="E5910" t="s">
        <v>10654</v>
      </c>
      <c r="F5910">
        <v>200</v>
      </c>
      <c r="G5910">
        <v>4.3</v>
      </c>
      <c r="H5910">
        <v>100</v>
      </c>
      <c r="I5910" t="s">
        <v>10655</v>
      </c>
      <c r="J5910" t="s">
        <v>6004</v>
      </c>
      <c r="K5910">
        <v>34</v>
      </c>
      <c r="L5910" t="s">
        <v>138</v>
      </c>
      <c r="M5910" t="s">
        <v>142</v>
      </c>
      <c r="N5910" t="s">
        <v>131</v>
      </c>
      <c r="O5910" t="s">
        <v>144</v>
      </c>
    </row>
    <row r="5911" spans="1:15">
      <c r="A5911">
        <v>5910</v>
      </c>
      <c r="B5911">
        <v>165069</v>
      </c>
      <c r="C5911" t="s">
        <v>2854</v>
      </c>
      <c r="D5911" t="s">
        <v>149</v>
      </c>
      <c r="E5911" t="s">
        <v>10656</v>
      </c>
      <c r="F5911">
        <v>350</v>
      </c>
      <c r="G5911">
        <v>4.0999999999999996</v>
      </c>
      <c r="H5911">
        <v>100</v>
      </c>
      <c r="I5911" t="s">
        <v>841</v>
      </c>
      <c r="J5911" t="s">
        <v>10657</v>
      </c>
      <c r="K5911">
        <v>50</v>
      </c>
      <c r="L5911" t="s">
        <v>136</v>
      </c>
      <c r="M5911" t="s">
        <v>132</v>
      </c>
      <c r="N5911" t="s">
        <v>131</v>
      </c>
      <c r="O5911" t="s">
        <v>135</v>
      </c>
    </row>
    <row r="5912" spans="1:15">
      <c r="A5912">
        <v>5911</v>
      </c>
      <c r="B5912">
        <v>166043</v>
      </c>
      <c r="C5912" t="s">
        <v>1969</v>
      </c>
      <c r="D5912" t="s">
        <v>145</v>
      </c>
      <c r="E5912" t="s">
        <v>10658</v>
      </c>
      <c r="F5912">
        <v>150</v>
      </c>
      <c r="G5912">
        <v>4.0999999999999996</v>
      </c>
      <c r="H5912">
        <v>20</v>
      </c>
      <c r="I5912" t="s">
        <v>356</v>
      </c>
      <c r="J5912" t="s">
        <v>10659</v>
      </c>
      <c r="K5912">
        <v>39</v>
      </c>
      <c r="L5912" t="s">
        <v>136</v>
      </c>
      <c r="M5912" t="s">
        <v>142</v>
      </c>
      <c r="N5912" t="s">
        <v>140</v>
      </c>
      <c r="O5912" t="s">
        <v>144</v>
      </c>
    </row>
    <row r="5913" spans="1:15">
      <c r="A5913">
        <v>5912</v>
      </c>
      <c r="B5913">
        <v>166186</v>
      </c>
      <c r="C5913" t="s">
        <v>5076</v>
      </c>
      <c r="D5913" t="s">
        <v>149</v>
      </c>
      <c r="E5913" t="s">
        <v>10660</v>
      </c>
      <c r="F5913">
        <v>300</v>
      </c>
      <c r="G5913">
        <v>2.9</v>
      </c>
      <c r="H5913">
        <v>80</v>
      </c>
      <c r="I5913" t="s">
        <v>479</v>
      </c>
      <c r="J5913" t="s">
        <v>10661</v>
      </c>
      <c r="K5913">
        <v>61</v>
      </c>
      <c r="L5913" t="s">
        <v>138</v>
      </c>
      <c r="M5913" t="s">
        <v>132</v>
      </c>
      <c r="N5913" t="s">
        <v>131</v>
      </c>
      <c r="O5913" t="s">
        <v>130</v>
      </c>
    </row>
    <row r="5914" spans="1:15">
      <c r="A5914">
        <v>5913</v>
      </c>
      <c r="B5914">
        <v>166202</v>
      </c>
      <c r="C5914" t="s">
        <v>6692</v>
      </c>
      <c r="D5914" t="s">
        <v>149</v>
      </c>
      <c r="E5914" t="s">
        <v>10662</v>
      </c>
      <c r="F5914">
        <v>200</v>
      </c>
      <c r="G5914">
        <v>3.4</v>
      </c>
      <c r="H5914">
        <v>50</v>
      </c>
      <c r="I5914" t="s">
        <v>10663</v>
      </c>
      <c r="J5914" t="s">
        <v>10664</v>
      </c>
      <c r="K5914">
        <v>59</v>
      </c>
      <c r="L5914" t="s">
        <v>138</v>
      </c>
      <c r="M5914" t="s">
        <v>142</v>
      </c>
      <c r="N5914" t="s">
        <v>140</v>
      </c>
      <c r="O5914" t="s">
        <v>135</v>
      </c>
    </row>
    <row r="5915" spans="1:15">
      <c r="A5915">
        <v>5914</v>
      </c>
      <c r="B5915">
        <v>166974</v>
      </c>
      <c r="C5915" t="s">
        <v>880</v>
      </c>
      <c r="D5915" t="s">
        <v>143</v>
      </c>
      <c r="E5915" t="s">
        <v>10665</v>
      </c>
      <c r="F5915">
        <v>300</v>
      </c>
      <c r="G5915">
        <v>2.9</v>
      </c>
      <c r="H5915">
        <v>80</v>
      </c>
      <c r="I5915" t="s">
        <v>10666</v>
      </c>
      <c r="J5915" t="s">
        <v>10667</v>
      </c>
      <c r="K5915">
        <v>49</v>
      </c>
      <c r="L5915" t="s">
        <v>138</v>
      </c>
      <c r="M5915" t="s">
        <v>132</v>
      </c>
      <c r="N5915" t="s">
        <v>131</v>
      </c>
      <c r="O5915" t="s">
        <v>135</v>
      </c>
    </row>
    <row r="5916" spans="1:15">
      <c r="A5916">
        <v>5915</v>
      </c>
      <c r="B5916">
        <v>168091</v>
      </c>
      <c r="C5916" t="s">
        <v>727</v>
      </c>
      <c r="D5916" t="s">
        <v>146</v>
      </c>
      <c r="E5916" t="s">
        <v>10668</v>
      </c>
      <c r="F5916">
        <v>150</v>
      </c>
      <c r="G5916">
        <v>4.0999999999999996</v>
      </c>
      <c r="H5916">
        <v>500</v>
      </c>
      <c r="I5916" t="s">
        <v>2266</v>
      </c>
      <c r="J5916" t="s">
        <v>727</v>
      </c>
      <c r="K5916">
        <v>62</v>
      </c>
      <c r="L5916" t="s">
        <v>136</v>
      </c>
      <c r="M5916" t="s">
        <v>142</v>
      </c>
      <c r="N5916" t="s">
        <v>147</v>
      </c>
      <c r="O5916" t="s">
        <v>130</v>
      </c>
    </row>
    <row r="5917" spans="1:15">
      <c r="A5917">
        <v>5916</v>
      </c>
      <c r="B5917">
        <v>169250</v>
      </c>
      <c r="C5917" t="s">
        <v>674</v>
      </c>
      <c r="D5917" t="s">
        <v>134</v>
      </c>
      <c r="E5917" t="s">
        <v>10669</v>
      </c>
      <c r="F5917">
        <v>300</v>
      </c>
      <c r="G5917">
        <v>4.7</v>
      </c>
      <c r="H5917">
        <v>20</v>
      </c>
      <c r="I5917" t="s">
        <v>841</v>
      </c>
      <c r="J5917" t="s">
        <v>10670</v>
      </c>
      <c r="K5917">
        <v>52</v>
      </c>
      <c r="L5917" t="s">
        <v>136</v>
      </c>
      <c r="M5917" t="s">
        <v>132</v>
      </c>
      <c r="N5917" t="s">
        <v>140</v>
      </c>
      <c r="O5917" t="s">
        <v>135</v>
      </c>
    </row>
    <row r="5918" spans="1:15">
      <c r="A5918">
        <v>5917</v>
      </c>
      <c r="B5918">
        <v>172838</v>
      </c>
      <c r="C5918" t="s">
        <v>2818</v>
      </c>
      <c r="D5918" t="s">
        <v>149</v>
      </c>
      <c r="E5918" t="s">
        <v>10671</v>
      </c>
      <c r="F5918">
        <v>300</v>
      </c>
      <c r="G5918">
        <v>4.0999999999999996</v>
      </c>
      <c r="H5918">
        <v>100</v>
      </c>
      <c r="I5918" t="s">
        <v>9952</v>
      </c>
      <c r="J5918" t="s">
        <v>4123</v>
      </c>
      <c r="K5918">
        <v>38</v>
      </c>
      <c r="L5918" t="s">
        <v>133</v>
      </c>
      <c r="M5918" t="s">
        <v>132</v>
      </c>
      <c r="N5918" t="s">
        <v>131</v>
      </c>
      <c r="O5918" t="s">
        <v>144</v>
      </c>
    </row>
    <row r="5919" spans="1:15">
      <c r="A5919">
        <v>5918</v>
      </c>
      <c r="B5919">
        <v>173238</v>
      </c>
      <c r="C5919" t="s">
        <v>4355</v>
      </c>
      <c r="D5919" t="s">
        <v>139</v>
      </c>
      <c r="E5919" t="s">
        <v>10672</v>
      </c>
      <c r="F5919">
        <v>250</v>
      </c>
      <c r="G5919">
        <v>4</v>
      </c>
      <c r="H5919">
        <v>20</v>
      </c>
      <c r="I5919" t="s">
        <v>2395</v>
      </c>
      <c r="J5919" t="s">
        <v>10673</v>
      </c>
      <c r="K5919">
        <v>75</v>
      </c>
      <c r="L5919" t="s">
        <v>138</v>
      </c>
      <c r="M5919" t="s">
        <v>132</v>
      </c>
      <c r="N5919" t="s">
        <v>140</v>
      </c>
      <c r="O5919" t="s">
        <v>130</v>
      </c>
    </row>
    <row r="5920" spans="1:15">
      <c r="A5920">
        <v>5919</v>
      </c>
      <c r="B5920">
        <v>173432</v>
      </c>
      <c r="C5920" t="s">
        <v>1228</v>
      </c>
      <c r="D5920" t="s">
        <v>139</v>
      </c>
      <c r="E5920" t="s">
        <v>10674</v>
      </c>
      <c r="F5920">
        <v>250</v>
      </c>
      <c r="G5920">
        <v>4.4000000000000004</v>
      </c>
      <c r="H5920">
        <v>100</v>
      </c>
      <c r="I5920" t="s">
        <v>426</v>
      </c>
      <c r="J5920" t="s">
        <v>1228</v>
      </c>
      <c r="K5920">
        <v>75</v>
      </c>
      <c r="L5920" t="s">
        <v>136</v>
      </c>
      <c r="M5920" t="s">
        <v>132</v>
      </c>
      <c r="N5920" t="s">
        <v>131</v>
      </c>
      <c r="O5920" t="s">
        <v>130</v>
      </c>
    </row>
    <row r="5921" spans="1:15">
      <c r="A5921">
        <v>5920</v>
      </c>
      <c r="B5921">
        <v>175026</v>
      </c>
      <c r="C5921" t="s">
        <v>3831</v>
      </c>
      <c r="D5921" t="s">
        <v>143</v>
      </c>
      <c r="E5921" t="s">
        <v>10675</v>
      </c>
      <c r="F5921">
        <v>150</v>
      </c>
      <c r="G5921">
        <v>3.7</v>
      </c>
      <c r="H5921">
        <v>100</v>
      </c>
      <c r="I5921" t="s">
        <v>356</v>
      </c>
      <c r="J5921" t="s">
        <v>10676</v>
      </c>
      <c r="K5921">
        <v>27</v>
      </c>
      <c r="L5921" t="s">
        <v>136</v>
      </c>
      <c r="M5921" t="s">
        <v>142</v>
      </c>
      <c r="N5921" t="s">
        <v>131</v>
      </c>
      <c r="O5921" t="s">
        <v>144</v>
      </c>
    </row>
    <row r="5922" spans="1:15">
      <c r="A5922">
        <v>5921</v>
      </c>
      <c r="B5922">
        <v>175788</v>
      </c>
      <c r="C5922" t="s">
        <v>4355</v>
      </c>
      <c r="D5922" t="s">
        <v>139</v>
      </c>
      <c r="E5922" t="s">
        <v>10677</v>
      </c>
      <c r="F5922">
        <v>200</v>
      </c>
      <c r="G5922">
        <v>4.3</v>
      </c>
      <c r="H5922">
        <v>100</v>
      </c>
      <c r="I5922" t="s">
        <v>10678</v>
      </c>
      <c r="J5922" t="s">
        <v>10679</v>
      </c>
      <c r="K5922">
        <v>64</v>
      </c>
      <c r="L5922" t="s">
        <v>133</v>
      </c>
      <c r="M5922" t="s">
        <v>142</v>
      </c>
      <c r="N5922" t="s">
        <v>131</v>
      </c>
      <c r="O5922" t="s">
        <v>130</v>
      </c>
    </row>
    <row r="5923" spans="1:15">
      <c r="A5923">
        <v>5922</v>
      </c>
      <c r="B5923">
        <v>176159</v>
      </c>
      <c r="C5923" t="s">
        <v>2792</v>
      </c>
      <c r="D5923" t="s">
        <v>134</v>
      </c>
      <c r="E5923" t="s">
        <v>10680</v>
      </c>
      <c r="F5923">
        <v>400</v>
      </c>
      <c r="G5923">
        <v>4.2</v>
      </c>
      <c r="H5923">
        <v>20</v>
      </c>
      <c r="I5923" t="s">
        <v>9583</v>
      </c>
      <c r="J5923" t="s">
        <v>9455</v>
      </c>
      <c r="K5923">
        <v>51</v>
      </c>
      <c r="L5923" t="s">
        <v>236</v>
      </c>
      <c r="M5923" t="s">
        <v>132</v>
      </c>
      <c r="N5923" t="s">
        <v>140</v>
      </c>
      <c r="O5923" t="s">
        <v>135</v>
      </c>
    </row>
    <row r="5924" spans="1:15">
      <c r="A5924">
        <v>5923</v>
      </c>
      <c r="B5924">
        <v>176243</v>
      </c>
      <c r="C5924" t="s">
        <v>568</v>
      </c>
      <c r="D5924" t="s">
        <v>143</v>
      </c>
      <c r="E5924" t="s">
        <v>10681</v>
      </c>
      <c r="F5924">
        <v>450</v>
      </c>
      <c r="G5924">
        <v>2.9</v>
      </c>
      <c r="H5924">
        <v>80</v>
      </c>
      <c r="I5924" t="s">
        <v>5402</v>
      </c>
      <c r="J5924" t="s">
        <v>10682</v>
      </c>
      <c r="K5924">
        <v>57</v>
      </c>
      <c r="L5924" t="s">
        <v>136</v>
      </c>
      <c r="M5924" t="s">
        <v>132</v>
      </c>
      <c r="N5924" t="s">
        <v>131</v>
      </c>
      <c r="O5924" t="s">
        <v>135</v>
      </c>
    </row>
    <row r="5925" spans="1:15">
      <c r="A5925">
        <v>5924</v>
      </c>
      <c r="B5925">
        <v>176737</v>
      </c>
      <c r="C5925" t="s">
        <v>4944</v>
      </c>
      <c r="D5925" t="s">
        <v>145</v>
      </c>
      <c r="E5925" t="s">
        <v>10683</v>
      </c>
      <c r="F5925">
        <v>200</v>
      </c>
      <c r="G5925">
        <v>4</v>
      </c>
      <c r="H5925">
        <v>1000</v>
      </c>
      <c r="I5925" t="s">
        <v>10684</v>
      </c>
      <c r="J5925" t="s">
        <v>4944</v>
      </c>
      <c r="K5925">
        <v>37</v>
      </c>
      <c r="L5925" t="s">
        <v>138</v>
      </c>
      <c r="M5925" t="s">
        <v>142</v>
      </c>
      <c r="N5925" t="s">
        <v>147</v>
      </c>
      <c r="O5925" t="s">
        <v>144</v>
      </c>
    </row>
    <row r="5926" spans="1:15">
      <c r="A5926">
        <v>5925</v>
      </c>
      <c r="B5926">
        <v>177233</v>
      </c>
      <c r="C5926" t="s">
        <v>2818</v>
      </c>
      <c r="D5926" t="s">
        <v>149</v>
      </c>
      <c r="E5926" t="s">
        <v>10685</v>
      </c>
      <c r="F5926">
        <v>250</v>
      </c>
      <c r="G5926">
        <v>2.9</v>
      </c>
      <c r="H5926">
        <v>80</v>
      </c>
      <c r="I5926" t="s">
        <v>10686</v>
      </c>
      <c r="J5926" t="s">
        <v>4123</v>
      </c>
      <c r="K5926">
        <v>45</v>
      </c>
      <c r="L5926" t="s">
        <v>138</v>
      </c>
      <c r="M5926" t="s">
        <v>132</v>
      </c>
      <c r="N5926" t="s">
        <v>131</v>
      </c>
      <c r="O5926" t="s">
        <v>135</v>
      </c>
    </row>
    <row r="5927" spans="1:15">
      <c r="A5927">
        <v>5926</v>
      </c>
      <c r="B5927">
        <v>177234</v>
      </c>
      <c r="C5927" t="s">
        <v>2951</v>
      </c>
      <c r="D5927" t="s">
        <v>149</v>
      </c>
      <c r="E5927" t="s">
        <v>10687</v>
      </c>
      <c r="F5927">
        <v>200</v>
      </c>
      <c r="G5927">
        <v>4.0999999999999996</v>
      </c>
      <c r="H5927">
        <v>500</v>
      </c>
      <c r="I5927" t="s">
        <v>10688</v>
      </c>
      <c r="J5927" t="s">
        <v>4863</v>
      </c>
      <c r="K5927">
        <v>44</v>
      </c>
      <c r="L5927" t="s">
        <v>138</v>
      </c>
      <c r="M5927" t="s">
        <v>142</v>
      </c>
      <c r="N5927" t="s">
        <v>147</v>
      </c>
      <c r="O5927" t="s">
        <v>135</v>
      </c>
    </row>
    <row r="5928" spans="1:15">
      <c r="A5928">
        <v>5927</v>
      </c>
      <c r="B5928">
        <v>177558</v>
      </c>
      <c r="C5928" t="s">
        <v>1303</v>
      </c>
      <c r="D5928" t="s">
        <v>134</v>
      </c>
      <c r="E5928" t="s">
        <v>10689</v>
      </c>
      <c r="F5928">
        <v>400</v>
      </c>
      <c r="G5928">
        <v>2.9</v>
      </c>
      <c r="H5928">
        <v>80</v>
      </c>
      <c r="I5928" t="s">
        <v>3205</v>
      </c>
      <c r="J5928" t="s">
        <v>10690</v>
      </c>
      <c r="K5928">
        <v>42</v>
      </c>
      <c r="L5928" t="s">
        <v>136</v>
      </c>
      <c r="M5928" t="s">
        <v>132</v>
      </c>
      <c r="N5928" t="s">
        <v>131</v>
      </c>
      <c r="O5928" t="s">
        <v>135</v>
      </c>
    </row>
    <row r="5929" spans="1:15">
      <c r="A5929">
        <v>5928</v>
      </c>
      <c r="B5929">
        <v>177925</v>
      </c>
      <c r="C5929" t="s">
        <v>1007</v>
      </c>
      <c r="D5929" t="s">
        <v>143</v>
      </c>
      <c r="E5929" t="s">
        <v>10691</v>
      </c>
      <c r="F5929">
        <v>300</v>
      </c>
      <c r="G5929">
        <v>3.6</v>
      </c>
      <c r="H5929">
        <v>50</v>
      </c>
      <c r="I5929" t="s">
        <v>3167</v>
      </c>
      <c r="J5929" t="s">
        <v>10692</v>
      </c>
      <c r="K5929">
        <v>68</v>
      </c>
      <c r="L5929" t="s">
        <v>133</v>
      </c>
      <c r="M5929" t="s">
        <v>132</v>
      </c>
      <c r="N5929" t="s">
        <v>140</v>
      </c>
      <c r="O5929" t="s">
        <v>130</v>
      </c>
    </row>
    <row r="5930" spans="1:15">
      <c r="A5930">
        <v>5929</v>
      </c>
      <c r="B5930">
        <v>180310</v>
      </c>
      <c r="C5930" t="s">
        <v>690</v>
      </c>
      <c r="D5930" t="s">
        <v>129</v>
      </c>
      <c r="E5930" t="s">
        <v>10693</v>
      </c>
      <c r="F5930">
        <v>500</v>
      </c>
      <c r="G5930">
        <v>4.3</v>
      </c>
      <c r="H5930">
        <v>1000</v>
      </c>
      <c r="I5930" t="s">
        <v>10694</v>
      </c>
      <c r="J5930" t="s">
        <v>690</v>
      </c>
      <c r="K5930">
        <v>68</v>
      </c>
      <c r="L5930" t="s">
        <v>133</v>
      </c>
      <c r="M5930" t="s">
        <v>132</v>
      </c>
      <c r="N5930" t="s">
        <v>147</v>
      </c>
      <c r="O5930" t="s">
        <v>130</v>
      </c>
    </row>
    <row r="5931" spans="1:15">
      <c r="A5931">
        <v>5930</v>
      </c>
      <c r="B5931">
        <v>180333</v>
      </c>
      <c r="C5931" t="s">
        <v>9839</v>
      </c>
      <c r="D5931" t="s">
        <v>145</v>
      </c>
      <c r="E5931" t="s">
        <v>10695</v>
      </c>
      <c r="F5931">
        <v>400</v>
      </c>
      <c r="G5931">
        <v>2.9</v>
      </c>
      <c r="H5931">
        <v>80</v>
      </c>
      <c r="I5931" t="s">
        <v>356</v>
      </c>
      <c r="J5931" t="s">
        <v>2322</v>
      </c>
      <c r="K5931">
        <v>46</v>
      </c>
      <c r="L5931" t="s">
        <v>136</v>
      </c>
      <c r="M5931" t="s">
        <v>132</v>
      </c>
      <c r="N5931" t="s">
        <v>131</v>
      </c>
      <c r="O5931" t="s">
        <v>135</v>
      </c>
    </row>
    <row r="5932" spans="1:15">
      <c r="A5932">
        <v>5931</v>
      </c>
      <c r="B5932">
        <v>180348</v>
      </c>
      <c r="C5932" t="s">
        <v>1969</v>
      </c>
      <c r="D5932" t="s">
        <v>145</v>
      </c>
      <c r="E5932" t="s">
        <v>10696</v>
      </c>
      <c r="F5932">
        <v>200</v>
      </c>
      <c r="G5932">
        <v>3.5</v>
      </c>
      <c r="H5932">
        <v>20</v>
      </c>
      <c r="I5932" t="s">
        <v>10697</v>
      </c>
      <c r="J5932" t="s">
        <v>2052</v>
      </c>
      <c r="K5932">
        <v>45</v>
      </c>
      <c r="L5932" t="s">
        <v>236</v>
      </c>
      <c r="M5932" t="s">
        <v>142</v>
      </c>
      <c r="N5932" t="s">
        <v>140</v>
      </c>
      <c r="O5932" t="s">
        <v>135</v>
      </c>
    </row>
    <row r="5933" spans="1:15">
      <c r="A5933">
        <v>5932</v>
      </c>
      <c r="B5933">
        <v>183297</v>
      </c>
      <c r="C5933" t="s">
        <v>4955</v>
      </c>
      <c r="D5933" t="s">
        <v>145</v>
      </c>
      <c r="E5933" t="s">
        <v>10698</v>
      </c>
      <c r="F5933">
        <v>250</v>
      </c>
      <c r="G5933">
        <v>4.0999999999999996</v>
      </c>
      <c r="H5933">
        <v>20</v>
      </c>
      <c r="I5933" t="s">
        <v>10202</v>
      </c>
      <c r="J5933" t="s">
        <v>3931</v>
      </c>
      <c r="K5933">
        <v>74</v>
      </c>
      <c r="L5933" t="s">
        <v>133</v>
      </c>
      <c r="M5933" t="s">
        <v>132</v>
      </c>
      <c r="N5933" t="s">
        <v>140</v>
      </c>
      <c r="O5933" t="s">
        <v>130</v>
      </c>
    </row>
    <row r="5934" spans="1:15">
      <c r="A5934">
        <v>5933</v>
      </c>
      <c r="B5934">
        <v>183305</v>
      </c>
      <c r="C5934" t="s">
        <v>5960</v>
      </c>
      <c r="D5934" t="s">
        <v>145</v>
      </c>
      <c r="E5934" t="s">
        <v>10699</v>
      </c>
      <c r="F5934">
        <v>300</v>
      </c>
      <c r="G5934">
        <v>4.3</v>
      </c>
      <c r="H5934">
        <v>20</v>
      </c>
      <c r="I5934" t="s">
        <v>395</v>
      </c>
      <c r="J5934" t="s">
        <v>5194</v>
      </c>
      <c r="K5934">
        <v>44</v>
      </c>
      <c r="L5934" t="s">
        <v>138</v>
      </c>
      <c r="M5934" t="s">
        <v>132</v>
      </c>
      <c r="N5934" t="s">
        <v>140</v>
      </c>
      <c r="O5934" t="s">
        <v>135</v>
      </c>
    </row>
    <row r="5935" spans="1:15">
      <c r="A5935">
        <v>5934</v>
      </c>
      <c r="B5935">
        <v>185579</v>
      </c>
      <c r="C5935" t="s">
        <v>2951</v>
      </c>
      <c r="D5935" t="s">
        <v>149</v>
      </c>
      <c r="E5935" t="s">
        <v>10700</v>
      </c>
      <c r="F5935">
        <v>200</v>
      </c>
      <c r="G5935">
        <v>2.9</v>
      </c>
      <c r="H5935">
        <v>80</v>
      </c>
      <c r="I5935" t="s">
        <v>395</v>
      </c>
      <c r="J5935" t="s">
        <v>10701</v>
      </c>
      <c r="K5935">
        <v>47</v>
      </c>
      <c r="L5935" t="s">
        <v>138</v>
      </c>
      <c r="M5935" t="s">
        <v>142</v>
      </c>
      <c r="N5935" t="s">
        <v>131</v>
      </c>
      <c r="O5935" t="s">
        <v>135</v>
      </c>
    </row>
    <row r="5936" spans="1:15">
      <c r="A5936">
        <v>5935</v>
      </c>
      <c r="B5936">
        <v>186503</v>
      </c>
      <c r="C5936" t="s">
        <v>260</v>
      </c>
      <c r="D5936" t="s">
        <v>137</v>
      </c>
      <c r="E5936" t="s">
        <v>10702</v>
      </c>
      <c r="F5936">
        <v>300</v>
      </c>
      <c r="G5936">
        <v>4.3</v>
      </c>
      <c r="H5936">
        <v>1000</v>
      </c>
      <c r="I5936" t="s">
        <v>10703</v>
      </c>
      <c r="J5936" t="s">
        <v>260</v>
      </c>
      <c r="K5936">
        <v>57</v>
      </c>
      <c r="L5936" t="s">
        <v>138</v>
      </c>
      <c r="M5936" t="s">
        <v>132</v>
      </c>
      <c r="N5936" t="s">
        <v>147</v>
      </c>
      <c r="O5936" t="s">
        <v>135</v>
      </c>
    </row>
    <row r="5937" spans="1:15">
      <c r="A5937">
        <v>5936</v>
      </c>
      <c r="B5937">
        <v>187314</v>
      </c>
      <c r="C5937" t="s">
        <v>458</v>
      </c>
      <c r="D5937" t="s">
        <v>141</v>
      </c>
      <c r="E5937" t="s">
        <v>10704</v>
      </c>
      <c r="F5937">
        <v>200</v>
      </c>
      <c r="G5937">
        <v>2.9</v>
      </c>
      <c r="H5937">
        <v>80</v>
      </c>
      <c r="I5937" t="s">
        <v>395</v>
      </c>
      <c r="J5937" t="s">
        <v>1675</v>
      </c>
      <c r="K5937">
        <v>37</v>
      </c>
      <c r="L5937" t="s">
        <v>138</v>
      </c>
      <c r="M5937" t="s">
        <v>142</v>
      </c>
      <c r="N5937" t="s">
        <v>131</v>
      </c>
      <c r="O5937" t="s">
        <v>144</v>
      </c>
    </row>
    <row r="5938" spans="1:15">
      <c r="A5938">
        <v>5937</v>
      </c>
      <c r="B5938">
        <v>187356</v>
      </c>
      <c r="C5938" t="s">
        <v>4414</v>
      </c>
      <c r="D5938" t="s">
        <v>145</v>
      </c>
      <c r="E5938" t="s">
        <v>10705</v>
      </c>
      <c r="F5938">
        <v>200</v>
      </c>
      <c r="G5938">
        <v>4</v>
      </c>
      <c r="H5938">
        <v>500</v>
      </c>
      <c r="I5938" t="s">
        <v>2266</v>
      </c>
      <c r="J5938" t="s">
        <v>2242</v>
      </c>
      <c r="K5938">
        <v>39</v>
      </c>
      <c r="L5938" t="s">
        <v>136</v>
      </c>
      <c r="M5938" t="s">
        <v>142</v>
      </c>
      <c r="N5938" t="s">
        <v>147</v>
      </c>
      <c r="O5938" t="s">
        <v>144</v>
      </c>
    </row>
    <row r="5939" spans="1:15">
      <c r="A5939">
        <v>5938</v>
      </c>
      <c r="B5939">
        <v>188190</v>
      </c>
      <c r="C5939" t="s">
        <v>458</v>
      </c>
      <c r="D5939" t="s">
        <v>141</v>
      </c>
      <c r="E5939" t="s">
        <v>10706</v>
      </c>
      <c r="F5939">
        <v>200</v>
      </c>
      <c r="G5939">
        <v>4.9000000000000004</v>
      </c>
      <c r="H5939">
        <v>20</v>
      </c>
      <c r="I5939" t="s">
        <v>9357</v>
      </c>
      <c r="J5939" t="s">
        <v>1675</v>
      </c>
      <c r="K5939">
        <v>37</v>
      </c>
      <c r="L5939" t="s">
        <v>138</v>
      </c>
      <c r="M5939" t="s">
        <v>142</v>
      </c>
      <c r="N5939" t="s">
        <v>140</v>
      </c>
      <c r="O5939" t="s">
        <v>144</v>
      </c>
    </row>
    <row r="5940" spans="1:15">
      <c r="A5940">
        <v>5939</v>
      </c>
      <c r="B5940">
        <v>188571</v>
      </c>
      <c r="C5940" t="s">
        <v>1303</v>
      </c>
      <c r="D5940" t="s">
        <v>134</v>
      </c>
      <c r="E5940" t="s">
        <v>10707</v>
      </c>
      <c r="F5940">
        <v>250</v>
      </c>
      <c r="G5940">
        <v>4</v>
      </c>
      <c r="H5940">
        <v>500</v>
      </c>
      <c r="I5940" t="s">
        <v>1755</v>
      </c>
      <c r="J5940" t="s">
        <v>4831</v>
      </c>
      <c r="K5940">
        <v>51</v>
      </c>
      <c r="L5940" t="s">
        <v>138</v>
      </c>
      <c r="M5940" t="s">
        <v>132</v>
      </c>
      <c r="N5940" t="s">
        <v>147</v>
      </c>
      <c r="O5940" t="s">
        <v>135</v>
      </c>
    </row>
    <row r="5941" spans="1:15">
      <c r="A5941">
        <v>5940</v>
      </c>
      <c r="B5941">
        <v>189683</v>
      </c>
      <c r="C5941" t="s">
        <v>674</v>
      </c>
      <c r="D5941" t="s">
        <v>134</v>
      </c>
      <c r="E5941" t="s">
        <v>10708</v>
      </c>
      <c r="F5941">
        <v>200</v>
      </c>
      <c r="G5941">
        <v>4.2</v>
      </c>
      <c r="H5941">
        <v>100</v>
      </c>
      <c r="I5941" t="s">
        <v>10709</v>
      </c>
      <c r="J5941" t="s">
        <v>3595</v>
      </c>
      <c r="K5941">
        <v>45</v>
      </c>
      <c r="L5941" t="s">
        <v>138</v>
      </c>
      <c r="M5941" t="s">
        <v>142</v>
      </c>
      <c r="N5941" t="s">
        <v>131</v>
      </c>
      <c r="O5941" t="s">
        <v>135</v>
      </c>
    </row>
    <row r="5942" spans="1:15">
      <c r="A5942">
        <v>5941</v>
      </c>
      <c r="B5942">
        <v>189872</v>
      </c>
      <c r="C5942" t="s">
        <v>2818</v>
      </c>
      <c r="D5942" t="s">
        <v>149</v>
      </c>
      <c r="E5942" t="s">
        <v>10710</v>
      </c>
      <c r="F5942">
        <v>110</v>
      </c>
      <c r="G5942">
        <v>2.9</v>
      </c>
      <c r="H5942">
        <v>80</v>
      </c>
      <c r="I5942" t="s">
        <v>2395</v>
      </c>
      <c r="J5942" t="s">
        <v>10627</v>
      </c>
      <c r="K5942">
        <v>46</v>
      </c>
      <c r="L5942" t="s">
        <v>138</v>
      </c>
      <c r="M5942" t="s">
        <v>142</v>
      </c>
      <c r="N5942" t="s">
        <v>131</v>
      </c>
      <c r="O5942" t="s">
        <v>135</v>
      </c>
    </row>
    <row r="5943" spans="1:15">
      <c r="A5943">
        <v>5942</v>
      </c>
      <c r="B5943">
        <v>190142</v>
      </c>
      <c r="C5943" t="s">
        <v>295</v>
      </c>
      <c r="D5943" t="s">
        <v>137</v>
      </c>
      <c r="E5943" t="s">
        <v>10711</v>
      </c>
      <c r="F5943">
        <v>400</v>
      </c>
      <c r="G5943">
        <v>3.6</v>
      </c>
      <c r="H5943">
        <v>100</v>
      </c>
      <c r="I5943" t="s">
        <v>10712</v>
      </c>
      <c r="J5943" t="s">
        <v>295</v>
      </c>
      <c r="K5943">
        <v>48</v>
      </c>
      <c r="L5943" t="s">
        <v>133</v>
      </c>
      <c r="M5943" t="s">
        <v>132</v>
      </c>
      <c r="N5943" t="s">
        <v>131</v>
      </c>
      <c r="O5943" t="s">
        <v>135</v>
      </c>
    </row>
    <row r="5944" spans="1:15">
      <c r="A5944">
        <v>5943</v>
      </c>
      <c r="B5944">
        <v>190571</v>
      </c>
      <c r="C5944" t="s">
        <v>887</v>
      </c>
      <c r="D5944" t="s">
        <v>139</v>
      </c>
      <c r="E5944" t="s">
        <v>10713</v>
      </c>
      <c r="F5944">
        <v>200</v>
      </c>
      <c r="G5944">
        <v>4.5</v>
      </c>
      <c r="H5944">
        <v>1000</v>
      </c>
      <c r="I5944" t="s">
        <v>368</v>
      </c>
      <c r="J5944" t="s">
        <v>2284</v>
      </c>
      <c r="K5944">
        <v>57</v>
      </c>
      <c r="L5944" t="s">
        <v>133</v>
      </c>
      <c r="M5944" t="s">
        <v>142</v>
      </c>
      <c r="N5944" t="s">
        <v>147</v>
      </c>
      <c r="O5944" t="s">
        <v>135</v>
      </c>
    </row>
    <row r="5945" spans="1:15">
      <c r="A5945">
        <v>5944</v>
      </c>
      <c r="B5945">
        <v>191644</v>
      </c>
      <c r="C5945" t="s">
        <v>10253</v>
      </c>
      <c r="D5945" t="s">
        <v>145</v>
      </c>
      <c r="E5945" t="s">
        <v>10714</v>
      </c>
      <c r="F5945">
        <v>150</v>
      </c>
      <c r="G5945">
        <v>2.9</v>
      </c>
      <c r="H5945">
        <v>80</v>
      </c>
      <c r="I5945" t="s">
        <v>10715</v>
      </c>
      <c r="J5945" t="s">
        <v>3772</v>
      </c>
      <c r="K5945">
        <v>84</v>
      </c>
      <c r="L5945" t="s">
        <v>138</v>
      </c>
      <c r="M5945" t="s">
        <v>142</v>
      </c>
      <c r="N5945" t="s">
        <v>131</v>
      </c>
      <c r="O5945" t="s">
        <v>130</v>
      </c>
    </row>
    <row r="5946" spans="1:15">
      <c r="A5946">
        <v>5945</v>
      </c>
      <c r="B5946">
        <v>191686</v>
      </c>
      <c r="C5946" t="s">
        <v>5076</v>
      </c>
      <c r="D5946" t="s">
        <v>149</v>
      </c>
      <c r="E5946" t="s">
        <v>10716</v>
      </c>
      <c r="F5946">
        <v>200</v>
      </c>
      <c r="G5946">
        <v>3.5</v>
      </c>
      <c r="H5946">
        <v>50</v>
      </c>
      <c r="I5946" t="s">
        <v>3030</v>
      </c>
      <c r="J5946" t="s">
        <v>10717</v>
      </c>
      <c r="K5946">
        <v>53</v>
      </c>
      <c r="L5946" t="s">
        <v>138</v>
      </c>
      <c r="M5946" t="s">
        <v>142</v>
      </c>
      <c r="N5946" t="s">
        <v>140</v>
      </c>
      <c r="O5946" t="s">
        <v>135</v>
      </c>
    </row>
    <row r="5947" spans="1:15">
      <c r="A5947">
        <v>5946</v>
      </c>
      <c r="B5947">
        <v>192057</v>
      </c>
      <c r="C5947" t="s">
        <v>3292</v>
      </c>
      <c r="D5947" t="s">
        <v>141</v>
      </c>
      <c r="E5947" t="s">
        <v>10718</v>
      </c>
      <c r="F5947">
        <v>200</v>
      </c>
      <c r="G5947">
        <v>2.9</v>
      </c>
      <c r="H5947">
        <v>80</v>
      </c>
      <c r="I5947" t="s">
        <v>10719</v>
      </c>
      <c r="J5947" t="s">
        <v>3292</v>
      </c>
      <c r="K5947">
        <v>36</v>
      </c>
      <c r="L5947" t="s">
        <v>236</v>
      </c>
      <c r="M5947" t="s">
        <v>142</v>
      </c>
      <c r="N5947" t="s">
        <v>131</v>
      </c>
      <c r="O5947" t="s">
        <v>144</v>
      </c>
    </row>
    <row r="5948" spans="1:15">
      <c r="A5948">
        <v>5947</v>
      </c>
      <c r="B5948">
        <v>192058</v>
      </c>
      <c r="C5948" t="s">
        <v>690</v>
      </c>
      <c r="D5948" t="s">
        <v>129</v>
      </c>
      <c r="E5948" t="s">
        <v>10720</v>
      </c>
      <c r="F5948">
        <v>200</v>
      </c>
      <c r="G5948">
        <v>4.4000000000000004</v>
      </c>
      <c r="H5948">
        <v>1000</v>
      </c>
      <c r="I5948" t="s">
        <v>10721</v>
      </c>
      <c r="J5948" t="s">
        <v>690</v>
      </c>
      <c r="K5948">
        <v>66</v>
      </c>
      <c r="L5948" t="s">
        <v>136</v>
      </c>
      <c r="M5948" t="s">
        <v>142</v>
      </c>
      <c r="N5948" t="s">
        <v>147</v>
      </c>
      <c r="O5948" t="s">
        <v>130</v>
      </c>
    </row>
    <row r="5949" spans="1:15">
      <c r="A5949">
        <v>5948</v>
      </c>
      <c r="B5949">
        <v>193493</v>
      </c>
      <c r="C5949" t="s">
        <v>999</v>
      </c>
      <c r="D5949" t="s">
        <v>143</v>
      </c>
      <c r="E5949" t="s">
        <v>10722</v>
      </c>
      <c r="F5949">
        <v>350</v>
      </c>
      <c r="G5949">
        <v>4.3</v>
      </c>
      <c r="H5949">
        <v>500</v>
      </c>
      <c r="I5949" t="s">
        <v>10723</v>
      </c>
      <c r="J5949" t="s">
        <v>880</v>
      </c>
      <c r="K5949">
        <v>38</v>
      </c>
      <c r="L5949" t="s">
        <v>136</v>
      </c>
      <c r="M5949" t="s">
        <v>132</v>
      </c>
      <c r="N5949" t="s">
        <v>147</v>
      </c>
      <c r="O5949" t="s">
        <v>144</v>
      </c>
    </row>
    <row r="5950" spans="1:15">
      <c r="A5950">
        <v>5949</v>
      </c>
      <c r="B5950">
        <v>194256</v>
      </c>
      <c r="C5950" t="s">
        <v>2208</v>
      </c>
      <c r="D5950" t="s">
        <v>145</v>
      </c>
      <c r="E5950" t="s">
        <v>10724</v>
      </c>
      <c r="F5950">
        <v>200</v>
      </c>
      <c r="G5950">
        <v>2.9</v>
      </c>
      <c r="H5950">
        <v>80</v>
      </c>
      <c r="I5950" t="s">
        <v>10725</v>
      </c>
      <c r="J5950" t="s">
        <v>10726</v>
      </c>
      <c r="K5950">
        <v>33</v>
      </c>
      <c r="L5950" t="s">
        <v>236</v>
      </c>
      <c r="M5950" t="s">
        <v>142</v>
      </c>
      <c r="N5950" t="s">
        <v>131</v>
      </c>
      <c r="O5950" t="s">
        <v>144</v>
      </c>
    </row>
    <row r="5951" spans="1:15">
      <c r="A5951">
        <v>5950</v>
      </c>
      <c r="B5951">
        <v>194287</v>
      </c>
      <c r="C5951" t="s">
        <v>1992</v>
      </c>
      <c r="D5951" t="s">
        <v>145</v>
      </c>
      <c r="E5951" t="s">
        <v>10727</v>
      </c>
      <c r="F5951">
        <v>300</v>
      </c>
      <c r="G5951">
        <v>4.0999999999999996</v>
      </c>
      <c r="H5951">
        <v>100</v>
      </c>
      <c r="I5951" t="s">
        <v>2220</v>
      </c>
      <c r="J5951" t="s">
        <v>1992</v>
      </c>
      <c r="K5951">
        <v>44</v>
      </c>
      <c r="L5951" t="s">
        <v>138</v>
      </c>
      <c r="M5951" t="s">
        <v>132</v>
      </c>
      <c r="N5951" t="s">
        <v>131</v>
      </c>
      <c r="O5951" t="s">
        <v>135</v>
      </c>
    </row>
    <row r="5952" spans="1:15">
      <c r="A5952">
        <v>5951</v>
      </c>
      <c r="B5952">
        <v>194462</v>
      </c>
      <c r="C5952" t="s">
        <v>4944</v>
      </c>
      <c r="D5952" t="s">
        <v>145</v>
      </c>
      <c r="E5952" t="s">
        <v>10728</v>
      </c>
      <c r="F5952">
        <v>200</v>
      </c>
      <c r="G5952">
        <v>4.2</v>
      </c>
      <c r="H5952">
        <v>100</v>
      </c>
      <c r="I5952" t="s">
        <v>6314</v>
      </c>
      <c r="J5952" t="s">
        <v>4944</v>
      </c>
      <c r="K5952">
        <v>40</v>
      </c>
      <c r="L5952" t="s">
        <v>136</v>
      </c>
      <c r="M5952" t="s">
        <v>142</v>
      </c>
      <c r="N5952" t="s">
        <v>131</v>
      </c>
      <c r="O5952" t="s">
        <v>144</v>
      </c>
    </row>
    <row r="5953" spans="1:15">
      <c r="A5953">
        <v>5952</v>
      </c>
      <c r="B5953">
        <v>194914</v>
      </c>
      <c r="C5953" t="s">
        <v>3948</v>
      </c>
      <c r="D5953" t="s">
        <v>141</v>
      </c>
      <c r="E5953" t="s">
        <v>10729</v>
      </c>
      <c r="F5953">
        <v>100</v>
      </c>
      <c r="G5953">
        <v>2.9</v>
      </c>
      <c r="H5953">
        <v>80</v>
      </c>
      <c r="I5953" t="s">
        <v>10730</v>
      </c>
      <c r="J5953" t="s">
        <v>955</v>
      </c>
      <c r="K5953">
        <v>67</v>
      </c>
      <c r="L5953" t="s">
        <v>138</v>
      </c>
      <c r="M5953" t="s">
        <v>142</v>
      </c>
      <c r="N5953" t="s">
        <v>131</v>
      </c>
      <c r="O5953" t="s">
        <v>130</v>
      </c>
    </row>
    <row r="5954" spans="1:15">
      <c r="A5954">
        <v>5953</v>
      </c>
      <c r="B5954">
        <v>195029</v>
      </c>
      <c r="C5954" t="s">
        <v>4215</v>
      </c>
      <c r="D5954" t="s">
        <v>129</v>
      </c>
      <c r="E5954" t="s">
        <v>10731</v>
      </c>
      <c r="F5954">
        <v>200</v>
      </c>
      <c r="G5954">
        <v>3.9</v>
      </c>
      <c r="H5954">
        <v>100</v>
      </c>
      <c r="I5954" t="s">
        <v>2731</v>
      </c>
      <c r="J5954" t="s">
        <v>709</v>
      </c>
      <c r="K5954">
        <v>89</v>
      </c>
      <c r="L5954" t="s">
        <v>136</v>
      </c>
      <c r="M5954" t="s">
        <v>142</v>
      </c>
      <c r="N5954" t="s">
        <v>131</v>
      </c>
      <c r="O5954" t="s">
        <v>130</v>
      </c>
    </row>
    <row r="5955" spans="1:15">
      <c r="A5955">
        <v>5954</v>
      </c>
      <c r="B5955">
        <v>195580</v>
      </c>
      <c r="C5955" t="s">
        <v>3149</v>
      </c>
      <c r="D5955" t="s">
        <v>149</v>
      </c>
      <c r="E5955" t="s">
        <v>10732</v>
      </c>
      <c r="F5955">
        <v>300</v>
      </c>
      <c r="G5955">
        <v>2.9</v>
      </c>
      <c r="H5955">
        <v>80</v>
      </c>
      <c r="I5955" t="s">
        <v>3151</v>
      </c>
      <c r="J5955" t="s">
        <v>3149</v>
      </c>
      <c r="K5955">
        <v>57</v>
      </c>
      <c r="L5955" t="s">
        <v>136</v>
      </c>
      <c r="M5955" t="s">
        <v>132</v>
      </c>
      <c r="N5955" t="s">
        <v>131</v>
      </c>
      <c r="O5955" t="s">
        <v>135</v>
      </c>
    </row>
    <row r="5956" spans="1:15">
      <c r="A5956">
        <v>5955</v>
      </c>
      <c r="B5956">
        <v>195656</v>
      </c>
      <c r="C5956" t="s">
        <v>690</v>
      </c>
      <c r="D5956" t="s">
        <v>129</v>
      </c>
      <c r="E5956" t="s">
        <v>10733</v>
      </c>
      <c r="F5956">
        <v>250</v>
      </c>
      <c r="G5956">
        <v>4.2</v>
      </c>
      <c r="H5956">
        <v>100</v>
      </c>
      <c r="I5956" t="s">
        <v>10734</v>
      </c>
      <c r="J5956" t="s">
        <v>690</v>
      </c>
      <c r="K5956">
        <v>75</v>
      </c>
      <c r="L5956" t="s">
        <v>136</v>
      </c>
      <c r="M5956" t="s">
        <v>132</v>
      </c>
      <c r="N5956" t="s">
        <v>131</v>
      </c>
      <c r="O5956" t="s">
        <v>130</v>
      </c>
    </row>
    <row r="5957" spans="1:15">
      <c r="A5957">
        <v>5956</v>
      </c>
      <c r="B5957">
        <v>195786</v>
      </c>
      <c r="C5957" t="s">
        <v>650</v>
      </c>
      <c r="D5957" t="s">
        <v>137</v>
      </c>
      <c r="E5957" t="s">
        <v>10735</v>
      </c>
      <c r="F5957">
        <v>350</v>
      </c>
      <c r="G5957">
        <v>2.9</v>
      </c>
      <c r="H5957">
        <v>80</v>
      </c>
      <c r="I5957" t="s">
        <v>10736</v>
      </c>
      <c r="J5957" t="s">
        <v>10737</v>
      </c>
      <c r="K5957">
        <v>39</v>
      </c>
      <c r="L5957" t="s">
        <v>236</v>
      </c>
      <c r="M5957" t="s">
        <v>132</v>
      </c>
      <c r="N5957" t="s">
        <v>131</v>
      </c>
      <c r="O5957" t="s">
        <v>144</v>
      </c>
    </row>
    <row r="5958" spans="1:15">
      <c r="A5958">
        <v>5957</v>
      </c>
      <c r="B5958">
        <v>195893</v>
      </c>
      <c r="C5958" t="s">
        <v>256</v>
      </c>
      <c r="D5958" t="s">
        <v>137</v>
      </c>
      <c r="E5958" t="s">
        <v>10738</v>
      </c>
      <c r="F5958">
        <v>200</v>
      </c>
      <c r="G5958">
        <v>4.3</v>
      </c>
      <c r="H5958">
        <v>50</v>
      </c>
      <c r="I5958" t="s">
        <v>3167</v>
      </c>
      <c r="J5958" t="s">
        <v>2098</v>
      </c>
      <c r="K5958">
        <v>52</v>
      </c>
      <c r="L5958" t="s">
        <v>133</v>
      </c>
      <c r="M5958" t="s">
        <v>142</v>
      </c>
      <c r="N5958" t="s">
        <v>140</v>
      </c>
      <c r="O5958" t="s">
        <v>135</v>
      </c>
    </row>
    <row r="5959" spans="1:15">
      <c r="A5959">
        <v>5958</v>
      </c>
      <c r="B5959">
        <v>196811</v>
      </c>
      <c r="C5959" t="s">
        <v>1976</v>
      </c>
      <c r="D5959" t="s">
        <v>145</v>
      </c>
      <c r="E5959" t="s">
        <v>10739</v>
      </c>
      <c r="F5959">
        <v>300</v>
      </c>
      <c r="G5959">
        <v>4.3</v>
      </c>
      <c r="H5959">
        <v>100</v>
      </c>
      <c r="I5959" t="s">
        <v>2266</v>
      </c>
      <c r="J5959" t="s">
        <v>1969</v>
      </c>
      <c r="K5959">
        <v>30</v>
      </c>
      <c r="L5959" t="s">
        <v>136</v>
      </c>
      <c r="M5959" t="s">
        <v>132</v>
      </c>
      <c r="N5959" t="s">
        <v>131</v>
      </c>
      <c r="O5959" t="s">
        <v>144</v>
      </c>
    </row>
    <row r="5960" spans="1:15">
      <c r="A5960">
        <v>5959</v>
      </c>
      <c r="B5960">
        <v>196826</v>
      </c>
      <c r="C5960" t="s">
        <v>2322</v>
      </c>
      <c r="D5960" t="s">
        <v>145</v>
      </c>
      <c r="E5960" t="s">
        <v>10740</v>
      </c>
      <c r="F5960">
        <v>250</v>
      </c>
      <c r="G5960">
        <v>4</v>
      </c>
      <c r="H5960">
        <v>100</v>
      </c>
      <c r="I5960" t="s">
        <v>10741</v>
      </c>
      <c r="J5960" t="s">
        <v>2322</v>
      </c>
      <c r="K5960">
        <v>48</v>
      </c>
      <c r="L5960" t="s">
        <v>138</v>
      </c>
      <c r="M5960" t="s">
        <v>132</v>
      </c>
      <c r="N5960" t="s">
        <v>131</v>
      </c>
      <c r="O5960" t="s">
        <v>135</v>
      </c>
    </row>
    <row r="5961" spans="1:15">
      <c r="A5961">
        <v>5960</v>
      </c>
      <c r="B5961">
        <v>197009</v>
      </c>
      <c r="C5961" t="s">
        <v>280</v>
      </c>
      <c r="D5961" t="s">
        <v>137</v>
      </c>
      <c r="E5961" t="s">
        <v>10742</v>
      </c>
      <c r="F5961">
        <v>500</v>
      </c>
      <c r="G5961">
        <v>4.4000000000000004</v>
      </c>
      <c r="H5961">
        <v>100</v>
      </c>
      <c r="I5961" t="s">
        <v>10743</v>
      </c>
      <c r="J5961" t="s">
        <v>2023</v>
      </c>
      <c r="K5961">
        <v>49</v>
      </c>
      <c r="L5961" t="s">
        <v>237</v>
      </c>
      <c r="M5961" t="s">
        <v>132</v>
      </c>
      <c r="N5961" t="s">
        <v>131</v>
      </c>
      <c r="O5961" t="s">
        <v>135</v>
      </c>
    </row>
    <row r="5962" spans="1:15">
      <c r="A5962">
        <v>5961</v>
      </c>
      <c r="B5962">
        <v>197766</v>
      </c>
      <c r="C5962" t="s">
        <v>2009</v>
      </c>
      <c r="D5962" t="s">
        <v>145</v>
      </c>
      <c r="E5962" t="s">
        <v>10744</v>
      </c>
      <c r="F5962">
        <v>350</v>
      </c>
      <c r="G5962">
        <v>2.9</v>
      </c>
      <c r="H5962">
        <v>80</v>
      </c>
      <c r="I5962" t="s">
        <v>10745</v>
      </c>
      <c r="J5962" t="s">
        <v>1992</v>
      </c>
      <c r="K5962">
        <v>47</v>
      </c>
      <c r="L5962" t="s">
        <v>138</v>
      </c>
      <c r="M5962" t="s">
        <v>132</v>
      </c>
      <c r="N5962" t="s">
        <v>131</v>
      </c>
      <c r="O5962" t="s">
        <v>135</v>
      </c>
    </row>
    <row r="5963" spans="1:15">
      <c r="A5963">
        <v>5962</v>
      </c>
      <c r="B5963">
        <v>198051</v>
      </c>
      <c r="C5963" t="s">
        <v>5078</v>
      </c>
      <c r="D5963" t="s">
        <v>149</v>
      </c>
      <c r="E5963" t="s">
        <v>10746</v>
      </c>
      <c r="F5963">
        <v>200</v>
      </c>
      <c r="G5963">
        <v>2.9</v>
      </c>
      <c r="H5963">
        <v>80</v>
      </c>
      <c r="I5963" t="s">
        <v>841</v>
      </c>
      <c r="J5963" t="s">
        <v>10506</v>
      </c>
      <c r="K5963">
        <v>54</v>
      </c>
      <c r="L5963" t="s">
        <v>136</v>
      </c>
      <c r="M5963" t="s">
        <v>142</v>
      </c>
      <c r="N5963" t="s">
        <v>131</v>
      </c>
      <c r="O5963" t="s">
        <v>135</v>
      </c>
    </row>
    <row r="5964" spans="1:15">
      <c r="A5964">
        <v>5963</v>
      </c>
      <c r="B5964">
        <v>199229</v>
      </c>
      <c r="C5964" t="s">
        <v>458</v>
      </c>
      <c r="D5964" t="s">
        <v>141</v>
      </c>
      <c r="E5964" t="s">
        <v>10747</v>
      </c>
      <c r="F5964">
        <v>300</v>
      </c>
      <c r="G5964">
        <v>4.3</v>
      </c>
      <c r="H5964">
        <v>20</v>
      </c>
      <c r="I5964" t="s">
        <v>2612</v>
      </c>
      <c r="J5964" t="s">
        <v>1675</v>
      </c>
      <c r="K5964">
        <v>36</v>
      </c>
      <c r="L5964" t="s">
        <v>136</v>
      </c>
      <c r="M5964" t="s">
        <v>132</v>
      </c>
      <c r="N5964" t="s">
        <v>140</v>
      </c>
      <c r="O5964" t="s">
        <v>144</v>
      </c>
    </row>
    <row r="5965" spans="1:15">
      <c r="A5965">
        <v>5964</v>
      </c>
      <c r="B5965">
        <v>201120</v>
      </c>
      <c r="C5965" t="s">
        <v>397</v>
      </c>
      <c r="D5965" t="s">
        <v>134</v>
      </c>
      <c r="E5965" t="s">
        <v>10748</v>
      </c>
      <c r="F5965">
        <v>300</v>
      </c>
      <c r="G5965">
        <v>4</v>
      </c>
      <c r="H5965">
        <v>50</v>
      </c>
      <c r="I5965" t="s">
        <v>10749</v>
      </c>
      <c r="J5965" t="s">
        <v>4383</v>
      </c>
      <c r="K5965">
        <v>51</v>
      </c>
      <c r="L5965" t="s">
        <v>136</v>
      </c>
      <c r="M5965" t="s">
        <v>132</v>
      </c>
      <c r="N5965" t="s">
        <v>140</v>
      </c>
      <c r="O5965" t="s">
        <v>135</v>
      </c>
    </row>
    <row r="5966" spans="1:15">
      <c r="A5966">
        <v>5965</v>
      </c>
      <c r="B5966">
        <v>201131</v>
      </c>
      <c r="C5966" t="s">
        <v>674</v>
      </c>
      <c r="D5966" t="s">
        <v>134</v>
      </c>
      <c r="E5966" t="s">
        <v>10750</v>
      </c>
      <c r="F5966">
        <v>150</v>
      </c>
      <c r="G5966">
        <v>3.6</v>
      </c>
      <c r="H5966">
        <v>20</v>
      </c>
      <c r="I5966" t="s">
        <v>10751</v>
      </c>
      <c r="J5966" t="s">
        <v>3595</v>
      </c>
      <c r="K5966">
        <v>36</v>
      </c>
      <c r="L5966" t="s">
        <v>138</v>
      </c>
      <c r="M5966" t="s">
        <v>142</v>
      </c>
      <c r="N5966" t="s">
        <v>140</v>
      </c>
      <c r="O5966" t="s">
        <v>144</v>
      </c>
    </row>
    <row r="5967" spans="1:15">
      <c r="A5967">
        <v>5966</v>
      </c>
      <c r="B5967">
        <v>201138</v>
      </c>
      <c r="C5967" t="s">
        <v>397</v>
      </c>
      <c r="D5967" t="s">
        <v>134</v>
      </c>
      <c r="E5967" t="s">
        <v>10752</v>
      </c>
      <c r="F5967">
        <v>300</v>
      </c>
      <c r="G5967">
        <v>4</v>
      </c>
      <c r="H5967">
        <v>20</v>
      </c>
      <c r="I5967" t="s">
        <v>4382</v>
      </c>
      <c r="J5967" t="s">
        <v>4383</v>
      </c>
      <c r="K5967">
        <v>51</v>
      </c>
      <c r="L5967" t="s">
        <v>136</v>
      </c>
      <c r="M5967" t="s">
        <v>132</v>
      </c>
      <c r="N5967" t="s">
        <v>140</v>
      </c>
      <c r="O5967" t="s">
        <v>135</v>
      </c>
    </row>
    <row r="5968" spans="1:15">
      <c r="A5968">
        <v>5967</v>
      </c>
      <c r="B5968">
        <v>201877</v>
      </c>
      <c r="C5968" t="s">
        <v>3231</v>
      </c>
      <c r="D5968" t="s">
        <v>146</v>
      </c>
      <c r="E5968" t="s">
        <v>10753</v>
      </c>
      <c r="F5968">
        <v>200</v>
      </c>
      <c r="G5968">
        <v>4</v>
      </c>
      <c r="H5968">
        <v>100</v>
      </c>
      <c r="I5968" t="s">
        <v>10754</v>
      </c>
      <c r="J5968" t="s">
        <v>3054</v>
      </c>
      <c r="K5968">
        <v>47</v>
      </c>
      <c r="L5968" t="s">
        <v>138</v>
      </c>
      <c r="M5968" t="s">
        <v>142</v>
      </c>
      <c r="N5968" t="s">
        <v>131</v>
      </c>
      <c r="O5968" t="s">
        <v>135</v>
      </c>
    </row>
    <row r="5969" spans="1:15">
      <c r="A5969">
        <v>5968</v>
      </c>
      <c r="B5969">
        <v>203530</v>
      </c>
      <c r="C5969" t="s">
        <v>1992</v>
      </c>
      <c r="D5969" t="s">
        <v>145</v>
      </c>
      <c r="E5969" t="s">
        <v>10755</v>
      </c>
      <c r="F5969">
        <v>250</v>
      </c>
      <c r="G5969">
        <v>4</v>
      </c>
      <c r="H5969">
        <v>100</v>
      </c>
      <c r="I5969" t="s">
        <v>10756</v>
      </c>
      <c r="J5969" t="s">
        <v>1992</v>
      </c>
      <c r="K5969">
        <v>52</v>
      </c>
      <c r="L5969" t="s">
        <v>138</v>
      </c>
      <c r="M5969" t="s">
        <v>132</v>
      </c>
      <c r="N5969" t="s">
        <v>131</v>
      </c>
      <c r="O5969" t="s">
        <v>135</v>
      </c>
    </row>
    <row r="5970" spans="1:15">
      <c r="A5970">
        <v>5969</v>
      </c>
      <c r="B5970">
        <v>203887</v>
      </c>
      <c r="C5970" t="s">
        <v>382</v>
      </c>
      <c r="D5970" t="s">
        <v>137</v>
      </c>
      <c r="E5970" t="s">
        <v>10757</v>
      </c>
      <c r="F5970">
        <v>150</v>
      </c>
      <c r="G5970">
        <v>4.4000000000000004</v>
      </c>
      <c r="H5970">
        <v>20</v>
      </c>
      <c r="I5970" t="s">
        <v>10758</v>
      </c>
      <c r="J5970" t="s">
        <v>2098</v>
      </c>
      <c r="K5970">
        <v>34</v>
      </c>
      <c r="L5970" t="s">
        <v>136</v>
      </c>
      <c r="M5970" t="s">
        <v>142</v>
      </c>
      <c r="N5970" t="s">
        <v>140</v>
      </c>
      <c r="O5970" t="s">
        <v>144</v>
      </c>
    </row>
    <row r="5971" spans="1:15">
      <c r="A5971">
        <v>5970</v>
      </c>
      <c r="B5971">
        <v>204243</v>
      </c>
      <c r="C5971" t="s">
        <v>260</v>
      </c>
      <c r="D5971" t="s">
        <v>137</v>
      </c>
      <c r="E5971" t="s">
        <v>10759</v>
      </c>
      <c r="F5971">
        <v>200</v>
      </c>
      <c r="G5971">
        <v>4.0999999999999996</v>
      </c>
      <c r="H5971">
        <v>50</v>
      </c>
      <c r="I5971" t="s">
        <v>2266</v>
      </c>
      <c r="J5971" t="s">
        <v>260</v>
      </c>
      <c r="K5971">
        <v>60</v>
      </c>
      <c r="L5971" t="s">
        <v>136</v>
      </c>
      <c r="M5971" t="s">
        <v>142</v>
      </c>
      <c r="N5971" t="s">
        <v>140</v>
      </c>
      <c r="O5971" t="s">
        <v>135</v>
      </c>
    </row>
    <row r="5972" spans="1:15">
      <c r="A5972">
        <v>5971</v>
      </c>
      <c r="B5972">
        <v>204348</v>
      </c>
      <c r="C5972" t="s">
        <v>876</v>
      </c>
      <c r="D5972" t="s">
        <v>139</v>
      </c>
      <c r="E5972" t="s">
        <v>10760</v>
      </c>
      <c r="F5972">
        <v>500</v>
      </c>
      <c r="G5972">
        <v>4.4000000000000004</v>
      </c>
      <c r="H5972">
        <v>500</v>
      </c>
      <c r="I5972" t="s">
        <v>10761</v>
      </c>
      <c r="J5972" t="s">
        <v>876</v>
      </c>
      <c r="K5972">
        <v>44</v>
      </c>
      <c r="L5972" t="s">
        <v>136</v>
      </c>
      <c r="M5972" t="s">
        <v>132</v>
      </c>
      <c r="N5972" t="s">
        <v>147</v>
      </c>
      <c r="O5972" t="s">
        <v>135</v>
      </c>
    </row>
    <row r="5973" spans="1:15">
      <c r="A5973">
        <v>5972</v>
      </c>
      <c r="B5973">
        <v>204368</v>
      </c>
      <c r="C5973" t="s">
        <v>3003</v>
      </c>
      <c r="D5973" t="s">
        <v>137</v>
      </c>
      <c r="E5973" t="s">
        <v>10762</v>
      </c>
      <c r="F5973">
        <v>100</v>
      </c>
      <c r="G5973">
        <v>3.6</v>
      </c>
      <c r="H5973">
        <v>20</v>
      </c>
      <c r="I5973" t="s">
        <v>2096</v>
      </c>
      <c r="J5973" t="s">
        <v>3003</v>
      </c>
      <c r="K5973">
        <v>54</v>
      </c>
      <c r="L5973" t="s">
        <v>136</v>
      </c>
      <c r="M5973" t="s">
        <v>142</v>
      </c>
      <c r="N5973" t="s">
        <v>140</v>
      </c>
      <c r="O5973" t="s">
        <v>135</v>
      </c>
    </row>
    <row r="5974" spans="1:15">
      <c r="A5974">
        <v>5973</v>
      </c>
      <c r="B5974">
        <v>204552</v>
      </c>
      <c r="C5974" t="s">
        <v>10371</v>
      </c>
      <c r="D5974" t="s">
        <v>137</v>
      </c>
      <c r="E5974" t="s">
        <v>10763</v>
      </c>
      <c r="F5974">
        <v>200</v>
      </c>
      <c r="G5974">
        <v>2.9</v>
      </c>
      <c r="H5974">
        <v>80</v>
      </c>
      <c r="I5974" t="s">
        <v>356</v>
      </c>
      <c r="J5974" t="s">
        <v>3813</v>
      </c>
      <c r="K5974">
        <v>46</v>
      </c>
      <c r="L5974" t="s">
        <v>136</v>
      </c>
      <c r="M5974" t="s">
        <v>142</v>
      </c>
      <c r="N5974" t="s">
        <v>131</v>
      </c>
      <c r="O5974" t="s">
        <v>135</v>
      </c>
    </row>
    <row r="5975" spans="1:15">
      <c r="A5975">
        <v>5974</v>
      </c>
      <c r="B5975">
        <v>204598</v>
      </c>
      <c r="C5975" t="s">
        <v>3310</v>
      </c>
      <c r="D5975" t="s">
        <v>146</v>
      </c>
      <c r="E5975" t="s">
        <v>10764</v>
      </c>
      <c r="F5975">
        <v>200</v>
      </c>
      <c r="G5975">
        <v>3.9</v>
      </c>
      <c r="H5975">
        <v>500</v>
      </c>
      <c r="I5975" t="s">
        <v>10765</v>
      </c>
      <c r="J5975" t="s">
        <v>4228</v>
      </c>
      <c r="K5975">
        <v>31</v>
      </c>
      <c r="L5975" t="s">
        <v>133</v>
      </c>
      <c r="M5975" t="s">
        <v>142</v>
      </c>
      <c r="N5975" t="s">
        <v>147</v>
      </c>
      <c r="O5975" t="s">
        <v>144</v>
      </c>
    </row>
    <row r="5976" spans="1:15">
      <c r="A5976">
        <v>5975</v>
      </c>
      <c r="B5976">
        <v>204706</v>
      </c>
      <c r="C5976" t="s">
        <v>295</v>
      </c>
      <c r="D5976" t="s">
        <v>137</v>
      </c>
      <c r="E5976" t="s">
        <v>10766</v>
      </c>
      <c r="F5976">
        <v>200</v>
      </c>
      <c r="G5976">
        <v>4.4000000000000004</v>
      </c>
      <c r="H5976">
        <v>500</v>
      </c>
      <c r="I5976" t="s">
        <v>2266</v>
      </c>
      <c r="J5976" t="s">
        <v>295</v>
      </c>
      <c r="K5976">
        <v>50</v>
      </c>
      <c r="L5976" t="s">
        <v>136</v>
      </c>
      <c r="M5976" t="s">
        <v>142</v>
      </c>
      <c r="N5976" t="s">
        <v>147</v>
      </c>
      <c r="O5976" t="s">
        <v>135</v>
      </c>
    </row>
    <row r="5977" spans="1:15">
      <c r="A5977">
        <v>5976</v>
      </c>
      <c r="B5977">
        <v>204946</v>
      </c>
      <c r="C5977" t="s">
        <v>2772</v>
      </c>
      <c r="D5977" t="s">
        <v>141</v>
      </c>
      <c r="E5977" t="s">
        <v>10767</v>
      </c>
      <c r="F5977">
        <v>200</v>
      </c>
      <c r="G5977">
        <v>3.8</v>
      </c>
      <c r="H5977">
        <v>20</v>
      </c>
      <c r="I5977" t="s">
        <v>10768</v>
      </c>
      <c r="J5977" t="s">
        <v>3292</v>
      </c>
      <c r="K5977">
        <v>36</v>
      </c>
      <c r="L5977" t="s">
        <v>136</v>
      </c>
      <c r="M5977" t="s">
        <v>142</v>
      </c>
      <c r="N5977" t="s">
        <v>140</v>
      </c>
      <c r="O5977" t="s">
        <v>144</v>
      </c>
    </row>
    <row r="5978" spans="1:15">
      <c r="A5978">
        <v>5977</v>
      </c>
      <c r="B5978">
        <v>205180</v>
      </c>
      <c r="C5978" t="s">
        <v>366</v>
      </c>
      <c r="D5978" t="s">
        <v>146</v>
      </c>
      <c r="E5978" t="s">
        <v>10769</v>
      </c>
      <c r="F5978">
        <v>500</v>
      </c>
      <c r="G5978">
        <v>4.0999999999999996</v>
      </c>
      <c r="H5978">
        <v>20</v>
      </c>
      <c r="I5978" t="s">
        <v>4341</v>
      </c>
      <c r="J5978" t="s">
        <v>1684</v>
      </c>
      <c r="K5978">
        <v>41</v>
      </c>
      <c r="L5978" t="s">
        <v>236</v>
      </c>
      <c r="M5978" t="s">
        <v>132</v>
      </c>
      <c r="N5978" t="s">
        <v>140</v>
      </c>
      <c r="O5978" t="s">
        <v>135</v>
      </c>
    </row>
    <row r="5979" spans="1:15">
      <c r="A5979">
        <v>5978</v>
      </c>
      <c r="B5979">
        <v>205488</v>
      </c>
      <c r="C5979" t="s">
        <v>3102</v>
      </c>
      <c r="D5979" t="s">
        <v>149</v>
      </c>
      <c r="E5979" t="s">
        <v>10770</v>
      </c>
      <c r="F5979">
        <v>130</v>
      </c>
      <c r="G5979">
        <v>3.5</v>
      </c>
      <c r="H5979">
        <v>1000</v>
      </c>
      <c r="I5979" t="s">
        <v>10771</v>
      </c>
      <c r="J5979" t="s">
        <v>3105</v>
      </c>
      <c r="K5979">
        <v>34</v>
      </c>
      <c r="L5979" t="s">
        <v>133</v>
      </c>
      <c r="M5979" t="s">
        <v>142</v>
      </c>
      <c r="N5979" t="s">
        <v>147</v>
      </c>
      <c r="O5979" t="s">
        <v>144</v>
      </c>
    </row>
    <row r="5980" spans="1:15">
      <c r="A5980">
        <v>5979</v>
      </c>
      <c r="B5980">
        <v>205813</v>
      </c>
      <c r="C5980" t="s">
        <v>382</v>
      </c>
      <c r="D5980" t="s">
        <v>137</v>
      </c>
      <c r="E5980" t="s">
        <v>10772</v>
      </c>
      <c r="F5980">
        <v>500</v>
      </c>
      <c r="G5980">
        <v>4.3</v>
      </c>
      <c r="H5980">
        <v>100</v>
      </c>
      <c r="I5980" t="s">
        <v>368</v>
      </c>
      <c r="J5980" t="s">
        <v>1747</v>
      </c>
      <c r="K5980">
        <v>37</v>
      </c>
      <c r="L5980" t="s">
        <v>133</v>
      </c>
      <c r="M5980" t="s">
        <v>132</v>
      </c>
      <c r="N5980" t="s">
        <v>131</v>
      </c>
      <c r="O5980" t="s">
        <v>144</v>
      </c>
    </row>
    <row r="5981" spans="1:15">
      <c r="A5981">
        <v>5980</v>
      </c>
      <c r="B5981">
        <v>206481</v>
      </c>
      <c r="C5981" t="s">
        <v>1332</v>
      </c>
      <c r="D5981" t="s">
        <v>134</v>
      </c>
      <c r="E5981" t="s">
        <v>10773</v>
      </c>
      <c r="F5981">
        <v>150</v>
      </c>
      <c r="G5981">
        <v>4.2</v>
      </c>
      <c r="H5981">
        <v>50</v>
      </c>
      <c r="I5981" t="s">
        <v>10530</v>
      </c>
      <c r="J5981" t="s">
        <v>10774</v>
      </c>
      <c r="K5981">
        <v>35</v>
      </c>
      <c r="L5981" t="s">
        <v>138</v>
      </c>
      <c r="M5981" t="s">
        <v>142</v>
      </c>
      <c r="N5981" t="s">
        <v>140</v>
      </c>
      <c r="O5981" t="s">
        <v>144</v>
      </c>
    </row>
    <row r="5982" spans="1:15">
      <c r="A5982">
        <v>5981</v>
      </c>
      <c r="B5982">
        <v>207634</v>
      </c>
      <c r="C5982" t="s">
        <v>690</v>
      </c>
      <c r="D5982" t="s">
        <v>129</v>
      </c>
      <c r="E5982" t="s">
        <v>10775</v>
      </c>
      <c r="F5982">
        <v>250</v>
      </c>
      <c r="G5982">
        <v>4</v>
      </c>
      <c r="H5982">
        <v>50</v>
      </c>
      <c r="I5982" t="s">
        <v>7654</v>
      </c>
      <c r="J5982" t="s">
        <v>690</v>
      </c>
      <c r="K5982">
        <v>76</v>
      </c>
      <c r="L5982" t="s">
        <v>138</v>
      </c>
      <c r="M5982" t="s">
        <v>132</v>
      </c>
      <c r="N5982" t="s">
        <v>140</v>
      </c>
      <c r="O5982" t="s">
        <v>130</v>
      </c>
    </row>
    <row r="5983" spans="1:15">
      <c r="A5983">
        <v>5982</v>
      </c>
      <c r="B5983">
        <v>207963</v>
      </c>
      <c r="C5983" t="s">
        <v>2779</v>
      </c>
      <c r="D5983" t="s">
        <v>139</v>
      </c>
      <c r="E5983" t="s">
        <v>10776</v>
      </c>
      <c r="F5983">
        <v>150</v>
      </c>
      <c r="G5983">
        <v>3.3</v>
      </c>
      <c r="H5983">
        <v>20</v>
      </c>
      <c r="I5983" t="s">
        <v>6528</v>
      </c>
      <c r="J5983" t="s">
        <v>1807</v>
      </c>
      <c r="K5983">
        <v>58</v>
      </c>
      <c r="L5983" t="s">
        <v>136</v>
      </c>
      <c r="M5983" t="s">
        <v>142</v>
      </c>
      <c r="N5983" t="s">
        <v>140</v>
      </c>
      <c r="O5983" t="s">
        <v>135</v>
      </c>
    </row>
    <row r="5984" spans="1:15">
      <c r="A5984">
        <v>5983</v>
      </c>
      <c r="B5984">
        <v>207982</v>
      </c>
      <c r="C5984" t="s">
        <v>1969</v>
      </c>
      <c r="D5984" t="s">
        <v>145</v>
      </c>
      <c r="E5984" t="s">
        <v>10777</v>
      </c>
      <c r="F5984">
        <v>400</v>
      </c>
      <c r="G5984">
        <v>4</v>
      </c>
      <c r="H5984">
        <v>20</v>
      </c>
      <c r="I5984" t="s">
        <v>611</v>
      </c>
      <c r="J5984" t="s">
        <v>1969</v>
      </c>
      <c r="K5984">
        <v>38</v>
      </c>
      <c r="L5984" t="s">
        <v>133</v>
      </c>
      <c r="M5984" t="s">
        <v>132</v>
      </c>
      <c r="N5984" t="s">
        <v>140</v>
      </c>
      <c r="O5984" t="s">
        <v>144</v>
      </c>
    </row>
    <row r="5985" spans="1:15">
      <c r="A5985">
        <v>5984</v>
      </c>
      <c r="B5985">
        <v>208017</v>
      </c>
      <c r="C5985" t="s">
        <v>4944</v>
      </c>
      <c r="D5985" t="s">
        <v>145</v>
      </c>
      <c r="E5985" t="s">
        <v>10778</v>
      </c>
      <c r="F5985">
        <v>100</v>
      </c>
      <c r="G5985">
        <v>2.9</v>
      </c>
      <c r="H5985">
        <v>80</v>
      </c>
      <c r="I5985" t="s">
        <v>2606</v>
      </c>
      <c r="J5985" t="s">
        <v>4944</v>
      </c>
      <c r="K5985">
        <v>52</v>
      </c>
      <c r="L5985" t="s">
        <v>138</v>
      </c>
      <c r="M5985" t="s">
        <v>142</v>
      </c>
      <c r="N5985" t="s">
        <v>131</v>
      </c>
      <c r="O5985" t="s">
        <v>135</v>
      </c>
    </row>
    <row r="5986" spans="1:15">
      <c r="A5986">
        <v>5985</v>
      </c>
      <c r="B5986">
        <v>208617</v>
      </c>
      <c r="C5986" t="s">
        <v>385</v>
      </c>
      <c r="D5986" t="s">
        <v>129</v>
      </c>
      <c r="E5986" t="s">
        <v>10779</v>
      </c>
      <c r="F5986">
        <v>250</v>
      </c>
      <c r="G5986">
        <v>4.4000000000000004</v>
      </c>
      <c r="H5986">
        <v>1000</v>
      </c>
      <c r="I5986" t="s">
        <v>841</v>
      </c>
      <c r="J5986" t="s">
        <v>4543</v>
      </c>
      <c r="K5986">
        <v>37</v>
      </c>
      <c r="L5986" t="s">
        <v>136</v>
      </c>
      <c r="M5986" t="s">
        <v>132</v>
      </c>
      <c r="N5986" t="s">
        <v>147</v>
      </c>
      <c r="O5986" t="s">
        <v>144</v>
      </c>
    </row>
    <row r="5987" spans="1:15">
      <c r="A5987">
        <v>5986</v>
      </c>
      <c r="B5987">
        <v>209038</v>
      </c>
      <c r="C5987" t="s">
        <v>340</v>
      </c>
      <c r="D5987" t="s">
        <v>141</v>
      </c>
      <c r="E5987" t="s">
        <v>10780</v>
      </c>
      <c r="F5987">
        <v>200</v>
      </c>
      <c r="G5987">
        <v>2.9</v>
      </c>
      <c r="H5987">
        <v>80</v>
      </c>
      <c r="I5987" t="s">
        <v>10781</v>
      </c>
      <c r="J5987" t="s">
        <v>340</v>
      </c>
      <c r="K5987">
        <v>71</v>
      </c>
      <c r="L5987" t="s">
        <v>138</v>
      </c>
      <c r="M5987" t="s">
        <v>142</v>
      </c>
      <c r="N5987" t="s">
        <v>131</v>
      </c>
      <c r="O5987" t="s">
        <v>130</v>
      </c>
    </row>
    <row r="5988" spans="1:15">
      <c r="A5988">
        <v>5987</v>
      </c>
      <c r="B5988">
        <v>209143</v>
      </c>
      <c r="C5988" t="s">
        <v>9600</v>
      </c>
      <c r="D5988" t="s">
        <v>137</v>
      </c>
      <c r="E5988" t="s">
        <v>9668</v>
      </c>
      <c r="F5988">
        <v>200</v>
      </c>
      <c r="G5988">
        <v>2.9</v>
      </c>
      <c r="H5988">
        <v>80</v>
      </c>
      <c r="I5988" t="s">
        <v>3147</v>
      </c>
      <c r="J5988" t="s">
        <v>10782</v>
      </c>
      <c r="K5988">
        <v>46</v>
      </c>
      <c r="L5988" t="s">
        <v>138</v>
      </c>
      <c r="M5988" t="s">
        <v>142</v>
      </c>
      <c r="N5988" t="s">
        <v>131</v>
      </c>
      <c r="O5988" t="s">
        <v>135</v>
      </c>
    </row>
    <row r="5989" spans="1:15">
      <c r="A5989">
        <v>5988</v>
      </c>
      <c r="B5989">
        <v>209158</v>
      </c>
      <c r="C5989" t="s">
        <v>1904</v>
      </c>
      <c r="D5989" t="s">
        <v>146</v>
      </c>
      <c r="E5989" t="s">
        <v>10783</v>
      </c>
      <c r="F5989">
        <v>150</v>
      </c>
      <c r="G5989">
        <v>4.0999999999999996</v>
      </c>
      <c r="H5989">
        <v>50</v>
      </c>
      <c r="I5989" t="s">
        <v>10784</v>
      </c>
      <c r="J5989" t="s">
        <v>3695</v>
      </c>
      <c r="K5989">
        <v>40</v>
      </c>
      <c r="L5989" t="s">
        <v>138</v>
      </c>
      <c r="M5989" t="s">
        <v>142</v>
      </c>
      <c r="N5989" t="s">
        <v>140</v>
      </c>
      <c r="O5989" t="s">
        <v>144</v>
      </c>
    </row>
    <row r="5990" spans="1:15">
      <c r="A5990">
        <v>5989</v>
      </c>
      <c r="B5990">
        <v>209690</v>
      </c>
      <c r="C5990" t="s">
        <v>2792</v>
      </c>
      <c r="D5990" t="s">
        <v>134</v>
      </c>
      <c r="E5990" t="s">
        <v>10785</v>
      </c>
      <c r="F5990">
        <v>300</v>
      </c>
      <c r="G5990">
        <v>4.0999999999999996</v>
      </c>
      <c r="H5990">
        <v>500</v>
      </c>
      <c r="I5990" t="s">
        <v>356</v>
      </c>
      <c r="J5990" t="s">
        <v>4831</v>
      </c>
      <c r="K5990">
        <v>50</v>
      </c>
      <c r="L5990" t="s">
        <v>136</v>
      </c>
      <c r="M5990" t="s">
        <v>132</v>
      </c>
      <c r="N5990" t="s">
        <v>147</v>
      </c>
      <c r="O5990" t="s">
        <v>135</v>
      </c>
    </row>
    <row r="5991" spans="1:15">
      <c r="A5991">
        <v>5990</v>
      </c>
      <c r="B5991">
        <v>209838</v>
      </c>
      <c r="C5991" t="s">
        <v>2009</v>
      </c>
      <c r="D5991" t="s">
        <v>145</v>
      </c>
      <c r="E5991" t="s">
        <v>10786</v>
      </c>
      <c r="F5991">
        <v>300</v>
      </c>
      <c r="G5991">
        <v>4.2</v>
      </c>
      <c r="H5991">
        <v>20</v>
      </c>
      <c r="I5991" t="s">
        <v>841</v>
      </c>
      <c r="J5991" t="s">
        <v>1969</v>
      </c>
      <c r="K5991">
        <v>55</v>
      </c>
      <c r="L5991" t="s">
        <v>136</v>
      </c>
      <c r="M5991" t="s">
        <v>132</v>
      </c>
      <c r="N5991" t="s">
        <v>140</v>
      </c>
      <c r="O5991" t="s">
        <v>135</v>
      </c>
    </row>
    <row r="5992" spans="1:15">
      <c r="A5992">
        <v>5991</v>
      </c>
      <c r="B5992">
        <v>210033</v>
      </c>
      <c r="C5992" t="s">
        <v>2009</v>
      </c>
      <c r="D5992" t="s">
        <v>145</v>
      </c>
      <c r="E5992" t="s">
        <v>10787</v>
      </c>
      <c r="F5992">
        <v>300</v>
      </c>
      <c r="G5992">
        <v>2.9</v>
      </c>
      <c r="H5992">
        <v>80</v>
      </c>
      <c r="I5992" t="s">
        <v>395</v>
      </c>
      <c r="J5992" t="s">
        <v>1969</v>
      </c>
      <c r="K5992">
        <v>53</v>
      </c>
      <c r="L5992" t="s">
        <v>138</v>
      </c>
      <c r="M5992" t="s">
        <v>132</v>
      </c>
      <c r="N5992" t="s">
        <v>131</v>
      </c>
      <c r="O5992" t="s">
        <v>135</v>
      </c>
    </row>
    <row r="5993" spans="1:15">
      <c r="A5993">
        <v>5992</v>
      </c>
      <c r="B5993">
        <v>213337</v>
      </c>
      <c r="C5993" t="s">
        <v>1904</v>
      </c>
      <c r="D5993" t="s">
        <v>146</v>
      </c>
      <c r="E5993" t="s">
        <v>10788</v>
      </c>
      <c r="F5993">
        <v>200</v>
      </c>
      <c r="G5993">
        <v>4.0999999999999996</v>
      </c>
      <c r="H5993">
        <v>100</v>
      </c>
      <c r="I5993" t="s">
        <v>356</v>
      </c>
      <c r="J5993" t="s">
        <v>1684</v>
      </c>
      <c r="K5993">
        <v>39</v>
      </c>
      <c r="L5993" t="s">
        <v>136</v>
      </c>
      <c r="M5993" t="s">
        <v>142</v>
      </c>
      <c r="N5993" t="s">
        <v>131</v>
      </c>
      <c r="O5993" t="s">
        <v>144</v>
      </c>
    </row>
    <row r="5994" spans="1:15">
      <c r="A5994">
        <v>5993</v>
      </c>
      <c r="B5994">
        <v>213355</v>
      </c>
      <c r="C5994" t="s">
        <v>3931</v>
      </c>
      <c r="D5994" t="s">
        <v>145</v>
      </c>
      <c r="E5994" t="s">
        <v>10789</v>
      </c>
      <c r="F5994">
        <v>300</v>
      </c>
      <c r="G5994">
        <v>3.6</v>
      </c>
      <c r="H5994">
        <v>20</v>
      </c>
      <c r="I5994" t="s">
        <v>841</v>
      </c>
      <c r="J5994" t="s">
        <v>10790</v>
      </c>
      <c r="K5994">
        <v>50</v>
      </c>
      <c r="L5994" t="s">
        <v>136</v>
      </c>
      <c r="M5994" t="s">
        <v>132</v>
      </c>
      <c r="N5994" t="s">
        <v>140</v>
      </c>
      <c r="O5994" t="s">
        <v>135</v>
      </c>
    </row>
    <row r="5995" spans="1:15">
      <c r="A5995">
        <v>5994</v>
      </c>
      <c r="B5995">
        <v>213575</v>
      </c>
      <c r="C5995" t="s">
        <v>10791</v>
      </c>
      <c r="D5995" t="s">
        <v>145</v>
      </c>
      <c r="E5995" t="s">
        <v>10792</v>
      </c>
      <c r="F5995">
        <v>200</v>
      </c>
      <c r="G5995">
        <v>4.0999999999999996</v>
      </c>
      <c r="H5995">
        <v>20</v>
      </c>
      <c r="I5995" t="s">
        <v>2266</v>
      </c>
      <c r="J5995" t="s">
        <v>3772</v>
      </c>
      <c r="K5995">
        <v>51</v>
      </c>
      <c r="L5995" t="s">
        <v>136</v>
      </c>
      <c r="M5995" t="s">
        <v>142</v>
      </c>
      <c r="N5995" t="s">
        <v>140</v>
      </c>
      <c r="O5995" t="s">
        <v>135</v>
      </c>
    </row>
    <row r="5996" spans="1:15">
      <c r="A5996">
        <v>5995</v>
      </c>
      <c r="B5996">
        <v>214166</v>
      </c>
      <c r="C5996" t="s">
        <v>572</v>
      </c>
      <c r="D5996" t="s">
        <v>137</v>
      </c>
      <c r="E5996" t="s">
        <v>10793</v>
      </c>
      <c r="F5996">
        <v>250</v>
      </c>
      <c r="G5996">
        <v>4.5</v>
      </c>
      <c r="H5996">
        <v>500</v>
      </c>
      <c r="I5996" t="s">
        <v>10794</v>
      </c>
      <c r="J5996" t="s">
        <v>572</v>
      </c>
      <c r="K5996">
        <v>54</v>
      </c>
      <c r="L5996" t="s">
        <v>133</v>
      </c>
      <c r="M5996" t="s">
        <v>132</v>
      </c>
      <c r="N5996" t="s">
        <v>147</v>
      </c>
      <c r="O5996" t="s">
        <v>135</v>
      </c>
    </row>
    <row r="5997" spans="1:15">
      <c r="A5997">
        <v>5996</v>
      </c>
      <c r="B5997">
        <v>215357</v>
      </c>
      <c r="C5997" t="s">
        <v>1904</v>
      </c>
      <c r="D5997" t="s">
        <v>146</v>
      </c>
      <c r="E5997" t="s">
        <v>10795</v>
      </c>
      <c r="F5997">
        <v>200</v>
      </c>
      <c r="G5997">
        <v>3.7</v>
      </c>
      <c r="H5997">
        <v>50</v>
      </c>
      <c r="I5997" t="s">
        <v>10796</v>
      </c>
      <c r="J5997" t="s">
        <v>3695</v>
      </c>
      <c r="K5997">
        <v>43</v>
      </c>
      <c r="L5997" t="s">
        <v>136</v>
      </c>
      <c r="M5997" t="s">
        <v>142</v>
      </c>
      <c r="N5997" t="s">
        <v>140</v>
      </c>
      <c r="O5997" t="s">
        <v>135</v>
      </c>
    </row>
    <row r="5998" spans="1:15">
      <c r="A5998">
        <v>5997</v>
      </c>
      <c r="B5998">
        <v>215453</v>
      </c>
      <c r="C5998" t="s">
        <v>3528</v>
      </c>
      <c r="D5998" t="s">
        <v>137</v>
      </c>
      <c r="E5998" t="s">
        <v>10797</v>
      </c>
      <c r="F5998">
        <v>200</v>
      </c>
      <c r="G5998">
        <v>4.3</v>
      </c>
      <c r="H5998">
        <v>20</v>
      </c>
      <c r="I5998" t="s">
        <v>10798</v>
      </c>
      <c r="J5998" t="s">
        <v>2742</v>
      </c>
      <c r="K5998">
        <v>52</v>
      </c>
      <c r="L5998" t="s">
        <v>138</v>
      </c>
      <c r="M5998" t="s">
        <v>142</v>
      </c>
      <c r="N5998" t="s">
        <v>140</v>
      </c>
      <c r="O5998" t="s">
        <v>135</v>
      </c>
    </row>
    <row r="5999" spans="1:15">
      <c r="A5999">
        <v>5998</v>
      </c>
      <c r="B5999">
        <v>216061</v>
      </c>
      <c r="C5999" t="s">
        <v>2792</v>
      </c>
      <c r="D5999" t="s">
        <v>134</v>
      </c>
      <c r="E5999" t="s">
        <v>10799</v>
      </c>
      <c r="F5999">
        <v>100</v>
      </c>
      <c r="G5999">
        <v>4.4000000000000004</v>
      </c>
      <c r="H5999">
        <v>500</v>
      </c>
      <c r="I5999" t="s">
        <v>2395</v>
      </c>
      <c r="J5999" t="s">
        <v>4831</v>
      </c>
      <c r="K5999">
        <v>52</v>
      </c>
      <c r="L5999" t="s">
        <v>138</v>
      </c>
      <c r="M5999" t="s">
        <v>142</v>
      </c>
      <c r="N5999" t="s">
        <v>147</v>
      </c>
      <c r="O5999" t="s">
        <v>135</v>
      </c>
    </row>
    <row r="6000" spans="1:15">
      <c r="A6000">
        <v>5999</v>
      </c>
      <c r="B6000">
        <v>216229</v>
      </c>
      <c r="C6000" t="s">
        <v>2486</v>
      </c>
      <c r="D6000" t="s">
        <v>145</v>
      </c>
      <c r="E6000" t="s">
        <v>10800</v>
      </c>
      <c r="F6000">
        <v>250</v>
      </c>
      <c r="G6000">
        <v>2.6</v>
      </c>
      <c r="H6000">
        <v>20</v>
      </c>
      <c r="I6000" t="s">
        <v>10801</v>
      </c>
      <c r="J6000" t="s">
        <v>1969</v>
      </c>
      <c r="K6000">
        <v>36</v>
      </c>
      <c r="L6000" t="s">
        <v>133</v>
      </c>
      <c r="M6000" t="s">
        <v>132</v>
      </c>
      <c r="N6000" t="s">
        <v>140</v>
      </c>
      <c r="O6000" t="s">
        <v>144</v>
      </c>
    </row>
    <row r="6001" spans="1:15">
      <c r="A6001">
        <v>6000</v>
      </c>
      <c r="B6001">
        <v>216894</v>
      </c>
      <c r="C6001" t="s">
        <v>10802</v>
      </c>
      <c r="D6001" t="s">
        <v>143</v>
      </c>
      <c r="E6001" t="s">
        <v>10803</v>
      </c>
      <c r="F6001">
        <v>450</v>
      </c>
      <c r="G6001">
        <v>2.9</v>
      </c>
      <c r="H6001">
        <v>80</v>
      </c>
      <c r="I6001" t="s">
        <v>258</v>
      </c>
      <c r="J6001" t="s">
        <v>5991</v>
      </c>
      <c r="K6001">
        <v>72</v>
      </c>
      <c r="L6001" t="s">
        <v>133</v>
      </c>
      <c r="M6001" t="s">
        <v>132</v>
      </c>
      <c r="N6001" t="s">
        <v>131</v>
      </c>
      <c r="O6001" t="s">
        <v>130</v>
      </c>
    </row>
    <row r="6002" spans="1:15">
      <c r="A6002">
        <v>6001</v>
      </c>
      <c r="B6002">
        <v>217306</v>
      </c>
      <c r="C6002" t="s">
        <v>10804</v>
      </c>
      <c r="D6002" t="s">
        <v>149</v>
      </c>
      <c r="E6002" t="s">
        <v>10805</v>
      </c>
      <c r="F6002">
        <v>300</v>
      </c>
      <c r="G6002">
        <v>4.3</v>
      </c>
      <c r="H6002">
        <v>1000</v>
      </c>
      <c r="I6002" t="s">
        <v>10806</v>
      </c>
      <c r="J6002" t="s">
        <v>10807</v>
      </c>
      <c r="K6002">
        <v>39</v>
      </c>
      <c r="L6002" t="s">
        <v>136</v>
      </c>
      <c r="M6002" t="s">
        <v>132</v>
      </c>
      <c r="N6002" t="s">
        <v>147</v>
      </c>
      <c r="O6002" t="s">
        <v>144</v>
      </c>
    </row>
    <row r="6003" spans="1:15">
      <c r="A6003">
        <v>6002</v>
      </c>
      <c r="B6003">
        <v>218244</v>
      </c>
      <c r="C6003" t="s">
        <v>321</v>
      </c>
      <c r="D6003" t="s">
        <v>134</v>
      </c>
      <c r="E6003" t="s">
        <v>10808</v>
      </c>
      <c r="F6003">
        <v>300</v>
      </c>
      <c r="G6003">
        <v>4.2</v>
      </c>
      <c r="H6003">
        <v>1000</v>
      </c>
      <c r="I6003" t="s">
        <v>10809</v>
      </c>
      <c r="J6003" t="s">
        <v>321</v>
      </c>
      <c r="K6003">
        <v>49</v>
      </c>
      <c r="L6003" t="s">
        <v>136</v>
      </c>
      <c r="M6003" t="s">
        <v>132</v>
      </c>
      <c r="N6003" t="s">
        <v>147</v>
      </c>
      <c r="O6003" t="s">
        <v>135</v>
      </c>
    </row>
    <row r="6004" spans="1:15">
      <c r="A6004">
        <v>6003</v>
      </c>
      <c r="B6004">
        <v>219460</v>
      </c>
      <c r="C6004" t="s">
        <v>382</v>
      </c>
      <c r="D6004" t="s">
        <v>137</v>
      </c>
      <c r="E6004" t="s">
        <v>10810</v>
      </c>
      <c r="F6004">
        <v>600</v>
      </c>
      <c r="G6004">
        <v>4.2</v>
      </c>
      <c r="H6004">
        <v>100</v>
      </c>
      <c r="I6004" t="s">
        <v>10811</v>
      </c>
      <c r="J6004" t="s">
        <v>1747</v>
      </c>
      <c r="K6004">
        <v>38</v>
      </c>
      <c r="L6004" t="s">
        <v>136</v>
      </c>
      <c r="M6004" t="s">
        <v>148</v>
      </c>
      <c r="N6004" t="s">
        <v>131</v>
      </c>
      <c r="O6004" t="s">
        <v>144</v>
      </c>
    </row>
    <row r="6005" spans="1:15">
      <c r="A6005">
        <v>6004</v>
      </c>
      <c r="B6005">
        <v>219602</v>
      </c>
      <c r="C6005" t="s">
        <v>325</v>
      </c>
      <c r="D6005" t="s">
        <v>146</v>
      </c>
      <c r="E6005" t="s">
        <v>10812</v>
      </c>
      <c r="F6005">
        <v>200</v>
      </c>
      <c r="G6005">
        <v>4.2</v>
      </c>
      <c r="H6005">
        <v>100</v>
      </c>
      <c r="I6005" t="s">
        <v>841</v>
      </c>
      <c r="J6005" t="s">
        <v>10813</v>
      </c>
      <c r="K6005">
        <v>53</v>
      </c>
      <c r="L6005" t="s">
        <v>136</v>
      </c>
      <c r="M6005" t="s">
        <v>142</v>
      </c>
      <c r="N6005" t="s">
        <v>131</v>
      </c>
      <c r="O6005" t="s">
        <v>135</v>
      </c>
    </row>
    <row r="6006" spans="1:15">
      <c r="A6006">
        <v>6005</v>
      </c>
      <c r="B6006">
        <v>219834</v>
      </c>
      <c r="C6006" t="s">
        <v>2910</v>
      </c>
      <c r="D6006" t="s">
        <v>149</v>
      </c>
      <c r="E6006" t="s">
        <v>10814</v>
      </c>
      <c r="F6006">
        <v>150</v>
      </c>
      <c r="G6006">
        <v>3.5</v>
      </c>
      <c r="H6006">
        <v>100</v>
      </c>
      <c r="I6006" t="s">
        <v>10815</v>
      </c>
      <c r="J6006" t="s">
        <v>10816</v>
      </c>
      <c r="K6006">
        <v>42</v>
      </c>
      <c r="L6006" t="s">
        <v>136</v>
      </c>
      <c r="M6006" t="s">
        <v>142</v>
      </c>
      <c r="N6006" t="s">
        <v>131</v>
      </c>
      <c r="O6006" t="s">
        <v>135</v>
      </c>
    </row>
    <row r="6007" spans="1:15">
      <c r="A6007">
        <v>6006</v>
      </c>
      <c r="B6007">
        <v>220162</v>
      </c>
      <c r="C6007" t="s">
        <v>880</v>
      </c>
      <c r="D6007" t="s">
        <v>143</v>
      </c>
      <c r="E6007" t="s">
        <v>10817</v>
      </c>
      <c r="F6007">
        <v>250</v>
      </c>
      <c r="G6007">
        <v>2.9</v>
      </c>
      <c r="H6007">
        <v>80</v>
      </c>
      <c r="I6007" t="s">
        <v>10818</v>
      </c>
      <c r="J6007" t="s">
        <v>10819</v>
      </c>
      <c r="K6007">
        <v>33</v>
      </c>
      <c r="L6007" t="s">
        <v>133</v>
      </c>
      <c r="M6007" t="s">
        <v>132</v>
      </c>
      <c r="N6007" t="s">
        <v>131</v>
      </c>
      <c r="O6007" t="s">
        <v>144</v>
      </c>
    </row>
    <row r="6008" spans="1:15">
      <c r="A6008">
        <v>6007</v>
      </c>
      <c r="B6008">
        <v>221197</v>
      </c>
      <c r="C6008" t="s">
        <v>4482</v>
      </c>
      <c r="D6008" t="s">
        <v>149</v>
      </c>
      <c r="E6008" t="s">
        <v>10820</v>
      </c>
      <c r="F6008">
        <v>150</v>
      </c>
      <c r="G6008">
        <v>4</v>
      </c>
      <c r="H6008">
        <v>100</v>
      </c>
      <c r="I6008" t="s">
        <v>10821</v>
      </c>
      <c r="J6008" t="s">
        <v>4482</v>
      </c>
      <c r="K6008">
        <v>26</v>
      </c>
      <c r="L6008" t="s">
        <v>138</v>
      </c>
      <c r="M6008" t="s">
        <v>142</v>
      </c>
      <c r="N6008" t="s">
        <v>131</v>
      </c>
      <c r="O6008" t="s">
        <v>144</v>
      </c>
    </row>
    <row r="6009" spans="1:15">
      <c r="A6009">
        <v>6008</v>
      </c>
      <c r="B6009">
        <v>221964</v>
      </c>
      <c r="C6009" t="s">
        <v>404</v>
      </c>
      <c r="D6009" t="s">
        <v>129</v>
      </c>
      <c r="E6009" t="s">
        <v>10822</v>
      </c>
      <c r="F6009">
        <v>250</v>
      </c>
      <c r="G6009">
        <v>4.5</v>
      </c>
      <c r="H6009">
        <v>500</v>
      </c>
      <c r="I6009" t="s">
        <v>1320</v>
      </c>
      <c r="J6009" t="s">
        <v>709</v>
      </c>
      <c r="K6009">
        <v>71</v>
      </c>
      <c r="L6009" t="s">
        <v>133</v>
      </c>
      <c r="M6009" t="s">
        <v>132</v>
      </c>
      <c r="N6009" t="s">
        <v>147</v>
      </c>
      <c r="O6009" t="s">
        <v>130</v>
      </c>
    </row>
    <row r="6010" spans="1:15">
      <c r="A6010">
        <v>6009</v>
      </c>
      <c r="B6010">
        <v>221975</v>
      </c>
      <c r="C6010" t="s">
        <v>3931</v>
      </c>
      <c r="D6010" t="s">
        <v>145</v>
      </c>
      <c r="E6010" t="s">
        <v>10823</v>
      </c>
      <c r="F6010">
        <v>150</v>
      </c>
      <c r="G6010">
        <v>2.9</v>
      </c>
      <c r="H6010">
        <v>80</v>
      </c>
      <c r="I6010" t="s">
        <v>2190</v>
      </c>
      <c r="J6010" t="s">
        <v>3931</v>
      </c>
      <c r="K6010">
        <v>50</v>
      </c>
      <c r="L6010" t="s">
        <v>138</v>
      </c>
      <c r="M6010" t="s">
        <v>142</v>
      </c>
      <c r="N6010" t="s">
        <v>131</v>
      </c>
      <c r="O6010" t="s">
        <v>135</v>
      </c>
    </row>
    <row r="6011" spans="1:15">
      <c r="A6011">
        <v>6010</v>
      </c>
      <c r="B6011">
        <v>224293</v>
      </c>
      <c r="C6011" t="s">
        <v>1992</v>
      </c>
      <c r="D6011" t="s">
        <v>145</v>
      </c>
      <c r="E6011" t="s">
        <v>10824</v>
      </c>
      <c r="F6011">
        <v>600</v>
      </c>
      <c r="G6011">
        <v>4.4000000000000004</v>
      </c>
      <c r="H6011">
        <v>50</v>
      </c>
      <c r="I6011" t="s">
        <v>622</v>
      </c>
      <c r="J6011" t="s">
        <v>1969</v>
      </c>
      <c r="K6011">
        <v>44</v>
      </c>
      <c r="L6011" t="s">
        <v>138</v>
      </c>
      <c r="M6011" t="s">
        <v>148</v>
      </c>
      <c r="N6011" t="s">
        <v>140</v>
      </c>
      <c r="O6011" t="s">
        <v>135</v>
      </c>
    </row>
    <row r="6012" spans="1:15">
      <c r="A6012">
        <v>6011</v>
      </c>
      <c r="B6012">
        <v>224303</v>
      </c>
      <c r="C6012" t="s">
        <v>1155</v>
      </c>
      <c r="D6012" t="s">
        <v>139</v>
      </c>
      <c r="E6012" t="s">
        <v>10825</v>
      </c>
      <c r="F6012">
        <v>300</v>
      </c>
      <c r="G6012">
        <v>4.0999999999999996</v>
      </c>
      <c r="H6012">
        <v>20</v>
      </c>
      <c r="I6012" t="s">
        <v>10826</v>
      </c>
      <c r="J6012" t="s">
        <v>1155</v>
      </c>
      <c r="K6012">
        <v>37</v>
      </c>
      <c r="L6012" t="s">
        <v>138</v>
      </c>
      <c r="M6012" t="s">
        <v>132</v>
      </c>
      <c r="N6012" t="s">
        <v>140</v>
      </c>
      <c r="O6012" t="s">
        <v>144</v>
      </c>
    </row>
    <row r="6013" spans="1:15">
      <c r="A6013">
        <v>6012</v>
      </c>
      <c r="B6013">
        <v>224326</v>
      </c>
      <c r="C6013" t="s">
        <v>3198</v>
      </c>
      <c r="D6013" t="s">
        <v>145</v>
      </c>
      <c r="E6013" t="s">
        <v>10827</v>
      </c>
      <c r="F6013">
        <v>200</v>
      </c>
      <c r="G6013">
        <v>4</v>
      </c>
      <c r="H6013">
        <v>500</v>
      </c>
      <c r="I6013" t="s">
        <v>10828</v>
      </c>
      <c r="J6013" t="s">
        <v>10829</v>
      </c>
      <c r="K6013">
        <v>39</v>
      </c>
      <c r="L6013" t="s">
        <v>133</v>
      </c>
      <c r="M6013" t="s">
        <v>142</v>
      </c>
      <c r="N6013" t="s">
        <v>147</v>
      </c>
      <c r="O6013" t="s">
        <v>144</v>
      </c>
    </row>
    <row r="6014" spans="1:15">
      <c r="A6014">
        <v>6013</v>
      </c>
      <c r="B6014">
        <v>225492</v>
      </c>
      <c r="C6014" t="s">
        <v>3655</v>
      </c>
      <c r="D6014" t="s">
        <v>145</v>
      </c>
      <c r="E6014" t="s">
        <v>10830</v>
      </c>
      <c r="F6014">
        <v>150</v>
      </c>
      <c r="G6014">
        <v>2.9</v>
      </c>
      <c r="H6014">
        <v>80</v>
      </c>
      <c r="I6014" t="s">
        <v>258</v>
      </c>
      <c r="J6014" t="s">
        <v>3657</v>
      </c>
      <c r="K6014">
        <v>77</v>
      </c>
      <c r="L6014" t="s">
        <v>133</v>
      </c>
      <c r="M6014" t="s">
        <v>142</v>
      </c>
      <c r="N6014" t="s">
        <v>131</v>
      </c>
      <c r="O6014" t="s">
        <v>130</v>
      </c>
    </row>
    <row r="6015" spans="1:15">
      <c r="A6015">
        <v>6014</v>
      </c>
      <c r="B6015">
        <v>225792</v>
      </c>
      <c r="C6015" t="s">
        <v>3903</v>
      </c>
      <c r="D6015" t="s">
        <v>143</v>
      </c>
      <c r="E6015" t="s">
        <v>10831</v>
      </c>
      <c r="F6015">
        <v>99</v>
      </c>
      <c r="G6015">
        <v>3.8</v>
      </c>
      <c r="H6015">
        <v>100</v>
      </c>
      <c r="I6015" t="s">
        <v>10832</v>
      </c>
      <c r="J6015" t="s">
        <v>880</v>
      </c>
      <c r="K6015">
        <v>28</v>
      </c>
      <c r="L6015" t="s">
        <v>133</v>
      </c>
      <c r="M6015" t="s">
        <v>142</v>
      </c>
      <c r="N6015" t="s">
        <v>131</v>
      </c>
      <c r="O6015" t="s">
        <v>144</v>
      </c>
    </row>
    <row r="6016" spans="1:15">
      <c r="A6016">
        <v>6015</v>
      </c>
      <c r="B6016">
        <v>225926</v>
      </c>
      <c r="C6016" t="s">
        <v>10833</v>
      </c>
      <c r="D6016" t="s">
        <v>149</v>
      </c>
      <c r="E6016" t="s">
        <v>10834</v>
      </c>
      <c r="F6016">
        <v>200</v>
      </c>
      <c r="G6016">
        <v>3.4</v>
      </c>
      <c r="H6016">
        <v>20</v>
      </c>
      <c r="I6016" t="s">
        <v>4495</v>
      </c>
      <c r="J6016" t="s">
        <v>10833</v>
      </c>
      <c r="K6016">
        <v>32</v>
      </c>
      <c r="L6016" t="s">
        <v>138</v>
      </c>
      <c r="M6016" t="s">
        <v>142</v>
      </c>
      <c r="N6016" t="s">
        <v>140</v>
      </c>
      <c r="O6016" t="s">
        <v>144</v>
      </c>
    </row>
    <row r="6017" spans="1:15">
      <c r="A6017">
        <v>6016</v>
      </c>
      <c r="B6017">
        <v>226813</v>
      </c>
      <c r="C6017" t="s">
        <v>3931</v>
      </c>
      <c r="D6017" t="s">
        <v>145</v>
      </c>
      <c r="E6017" t="s">
        <v>10835</v>
      </c>
      <c r="F6017">
        <v>150</v>
      </c>
      <c r="G6017">
        <v>4.5</v>
      </c>
      <c r="H6017">
        <v>20</v>
      </c>
      <c r="I6017" t="s">
        <v>395</v>
      </c>
      <c r="J6017" t="s">
        <v>3931</v>
      </c>
      <c r="K6017">
        <v>48</v>
      </c>
      <c r="L6017" t="s">
        <v>138</v>
      </c>
      <c r="M6017" t="s">
        <v>142</v>
      </c>
      <c r="N6017" t="s">
        <v>140</v>
      </c>
      <c r="O6017" t="s">
        <v>135</v>
      </c>
    </row>
    <row r="6018" spans="1:15">
      <c r="A6018">
        <v>6017</v>
      </c>
      <c r="B6018">
        <v>227152</v>
      </c>
      <c r="C6018" t="s">
        <v>973</v>
      </c>
      <c r="D6018" t="s">
        <v>134</v>
      </c>
      <c r="E6018" t="s">
        <v>10836</v>
      </c>
      <c r="F6018">
        <v>250</v>
      </c>
      <c r="G6018">
        <v>4.4000000000000004</v>
      </c>
      <c r="H6018">
        <v>20</v>
      </c>
      <c r="I6018" t="s">
        <v>2731</v>
      </c>
      <c r="J6018" t="s">
        <v>973</v>
      </c>
      <c r="K6018">
        <v>50</v>
      </c>
      <c r="L6018" t="s">
        <v>136</v>
      </c>
      <c r="M6018" t="s">
        <v>132</v>
      </c>
      <c r="N6018" t="s">
        <v>140</v>
      </c>
      <c r="O6018" t="s">
        <v>135</v>
      </c>
    </row>
    <row r="6019" spans="1:15">
      <c r="A6019">
        <v>6018</v>
      </c>
      <c r="B6019">
        <v>227235</v>
      </c>
      <c r="C6019" t="s">
        <v>896</v>
      </c>
      <c r="D6019" t="s">
        <v>143</v>
      </c>
      <c r="E6019" t="s">
        <v>10837</v>
      </c>
      <c r="F6019">
        <v>200</v>
      </c>
      <c r="G6019">
        <v>4.2</v>
      </c>
      <c r="H6019">
        <v>100</v>
      </c>
      <c r="I6019" t="s">
        <v>10838</v>
      </c>
      <c r="J6019" t="s">
        <v>10839</v>
      </c>
      <c r="K6019">
        <v>45</v>
      </c>
      <c r="L6019" t="s">
        <v>136</v>
      </c>
      <c r="M6019" t="s">
        <v>142</v>
      </c>
      <c r="N6019" t="s">
        <v>131</v>
      </c>
      <c r="O6019" t="s">
        <v>135</v>
      </c>
    </row>
    <row r="6020" spans="1:15">
      <c r="A6020">
        <v>6019</v>
      </c>
      <c r="B6020">
        <v>229687</v>
      </c>
      <c r="C6020" t="s">
        <v>880</v>
      </c>
      <c r="D6020" t="s">
        <v>143</v>
      </c>
      <c r="E6020" t="s">
        <v>10840</v>
      </c>
      <c r="F6020">
        <v>400</v>
      </c>
      <c r="G6020">
        <v>3.9</v>
      </c>
      <c r="H6020">
        <v>50</v>
      </c>
      <c r="I6020" t="s">
        <v>395</v>
      </c>
      <c r="J6020" t="s">
        <v>880</v>
      </c>
      <c r="K6020">
        <v>52</v>
      </c>
      <c r="L6020" t="s">
        <v>138</v>
      </c>
      <c r="M6020" t="s">
        <v>132</v>
      </c>
      <c r="N6020" t="s">
        <v>140</v>
      </c>
      <c r="O6020" t="s">
        <v>135</v>
      </c>
    </row>
    <row r="6021" spans="1:15">
      <c r="A6021">
        <v>6020</v>
      </c>
      <c r="B6021">
        <v>230143</v>
      </c>
      <c r="C6021" t="s">
        <v>393</v>
      </c>
      <c r="D6021" t="s">
        <v>137</v>
      </c>
      <c r="E6021" t="s">
        <v>10841</v>
      </c>
      <c r="F6021">
        <v>150</v>
      </c>
      <c r="G6021">
        <v>4.5</v>
      </c>
      <c r="H6021">
        <v>20</v>
      </c>
      <c r="I6021" t="s">
        <v>2166</v>
      </c>
      <c r="J6021" t="s">
        <v>10842</v>
      </c>
      <c r="K6021">
        <v>38</v>
      </c>
      <c r="L6021" t="s">
        <v>133</v>
      </c>
      <c r="M6021" t="s">
        <v>142</v>
      </c>
      <c r="N6021" t="s">
        <v>140</v>
      </c>
      <c r="O6021" t="s">
        <v>144</v>
      </c>
    </row>
    <row r="6022" spans="1:15">
      <c r="A6022">
        <v>6021</v>
      </c>
      <c r="B6022">
        <v>230452</v>
      </c>
      <c r="C6022" t="s">
        <v>1976</v>
      </c>
      <c r="D6022" t="s">
        <v>145</v>
      </c>
      <c r="E6022" t="s">
        <v>10843</v>
      </c>
      <c r="F6022">
        <v>250</v>
      </c>
      <c r="G6022">
        <v>2.4</v>
      </c>
      <c r="H6022">
        <v>20</v>
      </c>
      <c r="I6022" t="s">
        <v>258</v>
      </c>
      <c r="J6022" t="s">
        <v>9972</v>
      </c>
      <c r="K6022">
        <v>35</v>
      </c>
      <c r="L6022" t="s">
        <v>133</v>
      </c>
      <c r="M6022" t="s">
        <v>132</v>
      </c>
      <c r="N6022" t="s">
        <v>140</v>
      </c>
      <c r="O6022" t="s">
        <v>144</v>
      </c>
    </row>
    <row r="6023" spans="1:15">
      <c r="A6023">
        <v>6022</v>
      </c>
      <c r="B6023">
        <v>230802</v>
      </c>
      <c r="C6023" t="s">
        <v>4215</v>
      </c>
      <c r="D6023" t="s">
        <v>129</v>
      </c>
      <c r="E6023" t="s">
        <v>10844</v>
      </c>
      <c r="F6023">
        <v>200</v>
      </c>
      <c r="G6023">
        <v>4</v>
      </c>
      <c r="H6023">
        <v>50</v>
      </c>
      <c r="I6023" t="s">
        <v>356</v>
      </c>
      <c r="J6023" t="s">
        <v>1291</v>
      </c>
      <c r="K6023">
        <v>89</v>
      </c>
      <c r="L6023" t="s">
        <v>136</v>
      </c>
      <c r="M6023" t="s">
        <v>142</v>
      </c>
      <c r="N6023" t="s">
        <v>140</v>
      </c>
      <c r="O6023" t="s">
        <v>130</v>
      </c>
    </row>
    <row r="6024" spans="1:15">
      <c r="A6024">
        <v>6023</v>
      </c>
      <c r="B6024">
        <v>230804</v>
      </c>
      <c r="C6024" t="s">
        <v>4215</v>
      </c>
      <c r="D6024" t="s">
        <v>129</v>
      </c>
      <c r="E6024" t="s">
        <v>10845</v>
      </c>
      <c r="F6024">
        <v>250</v>
      </c>
      <c r="G6024">
        <v>4</v>
      </c>
      <c r="H6024">
        <v>50</v>
      </c>
      <c r="I6024" t="s">
        <v>8691</v>
      </c>
      <c r="J6024" t="s">
        <v>1291</v>
      </c>
      <c r="K6024">
        <v>91</v>
      </c>
      <c r="L6024" t="s">
        <v>136</v>
      </c>
      <c r="M6024" t="s">
        <v>132</v>
      </c>
      <c r="N6024" t="s">
        <v>140</v>
      </c>
      <c r="O6024" t="s">
        <v>130</v>
      </c>
    </row>
    <row r="6025" spans="1:15">
      <c r="A6025">
        <v>6024</v>
      </c>
      <c r="B6025">
        <v>231224</v>
      </c>
      <c r="C6025" t="s">
        <v>1969</v>
      </c>
      <c r="D6025" t="s">
        <v>145</v>
      </c>
      <c r="E6025" t="s">
        <v>10846</v>
      </c>
      <c r="F6025">
        <v>300</v>
      </c>
      <c r="G6025">
        <v>2.9</v>
      </c>
      <c r="H6025">
        <v>80</v>
      </c>
      <c r="I6025" t="s">
        <v>10847</v>
      </c>
      <c r="J6025" t="s">
        <v>1969</v>
      </c>
      <c r="K6025">
        <v>44</v>
      </c>
      <c r="L6025" t="s">
        <v>136</v>
      </c>
      <c r="M6025" t="s">
        <v>132</v>
      </c>
      <c r="N6025" t="s">
        <v>131</v>
      </c>
      <c r="O6025" t="s">
        <v>135</v>
      </c>
    </row>
    <row r="6026" spans="1:15">
      <c r="A6026">
        <v>6025</v>
      </c>
      <c r="B6026">
        <v>231770</v>
      </c>
      <c r="C6026" t="s">
        <v>10371</v>
      </c>
      <c r="D6026" t="s">
        <v>137</v>
      </c>
      <c r="E6026" t="s">
        <v>10848</v>
      </c>
      <c r="F6026">
        <v>200</v>
      </c>
      <c r="G6026">
        <v>2.9</v>
      </c>
      <c r="H6026">
        <v>80</v>
      </c>
      <c r="I6026" t="s">
        <v>356</v>
      </c>
      <c r="J6026" t="s">
        <v>3813</v>
      </c>
      <c r="K6026">
        <v>47</v>
      </c>
      <c r="L6026" t="s">
        <v>136</v>
      </c>
      <c r="M6026" t="s">
        <v>142</v>
      </c>
      <c r="N6026" t="s">
        <v>131</v>
      </c>
      <c r="O6026" t="s">
        <v>135</v>
      </c>
    </row>
    <row r="6027" spans="1:15">
      <c r="A6027">
        <v>6026</v>
      </c>
      <c r="B6027">
        <v>231777</v>
      </c>
      <c r="C6027" t="s">
        <v>10371</v>
      </c>
      <c r="D6027" t="s">
        <v>137</v>
      </c>
      <c r="E6027" t="s">
        <v>10849</v>
      </c>
      <c r="F6027">
        <v>200</v>
      </c>
      <c r="G6027">
        <v>3.7</v>
      </c>
      <c r="H6027">
        <v>20</v>
      </c>
      <c r="I6027" t="s">
        <v>356</v>
      </c>
      <c r="J6027" t="s">
        <v>3813</v>
      </c>
      <c r="K6027">
        <v>44</v>
      </c>
      <c r="L6027" t="s">
        <v>136</v>
      </c>
      <c r="M6027" t="s">
        <v>142</v>
      </c>
      <c r="N6027" t="s">
        <v>140</v>
      </c>
      <c r="O6027" t="s">
        <v>135</v>
      </c>
    </row>
    <row r="6028" spans="1:15">
      <c r="A6028">
        <v>6027</v>
      </c>
      <c r="B6028">
        <v>231794</v>
      </c>
      <c r="C6028" t="s">
        <v>10371</v>
      </c>
      <c r="D6028" t="s">
        <v>137</v>
      </c>
      <c r="E6028" t="s">
        <v>10850</v>
      </c>
      <c r="F6028">
        <v>200</v>
      </c>
      <c r="G6028">
        <v>2.9</v>
      </c>
      <c r="H6028">
        <v>80</v>
      </c>
      <c r="I6028" t="s">
        <v>356</v>
      </c>
      <c r="J6028" t="s">
        <v>3813</v>
      </c>
      <c r="K6028">
        <v>45</v>
      </c>
      <c r="L6028" t="s">
        <v>136</v>
      </c>
      <c r="M6028" t="s">
        <v>142</v>
      </c>
      <c r="N6028" t="s">
        <v>131</v>
      </c>
      <c r="O6028" t="s">
        <v>135</v>
      </c>
    </row>
    <row r="6029" spans="1:15">
      <c r="A6029">
        <v>6028</v>
      </c>
      <c r="B6029">
        <v>231795</v>
      </c>
      <c r="C6029" t="s">
        <v>10371</v>
      </c>
      <c r="D6029" t="s">
        <v>137</v>
      </c>
      <c r="E6029" t="s">
        <v>10851</v>
      </c>
      <c r="F6029">
        <v>200</v>
      </c>
      <c r="G6029">
        <v>2.9</v>
      </c>
      <c r="H6029">
        <v>80</v>
      </c>
      <c r="I6029" t="s">
        <v>356</v>
      </c>
      <c r="J6029" t="s">
        <v>3813</v>
      </c>
      <c r="K6029">
        <v>54</v>
      </c>
      <c r="L6029" t="s">
        <v>136</v>
      </c>
      <c r="M6029" t="s">
        <v>142</v>
      </c>
      <c r="N6029" t="s">
        <v>131</v>
      </c>
      <c r="O6029" t="s">
        <v>135</v>
      </c>
    </row>
    <row r="6030" spans="1:15">
      <c r="A6030">
        <v>6029</v>
      </c>
      <c r="B6030">
        <v>232321</v>
      </c>
      <c r="C6030" t="s">
        <v>4215</v>
      </c>
      <c r="D6030" t="s">
        <v>129</v>
      </c>
      <c r="E6030" t="s">
        <v>10852</v>
      </c>
      <c r="F6030">
        <v>250</v>
      </c>
      <c r="G6030">
        <v>4.2</v>
      </c>
      <c r="H6030">
        <v>100</v>
      </c>
      <c r="I6030" t="s">
        <v>948</v>
      </c>
      <c r="J6030" t="s">
        <v>1291</v>
      </c>
      <c r="K6030">
        <v>89</v>
      </c>
      <c r="L6030" t="s">
        <v>138</v>
      </c>
      <c r="M6030" t="s">
        <v>132</v>
      </c>
      <c r="N6030" t="s">
        <v>131</v>
      </c>
      <c r="O6030" t="s">
        <v>130</v>
      </c>
    </row>
    <row r="6031" spans="1:15">
      <c r="A6031">
        <v>6030</v>
      </c>
      <c r="B6031">
        <v>232393</v>
      </c>
      <c r="C6031" t="s">
        <v>1228</v>
      </c>
      <c r="D6031" t="s">
        <v>139</v>
      </c>
      <c r="E6031" t="s">
        <v>10853</v>
      </c>
      <c r="F6031">
        <v>250</v>
      </c>
      <c r="G6031">
        <v>4.2</v>
      </c>
      <c r="H6031">
        <v>1000</v>
      </c>
      <c r="I6031" t="s">
        <v>10854</v>
      </c>
      <c r="J6031" t="s">
        <v>1228</v>
      </c>
      <c r="K6031">
        <v>72</v>
      </c>
      <c r="L6031" t="s">
        <v>133</v>
      </c>
      <c r="M6031" t="s">
        <v>132</v>
      </c>
      <c r="N6031" t="s">
        <v>147</v>
      </c>
      <c r="O6031" t="s">
        <v>130</v>
      </c>
    </row>
    <row r="6032" spans="1:15">
      <c r="A6032">
        <v>6031</v>
      </c>
      <c r="B6032">
        <v>232602</v>
      </c>
      <c r="C6032" t="s">
        <v>9600</v>
      </c>
      <c r="D6032" t="s">
        <v>137</v>
      </c>
      <c r="E6032" t="s">
        <v>10855</v>
      </c>
      <c r="F6032">
        <v>200</v>
      </c>
      <c r="G6032">
        <v>4</v>
      </c>
      <c r="H6032">
        <v>20</v>
      </c>
      <c r="I6032" t="s">
        <v>395</v>
      </c>
      <c r="J6032" t="s">
        <v>10856</v>
      </c>
      <c r="K6032">
        <v>51</v>
      </c>
      <c r="L6032" t="s">
        <v>138</v>
      </c>
      <c r="M6032" t="s">
        <v>142</v>
      </c>
      <c r="N6032" t="s">
        <v>140</v>
      </c>
      <c r="O6032" t="s">
        <v>135</v>
      </c>
    </row>
    <row r="6033" spans="1:15">
      <c r="A6033">
        <v>6032</v>
      </c>
      <c r="B6033">
        <v>233108</v>
      </c>
      <c r="C6033" t="s">
        <v>880</v>
      </c>
      <c r="D6033" t="s">
        <v>143</v>
      </c>
      <c r="E6033" t="s">
        <v>10857</v>
      </c>
      <c r="F6033">
        <v>300</v>
      </c>
      <c r="G6033">
        <v>4.5</v>
      </c>
      <c r="H6033">
        <v>50</v>
      </c>
      <c r="I6033" t="s">
        <v>356</v>
      </c>
      <c r="J6033" t="s">
        <v>1402</v>
      </c>
      <c r="K6033">
        <v>31</v>
      </c>
      <c r="L6033" t="s">
        <v>136</v>
      </c>
      <c r="M6033" t="s">
        <v>132</v>
      </c>
      <c r="N6033" t="s">
        <v>140</v>
      </c>
      <c r="O6033" t="s">
        <v>144</v>
      </c>
    </row>
    <row r="6034" spans="1:15">
      <c r="A6034">
        <v>6033</v>
      </c>
      <c r="B6034">
        <v>233403</v>
      </c>
      <c r="C6034" t="s">
        <v>3149</v>
      </c>
      <c r="D6034" t="s">
        <v>149</v>
      </c>
      <c r="E6034" t="s">
        <v>10858</v>
      </c>
      <c r="F6034">
        <v>200</v>
      </c>
      <c r="G6034">
        <v>4.4000000000000004</v>
      </c>
      <c r="H6034">
        <v>50</v>
      </c>
      <c r="I6034" t="s">
        <v>2266</v>
      </c>
      <c r="J6034" t="s">
        <v>3149</v>
      </c>
      <c r="K6034">
        <v>55</v>
      </c>
      <c r="L6034" t="s">
        <v>136</v>
      </c>
      <c r="M6034" t="s">
        <v>142</v>
      </c>
      <c r="N6034" t="s">
        <v>140</v>
      </c>
      <c r="O6034" t="s">
        <v>135</v>
      </c>
    </row>
    <row r="6035" spans="1:15">
      <c r="A6035">
        <v>6034</v>
      </c>
      <c r="B6035">
        <v>235488</v>
      </c>
      <c r="C6035" t="s">
        <v>6308</v>
      </c>
      <c r="D6035" t="s">
        <v>137</v>
      </c>
      <c r="E6035" t="s">
        <v>10859</v>
      </c>
      <c r="F6035">
        <v>150</v>
      </c>
      <c r="G6035">
        <v>4.3</v>
      </c>
      <c r="H6035">
        <v>20</v>
      </c>
      <c r="I6035" t="s">
        <v>395</v>
      </c>
      <c r="J6035" t="s">
        <v>1409</v>
      </c>
      <c r="K6035">
        <v>52</v>
      </c>
      <c r="L6035" t="s">
        <v>138</v>
      </c>
      <c r="M6035" t="s">
        <v>142</v>
      </c>
      <c r="N6035" t="s">
        <v>140</v>
      </c>
      <c r="O6035" t="s">
        <v>135</v>
      </c>
    </row>
    <row r="6036" spans="1:15">
      <c r="A6036">
        <v>6035</v>
      </c>
      <c r="B6036">
        <v>235505</v>
      </c>
      <c r="C6036" t="s">
        <v>1976</v>
      </c>
      <c r="D6036" t="s">
        <v>145</v>
      </c>
      <c r="E6036" t="s">
        <v>10860</v>
      </c>
      <c r="F6036">
        <v>700</v>
      </c>
      <c r="G6036">
        <v>4.2</v>
      </c>
      <c r="H6036">
        <v>20</v>
      </c>
      <c r="I6036" t="s">
        <v>10861</v>
      </c>
      <c r="J6036" t="s">
        <v>1969</v>
      </c>
      <c r="K6036">
        <v>32</v>
      </c>
      <c r="L6036" t="s">
        <v>138</v>
      </c>
      <c r="M6036" t="s">
        <v>148</v>
      </c>
      <c r="N6036" t="s">
        <v>140</v>
      </c>
      <c r="O6036" t="s">
        <v>144</v>
      </c>
    </row>
    <row r="6037" spans="1:15">
      <c r="A6037">
        <v>6036</v>
      </c>
      <c r="B6037">
        <v>236430</v>
      </c>
      <c r="C6037" t="s">
        <v>1992</v>
      </c>
      <c r="D6037" t="s">
        <v>145</v>
      </c>
      <c r="E6037" t="s">
        <v>10862</v>
      </c>
      <c r="F6037">
        <v>150</v>
      </c>
      <c r="G6037">
        <v>4.2</v>
      </c>
      <c r="H6037">
        <v>50</v>
      </c>
      <c r="I6037" t="s">
        <v>10863</v>
      </c>
      <c r="J6037" t="s">
        <v>1992</v>
      </c>
      <c r="K6037">
        <v>45</v>
      </c>
      <c r="L6037" t="s">
        <v>133</v>
      </c>
      <c r="M6037" t="s">
        <v>142</v>
      </c>
      <c r="N6037" t="s">
        <v>140</v>
      </c>
      <c r="O6037" t="s">
        <v>135</v>
      </c>
    </row>
    <row r="6038" spans="1:15">
      <c r="A6038">
        <v>6037</v>
      </c>
      <c r="B6038">
        <v>237103</v>
      </c>
      <c r="C6038" t="s">
        <v>400</v>
      </c>
      <c r="D6038" t="s">
        <v>129</v>
      </c>
      <c r="E6038" t="s">
        <v>10864</v>
      </c>
      <c r="F6038">
        <v>1000</v>
      </c>
      <c r="G6038">
        <v>4.0999999999999996</v>
      </c>
      <c r="H6038">
        <v>50</v>
      </c>
      <c r="I6038" t="s">
        <v>10865</v>
      </c>
      <c r="J6038" t="s">
        <v>6810</v>
      </c>
      <c r="K6038">
        <v>67</v>
      </c>
      <c r="L6038" t="s">
        <v>133</v>
      </c>
      <c r="M6038" t="s">
        <v>148</v>
      </c>
      <c r="N6038" t="s">
        <v>140</v>
      </c>
      <c r="O6038" t="s">
        <v>130</v>
      </c>
    </row>
    <row r="6039" spans="1:15">
      <c r="A6039">
        <v>6038</v>
      </c>
      <c r="B6039">
        <v>239232</v>
      </c>
      <c r="C6039" t="s">
        <v>2792</v>
      </c>
      <c r="D6039" t="s">
        <v>134</v>
      </c>
      <c r="E6039" t="s">
        <v>6339</v>
      </c>
      <c r="F6039">
        <v>400</v>
      </c>
      <c r="G6039">
        <v>2.9</v>
      </c>
      <c r="H6039">
        <v>80</v>
      </c>
      <c r="I6039" t="s">
        <v>395</v>
      </c>
      <c r="J6039" t="s">
        <v>10866</v>
      </c>
      <c r="K6039">
        <v>53</v>
      </c>
      <c r="L6039" t="s">
        <v>138</v>
      </c>
      <c r="M6039" t="s">
        <v>132</v>
      </c>
      <c r="N6039" t="s">
        <v>131</v>
      </c>
      <c r="O6039" t="s">
        <v>135</v>
      </c>
    </row>
    <row r="6040" spans="1:15">
      <c r="A6040">
        <v>6039</v>
      </c>
      <c r="B6040">
        <v>239536</v>
      </c>
      <c r="C6040" t="s">
        <v>3201</v>
      </c>
      <c r="D6040" t="s">
        <v>129</v>
      </c>
      <c r="E6040" t="s">
        <v>10867</v>
      </c>
      <c r="F6040">
        <v>300</v>
      </c>
      <c r="G6040">
        <v>4.4000000000000004</v>
      </c>
      <c r="H6040">
        <v>100</v>
      </c>
      <c r="I6040" t="s">
        <v>10868</v>
      </c>
      <c r="J6040" t="s">
        <v>690</v>
      </c>
      <c r="K6040">
        <v>97</v>
      </c>
      <c r="L6040" t="s">
        <v>136</v>
      </c>
      <c r="M6040" t="s">
        <v>132</v>
      </c>
      <c r="N6040" t="s">
        <v>131</v>
      </c>
      <c r="O6040" t="s">
        <v>130</v>
      </c>
    </row>
    <row r="6041" spans="1:15">
      <c r="A6041">
        <v>6040</v>
      </c>
      <c r="B6041">
        <v>239676</v>
      </c>
      <c r="C6041" t="s">
        <v>876</v>
      </c>
      <c r="D6041" t="s">
        <v>139</v>
      </c>
      <c r="E6041" t="s">
        <v>10869</v>
      </c>
      <c r="F6041">
        <v>500</v>
      </c>
      <c r="G6041">
        <v>4.0999999999999996</v>
      </c>
      <c r="H6041">
        <v>100</v>
      </c>
      <c r="I6041" t="s">
        <v>392</v>
      </c>
      <c r="J6041" t="s">
        <v>876</v>
      </c>
      <c r="K6041">
        <v>46</v>
      </c>
      <c r="L6041" t="s">
        <v>136</v>
      </c>
      <c r="M6041" t="s">
        <v>132</v>
      </c>
      <c r="N6041" t="s">
        <v>131</v>
      </c>
      <c r="O6041" t="s">
        <v>135</v>
      </c>
    </row>
    <row r="6042" spans="1:15">
      <c r="A6042">
        <v>6041</v>
      </c>
      <c r="B6042">
        <v>240497</v>
      </c>
      <c r="C6042" t="s">
        <v>2267</v>
      </c>
      <c r="D6042" t="s">
        <v>143</v>
      </c>
      <c r="E6042" t="s">
        <v>10870</v>
      </c>
      <c r="F6042">
        <v>300</v>
      </c>
      <c r="G6042">
        <v>3.3</v>
      </c>
      <c r="H6042">
        <v>50</v>
      </c>
      <c r="I6042" t="s">
        <v>841</v>
      </c>
      <c r="J6042" t="s">
        <v>10871</v>
      </c>
      <c r="K6042">
        <v>46</v>
      </c>
      <c r="L6042" t="s">
        <v>136</v>
      </c>
      <c r="M6042" t="s">
        <v>132</v>
      </c>
      <c r="N6042" t="s">
        <v>140</v>
      </c>
      <c r="O6042" t="s">
        <v>135</v>
      </c>
    </row>
    <row r="6043" spans="1:15">
      <c r="A6043">
        <v>6042</v>
      </c>
      <c r="B6043">
        <v>241328</v>
      </c>
      <c r="C6043" t="s">
        <v>2036</v>
      </c>
      <c r="D6043" t="s">
        <v>145</v>
      </c>
      <c r="E6043" t="s">
        <v>3042</v>
      </c>
      <c r="F6043">
        <v>400</v>
      </c>
      <c r="G6043">
        <v>4.3</v>
      </c>
      <c r="H6043">
        <v>100</v>
      </c>
      <c r="I6043" t="s">
        <v>6656</v>
      </c>
      <c r="J6043" t="s">
        <v>1969</v>
      </c>
      <c r="K6043">
        <v>38</v>
      </c>
      <c r="L6043" t="s">
        <v>138</v>
      </c>
      <c r="M6043" t="s">
        <v>132</v>
      </c>
      <c r="N6043" t="s">
        <v>131</v>
      </c>
      <c r="O6043" t="s">
        <v>144</v>
      </c>
    </row>
    <row r="6044" spans="1:15">
      <c r="A6044">
        <v>6043</v>
      </c>
      <c r="B6044">
        <v>241674</v>
      </c>
      <c r="C6044" t="s">
        <v>1992</v>
      </c>
      <c r="D6044" t="s">
        <v>145</v>
      </c>
      <c r="E6044" t="s">
        <v>10872</v>
      </c>
      <c r="F6044">
        <v>200</v>
      </c>
      <c r="G6044">
        <v>3.8</v>
      </c>
      <c r="H6044">
        <v>500</v>
      </c>
      <c r="I6044" t="s">
        <v>10873</v>
      </c>
      <c r="J6044" t="s">
        <v>1992</v>
      </c>
      <c r="K6044">
        <v>40</v>
      </c>
      <c r="L6044" t="s">
        <v>138</v>
      </c>
      <c r="M6044" t="s">
        <v>142</v>
      </c>
      <c r="N6044" t="s">
        <v>147</v>
      </c>
      <c r="O6044" t="s">
        <v>144</v>
      </c>
    </row>
    <row r="6045" spans="1:15">
      <c r="A6045">
        <v>6044</v>
      </c>
      <c r="B6045">
        <v>241787</v>
      </c>
      <c r="C6045" t="s">
        <v>458</v>
      </c>
      <c r="D6045" t="s">
        <v>141</v>
      </c>
      <c r="E6045" t="s">
        <v>10874</v>
      </c>
      <c r="F6045">
        <v>400</v>
      </c>
      <c r="G6045">
        <v>4.4000000000000004</v>
      </c>
      <c r="H6045">
        <v>20</v>
      </c>
      <c r="I6045" t="s">
        <v>10875</v>
      </c>
      <c r="J6045" t="s">
        <v>1675</v>
      </c>
      <c r="K6045">
        <v>48</v>
      </c>
      <c r="L6045" t="s">
        <v>133</v>
      </c>
      <c r="M6045" t="s">
        <v>132</v>
      </c>
      <c r="N6045" t="s">
        <v>140</v>
      </c>
      <c r="O6045" t="s">
        <v>135</v>
      </c>
    </row>
    <row r="6046" spans="1:15">
      <c r="A6046">
        <v>6045</v>
      </c>
      <c r="B6046">
        <v>241997</v>
      </c>
      <c r="C6046" t="s">
        <v>674</v>
      </c>
      <c r="D6046" t="s">
        <v>134</v>
      </c>
      <c r="E6046" t="s">
        <v>10876</v>
      </c>
      <c r="F6046">
        <v>400</v>
      </c>
      <c r="G6046">
        <v>2.9</v>
      </c>
      <c r="H6046">
        <v>80</v>
      </c>
      <c r="I6046" t="s">
        <v>10877</v>
      </c>
      <c r="J6046" t="s">
        <v>3595</v>
      </c>
      <c r="K6046">
        <v>44</v>
      </c>
      <c r="L6046" t="s">
        <v>133</v>
      </c>
      <c r="M6046" t="s">
        <v>132</v>
      </c>
      <c r="N6046" t="s">
        <v>131</v>
      </c>
      <c r="O6046" t="s">
        <v>135</v>
      </c>
    </row>
    <row r="6047" spans="1:15">
      <c r="A6047">
        <v>6046</v>
      </c>
      <c r="B6047">
        <v>242154</v>
      </c>
      <c r="C6047" t="s">
        <v>382</v>
      </c>
      <c r="D6047" t="s">
        <v>137</v>
      </c>
      <c r="E6047" t="s">
        <v>10878</v>
      </c>
      <c r="F6047">
        <v>1000</v>
      </c>
      <c r="G6047">
        <v>2.9</v>
      </c>
      <c r="H6047">
        <v>80</v>
      </c>
      <c r="I6047" t="s">
        <v>10879</v>
      </c>
      <c r="J6047" t="s">
        <v>376</v>
      </c>
      <c r="K6047">
        <v>46</v>
      </c>
      <c r="L6047" t="s">
        <v>236</v>
      </c>
      <c r="M6047" t="s">
        <v>148</v>
      </c>
      <c r="N6047" t="s">
        <v>131</v>
      </c>
      <c r="O6047" t="s">
        <v>135</v>
      </c>
    </row>
    <row r="6048" spans="1:15">
      <c r="A6048">
        <v>6047</v>
      </c>
      <c r="B6048">
        <v>242720</v>
      </c>
      <c r="C6048" t="s">
        <v>862</v>
      </c>
      <c r="D6048" t="s">
        <v>139</v>
      </c>
      <c r="E6048" t="s">
        <v>10880</v>
      </c>
      <c r="F6048">
        <v>250</v>
      </c>
      <c r="G6048">
        <v>2.9</v>
      </c>
      <c r="H6048">
        <v>80</v>
      </c>
      <c r="I6048" t="s">
        <v>841</v>
      </c>
      <c r="J6048" t="s">
        <v>862</v>
      </c>
      <c r="K6048">
        <v>70</v>
      </c>
      <c r="L6048" t="s">
        <v>136</v>
      </c>
      <c r="M6048" t="s">
        <v>132</v>
      </c>
      <c r="N6048" t="s">
        <v>131</v>
      </c>
      <c r="O6048" t="s">
        <v>130</v>
      </c>
    </row>
    <row r="6049" spans="1:15">
      <c r="A6049">
        <v>6048</v>
      </c>
      <c r="B6049">
        <v>244078</v>
      </c>
      <c r="C6049" t="s">
        <v>1480</v>
      </c>
      <c r="D6049" t="s">
        <v>141</v>
      </c>
      <c r="E6049" t="s">
        <v>10881</v>
      </c>
      <c r="F6049">
        <v>100</v>
      </c>
      <c r="G6049">
        <v>4.5999999999999996</v>
      </c>
      <c r="H6049">
        <v>20</v>
      </c>
      <c r="I6049" t="s">
        <v>6838</v>
      </c>
      <c r="J6049" t="s">
        <v>1675</v>
      </c>
      <c r="K6049">
        <v>45</v>
      </c>
      <c r="L6049" t="s">
        <v>136</v>
      </c>
      <c r="M6049" t="s">
        <v>142</v>
      </c>
      <c r="N6049" t="s">
        <v>140</v>
      </c>
      <c r="O6049" t="s">
        <v>135</v>
      </c>
    </row>
    <row r="6050" spans="1:15">
      <c r="A6050">
        <v>6049</v>
      </c>
      <c r="B6050">
        <v>247094</v>
      </c>
      <c r="C6050" t="s">
        <v>3528</v>
      </c>
      <c r="D6050" t="s">
        <v>137</v>
      </c>
      <c r="E6050" t="s">
        <v>10882</v>
      </c>
      <c r="F6050">
        <v>199</v>
      </c>
      <c r="G6050">
        <v>2.9</v>
      </c>
      <c r="H6050">
        <v>80</v>
      </c>
      <c r="I6050" t="s">
        <v>426</v>
      </c>
      <c r="J6050" t="s">
        <v>2742</v>
      </c>
      <c r="K6050">
        <v>52</v>
      </c>
      <c r="L6050" t="s">
        <v>136</v>
      </c>
      <c r="M6050" t="s">
        <v>142</v>
      </c>
      <c r="N6050" t="s">
        <v>131</v>
      </c>
      <c r="O6050" t="s">
        <v>135</v>
      </c>
    </row>
    <row r="6051" spans="1:15">
      <c r="A6051">
        <v>6050</v>
      </c>
      <c r="B6051">
        <v>248929</v>
      </c>
      <c r="C6051" t="s">
        <v>1969</v>
      </c>
      <c r="D6051" t="s">
        <v>145</v>
      </c>
      <c r="E6051" t="s">
        <v>10883</v>
      </c>
      <c r="F6051">
        <v>300</v>
      </c>
      <c r="G6051">
        <v>4.3</v>
      </c>
      <c r="H6051">
        <v>100</v>
      </c>
      <c r="I6051" t="s">
        <v>10884</v>
      </c>
      <c r="J6051" t="s">
        <v>1969</v>
      </c>
      <c r="K6051">
        <v>34</v>
      </c>
      <c r="L6051" t="s">
        <v>136</v>
      </c>
      <c r="M6051" t="s">
        <v>132</v>
      </c>
      <c r="N6051" t="s">
        <v>131</v>
      </c>
      <c r="O6051" t="s">
        <v>144</v>
      </c>
    </row>
    <row r="6052" spans="1:15">
      <c r="A6052">
        <v>6051</v>
      </c>
      <c r="B6052">
        <v>248965</v>
      </c>
      <c r="C6052" t="s">
        <v>477</v>
      </c>
      <c r="D6052" t="s">
        <v>141</v>
      </c>
      <c r="E6052" t="s">
        <v>976</v>
      </c>
      <c r="F6052">
        <v>200</v>
      </c>
      <c r="G6052">
        <v>4</v>
      </c>
      <c r="H6052">
        <v>500</v>
      </c>
      <c r="I6052" t="s">
        <v>10885</v>
      </c>
      <c r="J6052" t="s">
        <v>477</v>
      </c>
      <c r="K6052">
        <v>52</v>
      </c>
      <c r="L6052" t="s">
        <v>136</v>
      </c>
      <c r="M6052" t="s">
        <v>142</v>
      </c>
      <c r="N6052" t="s">
        <v>147</v>
      </c>
      <c r="O6052" t="s">
        <v>135</v>
      </c>
    </row>
    <row r="6053" spans="1:15">
      <c r="A6053">
        <v>6052</v>
      </c>
      <c r="B6053">
        <v>249765</v>
      </c>
      <c r="C6053" t="s">
        <v>400</v>
      </c>
      <c r="D6053" t="s">
        <v>129</v>
      </c>
      <c r="E6053" t="s">
        <v>10886</v>
      </c>
      <c r="F6053">
        <v>350</v>
      </c>
      <c r="G6053">
        <v>4</v>
      </c>
      <c r="H6053">
        <v>50</v>
      </c>
      <c r="I6053" t="s">
        <v>479</v>
      </c>
      <c r="J6053" t="s">
        <v>709</v>
      </c>
      <c r="K6053">
        <v>60</v>
      </c>
      <c r="L6053" t="s">
        <v>138</v>
      </c>
      <c r="M6053" t="s">
        <v>132</v>
      </c>
      <c r="N6053" t="s">
        <v>140</v>
      </c>
      <c r="O6053" t="s">
        <v>135</v>
      </c>
    </row>
    <row r="6054" spans="1:15">
      <c r="A6054">
        <v>6053</v>
      </c>
      <c r="B6054">
        <v>249774</v>
      </c>
      <c r="C6054" t="s">
        <v>1675</v>
      </c>
      <c r="D6054" t="s">
        <v>141</v>
      </c>
      <c r="E6054" t="s">
        <v>10887</v>
      </c>
      <c r="F6054">
        <v>600</v>
      </c>
      <c r="G6054">
        <v>2.9</v>
      </c>
      <c r="H6054">
        <v>80</v>
      </c>
      <c r="I6054" t="s">
        <v>10888</v>
      </c>
      <c r="J6054" t="s">
        <v>10889</v>
      </c>
      <c r="K6054">
        <v>38</v>
      </c>
      <c r="L6054" t="s">
        <v>133</v>
      </c>
      <c r="M6054" t="s">
        <v>148</v>
      </c>
      <c r="N6054" t="s">
        <v>131</v>
      </c>
      <c r="O6054" t="s">
        <v>144</v>
      </c>
    </row>
    <row r="6055" spans="1:15">
      <c r="A6055">
        <v>6054</v>
      </c>
      <c r="B6055">
        <v>249968</v>
      </c>
      <c r="C6055" t="s">
        <v>979</v>
      </c>
      <c r="D6055" t="s">
        <v>143</v>
      </c>
      <c r="E6055" t="s">
        <v>10890</v>
      </c>
      <c r="F6055">
        <v>250</v>
      </c>
      <c r="G6055">
        <v>2.9</v>
      </c>
      <c r="H6055">
        <v>80</v>
      </c>
      <c r="I6055" t="s">
        <v>841</v>
      </c>
      <c r="J6055" t="s">
        <v>880</v>
      </c>
      <c r="K6055">
        <v>58</v>
      </c>
      <c r="L6055" t="s">
        <v>136</v>
      </c>
      <c r="M6055" t="s">
        <v>132</v>
      </c>
      <c r="N6055" t="s">
        <v>131</v>
      </c>
      <c r="O6055" t="s">
        <v>135</v>
      </c>
    </row>
    <row r="6056" spans="1:15">
      <c r="A6056">
        <v>6055</v>
      </c>
      <c r="B6056">
        <v>250455</v>
      </c>
      <c r="C6056" t="s">
        <v>3265</v>
      </c>
      <c r="D6056" t="s">
        <v>139</v>
      </c>
      <c r="E6056" t="s">
        <v>10891</v>
      </c>
      <c r="F6056">
        <v>150</v>
      </c>
      <c r="G6056">
        <v>4.0999999999999996</v>
      </c>
      <c r="H6056">
        <v>50</v>
      </c>
      <c r="I6056" t="s">
        <v>2612</v>
      </c>
      <c r="J6056" t="s">
        <v>10892</v>
      </c>
      <c r="K6056">
        <v>80</v>
      </c>
      <c r="L6056" t="s">
        <v>136</v>
      </c>
      <c r="M6056" t="s">
        <v>142</v>
      </c>
      <c r="N6056" t="s">
        <v>140</v>
      </c>
      <c r="O6056" t="s">
        <v>130</v>
      </c>
    </row>
    <row r="6057" spans="1:15">
      <c r="A6057">
        <v>6056</v>
      </c>
      <c r="B6057">
        <v>250461</v>
      </c>
      <c r="C6057" t="s">
        <v>744</v>
      </c>
      <c r="D6057" t="s">
        <v>129</v>
      </c>
      <c r="E6057" t="s">
        <v>10893</v>
      </c>
      <c r="F6057">
        <v>250</v>
      </c>
      <c r="G6057">
        <v>2.9</v>
      </c>
      <c r="H6057">
        <v>80</v>
      </c>
      <c r="I6057" t="s">
        <v>841</v>
      </c>
      <c r="J6057" t="s">
        <v>4543</v>
      </c>
      <c r="K6057">
        <v>52</v>
      </c>
      <c r="L6057" t="s">
        <v>136</v>
      </c>
      <c r="M6057" t="s">
        <v>132</v>
      </c>
      <c r="N6057" t="s">
        <v>131</v>
      </c>
      <c r="O6057" t="s">
        <v>135</v>
      </c>
    </row>
    <row r="6058" spans="1:15">
      <c r="A6058">
        <v>6057</v>
      </c>
      <c r="B6058">
        <v>250575</v>
      </c>
      <c r="C6058" t="s">
        <v>366</v>
      </c>
      <c r="D6058" t="s">
        <v>146</v>
      </c>
      <c r="E6058" t="s">
        <v>10894</v>
      </c>
      <c r="F6058">
        <v>700</v>
      </c>
      <c r="G6058">
        <v>4.0999999999999996</v>
      </c>
      <c r="H6058">
        <v>100</v>
      </c>
      <c r="I6058" t="s">
        <v>841</v>
      </c>
      <c r="J6058" t="s">
        <v>1684</v>
      </c>
      <c r="K6058">
        <v>36</v>
      </c>
      <c r="L6058" t="s">
        <v>136</v>
      </c>
      <c r="M6058" t="s">
        <v>148</v>
      </c>
      <c r="N6058" t="s">
        <v>131</v>
      </c>
      <c r="O6058" t="s">
        <v>144</v>
      </c>
    </row>
    <row r="6059" spans="1:15">
      <c r="A6059">
        <v>6058</v>
      </c>
      <c r="B6059">
        <v>251566</v>
      </c>
      <c r="C6059" t="s">
        <v>2792</v>
      </c>
      <c r="D6059" t="s">
        <v>134</v>
      </c>
      <c r="E6059" t="s">
        <v>10895</v>
      </c>
      <c r="F6059">
        <v>250</v>
      </c>
      <c r="G6059">
        <v>4.0999999999999996</v>
      </c>
      <c r="H6059">
        <v>100</v>
      </c>
      <c r="I6059" t="s">
        <v>10896</v>
      </c>
      <c r="J6059" t="s">
        <v>4831</v>
      </c>
      <c r="K6059">
        <v>48</v>
      </c>
      <c r="L6059" t="s">
        <v>138</v>
      </c>
      <c r="M6059" t="s">
        <v>132</v>
      </c>
      <c r="N6059" t="s">
        <v>131</v>
      </c>
      <c r="O6059" t="s">
        <v>135</v>
      </c>
    </row>
    <row r="6060" spans="1:15">
      <c r="A6060">
        <v>6059</v>
      </c>
      <c r="B6060">
        <v>251601</v>
      </c>
      <c r="C6060" t="s">
        <v>807</v>
      </c>
      <c r="D6060" t="s">
        <v>139</v>
      </c>
      <c r="E6060" t="s">
        <v>10897</v>
      </c>
      <c r="F6060">
        <v>200</v>
      </c>
      <c r="G6060">
        <v>3.9</v>
      </c>
      <c r="H6060">
        <v>100</v>
      </c>
      <c r="I6060" t="s">
        <v>10898</v>
      </c>
      <c r="J6060" t="s">
        <v>10899</v>
      </c>
      <c r="K6060">
        <v>50</v>
      </c>
      <c r="L6060" t="s">
        <v>136</v>
      </c>
      <c r="M6060" t="s">
        <v>142</v>
      </c>
      <c r="N6060" t="s">
        <v>131</v>
      </c>
      <c r="O6060" t="s">
        <v>135</v>
      </c>
    </row>
    <row r="6061" spans="1:15">
      <c r="A6061">
        <v>6060</v>
      </c>
      <c r="B6061">
        <v>253380</v>
      </c>
      <c r="C6061" t="s">
        <v>862</v>
      </c>
      <c r="D6061" t="s">
        <v>139</v>
      </c>
      <c r="E6061" t="s">
        <v>10900</v>
      </c>
      <c r="F6061">
        <v>200</v>
      </c>
      <c r="G6061">
        <v>3.8</v>
      </c>
      <c r="H6061">
        <v>100</v>
      </c>
      <c r="I6061" t="s">
        <v>2266</v>
      </c>
      <c r="J6061" t="s">
        <v>862</v>
      </c>
      <c r="K6061">
        <v>65</v>
      </c>
      <c r="L6061" t="s">
        <v>136</v>
      </c>
      <c r="M6061" t="s">
        <v>142</v>
      </c>
      <c r="N6061" t="s">
        <v>131</v>
      </c>
      <c r="O6061" t="s">
        <v>130</v>
      </c>
    </row>
    <row r="6062" spans="1:15">
      <c r="A6062">
        <v>6061</v>
      </c>
      <c r="B6062">
        <v>253424</v>
      </c>
      <c r="C6062" t="s">
        <v>900</v>
      </c>
      <c r="D6062" t="s">
        <v>143</v>
      </c>
      <c r="E6062" t="s">
        <v>10901</v>
      </c>
      <c r="F6062">
        <v>300</v>
      </c>
      <c r="G6062">
        <v>3.9</v>
      </c>
      <c r="H6062">
        <v>100</v>
      </c>
      <c r="I6062" t="s">
        <v>2166</v>
      </c>
      <c r="J6062" t="s">
        <v>10902</v>
      </c>
      <c r="K6062">
        <v>54</v>
      </c>
      <c r="L6062" t="s">
        <v>133</v>
      </c>
      <c r="M6062" t="s">
        <v>132</v>
      </c>
      <c r="N6062" t="s">
        <v>131</v>
      </c>
      <c r="O6062" t="s">
        <v>135</v>
      </c>
    </row>
    <row r="6063" spans="1:15">
      <c r="A6063">
        <v>6062</v>
      </c>
      <c r="B6063">
        <v>253593</v>
      </c>
      <c r="C6063" t="s">
        <v>937</v>
      </c>
      <c r="D6063" t="s">
        <v>141</v>
      </c>
      <c r="E6063" t="s">
        <v>10903</v>
      </c>
      <c r="F6063">
        <v>300</v>
      </c>
      <c r="G6063">
        <v>4.0999999999999996</v>
      </c>
      <c r="H6063">
        <v>50</v>
      </c>
      <c r="I6063" t="s">
        <v>1819</v>
      </c>
      <c r="J6063" t="s">
        <v>955</v>
      </c>
      <c r="K6063">
        <v>60</v>
      </c>
      <c r="L6063" t="s">
        <v>133</v>
      </c>
      <c r="M6063" t="s">
        <v>132</v>
      </c>
      <c r="N6063" t="s">
        <v>140</v>
      </c>
      <c r="O6063" t="s">
        <v>135</v>
      </c>
    </row>
    <row r="6064" spans="1:15">
      <c r="A6064">
        <v>6063</v>
      </c>
      <c r="B6064">
        <v>253822</v>
      </c>
      <c r="C6064" t="s">
        <v>674</v>
      </c>
      <c r="D6064" t="s">
        <v>134</v>
      </c>
      <c r="E6064" t="s">
        <v>10904</v>
      </c>
      <c r="F6064">
        <v>200</v>
      </c>
      <c r="G6064">
        <v>2.9</v>
      </c>
      <c r="H6064">
        <v>80</v>
      </c>
      <c r="I6064" t="s">
        <v>395</v>
      </c>
      <c r="J6064" t="s">
        <v>3595</v>
      </c>
      <c r="K6064">
        <v>38</v>
      </c>
      <c r="L6064" t="s">
        <v>138</v>
      </c>
      <c r="M6064" t="s">
        <v>142</v>
      </c>
      <c r="N6064" t="s">
        <v>131</v>
      </c>
      <c r="O6064" t="s">
        <v>144</v>
      </c>
    </row>
    <row r="6065" spans="1:15">
      <c r="A6065">
        <v>6064</v>
      </c>
      <c r="B6065">
        <v>253828</v>
      </c>
      <c r="C6065" t="s">
        <v>674</v>
      </c>
      <c r="D6065" t="s">
        <v>134</v>
      </c>
      <c r="E6065" t="s">
        <v>10905</v>
      </c>
      <c r="F6065">
        <v>200</v>
      </c>
      <c r="G6065">
        <v>2.9</v>
      </c>
      <c r="H6065">
        <v>80</v>
      </c>
      <c r="I6065" t="s">
        <v>395</v>
      </c>
      <c r="J6065" t="s">
        <v>3595</v>
      </c>
      <c r="K6065">
        <v>47</v>
      </c>
      <c r="L6065" t="s">
        <v>138</v>
      </c>
      <c r="M6065" t="s">
        <v>142</v>
      </c>
      <c r="N6065" t="s">
        <v>131</v>
      </c>
      <c r="O6065" t="s">
        <v>135</v>
      </c>
    </row>
    <row r="6066" spans="1:15">
      <c r="A6066">
        <v>6065</v>
      </c>
      <c r="B6066">
        <v>253871</v>
      </c>
      <c r="C6066" t="s">
        <v>690</v>
      </c>
      <c r="D6066" t="s">
        <v>129</v>
      </c>
      <c r="E6066" t="s">
        <v>10906</v>
      </c>
      <c r="F6066">
        <v>250</v>
      </c>
      <c r="G6066">
        <v>4</v>
      </c>
      <c r="H6066">
        <v>100</v>
      </c>
      <c r="I6066" t="s">
        <v>2266</v>
      </c>
      <c r="J6066" t="s">
        <v>690</v>
      </c>
      <c r="K6066">
        <v>68</v>
      </c>
      <c r="L6066" t="s">
        <v>136</v>
      </c>
      <c r="M6066" t="s">
        <v>132</v>
      </c>
      <c r="N6066" t="s">
        <v>131</v>
      </c>
      <c r="O6066" t="s">
        <v>130</v>
      </c>
    </row>
    <row r="6067" spans="1:15">
      <c r="A6067">
        <v>6066</v>
      </c>
      <c r="B6067">
        <v>254041</v>
      </c>
      <c r="C6067" t="s">
        <v>9857</v>
      </c>
      <c r="D6067" t="s">
        <v>149</v>
      </c>
      <c r="E6067" t="s">
        <v>7492</v>
      </c>
      <c r="F6067">
        <v>300</v>
      </c>
      <c r="G6067">
        <v>4.3</v>
      </c>
      <c r="H6067">
        <v>100</v>
      </c>
      <c r="I6067" t="s">
        <v>7576</v>
      </c>
      <c r="J6067" t="s">
        <v>10907</v>
      </c>
      <c r="K6067">
        <v>57</v>
      </c>
      <c r="L6067" t="s">
        <v>236</v>
      </c>
      <c r="M6067" t="s">
        <v>132</v>
      </c>
      <c r="N6067" t="s">
        <v>131</v>
      </c>
      <c r="O6067" t="s">
        <v>135</v>
      </c>
    </row>
    <row r="6068" spans="1:15">
      <c r="A6068">
        <v>6067</v>
      </c>
      <c r="B6068">
        <v>255436</v>
      </c>
      <c r="C6068" t="s">
        <v>250</v>
      </c>
      <c r="D6068" t="s">
        <v>137</v>
      </c>
      <c r="E6068" t="s">
        <v>10908</v>
      </c>
      <c r="F6068">
        <v>200</v>
      </c>
      <c r="G6068">
        <v>4.2</v>
      </c>
      <c r="H6068">
        <v>100</v>
      </c>
      <c r="I6068" t="s">
        <v>1961</v>
      </c>
      <c r="J6068" t="s">
        <v>5843</v>
      </c>
      <c r="K6068">
        <v>58</v>
      </c>
      <c r="L6068" t="s">
        <v>138</v>
      </c>
      <c r="M6068" t="s">
        <v>142</v>
      </c>
      <c r="N6068" t="s">
        <v>131</v>
      </c>
      <c r="O6068" t="s">
        <v>135</v>
      </c>
    </row>
    <row r="6069" spans="1:15">
      <c r="A6069">
        <v>6068</v>
      </c>
      <c r="B6069">
        <v>255789</v>
      </c>
      <c r="C6069" t="s">
        <v>443</v>
      </c>
      <c r="D6069" t="s">
        <v>137</v>
      </c>
      <c r="E6069" t="s">
        <v>8681</v>
      </c>
      <c r="F6069">
        <v>200</v>
      </c>
      <c r="G6069">
        <v>4.2</v>
      </c>
      <c r="H6069">
        <v>500</v>
      </c>
      <c r="I6069" t="s">
        <v>8682</v>
      </c>
      <c r="J6069" t="s">
        <v>5043</v>
      </c>
      <c r="K6069">
        <v>56</v>
      </c>
      <c r="L6069" t="s">
        <v>136</v>
      </c>
      <c r="M6069" t="s">
        <v>142</v>
      </c>
      <c r="N6069" t="s">
        <v>147</v>
      </c>
      <c r="O6069" t="s">
        <v>135</v>
      </c>
    </row>
    <row r="6070" spans="1:15">
      <c r="A6070">
        <v>6069</v>
      </c>
      <c r="B6070">
        <v>258189</v>
      </c>
      <c r="C6070" t="s">
        <v>880</v>
      </c>
      <c r="D6070" t="s">
        <v>143</v>
      </c>
      <c r="E6070" t="s">
        <v>8681</v>
      </c>
      <c r="F6070">
        <v>200</v>
      </c>
      <c r="G6070">
        <v>4.3</v>
      </c>
      <c r="H6070">
        <v>100</v>
      </c>
      <c r="I6070" t="s">
        <v>8682</v>
      </c>
      <c r="J6070" t="s">
        <v>895</v>
      </c>
      <c r="K6070">
        <v>33</v>
      </c>
      <c r="L6070" t="s">
        <v>136</v>
      </c>
      <c r="M6070" t="s">
        <v>142</v>
      </c>
      <c r="N6070" t="s">
        <v>131</v>
      </c>
      <c r="O6070" t="s">
        <v>144</v>
      </c>
    </row>
    <row r="6071" spans="1:15">
      <c r="A6071">
        <v>6070</v>
      </c>
      <c r="B6071">
        <v>258598</v>
      </c>
      <c r="C6071" t="s">
        <v>637</v>
      </c>
      <c r="D6071" t="s">
        <v>134</v>
      </c>
      <c r="E6071" t="s">
        <v>10909</v>
      </c>
      <c r="F6071">
        <v>300</v>
      </c>
      <c r="G6071">
        <v>3.8</v>
      </c>
      <c r="H6071">
        <v>100</v>
      </c>
      <c r="I6071" t="s">
        <v>10910</v>
      </c>
      <c r="J6071" t="s">
        <v>829</v>
      </c>
      <c r="K6071">
        <v>40</v>
      </c>
      <c r="L6071" t="s">
        <v>136</v>
      </c>
      <c r="M6071" t="s">
        <v>132</v>
      </c>
      <c r="N6071" t="s">
        <v>131</v>
      </c>
      <c r="O6071" t="s">
        <v>144</v>
      </c>
    </row>
    <row r="6072" spans="1:15">
      <c r="A6072">
        <v>6071</v>
      </c>
      <c r="B6072">
        <v>258721</v>
      </c>
      <c r="C6072" t="s">
        <v>542</v>
      </c>
      <c r="D6072" t="s">
        <v>141</v>
      </c>
      <c r="E6072" t="s">
        <v>10911</v>
      </c>
      <c r="F6072">
        <v>250</v>
      </c>
      <c r="G6072">
        <v>4.0999999999999996</v>
      </c>
      <c r="H6072">
        <v>100</v>
      </c>
      <c r="I6072" t="s">
        <v>10912</v>
      </c>
      <c r="J6072" t="s">
        <v>477</v>
      </c>
      <c r="K6072">
        <v>51</v>
      </c>
      <c r="L6072" t="s">
        <v>136</v>
      </c>
      <c r="M6072" t="s">
        <v>132</v>
      </c>
      <c r="N6072" t="s">
        <v>131</v>
      </c>
      <c r="O6072" t="s">
        <v>135</v>
      </c>
    </row>
    <row r="6073" spans="1:15">
      <c r="A6073">
        <v>6072</v>
      </c>
      <c r="B6073">
        <v>259466</v>
      </c>
      <c r="C6073" t="s">
        <v>963</v>
      </c>
      <c r="D6073" t="s">
        <v>139</v>
      </c>
      <c r="E6073" t="s">
        <v>10913</v>
      </c>
      <c r="F6073">
        <v>200</v>
      </c>
      <c r="G6073">
        <v>2.9</v>
      </c>
      <c r="H6073">
        <v>80</v>
      </c>
      <c r="I6073" t="s">
        <v>841</v>
      </c>
      <c r="J6073" t="s">
        <v>779</v>
      </c>
      <c r="K6073">
        <v>59</v>
      </c>
      <c r="L6073" t="s">
        <v>136</v>
      </c>
      <c r="M6073" t="s">
        <v>142</v>
      </c>
      <c r="N6073" t="s">
        <v>131</v>
      </c>
      <c r="O6073" t="s">
        <v>135</v>
      </c>
    </row>
    <row r="6074" spans="1:15">
      <c r="A6074">
        <v>6073</v>
      </c>
      <c r="B6074">
        <v>260124</v>
      </c>
      <c r="C6074" t="s">
        <v>862</v>
      </c>
      <c r="D6074" t="s">
        <v>139</v>
      </c>
      <c r="E6074" t="s">
        <v>6339</v>
      </c>
      <c r="F6074">
        <v>400</v>
      </c>
      <c r="G6074">
        <v>2.9</v>
      </c>
      <c r="H6074">
        <v>80</v>
      </c>
      <c r="I6074" t="s">
        <v>395</v>
      </c>
      <c r="J6074" t="s">
        <v>10914</v>
      </c>
      <c r="K6074">
        <v>61</v>
      </c>
      <c r="L6074" t="s">
        <v>138</v>
      </c>
      <c r="M6074" t="s">
        <v>132</v>
      </c>
      <c r="N6074" t="s">
        <v>131</v>
      </c>
      <c r="O6074" t="s">
        <v>130</v>
      </c>
    </row>
    <row r="6075" spans="1:15">
      <c r="A6075">
        <v>6074</v>
      </c>
      <c r="B6075">
        <v>260136</v>
      </c>
      <c r="C6075" t="s">
        <v>314</v>
      </c>
      <c r="D6075" t="s">
        <v>146</v>
      </c>
      <c r="E6075" t="s">
        <v>6339</v>
      </c>
      <c r="F6075">
        <v>400</v>
      </c>
      <c r="G6075">
        <v>2.9</v>
      </c>
      <c r="H6075">
        <v>80</v>
      </c>
      <c r="I6075" t="s">
        <v>395</v>
      </c>
      <c r="J6075" t="s">
        <v>10915</v>
      </c>
      <c r="K6075">
        <v>64</v>
      </c>
      <c r="L6075" t="s">
        <v>138</v>
      </c>
      <c r="M6075" t="s">
        <v>132</v>
      </c>
      <c r="N6075" t="s">
        <v>131</v>
      </c>
      <c r="O6075" t="s">
        <v>130</v>
      </c>
    </row>
    <row r="6076" spans="1:15">
      <c r="A6076">
        <v>6075</v>
      </c>
      <c r="B6076">
        <v>260175</v>
      </c>
      <c r="C6076" t="s">
        <v>3429</v>
      </c>
      <c r="D6076" t="s">
        <v>146</v>
      </c>
      <c r="E6076" t="s">
        <v>10916</v>
      </c>
      <c r="F6076">
        <v>150</v>
      </c>
      <c r="G6076">
        <v>4.0999999999999996</v>
      </c>
      <c r="H6076">
        <v>100</v>
      </c>
      <c r="I6076" t="s">
        <v>10917</v>
      </c>
      <c r="J6076" t="s">
        <v>9639</v>
      </c>
      <c r="K6076">
        <v>28</v>
      </c>
      <c r="L6076" t="s">
        <v>138</v>
      </c>
      <c r="M6076" t="s">
        <v>142</v>
      </c>
      <c r="N6076" t="s">
        <v>131</v>
      </c>
      <c r="O6076" t="s">
        <v>144</v>
      </c>
    </row>
    <row r="6077" spans="1:15">
      <c r="A6077">
        <v>6076</v>
      </c>
      <c r="B6077">
        <v>261259</v>
      </c>
      <c r="C6077" t="s">
        <v>674</v>
      </c>
      <c r="D6077" t="s">
        <v>134</v>
      </c>
      <c r="E6077" t="s">
        <v>10918</v>
      </c>
      <c r="F6077">
        <v>200</v>
      </c>
      <c r="G6077">
        <v>2.9</v>
      </c>
      <c r="H6077">
        <v>80</v>
      </c>
      <c r="I6077" t="s">
        <v>395</v>
      </c>
      <c r="J6077" t="s">
        <v>3595</v>
      </c>
      <c r="K6077">
        <v>38</v>
      </c>
      <c r="L6077" t="s">
        <v>138</v>
      </c>
      <c r="M6077" t="s">
        <v>142</v>
      </c>
      <c r="N6077" t="s">
        <v>131</v>
      </c>
      <c r="O6077" t="s">
        <v>144</v>
      </c>
    </row>
    <row r="6078" spans="1:15">
      <c r="A6078">
        <v>6077</v>
      </c>
      <c r="B6078">
        <v>263572</v>
      </c>
      <c r="C6078" t="s">
        <v>880</v>
      </c>
      <c r="D6078" t="s">
        <v>143</v>
      </c>
      <c r="E6078" t="s">
        <v>10919</v>
      </c>
      <c r="F6078">
        <v>200</v>
      </c>
      <c r="G6078">
        <v>2.9</v>
      </c>
      <c r="H6078">
        <v>80</v>
      </c>
      <c r="I6078" t="s">
        <v>10920</v>
      </c>
      <c r="J6078" t="s">
        <v>899</v>
      </c>
      <c r="K6078">
        <v>37</v>
      </c>
      <c r="L6078" t="s">
        <v>136</v>
      </c>
      <c r="M6078" t="s">
        <v>142</v>
      </c>
      <c r="N6078" t="s">
        <v>131</v>
      </c>
      <c r="O6078" t="s">
        <v>144</v>
      </c>
    </row>
    <row r="6079" spans="1:15">
      <c r="A6079">
        <v>6078</v>
      </c>
      <c r="B6079">
        <v>263590</v>
      </c>
      <c r="C6079" t="s">
        <v>674</v>
      </c>
      <c r="D6079" t="s">
        <v>134</v>
      </c>
      <c r="E6079" t="s">
        <v>10919</v>
      </c>
      <c r="F6079">
        <v>200</v>
      </c>
      <c r="G6079">
        <v>3.9</v>
      </c>
      <c r="H6079">
        <v>20</v>
      </c>
      <c r="I6079" t="s">
        <v>10920</v>
      </c>
      <c r="J6079" t="s">
        <v>1164</v>
      </c>
      <c r="K6079">
        <v>35</v>
      </c>
      <c r="L6079" t="s">
        <v>136</v>
      </c>
      <c r="M6079" t="s">
        <v>142</v>
      </c>
      <c r="N6079" t="s">
        <v>140</v>
      </c>
      <c r="O6079" t="s">
        <v>144</v>
      </c>
    </row>
    <row r="6080" spans="1:15">
      <c r="A6080">
        <v>6079</v>
      </c>
      <c r="B6080">
        <v>263632</v>
      </c>
      <c r="C6080" t="s">
        <v>1278</v>
      </c>
      <c r="D6080" t="s">
        <v>141</v>
      </c>
      <c r="E6080" t="s">
        <v>10919</v>
      </c>
      <c r="F6080">
        <v>200</v>
      </c>
      <c r="G6080">
        <v>2.9</v>
      </c>
      <c r="H6080">
        <v>80</v>
      </c>
      <c r="I6080" t="s">
        <v>10920</v>
      </c>
      <c r="J6080" t="s">
        <v>1278</v>
      </c>
      <c r="K6080">
        <v>34</v>
      </c>
      <c r="L6080" t="s">
        <v>136</v>
      </c>
      <c r="M6080" t="s">
        <v>142</v>
      </c>
      <c r="N6080" t="s">
        <v>131</v>
      </c>
      <c r="O6080" t="s">
        <v>144</v>
      </c>
    </row>
    <row r="6081" spans="1:15">
      <c r="A6081">
        <v>6080</v>
      </c>
      <c r="B6081">
        <v>263677</v>
      </c>
      <c r="C6081" t="s">
        <v>1976</v>
      </c>
      <c r="D6081" t="s">
        <v>145</v>
      </c>
      <c r="E6081" t="s">
        <v>10919</v>
      </c>
      <c r="F6081">
        <v>200</v>
      </c>
      <c r="G6081">
        <v>2.9</v>
      </c>
      <c r="H6081">
        <v>80</v>
      </c>
      <c r="I6081" t="s">
        <v>10920</v>
      </c>
      <c r="J6081" t="s">
        <v>2055</v>
      </c>
      <c r="K6081">
        <v>37</v>
      </c>
      <c r="L6081" t="s">
        <v>136</v>
      </c>
      <c r="M6081" t="s">
        <v>142</v>
      </c>
      <c r="N6081" t="s">
        <v>131</v>
      </c>
      <c r="O6081" t="s">
        <v>144</v>
      </c>
    </row>
    <row r="6082" spans="1:15">
      <c r="A6082">
        <v>6081</v>
      </c>
      <c r="B6082">
        <v>263833</v>
      </c>
      <c r="C6082" t="s">
        <v>1153</v>
      </c>
      <c r="D6082" t="s">
        <v>139</v>
      </c>
      <c r="E6082" t="s">
        <v>10919</v>
      </c>
      <c r="F6082">
        <v>200</v>
      </c>
      <c r="G6082">
        <v>3.5</v>
      </c>
      <c r="H6082">
        <v>20</v>
      </c>
      <c r="I6082" t="s">
        <v>10920</v>
      </c>
      <c r="J6082" t="s">
        <v>1153</v>
      </c>
      <c r="K6082">
        <v>47</v>
      </c>
      <c r="L6082" t="s">
        <v>136</v>
      </c>
      <c r="M6082" t="s">
        <v>142</v>
      </c>
      <c r="N6082" t="s">
        <v>140</v>
      </c>
      <c r="O6082" t="s">
        <v>135</v>
      </c>
    </row>
    <row r="6083" spans="1:15">
      <c r="A6083">
        <v>6082</v>
      </c>
      <c r="B6083">
        <v>264937</v>
      </c>
      <c r="C6083" t="s">
        <v>2792</v>
      </c>
      <c r="D6083" t="s">
        <v>134</v>
      </c>
      <c r="E6083" t="s">
        <v>10921</v>
      </c>
      <c r="F6083">
        <v>100</v>
      </c>
      <c r="G6083">
        <v>2.9</v>
      </c>
      <c r="H6083">
        <v>80</v>
      </c>
      <c r="I6083" t="s">
        <v>6528</v>
      </c>
      <c r="J6083" t="s">
        <v>1332</v>
      </c>
      <c r="K6083">
        <v>46</v>
      </c>
      <c r="L6083" t="s">
        <v>136</v>
      </c>
      <c r="M6083" t="s">
        <v>142</v>
      </c>
      <c r="N6083" t="s">
        <v>131</v>
      </c>
      <c r="O6083" t="s">
        <v>135</v>
      </c>
    </row>
    <row r="6084" spans="1:15">
      <c r="A6084">
        <v>6083</v>
      </c>
      <c r="B6084">
        <v>267206</v>
      </c>
      <c r="C6084" t="s">
        <v>880</v>
      </c>
      <c r="D6084" t="s">
        <v>143</v>
      </c>
      <c r="E6084" t="s">
        <v>10922</v>
      </c>
      <c r="F6084">
        <v>300</v>
      </c>
      <c r="G6084">
        <v>2.9</v>
      </c>
      <c r="H6084">
        <v>80</v>
      </c>
      <c r="I6084" t="s">
        <v>356</v>
      </c>
      <c r="J6084" t="s">
        <v>10923</v>
      </c>
      <c r="K6084">
        <v>56</v>
      </c>
      <c r="L6084" t="s">
        <v>136</v>
      </c>
      <c r="M6084" t="s">
        <v>132</v>
      </c>
      <c r="N6084" t="s">
        <v>131</v>
      </c>
      <c r="O6084" t="s">
        <v>135</v>
      </c>
    </row>
    <row r="6085" spans="1:15">
      <c r="A6085">
        <v>6084</v>
      </c>
      <c r="B6085">
        <v>268334</v>
      </c>
      <c r="C6085" t="s">
        <v>876</v>
      </c>
      <c r="D6085" t="s">
        <v>139</v>
      </c>
      <c r="E6085" t="s">
        <v>10924</v>
      </c>
      <c r="F6085">
        <v>200</v>
      </c>
      <c r="G6085">
        <v>4.2</v>
      </c>
      <c r="H6085">
        <v>20</v>
      </c>
      <c r="I6085" t="s">
        <v>6055</v>
      </c>
      <c r="J6085" t="s">
        <v>779</v>
      </c>
      <c r="K6085">
        <v>49</v>
      </c>
      <c r="L6085" t="s">
        <v>138</v>
      </c>
      <c r="M6085" t="s">
        <v>142</v>
      </c>
      <c r="N6085" t="s">
        <v>140</v>
      </c>
      <c r="O6085" t="s">
        <v>135</v>
      </c>
    </row>
    <row r="6086" spans="1:15">
      <c r="A6086">
        <v>6085</v>
      </c>
      <c r="B6086">
        <v>270045</v>
      </c>
      <c r="C6086" t="s">
        <v>1969</v>
      </c>
      <c r="D6086" t="s">
        <v>145</v>
      </c>
      <c r="E6086" t="s">
        <v>10925</v>
      </c>
      <c r="F6086">
        <v>500</v>
      </c>
      <c r="G6086">
        <v>2.9</v>
      </c>
      <c r="H6086">
        <v>80</v>
      </c>
      <c r="I6086" t="s">
        <v>279</v>
      </c>
      <c r="J6086" t="s">
        <v>1969</v>
      </c>
      <c r="K6086">
        <v>47</v>
      </c>
      <c r="L6086" t="s">
        <v>133</v>
      </c>
      <c r="M6086" t="s">
        <v>132</v>
      </c>
      <c r="N6086" t="s">
        <v>131</v>
      </c>
      <c r="O6086" t="s">
        <v>135</v>
      </c>
    </row>
    <row r="6087" spans="1:15">
      <c r="A6087">
        <v>6086</v>
      </c>
      <c r="B6087">
        <v>273543</v>
      </c>
      <c r="C6087" t="s">
        <v>250</v>
      </c>
      <c r="D6087" t="s">
        <v>137</v>
      </c>
      <c r="E6087" t="s">
        <v>10926</v>
      </c>
      <c r="F6087">
        <v>200</v>
      </c>
      <c r="G6087">
        <v>2.9</v>
      </c>
      <c r="H6087">
        <v>80</v>
      </c>
      <c r="I6087" t="s">
        <v>356</v>
      </c>
      <c r="J6087" t="s">
        <v>250</v>
      </c>
      <c r="K6087">
        <v>61</v>
      </c>
      <c r="L6087" t="s">
        <v>136</v>
      </c>
      <c r="M6087" t="s">
        <v>142</v>
      </c>
      <c r="N6087" t="s">
        <v>131</v>
      </c>
      <c r="O6087" t="s">
        <v>130</v>
      </c>
    </row>
    <row r="6088" spans="1:15">
      <c r="A6088">
        <v>6087</v>
      </c>
      <c r="B6088">
        <v>274015</v>
      </c>
      <c r="C6088" t="s">
        <v>1976</v>
      </c>
      <c r="D6088" t="s">
        <v>145</v>
      </c>
      <c r="E6088" t="s">
        <v>10927</v>
      </c>
      <c r="F6088">
        <v>500</v>
      </c>
      <c r="G6088">
        <v>2.9</v>
      </c>
      <c r="H6088">
        <v>80</v>
      </c>
      <c r="I6088" t="s">
        <v>4495</v>
      </c>
      <c r="J6088" t="s">
        <v>3080</v>
      </c>
      <c r="K6088">
        <v>33</v>
      </c>
      <c r="L6088" t="s">
        <v>138</v>
      </c>
      <c r="M6088" t="s">
        <v>132</v>
      </c>
      <c r="N6088" t="s">
        <v>131</v>
      </c>
      <c r="O6088" t="s">
        <v>144</v>
      </c>
    </row>
    <row r="6089" spans="1:15">
      <c r="A6089">
        <v>6088</v>
      </c>
      <c r="B6089">
        <v>276890</v>
      </c>
      <c r="C6089" t="s">
        <v>477</v>
      </c>
      <c r="D6089" t="s">
        <v>141</v>
      </c>
      <c r="E6089" t="s">
        <v>10928</v>
      </c>
      <c r="F6089">
        <v>200</v>
      </c>
      <c r="G6089">
        <v>4.4000000000000004</v>
      </c>
      <c r="H6089">
        <v>100</v>
      </c>
      <c r="I6089" t="s">
        <v>5684</v>
      </c>
      <c r="J6089" t="s">
        <v>10929</v>
      </c>
      <c r="K6089">
        <v>64</v>
      </c>
      <c r="L6089" t="s">
        <v>136</v>
      </c>
      <c r="M6089" t="s">
        <v>142</v>
      </c>
      <c r="N6089" t="s">
        <v>131</v>
      </c>
      <c r="O6089" t="s">
        <v>130</v>
      </c>
    </row>
    <row r="6090" spans="1:15">
      <c r="A6090">
        <v>6089</v>
      </c>
      <c r="B6090">
        <v>277174</v>
      </c>
      <c r="C6090" t="s">
        <v>6539</v>
      </c>
      <c r="D6090" t="s">
        <v>141</v>
      </c>
      <c r="E6090" t="s">
        <v>10930</v>
      </c>
      <c r="F6090">
        <v>200</v>
      </c>
      <c r="G6090">
        <v>3.7</v>
      </c>
      <c r="H6090">
        <v>100</v>
      </c>
      <c r="I6090" t="s">
        <v>841</v>
      </c>
      <c r="J6090" t="s">
        <v>3292</v>
      </c>
      <c r="K6090">
        <v>34</v>
      </c>
      <c r="L6090" t="s">
        <v>136</v>
      </c>
      <c r="M6090" t="s">
        <v>142</v>
      </c>
      <c r="N6090" t="s">
        <v>131</v>
      </c>
      <c r="O6090" t="s">
        <v>144</v>
      </c>
    </row>
    <row r="6091" spans="1:15">
      <c r="A6091">
        <v>6090</v>
      </c>
      <c r="B6091">
        <v>279826</v>
      </c>
      <c r="C6091" t="s">
        <v>568</v>
      </c>
      <c r="D6091" t="s">
        <v>143</v>
      </c>
      <c r="E6091" t="s">
        <v>10931</v>
      </c>
      <c r="F6091">
        <v>300</v>
      </c>
      <c r="G6091">
        <v>4.2</v>
      </c>
      <c r="H6091">
        <v>100</v>
      </c>
      <c r="I6091" t="s">
        <v>356</v>
      </c>
      <c r="J6091" t="s">
        <v>568</v>
      </c>
      <c r="K6091">
        <v>48</v>
      </c>
      <c r="L6091" t="s">
        <v>136</v>
      </c>
      <c r="M6091" t="s">
        <v>132</v>
      </c>
      <c r="N6091" t="s">
        <v>131</v>
      </c>
      <c r="O6091" t="s">
        <v>135</v>
      </c>
    </row>
    <row r="6092" spans="1:15">
      <c r="A6092">
        <v>6091</v>
      </c>
      <c r="B6092">
        <v>283324</v>
      </c>
      <c r="C6092" t="s">
        <v>876</v>
      </c>
      <c r="D6092" t="s">
        <v>139</v>
      </c>
      <c r="E6092" t="s">
        <v>10932</v>
      </c>
      <c r="F6092">
        <v>500</v>
      </c>
      <c r="G6092">
        <v>2.9</v>
      </c>
      <c r="H6092">
        <v>80</v>
      </c>
      <c r="I6092" t="s">
        <v>10758</v>
      </c>
      <c r="J6092" t="s">
        <v>876</v>
      </c>
      <c r="K6092">
        <v>49</v>
      </c>
      <c r="L6092" t="s">
        <v>136</v>
      </c>
      <c r="M6092" t="s">
        <v>132</v>
      </c>
      <c r="N6092" t="s">
        <v>131</v>
      </c>
      <c r="O6092" t="s">
        <v>135</v>
      </c>
    </row>
    <row r="6093" spans="1:15">
      <c r="A6093">
        <v>6092</v>
      </c>
      <c r="B6093">
        <v>284045</v>
      </c>
      <c r="C6093" t="s">
        <v>2009</v>
      </c>
      <c r="D6093" t="s">
        <v>145</v>
      </c>
      <c r="E6093" t="s">
        <v>10933</v>
      </c>
      <c r="F6093">
        <v>200</v>
      </c>
      <c r="G6093">
        <v>3.7</v>
      </c>
      <c r="H6093">
        <v>20</v>
      </c>
      <c r="I6093" t="s">
        <v>2606</v>
      </c>
      <c r="J6093" t="s">
        <v>1992</v>
      </c>
      <c r="K6093">
        <v>45</v>
      </c>
      <c r="L6093" t="s">
        <v>138</v>
      </c>
      <c r="M6093" t="s">
        <v>142</v>
      </c>
      <c r="N6093" t="s">
        <v>140</v>
      </c>
      <c r="O6093" t="s">
        <v>135</v>
      </c>
    </row>
    <row r="6094" spans="1:15">
      <c r="A6094">
        <v>6093</v>
      </c>
      <c r="B6094">
        <v>284758</v>
      </c>
      <c r="C6094" t="s">
        <v>674</v>
      </c>
      <c r="D6094" t="s">
        <v>134</v>
      </c>
      <c r="E6094" t="s">
        <v>10934</v>
      </c>
      <c r="F6094">
        <v>300</v>
      </c>
      <c r="G6094">
        <v>2.9</v>
      </c>
      <c r="H6094">
        <v>80</v>
      </c>
      <c r="I6094" t="s">
        <v>258</v>
      </c>
      <c r="J6094" t="s">
        <v>3595</v>
      </c>
      <c r="K6094">
        <v>44</v>
      </c>
      <c r="L6094" t="s">
        <v>133</v>
      </c>
      <c r="M6094" t="s">
        <v>132</v>
      </c>
      <c r="N6094" t="s">
        <v>131</v>
      </c>
      <c r="O6094" t="s">
        <v>135</v>
      </c>
    </row>
    <row r="6095" spans="1:15">
      <c r="A6095">
        <v>6094</v>
      </c>
      <c r="B6095">
        <v>285177</v>
      </c>
      <c r="C6095" t="s">
        <v>435</v>
      </c>
      <c r="D6095" t="s">
        <v>134</v>
      </c>
      <c r="E6095" t="s">
        <v>10935</v>
      </c>
      <c r="F6095">
        <v>150</v>
      </c>
      <c r="G6095">
        <v>4</v>
      </c>
      <c r="H6095">
        <v>20</v>
      </c>
      <c r="I6095" t="s">
        <v>395</v>
      </c>
      <c r="J6095" t="s">
        <v>4844</v>
      </c>
      <c r="K6095">
        <v>51</v>
      </c>
      <c r="L6095" t="s">
        <v>138</v>
      </c>
      <c r="M6095" t="s">
        <v>142</v>
      </c>
      <c r="N6095" t="s">
        <v>140</v>
      </c>
      <c r="O6095" t="s">
        <v>135</v>
      </c>
    </row>
    <row r="6096" spans="1:15">
      <c r="A6096">
        <v>6095</v>
      </c>
      <c r="B6096">
        <v>285642</v>
      </c>
      <c r="C6096" t="s">
        <v>572</v>
      </c>
      <c r="D6096" t="s">
        <v>137</v>
      </c>
      <c r="E6096" t="s">
        <v>10936</v>
      </c>
      <c r="F6096">
        <v>100</v>
      </c>
      <c r="G6096">
        <v>4.3</v>
      </c>
      <c r="H6096">
        <v>100</v>
      </c>
      <c r="I6096" t="s">
        <v>2266</v>
      </c>
      <c r="J6096" t="s">
        <v>572</v>
      </c>
      <c r="K6096">
        <v>55</v>
      </c>
      <c r="L6096" t="s">
        <v>136</v>
      </c>
      <c r="M6096" t="s">
        <v>142</v>
      </c>
      <c r="N6096" t="s">
        <v>131</v>
      </c>
      <c r="O6096" t="s">
        <v>135</v>
      </c>
    </row>
    <row r="6097" spans="1:15">
      <c r="A6097">
        <v>6096</v>
      </c>
      <c r="B6097">
        <v>286810</v>
      </c>
      <c r="C6097" t="s">
        <v>1992</v>
      </c>
      <c r="D6097" t="s">
        <v>145</v>
      </c>
      <c r="E6097" t="s">
        <v>10937</v>
      </c>
      <c r="F6097">
        <v>650</v>
      </c>
      <c r="G6097">
        <v>4.4000000000000004</v>
      </c>
      <c r="H6097">
        <v>500</v>
      </c>
      <c r="I6097" t="s">
        <v>356</v>
      </c>
      <c r="J6097" t="s">
        <v>1992</v>
      </c>
      <c r="K6097">
        <v>40</v>
      </c>
      <c r="L6097" t="s">
        <v>136</v>
      </c>
      <c r="M6097" t="s">
        <v>148</v>
      </c>
      <c r="N6097" t="s">
        <v>147</v>
      </c>
      <c r="O6097" t="s">
        <v>144</v>
      </c>
    </row>
    <row r="6098" spans="1:15">
      <c r="A6098">
        <v>6097</v>
      </c>
      <c r="B6098">
        <v>287313</v>
      </c>
      <c r="C6098" t="s">
        <v>2819</v>
      </c>
      <c r="D6098" t="s">
        <v>149</v>
      </c>
      <c r="E6098" t="s">
        <v>10938</v>
      </c>
      <c r="F6098">
        <v>250</v>
      </c>
      <c r="G6098">
        <v>4.0999999999999996</v>
      </c>
      <c r="H6098">
        <v>100</v>
      </c>
      <c r="I6098" t="s">
        <v>356</v>
      </c>
      <c r="J6098" t="s">
        <v>2819</v>
      </c>
      <c r="K6098">
        <v>32</v>
      </c>
      <c r="L6098" t="s">
        <v>136</v>
      </c>
      <c r="M6098" t="s">
        <v>132</v>
      </c>
      <c r="N6098" t="s">
        <v>131</v>
      </c>
      <c r="O6098" t="s">
        <v>144</v>
      </c>
    </row>
    <row r="6099" spans="1:15">
      <c r="A6099">
        <v>6098</v>
      </c>
      <c r="B6099">
        <v>288605</v>
      </c>
      <c r="C6099" t="s">
        <v>4942</v>
      </c>
      <c r="D6099" t="s">
        <v>145</v>
      </c>
      <c r="E6099" t="s">
        <v>10939</v>
      </c>
      <c r="F6099">
        <v>200</v>
      </c>
      <c r="G6099">
        <v>4.0999999999999996</v>
      </c>
      <c r="H6099">
        <v>50</v>
      </c>
      <c r="I6099" t="s">
        <v>395</v>
      </c>
      <c r="J6099" t="s">
        <v>4944</v>
      </c>
      <c r="K6099">
        <v>50</v>
      </c>
      <c r="L6099" t="s">
        <v>138</v>
      </c>
      <c r="M6099" t="s">
        <v>142</v>
      </c>
      <c r="N6099" t="s">
        <v>140</v>
      </c>
      <c r="O6099" t="s">
        <v>135</v>
      </c>
    </row>
    <row r="6100" spans="1:15">
      <c r="A6100">
        <v>6099</v>
      </c>
      <c r="B6100">
        <v>289974</v>
      </c>
      <c r="C6100" t="s">
        <v>397</v>
      </c>
      <c r="D6100" t="s">
        <v>134</v>
      </c>
      <c r="E6100" t="s">
        <v>10940</v>
      </c>
      <c r="F6100">
        <v>250</v>
      </c>
      <c r="G6100">
        <v>2.9</v>
      </c>
      <c r="H6100">
        <v>80</v>
      </c>
      <c r="I6100" t="s">
        <v>2035</v>
      </c>
      <c r="J6100" t="s">
        <v>321</v>
      </c>
      <c r="K6100">
        <v>56</v>
      </c>
      <c r="L6100" t="s">
        <v>138</v>
      </c>
      <c r="M6100" t="s">
        <v>132</v>
      </c>
      <c r="N6100" t="s">
        <v>131</v>
      </c>
      <c r="O6100" t="s">
        <v>135</v>
      </c>
    </row>
    <row r="6101" spans="1:15">
      <c r="A6101">
        <v>6100</v>
      </c>
      <c r="B6101">
        <v>290843</v>
      </c>
      <c r="C6101" t="s">
        <v>400</v>
      </c>
      <c r="D6101" t="s">
        <v>129</v>
      </c>
      <c r="E6101" t="s">
        <v>10941</v>
      </c>
      <c r="F6101">
        <v>350</v>
      </c>
      <c r="G6101">
        <v>4.4000000000000004</v>
      </c>
      <c r="H6101">
        <v>100</v>
      </c>
      <c r="I6101" t="s">
        <v>2266</v>
      </c>
      <c r="J6101" t="s">
        <v>709</v>
      </c>
      <c r="K6101">
        <v>59</v>
      </c>
      <c r="L6101" t="s">
        <v>136</v>
      </c>
      <c r="M6101" t="s">
        <v>132</v>
      </c>
      <c r="N6101" t="s">
        <v>131</v>
      </c>
      <c r="O6101" t="s">
        <v>135</v>
      </c>
    </row>
    <row r="6102" spans="1:15">
      <c r="A6102">
        <v>6101</v>
      </c>
      <c r="B6102">
        <v>291769</v>
      </c>
      <c r="C6102" t="s">
        <v>1976</v>
      </c>
      <c r="D6102" t="s">
        <v>145</v>
      </c>
      <c r="E6102" t="s">
        <v>10942</v>
      </c>
      <c r="F6102">
        <v>150</v>
      </c>
      <c r="G6102">
        <v>2.9</v>
      </c>
      <c r="H6102">
        <v>80</v>
      </c>
      <c r="I6102" t="s">
        <v>1573</v>
      </c>
      <c r="J6102" t="s">
        <v>1969</v>
      </c>
      <c r="K6102">
        <v>39</v>
      </c>
      <c r="L6102" t="s">
        <v>138</v>
      </c>
      <c r="M6102" t="s">
        <v>142</v>
      </c>
      <c r="N6102" t="s">
        <v>131</v>
      </c>
      <c r="O6102" t="s">
        <v>144</v>
      </c>
    </row>
    <row r="6103" spans="1:15">
      <c r="A6103">
        <v>6102</v>
      </c>
      <c r="B6103">
        <v>292062</v>
      </c>
      <c r="C6103" t="s">
        <v>469</v>
      </c>
      <c r="D6103" t="s">
        <v>141</v>
      </c>
      <c r="E6103" t="s">
        <v>10927</v>
      </c>
      <c r="F6103">
        <v>500</v>
      </c>
      <c r="G6103">
        <v>2.9</v>
      </c>
      <c r="H6103">
        <v>80</v>
      </c>
      <c r="I6103" t="s">
        <v>395</v>
      </c>
      <c r="J6103" t="s">
        <v>1675</v>
      </c>
      <c r="K6103">
        <v>34</v>
      </c>
      <c r="L6103" t="s">
        <v>138</v>
      </c>
      <c r="M6103" t="s">
        <v>132</v>
      </c>
      <c r="N6103" t="s">
        <v>131</v>
      </c>
      <c r="O6103" t="s">
        <v>144</v>
      </c>
    </row>
    <row r="6104" spans="1:15">
      <c r="A6104">
        <v>6103</v>
      </c>
      <c r="B6104">
        <v>292289</v>
      </c>
      <c r="C6104" t="s">
        <v>696</v>
      </c>
      <c r="D6104" t="s">
        <v>139</v>
      </c>
      <c r="E6104" t="s">
        <v>10943</v>
      </c>
      <c r="F6104">
        <v>250</v>
      </c>
      <c r="G6104">
        <v>2.9</v>
      </c>
      <c r="H6104">
        <v>80</v>
      </c>
      <c r="I6104" t="s">
        <v>841</v>
      </c>
      <c r="J6104" t="s">
        <v>696</v>
      </c>
      <c r="K6104">
        <v>68</v>
      </c>
      <c r="L6104" t="s">
        <v>136</v>
      </c>
      <c r="M6104" t="s">
        <v>132</v>
      </c>
      <c r="N6104" t="s">
        <v>131</v>
      </c>
      <c r="O6104" t="s">
        <v>130</v>
      </c>
    </row>
    <row r="6105" spans="1:15">
      <c r="A6105">
        <v>6104</v>
      </c>
      <c r="B6105">
        <v>292984</v>
      </c>
      <c r="C6105" t="s">
        <v>511</v>
      </c>
      <c r="D6105" t="s">
        <v>129</v>
      </c>
      <c r="E6105" t="s">
        <v>10944</v>
      </c>
      <c r="F6105">
        <v>300</v>
      </c>
      <c r="G6105">
        <v>4.3</v>
      </c>
      <c r="H6105">
        <v>20</v>
      </c>
      <c r="I6105" t="s">
        <v>10945</v>
      </c>
      <c r="J6105" t="s">
        <v>5307</v>
      </c>
      <c r="K6105">
        <v>84</v>
      </c>
      <c r="L6105" t="s">
        <v>136</v>
      </c>
      <c r="M6105" t="s">
        <v>132</v>
      </c>
      <c r="N6105" t="s">
        <v>140</v>
      </c>
      <c r="O6105" t="s">
        <v>130</v>
      </c>
    </row>
    <row r="6106" spans="1:15">
      <c r="A6106">
        <v>6105</v>
      </c>
      <c r="B6106">
        <v>293369</v>
      </c>
      <c r="C6106" t="s">
        <v>612</v>
      </c>
      <c r="D6106" t="s">
        <v>146</v>
      </c>
      <c r="E6106" t="s">
        <v>10946</v>
      </c>
      <c r="F6106">
        <v>350</v>
      </c>
      <c r="G6106">
        <v>3.4</v>
      </c>
      <c r="H6106">
        <v>100</v>
      </c>
      <c r="I6106" t="s">
        <v>10947</v>
      </c>
      <c r="J6106" t="s">
        <v>612</v>
      </c>
      <c r="K6106">
        <v>35</v>
      </c>
      <c r="L6106" t="s">
        <v>236</v>
      </c>
      <c r="M6106" t="s">
        <v>132</v>
      </c>
      <c r="N6106" t="s">
        <v>131</v>
      </c>
      <c r="O6106" t="s">
        <v>144</v>
      </c>
    </row>
    <row r="6107" spans="1:15">
      <c r="A6107">
        <v>6106</v>
      </c>
      <c r="B6107">
        <v>293795</v>
      </c>
      <c r="C6107" t="s">
        <v>2322</v>
      </c>
      <c r="D6107" t="s">
        <v>145</v>
      </c>
      <c r="E6107" t="s">
        <v>10948</v>
      </c>
      <c r="F6107">
        <v>200</v>
      </c>
      <c r="G6107">
        <v>4.3</v>
      </c>
      <c r="H6107">
        <v>50</v>
      </c>
      <c r="I6107" t="s">
        <v>10949</v>
      </c>
      <c r="J6107" t="s">
        <v>2322</v>
      </c>
      <c r="K6107">
        <v>39</v>
      </c>
      <c r="L6107" t="s">
        <v>138</v>
      </c>
      <c r="M6107" t="s">
        <v>142</v>
      </c>
      <c r="N6107" t="s">
        <v>140</v>
      </c>
      <c r="O6107" t="s">
        <v>144</v>
      </c>
    </row>
    <row r="6108" spans="1:15">
      <c r="A6108">
        <v>6107</v>
      </c>
      <c r="B6108">
        <v>293863</v>
      </c>
      <c r="C6108" t="s">
        <v>876</v>
      </c>
      <c r="D6108" t="s">
        <v>139</v>
      </c>
      <c r="E6108" t="s">
        <v>10950</v>
      </c>
      <c r="F6108">
        <v>250</v>
      </c>
      <c r="G6108">
        <v>2.9</v>
      </c>
      <c r="H6108">
        <v>80</v>
      </c>
      <c r="I6108" t="s">
        <v>2651</v>
      </c>
      <c r="J6108" t="s">
        <v>779</v>
      </c>
      <c r="K6108">
        <v>44</v>
      </c>
      <c r="L6108" t="s">
        <v>133</v>
      </c>
      <c r="M6108" t="s">
        <v>132</v>
      </c>
      <c r="N6108" t="s">
        <v>131</v>
      </c>
      <c r="O6108" t="s">
        <v>135</v>
      </c>
    </row>
    <row r="6109" spans="1:15">
      <c r="A6109">
        <v>6108</v>
      </c>
      <c r="B6109">
        <v>293883</v>
      </c>
      <c r="C6109" t="s">
        <v>1101</v>
      </c>
      <c r="D6109" t="s">
        <v>139</v>
      </c>
      <c r="E6109" t="s">
        <v>10951</v>
      </c>
      <c r="F6109">
        <v>250</v>
      </c>
      <c r="G6109">
        <v>4.4000000000000004</v>
      </c>
      <c r="H6109">
        <v>50</v>
      </c>
      <c r="I6109" t="s">
        <v>356</v>
      </c>
      <c r="J6109" t="s">
        <v>1101</v>
      </c>
      <c r="K6109">
        <v>71</v>
      </c>
      <c r="L6109" t="s">
        <v>136</v>
      </c>
      <c r="M6109" t="s">
        <v>132</v>
      </c>
      <c r="N6109" t="s">
        <v>140</v>
      </c>
      <c r="O6109" t="s">
        <v>130</v>
      </c>
    </row>
    <row r="6110" spans="1:15">
      <c r="A6110">
        <v>6109</v>
      </c>
      <c r="B6110">
        <v>293884</v>
      </c>
      <c r="C6110" t="s">
        <v>2506</v>
      </c>
      <c r="D6110" t="s">
        <v>139</v>
      </c>
      <c r="E6110" t="s">
        <v>10952</v>
      </c>
      <c r="F6110">
        <v>250</v>
      </c>
      <c r="G6110">
        <v>4.3</v>
      </c>
      <c r="H6110">
        <v>20</v>
      </c>
      <c r="I6110" t="s">
        <v>841</v>
      </c>
      <c r="J6110" t="s">
        <v>2503</v>
      </c>
      <c r="K6110">
        <v>45</v>
      </c>
      <c r="L6110" t="s">
        <v>136</v>
      </c>
      <c r="M6110" t="s">
        <v>132</v>
      </c>
      <c r="N6110" t="s">
        <v>140</v>
      </c>
      <c r="O6110" t="s">
        <v>135</v>
      </c>
    </row>
    <row r="6111" spans="1:15">
      <c r="A6111">
        <v>6110</v>
      </c>
      <c r="B6111">
        <v>293892</v>
      </c>
      <c r="C6111" t="s">
        <v>1101</v>
      </c>
      <c r="D6111" t="s">
        <v>139</v>
      </c>
      <c r="E6111" t="s">
        <v>10953</v>
      </c>
      <c r="F6111">
        <v>250</v>
      </c>
      <c r="G6111">
        <v>4.0999999999999996</v>
      </c>
      <c r="H6111">
        <v>20</v>
      </c>
      <c r="I6111" t="s">
        <v>841</v>
      </c>
      <c r="J6111" t="s">
        <v>1101</v>
      </c>
      <c r="K6111">
        <v>75</v>
      </c>
      <c r="L6111" t="s">
        <v>136</v>
      </c>
      <c r="M6111" t="s">
        <v>132</v>
      </c>
      <c r="N6111" t="s">
        <v>140</v>
      </c>
      <c r="O6111" t="s">
        <v>130</v>
      </c>
    </row>
    <row r="6112" spans="1:15">
      <c r="A6112">
        <v>6111</v>
      </c>
      <c r="B6112">
        <v>293906</v>
      </c>
      <c r="C6112" t="s">
        <v>1101</v>
      </c>
      <c r="D6112" t="s">
        <v>139</v>
      </c>
      <c r="E6112" t="s">
        <v>10954</v>
      </c>
      <c r="F6112">
        <v>250</v>
      </c>
      <c r="G6112">
        <v>2.9</v>
      </c>
      <c r="H6112">
        <v>80</v>
      </c>
      <c r="I6112" t="s">
        <v>10955</v>
      </c>
      <c r="J6112" t="s">
        <v>1101</v>
      </c>
      <c r="K6112">
        <v>75</v>
      </c>
      <c r="L6112" t="s">
        <v>133</v>
      </c>
      <c r="M6112" t="s">
        <v>132</v>
      </c>
      <c r="N6112" t="s">
        <v>131</v>
      </c>
      <c r="O6112" t="s">
        <v>130</v>
      </c>
    </row>
    <row r="6113" spans="1:15">
      <c r="A6113">
        <v>6112</v>
      </c>
      <c r="B6113">
        <v>293909</v>
      </c>
      <c r="C6113" t="s">
        <v>1101</v>
      </c>
      <c r="D6113" t="s">
        <v>139</v>
      </c>
      <c r="E6113" t="s">
        <v>10956</v>
      </c>
      <c r="F6113">
        <v>250</v>
      </c>
      <c r="G6113">
        <v>2.9</v>
      </c>
      <c r="H6113">
        <v>80</v>
      </c>
      <c r="I6113" t="s">
        <v>854</v>
      </c>
      <c r="J6113" t="s">
        <v>1101</v>
      </c>
      <c r="K6113">
        <v>76</v>
      </c>
      <c r="L6113" t="s">
        <v>138</v>
      </c>
      <c r="M6113" t="s">
        <v>132</v>
      </c>
      <c r="N6113" t="s">
        <v>131</v>
      </c>
      <c r="O6113" t="s">
        <v>130</v>
      </c>
    </row>
    <row r="6114" spans="1:15">
      <c r="A6114">
        <v>6113</v>
      </c>
      <c r="B6114">
        <v>294181</v>
      </c>
      <c r="C6114" t="s">
        <v>1101</v>
      </c>
      <c r="D6114" t="s">
        <v>139</v>
      </c>
      <c r="E6114" t="s">
        <v>10957</v>
      </c>
      <c r="F6114">
        <v>250</v>
      </c>
      <c r="G6114">
        <v>2.9</v>
      </c>
      <c r="H6114">
        <v>80</v>
      </c>
      <c r="I6114" t="s">
        <v>1146</v>
      </c>
      <c r="J6114" t="s">
        <v>1101</v>
      </c>
      <c r="K6114">
        <v>73</v>
      </c>
      <c r="L6114" t="s">
        <v>133</v>
      </c>
      <c r="M6114" t="s">
        <v>132</v>
      </c>
      <c r="N6114" t="s">
        <v>131</v>
      </c>
      <c r="O6114" t="s">
        <v>130</v>
      </c>
    </row>
    <row r="6115" spans="1:15">
      <c r="A6115">
        <v>6114</v>
      </c>
      <c r="B6115">
        <v>294586</v>
      </c>
      <c r="C6115" t="s">
        <v>1992</v>
      </c>
      <c r="D6115" t="s">
        <v>145</v>
      </c>
      <c r="E6115" t="s">
        <v>10958</v>
      </c>
      <c r="F6115">
        <v>200</v>
      </c>
      <c r="G6115">
        <v>3.2</v>
      </c>
      <c r="H6115">
        <v>20</v>
      </c>
      <c r="I6115" t="s">
        <v>6550</v>
      </c>
      <c r="J6115" t="s">
        <v>1992</v>
      </c>
      <c r="K6115">
        <v>49</v>
      </c>
      <c r="L6115" t="s">
        <v>136</v>
      </c>
      <c r="M6115" t="s">
        <v>142</v>
      </c>
      <c r="N6115" t="s">
        <v>140</v>
      </c>
      <c r="O6115" t="s">
        <v>135</v>
      </c>
    </row>
    <row r="6116" spans="1:15">
      <c r="A6116">
        <v>6115</v>
      </c>
      <c r="B6116">
        <v>294750</v>
      </c>
      <c r="C6116" t="s">
        <v>4215</v>
      </c>
      <c r="D6116" t="s">
        <v>129</v>
      </c>
      <c r="E6116" t="s">
        <v>10959</v>
      </c>
      <c r="F6116">
        <v>200</v>
      </c>
      <c r="G6116">
        <v>2.9</v>
      </c>
      <c r="H6116">
        <v>80</v>
      </c>
      <c r="I6116" t="s">
        <v>841</v>
      </c>
      <c r="J6116" t="s">
        <v>1291</v>
      </c>
      <c r="K6116">
        <v>90</v>
      </c>
      <c r="L6116" t="s">
        <v>136</v>
      </c>
      <c r="M6116" t="s">
        <v>142</v>
      </c>
      <c r="N6116" t="s">
        <v>131</v>
      </c>
      <c r="O6116" t="s">
        <v>130</v>
      </c>
    </row>
    <row r="6117" spans="1:15">
      <c r="A6117">
        <v>6116</v>
      </c>
      <c r="B6117">
        <v>295048</v>
      </c>
      <c r="C6117" t="s">
        <v>4215</v>
      </c>
      <c r="D6117" t="s">
        <v>129</v>
      </c>
      <c r="E6117" t="s">
        <v>10960</v>
      </c>
      <c r="F6117">
        <v>300</v>
      </c>
      <c r="G6117">
        <v>3.5</v>
      </c>
      <c r="H6117">
        <v>20</v>
      </c>
      <c r="I6117" t="s">
        <v>356</v>
      </c>
      <c r="J6117" t="s">
        <v>1291</v>
      </c>
      <c r="K6117">
        <v>94</v>
      </c>
      <c r="L6117" t="s">
        <v>136</v>
      </c>
      <c r="M6117" t="s">
        <v>132</v>
      </c>
      <c r="N6117" t="s">
        <v>140</v>
      </c>
      <c r="O6117" t="s">
        <v>130</v>
      </c>
    </row>
    <row r="6118" spans="1:15">
      <c r="A6118">
        <v>6117</v>
      </c>
      <c r="B6118">
        <v>295057</v>
      </c>
      <c r="C6118" t="s">
        <v>4215</v>
      </c>
      <c r="D6118" t="s">
        <v>129</v>
      </c>
      <c r="E6118" t="s">
        <v>10961</v>
      </c>
      <c r="F6118">
        <v>200</v>
      </c>
      <c r="G6118">
        <v>4</v>
      </c>
      <c r="H6118">
        <v>100</v>
      </c>
      <c r="I6118" t="s">
        <v>841</v>
      </c>
      <c r="J6118" t="s">
        <v>1291</v>
      </c>
      <c r="K6118">
        <v>85</v>
      </c>
      <c r="L6118" t="s">
        <v>136</v>
      </c>
      <c r="M6118" t="s">
        <v>142</v>
      </c>
      <c r="N6118" t="s">
        <v>131</v>
      </c>
      <c r="O6118" t="s">
        <v>130</v>
      </c>
    </row>
    <row r="6119" spans="1:15">
      <c r="A6119">
        <v>6118</v>
      </c>
      <c r="B6119">
        <v>295581</v>
      </c>
      <c r="C6119" t="s">
        <v>9600</v>
      </c>
      <c r="D6119" t="s">
        <v>137</v>
      </c>
      <c r="E6119" t="s">
        <v>10962</v>
      </c>
      <c r="F6119">
        <v>200</v>
      </c>
      <c r="G6119">
        <v>3.6</v>
      </c>
      <c r="H6119">
        <v>20</v>
      </c>
      <c r="I6119" t="s">
        <v>10963</v>
      </c>
      <c r="J6119" t="s">
        <v>2742</v>
      </c>
      <c r="K6119">
        <v>47</v>
      </c>
      <c r="L6119" t="s">
        <v>136</v>
      </c>
      <c r="M6119" t="s">
        <v>142</v>
      </c>
      <c r="N6119" t="s">
        <v>140</v>
      </c>
      <c r="O6119" t="s">
        <v>135</v>
      </c>
    </row>
    <row r="6120" spans="1:15">
      <c r="A6120">
        <v>6119</v>
      </c>
      <c r="B6120">
        <v>295657</v>
      </c>
      <c r="C6120" t="s">
        <v>3228</v>
      </c>
      <c r="D6120" t="s">
        <v>141</v>
      </c>
      <c r="E6120" t="s">
        <v>4765</v>
      </c>
      <c r="F6120">
        <v>250</v>
      </c>
      <c r="G6120">
        <v>4</v>
      </c>
      <c r="H6120">
        <v>20</v>
      </c>
      <c r="I6120" t="s">
        <v>5241</v>
      </c>
      <c r="J6120" t="s">
        <v>955</v>
      </c>
      <c r="K6120">
        <v>50</v>
      </c>
      <c r="L6120" t="s">
        <v>133</v>
      </c>
      <c r="M6120" t="s">
        <v>132</v>
      </c>
      <c r="N6120" t="s">
        <v>140</v>
      </c>
      <c r="O6120" t="s">
        <v>135</v>
      </c>
    </row>
    <row r="6121" spans="1:15">
      <c r="A6121">
        <v>6120</v>
      </c>
      <c r="B6121">
        <v>296067</v>
      </c>
      <c r="C6121" t="s">
        <v>1086</v>
      </c>
      <c r="D6121" t="s">
        <v>139</v>
      </c>
      <c r="E6121" t="s">
        <v>10964</v>
      </c>
      <c r="F6121">
        <v>300</v>
      </c>
      <c r="G6121">
        <v>4.7</v>
      </c>
      <c r="H6121">
        <v>100</v>
      </c>
      <c r="I6121" t="s">
        <v>841</v>
      </c>
      <c r="J6121" t="s">
        <v>1086</v>
      </c>
      <c r="K6121">
        <v>45</v>
      </c>
      <c r="L6121" t="s">
        <v>136</v>
      </c>
      <c r="M6121" t="s">
        <v>132</v>
      </c>
      <c r="N6121" t="s">
        <v>131</v>
      </c>
      <c r="O6121" t="s">
        <v>135</v>
      </c>
    </row>
    <row r="6122" spans="1:15">
      <c r="A6122">
        <v>6121</v>
      </c>
      <c r="B6122">
        <v>296218</v>
      </c>
      <c r="C6122" t="s">
        <v>1409</v>
      </c>
      <c r="D6122" t="s">
        <v>137</v>
      </c>
      <c r="E6122" t="s">
        <v>10965</v>
      </c>
      <c r="F6122">
        <v>200</v>
      </c>
      <c r="G6122">
        <v>4.4000000000000004</v>
      </c>
      <c r="H6122">
        <v>1000</v>
      </c>
      <c r="I6122" t="s">
        <v>2266</v>
      </c>
      <c r="J6122" t="s">
        <v>1409</v>
      </c>
      <c r="K6122">
        <v>52</v>
      </c>
      <c r="L6122" t="s">
        <v>136</v>
      </c>
      <c r="M6122" t="s">
        <v>142</v>
      </c>
      <c r="N6122" t="s">
        <v>147</v>
      </c>
      <c r="O6122" t="s">
        <v>135</v>
      </c>
    </row>
    <row r="6123" spans="1:15">
      <c r="A6123">
        <v>6122</v>
      </c>
      <c r="B6123">
        <v>296417</v>
      </c>
      <c r="C6123" t="s">
        <v>486</v>
      </c>
      <c r="D6123" t="s">
        <v>146</v>
      </c>
      <c r="E6123" t="s">
        <v>10966</v>
      </c>
      <c r="F6123">
        <v>350</v>
      </c>
      <c r="G6123">
        <v>4.0999999999999996</v>
      </c>
      <c r="H6123">
        <v>100</v>
      </c>
      <c r="I6123" t="s">
        <v>356</v>
      </c>
      <c r="J6123" t="s">
        <v>4228</v>
      </c>
      <c r="K6123">
        <v>27</v>
      </c>
      <c r="L6123" t="s">
        <v>136</v>
      </c>
      <c r="M6123" t="s">
        <v>132</v>
      </c>
      <c r="N6123" t="s">
        <v>131</v>
      </c>
      <c r="O6123" t="s">
        <v>144</v>
      </c>
    </row>
    <row r="6124" spans="1:15">
      <c r="A6124">
        <v>6123</v>
      </c>
      <c r="B6124">
        <v>296776</v>
      </c>
      <c r="C6124" t="s">
        <v>6308</v>
      </c>
      <c r="D6124" t="s">
        <v>137</v>
      </c>
      <c r="E6124" t="s">
        <v>10967</v>
      </c>
      <c r="F6124">
        <v>500</v>
      </c>
      <c r="G6124">
        <v>2.9</v>
      </c>
      <c r="H6124">
        <v>80</v>
      </c>
      <c r="I6124" t="s">
        <v>2266</v>
      </c>
      <c r="J6124" t="s">
        <v>1409</v>
      </c>
      <c r="K6124">
        <v>56</v>
      </c>
      <c r="L6124" t="s">
        <v>136</v>
      </c>
      <c r="M6124" t="s">
        <v>132</v>
      </c>
      <c r="N6124" t="s">
        <v>131</v>
      </c>
      <c r="O6124" t="s">
        <v>135</v>
      </c>
    </row>
    <row r="6125" spans="1:15">
      <c r="A6125">
        <v>6124</v>
      </c>
      <c r="B6125">
        <v>296965</v>
      </c>
      <c r="C6125" t="s">
        <v>674</v>
      </c>
      <c r="D6125" t="s">
        <v>134</v>
      </c>
      <c r="E6125" t="s">
        <v>10968</v>
      </c>
      <c r="F6125">
        <v>200</v>
      </c>
      <c r="G6125">
        <v>4.3</v>
      </c>
      <c r="H6125">
        <v>20</v>
      </c>
      <c r="I6125" t="s">
        <v>2395</v>
      </c>
      <c r="J6125" t="s">
        <v>10969</v>
      </c>
      <c r="K6125">
        <v>46</v>
      </c>
      <c r="L6125" t="s">
        <v>138</v>
      </c>
      <c r="M6125" t="s">
        <v>142</v>
      </c>
      <c r="N6125" t="s">
        <v>140</v>
      </c>
      <c r="O6125" t="s">
        <v>135</v>
      </c>
    </row>
    <row r="6126" spans="1:15">
      <c r="A6126">
        <v>6125</v>
      </c>
      <c r="B6126">
        <v>297078</v>
      </c>
      <c r="C6126" t="s">
        <v>973</v>
      </c>
      <c r="D6126" t="s">
        <v>134</v>
      </c>
      <c r="E6126" t="s">
        <v>10970</v>
      </c>
      <c r="F6126">
        <v>300</v>
      </c>
      <c r="G6126">
        <v>2.9</v>
      </c>
      <c r="H6126">
        <v>80</v>
      </c>
      <c r="I6126" t="s">
        <v>4614</v>
      </c>
      <c r="J6126" t="s">
        <v>973</v>
      </c>
      <c r="K6126">
        <v>50</v>
      </c>
      <c r="L6126" t="s">
        <v>136</v>
      </c>
      <c r="M6126" t="s">
        <v>132</v>
      </c>
      <c r="N6126" t="s">
        <v>131</v>
      </c>
      <c r="O6126" t="s">
        <v>135</v>
      </c>
    </row>
    <row r="6127" spans="1:15">
      <c r="A6127">
        <v>6126</v>
      </c>
      <c r="B6127">
        <v>298095</v>
      </c>
      <c r="C6127" t="s">
        <v>1992</v>
      </c>
      <c r="D6127" t="s">
        <v>145</v>
      </c>
      <c r="E6127" t="s">
        <v>10971</v>
      </c>
      <c r="F6127">
        <v>300</v>
      </c>
      <c r="G6127">
        <v>3.6</v>
      </c>
      <c r="H6127">
        <v>100</v>
      </c>
      <c r="I6127" t="s">
        <v>10972</v>
      </c>
      <c r="J6127" t="s">
        <v>1992</v>
      </c>
      <c r="K6127">
        <v>40</v>
      </c>
      <c r="L6127" t="s">
        <v>133</v>
      </c>
      <c r="M6127" t="s">
        <v>132</v>
      </c>
      <c r="N6127" t="s">
        <v>131</v>
      </c>
      <c r="O6127" t="s">
        <v>144</v>
      </c>
    </row>
    <row r="6128" spans="1:15">
      <c r="A6128">
        <v>6127</v>
      </c>
      <c r="B6128">
        <v>299060</v>
      </c>
      <c r="C6128" t="s">
        <v>477</v>
      </c>
      <c r="D6128" t="s">
        <v>141</v>
      </c>
      <c r="E6128" t="s">
        <v>10973</v>
      </c>
      <c r="F6128">
        <v>300</v>
      </c>
      <c r="G6128">
        <v>2.9</v>
      </c>
      <c r="H6128">
        <v>80</v>
      </c>
      <c r="I6128" t="s">
        <v>10575</v>
      </c>
      <c r="J6128" t="s">
        <v>10974</v>
      </c>
      <c r="K6128">
        <v>70</v>
      </c>
      <c r="L6128" t="s">
        <v>136</v>
      </c>
      <c r="M6128" t="s">
        <v>132</v>
      </c>
      <c r="N6128" t="s">
        <v>131</v>
      </c>
      <c r="O6128" t="s">
        <v>130</v>
      </c>
    </row>
    <row r="6129" spans="1:15">
      <c r="A6129">
        <v>6128</v>
      </c>
      <c r="B6129">
        <v>299957</v>
      </c>
      <c r="C6129" t="s">
        <v>400</v>
      </c>
      <c r="D6129" t="s">
        <v>129</v>
      </c>
      <c r="E6129" t="s">
        <v>9360</v>
      </c>
      <c r="F6129">
        <v>400</v>
      </c>
      <c r="G6129">
        <v>4.4000000000000004</v>
      </c>
      <c r="H6129">
        <v>50</v>
      </c>
      <c r="I6129" t="s">
        <v>2266</v>
      </c>
      <c r="J6129" t="s">
        <v>1670</v>
      </c>
      <c r="K6129">
        <v>59</v>
      </c>
      <c r="L6129" t="s">
        <v>136</v>
      </c>
      <c r="M6129" t="s">
        <v>132</v>
      </c>
      <c r="N6129" t="s">
        <v>140</v>
      </c>
      <c r="O6129" t="s">
        <v>135</v>
      </c>
    </row>
    <row r="6130" spans="1:15">
      <c r="A6130">
        <v>6129</v>
      </c>
      <c r="B6130">
        <v>300033</v>
      </c>
      <c r="C6130" t="s">
        <v>1086</v>
      </c>
      <c r="D6130" t="s">
        <v>139</v>
      </c>
      <c r="E6130" t="s">
        <v>10975</v>
      </c>
      <c r="F6130">
        <v>550</v>
      </c>
      <c r="G6130">
        <v>4.4000000000000004</v>
      </c>
      <c r="H6130">
        <v>100</v>
      </c>
      <c r="I6130" t="s">
        <v>639</v>
      </c>
      <c r="J6130" t="s">
        <v>1086</v>
      </c>
      <c r="K6130">
        <v>44</v>
      </c>
      <c r="L6130" t="s">
        <v>133</v>
      </c>
      <c r="M6130" t="s">
        <v>148</v>
      </c>
      <c r="N6130" t="s">
        <v>131</v>
      </c>
      <c r="O6130" t="s">
        <v>135</v>
      </c>
    </row>
    <row r="6131" spans="1:15">
      <c r="A6131">
        <v>6130</v>
      </c>
      <c r="B6131">
        <v>303166</v>
      </c>
      <c r="C6131" t="s">
        <v>10976</v>
      </c>
      <c r="D6131" t="s">
        <v>137</v>
      </c>
      <c r="E6131" t="s">
        <v>10977</v>
      </c>
      <c r="F6131">
        <v>199</v>
      </c>
      <c r="G6131">
        <v>4.3</v>
      </c>
      <c r="H6131">
        <v>500</v>
      </c>
      <c r="I6131" t="s">
        <v>10978</v>
      </c>
      <c r="J6131" t="s">
        <v>295</v>
      </c>
      <c r="K6131">
        <v>47</v>
      </c>
      <c r="L6131" t="s">
        <v>138</v>
      </c>
      <c r="M6131" t="s">
        <v>142</v>
      </c>
      <c r="N6131" t="s">
        <v>147</v>
      </c>
      <c r="O6131" t="s">
        <v>135</v>
      </c>
    </row>
    <row r="6132" spans="1:15">
      <c r="A6132">
        <v>6131</v>
      </c>
      <c r="B6132">
        <v>303169</v>
      </c>
      <c r="C6132" t="s">
        <v>876</v>
      </c>
      <c r="D6132" t="s">
        <v>139</v>
      </c>
      <c r="E6132" t="s">
        <v>10979</v>
      </c>
      <c r="F6132">
        <v>600</v>
      </c>
      <c r="G6132">
        <v>4.4000000000000004</v>
      </c>
      <c r="H6132">
        <v>100</v>
      </c>
      <c r="I6132" t="s">
        <v>10980</v>
      </c>
      <c r="J6132" t="s">
        <v>876</v>
      </c>
      <c r="K6132">
        <v>52</v>
      </c>
      <c r="L6132" t="s">
        <v>133</v>
      </c>
      <c r="M6132" t="s">
        <v>148</v>
      </c>
      <c r="N6132" t="s">
        <v>131</v>
      </c>
      <c r="O6132" t="s">
        <v>135</v>
      </c>
    </row>
    <row r="6133" spans="1:15">
      <c r="A6133">
        <v>6132</v>
      </c>
      <c r="B6133">
        <v>303951</v>
      </c>
      <c r="C6133" t="s">
        <v>973</v>
      </c>
      <c r="D6133" t="s">
        <v>134</v>
      </c>
      <c r="E6133" t="s">
        <v>10981</v>
      </c>
      <c r="F6133">
        <v>200</v>
      </c>
      <c r="G6133">
        <v>4</v>
      </c>
      <c r="H6133">
        <v>100</v>
      </c>
      <c r="I6133" t="s">
        <v>9096</v>
      </c>
      <c r="J6133" t="s">
        <v>10982</v>
      </c>
      <c r="K6133">
        <v>48</v>
      </c>
      <c r="L6133" t="s">
        <v>138</v>
      </c>
      <c r="M6133" t="s">
        <v>142</v>
      </c>
      <c r="N6133" t="s">
        <v>131</v>
      </c>
      <c r="O6133" t="s">
        <v>135</v>
      </c>
    </row>
    <row r="6134" spans="1:15">
      <c r="A6134">
        <v>6133</v>
      </c>
      <c r="B6134">
        <v>307143</v>
      </c>
      <c r="C6134" t="s">
        <v>1992</v>
      </c>
      <c r="D6134" t="s">
        <v>145</v>
      </c>
      <c r="E6134" t="s">
        <v>10983</v>
      </c>
      <c r="F6134">
        <v>200</v>
      </c>
      <c r="G6134">
        <v>2.9</v>
      </c>
      <c r="H6134">
        <v>80</v>
      </c>
      <c r="I6134" t="s">
        <v>2606</v>
      </c>
      <c r="J6134" t="s">
        <v>1992</v>
      </c>
      <c r="K6134">
        <v>38</v>
      </c>
      <c r="L6134" t="s">
        <v>138</v>
      </c>
      <c r="M6134" t="s">
        <v>142</v>
      </c>
      <c r="N6134" t="s">
        <v>131</v>
      </c>
      <c r="O6134" t="s">
        <v>144</v>
      </c>
    </row>
    <row r="6135" spans="1:15">
      <c r="A6135">
        <v>6134</v>
      </c>
      <c r="B6135">
        <v>308380</v>
      </c>
      <c r="C6135" t="s">
        <v>572</v>
      </c>
      <c r="D6135" t="s">
        <v>137</v>
      </c>
      <c r="E6135" t="s">
        <v>10984</v>
      </c>
      <c r="F6135">
        <v>200</v>
      </c>
      <c r="G6135">
        <v>4.4000000000000004</v>
      </c>
      <c r="H6135">
        <v>100</v>
      </c>
      <c r="I6135" t="s">
        <v>2266</v>
      </c>
      <c r="J6135" t="s">
        <v>572</v>
      </c>
      <c r="K6135">
        <v>55</v>
      </c>
      <c r="L6135" t="s">
        <v>136</v>
      </c>
      <c r="M6135" t="s">
        <v>142</v>
      </c>
      <c r="N6135" t="s">
        <v>131</v>
      </c>
      <c r="O6135" t="s">
        <v>135</v>
      </c>
    </row>
    <row r="6136" spans="1:15">
      <c r="A6136">
        <v>6135</v>
      </c>
      <c r="B6136">
        <v>308538</v>
      </c>
      <c r="C6136" t="s">
        <v>260</v>
      </c>
      <c r="D6136" t="s">
        <v>137</v>
      </c>
      <c r="E6136" t="s">
        <v>10985</v>
      </c>
      <c r="F6136">
        <v>199</v>
      </c>
      <c r="G6136">
        <v>4.5</v>
      </c>
      <c r="H6136">
        <v>100</v>
      </c>
      <c r="I6136" t="s">
        <v>368</v>
      </c>
      <c r="J6136" t="s">
        <v>260</v>
      </c>
      <c r="K6136">
        <v>48</v>
      </c>
      <c r="L6136" t="s">
        <v>133</v>
      </c>
      <c r="M6136" t="s">
        <v>142</v>
      </c>
      <c r="N6136" t="s">
        <v>131</v>
      </c>
      <c r="O6136" t="s">
        <v>135</v>
      </c>
    </row>
    <row r="6137" spans="1:15">
      <c r="A6137">
        <v>6136</v>
      </c>
      <c r="B6137">
        <v>308809</v>
      </c>
      <c r="C6137" t="s">
        <v>4215</v>
      </c>
      <c r="D6137" t="s">
        <v>129</v>
      </c>
      <c r="E6137" t="s">
        <v>10986</v>
      </c>
      <c r="F6137">
        <v>200</v>
      </c>
      <c r="G6137">
        <v>3.9</v>
      </c>
      <c r="H6137">
        <v>50</v>
      </c>
      <c r="I6137" t="s">
        <v>356</v>
      </c>
      <c r="J6137" t="s">
        <v>1291</v>
      </c>
      <c r="K6137">
        <v>88</v>
      </c>
      <c r="L6137" t="s">
        <v>136</v>
      </c>
      <c r="M6137" t="s">
        <v>142</v>
      </c>
      <c r="N6137" t="s">
        <v>140</v>
      </c>
      <c r="O6137" t="s">
        <v>130</v>
      </c>
    </row>
    <row r="6138" spans="1:15">
      <c r="A6138">
        <v>6137</v>
      </c>
      <c r="B6138">
        <v>309054</v>
      </c>
      <c r="C6138" t="s">
        <v>508</v>
      </c>
      <c r="D6138" t="s">
        <v>129</v>
      </c>
      <c r="E6138" t="s">
        <v>10987</v>
      </c>
      <c r="F6138">
        <v>400</v>
      </c>
      <c r="G6138">
        <v>4.4000000000000004</v>
      </c>
      <c r="H6138">
        <v>20</v>
      </c>
      <c r="I6138" t="s">
        <v>10988</v>
      </c>
      <c r="J6138" t="s">
        <v>10989</v>
      </c>
      <c r="K6138">
        <v>63</v>
      </c>
      <c r="L6138" t="s">
        <v>136</v>
      </c>
      <c r="M6138" t="s">
        <v>132</v>
      </c>
      <c r="N6138" t="s">
        <v>140</v>
      </c>
      <c r="O6138" t="s">
        <v>130</v>
      </c>
    </row>
    <row r="6139" spans="1:15">
      <c r="A6139">
        <v>6138</v>
      </c>
      <c r="B6139">
        <v>310357</v>
      </c>
      <c r="C6139" t="s">
        <v>1969</v>
      </c>
      <c r="D6139" t="s">
        <v>145</v>
      </c>
      <c r="E6139" t="s">
        <v>10990</v>
      </c>
      <c r="F6139">
        <v>200</v>
      </c>
      <c r="G6139">
        <v>2.9</v>
      </c>
      <c r="H6139">
        <v>80</v>
      </c>
      <c r="I6139" t="s">
        <v>841</v>
      </c>
      <c r="J6139" t="s">
        <v>1969</v>
      </c>
      <c r="K6139">
        <v>36</v>
      </c>
      <c r="L6139" t="s">
        <v>136</v>
      </c>
      <c r="M6139" t="s">
        <v>142</v>
      </c>
      <c r="N6139" t="s">
        <v>131</v>
      </c>
      <c r="O6139" t="s">
        <v>144</v>
      </c>
    </row>
    <row r="6140" spans="1:15">
      <c r="A6140">
        <v>6139</v>
      </c>
      <c r="B6140">
        <v>310367</v>
      </c>
      <c r="C6140" t="s">
        <v>1992</v>
      </c>
      <c r="D6140" t="s">
        <v>145</v>
      </c>
      <c r="E6140" t="s">
        <v>10991</v>
      </c>
      <c r="F6140">
        <v>200</v>
      </c>
      <c r="G6140">
        <v>3.9</v>
      </c>
      <c r="H6140">
        <v>50</v>
      </c>
      <c r="I6140" t="s">
        <v>5112</v>
      </c>
      <c r="J6140" t="s">
        <v>1992</v>
      </c>
      <c r="K6140">
        <v>44</v>
      </c>
      <c r="L6140" t="s">
        <v>138</v>
      </c>
      <c r="M6140" t="s">
        <v>142</v>
      </c>
      <c r="N6140" t="s">
        <v>140</v>
      </c>
      <c r="O6140" t="s">
        <v>135</v>
      </c>
    </row>
    <row r="6141" spans="1:15">
      <c r="A6141">
        <v>6140</v>
      </c>
      <c r="B6141">
        <v>310948</v>
      </c>
      <c r="C6141" t="s">
        <v>2792</v>
      </c>
      <c r="D6141" t="s">
        <v>134</v>
      </c>
      <c r="E6141" t="s">
        <v>10992</v>
      </c>
      <c r="F6141">
        <v>200</v>
      </c>
      <c r="G6141">
        <v>4.0999999999999996</v>
      </c>
      <c r="H6141">
        <v>500</v>
      </c>
      <c r="I6141" t="s">
        <v>2395</v>
      </c>
      <c r="J6141" t="s">
        <v>4831</v>
      </c>
      <c r="K6141">
        <v>44</v>
      </c>
      <c r="L6141" t="s">
        <v>138</v>
      </c>
      <c r="M6141" t="s">
        <v>142</v>
      </c>
      <c r="N6141" t="s">
        <v>147</v>
      </c>
      <c r="O6141" t="s">
        <v>135</v>
      </c>
    </row>
    <row r="6142" spans="1:15">
      <c r="A6142">
        <v>6141</v>
      </c>
      <c r="B6142">
        <v>312213</v>
      </c>
      <c r="C6142" t="s">
        <v>511</v>
      </c>
      <c r="D6142" t="s">
        <v>129</v>
      </c>
      <c r="E6142" t="s">
        <v>10993</v>
      </c>
      <c r="F6142">
        <v>1000</v>
      </c>
      <c r="G6142">
        <v>4.2</v>
      </c>
      <c r="H6142">
        <v>20</v>
      </c>
      <c r="I6142" t="s">
        <v>10994</v>
      </c>
      <c r="J6142" t="s">
        <v>790</v>
      </c>
      <c r="K6142">
        <v>64</v>
      </c>
      <c r="L6142" t="s">
        <v>133</v>
      </c>
      <c r="M6142" t="s">
        <v>148</v>
      </c>
      <c r="N6142" t="s">
        <v>140</v>
      </c>
      <c r="O6142" t="s">
        <v>130</v>
      </c>
    </row>
    <row r="6143" spans="1:15">
      <c r="A6143">
        <v>6142</v>
      </c>
      <c r="B6143">
        <v>312443</v>
      </c>
      <c r="C6143" t="s">
        <v>1969</v>
      </c>
      <c r="D6143" t="s">
        <v>145</v>
      </c>
      <c r="E6143" t="s">
        <v>10995</v>
      </c>
      <c r="F6143">
        <v>200</v>
      </c>
      <c r="G6143">
        <v>2.9</v>
      </c>
      <c r="H6143">
        <v>80</v>
      </c>
      <c r="I6143" t="s">
        <v>841</v>
      </c>
      <c r="J6143" t="s">
        <v>1969</v>
      </c>
      <c r="K6143">
        <v>54</v>
      </c>
      <c r="L6143" t="s">
        <v>136</v>
      </c>
      <c r="M6143" t="s">
        <v>142</v>
      </c>
      <c r="N6143" t="s">
        <v>131</v>
      </c>
      <c r="O6143" t="s">
        <v>135</v>
      </c>
    </row>
    <row r="6144" spans="1:15">
      <c r="A6144">
        <v>6143</v>
      </c>
      <c r="B6144">
        <v>312796</v>
      </c>
      <c r="C6144" t="s">
        <v>876</v>
      </c>
      <c r="D6144" t="s">
        <v>139</v>
      </c>
      <c r="E6144" t="s">
        <v>10996</v>
      </c>
      <c r="F6144">
        <v>200</v>
      </c>
      <c r="G6144">
        <v>2.9</v>
      </c>
      <c r="H6144">
        <v>80</v>
      </c>
      <c r="I6144" t="s">
        <v>1763</v>
      </c>
      <c r="J6144" t="s">
        <v>876</v>
      </c>
      <c r="K6144">
        <v>57</v>
      </c>
      <c r="L6144" t="s">
        <v>133</v>
      </c>
      <c r="M6144" t="s">
        <v>142</v>
      </c>
      <c r="N6144" t="s">
        <v>131</v>
      </c>
      <c r="O6144" t="s">
        <v>135</v>
      </c>
    </row>
    <row r="6145" spans="1:15">
      <c r="A6145">
        <v>6144</v>
      </c>
      <c r="B6145">
        <v>312835</v>
      </c>
      <c r="C6145" t="s">
        <v>397</v>
      </c>
      <c r="D6145" t="s">
        <v>134</v>
      </c>
      <c r="E6145" t="s">
        <v>10997</v>
      </c>
      <c r="F6145">
        <v>500</v>
      </c>
      <c r="G6145">
        <v>2.9</v>
      </c>
      <c r="H6145">
        <v>80</v>
      </c>
      <c r="I6145" t="s">
        <v>9310</v>
      </c>
      <c r="J6145" t="s">
        <v>829</v>
      </c>
      <c r="K6145">
        <v>60</v>
      </c>
      <c r="L6145" t="s">
        <v>138</v>
      </c>
      <c r="M6145" t="s">
        <v>132</v>
      </c>
      <c r="N6145" t="s">
        <v>131</v>
      </c>
      <c r="O6145" t="s">
        <v>135</v>
      </c>
    </row>
    <row r="6146" spans="1:15">
      <c r="A6146">
        <v>6145</v>
      </c>
      <c r="B6146">
        <v>313392</v>
      </c>
      <c r="C6146" t="s">
        <v>4078</v>
      </c>
      <c r="D6146" t="s">
        <v>149</v>
      </c>
      <c r="E6146" t="s">
        <v>10234</v>
      </c>
      <c r="F6146">
        <v>250</v>
      </c>
      <c r="G6146">
        <v>4.2</v>
      </c>
      <c r="H6146">
        <v>50</v>
      </c>
      <c r="I6146" t="s">
        <v>10235</v>
      </c>
      <c r="J6146" t="s">
        <v>10236</v>
      </c>
      <c r="K6146">
        <v>40</v>
      </c>
      <c r="L6146" t="s">
        <v>138</v>
      </c>
      <c r="M6146" t="s">
        <v>132</v>
      </c>
      <c r="N6146" t="s">
        <v>140</v>
      </c>
      <c r="O6146" t="s">
        <v>144</v>
      </c>
    </row>
    <row r="6147" spans="1:15">
      <c r="A6147">
        <v>6146</v>
      </c>
      <c r="B6147">
        <v>315333</v>
      </c>
      <c r="C6147" t="s">
        <v>1907</v>
      </c>
      <c r="D6147" t="s">
        <v>139</v>
      </c>
      <c r="E6147" t="s">
        <v>10998</v>
      </c>
      <c r="F6147">
        <v>200</v>
      </c>
      <c r="G6147">
        <v>3.7</v>
      </c>
      <c r="H6147">
        <v>20</v>
      </c>
      <c r="I6147" t="s">
        <v>7502</v>
      </c>
      <c r="J6147" t="s">
        <v>10026</v>
      </c>
      <c r="K6147">
        <v>49</v>
      </c>
      <c r="L6147" t="s">
        <v>138</v>
      </c>
      <c r="M6147" t="s">
        <v>142</v>
      </c>
      <c r="N6147" t="s">
        <v>140</v>
      </c>
      <c r="O6147" t="s">
        <v>135</v>
      </c>
    </row>
    <row r="6148" spans="1:15">
      <c r="A6148">
        <v>6147</v>
      </c>
      <c r="B6148">
        <v>316632</v>
      </c>
      <c r="C6148" t="s">
        <v>880</v>
      </c>
      <c r="D6148" t="s">
        <v>143</v>
      </c>
      <c r="E6148" t="s">
        <v>10999</v>
      </c>
      <c r="F6148">
        <v>150</v>
      </c>
      <c r="G6148">
        <v>3.9</v>
      </c>
      <c r="H6148">
        <v>20</v>
      </c>
      <c r="I6148" t="s">
        <v>3167</v>
      </c>
      <c r="J6148" t="s">
        <v>880</v>
      </c>
      <c r="K6148">
        <v>38</v>
      </c>
      <c r="L6148" t="s">
        <v>133</v>
      </c>
      <c r="M6148" t="s">
        <v>142</v>
      </c>
      <c r="N6148" t="s">
        <v>140</v>
      </c>
      <c r="O6148" t="s">
        <v>144</v>
      </c>
    </row>
    <row r="6149" spans="1:15">
      <c r="A6149">
        <v>6148</v>
      </c>
      <c r="B6149">
        <v>316896</v>
      </c>
      <c r="C6149" t="s">
        <v>2854</v>
      </c>
      <c r="D6149" t="s">
        <v>149</v>
      </c>
      <c r="E6149" t="s">
        <v>11000</v>
      </c>
      <c r="F6149">
        <v>200</v>
      </c>
      <c r="G6149">
        <v>2.9</v>
      </c>
      <c r="H6149">
        <v>80</v>
      </c>
      <c r="I6149" t="s">
        <v>2266</v>
      </c>
      <c r="J6149" t="s">
        <v>2854</v>
      </c>
      <c r="K6149">
        <v>66</v>
      </c>
      <c r="L6149" t="s">
        <v>136</v>
      </c>
      <c r="M6149" t="s">
        <v>142</v>
      </c>
      <c r="N6149" t="s">
        <v>131</v>
      </c>
      <c r="O6149" t="s">
        <v>130</v>
      </c>
    </row>
    <row r="6150" spans="1:15">
      <c r="A6150">
        <v>6149</v>
      </c>
      <c r="B6150">
        <v>317997</v>
      </c>
      <c r="C6150" t="s">
        <v>10371</v>
      </c>
      <c r="D6150" t="s">
        <v>137</v>
      </c>
      <c r="E6150" t="s">
        <v>11001</v>
      </c>
      <c r="F6150">
        <v>250</v>
      </c>
      <c r="G6150">
        <v>4.0999999999999996</v>
      </c>
      <c r="H6150">
        <v>100</v>
      </c>
      <c r="I6150" t="s">
        <v>9845</v>
      </c>
      <c r="J6150" t="s">
        <v>3813</v>
      </c>
      <c r="K6150">
        <v>38</v>
      </c>
      <c r="L6150" t="s">
        <v>136</v>
      </c>
      <c r="M6150" t="s">
        <v>132</v>
      </c>
      <c r="N6150" t="s">
        <v>131</v>
      </c>
      <c r="O6150" t="s">
        <v>144</v>
      </c>
    </row>
    <row r="6151" spans="1:15">
      <c r="A6151">
        <v>6150</v>
      </c>
      <c r="B6151">
        <v>319644</v>
      </c>
      <c r="C6151" t="s">
        <v>1976</v>
      </c>
      <c r="D6151" t="s">
        <v>145</v>
      </c>
      <c r="E6151" t="s">
        <v>11002</v>
      </c>
      <c r="F6151">
        <v>300</v>
      </c>
      <c r="G6151">
        <v>3.9</v>
      </c>
      <c r="H6151">
        <v>50</v>
      </c>
      <c r="I6151" t="s">
        <v>6007</v>
      </c>
      <c r="J6151" t="s">
        <v>1969</v>
      </c>
      <c r="K6151">
        <v>32</v>
      </c>
      <c r="L6151" t="s">
        <v>138</v>
      </c>
      <c r="M6151" t="s">
        <v>132</v>
      </c>
      <c r="N6151" t="s">
        <v>140</v>
      </c>
      <c r="O6151" t="s">
        <v>144</v>
      </c>
    </row>
    <row r="6152" spans="1:15">
      <c r="A6152">
        <v>6151</v>
      </c>
      <c r="B6152">
        <v>320656</v>
      </c>
      <c r="C6152" t="s">
        <v>2009</v>
      </c>
      <c r="D6152" t="s">
        <v>145</v>
      </c>
      <c r="E6152" t="s">
        <v>11000</v>
      </c>
      <c r="F6152">
        <v>200</v>
      </c>
      <c r="G6152">
        <v>2.9</v>
      </c>
      <c r="H6152">
        <v>80</v>
      </c>
      <c r="I6152" t="s">
        <v>2266</v>
      </c>
      <c r="J6152" t="s">
        <v>1992</v>
      </c>
      <c r="K6152">
        <v>57</v>
      </c>
      <c r="L6152" t="s">
        <v>136</v>
      </c>
      <c r="M6152" t="s">
        <v>142</v>
      </c>
      <c r="N6152" t="s">
        <v>131</v>
      </c>
      <c r="O6152" t="s">
        <v>135</v>
      </c>
    </row>
    <row r="6153" spans="1:15">
      <c r="A6153">
        <v>6152</v>
      </c>
      <c r="B6153">
        <v>321086</v>
      </c>
      <c r="C6153" t="s">
        <v>2322</v>
      </c>
      <c r="D6153" t="s">
        <v>145</v>
      </c>
      <c r="E6153" t="s">
        <v>11003</v>
      </c>
      <c r="F6153">
        <v>150</v>
      </c>
      <c r="G6153">
        <v>3.9</v>
      </c>
      <c r="H6153">
        <v>100</v>
      </c>
      <c r="I6153" t="s">
        <v>11004</v>
      </c>
      <c r="J6153" t="s">
        <v>2322</v>
      </c>
      <c r="K6153">
        <v>46</v>
      </c>
      <c r="L6153" t="s">
        <v>138</v>
      </c>
      <c r="M6153" t="s">
        <v>142</v>
      </c>
      <c r="N6153" t="s">
        <v>131</v>
      </c>
      <c r="O6153" t="s">
        <v>135</v>
      </c>
    </row>
    <row r="6154" spans="1:15">
      <c r="A6154">
        <v>6153</v>
      </c>
      <c r="B6154">
        <v>321121</v>
      </c>
      <c r="C6154" t="s">
        <v>3201</v>
      </c>
      <c r="D6154" t="s">
        <v>129</v>
      </c>
      <c r="E6154" t="s">
        <v>11005</v>
      </c>
      <c r="F6154">
        <v>250</v>
      </c>
      <c r="G6154">
        <v>3.6</v>
      </c>
      <c r="H6154">
        <v>20</v>
      </c>
      <c r="I6154" t="s">
        <v>10868</v>
      </c>
      <c r="J6154" t="s">
        <v>690</v>
      </c>
      <c r="K6154">
        <v>95</v>
      </c>
      <c r="L6154" t="s">
        <v>136</v>
      </c>
      <c r="M6154" t="s">
        <v>132</v>
      </c>
      <c r="N6154" t="s">
        <v>140</v>
      </c>
      <c r="O6154" t="s">
        <v>130</v>
      </c>
    </row>
    <row r="6155" spans="1:15">
      <c r="A6155">
        <v>6154</v>
      </c>
      <c r="B6155">
        <v>321962</v>
      </c>
      <c r="C6155" t="s">
        <v>690</v>
      </c>
      <c r="D6155" t="s">
        <v>129</v>
      </c>
      <c r="E6155" t="s">
        <v>11006</v>
      </c>
      <c r="F6155">
        <v>400</v>
      </c>
      <c r="G6155">
        <v>3.4</v>
      </c>
      <c r="H6155">
        <v>20</v>
      </c>
      <c r="I6155" t="s">
        <v>841</v>
      </c>
      <c r="J6155" t="s">
        <v>690</v>
      </c>
      <c r="K6155">
        <v>76</v>
      </c>
      <c r="L6155" t="s">
        <v>136</v>
      </c>
      <c r="M6155" t="s">
        <v>132</v>
      </c>
      <c r="N6155" t="s">
        <v>140</v>
      </c>
      <c r="O6155" t="s">
        <v>130</v>
      </c>
    </row>
    <row r="6156" spans="1:15">
      <c r="A6156">
        <v>6155</v>
      </c>
      <c r="B6156">
        <v>322179</v>
      </c>
      <c r="C6156" t="s">
        <v>382</v>
      </c>
      <c r="D6156" t="s">
        <v>137</v>
      </c>
      <c r="E6156" t="s">
        <v>11007</v>
      </c>
      <c r="F6156">
        <v>150</v>
      </c>
      <c r="G6156">
        <v>2.9</v>
      </c>
      <c r="H6156">
        <v>80</v>
      </c>
      <c r="I6156" t="s">
        <v>11008</v>
      </c>
      <c r="J6156" t="s">
        <v>3813</v>
      </c>
      <c r="K6156">
        <v>38</v>
      </c>
      <c r="L6156" t="s">
        <v>138</v>
      </c>
      <c r="M6156" t="s">
        <v>142</v>
      </c>
      <c r="N6156" t="s">
        <v>131</v>
      </c>
      <c r="O6156" t="s">
        <v>144</v>
      </c>
    </row>
    <row r="6157" spans="1:15">
      <c r="A6157">
        <v>6156</v>
      </c>
      <c r="B6157">
        <v>322203</v>
      </c>
      <c r="C6157" t="s">
        <v>973</v>
      </c>
      <c r="D6157" t="s">
        <v>134</v>
      </c>
      <c r="E6157" t="s">
        <v>11009</v>
      </c>
      <c r="F6157">
        <v>200</v>
      </c>
      <c r="G6157">
        <v>4.5</v>
      </c>
      <c r="H6157">
        <v>1000</v>
      </c>
      <c r="I6157" t="s">
        <v>2266</v>
      </c>
      <c r="J6157" t="s">
        <v>973</v>
      </c>
      <c r="K6157">
        <v>46</v>
      </c>
      <c r="L6157" t="s">
        <v>136</v>
      </c>
      <c r="M6157" t="s">
        <v>142</v>
      </c>
      <c r="N6157" t="s">
        <v>147</v>
      </c>
      <c r="O6157" t="s">
        <v>135</v>
      </c>
    </row>
    <row r="6158" spans="1:15">
      <c r="A6158">
        <v>6157</v>
      </c>
      <c r="B6158">
        <v>322309</v>
      </c>
      <c r="C6158" t="s">
        <v>880</v>
      </c>
      <c r="D6158" t="s">
        <v>143</v>
      </c>
      <c r="E6158" t="s">
        <v>11010</v>
      </c>
      <c r="F6158">
        <v>250</v>
      </c>
      <c r="G6158">
        <v>2.9</v>
      </c>
      <c r="H6158">
        <v>80</v>
      </c>
      <c r="I6158" t="s">
        <v>8947</v>
      </c>
      <c r="J6158" t="s">
        <v>880</v>
      </c>
      <c r="K6158">
        <v>40</v>
      </c>
      <c r="L6158" t="s">
        <v>136</v>
      </c>
      <c r="M6158" t="s">
        <v>132</v>
      </c>
      <c r="N6158" t="s">
        <v>131</v>
      </c>
      <c r="O6158" t="s">
        <v>144</v>
      </c>
    </row>
    <row r="6159" spans="1:15">
      <c r="A6159">
        <v>6158</v>
      </c>
      <c r="B6159">
        <v>322877</v>
      </c>
      <c r="C6159" t="s">
        <v>2792</v>
      </c>
      <c r="D6159" t="s">
        <v>134</v>
      </c>
      <c r="E6159" t="s">
        <v>11011</v>
      </c>
      <c r="F6159">
        <v>200</v>
      </c>
      <c r="G6159">
        <v>4.3</v>
      </c>
      <c r="H6159">
        <v>50</v>
      </c>
      <c r="I6159" t="s">
        <v>395</v>
      </c>
      <c r="J6159" t="s">
        <v>4831</v>
      </c>
      <c r="K6159">
        <v>47</v>
      </c>
      <c r="L6159" t="s">
        <v>138</v>
      </c>
      <c r="M6159" t="s">
        <v>142</v>
      </c>
      <c r="N6159" t="s">
        <v>140</v>
      </c>
      <c r="O6159" t="s">
        <v>135</v>
      </c>
    </row>
    <row r="6160" spans="1:15">
      <c r="A6160">
        <v>6159</v>
      </c>
      <c r="B6160">
        <v>323244</v>
      </c>
      <c r="C6160" t="s">
        <v>674</v>
      </c>
      <c r="D6160" t="s">
        <v>134</v>
      </c>
      <c r="E6160" t="s">
        <v>11012</v>
      </c>
      <c r="F6160">
        <v>400</v>
      </c>
      <c r="G6160">
        <v>2.9</v>
      </c>
      <c r="H6160">
        <v>80</v>
      </c>
      <c r="I6160" t="s">
        <v>2035</v>
      </c>
      <c r="J6160" t="s">
        <v>11013</v>
      </c>
      <c r="K6160">
        <v>51</v>
      </c>
      <c r="L6160" t="s">
        <v>138</v>
      </c>
      <c r="M6160" t="s">
        <v>132</v>
      </c>
      <c r="N6160" t="s">
        <v>131</v>
      </c>
      <c r="O6160" t="s">
        <v>135</v>
      </c>
    </row>
    <row r="6161" spans="1:15">
      <c r="A6161">
        <v>6160</v>
      </c>
      <c r="B6161">
        <v>323332</v>
      </c>
      <c r="C6161" t="s">
        <v>10263</v>
      </c>
      <c r="D6161" t="s">
        <v>149</v>
      </c>
      <c r="E6161" t="s">
        <v>11014</v>
      </c>
      <c r="F6161">
        <v>200</v>
      </c>
      <c r="G6161">
        <v>3.7</v>
      </c>
      <c r="H6161">
        <v>50</v>
      </c>
      <c r="I6161" t="s">
        <v>10232</v>
      </c>
      <c r="J6161" t="s">
        <v>4078</v>
      </c>
      <c r="K6161">
        <v>48</v>
      </c>
      <c r="L6161" t="s">
        <v>133</v>
      </c>
      <c r="M6161" t="s">
        <v>142</v>
      </c>
      <c r="N6161" t="s">
        <v>140</v>
      </c>
      <c r="O6161" t="s">
        <v>135</v>
      </c>
    </row>
    <row r="6162" spans="1:15">
      <c r="A6162">
        <v>6161</v>
      </c>
      <c r="B6162">
        <v>324194</v>
      </c>
      <c r="C6162" t="s">
        <v>674</v>
      </c>
      <c r="D6162" t="s">
        <v>134</v>
      </c>
      <c r="E6162" t="s">
        <v>11015</v>
      </c>
      <c r="F6162">
        <v>400</v>
      </c>
      <c r="G6162">
        <v>4.4000000000000004</v>
      </c>
      <c r="H6162">
        <v>500</v>
      </c>
      <c r="I6162" t="s">
        <v>11016</v>
      </c>
      <c r="J6162" t="s">
        <v>11013</v>
      </c>
      <c r="K6162">
        <v>49</v>
      </c>
      <c r="L6162" t="s">
        <v>136</v>
      </c>
      <c r="M6162" t="s">
        <v>132</v>
      </c>
      <c r="N6162" t="s">
        <v>147</v>
      </c>
      <c r="O6162" t="s">
        <v>135</v>
      </c>
    </row>
    <row r="6163" spans="1:15">
      <c r="A6163">
        <v>6162</v>
      </c>
      <c r="B6163">
        <v>324199</v>
      </c>
      <c r="C6163" t="s">
        <v>511</v>
      </c>
      <c r="D6163" t="s">
        <v>129</v>
      </c>
      <c r="E6163" t="s">
        <v>11017</v>
      </c>
      <c r="F6163">
        <v>200</v>
      </c>
      <c r="G6163">
        <v>4</v>
      </c>
      <c r="H6163">
        <v>50</v>
      </c>
      <c r="I6163" t="s">
        <v>841</v>
      </c>
      <c r="J6163" t="s">
        <v>790</v>
      </c>
      <c r="K6163">
        <v>77</v>
      </c>
      <c r="L6163" t="s">
        <v>136</v>
      </c>
      <c r="M6163" t="s">
        <v>142</v>
      </c>
      <c r="N6163" t="s">
        <v>140</v>
      </c>
      <c r="O6163" t="s">
        <v>130</v>
      </c>
    </row>
    <row r="6164" spans="1:15">
      <c r="A6164">
        <v>6163</v>
      </c>
      <c r="B6164">
        <v>324615</v>
      </c>
      <c r="C6164" t="s">
        <v>850</v>
      </c>
      <c r="D6164" t="s">
        <v>129</v>
      </c>
      <c r="E6164" t="s">
        <v>11018</v>
      </c>
      <c r="F6164">
        <v>200</v>
      </c>
      <c r="G6164">
        <v>4.4000000000000004</v>
      </c>
      <c r="H6164">
        <v>500</v>
      </c>
      <c r="I6164" t="s">
        <v>11019</v>
      </c>
      <c r="J6164" t="s">
        <v>2289</v>
      </c>
      <c r="K6164">
        <v>76</v>
      </c>
      <c r="L6164" t="s">
        <v>138</v>
      </c>
      <c r="M6164" t="s">
        <v>142</v>
      </c>
      <c r="N6164" t="s">
        <v>147</v>
      </c>
      <c r="O6164" t="s">
        <v>130</v>
      </c>
    </row>
    <row r="6165" spans="1:15">
      <c r="A6165">
        <v>6164</v>
      </c>
      <c r="B6165">
        <v>326125</v>
      </c>
      <c r="C6165" t="s">
        <v>295</v>
      </c>
      <c r="D6165" t="s">
        <v>137</v>
      </c>
      <c r="E6165" t="s">
        <v>11020</v>
      </c>
      <c r="F6165">
        <v>120</v>
      </c>
      <c r="G6165">
        <v>4.0999999999999996</v>
      </c>
      <c r="H6165">
        <v>100</v>
      </c>
      <c r="I6165" t="s">
        <v>2266</v>
      </c>
      <c r="J6165" t="s">
        <v>11021</v>
      </c>
      <c r="K6165">
        <v>49</v>
      </c>
      <c r="L6165" t="s">
        <v>136</v>
      </c>
      <c r="M6165" t="s">
        <v>142</v>
      </c>
      <c r="N6165" t="s">
        <v>131</v>
      </c>
      <c r="O6165" t="s">
        <v>135</v>
      </c>
    </row>
    <row r="6166" spans="1:15">
      <c r="A6166">
        <v>6165</v>
      </c>
      <c r="B6166">
        <v>326404</v>
      </c>
      <c r="C6166" t="s">
        <v>11022</v>
      </c>
      <c r="D6166" t="s">
        <v>149</v>
      </c>
      <c r="E6166" t="s">
        <v>11023</v>
      </c>
      <c r="F6166">
        <v>200</v>
      </c>
      <c r="G6166">
        <v>3.8</v>
      </c>
      <c r="H6166">
        <v>100</v>
      </c>
      <c r="I6166" t="s">
        <v>11024</v>
      </c>
      <c r="J6166" t="s">
        <v>3149</v>
      </c>
      <c r="K6166">
        <v>60</v>
      </c>
      <c r="L6166" t="s">
        <v>138</v>
      </c>
      <c r="M6166" t="s">
        <v>142</v>
      </c>
      <c r="N6166" t="s">
        <v>131</v>
      </c>
      <c r="O6166" t="s">
        <v>135</v>
      </c>
    </row>
    <row r="6167" spans="1:15">
      <c r="A6167">
        <v>6166</v>
      </c>
      <c r="B6167">
        <v>327732</v>
      </c>
      <c r="C6167" t="s">
        <v>620</v>
      </c>
      <c r="D6167" t="s">
        <v>137</v>
      </c>
      <c r="E6167" t="s">
        <v>11025</v>
      </c>
      <c r="F6167">
        <v>300</v>
      </c>
      <c r="G6167">
        <v>2.9</v>
      </c>
      <c r="H6167">
        <v>80</v>
      </c>
      <c r="I6167" t="s">
        <v>11026</v>
      </c>
      <c r="J6167" t="s">
        <v>1409</v>
      </c>
      <c r="K6167">
        <v>49</v>
      </c>
      <c r="L6167" t="s">
        <v>133</v>
      </c>
      <c r="M6167" t="s">
        <v>132</v>
      </c>
      <c r="N6167" t="s">
        <v>131</v>
      </c>
      <c r="O6167" t="s">
        <v>135</v>
      </c>
    </row>
    <row r="6168" spans="1:15">
      <c r="A6168">
        <v>6167</v>
      </c>
      <c r="B6168">
        <v>328134</v>
      </c>
      <c r="C6168" t="s">
        <v>674</v>
      </c>
      <c r="D6168" t="s">
        <v>134</v>
      </c>
      <c r="E6168" t="s">
        <v>11027</v>
      </c>
      <c r="F6168">
        <v>250</v>
      </c>
      <c r="G6168">
        <v>4.5999999999999996</v>
      </c>
      <c r="H6168">
        <v>500</v>
      </c>
      <c r="I6168" t="s">
        <v>395</v>
      </c>
      <c r="J6168" t="s">
        <v>3595</v>
      </c>
      <c r="K6168">
        <v>31</v>
      </c>
      <c r="L6168" t="s">
        <v>138</v>
      </c>
      <c r="M6168" t="s">
        <v>132</v>
      </c>
      <c r="N6168" t="s">
        <v>147</v>
      </c>
      <c r="O6168" t="s">
        <v>144</v>
      </c>
    </row>
    <row r="6169" spans="1:15">
      <c r="A6169">
        <v>6168</v>
      </c>
      <c r="B6169">
        <v>328148</v>
      </c>
      <c r="C6169" t="s">
        <v>3598</v>
      </c>
      <c r="D6169" t="s">
        <v>145</v>
      </c>
      <c r="E6169" t="s">
        <v>11028</v>
      </c>
      <c r="F6169">
        <v>250</v>
      </c>
      <c r="G6169">
        <v>3.7</v>
      </c>
      <c r="H6169">
        <v>20</v>
      </c>
      <c r="I6169" t="s">
        <v>570</v>
      </c>
      <c r="J6169" t="s">
        <v>1992</v>
      </c>
      <c r="K6169">
        <v>50</v>
      </c>
      <c r="L6169" t="s">
        <v>138</v>
      </c>
      <c r="M6169" t="s">
        <v>132</v>
      </c>
      <c r="N6169" t="s">
        <v>140</v>
      </c>
      <c r="O6169" t="s">
        <v>135</v>
      </c>
    </row>
    <row r="6170" spans="1:15">
      <c r="A6170">
        <v>6169</v>
      </c>
      <c r="B6170">
        <v>328323</v>
      </c>
      <c r="C6170" t="s">
        <v>572</v>
      </c>
      <c r="D6170" t="s">
        <v>137</v>
      </c>
      <c r="E6170" t="s">
        <v>11029</v>
      </c>
      <c r="F6170">
        <v>300</v>
      </c>
      <c r="G6170">
        <v>4.3</v>
      </c>
      <c r="H6170">
        <v>20</v>
      </c>
      <c r="I6170" t="s">
        <v>841</v>
      </c>
      <c r="J6170" t="s">
        <v>11030</v>
      </c>
      <c r="K6170">
        <v>52</v>
      </c>
      <c r="L6170" t="s">
        <v>136</v>
      </c>
      <c r="M6170" t="s">
        <v>132</v>
      </c>
      <c r="N6170" t="s">
        <v>140</v>
      </c>
      <c r="O6170" t="s">
        <v>135</v>
      </c>
    </row>
    <row r="6171" spans="1:15">
      <c r="A6171">
        <v>6170</v>
      </c>
      <c r="B6171">
        <v>329070</v>
      </c>
      <c r="C6171" t="s">
        <v>664</v>
      </c>
      <c r="D6171" t="s">
        <v>146</v>
      </c>
      <c r="E6171" t="s">
        <v>11031</v>
      </c>
      <c r="F6171">
        <v>200</v>
      </c>
      <c r="G6171">
        <v>4.4000000000000004</v>
      </c>
      <c r="H6171">
        <v>500</v>
      </c>
      <c r="I6171" t="s">
        <v>2266</v>
      </c>
      <c r="J6171" t="s">
        <v>4228</v>
      </c>
      <c r="K6171">
        <v>29</v>
      </c>
      <c r="L6171" t="s">
        <v>136</v>
      </c>
      <c r="M6171" t="s">
        <v>142</v>
      </c>
      <c r="N6171" t="s">
        <v>147</v>
      </c>
      <c r="O6171" t="s">
        <v>144</v>
      </c>
    </row>
    <row r="6172" spans="1:15">
      <c r="A6172">
        <v>6171</v>
      </c>
      <c r="B6172">
        <v>329353</v>
      </c>
      <c r="C6172" t="s">
        <v>2458</v>
      </c>
      <c r="D6172" t="s">
        <v>145</v>
      </c>
      <c r="E6172" t="s">
        <v>11032</v>
      </c>
      <c r="F6172">
        <v>200</v>
      </c>
      <c r="G6172">
        <v>2.9</v>
      </c>
      <c r="H6172">
        <v>80</v>
      </c>
      <c r="I6172" t="s">
        <v>11033</v>
      </c>
      <c r="J6172" t="s">
        <v>2322</v>
      </c>
      <c r="K6172">
        <v>50</v>
      </c>
      <c r="L6172" t="s">
        <v>138</v>
      </c>
      <c r="M6172" t="s">
        <v>142</v>
      </c>
      <c r="N6172" t="s">
        <v>131</v>
      </c>
      <c r="O6172" t="s">
        <v>135</v>
      </c>
    </row>
    <row r="6173" spans="1:15">
      <c r="A6173">
        <v>6172</v>
      </c>
      <c r="B6173">
        <v>329598</v>
      </c>
      <c r="C6173" t="s">
        <v>1223</v>
      </c>
      <c r="D6173" t="s">
        <v>129</v>
      </c>
      <c r="E6173" t="s">
        <v>11034</v>
      </c>
      <c r="F6173">
        <v>100</v>
      </c>
      <c r="G6173">
        <v>3</v>
      </c>
      <c r="H6173">
        <v>20</v>
      </c>
      <c r="I6173" t="s">
        <v>6528</v>
      </c>
      <c r="J6173" t="s">
        <v>2289</v>
      </c>
      <c r="K6173">
        <v>79</v>
      </c>
      <c r="L6173" t="s">
        <v>136</v>
      </c>
      <c r="M6173" t="s">
        <v>142</v>
      </c>
      <c r="N6173" t="s">
        <v>140</v>
      </c>
      <c r="O6173" t="s">
        <v>130</v>
      </c>
    </row>
    <row r="6174" spans="1:15">
      <c r="A6174">
        <v>6173</v>
      </c>
      <c r="B6174">
        <v>329847</v>
      </c>
      <c r="C6174" t="s">
        <v>807</v>
      </c>
      <c r="D6174" t="s">
        <v>139</v>
      </c>
      <c r="E6174" t="s">
        <v>11035</v>
      </c>
      <c r="F6174">
        <v>200</v>
      </c>
      <c r="G6174">
        <v>4.3</v>
      </c>
      <c r="H6174">
        <v>1000</v>
      </c>
      <c r="I6174" t="s">
        <v>3347</v>
      </c>
      <c r="J6174" t="s">
        <v>807</v>
      </c>
      <c r="K6174">
        <v>75</v>
      </c>
      <c r="L6174" t="s">
        <v>133</v>
      </c>
      <c r="M6174" t="s">
        <v>142</v>
      </c>
      <c r="N6174" t="s">
        <v>147</v>
      </c>
      <c r="O6174" t="s">
        <v>130</v>
      </c>
    </row>
    <row r="6175" spans="1:15">
      <c r="A6175">
        <v>6174</v>
      </c>
      <c r="B6175">
        <v>331126</v>
      </c>
      <c r="C6175" t="s">
        <v>690</v>
      </c>
      <c r="D6175" t="s">
        <v>129</v>
      </c>
      <c r="E6175" t="s">
        <v>11036</v>
      </c>
      <c r="F6175">
        <v>200</v>
      </c>
      <c r="G6175">
        <v>4.4000000000000004</v>
      </c>
      <c r="H6175">
        <v>50</v>
      </c>
      <c r="I6175" t="s">
        <v>841</v>
      </c>
      <c r="J6175" t="s">
        <v>690</v>
      </c>
      <c r="K6175">
        <v>71</v>
      </c>
      <c r="L6175" t="s">
        <v>136</v>
      </c>
      <c r="M6175" t="s">
        <v>142</v>
      </c>
      <c r="N6175" t="s">
        <v>140</v>
      </c>
      <c r="O6175" t="s">
        <v>130</v>
      </c>
    </row>
    <row r="6176" spans="1:15">
      <c r="A6176">
        <v>6175</v>
      </c>
      <c r="B6176">
        <v>331889</v>
      </c>
      <c r="C6176" t="s">
        <v>2322</v>
      </c>
      <c r="D6176" t="s">
        <v>145</v>
      </c>
      <c r="E6176" t="s">
        <v>11037</v>
      </c>
      <c r="F6176">
        <v>200</v>
      </c>
      <c r="G6176">
        <v>2.9</v>
      </c>
      <c r="H6176">
        <v>80</v>
      </c>
      <c r="I6176" t="s">
        <v>11038</v>
      </c>
      <c r="J6176" t="s">
        <v>2322</v>
      </c>
      <c r="K6176">
        <v>48</v>
      </c>
      <c r="L6176" t="s">
        <v>136</v>
      </c>
      <c r="M6176" t="s">
        <v>142</v>
      </c>
      <c r="N6176" t="s">
        <v>131</v>
      </c>
      <c r="O6176" t="s">
        <v>135</v>
      </c>
    </row>
    <row r="6177" spans="1:15">
      <c r="A6177">
        <v>6176</v>
      </c>
      <c r="B6177">
        <v>332460</v>
      </c>
      <c r="C6177" t="s">
        <v>382</v>
      </c>
      <c r="D6177" t="s">
        <v>137</v>
      </c>
      <c r="E6177" t="s">
        <v>11039</v>
      </c>
      <c r="F6177">
        <v>450</v>
      </c>
      <c r="G6177">
        <v>2.9</v>
      </c>
      <c r="H6177">
        <v>80</v>
      </c>
      <c r="I6177" t="s">
        <v>11040</v>
      </c>
      <c r="J6177" t="s">
        <v>1747</v>
      </c>
      <c r="K6177">
        <v>46</v>
      </c>
      <c r="L6177" t="s">
        <v>133</v>
      </c>
      <c r="M6177" t="s">
        <v>132</v>
      </c>
      <c r="N6177" t="s">
        <v>131</v>
      </c>
      <c r="O6177" t="s">
        <v>135</v>
      </c>
    </row>
    <row r="6178" spans="1:15">
      <c r="A6178">
        <v>6177</v>
      </c>
      <c r="B6178">
        <v>332709</v>
      </c>
      <c r="C6178" t="s">
        <v>2854</v>
      </c>
      <c r="D6178" t="s">
        <v>149</v>
      </c>
      <c r="E6178" t="s">
        <v>11041</v>
      </c>
      <c r="F6178">
        <v>200</v>
      </c>
      <c r="G6178">
        <v>2.9</v>
      </c>
      <c r="H6178">
        <v>80</v>
      </c>
      <c r="I6178" t="s">
        <v>11042</v>
      </c>
      <c r="J6178" t="s">
        <v>2854</v>
      </c>
      <c r="K6178">
        <v>39</v>
      </c>
      <c r="L6178" t="s">
        <v>133</v>
      </c>
      <c r="M6178" t="s">
        <v>142</v>
      </c>
      <c r="N6178" t="s">
        <v>131</v>
      </c>
      <c r="O6178" t="s">
        <v>144</v>
      </c>
    </row>
    <row r="6179" spans="1:15">
      <c r="A6179">
        <v>6178</v>
      </c>
      <c r="B6179">
        <v>334023</v>
      </c>
      <c r="C6179" t="s">
        <v>1976</v>
      </c>
      <c r="D6179" t="s">
        <v>145</v>
      </c>
      <c r="E6179" t="s">
        <v>11043</v>
      </c>
      <c r="F6179">
        <v>500</v>
      </c>
      <c r="G6179">
        <v>3.6</v>
      </c>
      <c r="H6179">
        <v>20</v>
      </c>
      <c r="I6179" t="s">
        <v>395</v>
      </c>
      <c r="J6179" t="s">
        <v>1969</v>
      </c>
      <c r="K6179">
        <v>35</v>
      </c>
      <c r="L6179" t="s">
        <v>138</v>
      </c>
      <c r="M6179" t="s">
        <v>132</v>
      </c>
      <c r="N6179" t="s">
        <v>140</v>
      </c>
      <c r="O6179" t="s">
        <v>144</v>
      </c>
    </row>
    <row r="6180" spans="1:15">
      <c r="A6180">
        <v>6179</v>
      </c>
      <c r="B6180">
        <v>334172</v>
      </c>
      <c r="C6180" t="s">
        <v>10371</v>
      </c>
      <c r="D6180" t="s">
        <v>137</v>
      </c>
      <c r="E6180" t="s">
        <v>11044</v>
      </c>
      <c r="F6180">
        <v>200</v>
      </c>
      <c r="G6180">
        <v>3.8</v>
      </c>
      <c r="H6180">
        <v>100</v>
      </c>
      <c r="I6180" t="s">
        <v>356</v>
      </c>
      <c r="J6180" t="s">
        <v>3813</v>
      </c>
      <c r="K6180">
        <v>40</v>
      </c>
      <c r="L6180" t="s">
        <v>136</v>
      </c>
      <c r="M6180" t="s">
        <v>142</v>
      </c>
      <c r="N6180" t="s">
        <v>131</v>
      </c>
      <c r="O6180" t="s">
        <v>144</v>
      </c>
    </row>
    <row r="6181" spans="1:15">
      <c r="A6181">
        <v>6180</v>
      </c>
      <c r="B6181">
        <v>336063</v>
      </c>
      <c r="C6181" t="s">
        <v>314</v>
      </c>
      <c r="D6181" t="s">
        <v>146</v>
      </c>
      <c r="E6181" t="s">
        <v>7481</v>
      </c>
      <c r="F6181">
        <v>200</v>
      </c>
      <c r="G6181">
        <v>4.3</v>
      </c>
      <c r="H6181">
        <v>500</v>
      </c>
      <c r="I6181" t="s">
        <v>5402</v>
      </c>
      <c r="J6181" t="s">
        <v>314</v>
      </c>
      <c r="K6181">
        <v>63</v>
      </c>
      <c r="L6181" t="s">
        <v>136</v>
      </c>
      <c r="M6181" t="s">
        <v>142</v>
      </c>
      <c r="N6181" t="s">
        <v>147</v>
      </c>
      <c r="O6181" t="s">
        <v>130</v>
      </c>
    </row>
    <row r="6182" spans="1:15">
      <c r="A6182">
        <v>6181</v>
      </c>
      <c r="B6182">
        <v>336517</v>
      </c>
      <c r="C6182" t="s">
        <v>2818</v>
      </c>
      <c r="D6182" t="s">
        <v>149</v>
      </c>
      <c r="E6182" t="s">
        <v>11045</v>
      </c>
      <c r="F6182">
        <v>300</v>
      </c>
      <c r="G6182">
        <v>2.9</v>
      </c>
      <c r="H6182">
        <v>80</v>
      </c>
      <c r="I6182" t="s">
        <v>7551</v>
      </c>
      <c r="J6182" t="s">
        <v>4123</v>
      </c>
      <c r="K6182">
        <v>46</v>
      </c>
      <c r="L6182" t="s">
        <v>136</v>
      </c>
      <c r="M6182" t="s">
        <v>132</v>
      </c>
      <c r="N6182" t="s">
        <v>131</v>
      </c>
      <c r="O6182" t="s">
        <v>135</v>
      </c>
    </row>
    <row r="6183" spans="1:15">
      <c r="A6183">
        <v>6182</v>
      </c>
      <c r="B6183">
        <v>337008</v>
      </c>
      <c r="C6183" t="s">
        <v>11046</v>
      </c>
      <c r="D6183" t="s">
        <v>146</v>
      </c>
      <c r="E6183" t="s">
        <v>11047</v>
      </c>
      <c r="F6183">
        <v>100</v>
      </c>
      <c r="G6183">
        <v>4.2</v>
      </c>
      <c r="H6183">
        <v>20</v>
      </c>
      <c r="I6183" t="s">
        <v>11048</v>
      </c>
      <c r="J6183" t="s">
        <v>4481</v>
      </c>
      <c r="K6183">
        <v>67</v>
      </c>
      <c r="L6183" t="s">
        <v>136</v>
      </c>
      <c r="M6183" t="s">
        <v>142</v>
      </c>
      <c r="N6183" t="s">
        <v>140</v>
      </c>
      <c r="O6183" t="s">
        <v>130</v>
      </c>
    </row>
    <row r="6184" spans="1:15">
      <c r="A6184">
        <v>6183</v>
      </c>
      <c r="B6184">
        <v>337668</v>
      </c>
      <c r="C6184" t="s">
        <v>1464</v>
      </c>
      <c r="D6184" t="s">
        <v>143</v>
      </c>
      <c r="E6184" t="s">
        <v>11049</v>
      </c>
      <c r="F6184">
        <v>300</v>
      </c>
      <c r="G6184">
        <v>2.9</v>
      </c>
      <c r="H6184">
        <v>80</v>
      </c>
      <c r="I6184" t="s">
        <v>11050</v>
      </c>
      <c r="J6184" t="s">
        <v>1467</v>
      </c>
      <c r="K6184">
        <v>74</v>
      </c>
      <c r="L6184" t="s">
        <v>236</v>
      </c>
      <c r="M6184" t="s">
        <v>132</v>
      </c>
      <c r="N6184" t="s">
        <v>131</v>
      </c>
      <c r="O6184" t="s">
        <v>130</v>
      </c>
    </row>
    <row r="6185" spans="1:15">
      <c r="A6185">
        <v>6184</v>
      </c>
      <c r="B6185">
        <v>338103</v>
      </c>
      <c r="C6185" t="s">
        <v>880</v>
      </c>
      <c r="D6185" t="s">
        <v>143</v>
      </c>
      <c r="E6185" t="s">
        <v>11051</v>
      </c>
      <c r="F6185">
        <v>250</v>
      </c>
      <c r="G6185">
        <v>4.3</v>
      </c>
      <c r="H6185">
        <v>20</v>
      </c>
      <c r="I6185" t="s">
        <v>11052</v>
      </c>
      <c r="J6185" t="s">
        <v>880</v>
      </c>
      <c r="K6185">
        <v>50</v>
      </c>
      <c r="L6185" t="s">
        <v>133</v>
      </c>
      <c r="M6185" t="s">
        <v>132</v>
      </c>
      <c r="N6185" t="s">
        <v>140</v>
      </c>
      <c r="O6185" t="s">
        <v>135</v>
      </c>
    </row>
    <row r="6186" spans="1:15">
      <c r="A6186">
        <v>6185</v>
      </c>
      <c r="B6186">
        <v>338386</v>
      </c>
      <c r="C6186" t="s">
        <v>3657</v>
      </c>
      <c r="D6186" t="s">
        <v>145</v>
      </c>
      <c r="E6186" t="s">
        <v>11053</v>
      </c>
      <c r="F6186">
        <v>200</v>
      </c>
      <c r="G6186">
        <v>3.9</v>
      </c>
      <c r="H6186">
        <v>20</v>
      </c>
      <c r="I6186" t="s">
        <v>356</v>
      </c>
      <c r="J6186" t="s">
        <v>3657</v>
      </c>
      <c r="K6186">
        <v>73</v>
      </c>
      <c r="L6186" t="s">
        <v>136</v>
      </c>
      <c r="M6186" t="s">
        <v>142</v>
      </c>
      <c r="N6186" t="s">
        <v>140</v>
      </c>
      <c r="O6186" t="s">
        <v>130</v>
      </c>
    </row>
    <row r="6187" spans="1:15">
      <c r="A6187">
        <v>6186</v>
      </c>
      <c r="B6187">
        <v>338685</v>
      </c>
      <c r="C6187" t="s">
        <v>511</v>
      </c>
      <c r="D6187" t="s">
        <v>129</v>
      </c>
      <c r="E6187" t="s">
        <v>11054</v>
      </c>
      <c r="F6187">
        <v>300</v>
      </c>
      <c r="G6187">
        <v>4</v>
      </c>
      <c r="H6187">
        <v>100</v>
      </c>
      <c r="I6187" t="s">
        <v>11055</v>
      </c>
      <c r="J6187" t="s">
        <v>790</v>
      </c>
      <c r="K6187">
        <v>81</v>
      </c>
      <c r="L6187" t="s">
        <v>136</v>
      </c>
      <c r="M6187" t="s">
        <v>132</v>
      </c>
      <c r="N6187" t="s">
        <v>131</v>
      </c>
      <c r="O6187" t="s">
        <v>130</v>
      </c>
    </row>
    <row r="6188" spans="1:15">
      <c r="A6188">
        <v>6187</v>
      </c>
      <c r="B6188">
        <v>339560</v>
      </c>
      <c r="C6188" t="s">
        <v>674</v>
      </c>
      <c r="D6188" t="s">
        <v>134</v>
      </c>
      <c r="E6188" t="s">
        <v>10140</v>
      </c>
      <c r="F6188">
        <v>1000</v>
      </c>
      <c r="G6188">
        <v>4.5999999999999996</v>
      </c>
      <c r="H6188">
        <v>100</v>
      </c>
      <c r="I6188" t="s">
        <v>11056</v>
      </c>
      <c r="J6188" t="s">
        <v>3595</v>
      </c>
      <c r="K6188">
        <v>52</v>
      </c>
      <c r="L6188" t="s">
        <v>133</v>
      </c>
      <c r="M6188" t="s">
        <v>148</v>
      </c>
      <c r="N6188" t="s">
        <v>131</v>
      </c>
      <c r="O6188" t="s">
        <v>135</v>
      </c>
    </row>
    <row r="6189" spans="1:15">
      <c r="A6189">
        <v>6188</v>
      </c>
      <c r="B6189">
        <v>339637</v>
      </c>
      <c r="C6189" t="s">
        <v>1041</v>
      </c>
      <c r="D6189" t="s">
        <v>129</v>
      </c>
      <c r="E6189" t="s">
        <v>11057</v>
      </c>
      <c r="F6189">
        <v>300</v>
      </c>
      <c r="G6189">
        <v>3.9</v>
      </c>
      <c r="H6189">
        <v>100</v>
      </c>
      <c r="I6189" t="s">
        <v>841</v>
      </c>
      <c r="J6189" t="s">
        <v>1291</v>
      </c>
      <c r="K6189">
        <v>84</v>
      </c>
      <c r="L6189" t="s">
        <v>136</v>
      </c>
      <c r="M6189" t="s">
        <v>132</v>
      </c>
      <c r="N6189" t="s">
        <v>131</v>
      </c>
      <c r="O6189" t="s">
        <v>130</v>
      </c>
    </row>
    <row r="6190" spans="1:15">
      <c r="A6190">
        <v>6189</v>
      </c>
      <c r="B6190">
        <v>339770</v>
      </c>
      <c r="C6190" t="s">
        <v>10277</v>
      </c>
      <c r="D6190" t="s">
        <v>149</v>
      </c>
      <c r="E6190" t="s">
        <v>11058</v>
      </c>
      <c r="F6190">
        <v>200</v>
      </c>
      <c r="G6190">
        <v>2.9</v>
      </c>
      <c r="H6190">
        <v>80</v>
      </c>
      <c r="I6190" t="s">
        <v>11059</v>
      </c>
      <c r="J6190" t="s">
        <v>4078</v>
      </c>
      <c r="K6190">
        <v>43</v>
      </c>
      <c r="L6190" t="s">
        <v>136</v>
      </c>
      <c r="M6190" t="s">
        <v>142</v>
      </c>
      <c r="N6190" t="s">
        <v>131</v>
      </c>
      <c r="O6190" t="s">
        <v>135</v>
      </c>
    </row>
    <row r="6191" spans="1:15">
      <c r="A6191">
        <v>6190</v>
      </c>
      <c r="B6191">
        <v>340197</v>
      </c>
      <c r="C6191" t="s">
        <v>1464</v>
      </c>
      <c r="D6191" t="s">
        <v>143</v>
      </c>
      <c r="E6191" t="s">
        <v>11060</v>
      </c>
      <c r="F6191">
        <v>250</v>
      </c>
      <c r="G6191">
        <v>3.8</v>
      </c>
      <c r="H6191">
        <v>100</v>
      </c>
      <c r="I6191" t="s">
        <v>11061</v>
      </c>
      <c r="J6191" t="s">
        <v>1467</v>
      </c>
      <c r="K6191">
        <v>74</v>
      </c>
      <c r="L6191" t="s">
        <v>136</v>
      </c>
      <c r="M6191" t="s">
        <v>132</v>
      </c>
      <c r="N6191" t="s">
        <v>131</v>
      </c>
      <c r="O6191" t="s">
        <v>130</v>
      </c>
    </row>
    <row r="6192" spans="1:15">
      <c r="A6192">
        <v>6191</v>
      </c>
      <c r="B6192">
        <v>340451</v>
      </c>
      <c r="C6192" t="s">
        <v>1747</v>
      </c>
      <c r="D6192" t="s">
        <v>137</v>
      </c>
      <c r="E6192" t="s">
        <v>11062</v>
      </c>
      <c r="F6192">
        <v>300</v>
      </c>
      <c r="G6192">
        <v>2.9</v>
      </c>
      <c r="H6192">
        <v>80</v>
      </c>
      <c r="I6192" t="s">
        <v>11063</v>
      </c>
      <c r="J6192" t="s">
        <v>1747</v>
      </c>
      <c r="K6192">
        <v>50</v>
      </c>
      <c r="L6192" t="s">
        <v>138</v>
      </c>
      <c r="M6192" t="s">
        <v>132</v>
      </c>
      <c r="N6192" t="s">
        <v>131</v>
      </c>
      <c r="O6192" t="s">
        <v>135</v>
      </c>
    </row>
    <row r="6193" spans="1:15">
      <c r="A6193">
        <v>6192</v>
      </c>
      <c r="B6193">
        <v>340615</v>
      </c>
      <c r="C6193" t="s">
        <v>1670</v>
      </c>
      <c r="D6193" t="s">
        <v>129</v>
      </c>
      <c r="E6193" t="s">
        <v>11064</v>
      </c>
      <c r="F6193">
        <v>200</v>
      </c>
      <c r="G6193">
        <v>4.0999999999999996</v>
      </c>
      <c r="H6193">
        <v>50</v>
      </c>
      <c r="I6193" t="s">
        <v>841</v>
      </c>
      <c r="J6193" t="s">
        <v>11065</v>
      </c>
      <c r="K6193">
        <v>43</v>
      </c>
      <c r="L6193" t="s">
        <v>136</v>
      </c>
      <c r="M6193" t="s">
        <v>142</v>
      </c>
      <c r="N6193" t="s">
        <v>140</v>
      </c>
      <c r="O6193" t="s">
        <v>135</v>
      </c>
    </row>
    <row r="6194" spans="1:15">
      <c r="A6194">
        <v>6193</v>
      </c>
      <c r="B6194">
        <v>341078</v>
      </c>
      <c r="C6194" t="s">
        <v>887</v>
      </c>
      <c r="D6194" t="s">
        <v>139</v>
      </c>
      <c r="E6194" t="s">
        <v>11066</v>
      </c>
      <c r="F6194">
        <v>400</v>
      </c>
      <c r="G6194">
        <v>4.2</v>
      </c>
      <c r="H6194">
        <v>50</v>
      </c>
      <c r="I6194" t="s">
        <v>874</v>
      </c>
      <c r="J6194" t="s">
        <v>2284</v>
      </c>
      <c r="K6194">
        <v>71</v>
      </c>
      <c r="L6194" t="s">
        <v>133</v>
      </c>
      <c r="M6194" t="s">
        <v>132</v>
      </c>
      <c r="N6194" t="s">
        <v>140</v>
      </c>
      <c r="O6194" t="s">
        <v>130</v>
      </c>
    </row>
    <row r="6195" spans="1:15">
      <c r="A6195">
        <v>6194</v>
      </c>
      <c r="B6195">
        <v>341232</v>
      </c>
      <c r="C6195" t="s">
        <v>1976</v>
      </c>
      <c r="D6195" t="s">
        <v>145</v>
      </c>
      <c r="E6195" t="s">
        <v>11067</v>
      </c>
      <c r="F6195">
        <v>700</v>
      </c>
      <c r="G6195">
        <v>4</v>
      </c>
      <c r="H6195">
        <v>50</v>
      </c>
      <c r="I6195" t="s">
        <v>11068</v>
      </c>
      <c r="J6195" t="s">
        <v>3080</v>
      </c>
      <c r="K6195">
        <v>30</v>
      </c>
      <c r="L6195" t="s">
        <v>138</v>
      </c>
      <c r="M6195" t="s">
        <v>148</v>
      </c>
      <c r="N6195" t="s">
        <v>140</v>
      </c>
      <c r="O6195" t="s">
        <v>144</v>
      </c>
    </row>
    <row r="6196" spans="1:15">
      <c r="A6196">
        <v>6195</v>
      </c>
      <c r="B6196">
        <v>341472</v>
      </c>
      <c r="C6196" t="s">
        <v>11069</v>
      </c>
      <c r="D6196" t="s">
        <v>129</v>
      </c>
      <c r="E6196" t="s">
        <v>11070</v>
      </c>
      <c r="F6196">
        <v>250</v>
      </c>
      <c r="G6196">
        <v>3.4</v>
      </c>
      <c r="H6196">
        <v>50</v>
      </c>
      <c r="I6196" t="s">
        <v>898</v>
      </c>
      <c r="J6196" t="s">
        <v>1692</v>
      </c>
      <c r="K6196">
        <v>85</v>
      </c>
      <c r="L6196" t="s">
        <v>136</v>
      </c>
      <c r="M6196" t="s">
        <v>132</v>
      </c>
      <c r="N6196" t="s">
        <v>140</v>
      </c>
      <c r="O6196" t="s">
        <v>130</v>
      </c>
    </row>
    <row r="6197" spans="1:15">
      <c r="A6197">
        <v>6196</v>
      </c>
      <c r="B6197">
        <v>341858</v>
      </c>
      <c r="C6197" t="s">
        <v>876</v>
      </c>
      <c r="D6197" t="s">
        <v>139</v>
      </c>
      <c r="E6197" t="s">
        <v>5262</v>
      </c>
      <c r="F6197">
        <v>100</v>
      </c>
      <c r="G6197">
        <v>2.9</v>
      </c>
      <c r="H6197">
        <v>80</v>
      </c>
      <c r="I6197" t="s">
        <v>5859</v>
      </c>
      <c r="J6197" t="s">
        <v>876</v>
      </c>
      <c r="K6197">
        <v>52</v>
      </c>
      <c r="L6197" t="s">
        <v>136</v>
      </c>
      <c r="M6197" t="s">
        <v>142</v>
      </c>
      <c r="N6197" t="s">
        <v>131</v>
      </c>
      <c r="O6197" t="s">
        <v>135</v>
      </c>
    </row>
    <row r="6198" spans="1:15">
      <c r="A6198">
        <v>6197</v>
      </c>
      <c r="B6198">
        <v>342719</v>
      </c>
      <c r="C6198" t="s">
        <v>3772</v>
      </c>
      <c r="D6198" t="s">
        <v>145</v>
      </c>
      <c r="E6198" t="s">
        <v>11071</v>
      </c>
      <c r="F6198">
        <v>100</v>
      </c>
      <c r="G6198">
        <v>2.9</v>
      </c>
      <c r="H6198">
        <v>80</v>
      </c>
      <c r="I6198" t="s">
        <v>11072</v>
      </c>
      <c r="J6198" t="s">
        <v>3772</v>
      </c>
      <c r="K6198">
        <v>78</v>
      </c>
      <c r="L6198" t="s">
        <v>136</v>
      </c>
      <c r="M6198" t="s">
        <v>142</v>
      </c>
      <c r="N6198" t="s">
        <v>131</v>
      </c>
      <c r="O6198" t="s">
        <v>130</v>
      </c>
    </row>
    <row r="6199" spans="1:15">
      <c r="A6199">
        <v>6198</v>
      </c>
      <c r="B6199">
        <v>342720</v>
      </c>
      <c r="C6199" t="s">
        <v>3772</v>
      </c>
      <c r="D6199" t="s">
        <v>145</v>
      </c>
      <c r="E6199" t="s">
        <v>11073</v>
      </c>
      <c r="F6199">
        <v>100</v>
      </c>
      <c r="G6199">
        <v>2.9</v>
      </c>
      <c r="H6199">
        <v>80</v>
      </c>
      <c r="I6199" t="s">
        <v>11072</v>
      </c>
      <c r="J6199" t="s">
        <v>3772</v>
      </c>
      <c r="K6199">
        <v>79</v>
      </c>
      <c r="L6199" t="s">
        <v>136</v>
      </c>
      <c r="M6199" t="s">
        <v>142</v>
      </c>
      <c r="N6199" t="s">
        <v>131</v>
      </c>
      <c r="O6199" t="s">
        <v>130</v>
      </c>
    </row>
    <row r="6200" spans="1:15">
      <c r="A6200">
        <v>6199</v>
      </c>
      <c r="B6200">
        <v>342744</v>
      </c>
      <c r="C6200" t="s">
        <v>10791</v>
      </c>
      <c r="D6200" t="s">
        <v>145</v>
      </c>
      <c r="E6200" t="s">
        <v>11074</v>
      </c>
      <c r="F6200">
        <v>100</v>
      </c>
      <c r="G6200">
        <v>2.9</v>
      </c>
      <c r="H6200">
        <v>80</v>
      </c>
      <c r="I6200" t="s">
        <v>11072</v>
      </c>
      <c r="J6200" t="s">
        <v>3772</v>
      </c>
      <c r="K6200">
        <v>79</v>
      </c>
      <c r="L6200" t="s">
        <v>136</v>
      </c>
      <c r="M6200" t="s">
        <v>142</v>
      </c>
      <c r="N6200" t="s">
        <v>131</v>
      </c>
      <c r="O6200" t="s">
        <v>130</v>
      </c>
    </row>
    <row r="6201" spans="1:15">
      <c r="A6201">
        <v>6200</v>
      </c>
      <c r="B6201">
        <v>342814</v>
      </c>
      <c r="C6201" t="s">
        <v>10791</v>
      </c>
      <c r="D6201" t="s">
        <v>145</v>
      </c>
      <c r="E6201" t="s">
        <v>11075</v>
      </c>
      <c r="F6201">
        <v>100</v>
      </c>
      <c r="G6201">
        <v>2.9</v>
      </c>
      <c r="H6201">
        <v>80</v>
      </c>
      <c r="I6201" t="s">
        <v>11072</v>
      </c>
      <c r="J6201" t="s">
        <v>3772</v>
      </c>
      <c r="K6201">
        <v>80</v>
      </c>
      <c r="L6201" t="s">
        <v>136</v>
      </c>
      <c r="M6201" t="s">
        <v>142</v>
      </c>
      <c r="N6201" t="s">
        <v>131</v>
      </c>
      <c r="O6201" t="s">
        <v>130</v>
      </c>
    </row>
    <row r="6202" spans="1:15">
      <c r="A6202">
        <v>6201</v>
      </c>
      <c r="B6202">
        <v>342909</v>
      </c>
      <c r="C6202" t="s">
        <v>1911</v>
      </c>
      <c r="D6202" t="s">
        <v>129</v>
      </c>
      <c r="E6202" t="s">
        <v>11076</v>
      </c>
      <c r="F6202">
        <v>400</v>
      </c>
      <c r="G6202">
        <v>3</v>
      </c>
      <c r="H6202">
        <v>20</v>
      </c>
      <c r="I6202" t="s">
        <v>2266</v>
      </c>
      <c r="J6202" t="s">
        <v>2691</v>
      </c>
      <c r="K6202">
        <v>88</v>
      </c>
      <c r="L6202" t="s">
        <v>136</v>
      </c>
      <c r="M6202" t="s">
        <v>132</v>
      </c>
      <c r="N6202" t="s">
        <v>140</v>
      </c>
      <c r="O6202" t="s">
        <v>130</v>
      </c>
    </row>
    <row r="6203" spans="1:15">
      <c r="A6203">
        <v>6202</v>
      </c>
      <c r="B6203">
        <v>343565</v>
      </c>
      <c r="C6203" t="s">
        <v>3931</v>
      </c>
      <c r="D6203" t="s">
        <v>145</v>
      </c>
      <c r="E6203" t="s">
        <v>11074</v>
      </c>
      <c r="F6203">
        <v>100</v>
      </c>
      <c r="G6203">
        <v>2.9</v>
      </c>
      <c r="H6203">
        <v>80</v>
      </c>
      <c r="I6203" t="s">
        <v>11077</v>
      </c>
      <c r="J6203" t="s">
        <v>3931</v>
      </c>
      <c r="K6203">
        <v>78</v>
      </c>
      <c r="L6203" t="s">
        <v>136</v>
      </c>
      <c r="M6203" t="s">
        <v>142</v>
      </c>
      <c r="N6203" t="s">
        <v>131</v>
      </c>
      <c r="O6203" t="s">
        <v>130</v>
      </c>
    </row>
    <row r="6204" spans="1:15">
      <c r="A6204">
        <v>6203</v>
      </c>
      <c r="B6204">
        <v>343566</v>
      </c>
      <c r="C6204" t="s">
        <v>10791</v>
      </c>
      <c r="D6204" t="s">
        <v>145</v>
      </c>
      <c r="E6204" t="s">
        <v>11075</v>
      </c>
      <c r="F6204">
        <v>100</v>
      </c>
      <c r="G6204">
        <v>2.9</v>
      </c>
      <c r="H6204">
        <v>80</v>
      </c>
      <c r="I6204" t="s">
        <v>11072</v>
      </c>
      <c r="J6204" t="s">
        <v>3772</v>
      </c>
      <c r="K6204">
        <v>80</v>
      </c>
      <c r="L6204" t="s">
        <v>136</v>
      </c>
      <c r="M6204" t="s">
        <v>142</v>
      </c>
      <c r="N6204" t="s">
        <v>131</v>
      </c>
      <c r="O6204" t="s">
        <v>130</v>
      </c>
    </row>
    <row r="6205" spans="1:15">
      <c r="A6205">
        <v>6204</v>
      </c>
      <c r="B6205">
        <v>343567</v>
      </c>
      <c r="C6205" t="s">
        <v>10791</v>
      </c>
      <c r="D6205" t="s">
        <v>145</v>
      </c>
      <c r="E6205" t="s">
        <v>11078</v>
      </c>
      <c r="F6205">
        <v>100</v>
      </c>
      <c r="G6205">
        <v>2.9</v>
      </c>
      <c r="H6205">
        <v>80</v>
      </c>
      <c r="I6205" t="s">
        <v>11072</v>
      </c>
      <c r="J6205" t="s">
        <v>3772</v>
      </c>
      <c r="K6205">
        <v>81</v>
      </c>
      <c r="L6205" t="s">
        <v>136</v>
      </c>
      <c r="M6205" t="s">
        <v>142</v>
      </c>
      <c r="N6205" t="s">
        <v>131</v>
      </c>
      <c r="O6205" t="s">
        <v>130</v>
      </c>
    </row>
    <row r="6206" spans="1:15">
      <c r="A6206">
        <v>6205</v>
      </c>
      <c r="B6206">
        <v>343594</v>
      </c>
      <c r="C6206" t="s">
        <v>443</v>
      </c>
      <c r="D6206" t="s">
        <v>137</v>
      </c>
      <c r="E6206" t="s">
        <v>11079</v>
      </c>
      <c r="F6206">
        <v>300</v>
      </c>
      <c r="G6206">
        <v>4</v>
      </c>
      <c r="H6206">
        <v>20</v>
      </c>
      <c r="I6206" t="s">
        <v>11080</v>
      </c>
      <c r="J6206" t="s">
        <v>443</v>
      </c>
      <c r="K6206">
        <v>55</v>
      </c>
      <c r="L6206" t="s">
        <v>138</v>
      </c>
      <c r="M6206" t="s">
        <v>132</v>
      </c>
      <c r="N6206" t="s">
        <v>140</v>
      </c>
      <c r="O6206" t="s">
        <v>135</v>
      </c>
    </row>
    <row r="6207" spans="1:15">
      <c r="A6207">
        <v>6206</v>
      </c>
      <c r="B6207">
        <v>343858</v>
      </c>
      <c r="C6207" t="s">
        <v>1332</v>
      </c>
      <c r="D6207" t="s">
        <v>134</v>
      </c>
      <c r="E6207" t="s">
        <v>11081</v>
      </c>
      <c r="F6207">
        <v>100</v>
      </c>
      <c r="G6207">
        <v>2.9</v>
      </c>
      <c r="H6207">
        <v>80</v>
      </c>
      <c r="I6207" t="s">
        <v>11072</v>
      </c>
      <c r="J6207" t="s">
        <v>635</v>
      </c>
      <c r="K6207">
        <v>44</v>
      </c>
      <c r="L6207" t="s">
        <v>136</v>
      </c>
      <c r="M6207" t="s">
        <v>142</v>
      </c>
      <c r="N6207" t="s">
        <v>131</v>
      </c>
      <c r="O6207" t="s">
        <v>135</v>
      </c>
    </row>
    <row r="6208" spans="1:15">
      <c r="A6208">
        <v>6207</v>
      </c>
      <c r="B6208">
        <v>345540</v>
      </c>
      <c r="C6208" t="s">
        <v>1086</v>
      </c>
      <c r="D6208" t="s">
        <v>139</v>
      </c>
      <c r="E6208" t="s">
        <v>11082</v>
      </c>
      <c r="F6208">
        <v>100</v>
      </c>
      <c r="G6208">
        <v>2.9</v>
      </c>
      <c r="H6208">
        <v>80</v>
      </c>
      <c r="I6208" t="s">
        <v>11083</v>
      </c>
      <c r="J6208" t="s">
        <v>11084</v>
      </c>
      <c r="K6208">
        <v>39</v>
      </c>
      <c r="L6208" t="s">
        <v>136</v>
      </c>
      <c r="M6208" t="s">
        <v>142</v>
      </c>
      <c r="N6208" t="s">
        <v>131</v>
      </c>
      <c r="O6208" t="s">
        <v>144</v>
      </c>
    </row>
    <row r="6209" spans="1:15">
      <c r="A6209">
        <v>6208</v>
      </c>
      <c r="B6209">
        <v>346078</v>
      </c>
      <c r="C6209" t="s">
        <v>690</v>
      </c>
      <c r="D6209" t="s">
        <v>129</v>
      </c>
      <c r="E6209" t="s">
        <v>11085</v>
      </c>
      <c r="F6209">
        <v>300</v>
      </c>
      <c r="G6209">
        <v>4.3</v>
      </c>
      <c r="H6209">
        <v>100</v>
      </c>
      <c r="I6209" t="s">
        <v>11086</v>
      </c>
      <c r="J6209" t="s">
        <v>6886</v>
      </c>
      <c r="K6209">
        <v>74</v>
      </c>
      <c r="L6209" t="s">
        <v>138</v>
      </c>
      <c r="M6209" t="s">
        <v>132</v>
      </c>
      <c r="N6209" t="s">
        <v>131</v>
      </c>
      <c r="O6209" t="s">
        <v>130</v>
      </c>
    </row>
    <row r="6210" spans="1:15">
      <c r="A6210">
        <v>6209</v>
      </c>
      <c r="B6210">
        <v>346309</v>
      </c>
      <c r="C6210" t="s">
        <v>3931</v>
      </c>
      <c r="D6210" t="s">
        <v>145</v>
      </c>
      <c r="E6210" t="s">
        <v>11087</v>
      </c>
      <c r="F6210">
        <v>400</v>
      </c>
      <c r="G6210">
        <v>2.9</v>
      </c>
      <c r="H6210">
        <v>80</v>
      </c>
      <c r="I6210" t="s">
        <v>356</v>
      </c>
      <c r="J6210" t="s">
        <v>3931</v>
      </c>
      <c r="K6210">
        <v>53</v>
      </c>
      <c r="L6210" t="s">
        <v>136</v>
      </c>
      <c r="M6210" t="s">
        <v>132</v>
      </c>
      <c r="N6210" t="s">
        <v>131</v>
      </c>
      <c r="O6210" t="s">
        <v>135</v>
      </c>
    </row>
    <row r="6211" spans="1:15">
      <c r="A6211">
        <v>6210</v>
      </c>
      <c r="B6211">
        <v>347235</v>
      </c>
      <c r="C6211" t="s">
        <v>1332</v>
      </c>
      <c r="D6211" t="s">
        <v>134</v>
      </c>
      <c r="E6211" t="s">
        <v>11074</v>
      </c>
      <c r="F6211">
        <v>100</v>
      </c>
      <c r="G6211">
        <v>2.9</v>
      </c>
      <c r="H6211">
        <v>80</v>
      </c>
      <c r="I6211" t="s">
        <v>11072</v>
      </c>
      <c r="J6211" t="s">
        <v>635</v>
      </c>
      <c r="K6211">
        <v>41</v>
      </c>
      <c r="L6211" t="s">
        <v>136</v>
      </c>
      <c r="M6211" t="s">
        <v>142</v>
      </c>
      <c r="N6211" t="s">
        <v>131</v>
      </c>
      <c r="O6211" t="s">
        <v>135</v>
      </c>
    </row>
    <row r="6212" spans="1:15">
      <c r="A6212">
        <v>6211</v>
      </c>
      <c r="B6212">
        <v>347416</v>
      </c>
      <c r="C6212" t="s">
        <v>1086</v>
      </c>
      <c r="D6212" t="s">
        <v>139</v>
      </c>
      <c r="E6212" t="s">
        <v>11088</v>
      </c>
      <c r="F6212">
        <v>200</v>
      </c>
      <c r="G6212">
        <v>4.5999999999999996</v>
      </c>
      <c r="H6212">
        <v>20</v>
      </c>
      <c r="I6212" t="s">
        <v>11089</v>
      </c>
      <c r="J6212" t="s">
        <v>1086</v>
      </c>
      <c r="K6212">
        <v>40</v>
      </c>
      <c r="L6212" t="s">
        <v>236</v>
      </c>
      <c r="M6212" t="s">
        <v>142</v>
      </c>
      <c r="N6212" t="s">
        <v>140</v>
      </c>
      <c r="O6212" t="s">
        <v>144</v>
      </c>
    </row>
    <row r="6213" spans="1:15">
      <c r="A6213">
        <v>6212</v>
      </c>
      <c r="B6213">
        <v>347553</v>
      </c>
      <c r="C6213" t="s">
        <v>794</v>
      </c>
      <c r="D6213" t="s">
        <v>139</v>
      </c>
      <c r="E6213" t="s">
        <v>11090</v>
      </c>
      <c r="F6213">
        <v>200</v>
      </c>
      <c r="G6213">
        <v>4.4000000000000004</v>
      </c>
      <c r="H6213">
        <v>100</v>
      </c>
      <c r="I6213" t="s">
        <v>11091</v>
      </c>
      <c r="J6213" t="s">
        <v>995</v>
      </c>
      <c r="K6213">
        <v>56</v>
      </c>
      <c r="L6213" t="s">
        <v>133</v>
      </c>
      <c r="M6213" t="s">
        <v>142</v>
      </c>
      <c r="N6213" t="s">
        <v>131</v>
      </c>
      <c r="O6213" t="s">
        <v>135</v>
      </c>
    </row>
    <row r="6214" spans="1:15">
      <c r="A6214">
        <v>6213</v>
      </c>
      <c r="B6214">
        <v>347621</v>
      </c>
      <c r="C6214" t="s">
        <v>2818</v>
      </c>
      <c r="D6214" t="s">
        <v>149</v>
      </c>
      <c r="E6214" t="s">
        <v>7492</v>
      </c>
      <c r="F6214">
        <v>300</v>
      </c>
      <c r="G6214">
        <v>4.3</v>
      </c>
      <c r="H6214">
        <v>500</v>
      </c>
      <c r="I6214" t="s">
        <v>7576</v>
      </c>
      <c r="J6214" t="s">
        <v>5278</v>
      </c>
      <c r="K6214">
        <v>46</v>
      </c>
      <c r="L6214" t="s">
        <v>236</v>
      </c>
      <c r="M6214" t="s">
        <v>132</v>
      </c>
      <c r="N6214" t="s">
        <v>147</v>
      </c>
      <c r="O6214" t="s">
        <v>135</v>
      </c>
    </row>
    <row r="6215" spans="1:15">
      <c r="A6215">
        <v>6214</v>
      </c>
      <c r="B6215">
        <v>348570</v>
      </c>
      <c r="C6215" t="s">
        <v>5090</v>
      </c>
      <c r="D6215" t="s">
        <v>149</v>
      </c>
      <c r="E6215" t="s">
        <v>11092</v>
      </c>
      <c r="F6215">
        <v>400</v>
      </c>
      <c r="G6215">
        <v>2.9</v>
      </c>
      <c r="H6215">
        <v>80</v>
      </c>
      <c r="I6215" t="s">
        <v>854</v>
      </c>
      <c r="J6215" t="s">
        <v>5090</v>
      </c>
      <c r="K6215">
        <v>64</v>
      </c>
      <c r="L6215" t="s">
        <v>138</v>
      </c>
      <c r="M6215" t="s">
        <v>132</v>
      </c>
      <c r="N6215" t="s">
        <v>131</v>
      </c>
      <c r="O6215" t="s">
        <v>130</v>
      </c>
    </row>
    <row r="6216" spans="1:15">
      <c r="A6216">
        <v>6215</v>
      </c>
      <c r="B6216">
        <v>349062</v>
      </c>
      <c r="C6216" t="s">
        <v>4545</v>
      </c>
      <c r="D6216" t="s">
        <v>139</v>
      </c>
      <c r="E6216" t="s">
        <v>11093</v>
      </c>
      <c r="F6216">
        <v>200</v>
      </c>
      <c r="G6216">
        <v>2.9</v>
      </c>
      <c r="H6216">
        <v>80</v>
      </c>
      <c r="I6216" t="s">
        <v>921</v>
      </c>
      <c r="J6216" t="s">
        <v>1155</v>
      </c>
      <c r="K6216">
        <v>37</v>
      </c>
      <c r="L6216" t="s">
        <v>236</v>
      </c>
      <c r="M6216" t="s">
        <v>142</v>
      </c>
      <c r="N6216" t="s">
        <v>131</v>
      </c>
      <c r="O6216" t="s">
        <v>144</v>
      </c>
    </row>
    <row r="6217" spans="1:15">
      <c r="A6217">
        <v>6216</v>
      </c>
      <c r="B6217">
        <v>349173</v>
      </c>
      <c r="C6217" t="s">
        <v>1807</v>
      </c>
      <c r="D6217" t="s">
        <v>139</v>
      </c>
      <c r="E6217" t="s">
        <v>11094</v>
      </c>
      <c r="F6217">
        <v>200</v>
      </c>
      <c r="G6217">
        <v>2.9</v>
      </c>
      <c r="H6217">
        <v>80</v>
      </c>
      <c r="I6217" t="s">
        <v>11095</v>
      </c>
      <c r="J6217" t="s">
        <v>1807</v>
      </c>
      <c r="K6217">
        <v>72</v>
      </c>
      <c r="L6217" t="s">
        <v>138</v>
      </c>
      <c r="M6217" t="s">
        <v>142</v>
      </c>
      <c r="N6217" t="s">
        <v>131</v>
      </c>
      <c r="O6217" t="s">
        <v>130</v>
      </c>
    </row>
    <row r="6218" spans="1:15">
      <c r="A6218">
        <v>6217</v>
      </c>
      <c r="B6218">
        <v>349791</v>
      </c>
      <c r="C6218" t="s">
        <v>1969</v>
      </c>
      <c r="D6218" t="s">
        <v>145</v>
      </c>
      <c r="E6218" t="s">
        <v>11096</v>
      </c>
      <c r="F6218">
        <v>200</v>
      </c>
      <c r="G6218">
        <v>2.9</v>
      </c>
      <c r="H6218">
        <v>80</v>
      </c>
      <c r="I6218" t="s">
        <v>11097</v>
      </c>
      <c r="J6218" t="s">
        <v>1969</v>
      </c>
      <c r="K6218">
        <v>38</v>
      </c>
      <c r="L6218" t="s">
        <v>133</v>
      </c>
      <c r="M6218" t="s">
        <v>142</v>
      </c>
      <c r="N6218" t="s">
        <v>131</v>
      </c>
      <c r="O6218" t="s">
        <v>144</v>
      </c>
    </row>
    <row r="6219" spans="1:15">
      <c r="A6219">
        <v>6218</v>
      </c>
      <c r="B6219">
        <v>349802</v>
      </c>
      <c r="C6219" t="s">
        <v>400</v>
      </c>
      <c r="D6219" t="s">
        <v>129</v>
      </c>
      <c r="E6219" t="s">
        <v>11098</v>
      </c>
      <c r="F6219">
        <v>300</v>
      </c>
      <c r="G6219">
        <v>3.1</v>
      </c>
      <c r="H6219">
        <v>20</v>
      </c>
      <c r="I6219" t="s">
        <v>11099</v>
      </c>
      <c r="J6219" t="s">
        <v>1670</v>
      </c>
      <c r="K6219">
        <v>69</v>
      </c>
      <c r="L6219" t="s">
        <v>138</v>
      </c>
      <c r="M6219" t="s">
        <v>132</v>
      </c>
      <c r="N6219" t="s">
        <v>140</v>
      </c>
      <c r="O6219" t="s">
        <v>130</v>
      </c>
    </row>
    <row r="6220" spans="1:15">
      <c r="A6220">
        <v>6219</v>
      </c>
      <c r="B6220">
        <v>350979</v>
      </c>
      <c r="C6220" t="s">
        <v>744</v>
      </c>
      <c r="D6220" t="s">
        <v>129</v>
      </c>
      <c r="E6220" t="s">
        <v>11100</v>
      </c>
      <c r="F6220">
        <v>300</v>
      </c>
      <c r="G6220">
        <v>4.2</v>
      </c>
      <c r="H6220">
        <v>20</v>
      </c>
      <c r="I6220" t="s">
        <v>3151</v>
      </c>
      <c r="J6220" t="s">
        <v>4543</v>
      </c>
      <c r="K6220">
        <v>45</v>
      </c>
      <c r="L6220" t="s">
        <v>136</v>
      </c>
      <c r="M6220" t="s">
        <v>132</v>
      </c>
      <c r="N6220" t="s">
        <v>140</v>
      </c>
      <c r="O6220" t="s">
        <v>135</v>
      </c>
    </row>
    <row r="6221" spans="1:15">
      <c r="A6221">
        <v>6220</v>
      </c>
      <c r="B6221">
        <v>351022</v>
      </c>
      <c r="C6221" t="s">
        <v>2506</v>
      </c>
      <c r="D6221" t="s">
        <v>139</v>
      </c>
      <c r="E6221" t="s">
        <v>11101</v>
      </c>
      <c r="F6221">
        <v>200</v>
      </c>
      <c r="G6221">
        <v>2.9</v>
      </c>
      <c r="H6221">
        <v>80</v>
      </c>
      <c r="I6221" t="s">
        <v>2266</v>
      </c>
      <c r="J6221" t="s">
        <v>2503</v>
      </c>
      <c r="K6221">
        <v>59</v>
      </c>
      <c r="L6221" t="s">
        <v>136</v>
      </c>
      <c r="M6221" t="s">
        <v>142</v>
      </c>
      <c r="N6221" t="s">
        <v>131</v>
      </c>
      <c r="O6221" t="s">
        <v>135</v>
      </c>
    </row>
    <row r="6222" spans="1:15">
      <c r="A6222">
        <v>6221</v>
      </c>
      <c r="B6222">
        <v>351392</v>
      </c>
      <c r="C6222" t="s">
        <v>1046</v>
      </c>
      <c r="D6222" t="s">
        <v>139</v>
      </c>
      <c r="E6222" t="s">
        <v>9997</v>
      </c>
      <c r="F6222">
        <v>300</v>
      </c>
      <c r="G6222">
        <v>4.0999999999999996</v>
      </c>
      <c r="H6222">
        <v>500</v>
      </c>
      <c r="I6222" t="s">
        <v>11102</v>
      </c>
      <c r="J6222" t="s">
        <v>1046</v>
      </c>
      <c r="K6222">
        <v>55</v>
      </c>
      <c r="L6222" t="s">
        <v>138</v>
      </c>
      <c r="M6222" t="s">
        <v>132</v>
      </c>
      <c r="N6222" t="s">
        <v>147</v>
      </c>
      <c r="O6222" t="s">
        <v>135</v>
      </c>
    </row>
    <row r="6223" spans="1:15">
      <c r="A6223">
        <v>6222</v>
      </c>
      <c r="B6223">
        <v>352002</v>
      </c>
      <c r="C6223" t="s">
        <v>4650</v>
      </c>
      <c r="D6223" t="s">
        <v>145</v>
      </c>
      <c r="E6223" t="s">
        <v>11103</v>
      </c>
      <c r="F6223">
        <v>200</v>
      </c>
      <c r="G6223">
        <v>2.9</v>
      </c>
      <c r="H6223">
        <v>80</v>
      </c>
      <c r="I6223" t="s">
        <v>11104</v>
      </c>
      <c r="J6223" t="s">
        <v>4650</v>
      </c>
      <c r="K6223">
        <v>80</v>
      </c>
      <c r="L6223" t="s">
        <v>136</v>
      </c>
      <c r="M6223" t="s">
        <v>142</v>
      </c>
      <c r="N6223" t="s">
        <v>131</v>
      </c>
      <c r="O6223" t="s">
        <v>130</v>
      </c>
    </row>
    <row r="6224" spans="1:15">
      <c r="A6224">
        <v>6223</v>
      </c>
      <c r="B6224">
        <v>352546</v>
      </c>
      <c r="C6224" t="s">
        <v>3421</v>
      </c>
      <c r="D6224" t="s">
        <v>149</v>
      </c>
      <c r="E6224" t="s">
        <v>11105</v>
      </c>
      <c r="F6224">
        <v>200</v>
      </c>
      <c r="G6224">
        <v>4.0999999999999996</v>
      </c>
      <c r="H6224">
        <v>1000</v>
      </c>
      <c r="I6224" t="s">
        <v>11106</v>
      </c>
      <c r="J6224" t="s">
        <v>2818</v>
      </c>
      <c r="K6224">
        <v>28</v>
      </c>
      <c r="L6224" t="s">
        <v>133</v>
      </c>
      <c r="M6224" t="s">
        <v>142</v>
      </c>
      <c r="N6224" t="s">
        <v>147</v>
      </c>
      <c r="O6224" t="s">
        <v>144</v>
      </c>
    </row>
    <row r="6225" spans="1:15">
      <c r="A6225">
        <v>6224</v>
      </c>
      <c r="B6225">
        <v>352561</v>
      </c>
      <c r="C6225" t="s">
        <v>1992</v>
      </c>
      <c r="D6225" t="s">
        <v>145</v>
      </c>
      <c r="E6225" t="s">
        <v>11107</v>
      </c>
      <c r="F6225">
        <v>200</v>
      </c>
      <c r="G6225">
        <v>2.9</v>
      </c>
      <c r="H6225">
        <v>80</v>
      </c>
      <c r="I6225" t="s">
        <v>11108</v>
      </c>
      <c r="J6225" t="s">
        <v>1992</v>
      </c>
      <c r="K6225">
        <v>49</v>
      </c>
      <c r="L6225" t="s">
        <v>138</v>
      </c>
      <c r="M6225" t="s">
        <v>142</v>
      </c>
      <c r="N6225" t="s">
        <v>131</v>
      </c>
      <c r="O6225" t="s">
        <v>135</v>
      </c>
    </row>
    <row r="6226" spans="1:15">
      <c r="A6226">
        <v>6225</v>
      </c>
      <c r="B6226">
        <v>353098</v>
      </c>
      <c r="C6226" t="s">
        <v>880</v>
      </c>
      <c r="D6226" t="s">
        <v>143</v>
      </c>
      <c r="E6226" t="s">
        <v>11109</v>
      </c>
      <c r="F6226">
        <v>350</v>
      </c>
      <c r="G6226">
        <v>2.9</v>
      </c>
      <c r="H6226">
        <v>80</v>
      </c>
      <c r="I6226" t="s">
        <v>11110</v>
      </c>
      <c r="J6226" t="s">
        <v>880</v>
      </c>
      <c r="K6226">
        <v>55</v>
      </c>
      <c r="L6226" t="s">
        <v>138</v>
      </c>
      <c r="M6226" t="s">
        <v>132</v>
      </c>
      <c r="N6226" t="s">
        <v>131</v>
      </c>
      <c r="O6226" t="s">
        <v>135</v>
      </c>
    </row>
    <row r="6227" spans="1:15">
      <c r="A6227">
        <v>6226</v>
      </c>
      <c r="B6227">
        <v>354746</v>
      </c>
      <c r="C6227" t="s">
        <v>1332</v>
      </c>
      <c r="D6227" t="s">
        <v>134</v>
      </c>
      <c r="E6227" t="s">
        <v>11111</v>
      </c>
      <c r="F6227">
        <v>100</v>
      </c>
      <c r="G6227">
        <v>2.9</v>
      </c>
      <c r="H6227">
        <v>80</v>
      </c>
      <c r="I6227" t="s">
        <v>11112</v>
      </c>
      <c r="J6227" t="s">
        <v>635</v>
      </c>
      <c r="K6227">
        <v>42</v>
      </c>
      <c r="L6227" t="s">
        <v>136</v>
      </c>
      <c r="M6227" t="s">
        <v>142</v>
      </c>
      <c r="N6227" t="s">
        <v>131</v>
      </c>
      <c r="O6227" t="s">
        <v>135</v>
      </c>
    </row>
    <row r="6228" spans="1:15">
      <c r="A6228">
        <v>6227</v>
      </c>
      <c r="B6228">
        <v>354753</v>
      </c>
      <c r="C6228" t="s">
        <v>1332</v>
      </c>
      <c r="D6228" t="s">
        <v>134</v>
      </c>
      <c r="E6228" t="s">
        <v>11113</v>
      </c>
      <c r="F6228">
        <v>100</v>
      </c>
      <c r="G6228">
        <v>2.9</v>
      </c>
      <c r="H6228">
        <v>80</v>
      </c>
      <c r="I6228" t="s">
        <v>11114</v>
      </c>
      <c r="J6228" t="s">
        <v>635</v>
      </c>
      <c r="K6228">
        <v>42</v>
      </c>
      <c r="L6228" t="s">
        <v>136</v>
      </c>
      <c r="M6228" t="s">
        <v>142</v>
      </c>
      <c r="N6228" t="s">
        <v>131</v>
      </c>
      <c r="O6228" t="s">
        <v>135</v>
      </c>
    </row>
    <row r="6229" spans="1:15">
      <c r="A6229">
        <v>6228</v>
      </c>
      <c r="B6229">
        <v>354754</v>
      </c>
      <c r="C6229" t="s">
        <v>1332</v>
      </c>
      <c r="D6229" t="s">
        <v>134</v>
      </c>
      <c r="E6229" t="s">
        <v>11075</v>
      </c>
      <c r="F6229">
        <v>100</v>
      </c>
      <c r="G6229">
        <v>2.9</v>
      </c>
      <c r="H6229">
        <v>80</v>
      </c>
      <c r="I6229" t="s">
        <v>11115</v>
      </c>
      <c r="J6229" t="s">
        <v>635</v>
      </c>
      <c r="K6229">
        <v>45</v>
      </c>
      <c r="L6229" t="s">
        <v>136</v>
      </c>
      <c r="M6229" t="s">
        <v>142</v>
      </c>
      <c r="N6229" t="s">
        <v>131</v>
      </c>
      <c r="O6229" t="s">
        <v>135</v>
      </c>
    </row>
    <row r="6230" spans="1:15">
      <c r="A6230">
        <v>6229</v>
      </c>
      <c r="B6230">
        <v>354757</v>
      </c>
      <c r="C6230" t="s">
        <v>1332</v>
      </c>
      <c r="D6230" t="s">
        <v>134</v>
      </c>
      <c r="E6230" t="s">
        <v>11116</v>
      </c>
      <c r="F6230">
        <v>100</v>
      </c>
      <c r="G6230">
        <v>2.9</v>
      </c>
      <c r="H6230">
        <v>80</v>
      </c>
      <c r="I6230" t="s">
        <v>11115</v>
      </c>
      <c r="J6230" t="s">
        <v>635</v>
      </c>
      <c r="K6230">
        <v>51</v>
      </c>
      <c r="L6230" t="s">
        <v>136</v>
      </c>
      <c r="M6230" t="s">
        <v>142</v>
      </c>
      <c r="N6230" t="s">
        <v>131</v>
      </c>
      <c r="O6230" t="s">
        <v>135</v>
      </c>
    </row>
    <row r="6231" spans="1:15">
      <c r="A6231">
        <v>6230</v>
      </c>
      <c r="B6231">
        <v>355702</v>
      </c>
      <c r="C6231" t="s">
        <v>1106</v>
      </c>
      <c r="D6231" t="s">
        <v>139</v>
      </c>
      <c r="E6231" t="s">
        <v>11117</v>
      </c>
      <c r="F6231">
        <v>200</v>
      </c>
      <c r="G6231">
        <v>2.9</v>
      </c>
      <c r="H6231">
        <v>80</v>
      </c>
      <c r="I6231" t="s">
        <v>11118</v>
      </c>
      <c r="J6231" t="s">
        <v>1106</v>
      </c>
      <c r="K6231">
        <v>88</v>
      </c>
      <c r="L6231" t="s">
        <v>136</v>
      </c>
      <c r="M6231" t="s">
        <v>142</v>
      </c>
      <c r="N6231" t="s">
        <v>131</v>
      </c>
      <c r="O6231" t="s">
        <v>130</v>
      </c>
    </row>
    <row r="6232" spans="1:15">
      <c r="A6232">
        <v>6231</v>
      </c>
      <c r="B6232">
        <v>356195</v>
      </c>
      <c r="C6232" t="s">
        <v>1332</v>
      </c>
      <c r="D6232" t="s">
        <v>134</v>
      </c>
      <c r="E6232" t="s">
        <v>11071</v>
      </c>
      <c r="F6232">
        <v>100</v>
      </c>
      <c r="G6232">
        <v>2.9</v>
      </c>
      <c r="H6232">
        <v>80</v>
      </c>
      <c r="I6232" t="s">
        <v>11112</v>
      </c>
      <c r="J6232" t="s">
        <v>635</v>
      </c>
      <c r="K6232">
        <v>44</v>
      </c>
      <c r="L6232" t="s">
        <v>136</v>
      </c>
      <c r="M6232" t="s">
        <v>142</v>
      </c>
      <c r="N6232" t="s">
        <v>131</v>
      </c>
      <c r="O6232" t="s">
        <v>135</v>
      </c>
    </row>
    <row r="6233" spans="1:15">
      <c r="A6233">
        <v>6232</v>
      </c>
      <c r="B6233">
        <v>356218</v>
      </c>
      <c r="C6233" t="s">
        <v>1332</v>
      </c>
      <c r="D6233" t="s">
        <v>134</v>
      </c>
      <c r="E6233" t="s">
        <v>11119</v>
      </c>
      <c r="F6233">
        <v>100</v>
      </c>
      <c r="G6233">
        <v>2.9</v>
      </c>
      <c r="H6233">
        <v>80</v>
      </c>
      <c r="I6233" t="s">
        <v>11114</v>
      </c>
      <c r="J6233" t="s">
        <v>635</v>
      </c>
      <c r="K6233">
        <v>44</v>
      </c>
      <c r="L6233" t="s">
        <v>136</v>
      </c>
      <c r="M6233" t="s">
        <v>142</v>
      </c>
      <c r="N6233" t="s">
        <v>131</v>
      </c>
      <c r="O6233" t="s">
        <v>135</v>
      </c>
    </row>
    <row r="6234" spans="1:15">
      <c r="A6234">
        <v>6233</v>
      </c>
      <c r="B6234">
        <v>356626</v>
      </c>
      <c r="C6234" t="s">
        <v>880</v>
      </c>
      <c r="D6234" t="s">
        <v>143</v>
      </c>
      <c r="E6234" t="s">
        <v>11120</v>
      </c>
      <c r="F6234">
        <v>300</v>
      </c>
      <c r="G6234">
        <v>4.2</v>
      </c>
      <c r="H6234">
        <v>20</v>
      </c>
      <c r="I6234" t="s">
        <v>841</v>
      </c>
      <c r="J6234" t="s">
        <v>880</v>
      </c>
      <c r="K6234">
        <v>40</v>
      </c>
      <c r="L6234" t="s">
        <v>136</v>
      </c>
      <c r="M6234" t="s">
        <v>132</v>
      </c>
      <c r="N6234" t="s">
        <v>140</v>
      </c>
      <c r="O6234" t="s">
        <v>144</v>
      </c>
    </row>
    <row r="6235" spans="1:15">
      <c r="A6235">
        <v>6234</v>
      </c>
      <c r="B6235">
        <v>357948</v>
      </c>
      <c r="C6235" t="s">
        <v>836</v>
      </c>
      <c r="D6235" t="s">
        <v>143</v>
      </c>
      <c r="E6235" t="s">
        <v>11121</v>
      </c>
      <c r="F6235">
        <v>100</v>
      </c>
      <c r="G6235">
        <v>2.9</v>
      </c>
      <c r="H6235">
        <v>80</v>
      </c>
      <c r="I6235" t="s">
        <v>11122</v>
      </c>
      <c r="J6235" t="s">
        <v>835</v>
      </c>
      <c r="K6235">
        <v>55</v>
      </c>
      <c r="L6235" t="s">
        <v>133</v>
      </c>
      <c r="M6235" t="s">
        <v>142</v>
      </c>
      <c r="N6235" t="s">
        <v>131</v>
      </c>
      <c r="O6235" t="s">
        <v>135</v>
      </c>
    </row>
    <row r="6236" spans="1:15">
      <c r="A6236">
        <v>6235</v>
      </c>
      <c r="B6236">
        <v>359046</v>
      </c>
      <c r="C6236" t="s">
        <v>10542</v>
      </c>
      <c r="D6236" t="s">
        <v>137</v>
      </c>
      <c r="E6236" t="s">
        <v>9997</v>
      </c>
      <c r="F6236">
        <v>300</v>
      </c>
      <c r="G6236">
        <v>4.2</v>
      </c>
      <c r="H6236">
        <v>500</v>
      </c>
      <c r="I6236" t="s">
        <v>11102</v>
      </c>
      <c r="J6236" t="s">
        <v>11123</v>
      </c>
      <c r="K6236">
        <v>53</v>
      </c>
      <c r="L6236" t="s">
        <v>138</v>
      </c>
      <c r="M6236" t="s">
        <v>132</v>
      </c>
      <c r="N6236" t="s">
        <v>147</v>
      </c>
      <c r="O6236" t="s">
        <v>135</v>
      </c>
    </row>
    <row r="6237" spans="1:15">
      <c r="A6237">
        <v>6236</v>
      </c>
      <c r="B6237">
        <v>359582</v>
      </c>
      <c r="C6237" t="s">
        <v>10263</v>
      </c>
      <c r="D6237" t="s">
        <v>149</v>
      </c>
      <c r="E6237" t="s">
        <v>11124</v>
      </c>
      <c r="F6237">
        <v>200</v>
      </c>
      <c r="G6237">
        <v>2.9</v>
      </c>
      <c r="H6237">
        <v>80</v>
      </c>
      <c r="I6237" t="s">
        <v>11125</v>
      </c>
      <c r="J6237" t="s">
        <v>4078</v>
      </c>
      <c r="K6237">
        <v>51</v>
      </c>
      <c r="L6237" t="s">
        <v>136</v>
      </c>
      <c r="M6237" t="s">
        <v>142</v>
      </c>
      <c r="N6237" t="s">
        <v>131</v>
      </c>
      <c r="O6237" t="s">
        <v>135</v>
      </c>
    </row>
    <row r="6238" spans="1:15">
      <c r="A6238">
        <v>6237</v>
      </c>
      <c r="B6238">
        <v>361957</v>
      </c>
      <c r="C6238" t="s">
        <v>4078</v>
      </c>
      <c r="D6238" t="s">
        <v>149</v>
      </c>
      <c r="E6238" t="s">
        <v>11126</v>
      </c>
      <c r="F6238">
        <v>150</v>
      </c>
      <c r="G6238">
        <v>3.9</v>
      </c>
      <c r="H6238">
        <v>100</v>
      </c>
      <c r="I6238" t="s">
        <v>11127</v>
      </c>
      <c r="J6238" t="s">
        <v>10236</v>
      </c>
      <c r="K6238">
        <v>39</v>
      </c>
      <c r="L6238" t="s">
        <v>136</v>
      </c>
      <c r="M6238" t="s">
        <v>142</v>
      </c>
      <c r="N6238" t="s">
        <v>131</v>
      </c>
      <c r="O6238" t="s">
        <v>144</v>
      </c>
    </row>
    <row r="6239" spans="1:15">
      <c r="A6239">
        <v>6238</v>
      </c>
      <c r="B6239">
        <v>363425</v>
      </c>
      <c r="C6239" t="s">
        <v>1907</v>
      </c>
      <c r="D6239" t="s">
        <v>139</v>
      </c>
      <c r="E6239" t="s">
        <v>11128</v>
      </c>
      <c r="F6239">
        <v>270</v>
      </c>
      <c r="G6239">
        <v>4.4000000000000004</v>
      </c>
      <c r="H6239">
        <v>20</v>
      </c>
      <c r="I6239" t="s">
        <v>4161</v>
      </c>
      <c r="J6239" t="s">
        <v>1907</v>
      </c>
      <c r="K6239">
        <v>52</v>
      </c>
      <c r="L6239" t="s">
        <v>133</v>
      </c>
      <c r="M6239" t="s">
        <v>132</v>
      </c>
      <c r="N6239" t="s">
        <v>140</v>
      </c>
      <c r="O6239" t="s">
        <v>135</v>
      </c>
    </row>
    <row r="6240" spans="1:15">
      <c r="A6240">
        <v>6239</v>
      </c>
      <c r="B6240">
        <v>363665</v>
      </c>
      <c r="C6240" t="s">
        <v>4944</v>
      </c>
      <c r="D6240" t="s">
        <v>145</v>
      </c>
      <c r="E6240" t="s">
        <v>11129</v>
      </c>
      <c r="F6240">
        <v>200</v>
      </c>
      <c r="G6240">
        <v>2.9</v>
      </c>
      <c r="H6240">
        <v>80</v>
      </c>
      <c r="I6240" t="s">
        <v>11130</v>
      </c>
      <c r="J6240" t="s">
        <v>4944</v>
      </c>
      <c r="K6240">
        <v>50</v>
      </c>
      <c r="L6240" t="s">
        <v>138</v>
      </c>
      <c r="M6240" t="s">
        <v>142</v>
      </c>
      <c r="N6240" t="s">
        <v>131</v>
      </c>
      <c r="O6240" t="s">
        <v>135</v>
      </c>
    </row>
    <row r="6241" spans="1:15">
      <c r="A6241">
        <v>6240</v>
      </c>
      <c r="B6241">
        <v>365058</v>
      </c>
      <c r="C6241" t="s">
        <v>404</v>
      </c>
      <c r="D6241" t="s">
        <v>129</v>
      </c>
      <c r="E6241" t="s">
        <v>11131</v>
      </c>
      <c r="F6241">
        <v>400</v>
      </c>
      <c r="G6241">
        <v>4.5</v>
      </c>
      <c r="H6241">
        <v>100</v>
      </c>
      <c r="I6241" t="s">
        <v>2266</v>
      </c>
      <c r="J6241" t="s">
        <v>709</v>
      </c>
      <c r="K6241">
        <v>65</v>
      </c>
      <c r="L6241" t="s">
        <v>136</v>
      </c>
      <c r="M6241" t="s">
        <v>132</v>
      </c>
      <c r="N6241" t="s">
        <v>131</v>
      </c>
      <c r="O6241" t="s">
        <v>130</v>
      </c>
    </row>
    <row r="6242" spans="1:15">
      <c r="A6242">
        <v>6241</v>
      </c>
      <c r="B6242">
        <v>365814</v>
      </c>
      <c r="C6242" t="s">
        <v>6654</v>
      </c>
      <c r="D6242" t="s">
        <v>129</v>
      </c>
      <c r="E6242" t="s">
        <v>11132</v>
      </c>
      <c r="F6242">
        <v>200</v>
      </c>
      <c r="G6242">
        <v>4.5999999999999996</v>
      </c>
      <c r="H6242">
        <v>100</v>
      </c>
      <c r="I6242" t="s">
        <v>11133</v>
      </c>
      <c r="J6242" t="s">
        <v>6654</v>
      </c>
      <c r="K6242">
        <v>78</v>
      </c>
      <c r="L6242" t="s">
        <v>136</v>
      </c>
      <c r="M6242" t="s">
        <v>142</v>
      </c>
      <c r="N6242" t="s">
        <v>131</v>
      </c>
      <c r="O6242" t="s">
        <v>130</v>
      </c>
    </row>
    <row r="6243" spans="1:15">
      <c r="A6243">
        <v>6242</v>
      </c>
      <c r="B6243">
        <v>366167</v>
      </c>
      <c r="C6243" t="s">
        <v>469</v>
      </c>
      <c r="D6243" t="s">
        <v>141</v>
      </c>
      <c r="E6243" t="s">
        <v>7497</v>
      </c>
      <c r="F6243">
        <v>300</v>
      </c>
      <c r="G6243">
        <v>4.3</v>
      </c>
      <c r="H6243">
        <v>500</v>
      </c>
      <c r="I6243" t="s">
        <v>11134</v>
      </c>
      <c r="J6243" t="s">
        <v>1675</v>
      </c>
      <c r="K6243">
        <v>45</v>
      </c>
      <c r="L6243" t="s">
        <v>138</v>
      </c>
      <c r="M6243" t="s">
        <v>132</v>
      </c>
      <c r="N6243" t="s">
        <v>147</v>
      </c>
      <c r="O6243" t="s">
        <v>135</v>
      </c>
    </row>
    <row r="6244" spans="1:15">
      <c r="A6244">
        <v>6243</v>
      </c>
      <c r="B6244">
        <v>366790</v>
      </c>
      <c r="C6244" t="s">
        <v>3310</v>
      </c>
      <c r="D6244" t="s">
        <v>146</v>
      </c>
      <c r="E6244" t="s">
        <v>11135</v>
      </c>
      <c r="F6244">
        <v>100</v>
      </c>
      <c r="G6244">
        <v>4.0999999999999996</v>
      </c>
      <c r="H6244">
        <v>100</v>
      </c>
      <c r="I6244" t="s">
        <v>11136</v>
      </c>
      <c r="J6244" t="s">
        <v>3429</v>
      </c>
      <c r="K6244">
        <v>29</v>
      </c>
      <c r="L6244" t="s">
        <v>136</v>
      </c>
      <c r="M6244" t="s">
        <v>142</v>
      </c>
      <c r="N6244" t="s">
        <v>131</v>
      </c>
      <c r="O6244" t="s">
        <v>144</v>
      </c>
    </row>
    <row r="6245" spans="1:15">
      <c r="A6245">
        <v>6244</v>
      </c>
      <c r="B6245">
        <v>366833</v>
      </c>
      <c r="C6245" t="s">
        <v>1741</v>
      </c>
      <c r="D6245" t="s">
        <v>139</v>
      </c>
      <c r="E6245" t="s">
        <v>11137</v>
      </c>
      <c r="F6245">
        <v>250</v>
      </c>
      <c r="G6245">
        <v>3.9</v>
      </c>
      <c r="H6245">
        <v>50</v>
      </c>
      <c r="I6245" t="s">
        <v>11138</v>
      </c>
      <c r="J6245" t="s">
        <v>862</v>
      </c>
      <c r="K6245">
        <v>68</v>
      </c>
      <c r="L6245" t="s">
        <v>138</v>
      </c>
      <c r="M6245" t="s">
        <v>132</v>
      </c>
      <c r="N6245" t="s">
        <v>140</v>
      </c>
      <c r="O6245" t="s">
        <v>130</v>
      </c>
    </row>
    <row r="6246" spans="1:15">
      <c r="A6246">
        <v>6245</v>
      </c>
      <c r="B6246">
        <v>366890</v>
      </c>
      <c r="C6246" t="s">
        <v>250</v>
      </c>
      <c r="D6246" t="s">
        <v>137</v>
      </c>
      <c r="E6246" t="s">
        <v>11139</v>
      </c>
      <c r="F6246">
        <v>150</v>
      </c>
      <c r="G6246">
        <v>4.3</v>
      </c>
      <c r="H6246">
        <v>50</v>
      </c>
      <c r="I6246" t="s">
        <v>6560</v>
      </c>
      <c r="J6246" t="s">
        <v>250</v>
      </c>
      <c r="K6246">
        <v>47</v>
      </c>
      <c r="L6246" t="s">
        <v>138</v>
      </c>
      <c r="M6246" t="s">
        <v>142</v>
      </c>
      <c r="N6246" t="s">
        <v>140</v>
      </c>
      <c r="O6246" t="s">
        <v>135</v>
      </c>
    </row>
    <row r="6247" spans="1:15">
      <c r="A6247">
        <v>6246</v>
      </c>
      <c r="B6247">
        <v>367606</v>
      </c>
      <c r="C6247" t="s">
        <v>453</v>
      </c>
      <c r="D6247" t="s">
        <v>129</v>
      </c>
      <c r="E6247" t="s">
        <v>11140</v>
      </c>
      <c r="F6247">
        <v>200</v>
      </c>
      <c r="G6247">
        <v>4.2</v>
      </c>
      <c r="H6247">
        <v>500</v>
      </c>
      <c r="I6247" t="s">
        <v>11141</v>
      </c>
      <c r="J6247" t="s">
        <v>709</v>
      </c>
      <c r="K6247">
        <v>74</v>
      </c>
      <c r="L6247" t="s">
        <v>136</v>
      </c>
      <c r="M6247" t="s">
        <v>142</v>
      </c>
      <c r="N6247" t="s">
        <v>147</v>
      </c>
      <c r="O6247" t="s">
        <v>130</v>
      </c>
    </row>
    <row r="6248" spans="1:15">
      <c r="A6248">
        <v>6247</v>
      </c>
      <c r="B6248">
        <v>368340</v>
      </c>
      <c r="C6248" t="s">
        <v>4942</v>
      </c>
      <c r="D6248" t="s">
        <v>145</v>
      </c>
      <c r="E6248" t="s">
        <v>11142</v>
      </c>
      <c r="F6248">
        <v>200</v>
      </c>
      <c r="G6248">
        <v>4.0999999999999996</v>
      </c>
      <c r="H6248">
        <v>100</v>
      </c>
      <c r="I6248" t="s">
        <v>8706</v>
      </c>
      <c r="J6248" t="s">
        <v>4944</v>
      </c>
      <c r="K6248">
        <v>53</v>
      </c>
      <c r="L6248" t="s">
        <v>136</v>
      </c>
      <c r="M6248" t="s">
        <v>142</v>
      </c>
      <c r="N6248" t="s">
        <v>131</v>
      </c>
      <c r="O6248" t="s">
        <v>135</v>
      </c>
    </row>
    <row r="6249" spans="1:15">
      <c r="A6249">
        <v>6248</v>
      </c>
      <c r="B6249">
        <v>368384</v>
      </c>
      <c r="C6249" t="s">
        <v>1046</v>
      </c>
      <c r="D6249" t="s">
        <v>139</v>
      </c>
      <c r="E6249" t="s">
        <v>11143</v>
      </c>
      <c r="F6249">
        <v>200</v>
      </c>
      <c r="G6249">
        <v>4.5</v>
      </c>
      <c r="H6249">
        <v>100</v>
      </c>
      <c r="I6249" t="s">
        <v>8388</v>
      </c>
      <c r="J6249" t="s">
        <v>1046</v>
      </c>
      <c r="K6249">
        <v>35</v>
      </c>
      <c r="L6249" t="s">
        <v>136</v>
      </c>
      <c r="M6249" t="s">
        <v>142</v>
      </c>
      <c r="N6249" t="s">
        <v>131</v>
      </c>
      <c r="O6249" t="s">
        <v>144</v>
      </c>
    </row>
    <row r="6250" spans="1:15">
      <c r="A6250">
        <v>6249</v>
      </c>
      <c r="B6250">
        <v>371659</v>
      </c>
      <c r="C6250" t="s">
        <v>825</v>
      </c>
      <c r="D6250" t="s">
        <v>139</v>
      </c>
      <c r="E6250" t="s">
        <v>11144</v>
      </c>
      <c r="F6250">
        <v>250</v>
      </c>
      <c r="G6250">
        <v>2.9</v>
      </c>
      <c r="H6250">
        <v>80</v>
      </c>
      <c r="I6250" t="s">
        <v>841</v>
      </c>
      <c r="J6250" t="s">
        <v>1106</v>
      </c>
      <c r="K6250">
        <v>72</v>
      </c>
      <c r="L6250" t="s">
        <v>136</v>
      </c>
      <c r="M6250" t="s">
        <v>132</v>
      </c>
      <c r="N6250" t="s">
        <v>131</v>
      </c>
      <c r="O6250" t="s">
        <v>130</v>
      </c>
    </row>
    <row r="6251" spans="1:15">
      <c r="A6251">
        <v>6250</v>
      </c>
      <c r="B6251">
        <v>371878</v>
      </c>
      <c r="C6251" t="s">
        <v>880</v>
      </c>
      <c r="D6251" t="s">
        <v>143</v>
      </c>
      <c r="E6251" t="s">
        <v>11145</v>
      </c>
      <c r="F6251">
        <v>150</v>
      </c>
      <c r="G6251">
        <v>2.9</v>
      </c>
      <c r="H6251">
        <v>80</v>
      </c>
      <c r="I6251" t="s">
        <v>11146</v>
      </c>
      <c r="J6251" t="s">
        <v>880</v>
      </c>
      <c r="K6251">
        <v>36</v>
      </c>
      <c r="L6251" t="s">
        <v>136</v>
      </c>
      <c r="M6251" t="s">
        <v>142</v>
      </c>
      <c r="N6251" t="s">
        <v>131</v>
      </c>
      <c r="O6251" t="s">
        <v>144</v>
      </c>
    </row>
    <row r="6252" spans="1:15">
      <c r="A6252">
        <v>6251</v>
      </c>
      <c r="B6252">
        <v>371924</v>
      </c>
      <c r="C6252" t="s">
        <v>1041</v>
      </c>
      <c r="D6252" t="s">
        <v>129</v>
      </c>
      <c r="E6252" t="s">
        <v>11147</v>
      </c>
      <c r="F6252">
        <v>500</v>
      </c>
      <c r="G6252">
        <v>4.4000000000000004</v>
      </c>
      <c r="H6252">
        <v>100</v>
      </c>
      <c r="I6252" t="s">
        <v>5776</v>
      </c>
      <c r="J6252" t="s">
        <v>1291</v>
      </c>
      <c r="K6252">
        <v>86</v>
      </c>
      <c r="L6252" t="s">
        <v>136</v>
      </c>
      <c r="M6252" t="s">
        <v>132</v>
      </c>
      <c r="N6252" t="s">
        <v>131</v>
      </c>
      <c r="O6252" t="s">
        <v>130</v>
      </c>
    </row>
    <row r="6253" spans="1:15">
      <c r="A6253">
        <v>6252</v>
      </c>
      <c r="B6253">
        <v>373794</v>
      </c>
      <c r="C6253" t="s">
        <v>1409</v>
      </c>
      <c r="D6253" t="s">
        <v>137</v>
      </c>
      <c r="E6253" t="s">
        <v>11148</v>
      </c>
      <c r="F6253">
        <v>110</v>
      </c>
      <c r="G6253">
        <v>2.9</v>
      </c>
      <c r="H6253">
        <v>80</v>
      </c>
      <c r="I6253" t="s">
        <v>5684</v>
      </c>
      <c r="J6253" t="s">
        <v>1409</v>
      </c>
      <c r="K6253">
        <v>54</v>
      </c>
      <c r="L6253" t="s">
        <v>136</v>
      </c>
      <c r="M6253" t="s">
        <v>142</v>
      </c>
      <c r="N6253" t="s">
        <v>131</v>
      </c>
      <c r="O6253" t="s">
        <v>135</v>
      </c>
    </row>
    <row r="6254" spans="1:15">
      <c r="A6254">
        <v>6253</v>
      </c>
      <c r="B6254">
        <v>374574</v>
      </c>
      <c r="C6254" t="s">
        <v>2792</v>
      </c>
      <c r="D6254" t="s">
        <v>134</v>
      </c>
      <c r="E6254" t="s">
        <v>11149</v>
      </c>
      <c r="F6254">
        <v>100</v>
      </c>
      <c r="G6254">
        <v>4.2</v>
      </c>
      <c r="H6254">
        <v>20</v>
      </c>
      <c r="I6254" t="s">
        <v>11150</v>
      </c>
      <c r="J6254" t="s">
        <v>4831</v>
      </c>
      <c r="K6254">
        <v>48</v>
      </c>
      <c r="L6254" t="s">
        <v>138</v>
      </c>
      <c r="M6254" t="s">
        <v>142</v>
      </c>
      <c r="N6254" t="s">
        <v>140</v>
      </c>
      <c r="O6254" t="s">
        <v>135</v>
      </c>
    </row>
    <row r="6255" spans="1:15">
      <c r="A6255">
        <v>6254</v>
      </c>
      <c r="B6255">
        <v>375499</v>
      </c>
      <c r="C6255" t="s">
        <v>6717</v>
      </c>
      <c r="D6255" t="s">
        <v>149</v>
      </c>
      <c r="E6255" t="s">
        <v>11151</v>
      </c>
      <c r="F6255">
        <v>250</v>
      </c>
      <c r="G6255">
        <v>2.9</v>
      </c>
      <c r="H6255">
        <v>80</v>
      </c>
      <c r="I6255" t="s">
        <v>2162</v>
      </c>
      <c r="J6255" t="s">
        <v>2910</v>
      </c>
      <c r="K6255">
        <v>60</v>
      </c>
      <c r="L6255" t="s">
        <v>138</v>
      </c>
      <c r="M6255" t="s">
        <v>132</v>
      </c>
      <c r="N6255" t="s">
        <v>131</v>
      </c>
      <c r="O6255" t="s">
        <v>135</v>
      </c>
    </row>
    <row r="6256" spans="1:15">
      <c r="A6256">
        <v>6255</v>
      </c>
      <c r="B6256">
        <v>375811</v>
      </c>
      <c r="C6256" t="s">
        <v>4942</v>
      </c>
      <c r="D6256" t="s">
        <v>145</v>
      </c>
      <c r="E6256" t="s">
        <v>11152</v>
      </c>
      <c r="F6256">
        <v>200</v>
      </c>
      <c r="G6256">
        <v>2.9</v>
      </c>
      <c r="H6256">
        <v>80</v>
      </c>
      <c r="I6256" t="s">
        <v>11153</v>
      </c>
      <c r="J6256" t="s">
        <v>4944</v>
      </c>
      <c r="K6256">
        <v>50</v>
      </c>
      <c r="L6256" t="s">
        <v>138</v>
      </c>
      <c r="M6256" t="s">
        <v>142</v>
      </c>
      <c r="N6256" t="s">
        <v>131</v>
      </c>
      <c r="O6256" t="s">
        <v>135</v>
      </c>
    </row>
    <row r="6257" spans="1:15">
      <c r="A6257">
        <v>6256</v>
      </c>
      <c r="B6257">
        <v>376271</v>
      </c>
      <c r="C6257" t="s">
        <v>295</v>
      </c>
      <c r="D6257" t="s">
        <v>137</v>
      </c>
      <c r="E6257" t="s">
        <v>11154</v>
      </c>
      <c r="F6257">
        <v>200</v>
      </c>
      <c r="G6257">
        <v>2.9</v>
      </c>
      <c r="H6257">
        <v>80</v>
      </c>
      <c r="I6257" t="s">
        <v>11155</v>
      </c>
      <c r="J6257" t="s">
        <v>295</v>
      </c>
      <c r="K6257">
        <v>50</v>
      </c>
      <c r="L6257" t="s">
        <v>138</v>
      </c>
      <c r="M6257" t="s">
        <v>142</v>
      </c>
      <c r="N6257" t="s">
        <v>131</v>
      </c>
      <c r="O6257" t="s">
        <v>135</v>
      </c>
    </row>
    <row r="6258" spans="1:15">
      <c r="A6258">
        <v>6257</v>
      </c>
      <c r="B6258">
        <v>376495</v>
      </c>
      <c r="C6258" t="s">
        <v>3731</v>
      </c>
      <c r="D6258" t="s">
        <v>129</v>
      </c>
      <c r="E6258" t="s">
        <v>11156</v>
      </c>
      <c r="F6258">
        <v>350</v>
      </c>
      <c r="G6258">
        <v>3.2</v>
      </c>
      <c r="H6258">
        <v>20</v>
      </c>
      <c r="I6258" t="s">
        <v>11157</v>
      </c>
      <c r="J6258" t="s">
        <v>790</v>
      </c>
      <c r="K6258">
        <v>80</v>
      </c>
      <c r="L6258" t="s">
        <v>133</v>
      </c>
      <c r="M6258" t="s">
        <v>132</v>
      </c>
      <c r="N6258" t="s">
        <v>140</v>
      </c>
      <c r="O6258" t="s">
        <v>130</v>
      </c>
    </row>
    <row r="6259" spans="1:15">
      <c r="A6259">
        <v>6258</v>
      </c>
      <c r="B6259">
        <v>377656</v>
      </c>
      <c r="C6259" t="s">
        <v>2854</v>
      </c>
      <c r="D6259" t="s">
        <v>149</v>
      </c>
      <c r="E6259" t="s">
        <v>11158</v>
      </c>
      <c r="F6259">
        <v>150</v>
      </c>
      <c r="G6259">
        <v>2.9</v>
      </c>
      <c r="H6259">
        <v>80</v>
      </c>
      <c r="I6259" t="s">
        <v>479</v>
      </c>
      <c r="J6259" t="s">
        <v>2854</v>
      </c>
      <c r="K6259">
        <v>46</v>
      </c>
      <c r="L6259" t="s">
        <v>138</v>
      </c>
      <c r="M6259" t="s">
        <v>142</v>
      </c>
      <c r="N6259" t="s">
        <v>131</v>
      </c>
      <c r="O6259" t="s">
        <v>135</v>
      </c>
    </row>
    <row r="6260" spans="1:15">
      <c r="A6260">
        <v>6259</v>
      </c>
      <c r="B6260">
        <v>377729</v>
      </c>
      <c r="C6260" t="s">
        <v>2818</v>
      </c>
      <c r="D6260" t="s">
        <v>149</v>
      </c>
      <c r="E6260" t="s">
        <v>11159</v>
      </c>
      <c r="F6260">
        <v>250</v>
      </c>
      <c r="G6260">
        <v>2.9</v>
      </c>
      <c r="H6260">
        <v>80</v>
      </c>
      <c r="I6260" t="s">
        <v>5598</v>
      </c>
      <c r="J6260" t="s">
        <v>2818</v>
      </c>
      <c r="K6260">
        <v>45</v>
      </c>
      <c r="L6260" t="s">
        <v>133</v>
      </c>
      <c r="M6260" t="s">
        <v>132</v>
      </c>
      <c r="N6260" t="s">
        <v>131</v>
      </c>
      <c r="O6260" t="s">
        <v>135</v>
      </c>
    </row>
    <row r="6261" spans="1:15">
      <c r="A6261">
        <v>6260</v>
      </c>
      <c r="B6261">
        <v>378671</v>
      </c>
      <c r="C6261" t="s">
        <v>1291</v>
      </c>
      <c r="D6261" t="s">
        <v>129</v>
      </c>
      <c r="E6261" t="s">
        <v>11160</v>
      </c>
      <c r="F6261">
        <v>300</v>
      </c>
      <c r="G6261">
        <v>4.0999999999999996</v>
      </c>
      <c r="H6261">
        <v>20</v>
      </c>
      <c r="I6261" t="s">
        <v>479</v>
      </c>
      <c r="J6261" t="s">
        <v>1291</v>
      </c>
      <c r="K6261">
        <v>64</v>
      </c>
      <c r="L6261" t="s">
        <v>138</v>
      </c>
      <c r="M6261" t="s">
        <v>132</v>
      </c>
      <c r="N6261" t="s">
        <v>140</v>
      </c>
      <c r="O6261" t="s">
        <v>130</v>
      </c>
    </row>
    <row r="6262" spans="1:15">
      <c r="A6262">
        <v>6261</v>
      </c>
      <c r="B6262">
        <v>381452</v>
      </c>
      <c r="C6262" t="s">
        <v>260</v>
      </c>
      <c r="D6262" t="s">
        <v>137</v>
      </c>
      <c r="E6262" t="s">
        <v>9081</v>
      </c>
      <c r="F6262">
        <v>100</v>
      </c>
      <c r="G6262">
        <v>4.4000000000000004</v>
      </c>
      <c r="H6262">
        <v>100</v>
      </c>
      <c r="I6262" t="s">
        <v>9082</v>
      </c>
      <c r="J6262" t="s">
        <v>339</v>
      </c>
      <c r="K6262">
        <v>47</v>
      </c>
      <c r="L6262" t="s">
        <v>138</v>
      </c>
      <c r="M6262" t="s">
        <v>142</v>
      </c>
      <c r="N6262" t="s">
        <v>131</v>
      </c>
      <c r="O6262" t="s">
        <v>135</v>
      </c>
    </row>
    <row r="6263" spans="1:15">
      <c r="A6263">
        <v>6262</v>
      </c>
      <c r="B6263">
        <v>381476</v>
      </c>
      <c r="C6263" t="s">
        <v>835</v>
      </c>
      <c r="D6263" t="s">
        <v>143</v>
      </c>
      <c r="E6263" t="s">
        <v>11161</v>
      </c>
      <c r="F6263">
        <v>200</v>
      </c>
      <c r="G6263">
        <v>2.9</v>
      </c>
      <c r="H6263">
        <v>80</v>
      </c>
      <c r="I6263" t="s">
        <v>11162</v>
      </c>
      <c r="J6263" t="s">
        <v>835</v>
      </c>
      <c r="K6263">
        <v>46</v>
      </c>
      <c r="L6263" t="s">
        <v>136</v>
      </c>
      <c r="M6263" t="s">
        <v>142</v>
      </c>
      <c r="N6263" t="s">
        <v>131</v>
      </c>
      <c r="O6263" t="s">
        <v>135</v>
      </c>
    </row>
    <row r="6264" spans="1:15">
      <c r="A6264">
        <v>6263</v>
      </c>
      <c r="B6264">
        <v>381559</v>
      </c>
      <c r="C6264" t="s">
        <v>2242</v>
      </c>
      <c r="D6264" t="s">
        <v>145</v>
      </c>
      <c r="E6264" t="s">
        <v>11163</v>
      </c>
      <c r="F6264">
        <v>300</v>
      </c>
      <c r="G6264">
        <v>4</v>
      </c>
      <c r="H6264">
        <v>20</v>
      </c>
      <c r="I6264" t="s">
        <v>258</v>
      </c>
      <c r="J6264" t="s">
        <v>2242</v>
      </c>
      <c r="K6264">
        <v>45</v>
      </c>
      <c r="L6264" t="s">
        <v>133</v>
      </c>
      <c r="M6264" t="s">
        <v>132</v>
      </c>
      <c r="N6264" t="s">
        <v>140</v>
      </c>
      <c r="O6264" t="s">
        <v>135</v>
      </c>
    </row>
    <row r="6265" spans="1:15">
      <c r="A6265">
        <v>6264</v>
      </c>
      <c r="B6265">
        <v>382302</v>
      </c>
      <c r="C6265" t="s">
        <v>4944</v>
      </c>
      <c r="D6265" t="s">
        <v>145</v>
      </c>
      <c r="E6265" t="s">
        <v>11164</v>
      </c>
      <c r="F6265">
        <v>100</v>
      </c>
      <c r="G6265">
        <v>2.9</v>
      </c>
      <c r="H6265">
        <v>80</v>
      </c>
      <c r="I6265" t="s">
        <v>2538</v>
      </c>
      <c r="J6265" t="s">
        <v>4944</v>
      </c>
      <c r="K6265">
        <v>53</v>
      </c>
      <c r="L6265" t="s">
        <v>138</v>
      </c>
      <c r="M6265" t="s">
        <v>142</v>
      </c>
      <c r="N6265" t="s">
        <v>131</v>
      </c>
      <c r="O6265" t="s">
        <v>135</v>
      </c>
    </row>
    <row r="6266" spans="1:15">
      <c r="A6266">
        <v>6265</v>
      </c>
      <c r="B6266">
        <v>382348</v>
      </c>
      <c r="C6266" t="s">
        <v>6161</v>
      </c>
      <c r="D6266" t="s">
        <v>146</v>
      </c>
      <c r="E6266" t="s">
        <v>11165</v>
      </c>
      <c r="F6266">
        <v>150</v>
      </c>
      <c r="G6266">
        <v>4.0999999999999996</v>
      </c>
      <c r="H6266">
        <v>100</v>
      </c>
      <c r="I6266" t="s">
        <v>2266</v>
      </c>
      <c r="J6266" t="s">
        <v>6161</v>
      </c>
      <c r="K6266">
        <v>70</v>
      </c>
      <c r="L6266" t="s">
        <v>136</v>
      </c>
      <c r="M6266" t="s">
        <v>142</v>
      </c>
      <c r="N6266" t="s">
        <v>131</v>
      </c>
      <c r="O6266" t="s">
        <v>130</v>
      </c>
    </row>
    <row r="6267" spans="1:15">
      <c r="A6267">
        <v>6266</v>
      </c>
      <c r="B6267">
        <v>382404</v>
      </c>
      <c r="C6267" t="s">
        <v>260</v>
      </c>
      <c r="D6267" t="s">
        <v>137</v>
      </c>
      <c r="E6267" t="s">
        <v>11166</v>
      </c>
      <c r="F6267">
        <v>300</v>
      </c>
      <c r="G6267">
        <v>2.9</v>
      </c>
      <c r="H6267">
        <v>80</v>
      </c>
      <c r="I6267" t="s">
        <v>258</v>
      </c>
      <c r="J6267" t="s">
        <v>260</v>
      </c>
      <c r="K6267">
        <v>70</v>
      </c>
      <c r="L6267" t="s">
        <v>133</v>
      </c>
      <c r="M6267" t="s">
        <v>132</v>
      </c>
      <c r="N6267" t="s">
        <v>131</v>
      </c>
      <c r="O6267" t="s">
        <v>130</v>
      </c>
    </row>
    <row r="6268" spans="1:15">
      <c r="A6268">
        <v>6267</v>
      </c>
      <c r="B6268">
        <v>382460</v>
      </c>
      <c r="C6268" t="s">
        <v>1684</v>
      </c>
      <c r="D6268" t="s">
        <v>146</v>
      </c>
      <c r="E6268" t="s">
        <v>11167</v>
      </c>
      <c r="F6268">
        <v>150</v>
      </c>
      <c r="G6268">
        <v>3.9</v>
      </c>
      <c r="H6268">
        <v>100</v>
      </c>
      <c r="I6268" t="s">
        <v>3347</v>
      </c>
      <c r="J6268" t="s">
        <v>1684</v>
      </c>
      <c r="K6268">
        <v>27</v>
      </c>
      <c r="L6268" t="s">
        <v>133</v>
      </c>
      <c r="M6268" t="s">
        <v>142</v>
      </c>
      <c r="N6268" t="s">
        <v>131</v>
      </c>
      <c r="O6268" t="s">
        <v>144</v>
      </c>
    </row>
    <row r="6269" spans="1:15">
      <c r="A6269">
        <v>6268</v>
      </c>
      <c r="B6269">
        <v>383657</v>
      </c>
      <c r="C6269" t="s">
        <v>3054</v>
      </c>
      <c r="D6269" t="s">
        <v>146</v>
      </c>
      <c r="E6269" t="s">
        <v>11168</v>
      </c>
      <c r="F6269">
        <v>100</v>
      </c>
      <c r="G6269">
        <v>4.2</v>
      </c>
      <c r="H6269">
        <v>50</v>
      </c>
      <c r="I6269" t="s">
        <v>2266</v>
      </c>
      <c r="J6269" t="s">
        <v>11169</v>
      </c>
      <c r="K6269">
        <v>61</v>
      </c>
      <c r="L6269" t="s">
        <v>136</v>
      </c>
      <c r="M6269" t="s">
        <v>142</v>
      </c>
      <c r="N6269" t="s">
        <v>140</v>
      </c>
      <c r="O6269" t="s">
        <v>130</v>
      </c>
    </row>
    <row r="6270" spans="1:15">
      <c r="A6270">
        <v>6269</v>
      </c>
      <c r="B6270">
        <v>383786</v>
      </c>
      <c r="C6270" t="s">
        <v>477</v>
      </c>
      <c r="D6270" t="s">
        <v>141</v>
      </c>
      <c r="E6270" t="s">
        <v>11170</v>
      </c>
      <c r="F6270">
        <v>150</v>
      </c>
      <c r="G6270">
        <v>4.4000000000000004</v>
      </c>
      <c r="H6270">
        <v>100</v>
      </c>
      <c r="I6270" t="s">
        <v>11171</v>
      </c>
      <c r="J6270" t="s">
        <v>477</v>
      </c>
      <c r="K6270">
        <v>60</v>
      </c>
      <c r="L6270" t="s">
        <v>136</v>
      </c>
      <c r="M6270" t="s">
        <v>142</v>
      </c>
      <c r="N6270" t="s">
        <v>131</v>
      </c>
      <c r="O6270" t="s">
        <v>135</v>
      </c>
    </row>
    <row r="6271" spans="1:15">
      <c r="A6271">
        <v>6270</v>
      </c>
      <c r="B6271">
        <v>384883</v>
      </c>
      <c r="C6271" t="s">
        <v>3695</v>
      </c>
      <c r="D6271" t="s">
        <v>146</v>
      </c>
      <c r="E6271" t="s">
        <v>11172</v>
      </c>
      <c r="F6271">
        <v>300</v>
      </c>
      <c r="G6271">
        <v>2.9</v>
      </c>
      <c r="H6271">
        <v>80</v>
      </c>
      <c r="I6271" t="s">
        <v>1146</v>
      </c>
      <c r="J6271" t="s">
        <v>3695</v>
      </c>
      <c r="K6271">
        <v>41</v>
      </c>
      <c r="L6271" t="s">
        <v>133</v>
      </c>
      <c r="M6271" t="s">
        <v>132</v>
      </c>
      <c r="N6271" t="s">
        <v>131</v>
      </c>
      <c r="O6271" t="s">
        <v>135</v>
      </c>
    </row>
    <row r="6272" spans="1:15">
      <c r="A6272">
        <v>6271</v>
      </c>
      <c r="B6272">
        <v>385443</v>
      </c>
      <c r="C6272" t="s">
        <v>1675</v>
      </c>
      <c r="D6272" t="s">
        <v>141</v>
      </c>
      <c r="E6272" t="s">
        <v>11173</v>
      </c>
      <c r="F6272">
        <v>400</v>
      </c>
      <c r="G6272">
        <v>4.5999999999999996</v>
      </c>
      <c r="H6272">
        <v>20</v>
      </c>
      <c r="I6272" t="s">
        <v>8832</v>
      </c>
      <c r="J6272" t="s">
        <v>1675</v>
      </c>
      <c r="K6272">
        <v>37</v>
      </c>
      <c r="L6272" t="s">
        <v>136</v>
      </c>
      <c r="M6272" t="s">
        <v>132</v>
      </c>
      <c r="N6272" t="s">
        <v>140</v>
      </c>
      <c r="O6272" t="s">
        <v>144</v>
      </c>
    </row>
    <row r="6273" spans="1:15">
      <c r="A6273">
        <v>6272</v>
      </c>
      <c r="B6273">
        <v>385466</v>
      </c>
      <c r="C6273" t="s">
        <v>4944</v>
      </c>
      <c r="D6273" t="s">
        <v>145</v>
      </c>
      <c r="E6273" t="s">
        <v>11174</v>
      </c>
      <c r="F6273">
        <v>180</v>
      </c>
      <c r="G6273">
        <v>4.5</v>
      </c>
      <c r="H6273">
        <v>100</v>
      </c>
      <c r="I6273" t="s">
        <v>6838</v>
      </c>
      <c r="J6273" t="s">
        <v>4944</v>
      </c>
      <c r="K6273">
        <v>54</v>
      </c>
      <c r="L6273" t="s">
        <v>136</v>
      </c>
      <c r="M6273" t="s">
        <v>142</v>
      </c>
      <c r="N6273" t="s">
        <v>131</v>
      </c>
      <c r="O6273" t="s">
        <v>135</v>
      </c>
    </row>
    <row r="6274" spans="1:15">
      <c r="A6274">
        <v>6273</v>
      </c>
      <c r="B6274">
        <v>385470</v>
      </c>
      <c r="C6274" t="s">
        <v>2442</v>
      </c>
      <c r="D6274" t="s">
        <v>141</v>
      </c>
      <c r="E6274" t="s">
        <v>11175</v>
      </c>
      <c r="F6274">
        <v>100</v>
      </c>
      <c r="G6274">
        <v>2.9</v>
      </c>
      <c r="H6274">
        <v>80</v>
      </c>
      <c r="I6274" t="s">
        <v>11176</v>
      </c>
      <c r="J6274" t="s">
        <v>2442</v>
      </c>
      <c r="K6274">
        <v>66</v>
      </c>
      <c r="L6274" t="s">
        <v>138</v>
      </c>
      <c r="M6274" t="s">
        <v>142</v>
      </c>
      <c r="N6274" t="s">
        <v>131</v>
      </c>
      <c r="O6274" t="s">
        <v>130</v>
      </c>
    </row>
    <row r="6275" spans="1:15">
      <c r="A6275">
        <v>6274</v>
      </c>
      <c r="B6275">
        <v>385585</v>
      </c>
      <c r="C6275" t="s">
        <v>2104</v>
      </c>
      <c r="D6275" t="s">
        <v>139</v>
      </c>
      <c r="E6275" t="s">
        <v>11177</v>
      </c>
      <c r="F6275">
        <v>250</v>
      </c>
      <c r="G6275">
        <v>2.9</v>
      </c>
      <c r="H6275">
        <v>80</v>
      </c>
      <c r="I6275" t="s">
        <v>841</v>
      </c>
      <c r="J6275" t="s">
        <v>995</v>
      </c>
      <c r="K6275">
        <v>48</v>
      </c>
      <c r="L6275" t="s">
        <v>136</v>
      </c>
      <c r="M6275" t="s">
        <v>132</v>
      </c>
      <c r="N6275" t="s">
        <v>131</v>
      </c>
      <c r="O6275" t="s">
        <v>135</v>
      </c>
    </row>
    <row r="6276" spans="1:15">
      <c r="A6276">
        <v>6275</v>
      </c>
      <c r="B6276">
        <v>385768</v>
      </c>
      <c r="C6276" t="s">
        <v>260</v>
      </c>
      <c r="D6276" t="s">
        <v>137</v>
      </c>
      <c r="E6276" t="s">
        <v>11178</v>
      </c>
      <c r="F6276">
        <v>300</v>
      </c>
      <c r="G6276">
        <v>2.9</v>
      </c>
      <c r="H6276">
        <v>80</v>
      </c>
      <c r="I6276" t="s">
        <v>841</v>
      </c>
      <c r="J6276" t="s">
        <v>260</v>
      </c>
      <c r="K6276">
        <v>66</v>
      </c>
      <c r="L6276" t="s">
        <v>136</v>
      </c>
      <c r="M6276" t="s">
        <v>132</v>
      </c>
      <c r="N6276" t="s">
        <v>131</v>
      </c>
      <c r="O6276" t="s">
        <v>130</v>
      </c>
    </row>
    <row r="6277" spans="1:15">
      <c r="A6277">
        <v>6276</v>
      </c>
      <c r="B6277">
        <v>385808</v>
      </c>
      <c r="C6277" t="s">
        <v>572</v>
      </c>
      <c r="D6277" t="s">
        <v>137</v>
      </c>
      <c r="E6277" t="s">
        <v>11179</v>
      </c>
      <c r="F6277">
        <v>250</v>
      </c>
      <c r="G6277">
        <v>4.4000000000000004</v>
      </c>
      <c r="H6277">
        <v>50</v>
      </c>
      <c r="I6277" t="s">
        <v>841</v>
      </c>
      <c r="J6277" t="s">
        <v>572</v>
      </c>
      <c r="K6277">
        <v>53</v>
      </c>
      <c r="L6277" t="s">
        <v>136</v>
      </c>
      <c r="M6277" t="s">
        <v>132</v>
      </c>
      <c r="N6277" t="s">
        <v>140</v>
      </c>
      <c r="O6277" t="s">
        <v>135</v>
      </c>
    </row>
    <row r="6278" spans="1:15">
      <c r="A6278">
        <v>6277</v>
      </c>
      <c r="B6278">
        <v>386329</v>
      </c>
      <c r="C6278" t="s">
        <v>1807</v>
      </c>
      <c r="D6278" t="s">
        <v>139</v>
      </c>
      <c r="E6278" t="s">
        <v>11180</v>
      </c>
      <c r="F6278">
        <v>200</v>
      </c>
      <c r="G6278">
        <v>2.9</v>
      </c>
      <c r="H6278">
        <v>80</v>
      </c>
      <c r="I6278" t="s">
        <v>8039</v>
      </c>
      <c r="J6278" t="s">
        <v>1807</v>
      </c>
      <c r="K6278">
        <v>57</v>
      </c>
      <c r="L6278" t="s">
        <v>236</v>
      </c>
      <c r="M6278" t="s">
        <v>142</v>
      </c>
      <c r="N6278" t="s">
        <v>131</v>
      </c>
      <c r="O6278" t="s">
        <v>135</v>
      </c>
    </row>
    <row r="6279" spans="1:15">
      <c r="A6279">
        <v>6278</v>
      </c>
      <c r="B6279">
        <v>386452</v>
      </c>
      <c r="C6279" t="s">
        <v>1992</v>
      </c>
      <c r="D6279" t="s">
        <v>145</v>
      </c>
      <c r="E6279" t="s">
        <v>11181</v>
      </c>
      <c r="F6279">
        <v>100</v>
      </c>
      <c r="G6279">
        <v>2.9</v>
      </c>
      <c r="H6279">
        <v>80</v>
      </c>
      <c r="I6279" t="s">
        <v>2538</v>
      </c>
      <c r="J6279" t="s">
        <v>11182</v>
      </c>
      <c r="K6279">
        <v>48</v>
      </c>
      <c r="L6279" t="s">
        <v>138</v>
      </c>
      <c r="M6279" t="s">
        <v>142</v>
      </c>
      <c r="N6279" t="s">
        <v>131</v>
      </c>
      <c r="O6279" t="s">
        <v>135</v>
      </c>
    </row>
    <row r="6280" spans="1:15">
      <c r="A6280">
        <v>6279</v>
      </c>
      <c r="B6280">
        <v>386721</v>
      </c>
      <c r="C6280" t="s">
        <v>2910</v>
      </c>
      <c r="D6280" t="s">
        <v>149</v>
      </c>
      <c r="E6280" t="s">
        <v>11183</v>
      </c>
      <c r="F6280">
        <v>400</v>
      </c>
      <c r="G6280">
        <v>2.9</v>
      </c>
      <c r="H6280">
        <v>80</v>
      </c>
      <c r="I6280" t="s">
        <v>395</v>
      </c>
      <c r="J6280" t="s">
        <v>2910</v>
      </c>
      <c r="K6280">
        <v>60</v>
      </c>
      <c r="L6280" t="s">
        <v>138</v>
      </c>
      <c r="M6280" t="s">
        <v>132</v>
      </c>
      <c r="N6280" t="s">
        <v>131</v>
      </c>
      <c r="O6280" t="s">
        <v>135</v>
      </c>
    </row>
    <row r="6281" spans="1:15">
      <c r="A6281">
        <v>6280</v>
      </c>
      <c r="B6281">
        <v>386983</v>
      </c>
      <c r="C6281" t="s">
        <v>1807</v>
      </c>
      <c r="D6281" t="s">
        <v>139</v>
      </c>
      <c r="E6281" t="s">
        <v>11184</v>
      </c>
      <c r="F6281">
        <v>150</v>
      </c>
      <c r="G6281">
        <v>4.3</v>
      </c>
      <c r="H6281">
        <v>20</v>
      </c>
      <c r="I6281" t="s">
        <v>841</v>
      </c>
      <c r="J6281" t="s">
        <v>1807</v>
      </c>
      <c r="K6281">
        <v>68</v>
      </c>
      <c r="L6281" t="s">
        <v>136</v>
      </c>
      <c r="M6281" t="s">
        <v>142</v>
      </c>
      <c r="N6281" t="s">
        <v>140</v>
      </c>
      <c r="O6281" t="s">
        <v>130</v>
      </c>
    </row>
    <row r="6282" spans="1:15">
      <c r="A6282">
        <v>6281</v>
      </c>
      <c r="B6282">
        <v>387861</v>
      </c>
      <c r="C6282" t="s">
        <v>3595</v>
      </c>
      <c r="D6282" t="s">
        <v>134</v>
      </c>
      <c r="E6282" t="s">
        <v>11185</v>
      </c>
      <c r="F6282">
        <v>250</v>
      </c>
      <c r="G6282">
        <v>2.9</v>
      </c>
      <c r="H6282">
        <v>80</v>
      </c>
      <c r="I6282" t="s">
        <v>5598</v>
      </c>
      <c r="J6282" t="s">
        <v>3595</v>
      </c>
      <c r="K6282">
        <v>39</v>
      </c>
      <c r="L6282" t="s">
        <v>133</v>
      </c>
      <c r="M6282" t="s">
        <v>132</v>
      </c>
      <c r="N6282" t="s">
        <v>131</v>
      </c>
      <c r="O6282" t="s">
        <v>144</v>
      </c>
    </row>
    <row r="6283" spans="1:15">
      <c r="A6283">
        <v>6282</v>
      </c>
      <c r="B6283">
        <v>388314</v>
      </c>
      <c r="C6283" t="s">
        <v>2322</v>
      </c>
      <c r="D6283" t="s">
        <v>145</v>
      </c>
      <c r="E6283" t="s">
        <v>11186</v>
      </c>
      <c r="F6283">
        <v>450</v>
      </c>
      <c r="G6283">
        <v>2.9</v>
      </c>
      <c r="H6283">
        <v>80</v>
      </c>
      <c r="I6283" t="s">
        <v>11187</v>
      </c>
      <c r="J6283" t="s">
        <v>2322</v>
      </c>
      <c r="K6283">
        <v>46</v>
      </c>
      <c r="L6283" t="s">
        <v>138</v>
      </c>
      <c r="M6283" t="s">
        <v>132</v>
      </c>
      <c r="N6283" t="s">
        <v>131</v>
      </c>
      <c r="O6283" t="s">
        <v>135</v>
      </c>
    </row>
    <row r="6284" spans="1:15">
      <c r="A6284">
        <v>6283</v>
      </c>
      <c r="B6284">
        <v>389725</v>
      </c>
      <c r="C6284" t="s">
        <v>955</v>
      </c>
      <c r="D6284" t="s">
        <v>141</v>
      </c>
      <c r="E6284" t="s">
        <v>11188</v>
      </c>
      <c r="F6284">
        <v>300</v>
      </c>
      <c r="G6284">
        <v>2.9</v>
      </c>
      <c r="H6284">
        <v>80</v>
      </c>
      <c r="I6284" t="s">
        <v>547</v>
      </c>
      <c r="J6284" t="s">
        <v>955</v>
      </c>
      <c r="K6284">
        <v>71</v>
      </c>
      <c r="L6284" t="s">
        <v>136</v>
      </c>
      <c r="M6284" t="s">
        <v>132</v>
      </c>
      <c r="N6284" t="s">
        <v>131</v>
      </c>
      <c r="O6284" t="s">
        <v>130</v>
      </c>
    </row>
    <row r="6285" spans="1:15">
      <c r="A6285">
        <v>6284</v>
      </c>
      <c r="B6285">
        <v>390426</v>
      </c>
      <c r="C6285" t="s">
        <v>2818</v>
      </c>
      <c r="D6285" t="s">
        <v>149</v>
      </c>
      <c r="E6285" t="s">
        <v>11189</v>
      </c>
      <c r="F6285">
        <v>200</v>
      </c>
      <c r="G6285">
        <v>2.9</v>
      </c>
      <c r="H6285">
        <v>80</v>
      </c>
      <c r="I6285" t="s">
        <v>6694</v>
      </c>
      <c r="J6285" t="s">
        <v>2818</v>
      </c>
      <c r="K6285">
        <v>44</v>
      </c>
      <c r="L6285" t="s">
        <v>136</v>
      </c>
      <c r="M6285" t="s">
        <v>142</v>
      </c>
      <c r="N6285" t="s">
        <v>131</v>
      </c>
      <c r="O6285" t="s">
        <v>135</v>
      </c>
    </row>
    <row r="6286" spans="1:15">
      <c r="A6286">
        <v>6285</v>
      </c>
      <c r="B6286">
        <v>390912</v>
      </c>
      <c r="C6286" t="s">
        <v>7916</v>
      </c>
      <c r="D6286" t="s">
        <v>146</v>
      </c>
      <c r="E6286" t="s">
        <v>11190</v>
      </c>
      <c r="F6286">
        <v>200</v>
      </c>
      <c r="G6286">
        <v>2.9</v>
      </c>
      <c r="H6286">
        <v>80</v>
      </c>
      <c r="I6286" t="s">
        <v>841</v>
      </c>
      <c r="J6286" t="s">
        <v>11191</v>
      </c>
      <c r="K6286">
        <v>72</v>
      </c>
      <c r="L6286" t="s">
        <v>136</v>
      </c>
      <c r="M6286" t="s">
        <v>142</v>
      </c>
      <c r="N6286" t="s">
        <v>131</v>
      </c>
      <c r="O6286" t="s">
        <v>130</v>
      </c>
    </row>
    <row r="6287" spans="1:15">
      <c r="A6287">
        <v>6286</v>
      </c>
      <c r="B6287">
        <v>391274</v>
      </c>
      <c r="C6287" t="s">
        <v>1106</v>
      </c>
      <c r="D6287" t="s">
        <v>139</v>
      </c>
      <c r="E6287" t="s">
        <v>11192</v>
      </c>
      <c r="F6287">
        <v>300</v>
      </c>
      <c r="G6287">
        <v>4.3</v>
      </c>
      <c r="H6287">
        <v>50</v>
      </c>
      <c r="I6287" t="s">
        <v>11193</v>
      </c>
      <c r="J6287" t="s">
        <v>1106</v>
      </c>
      <c r="K6287">
        <v>66</v>
      </c>
      <c r="L6287" t="s">
        <v>138</v>
      </c>
      <c r="M6287" t="s">
        <v>132</v>
      </c>
      <c r="N6287" t="s">
        <v>140</v>
      </c>
      <c r="O6287" t="s">
        <v>130</v>
      </c>
    </row>
    <row r="6288" spans="1:15">
      <c r="A6288">
        <v>6287</v>
      </c>
      <c r="B6288">
        <v>391508</v>
      </c>
      <c r="C6288" t="s">
        <v>1270</v>
      </c>
      <c r="D6288" t="s">
        <v>141</v>
      </c>
      <c r="E6288" t="s">
        <v>11194</v>
      </c>
      <c r="F6288">
        <v>200</v>
      </c>
      <c r="G6288">
        <v>2.9</v>
      </c>
      <c r="H6288">
        <v>80</v>
      </c>
      <c r="I6288" t="s">
        <v>2395</v>
      </c>
      <c r="J6288" t="s">
        <v>1270</v>
      </c>
      <c r="K6288">
        <v>47</v>
      </c>
      <c r="L6288" t="s">
        <v>138</v>
      </c>
      <c r="M6288" t="s">
        <v>142</v>
      </c>
      <c r="N6288" t="s">
        <v>131</v>
      </c>
      <c r="O6288" t="s">
        <v>135</v>
      </c>
    </row>
    <row r="6289" spans="1:15">
      <c r="A6289">
        <v>6288</v>
      </c>
      <c r="B6289">
        <v>391571</v>
      </c>
      <c r="C6289" t="s">
        <v>880</v>
      </c>
      <c r="D6289" t="s">
        <v>143</v>
      </c>
      <c r="E6289" t="s">
        <v>11195</v>
      </c>
      <c r="F6289">
        <v>200</v>
      </c>
      <c r="G6289">
        <v>3.4</v>
      </c>
      <c r="H6289">
        <v>20</v>
      </c>
      <c r="I6289" t="s">
        <v>356</v>
      </c>
      <c r="J6289" t="s">
        <v>880</v>
      </c>
      <c r="K6289">
        <v>47</v>
      </c>
      <c r="L6289" t="s">
        <v>136</v>
      </c>
      <c r="M6289" t="s">
        <v>142</v>
      </c>
      <c r="N6289" t="s">
        <v>140</v>
      </c>
      <c r="O6289" t="s">
        <v>135</v>
      </c>
    </row>
    <row r="6290" spans="1:15">
      <c r="A6290">
        <v>6289</v>
      </c>
      <c r="B6290">
        <v>391618</v>
      </c>
      <c r="C6290" t="s">
        <v>790</v>
      </c>
      <c r="D6290" t="s">
        <v>129</v>
      </c>
      <c r="E6290" t="s">
        <v>11196</v>
      </c>
      <c r="F6290">
        <v>150</v>
      </c>
      <c r="G6290">
        <v>4.2</v>
      </c>
      <c r="H6290">
        <v>500</v>
      </c>
      <c r="I6290" t="s">
        <v>11197</v>
      </c>
      <c r="J6290" t="s">
        <v>7257</v>
      </c>
      <c r="K6290">
        <v>39</v>
      </c>
      <c r="L6290" t="s">
        <v>136</v>
      </c>
      <c r="M6290" t="s">
        <v>142</v>
      </c>
      <c r="N6290" t="s">
        <v>147</v>
      </c>
      <c r="O6290" t="s">
        <v>144</v>
      </c>
    </row>
    <row r="6291" spans="1:15">
      <c r="A6291">
        <v>6290</v>
      </c>
      <c r="B6291">
        <v>391672</v>
      </c>
      <c r="C6291" t="s">
        <v>5078</v>
      </c>
      <c r="D6291" t="s">
        <v>149</v>
      </c>
      <c r="E6291" t="s">
        <v>11198</v>
      </c>
      <c r="F6291">
        <v>250</v>
      </c>
      <c r="G6291">
        <v>2.9</v>
      </c>
      <c r="H6291">
        <v>80</v>
      </c>
      <c r="I6291" t="s">
        <v>1755</v>
      </c>
      <c r="J6291" t="s">
        <v>5078</v>
      </c>
      <c r="K6291">
        <v>51</v>
      </c>
      <c r="L6291" t="s">
        <v>138</v>
      </c>
      <c r="M6291" t="s">
        <v>132</v>
      </c>
      <c r="N6291" t="s">
        <v>131</v>
      </c>
      <c r="O6291" t="s">
        <v>135</v>
      </c>
    </row>
    <row r="6292" spans="1:15">
      <c r="A6292">
        <v>6291</v>
      </c>
      <c r="B6292">
        <v>391694</v>
      </c>
      <c r="C6292" t="s">
        <v>2023</v>
      </c>
      <c r="D6292" t="s">
        <v>137</v>
      </c>
      <c r="E6292" t="s">
        <v>11199</v>
      </c>
      <c r="F6292">
        <v>99</v>
      </c>
      <c r="G6292">
        <v>2.9</v>
      </c>
      <c r="H6292">
        <v>80</v>
      </c>
      <c r="I6292" t="s">
        <v>7259</v>
      </c>
      <c r="J6292" t="s">
        <v>2023</v>
      </c>
      <c r="K6292">
        <v>49</v>
      </c>
      <c r="L6292" t="s">
        <v>136</v>
      </c>
      <c r="M6292" t="s">
        <v>142</v>
      </c>
      <c r="N6292" t="s">
        <v>131</v>
      </c>
      <c r="O6292" t="s">
        <v>135</v>
      </c>
    </row>
    <row r="6293" spans="1:15">
      <c r="A6293">
        <v>6292</v>
      </c>
      <c r="B6293">
        <v>391698</v>
      </c>
      <c r="C6293" t="s">
        <v>880</v>
      </c>
      <c r="D6293" t="s">
        <v>143</v>
      </c>
      <c r="E6293" t="s">
        <v>11200</v>
      </c>
      <c r="F6293">
        <v>150</v>
      </c>
      <c r="G6293">
        <v>2.9</v>
      </c>
      <c r="H6293">
        <v>80</v>
      </c>
      <c r="I6293" t="s">
        <v>11201</v>
      </c>
      <c r="J6293" t="s">
        <v>880</v>
      </c>
      <c r="K6293">
        <v>39</v>
      </c>
      <c r="L6293" t="s">
        <v>138</v>
      </c>
      <c r="M6293" t="s">
        <v>142</v>
      </c>
      <c r="N6293" t="s">
        <v>131</v>
      </c>
      <c r="O6293" t="s">
        <v>144</v>
      </c>
    </row>
    <row r="6294" spans="1:15">
      <c r="A6294">
        <v>6293</v>
      </c>
      <c r="B6294">
        <v>392159</v>
      </c>
      <c r="C6294" t="s">
        <v>4439</v>
      </c>
      <c r="D6294" t="s">
        <v>146</v>
      </c>
      <c r="E6294" t="s">
        <v>10200</v>
      </c>
      <c r="F6294">
        <v>250</v>
      </c>
      <c r="G6294">
        <v>4.4000000000000004</v>
      </c>
      <c r="H6294">
        <v>20</v>
      </c>
      <c r="I6294" t="s">
        <v>5859</v>
      </c>
      <c r="J6294" t="s">
        <v>11202</v>
      </c>
      <c r="K6294">
        <v>35</v>
      </c>
      <c r="L6294" t="s">
        <v>136</v>
      </c>
      <c r="M6294" t="s">
        <v>132</v>
      </c>
      <c r="N6294" t="s">
        <v>140</v>
      </c>
      <c r="O6294" t="s">
        <v>144</v>
      </c>
    </row>
    <row r="6295" spans="1:15">
      <c r="A6295">
        <v>6294</v>
      </c>
      <c r="B6295">
        <v>392402</v>
      </c>
      <c r="C6295" t="s">
        <v>477</v>
      </c>
      <c r="D6295" t="s">
        <v>141</v>
      </c>
      <c r="E6295" t="s">
        <v>11203</v>
      </c>
      <c r="F6295">
        <v>260</v>
      </c>
      <c r="G6295">
        <v>2.9</v>
      </c>
      <c r="H6295">
        <v>80</v>
      </c>
      <c r="I6295" t="s">
        <v>841</v>
      </c>
      <c r="J6295" t="s">
        <v>477</v>
      </c>
      <c r="K6295">
        <v>49</v>
      </c>
      <c r="L6295" t="s">
        <v>136</v>
      </c>
      <c r="M6295" t="s">
        <v>132</v>
      </c>
      <c r="N6295" t="s">
        <v>131</v>
      </c>
      <c r="O6295" t="s">
        <v>135</v>
      </c>
    </row>
    <row r="6296" spans="1:15">
      <c r="A6296">
        <v>6295</v>
      </c>
      <c r="B6296">
        <v>393310</v>
      </c>
      <c r="C6296" t="s">
        <v>690</v>
      </c>
      <c r="D6296" t="s">
        <v>129</v>
      </c>
      <c r="E6296" t="s">
        <v>11204</v>
      </c>
      <c r="F6296">
        <v>200</v>
      </c>
      <c r="G6296">
        <v>3.7</v>
      </c>
      <c r="H6296">
        <v>100</v>
      </c>
      <c r="I6296" t="s">
        <v>11205</v>
      </c>
      <c r="J6296" t="s">
        <v>11206</v>
      </c>
      <c r="K6296">
        <v>66</v>
      </c>
      <c r="L6296" t="s">
        <v>138</v>
      </c>
      <c r="M6296" t="s">
        <v>142</v>
      </c>
      <c r="N6296" t="s">
        <v>131</v>
      </c>
      <c r="O6296" t="s">
        <v>130</v>
      </c>
    </row>
    <row r="6297" spans="1:15">
      <c r="A6297">
        <v>6296</v>
      </c>
      <c r="B6297">
        <v>393500</v>
      </c>
      <c r="C6297" t="s">
        <v>1684</v>
      </c>
      <c r="D6297" t="s">
        <v>146</v>
      </c>
      <c r="E6297" t="s">
        <v>11207</v>
      </c>
      <c r="F6297">
        <v>300</v>
      </c>
      <c r="G6297">
        <v>3.8</v>
      </c>
      <c r="H6297">
        <v>20</v>
      </c>
      <c r="I6297" t="s">
        <v>356</v>
      </c>
      <c r="J6297" t="s">
        <v>1684</v>
      </c>
      <c r="K6297">
        <v>32</v>
      </c>
      <c r="L6297" t="s">
        <v>136</v>
      </c>
      <c r="M6297" t="s">
        <v>132</v>
      </c>
      <c r="N6297" t="s">
        <v>140</v>
      </c>
      <c r="O6297" t="s">
        <v>144</v>
      </c>
    </row>
    <row r="6298" spans="1:15">
      <c r="A6298">
        <v>6297</v>
      </c>
      <c r="B6298">
        <v>393942</v>
      </c>
      <c r="C6298" t="s">
        <v>3695</v>
      </c>
      <c r="D6298" t="s">
        <v>146</v>
      </c>
      <c r="E6298" t="s">
        <v>11208</v>
      </c>
      <c r="F6298">
        <v>200</v>
      </c>
      <c r="G6298">
        <v>4.2</v>
      </c>
      <c r="H6298">
        <v>50</v>
      </c>
      <c r="I6298" t="s">
        <v>841</v>
      </c>
      <c r="J6298" t="s">
        <v>3695</v>
      </c>
      <c r="K6298">
        <v>48</v>
      </c>
      <c r="L6298" t="s">
        <v>136</v>
      </c>
      <c r="M6298" t="s">
        <v>142</v>
      </c>
      <c r="N6298" t="s">
        <v>140</v>
      </c>
      <c r="O6298" t="s">
        <v>135</v>
      </c>
    </row>
    <row r="6299" spans="1:15">
      <c r="A6299">
        <v>6298</v>
      </c>
      <c r="B6299">
        <v>394087</v>
      </c>
      <c r="C6299" t="s">
        <v>3054</v>
      </c>
      <c r="D6299" t="s">
        <v>146</v>
      </c>
      <c r="E6299" t="s">
        <v>11209</v>
      </c>
      <c r="F6299">
        <v>250</v>
      </c>
      <c r="G6299">
        <v>2.9</v>
      </c>
      <c r="H6299">
        <v>80</v>
      </c>
      <c r="I6299" t="s">
        <v>11210</v>
      </c>
      <c r="J6299" t="s">
        <v>3054</v>
      </c>
      <c r="K6299">
        <v>45</v>
      </c>
      <c r="L6299" t="s">
        <v>138</v>
      </c>
      <c r="M6299" t="s">
        <v>132</v>
      </c>
      <c r="N6299" t="s">
        <v>131</v>
      </c>
      <c r="O6299" t="s">
        <v>135</v>
      </c>
    </row>
    <row r="6300" spans="1:15">
      <c r="A6300">
        <v>6299</v>
      </c>
      <c r="B6300">
        <v>394156</v>
      </c>
      <c r="C6300" t="s">
        <v>2242</v>
      </c>
      <c r="D6300" t="s">
        <v>145</v>
      </c>
      <c r="E6300" t="s">
        <v>11211</v>
      </c>
      <c r="F6300">
        <v>300</v>
      </c>
      <c r="G6300">
        <v>4.2</v>
      </c>
      <c r="H6300">
        <v>50</v>
      </c>
      <c r="I6300" t="s">
        <v>5776</v>
      </c>
      <c r="J6300" t="s">
        <v>2242</v>
      </c>
      <c r="K6300">
        <v>37</v>
      </c>
      <c r="L6300" t="s">
        <v>136</v>
      </c>
      <c r="M6300" t="s">
        <v>132</v>
      </c>
      <c r="N6300" t="s">
        <v>140</v>
      </c>
      <c r="O6300" t="s">
        <v>144</v>
      </c>
    </row>
    <row r="6301" spans="1:15">
      <c r="A6301">
        <v>6300</v>
      </c>
      <c r="B6301">
        <v>394247</v>
      </c>
      <c r="C6301" t="s">
        <v>876</v>
      </c>
      <c r="D6301" t="s">
        <v>139</v>
      </c>
      <c r="E6301" t="s">
        <v>11212</v>
      </c>
      <c r="F6301">
        <v>250</v>
      </c>
      <c r="G6301">
        <v>4</v>
      </c>
      <c r="H6301">
        <v>20</v>
      </c>
      <c r="I6301" t="s">
        <v>11213</v>
      </c>
      <c r="J6301" t="s">
        <v>876</v>
      </c>
      <c r="K6301">
        <v>63</v>
      </c>
      <c r="L6301" t="s">
        <v>133</v>
      </c>
      <c r="M6301" t="s">
        <v>132</v>
      </c>
      <c r="N6301" t="s">
        <v>140</v>
      </c>
      <c r="O6301" t="s">
        <v>130</v>
      </c>
    </row>
    <row r="6302" spans="1:15">
      <c r="A6302">
        <v>6301</v>
      </c>
      <c r="B6302">
        <v>394400</v>
      </c>
      <c r="C6302" t="s">
        <v>2679</v>
      </c>
      <c r="D6302" t="s">
        <v>145</v>
      </c>
      <c r="E6302" t="s">
        <v>11214</v>
      </c>
      <c r="F6302">
        <v>100</v>
      </c>
      <c r="G6302">
        <v>4.2</v>
      </c>
      <c r="H6302">
        <v>20</v>
      </c>
      <c r="I6302" t="s">
        <v>841</v>
      </c>
      <c r="J6302" t="s">
        <v>2679</v>
      </c>
      <c r="K6302">
        <v>71</v>
      </c>
      <c r="L6302" t="s">
        <v>136</v>
      </c>
      <c r="M6302" t="s">
        <v>142</v>
      </c>
      <c r="N6302" t="s">
        <v>140</v>
      </c>
      <c r="O6302" t="s">
        <v>130</v>
      </c>
    </row>
    <row r="6303" spans="1:15">
      <c r="A6303">
        <v>6302</v>
      </c>
      <c r="B6303">
        <v>395439</v>
      </c>
      <c r="C6303" t="s">
        <v>2951</v>
      </c>
      <c r="D6303" t="s">
        <v>149</v>
      </c>
      <c r="E6303" t="s">
        <v>11215</v>
      </c>
      <c r="F6303">
        <v>250</v>
      </c>
      <c r="G6303">
        <v>4.3</v>
      </c>
      <c r="H6303">
        <v>1000</v>
      </c>
      <c r="I6303" t="s">
        <v>11216</v>
      </c>
      <c r="J6303" t="s">
        <v>2951</v>
      </c>
      <c r="K6303">
        <v>46</v>
      </c>
      <c r="L6303" t="s">
        <v>136</v>
      </c>
      <c r="M6303" t="s">
        <v>132</v>
      </c>
      <c r="N6303" t="s">
        <v>147</v>
      </c>
      <c r="O6303" t="s">
        <v>135</v>
      </c>
    </row>
    <row r="6304" spans="1:15">
      <c r="A6304">
        <v>6303</v>
      </c>
      <c r="B6304">
        <v>395519</v>
      </c>
      <c r="C6304" t="s">
        <v>1684</v>
      </c>
      <c r="D6304" t="s">
        <v>146</v>
      </c>
      <c r="E6304" t="s">
        <v>11217</v>
      </c>
      <c r="F6304">
        <v>300</v>
      </c>
      <c r="G6304">
        <v>4.0999999999999996</v>
      </c>
      <c r="H6304">
        <v>500</v>
      </c>
      <c r="I6304" t="s">
        <v>1383</v>
      </c>
      <c r="J6304" t="s">
        <v>1684</v>
      </c>
      <c r="K6304">
        <v>31</v>
      </c>
      <c r="L6304" t="s">
        <v>136</v>
      </c>
      <c r="M6304" t="s">
        <v>132</v>
      </c>
      <c r="N6304" t="s">
        <v>147</v>
      </c>
      <c r="O6304" t="s">
        <v>144</v>
      </c>
    </row>
    <row r="6305" spans="1:15">
      <c r="A6305">
        <v>6304</v>
      </c>
      <c r="B6305">
        <v>395830</v>
      </c>
      <c r="C6305" t="s">
        <v>443</v>
      </c>
      <c r="D6305" t="s">
        <v>137</v>
      </c>
      <c r="E6305" t="s">
        <v>11218</v>
      </c>
      <c r="F6305">
        <v>350</v>
      </c>
      <c r="G6305">
        <v>4.0999999999999996</v>
      </c>
      <c r="H6305">
        <v>20</v>
      </c>
      <c r="I6305" t="s">
        <v>11219</v>
      </c>
      <c r="J6305" t="s">
        <v>443</v>
      </c>
      <c r="K6305">
        <v>57</v>
      </c>
      <c r="L6305" t="s">
        <v>136</v>
      </c>
      <c r="M6305" t="s">
        <v>132</v>
      </c>
      <c r="N6305" t="s">
        <v>140</v>
      </c>
      <c r="O6305" t="s">
        <v>135</v>
      </c>
    </row>
    <row r="6306" spans="1:15">
      <c r="A6306">
        <v>6305</v>
      </c>
      <c r="B6306">
        <v>395848</v>
      </c>
      <c r="C6306" t="s">
        <v>1684</v>
      </c>
      <c r="D6306" t="s">
        <v>146</v>
      </c>
      <c r="E6306" t="s">
        <v>11220</v>
      </c>
      <c r="F6306">
        <v>100</v>
      </c>
      <c r="G6306">
        <v>2.9</v>
      </c>
      <c r="H6306">
        <v>80</v>
      </c>
      <c r="I6306" t="s">
        <v>2266</v>
      </c>
      <c r="J6306" t="s">
        <v>1684</v>
      </c>
      <c r="K6306">
        <v>33</v>
      </c>
      <c r="L6306" t="s">
        <v>136</v>
      </c>
      <c r="M6306" t="s">
        <v>142</v>
      </c>
      <c r="N6306" t="s">
        <v>131</v>
      </c>
      <c r="O6306" t="s">
        <v>144</v>
      </c>
    </row>
    <row r="6307" spans="1:15">
      <c r="A6307">
        <v>6306</v>
      </c>
      <c r="B6307">
        <v>395985</v>
      </c>
      <c r="C6307" t="s">
        <v>477</v>
      </c>
      <c r="D6307" t="s">
        <v>141</v>
      </c>
      <c r="E6307" t="s">
        <v>11221</v>
      </c>
      <c r="F6307">
        <v>640</v>
      </c>
      <c r="G6307">
        <v>4.2</v>
      </c>
      <c r="H6307">
        <v>20</v>
      </c>
      <c r="I6307" t="s">
        <v>356</v>
      </c>
      <c r="J6307" t="s">
        <v>477</v>
      </c>
      <c r="K6307">
        <v>54</v>
      </c>
      <c r="L6307" t="s">
        <v>136</v>
      </c>
      <c r="M6307" t="s">
        <v>148</v>
      </c>
      <c r="N6307" t="s">
        <v>140</v>
      </c>
      <c r="O6307" t="s">
        <v>135</v>
      </c>
    </row>
    <row r="6308" spans="1:15">
      <c r="A6308">
        <v>6307</v>
      </c>
      <c r="B6308">
        <v>396077</v>
      </c>
      <c r="C6308" t="s">
        <v>1409</v>
      </c>
      <c r="D6308" t="s">
        <v>137</v>
      </c>
      <c r="E6308" t="s">
        <v>11222</v>
      </c>
      <c r="F6308">
        <v>300</v>
      </c>
      <c r="G6308">
        <v>2.9</v>
      </c>
      <c r="H6308">
        <v>80</v>
      </c>
      <c r="I6308" t="s">
        <v>11223</v>
      </c>
      <c r="J6308" t="s">
        <v>1409</v>
      </c>
      <c r="K6308">
        <v>50</v>
      </c>
      <c r="L6308" t="s">
        <v>138</v>
      </c>
      <c r="M6308" t="s">
        <v>132</v>
      </c>
      <c r="N6308" t="s">
        <v>131</v>
      </c>
      <c r="O6308" t="s">
        <v>135</v>
      </c>
    </row>
    <row r="6309" spans="1:15">
      <c r="A6309">
        <v>6308</v>
      </c>
      <c r="B6309">
        <v>396263</v>
      </c>
      <c r="C6309" t="s">
        <v>5440</v>
      </c>
      <c r="D6309" t="s">
        <v>145</v>
      </c>
      <c r="E6309" t="s">
        <v>11224</v>
      </c>
      <c r="F6309">
        <v>250</v>
      </c>
      <c r="G6309">
        <v>2.9</v>
      </c>
      <c r="H6309">
        <v>80</v>
      </c>
      <c r="I6309" t="s">
        <v>1146</v>
      </c>
      <c r="J6309" t="s">
        <v>5440</v>
      </c>
      <c r="K6309">
        <v>51</v>
      </c>
      <c r="L6309" t="s">
        <v>133</v>
      </c>
      <c r="M6309" t="s">
        <v>132</v>
      </c>
      <c r="N6309" t="s">
        <v>131</v>
      </c>
      <c r="O6309" t="s">
        <v>135</v>
      </c>
    </row>
    <row r="6310" spans="1:15">
      <c r="A6310">
        <v>6309</v>
      </c>
      <c r="B6310">
        <v>396275</v>
      </c>
      <c r="C6310" t="s">
        <v>3083</v>
      </c>
      <c r="D6310" t="s">
        <v>146</v>
      </c>
      <c r="E6310" t="s">
        <v>11225</v>
      </c>
      <c r="F6310">
        <v>400</v>
      </c>
      <c r="G6310">
        <v>3.5</v>
      </c>
      <c r="H6310">
        <v>100</v>
      </c>
      <c r="I6310" t="s">
        <v>5241</v>
      </c>
      <c r="J6310" t="s">
        <v>3083</v>
      </c>
      <c r="K6310">
        <v>63</v>
      </c>
      <c r="L6310" t="s">
        <v>133</v>
      </c>
      <c r="M6310" t="s">
        <v>132</v>
      </c>
      <c r="N6310" t="s">
        <v>131</v>
      </c>
      <c r="O6310" t="s">
        <v>130</v>
      </c>
    </row>
    <row r="6311" spans="1:15">
      <c r="A6311">
        <v>6310</v>
      </c>
      <c r="B6311">
        <v>396407</v>
      </c>
      <c r="C6311" t="s">
        <v>709</v>
      </c>
      <c r="D6311" t="s">
        <v>129</v>
      </c>
      <c r="E6311" t="s">
        <v>11226</v>
      </c>
      <c r="F6311">
        <v>300</v>
      </c>
      <c r="G6311">
        <v>4.4000000000000004</v>
      </c>
      <c r="H6311">
        <v>50</v>
      </c>
      <c r="I6311" t="s">
        <v>841</v>
      </c>
      <c r="J6311" t="s">
        <v>709</v>
      </c>
      <c r="K6311">
        <v>65</v>
      </c>
      <c r="L6311" t="s">
        <v>136</v>
      </c>
      <c r="M6311" t="s">
        <v>132</v>
      </c>
      <c r="N6311" t="s">
        <v>140</v>
      </c>
      <c r="O6311" t="s">
        <v>130</v>
      </c>
    </row>
    <row r="6312" spans="1:15">
      <c r="A6312">
        <v>6311</v>
      </c>
      <c r="B6312">
        <v>396697</v>
      </c>
      <c r="C6312" t="s">
        <v>2951</v>
      </c>
      <c r="D6312" t="s">
        <v>149</v>
      </c>
      <c r="E6312" t="s">
        <v>11227</v>
      </c>
      <c r="F6312">
        <v>300</v>
      </c>
      <c r="G6312">
        <v>4.0999999999999996</v>
      </c>
      <c r="H6312">
        <v>50</v>
      </c>
      <c r="I6312" t="s">
        <v>11228</v>
      </c>
      <c r="J6312" t="s">
        <v>2951</v>
      </c>
      <c r="K6312">
        <v>62</v>
      </c>
      <c r="L6312" t="s">
        <v>138</v>
      </c>
      <c r="M6312" t="s">
        <v>132</v>
      </c>
      <c r="N6312" t="s">
        <v>140</v>
      </c>
      <c r="O6312" t="s">
        <v>130</v>
      </c>
    </row>
    <row r="6313" spans="1:15">
      <c r="A6313">
        <v>6312</v>
      </c>
      <c r="B6313">
        <v>396751</v>
      </c>
      <c r="C6313" t="s">
        <v>3813</v>
      </c>
      <c r="D6313" t="s">
        <v>137</v>
      </c>
      <c r="E6313" t="s">
        <v>10919</v>
      </c>
      <c r="F6313">
        <v>200</v>
      </c>
      <c r="G6313">
        <v>2.9</v>
      </c>
      <c r="H6313">
        <v>80</v>
      </c>
      <c r="I6313" t="s">
        <v>10920</v>
      </c>
      <c r="J6313" t="s">
        <v>2188</v>
      </c>
      <c r="K6313">
        <v>45</v>
      </c>
      <c r="L6313" t="s">
        <v>136</v>
      </c>
      <c r="M6313" t="s">
        <v>142</v>
      </c>
      <c r="N6313" t="s">
        <v>131</v>
      </c>
      <c r="O6313" t="s">
        <v>135</v>
      </c>
    </row>
    <row r="6314" spans="1:15">
      <c r="A6314">
        <v>6313</v>
      </c>
      <c r="B6314">
        <v>396843</v>
      </c>
      <c r="C6314" t="s">
        <v>1692</v>
      </c>
      <c r="D6314" t="s">
        <v>129</v>
      </c>
      <c r="E6314" t="s">
        <v>11229</v>
      </c>
      <c r="F6314">
        <v>500</v>
      </c>
      <c r="G6314">
        <v>4.3</v>
      </c>
      <c r="H6314">
        <v>20</v>
      </c>
      <c r="I6314" t="s">
        <v>11230</v>
      </c>
      <c r="J6314" t="s">
        <v>1692</v>
      </c>
      <c r="K6314">
        <v>83</v>
      </c>
      <c r="L6314" t="s">
        <v>133</v>
      </c>
      <c r="M6314" t="s">
        <v>132</v>
      </c>
      <c r="N6314" t="s">
        <v>140</v>
      </c>
      <c r="O6314" t="s">
        <v>130</v>
      </c>
    </row>
    <row r="6315" spans="1:15">
      <c r="A6315">
        <v>6314</v>
      </c>
      <c r="B6315">
        <v>397171</v>
      </c>
      <c r="C6315" t="s">
        <v>1684</v>
      </c>
      <c r="D6315" t="s">
        <v>146</v>
      </c>
      <c r="E6315" t="s">
        <v>11231</v>
      </c>
      <c r="F6315">
        <v>350</v>
      </c>
      <c r="G6315">
        <v>3.5</v>
      </c>
      <c r="H6315">
        <v>20</v>
      </c>
      <c r="I6315" t="s">
        <v>258</v>
      </c>
      <c r="J6315" t="s">
        <v>1684</v>
      </c>
      <c r="K6315">
        <v>31</v>
      </c>
      <c r="L6315" t="s">
        <v>133</v>
      </c>
      <c r="M6315" t="s">
        <v>132</v>
      </c>
      <c r="N6315" t="s">
        <v>140</v>
      </c>
      <c r="O6315" t="s">
        <v>144</v>
      </c>
    </row>
    <row r="6316" spans="1:15">
      <c r="A6316">
        <v>6315</v>
      </c>
      <c r="B6316">
        <v>397397</v>
      </c>
      <c r="C6316" t="s">
        <v>321</v>
      </c>
      <c r="D6316" t="s">
        <v>134</v>
      </c>
      <c r="E6316" t="s">
        <v>11232</v>
      </c>
      <c r="F6316">
        <v>400</v>
      </c>
      <c r="G6316">
        <v>4.5</v>
      </c>
      <c r="H6316">
        <v>100</v>
      </c>
      <c r="I6316" t="s">
        <v>11233</v>
      </c>
      <c r="J6316" t="s">
        <v>321</v>
      </c>
      <c r="K6316">
        <v>61</v>
      </c>
      <c r="L6316" t="s">
        <v>236</v>
      </c>
      <c r="M6316" t="s">
        <v>132</v>
      </c>
      <c r="N6316" t="s">
        <v>131</v>
      </c>
      <c r="O6316" t="s">
        <v>130</v>
      </c>
    </row>
    <row r="6317" spans="1:15">
      <c r="A6317">
        <v>6316</v>
      </c>
      <c r="B6317">
        <v>397492</v>
      </c>
      <c r="C6317" t="s">
        <v>2242</v>
      </c>
      <c r="D6317" t="s">
        <v>145</v>
      </c>
      <c r="E6317" t="s">
        <v>11234</v>
      </c>
      <c r="F6317">
        <v>250</v>
      </c>
      <c r="G6317">
        <v>4.3</v>
      </c>
      <c r="H6317">
        <v>100</v>
      </c>
      <c r="I6317" t="s">
        <v>11235</v>
      </c>
      <c r="J6317" t="s">
        <v>11236</v>
      </c>
      <c r="K6317">
        <v>44</v>
      </c>
      <c r="L6317" t="s">
        <v>133</v>
      </c>
      <c r="M6317" t="s">
        <v>132</v>
      </c>
      <c r="N6317" t="s">
        <v>131</v>
      </c>
      <c r="O6317" t="s">
        <v>135</v>
      </c>
    </row>
    <row r="6318" spans="1:15">
      <c r="A6318">
        <v>6317</v>
      </c>
      <c r="B6318">
        <v>397744</v>
      </c>
      <c r="C6318" t="s">
        <v>835</v>
      </c>
      <c r="D6318" t="s">
        <v>143</v>
      </c>
      <c r="E6318" t="s">
        <v>11237</v>
      </c>
      <c r="F6318">
        <v>300</v>
      </c>
      <c r="G6318">
        <v>4.2</v>
      </c>
      <c r="H6318">
        <v>1000</v>
      </c>
      <c r="I6318" t="s">
        <v>11238</v>
      </c>
      <c r="J6318" t="s">
        <v>835</v>
      </c>
      <c r="K6318">
        <v>46</v>
      </c>
      <c r="L6318" t="s">
        <v>133</v>
      </c>
      <c r="M6318" t="s">
        <v>132</v>
      </c>
      <c r="N6318" t="s">
        <v>147</v>
      </c>
      <c r="O6318" t="s">
        <v>135</v>
      </c>
    </row>
    <row r="6319" spans="1:15">
      <c r="A6319">
        <v>6318</v>
      </c>
      <c r="B6319">
        <v>398030</v>
      </c>
      <c r="C6319" t="s">
        <v>1467</v>
      </c>
      <c r="D6319" t="s">
        <v>143</v>
      </c>
      <c r="E6319" t="s">
        <v>11239</v>
      </c>
      <c r="F6319">
        <v>300</v>
      </c>
      <c r="G6319">
        <v>2.9</v>
      </c>
      <c r="H6319">
        <v>80</v>
      </c>
      <c r="I6319" t="s">
        <v>3341</v>
      </c>
      <c r="J6319" t="s">
        <v>1467</v>
      </c>
      <c r="K6319">
        <v>76</v>
      </c>
      <c r="L6319" t="s">
        <v>133</v>
      </c>
      <c r="M6319" t="s">
        <v>132</v>
      </c>
      <c r="N6319" t="s">
        <v>131</v>
      </c>
      <c r="O6319" t="s">
        <v>130</v>
      </c>
    </row>
    <row r="6320" spans="1:15">
      <c r="A6320">
        <v>6319</v>
      </c>
      <c r="B6320">
        <v>398062</v>
      </c>
      <c r="C6320" t="s">
        <v>1409</v>
      </c>
      <c r="D6320" t="s">
        <v>137</v>
      </c>
      <c r="E6320" t="s">
        <v>11240</v>
      </c>
      <c r="F6320">
        <v>300</v>
      </c>
      <c r="G6320">
        <v>2.9</v>
      </c>
      <c r="H6320">
        <v>80</v>
      </c>
      <c r="I6320" t="s">
        <v>258</v>
      </c>
      <c r="J6320" t="s">
        <v>1409</v>
      </c>
      <c r="K6320">
        <v>53</v>
      </c>
      <c r="L6320" t="s">
        <v>133</v>
      </c>
      <c r="M6320" t="s">
        <v>132</v>
      </c>
      <c r="N6320" t="s">
        <v>131</v>
      </c>
      <c r="O6320" t="s">
        <v>135</v>
      </c>
    </row>
    <row r="6321" spans="1:15">
      <c r="A6321">
        <v>6320</v>
      </c>
      <c r="B6321">
        <v>398070</v>
      </c>
      <c r="C6321" t="s">
        <v>1409</v>
      </c>
      <c r="D6321" t="s">
        <v>137</v>
      </c>
      <c r="E6321" t="s">
        <v>11241</v>
      </c>
      <c r="F6321">
        <v>300</v>
      </c>
      <c r="G6321">
        <v>3.6</v>
      </c>
      <c r="H6321">
        <v>20</v>
      </c>
      <c r="I6321" t="s">
        <v>11242</v>
      </c>
      <c r="J6321" t="s">
        <v>1409</v>
      </c>
      <c r="K6321">
        <v>47</v>
      </c>
      <c r="L6321" t="s">
        <v>133</v>
      </c>
      <c r="M6321" t="s">
        <v>132</v>
      </c>
      <c r="N6321" t="s">
        <v>140</v>
      </c>
      <c r="O6321" t="s">
        <v>135</v>
      </c>
    </row>
    <row r="6322" spans="1:15">
      <c r="A6322">
        <v>6321</v>
      </c>
      <c r="B6322">
        <v>398747</v>
      </c>
      <c r="C6322" t="s">
        <v>572</v>
      </c>
      <c r="D6322" t="s">
        <v>137</v>
      </c>
      <c r="E6322" t="s">
        <v>11243</v>
      </c>
      <c r="F6322">
        <v>200</v>
      </c>
      <c r="G6322">
        <v>4.0999999999999996</v>
      </c>
      <c r="H6322">
        <v>100</v>
      </c>
      <c r="I6322" t="s">
        <v>7259</v>
      </c>
      <c r="J6322" t="s">
        <v>572</v>
      </c>
      <c r="K6322">
        <v>60</v>
      </c>
      <c r="L6322" t="s">
        <v>136</v>
      </c>
      <c r="M6322" t="s">
        <v>142</v>
      </c>
      <c r="N6322" t="s">
        <v>131</v>
      </c>
      <c r="O6322" t="s">
        <v>135</v>
      </c>
    </row>
    <row r="6323" spans="1:15">
      <c r="A6323">
        <v>6322</v>
      </c>
      <c r="B6323">
        <v>399096</v>
      </c>
      <c r="C6323" t="s">
        <v>862</v>
      </c>
      <c r="D6323" t="s">
        <v>139</v>
      </c>
      <c r="E6323" t="s">
        <v>11244</v>
      </c>
      <c r="F6323">
        <v>100</v>
      </c>
      <c r="G6323">
        <v>4.2</v>
      </c>
      <c r="H6323">
        <v>50</v>
      </c>
      <c r="I6323" t="s">
        <v>3167</v>
      </c>
      <c r="J6323" t="s">
        <v>862</v>
      </c>
      <c r="K6323">
        <v>53</v>
      </c>
      <c r="L6323" t="s">
        <v>133</v>
      </c>
      <c r="M6323" t="s">
        <v>142</v>
      </c>
      <c r="N6323" t="s">
        <v>140</v>
      </c>
      <c r="O6323" t="s">
        <v>135</v>
      </c>
    </row>
    <row r="6324" spans="1:15">
      <c r="A6324">
        <v>6323</v>
      </c>
      <c r="B6324">
        <v>399576</v>
      </c>
      <c r="C6324" t="s">
        <v>823</v>
      </c>
      <c r="D6324" t="s">
        <v>141</v>
      </c>
      <c r="E6324" t="s">
        <v>11245</v>
      </c>
      <c r="F6324">
        <v>200</v>
      </c>
      <c r="G6324">
        <v>4.0999999999999996</v>
      </c>
      <c r="H6324">
        <v>1000</v>
      </c>
      <c r="I6324" t="s">
        <v>11246</v>
      </c>
      <c r="J6324" t="s">
        <v>823</v>
      </c>
      <c r="K6324">
        <v>62</v>
      </c>
      <c r="L6324" t="s">
        <v>133</v>
      </c>
      <c r="M6324" t="s">
        <v>142</v>
      </c>
      <c r="N6324" t="s">
        <v>147</v>
      </c>
      <c r="O6324" t="s">
        <v>130</v>
      </c>
    </row>
    <row r="6325" spans="1:15">
      <c r="A6325">
        <v>6324</v>
      </c>
      <c r="B6325">
        <v>400357</v>
      </c>
      <c r="C6325" t="s">
        <v>2284</v>
      </c>
      <c r="D6325" t="s">
        <v>139</v>
      </c>
      <c r="E6325" t="s">
        <v>11247</v>
      </c>
      <c r="F6325">
        <v>300</v>
      </c>
      <c r="G6325">
        <v>2.9</v>
      </c>
      <c r="H6325">
        <v>80</v>
      </c>
      <c r="I6325" t="s">
        <v>11248</v>
      </c>
      <c r="J6325" t="s">
        <v>2284</v>
      </c>
      <c r="K6325">
        <v>62</v>
      </c>
      <c r="L6325" t="s">
        <v>236</v>
      </c>
      <c r="M6325" t="s">
        <v>132</v>
      </c>
      <c r="N6325" t="s">
        <v>131</v>
      </c>
      <c r="O6325" t="s">
        <v>130</v>
      </c>
    </row>
    <row r="6326" spans="1:15">
      <c r="A6326">
        <v>6325</v>
      </c>
      <c r="B6326">
        <v>400587</v>
      </c>
      <c r="C6326" t="s">
        <v>4481</v>
      </c>
      <c r="D6326" t="s">
        <v>146</v>
      </c>
      <c r="E6326" t="s">
        <v>11249</v>
      </c>
      <c r="F6326">
        <v>150</v>
      </c>
      <c r="G6326">
        <v>3.9</v>
      </c>
      <c r="H6326">
        <v>20</v>
      </c>
      <c r="I6326" t="s">
        <v>2266</v>
      </c>
      <c r="J6326" t="s">
        <v>4481</v>
      </c>
      <c r="K6326">
        <v>47</v>
      </c>
      <c r="L6326" t="s">
        <v>136</v>
      </c>
      <c r="M6326" t="s">
        <v>142</v>
      </c>
      <c r="N6326" t="s">
        <v>140</v>
      </c>
      <c r="O6326" t="s">
        <v>135</v>
      </c>
    </row>
    <row r="6327" spans="1:15">
      <c r="A6327">
        <v>6326</v>
      </c>
      <c r="B6327">
        <v>401306</v>
      </c>
      <c r="C6327" t="s">
        <v>1907</v>
      </c>
      <c r="D6327" t="s">
        <v>139</v>
      </c>
      <c r="E6327" t="s">
        <v>11250</v>
      </c>
      <c r="F6327">
        <v>200</v>
      </c>
      <c r="G6327">
        <v>2.9</v>
      </c>
      <c r="H6327">
        <v>80</v>
      </c>
      <c r="I6327" t="s">
        <v>841</v>
      </c>
      <c r="J6327" t="s">
        <v>1907</v>
      </c>
      <c r="K6327">
        <v>45</v>
      </c>
      <c r="L6327" t="s">
        <v>136</v>
      </c>
      <c r="M6327" t="s">
        <v>142</v>
      </c>
      <c r="N6327" t="s">
        <v>131</v>
      </c>
      <c r="O6327" t="s">
        <v>135</v>
      </c>
    </row>
    <row r="6328" spans="1:15">
      <c r="A6328">
        <v>6327</v>
      </c>
      <c r="B6328">
        <v>401645</v>
      </c>
      <c r="C6328" t="s">
        <v>5094</v>
      </c>
      <c r="D6328" t="s">
        <v>139</v>
      </c>
      <c r="E6328" t="s">
        <v>11251</v>
      </c>
      <c r="F6328">
        <v>300</v>
      </c>
      <c r="G6328">
        <v>2.9</v>
      </c>
      <c r="H6328">
        <v>80</v>
      </c>
      <c r="I6328" t="s">
        <v>5963</v>
      </c>
      <c r="J6328" t="s">
        <v>5094</v>
      </c>
      <c r="K6328">
        <v>80</v>
      </c>
      <c r="L6328" t="s">
        <v>136</v>
      </c>
      <c r="M6328" t="s">
        <v>132</v>
      </c>
      <c r="N6328" t="s">
        <v>131</v>
      </c>
      <c r="O6328" t="s">
        <v>130</v>
      </c>
    </row>
    <row r="6329" spans="1:15">
      <c r="A6329">
        <v>6328</v>
      </c>
      <c r="B6329">
        <v>402234</v>
      </c>
      <c r="C6329" t="s">
        <v>4944</v>
      </c>
      <c r="D6329" t="s">
        <v>145</v>
      </c>
      <c r="E6329" t="s">
        <v>11252</v>
      </c>
      <c r="F6329">
        <v>250</v>
      </c>
      <c r="G6329">
        <v>2.9</v>
      </c>
      <c r="H6329">
        <v>80</v>
      </c>
      <c r="I6329" t="s">
        <v>11253</v>
      </c>
      <c r="J6329" t="s">
        <v>4944</v>
      </c>
      <c r="K6329">
        <v>52</v>
      </c>
      <c r="L6329" t="s">
        <v>236</v>
      </c>
      <c r="M6329" t="s">
        <v>132</v>
      </c>
      <c r="N6329" t="s">
        <v>131</v>
      </c>
      <c r="O6329" t="s">
        <v>135</v>
      </c>
    </row>
    <row r="6330" spans="1:15">
      <c r="A6330">
        <v>6329</v>
      </c>
      <c r="B6330">
        <v>402771</v>
      </c>
      <c r="C6330" t="s">
        <v>790</v>
      </c>
      <c r="D6330" t="s">
        <v>129</v>
      </c>
      <c r="E6330" t="s">
        <v>11254</v>
      </c>
      <c r="F6330">
        <v>500</v>
      </c>
      <c r="G6330">
        <v>4.3</v>
      </c>
      <c r="H6330">
        <v>20</v>
      </c>
      <c r="I6330" t="s">
        <v>11255</v>
      </c>
      <c r="J6330" t="s">
        <v>790</v>
      </c>
      <c r="K6330">
        <v>68</v>
      </c>
      <c r="L6330" t="s">
        <v>138</v>
      </c>
      <c r="M6330" t="s">
        <v>132</v>
      </c>
      <c r="N6330" t="s">
        <v>140</v>
      </c>
      <c r="O6330" t="s">
        <v>130</v>
      </c>
    </row>
    <row r="6331" spans="1:15">
      <c r="A6331">
        <v>6330</v>
      </c>
      <c r="B6331">
        <v>403318</v>
      </c>
      <c r="C6331" t="s">
        <v>3080</v>
      </c>
      <c r="D6331" t="s">
        <v>145</v>
      </c>
      <c r="E6331" t="s">
        <v>11256</v>
      </c>
      <c r="F6331">
        <v>300</v>
      </c>
      <c r="G6331">
        <v>2.9</v>
      </c>
      <c r="H6331">
        <v>80</v>
      </c>
      <c r="I6331" t="s">
        <v>5241</v>
      </c>
      <c r="J6331" t="s">
        <v>3080</v>
      </c>
      <c r="K6331">
        <v>49</v>
      </c>
      <c r="L6331" t="s">
        <v>133</v>
      </c>
      <c r="M6331" t="s">
        <v>132</v>
      </c>
      <c r="N6331" t="s">
        <v>131</v>
      </c>
      <c r="O6331" t="s">
        <v>135</v>
      </c>
    </row>
    <row r="6332" spans="1:15">
      <c r="A6332">
        <v>6331</v>
      </c>
      <c r="B6332">
        <v>403775</v>
      </c>
      <c r="C6332" t="s">
        <v>250</v>
      </c>
      <c r="D6332" t="s">
        <v>137</v>
      </c>
      <c r="E6332" t="s">
        <v>11257</v>
      </c>
      <c r="F6332">
        <v>500</v>
      </c>
      <c r="G6332">
        <v>4.5999999999999996</v>
      </c>
      <c r="H6332">
        <v>20</v>
      </c>
      <c r="I6332" t="s">
        <v>11258</v>
      </c>
      <c r="J6332" t="s">
        <v>250</v>
      </c>
      <c r="K6332">
        <v>59</v>
      </c>
      <c r="L6332" t="s">
        <v>136</v>
      </c>
      <c r="M6332" t="s">
        <v>132</v>
      </c>
      <c r="N6332" t="s">
        <v>140</v>
      </c>
      <c r="O6332" t="s">
        <v>135</v>
      </c>
    </row>
    <row r="6333" spans="1:15">
      <c r="A6333">
        <v>6332</v>
      </c>
      <c r="B6333">
        <v>404088</v>
      </c>
      <c r="C6333" t="s">
        <v>1692</v>
      </c>
      <c r="D6333" t="s">
        <v>129</v>
      </c>
      <c r="E6333" t="s">
        <v>11259</v>
      </c>
      <c r="F6333">
        <v>500</v>
      </c>
      <c r="G6333">
        <v>2.9</v>
      </c>
      <c r="H6333">
        <v>80</v>
      </c>
      <c r="I6333" t="s">
        <v>7571</v>
      </c>
      <c r="J6333" t="s">
        <v>1692</v>
      </c>
      <c r="K6333">
        <v>90</v>
      </c>
      <c r="L6333" t="s">
        <v>138</v>
      </c>
      <c r="M6333" t="s">
        <v>132</v>
      </c>
      <c r="N6333" t="s">
        <v>131</v>
      </c>
      <c r="O6333" t="s">
        <v>130</v>
      </c>
    </row>
    <row r="6334" spans="1:15">
      <c r="A6334">
        <v>6333</v>
      </c>
      <c r="B6334">
        <v>404454</v>
      </c>
      <c r="C6334" t="s">
        <v>1992</v>
      </c>
      <c r="D6334" t="s">
        <v>145</v>
      </c>
      <c r="E6334" t="s">
        <v>11260</v>
      </c>
      <c r="F6334">
        <v>300</v>
      </c>
      <c r="G6334">
        <v>2.9</v>
      </c>
      <c r="H6334">
        <v>80</v>
      </c>
      <c r="I6334" t="s">
        <v>11261</v>
      </c>
      <c r="J6334" t="s">
        <v>1992</v>
      </c>
      <c r="K6334">
        <v>56</v>
      </c>
      <c r="L6334" t="s">
        <v>236</v>
      </c>
      <c r="M6334" t="s">
        <v>132</v>
      </c>
      <c r="N6334" t="s">
        <v>131</v>
      </c>
      <c r="O6334" t="s">
        <v>135</v>
      </c>
    </row>
    <row r="6335" spans="1:15">
      <c r="A6335">
        <v>6334</v>
      </c>
      <c r="B6335">
        <v>404496</v>
      </c>
      <c r="C6335" t="s">
        <v>891</v>
      </c>
      <c r="D6335" t="s">
        <v>143</v>
      </c>
      <c r="E6335" t="s">
        <v>11262</v>
      </c>
      <c r="F6335">
        <v>200</v>
      </c>
      <c r="G6335">
        <v>3.6</v>
      </c>
      <c r="H6335">
        <v>100</v>
      </c>
      <c r="I6335" t="s">
        <v>2031</v>
      </c>
      <c r="J6335" t="s">
        <v>880</v>
      </c>
      <c r="K6335">
        <v>47</v>
      </c>
      <c r="L6335" t="s">
        <v>136</v>
      </c>
      <c r="M6335" t="s">
        <v>142</v>
      </c>
      <c r="N6335" t="s">
        <v>131</v>
      </c>
      <c r="O6335" t="s">
        <v>135</v>
      </c>
    </row>
    <row r="6336" spans="1:15">
      <c r="A6336">
        <v>6335</v>
      </c>
      <c r="B6336">
        <v>404781</v>
      </c>
      <c r="C6336" t="s">
        <v>568</v>
      </c>
      <c r="D6336" t="s">
        <v>143</v>
      </c>
      <c r="E6336" t="s">
        <v>11263</v>
      </c>
      <c r="F6336">
        <v>150</v>
      </c>
      <c r="G6336">
        <v>2.9</v>
      </c>
      <c r="H6336">
        <v>80</v>
      </c>
      <c r="I6336" t="s">
        <v>356</v>
      </c>
      <c r="J6336" t="s">
        <v>568</v>
      </c>
      <c r="K6336">
        <v>65</v>
      </c>
      <c r="L6336" t="s">
        <v>136</v>
      </c>
      <c r="M6336" t="s">
        <v>142</v>
      </c>
      <c r="N6336" t="s">
        <v>131</v>
      </c>
      <c r="O6336" t="s">
        <v>130</v>
      </c>
    </row>
    <row r="6337" spans="1:15">
      <c r="A6337">
        <v>6336</v>
      </c>
      <c r="B6337">
        <v>405127</v>
      </c>
      <c r="C6337" t="s">
        <v>250</v>
      </c>
      <c r="D6337" t="s">
        <v>137</v>
      </c>
      <c r="E6337" t="s">
        <v>11264</v>
      </c>
      <c r="F6337">
        <v>150</v>
      </c>
      <c r="G6337">
        <v>4.9000000000000004</v>
      </c>
      <c r="H6337">
        <v>20</v>
      </c>
      <c r="I6337" t="s">
        <v>11265</v>
      </c>
      <c r="J6337" t="s">
        <v>250</v>
      </c>
      <c r="K6337">
        <v>59</v>
      </c>
      <c r="L6337" t="s">
        <v>138</v>
      </c>
      <c r="M6337" t="s">
        <v>142</v>
      </c>
      <c r="N6337" t="s">
        <v>140</v>
      </c>
      <c r="O6337" t="s">
        <v>135</v>
      </c>
    </row>
    <row r="6338" spans="1:15">
      <c r="A6338">
        <v>6337</v>
      </c>
      <c r="B6338">
        <v>405152</v>
      </c>
      <c r="C6338" t="s">
        <v>3083</v>
      </c>
      <c r="D6338" t="s">
        <v>146</v>
      </c>
      <c r="E6338" t="s">
        <v>11266</v>
      </c>
      <c r="F6338">
        <v>250</v>
      </c>
      <c r="G6338">
        <v>4.2</v>
      </c>
      <c r="H6338">
        <v>100</v>
      </c>
      <c r="I6338" t="s">
        <v>8238</v>
      </c>
      <c r="J6338" t="s">
        <v>3083</v>
      </c>
      <c r="K6338">
        <v>54</v>
      </c>
      <c r="L6338" t="s">
        <v>133</v>
      </c>
      <c r="M6338" t="s">
        <v>132</v>
      </c>
      <c r="N6338" t="s">
        <v>131</v>
      </c>
      <c r="O6338" t="s">
        <v>135</v>
      </c>
    </row>
    <row r="6339" spans="1:15">
      <c r="A6339">
        <v>6338</v>
      </c>
      <c r="B6339">
        <v>405313</v>
      </c>
      <c r="C6339" t="s">
        <v>2926</v>
      </c>
      <c r="D6339" t="s">
        <v>134</v>
      </c>
      <c r="E6339" t="s">
        <v>11267</v>
      </c>
      <c r="F6339">
        <v>250</v>
      </c>
      <c r="G6339">
        <v>4.5</v>
      </c>
      <c r="H6339">
        <v>20</v>
      </c>
      <c r="I6339" t="s">
        <v>11268</v>
      </c>
      <c r="J6339" t="s">
        <v>2926</v>
      </c>
      <c r="K6339">
        <v>52</v>
      </c>
      <c r="L6339" t="s">
        <v>236</v>
      </c>
      <c r="M6339" t="s">
        <v>132</v>
      </c>
      <c r="N6339" t="s">
        <v>140</v>
      </c>
      <c r="O6339" t="s">
        <v>135</v>
      </c>
    </row>
    <row r="6340" spans="1:15">
      <c r="A6340">
        <v>6339</v>
      </c>
      <c r="B6340">
        <v>405368</v>
      </c>
      <c r="C6340" t="s">
        <v>11269</v>
      </c>
      <c r="D6340" t="s">
        <v>145</v>
      </c>
      <c r="E6340" t="s">
        <v>11270</v>
      </c>
      <c r="F6340">
        <v>200</v>
      </c>
      <c r="G6340">
        <v>2.9</v>
      </c>
      <c r="H6340">
        <v>80</v>
      </c>
      <c r="I6340" t="s">
        <v>9357</v>
      </c>
      <c r="J6340" t="s">
        <v>2242</v>
      </c>
      <c r="K6340">
        <v>61</v>
      </c>
      <c r="L6340" t="s">
        <v>138</v>
      </c>
      <c r="M6340" t="s">
        <v>142</v>
      </c>
      <c r="N6340" t="s">
        <v>131</v>
      </c>
      <c r="O6340" t="s">
        <v>130</v>
      </c>
    </row>
    <row r="6341" spans="1:15">
      <c r="A6341">
        <v>6340</v>
      </c>
      <c r="B6341">
        <v>405967</v>
      </c>
      <c r="C6341" t="s">
        <v>3931</v>
      </c>
      <c r="D6341" t="s">
        <v>145</v>
      </c>
      <c r="E6341" t="s">
        <v>11271</v>
      </c>
      <c r="F6341">
        <v>80</v>
      </c>
      <c r="G6341">
        <v>4.7</v>
      </c>
      <c r="H6341">
        <v>50</v>
      </c>
      <c r="I6341" t="s">
        <v>841</v>
      </c>
      <c r="J6341" t="s">
        <v>3931</v>
      </c>
      <c r="K6341">
        <v>49</v>
      </c>
      <c r="L6341" t="s">
        <v>136</v>
      </c>
      <c r="M6341" t="s">
        <v>142</v>
      </c>
      <c r="N6341" t="s">
        <v>140</v>
      </c>
      <c r="O6341" t="s">
        <v>135</v>
      </c>
    </row>
    <row r="6342" spans="1:15">
      <c r="A6342">
        <v>6341</v>
      </c>
      <c r="B6342">
        <v>406185</v>
      </c>
      <c r="C6342" t="s">
        <v>5078</v>
      </c>
      <c r="D6342" t="s">
        <v>149</v>
      </c>
      <c r="E6342" t="s">
        <v>11272</v>
      </c>
      <c r="F6342">
        <v>400</v>
      </c>
      <c r="G6342">
        <v>2.9</v>
      </c>
      <c r="H6342">
        <v>80</v>
      </c>
      <c r="I6342" t="s">
        <v>7797</v>
      </c>
      <c r="J6342" t="s">
        <v>5078</v>
      </c>
      <c r="K6342">
        <v>54</v>
      </c>
      <c r="L6342" t="s">
        <v>138</v>
      </c>
      <c r="M6342" t="s">
        <v>132</v>
      </c>
      <c r="N6342" t="s">
        <v>131</v>
      </c>
      <c r="O6342" t="s">
        <v>135</v>
      </c>
    </row>
    <row r="6343" spans="1:15">
      <c r="A6343">
        <v>6342</v>
      </c>
      <c r="B6343">
        <v>406542</v>
      </c>
      <c r="C6343" t="s">
        <v>1992</v>
      </c>
      <c r="D6343" t="s">
        <v>145</v>
      </c>
      <c r="E6343" t="s">
        <v>11273</v>
      </c>
      <c r="F6343">
        <v>250</v>
      </c>
      <c r="G6343">
        <v>2.9</v>
      </c>
      <c r="H6343">
        <v>80</v>
      </c>
      <c r="I6343" t="s">
        <v>395</v>
      </c>
      <c r="J6343" t="s">
        <v>1992</v>
      </c>
      <c r="K6343">
        <v>49</v>
      </c>
      <c r="L6343" t="s">
        <v>138</v>
      </c>
      <c r="M6343" t="s">
        <v>132</v>
      </c>
      <c r="N6343" t="s">
        <v>131</v>
      </c>
      <c r="O6343" t="s">
        <v>135</v>
      </c>
    </row>
    <row r="6344" spans="1:15">
      <c r="A6344">
        <v>6343</v>
      </c>
      <c r="B6344">
        <v>406713</v>
      </c>
      <c r="C6344" t="s">
        <v>823</v>
      </c>
      <c r="D6344" t="s">
        <v>141</v>
      </c>
      <c r="E6344" t="s">
        <v>11274</v>
      </c>
      <c r="F6344">
        <v>225</v>
      </c>
      <c r="G6344">
        <v>2.9</v>
      </c>
      <c r="H6344">
        <v>80</v>
      </c>
      <c r="I6344" t="s">
        <v>11275</v>
      </c>
      <c r="J6344" t="s">
        <v>823</v>
      </c>
      <c r="K6344">
        <v>73</v>
      </c>
      <c r="L6344" t="s">
        <v>138</v>
      </c>
      <c r="M6344" t="s">
        <v>132</v>
      </c>
      <c r="N6344" t="s">
        <v>131</v>
      </c>
      <c r="O6344" t="s">
        <v>130</v>
      </c>
    </row>
    <row r="6345" spans="1:15">
      <c r="A6345">
        <v>6344</v>
      </c>
      <c r="B6345">
        <v>406926</v>
      </c>
      <c r="C6345" t="s">
        <v>3080</v>
      </c>
      <c r="D6345" t="s">
        <v>145</v>
      </c>
      <c r="E6345" t="s">
        <v>11276</v>
      </c>
      <c r="F6345">
        <v>700</v>
      </c>
      <c r="G6345">
        <v>2.9</v>
      </c>
      <c r="H6345">
        <v>80</v>
      </c>
      <c r="I6345" t="s">
        <v>784</v>
      </c>
      <c r="J6345" t="s">
        <v>3080</v>
      </c>
      <c r="K6345">
        <v>38</v>
      </c>
      <c r="L6345" t="s">
        <v>236</v>
      </c>
      <c r="M6345" t="s">
        <v>148</v>
      </c>
      <c r="N6345" t="s">
        <v>131</v>
      </c>
      <c r="O6345" t="s">
        <v>144</v>
      </c>
    </row>
    <row r="6346" spans="1:15">
      <c r="A6346">
        <v>6345</v>
      </c>
      <c r="B6346">
        <v>406947</v>
      </c>
      <c r="C6346" t="s">
        <v>3595</v>
      </c>
      <c r="D6346" t="s">
        <v>134</v>
      </c>
      <c r="E6346" t="s">
        <v>11277</v>
      </c>
      <c r="F6346">
        <v>60</v>
      </c>
      <c r="G6346">
        <v>2.9</v>
      </c>
      <c r="H6346">
        <v>80</v>
      </c>
      <c r="I6346" t="s">
        <v>7259</v>
      </c>
      <c r="J6346" t="s">
        <v>3595</v>
      </c>
      <c r="K6346">
        <v>46</v>
      </c>
      <c r="L6346" t="s">
        <v>136</v>
      </c>
      <c r="M6346" t="s">
        <v>142</v>
      </c>
      <c r="N6346" t="s">
        <v>131</v>
      </c>
      <c r="O6346" t="s">
        <v>135</v>
      </c>
    </row>
    <row r="6347" spans="1:15">
      <c r="A6347">
        <v>6346</v>
      </c>
      <c r="B6347">
        <v>407008</v>
      </c>
      <c r="C6347" t="s">
        <v>3695</v>
      </c>
      <c r="D6347" t="s">
        <v>146</v>
      </c>
      <c r="E6347" t="s">
        <v>11278</v>
      </c>
      <c r="F6347">
        <v>300</v>
      </c>
      <c r="G6347">
        <v>2.9</v>
      </c>
      <c r="H6347">
        <v>80</v>
      </c>
      <c r="I6347" t="s">
        <v>841</v>
      </c>
      <c r="J6347" t="s">
        <v>3695</v>
      </c>
      <c r="K6347">
        <v>50</v>
      </c>
      <c r="L6347" t="s">
        <v>136</v>
      </c>
      <c r="M6347" t="s">
        <v>132</v>
      </c>
      <c r="N6347" t="s">
        <v>131</v>
      </c>
      <c r="O6347" t="s">
        <v>135</v>
      </c>
    </row>
    <row r="6348" spans="1:15">
      <c r="A6348">
        <v>6347</v>
      </c>
      <c r="B6348">
        <v>407058</v>
      </c>
      <c r="C6348" t="s">
        <v>586</v>
      </c>
      <c r="D6348" t="s">
        <v>141</v>
      </c>
      <c r="E6348" t="s">
        <v>11279</v>
      </c>
      <c r="F6348">
        <v>199</v>
      </c>
      <c r="G6348">
        <v>4.2</v>
      </c>
      <c r="H6348">
        <v>20</v>
      </c>
      <c r="I6348" t="s">
        <v>11280</v>
      </c>
      <c r="J6348" t="s">
        <v>586</v>
      </c>
      <c r="K6348">
        <v>47</v>
      </c>
      <c r="L6348" t="s">
        <v>136</v>
      </c>
      <c r="M6348" t="s">
        <v>142</v>
      </c>
      <c r="N6348" t="s">
        <v>140</v>
      </c>
      <c r="O6348" t="s">
        <v>135</v>
      </c>
    </row>
    <row r="6349" spans="1:15">
      <c r="A6349">
        <v>6348</v>
      </c>
      <c r="B6349">
        <v>407297</v>
      </c>
      <c r="C6349" t="s">
        <v>1992</v>
      </c>
      <c r="D6349" t="s">
        <v>145</v>
      </c>
      <c r="E6349" t="s">
        <v>11281</v>
      </c>
      <c r="F6349">
        <v>200</v>
      </c>
      <c r="G6349">
        <v>2.9</v>
      </c>
      <c r="H6349">
        <v>80</v>
      </c>
      <c r="I6349" t="s">
        <v>11282</v>
      </c>
      <c r="J6349" t="s">
        <v>1992</v>
      </c>
      <c r="K6349">
        <v>47</v>
      </c>
      <c r="L6349" t="s">
        <v>236</v>
      </c>
      <c r="M6349" t="s">
        <v>142</v>
      </c>
      <c r="N6349" t="s">
        <v>131</v>
      </c>
      <c r="O6349" t="s">
        <v>135</v>
      </c>
    </row>
    <row r="6350" spans="1:15">
      <c r="A6350">
        <v>6349</v>
      </c>
      <c r="B6350">
        <v>407616</v>
      </c>
      <c r="C6350" t="s">
        <v>1969</v>
      </c>
      <c r="D6350" t="s">
        <v>145</v>
      </c>
      <c r="E6350" t="s">
        <v>11283</v>
      </c>
      <c r="F6350">
        <v>250</v>
      </c>
      <c r="G6350">
        <v>4.2</v>
      </c>
      <c r="H6350">
        <v>100</v>
      </c>
      <c r="I6350" t="s">
        <v>7576</v>
      </c>
      <c r="J6350" t="s">
        <v>1969</v>
      </c>
      <c r="K6350">
        <v>39</v>
      </c>
      <c r="L6350" t="s">
        <v>236</v>
      </c>
      <c r="M6350" t="s">
        <v>132</v>
      </c>
      <c r="N6350" t="s">
        <v>131</v>
      </c>
      <c r="O6350" t="s">
        <v>144</v>
      </c>
    </row>
    <row r="6351" spans="1:15">
      <c r="A6351">
        <v>6350</v>
      </c>
      <c r="B6351">
        <v>407703</v>
      </c>
      <c r="C6351" t="s">
        <v>2854</v>
      </c>
      <c r="D6351" t="s">
        <v>149</v>
      </c>
      <c r="E6351" t="s">
        <v>11284</v>
      </c>
      <c r="F6351">
        <v>250</v>
      </c>
      <c r="G6351">
        <v>2.9</v>
      </c>
      <c r="H6351">
        <v>80</v>
      </c>
      <c r="I6351" t="s">
        <v>11285</v>
      </c>
      <c r="J6351" t="s">
        <v>2854</v>
      </c>
      <c r="K6351">
        <v>69</v>
      </c>
      <c r="L6351" t="s">
        <v>236</v>
      </c>
      <c r="M6351" t="s">
        <v>132</v>
      </c>
      <c r="N6351" t="s">
        <v>131</v>
      </c>
      <c r="O6351" t="s">
        <v>130</v>
      </c>
    </row>
    <row r="6352" spans="1:15">
      <c r="A6352">
        <v>6351</v>
      </c>
      <c r="B6352">
        <v>407838</v>
      </c>
      <c r="C6352" t="s">
        <v>4831</v>
      </c>
      <c r="D6352" t="s">
        <v>134</v>
      </c>
      <c r="E6352" t="s">
        <v>11286</v>
      </c>
      <c r="F6352">
        <v>300</v>
      </c>
      <c r="G6352">
        <v>2.9</v>
      </c>
      <c r="H6352">
        <v>80</v>
      </c>
      <c r="I6352" t="s">
        <v>11285</v>
      </c>
      <c r="J6352" t="s">
        <v>4831</v>
      </c>
      <c r="K6352">
        <v>51</v>
      </c>
      <c r="L6352" t="s">
        <v>236</v>
      </c>
      <c r="M6352" t="s">
        <v>132</v>
      </c>
      <c r="N6352" t="s">
        <v>131</v>
      </c>
      <c r="O6352" t="s">
        <v>135</v>
      </c>
    </row>
    <row r="6353" spans="1:15">
      <c r="A6353">
        <v>6352</v>
      </c>
      <c r="B6353">
        <v>407889</v>
      </c>
      <c r="C6353" t="s">
        <v>1992</v>
      </c>
      <c r="D6353" t="s">
        <v>145</v>
      </c>
      <c r="E6353" t="s">
        <v>11287</v>
      </c>
      <c r="F6353">
        <v>250</v>
      </c>
      <c r="G6353">
        <v>2.9</v>
      </c>
      <c r="H6353">
        <v>80</v>
      </c>
      <c r="I6353" t="s">
        <v>258</v>
      </c>
      <c r="J6353" t="s">
        <v>1992</v>
      </c>
      <c r="K6353">
        <v>49</v>
      </c>
      <c r="L6353" t="s">
        <v>133</v>
      </c>
      <c r="M6353" t="s">
        <v>132</v>
      </c>
      <c r="N6353" t="s">
        <v>131</v>
      </c>
      <c r="O6353" t="s">
        <v>135</v>
      </c>
    </row>
    <row r="6354" spans="1:15">
      <c r="A6354">
        <v>6353</v>
      </c>
      <c r="B6354">
        <v>408241</v>
      </c>
      <c r="C6354" t="s">
        <v>2322</v>
      </c>
      <c r="D6354" t="s">
        <v>145</v>
      </c>
      <c r="E6354" t="s">
        <v>11288</v>
      </c>
      <c r="F6354">
        <v>200</v>
      </c>
      <c r="G6354">
        <v>2.9</v>
      </c>
      <c r="H6354">
        <v>80</v>
      </c>
      <c r="I6354" t="s">
        <v>11289</v>
      </c>
      <c r="J6354" t="s">
        <v>2322</v>
      </c>
      <c r="K6354">
        <v>56</v>
      </c>
      <c r="L6354" t="s">
        <v>138</v>
      </c>
      <c r="M6354" t="s">
        <v>142</v>
      </c>
      <c r="N6354" t="s">
        <v>131</v>
      </c>
      <c r="O6354" t="s">
        <v>135</v>
      </c>
    </row>
    <row r="6355" spans="1:15">
      <c r="A6355">
        <v>6354</v>
      </c>
      <c r="B6355">
        <v>408977</v>
      </c>
      <c r="C6355" t="s">
        <v>4481</v>
      </c>
      <c r="D6355" t="s">
        <v>146</v>
      </c>
      <c r="E6355" t="s">
        <v>11290</v>
      </c>
      <c r="F6355">
        <v>150</v>
      </c>
      <c r="G6355">
        <v>3.9</v>
      </c>
      <c r="H6355">
        <v>100</v>
      </c>
      <c r="I6355" t="s">
        <v>2266</v>
      </c>
      <c r="J6355" t="s">
        <v>4481</v>
      </c>
      <c r="K6355">
        <v>43</v>
      </c>
      <c r="L6355" t="s">
        <v>136</v>
      </c>
      <c r="M6355" t="s">
        <v>142</v>
      </c>
      <c r="N6355" t="s">
        <v>131</v>
      </c>
      <c r="O6355" t="s">
        <v>135</v>
      </c>
    </row>
    <row r="6356" spans="1:15">
      <c r="A6356">
        <v>6355</v>
      </c>
      <c r="B6356">
        <v>409122</v>
      </c>
      <c r="C6356" t="s">
        <v>5078</v>
      </c>
      <c r="D6356" t="s">
        <v>149</v>
      </c>
      <c r="E6356" t="s">
        <v>11291</v>
      </c>
      <c r="F6356">
        <v>200</v>
      </c>
      <c r="G6356">
        <v>2.9</v>
      </c>
      <c r="H6356">
        <v>80</v>
      </c>
      <c r="I6356" t="s">
        <v>8632</v>
      </c>
      <c r="J6356" t="s">
        <v>5078</v>
      </c>
      <c r="K6356">
        <v>70</v>
      </c>
      <c r="L6356" t="s">
        <v>138</v>
      </c>
      <c r="M6356" t="s">
        <v>142</v>
      </c>
      <c r="N6356" t="s">
        <v>131</v>
      </c>
      <c r="O6356" t="s">
        <v>130</v>
      </c>
    </row>
    <row r="6357" spans="1:15">
      <c r="A6357">
        <v>6356</v>
      </c>
      <c r="B6357">
        <v>409486</v>
      </c>
      <c r="C6357" t="s">
        <v>880</v>
      </c>
      <c r="D6357" t="s">
        <v>143</v>
      </c>
      <c r="E6357" t="s">
        <v>11292</v>
      </c>
      <c r="F6357">
        <v>300</v>
      </c>
      <c r="G6357">
        <v>2.9</v>
      </c>
      <c r="H6357">
        <v>80</v>
      </c>
      <c r="I6357" t="s">
        <v>11293</v>
      </c>
      <c r="J6357" t="s">
        <v>880</v>
      </c>
      <c r="K6357">
        <v>36</v>
      </c>
      <c r="L6357" t="s">
        <v>133</v>
      </c>
      <c r="M6357" t="s">
        <v>132</v>
      </c>
      <c r="N6357" t="s">
        <v>131</v>
      </c>
      <c r="O6357" t="s">
        <v>144</v>
      </c>
    </row>
    <row r="6358" spans="1:15">
      <c r="A6358">
        <v>6357</v>
      </c>
      <c r="B6358">
        <v>409880</v>
      </c>
      <c r="C6358" t="s">
        <v>805</v>
      </c>
      <c r="D6358" t="s">
        <v>139</v>
      </c>
      <c r="E6358" t="s">
        <v>11294</v>
      </c>
      <c r="F6358">
        <v>300</v>
      </c>
      <c r="G6358">
        <v>2.9</v>
      </c>
      <c r="H6358">
        <v>80</v>
      </c>
      <c r="I6358" t="s">
        <v>11295</v>
      </c>
      <c r="J6358" t="s">
        <v>805</v>
      </c>
      <c r="K6358">
        <v>79</v>
      </c>
      <c r="L6358" t="s">
        <v>138</v>
      </c>
      <c r="M6358" t="s">
        <v>132</v>
      </c>
      <c r="N6358" t="s">
        <v>131</v>
      </c>
      <c r="O6358" t="s">
        <v>130</v>
      </c>
    </row>
    <row r="6359" spans="1:15">
      <c r="A6359">
        <v>6358</v>
      </c>
      <c r="B6359">
        <v>410301</v>
      </c>
      <c r="C6359" t="s">
        <v>876</v>
      </c>
      <c r="D6359" t="s">
        <v>139</v>
      </c>
      <c r="E6359" t="s">
        <v>11296</v>
      </c>
      <c r="F6359">
        <v>250</v>
      </c>
      <c r="G6359">
        <v>4.5999999999999996</v>
      </c>
      <c r="H6359">
        <v>20</v>
      </c>
      <c r="I6359" t="s">
        <v>9260</v>
      </c>
      <c r="J6359" t="s">
        <v>876</v>
      </c>
      <c r="K6359">
        <v>46</v>
      </c>
      <c r="L6359" t="s">
        <v>136</v>
      </c>
      <c r="M6359" t="s">
        <v>132</v>
      </c>
      <c r="N6359" t="s">
        <v>140</v>
      </c>
      <c r="O6359" t="s">
        <v>135</v>
      </c>
    </row>
    <row r="6360" spans="1:15">
      <c r="A6360">
        <v>6359</v>
      </c>
      <c r="B6360">
        <v>410891</v>
      </c>
      <c r="C6360" t="s">
        <v>1409</v>
      </c>
      <c r="D6360" t="s">
        <v>137</v>
      </c>
      <c r="E6360" t="s">
        <v>11297</v>
      </c>
      <c r="F6360">
        <v>180</v>
      </c>
      <c r="G6360">
        <v>2.9</v>
      </c>
      <c r="H6360">
        <v>80</v>
      </c>
      <c r="I6360" t="s">
        <v>4338</v>
      </c>
      <c r="J6360" t="s">
        <v>1409</v>
      </c>
      <c r="K6360">
        <v>49</v>
      </c>
      <c r="L6360" t="s">
        <v>138</v>
      </c>
      <c r="M6360" t="s">
        <v>142</v>
      </c>
      <c r="N6360" t="s">
        <v>131</v>
      </c>
      <c r="O6360" t="s">
        <v>135</v>
      </c>
    </row>
    <row r="6361" spans="1:15">
      <c r="A6361">
        <v>6360</v>
      </c>
      <c r="B6361">
        <v>411774</v>
      </c>
      <c r="C6361" t="s">
        <v>260</v>
      </c>
      <c r="D6361" t="s">
        <v>137</v>
      </c>
      <c r="E6361" t="s">
        <v>11298</v>
      </c>
      <c r="F6361">
        <v>225</v>
      </c>
      <c r="G6361">
        <v>3.6</v>
      </c>
      <c r="H6361">
        <v>20</v>
      </c>
      <c r="I6361" t="s">
        <v>11299</v>
      </c>
      <c r="J6361" t="s">
        <v>260</v>
      </c>
      <c r="K6361">
        <v>60</v>
      </c>
      <c r="L6361" t="s">
        <v>136</v>
      </c>
      <c r="M6361" t="s">
        <v>132</v>
      </c>
      <c r="N6361" t="s">
        <v>140</v>
      </c>
      <c r="O6361" t="s">
        <v>135</v>
      </c>
    </row>
    <row r="6362" spans="1:15">
      <c r="A6362">
        <v>6361</v>
      </c>
      <c r="B6362">
        <v>411982</v>
      </c>
      <c r="C6362" t="s">
        <v>1747</v>
      </c>
      <c r="D6362" t="s">
        <v>137</v>
      </c>
      <c r="E6362" t="s">
        <v>11300</v>
      </c>
      <c r="F6362">
        <v>200</v>
      </c>
      <c r="G6362">
        <v>2.9</v>
      </c>
      <c r="H6362">
        <v>80</v>
      </c>
      <c r="I6362" t="s">
        <v>11301</v>
      </c>
      <c r="J6362" t="s">
        <v>1747</v>
      </c>
      <c r="K6362">
        <v>40</v>
      </c>
      <c r="L6362" t="s">
        <v>136</v>
      </c>
      <c r="M6362" t="s">
        <v>142</v>
      </c>
      <c r="N6362" t="s">
        <v>131</v>
      </c>
      <c r="O6362" t="s">
        <v>144</v>
      </c>
    </row>
    <row r="6363" spans="1:15">
      <c r="A6363">
        <v>6362</v>
      </c>
      <c r="B6363">
        <v>411990</v>
      </c>
      <c r="C6363" t="s">
        <v>11302</v>
      </c>
      <c r="D6363" t="s">
        <v>145</v>
      </c>
      <c r="E6363" t="s">
        <v>11303</v>
      </c>
      <c r="F6363">
        <v>200</v>
      </c>
      <c r="G6363">
        <v>2.9</v>
      </c>
      <c r="H6363">
        <v>80</v>
      </c>
      <c r="I6363" t="s">
        <v>10715</v>
      </c>
      <c r="J6363" t="s">
        <v>4944</v>
      </c>
      <c r="K6363">
        <v>53</v>
      </c>
      <c r="L6363" t="s">
        <v>138</v>
      </c>
      <c r="M6363" t="s">
        <v>142</v>
      </c>
      <c r="N6363" t="s">
        <v>131</v>
      </c>
      <c r="O6363" t="s">
        <v>135</v>
      </c>
    </row>
    <row r="6364" spans="1:15">
      <c r="A6364">
        <v>6363</v>
      </c>
      <c r="B6364">
        <v>412557</v>
      </c>
      <c r="C6364" t="s">
        <v>1235</v>
      </c>
      <c r="D6364" t="s">
        <v>141</v>
      </c>
      <c r="E6364" t="s">
        <v>11304</v>
      </c>
      <c r="F6364">
        <v>600</v>
      </c>
      <c r="G6364">
        <v>2.9</v>
      </c>
      <c r="H6364">
        <v>80</v>
      </c>
      <c r="I6364" t="s">
        <v>841</v>
      </c>
      <c r="J6364" t="s">
        <v>1235</v>
      </c>
      <c r="K6364">
        <v>74</v>
      </c>
      <c r="L6364" t="s">
        <v>136</v>
      </c>
      <c r="M6364" t="s">
        <v>148</v>
      </c>
      <c r="N6364" t="s">
        <v>131</v>
      </c>
      <c r="O6364" t="s">
        <v>130</v>
      </c>
    </row>
    <row r="6365" spans="1:15">
      <c r="A6365">
        <v>6364</v>
      </c>
      <c r="B6365">
        <v>412597</v>
      </c>
      <c r="C6365" t="s">
        <v>260</v>
      </c>
      <c r="D6365" t="s">
        <v>137</v>
      </c>
      <c r="E6365" t="s">
        <v>11305</v>
      </c>
      <c r="F6365">
        <v>250</v>
      </c>
      <c r="G6365">
        <v>2.9</v>
      </c>
      <c r="H6365">
        <v>80</v>
      </c>
      <c r="I6365" t="s">
        <v>4292</v>
      </c>
      <c r="J6365" t="s">
        <v>260</v>
      </c>
      <c r="K6365">
        <v>59</v>
      </c>
      <c r="L6365" t="s">
        <v>133</v>
      </c>
      <c r="M6365" t="s">
        <v>132</v>
      </c>
      <c r="N6365" t="s">
        <v>131</v>
      </c>
      <c r="O6365" t="s">
        <v>135</v>
      </c>
    </row>
    <row r="6366" spans="1:15">
      <c r="A6366">
        <v>6365</v>
      </c>
      <c r="B6366">
        <v>412721</v>
      </c>
      <c r="C6366" t="s">
        <v>1106</v>
      </c>
      <c r="D6366" t="s">
        <v>139</v>
      </c>
      <c r="E6366" t="s">
        <v>11306</v>
      </c>
      <c r="F6366">
        <v>250</v>
      </c>
      <c r="G6366">
        <v>3.5</v>
      </c>
      <c r="H6366">
        <v>20</v>
      </c>
      <c r="I6366" t="s">
        <v>11307</v>
      </c>
      <c r="J6366" t="s">
        <v>1106</v>
      </c>
      <c r="K6366">
        <v>71</v>
      </c>
      <c r="L6366" t="s">
        <v>133</v>
      </c>
      <c r="M6366" t="s">
        <v>132</v>
      </c>
      <c r="N6366" t="s">
        <v>140</v>
      </c>
      <c r="O6366" t="s">
        <v>130</v>
      </c>
    </row>
    <row r="6367" spans="1:15">
      <c r="A6367">
        <v>6366</v>
      </c>
      <c r="B6367">
        <v>414109</v>
      </c>
      <c r="C6367" t="s">
        <v>1332</v>
      </c>
      <c r="D6367" t="s">
        <v>134</v>
      </c>
      <c r="E6367" t="s">
        <v>11308</v>
      </c>
      <c r="F6367">
        <v>200</v>
      </c>
      <c r="G6367">
        <v>4.2</v>
      </c>
      <c r="H6367">
        <v>20</v>
      </c>
      <c r="I6367" t="s">
        <v>5776</v>
      </c>
      <c r="J6367" t="s">
        <v>1332</v>
      </c>
      <c r="K6367">
        <v>40</v>
      </c>
      <c r="L6367" t="s">
        <v>136</v>
      </c>
      <c r="M6367" t="s">
        <v>142</v>
      </c>
      <c r="N6367" t="s">
        <v>140</v>
      </c>
      <c r="O6367" t="s">
        <v>144</v>
      </c>
    </row>
    <row r="6368" spans="1:15">
      <c r="A6368">
        <v>6367</v>
      </c>
      <c r="B6368">
        <v>414675</v>
      </c>
      <c r="C6368" t="s">
        <v>1992</v>
      </c>
      <c r="D6368" t="s">
        <v>145</v>
      </c>
      <c r="E6368" t="s">
        <v>11309</v>
      </c>
      <c r="F6368">
        <v>200</v>
      </c>
      <c r="G6368">
        <v>4.0999999999999996</v>
      </c>
      <c r="H6368">
        <v>20</v>
      </c>
      <c r="I6368" t="s">
        <v>841</v>
      </c>
      <c r="J6368" t="s">
        <v>1992</v>
      </c>
      <c r="K6368">
        <v>39</v>
      </c>
      <c r="L6368" t="s">
        <v>136</v>
      </c>
      <c r="M6368" t="s">
        <v>142</v>
      </c>
      <c r="N6368" t="s">
        <v>140</v>
      </c>
      <c r="O6368" t="s">
        <v>144</v>
      </c>
    </row>
    <row r="6369" spans="1:15">
      <c r="A6369">
        <v>6368</v>
      </c>
      <c r="B6369">
        <v>415392</v>
      </c>
      <c r="C6369" t="s">
        <v>5194</v>
      </c>
      <c r="D6369" t="s">
        <v>145</v>
      </c>
      <c r="E6369" t="s">
        <v>11310</v>
      </c>
      <c r="F6369">
        <v>500</v>
      </c>
      <c r="G6369">
        <v>2.9</v>
      </c>
      <c r="H6369">
        <v>80</v>
      </c>
      <c r="I6369" t="s">
        <v>11311</v>
      </c>
      <c r="J6369" t="s">
        <v>5194</v>
      </c>
      <c r="K6369">
        <v>48</v>
      </c>
      <c r="L6369" t="s">
        <v>236</v>
      </c>
      <c r="M6369" t="s">
        <v>132</v>
      </c>
      <c r="N6369" t="s">
        <v>131</v>
      </c>
      <c r="O6369" t="s">
        <v>135</v>
      </c>
    </row>
    <row r="6370" spans="1:15">
      <c r="A6370">
        <v>6369</v>
      </c>
      <c r="B6370">
        <v>415742</v>
      </c>
      <c r="C6370" t="s">
        <v>880</v>
      </c>
      <c r="D6370" t="s">
        <v>143</v>
      </c>
      <c r="E6370" t="s">
        <v>11312</v>
      </c>
      <c r="F6370">
        <v>300</v>
      </c>
      <c r="G6370">
        <v>2.9</v>
      </c>
      <c r="H6370">
        <v>80</v>
      </c>
      <c r="I6370" t="s">
        <v>8335</v>
      </c>
      <c r="J6370" t="s">
        <v>880</v>
      </c>
      <c r="K6370">
        <v>47</v>
      </c>
      <c r="L6370" t="s">
        <v>138</v>
      </c>
      <c r="M6370" t="s">
        <v>132</v>
      </c>
      <c r="N6370" t="s">
        <v>131</v>
      </c>
      <c r="O6370" t="s">
        <v>135</v>
      </c>
    </row>
    <row r="6371" spans="1:15">
      <c r="A6371">
        <v>6370</v>
      </c>
      <c r="B6371">
        <v>416010</v>
      </c>
      <c r="C6371" t="s">
        <v>1969</v>
      </c>
      <c r="D6371" t="s">
        <v>145</v>
      </c>
      <c r="E6371" t="s">
        <v>11313</v>
      </c>
      <c r="F6371">
        <v>500</v>
      </c>
      <c r="G6371">
        <v>2.9</v>
      </c>
      <c r="H6371">
        <v>80</v>
      </c>
      <c r="I6371" t="s">
        <v>11314</v>
      </c>
      <c r="J6371" t="s">
        <v>1969</v>
      </c>
      <c r="K6371">
        <v>39</v>
      </c>
      <c r="L6371" t="s">
        <v>138</v>
      </c>
      <c r="M6371" t="s">
        <v>132</v>
      </c>
      <c r="N6371" t="s">
        <v>131</v>
      </c>
      <c r="O6371" t="s">
        <v>144</v>
      </c>
    </row>
    <row r="6372" spans="1:15">
      <c r="A6372">
        <v>6371</v>
      </c>
      <c r="B6372">
        <v>416101</v>
      </c>
      <c r="C6372" t="s">
        <v>5194</v>
      </c>
      <c r="D6372" t="s">
        <v>145</v>
      </c>
      <c r="E6372" t="s">
        <v>11315</v>
      </c>
      <c r="F6372">
        <v>240</v>
      </c>
      <c r="G6372">
        <v>2.9</v>
      </c>
      <c r="H6372">
        <v>80</v>
      </c>
      <c r="I6372" t="s">
        <v>2395</v>
      </c>
      <c r="J6372" t="s">
        <v>5194</v>
      </c>
      <c r="K6372">
        <v>47</v>
      </c>
      <c r="L6372" t="s">
        <v>138</v>
      </c>
      <c r="M6372" t="s">
        <v>132</v>
      </c>
      <c r="N6372" t="s">
        <v>131</v>
      </c>
      <c r="O6372" t="s">
        <v>135</v>
      </c>
    </row>
    <row r="6373" spans="1:15">
      <c r="A6373">
        <v>6372</v>
      </c>
      <c r="B6373">
        <v>416212</v>
      </c>
      <c r="C6373" t="s">
        <v>1992</v>
      </c>
      <c r="D6373" t="s">
        <v>145</v>
      </c>
      <c r="E6373" t="s">
        <v>11316</v>
      </c>
      <c r="F6373">
        <v>300</v>
      </c>
      <c r="G6373">
        <v>2.9</v>
      </c>
      <c r="H6373">
        <v>80</v>
      </c>
      <c r="I6373" t="s">
        <v>258</v>
      </c>
      <c r="J6373" t="s">
        <v>1992</v>
      </c>
      <c r="K6373">
        <v>51</v>
      </c>
      <c r="L6373" t="s">
        <v>133</v>
      </c>
      <c r="M6373" t="s">
        <v>132</v>
      </c>
      <c r="N6373" t="s">
        <v>131</v>
      </c>
      <c r="O6373" t="s">
        <v>135</v>
      </c>
    </row>
    <row r="6374" spans="1:15">
      <c r="A6374">
        <v>6373</v>
      </c>
      <c r="B6374">
        <v>416536</v>
      </c>
      <c r="C6374" t="s">
        <v>2951</v>
      </c>
      <c r="D6374" t="s">
        <v>149</v>
      </c>
      <c r="E6374" t="s">
        <v>11317</v>
      </c>
      <c r="F6374">
        <v>300</v>
      </c>
      <c r="G6374">
        <v>3.4</v>
      </c>
      <c r="H6374">
        <v>100</v>
      </c>
      <c r="I6374" t="s">
        <v>3318</v>
      </c>
      <c r="J6374" t="s">
        <v>2951</v>
      </c>
      <c r="K6374">
        <v>52</v>
      </c>
      <c r="L6374" t="s">
        <v>136</v>
      </c>
      <c r="M6374" t="s">
        <v>132</v>
      </c>
      <c r="N6374" t="s">
        <v>131</v>
      </c>
      <c r="O6374" t="s">
        <v>135</v>
      </c>
    </row>
    <row r="6375" spans="1:15">
      <c r="A6375">
        <v>6374</v>
      </c>
      <c r="B6375">
        <v>416896</v>
      </c>
      <c r="C6375" t="s">
        <v>2951</v>
      </c>
      <c r="D6375" t="s">
        <v>149</v>
      </c>
      <c r="E6375" t="s">
        <v>11318</v>
      </c>
      <c r="F6375">
        <v>300</v>
      </c>
      <c r="G6375">
        <v>4.4000000000000004</v>
      </c>
      <c r="H6375">
        <v>20</v>
      </c>
      <c r="I6375" t="s">
        <v>11319</v>
      </c>
      <c r="J6375" t="s">
        <v>2951</v>
      </c>
      <c r="K6375">
        <v>60</v>
      </c>
      <c r="L6375" t="s">
        <v>236</v>
      </c>
      <c r="M6375" t="s">
        <v>132</v>
      </c>
      <c r="N6375" t="s">
        <v>140</v>
      </c>
      <c r="O6375" t="s">
        <v>135</v>
      </c>
    </row>
    <row r="6376" spans="1:15">
      <c r="A6376">
        <v>6375</v>
      </c>
      <c r="B6376">
        <v>417158</v>
      </c>
      <c r="C6376" t="s">
        <v>690</v>
      </c>
      <c r="D6376" t="s">
        <v>129</v>
      </c>
      <c r="E6376" t="s">
        <v>11320</v>
      </c>
      <c r="F6376">
        <v>200</v>
      </c>
      <c r="G6376">
        <v>2.9</v>
      </c>
      <c r="H6376">
        <v>80</v>
      </c>
      <c r="I6376" t="s">
        <v>7967</v>
      </c>
      <c r="J6376" t="s">
        <v>690</v>
      </c>
      <c r="K6376">
        <v>78</v>
      </c>
      <c r="L6376" t="s">
        <v>138</v>
      </c>
      <c r="M6376" t="s">
        <v>142</v>
      </c>
      <c r="N6376" t="s">
        <v>131</v>
      </c>
      <c r="O6376" t="s">
        <v>130</v>
      </c>
    </row>
    <row r="6377" spans="1:15">
      <c r="A6377">
        <v>6376</v>
      </c>
      <c r="B6377">
        <v>417308</v>
      </c>
      <c r="C6377" t="s">
        <v>1467</v>
      </c>
      <c r="D6377" t="s">
        <v>143</v>
      </c>
      <c r="E6377" t="s">
        <v>11321</v>
      </c>
      <c r="F6377">
        <v>200</v>
      </c>
      <c r="G6377">
        <v>2.9</v>
      </c>
      <c r="H6377">
        <v>80</v>
      </c>
      <c r="I6377" t="s">
        <v>356</v>
      </c>
      <c r="J6377" t="s">
        <v>1467</v>
      </c>
      <c r="K6377">
        <v>78</v>
      </c>
      <c r="L6377" t="s">
        <v>136</v>
      </c>
      <c r="M6377" t="s">
        <v>142</v>
      </c>
      <c r="N6377" t="s">
        <v>131</v>
      </c>
      <c r="O6377" t="s">
        <v>130</v>
      </c>
    </row>
    <row r="6378" spans="1:15">
      <c r="A6378">
        <v>6377</v>
      </c>
      <c r="B6378">
        <v>417454</v>
      </c>
      <c r="C6378" t="s">
        <v>11322</v>
      </c>
      <c r="D6378" t="s">
        <v>143</v>
      </c>
      <c r="E6378" t="s">
        <v>11323</v>
      </c>
      <c r="F6378">
        <v>200</v>
      </c>
      <c r="G6378">
        <v>4.2</v>
      </c>
      <c r="H6378">
        <v>50</v>
      </c>
      <c r="I6378" t="s">
        <v>9322</v>
      </c>
      <c r="J6378" t="s">
        <v>835</v>
      </c>
      <c r="K6378">
        <v>57</v>
      </c>
      <c r="L6378" t="s">
        <v>136</v>
      </c>
      <c r="M6378" t="s">
        <v>142</v>
      </c>
      <c r="N6378" t="s">
        <v>140</v>
      </c>
      <c r="O6378" t="s">
        <v>135</v>
      </c>
    </row>
    <row r="6379" spans="1:15">
      <c r="A6379">
        <v>6378</v>
      </c>
      <c r="B6379">
        <v>418077</v>
      </c>
      <c r="C6379" t="s">
        <v>3657</v>
      </c>
      <c r="D6379" t="s">
        <v>145</v>
      </c>
      <c r="E6379" t="s">
        <v>11324</v>
      </c>
      <c r="F6379">
        <v>200</v>
      </c>
      <c r="G6379">
        <v>2.9</v>
      </c>
      <c r="H6379">
        <v>80</v>
      </c>
      <c r="I6379" t="s">
        <v>1146</v>
      </c>
      <c r="J6379" t="s">
        <v>3657</v>
      </c>
      <c r="K6379">
        <v>75</v>
      </c>
      <c r="L6379" t="s">
        <v>133</v>
      </c>
      <c r="M6379" t="s">
        <v>142</v>
      </c>
      <c r="N6379" t="s">
        <v>131</v>
      </c>
      <c r="O6379" t="s">
        <v>130</v>
      </c>
    </row>
    <row r="6380" spans="1:15">
      <c r="A6380">
        <v>6379</v>
      </c>
      <c r="B6380">
        <v>418299</v>
      </c>
      <c r="C6380" t="s">
        <v>1291</v>
      </c>
      <c r="D6380" t="s">
        <v>129</v>
      </c>
      <c r="E6380" t="s">
        <v>11325</v>
      </c>
      <c r="F6380">
        <v>300</v>
      </c>
      <c r="G6380">
        <v>2.9</v>
      </c>
      <c r="H6380">
        <v>80</v>
      </c>
      <c r="I6380" t="s">
        <v>841</v>
      </c>
      <c r="J6380" t="s">
        <v>1291</v>
      </c>
      <c r="K6380">
        <v>88</v>
      </c>
      <c r="L6380" t="s">
        <v>136</v>
      </c>
      <c r="M6380" t="s">
        <v>132</v>
      </c>
      <c r="N6380" t="s">
        <v>131</v>
      </c>
      <c r="O6380" t="s">
        <v>130</v>
      </c>
    </row>
    <row r="6381" spans="1:15">
      <c r="A6381">
        <v>6380</v>
      </c>
      <c r="B6381">
        <v>418326</v>
      </c>
      <c r="C6381" t="s">
        <v>477</v>
      </c>
      <c r="D6381" t="s">
        <v>141</v>
      </c>
      <c r="E6381" t="s">
        <v>11326</v>
      </c>
      <c r="F6381">
        <v>200</v>
      </c>
      <c r="G6381">
        <v>3.9</v>
      </c>
      <c r="H6381">
        <v>20</v>
      </c>
      <c r="I6381" t="s">
        <v>11327</v>
      </c>
      <c r="J6381" t="s">
        <v>477</v>
      </c>
      <c r="K6381">
        <v>53</v>
      </c>
      <c r="L6381" t="s">
        <v>133</v>
      </c>
      <c r="M6381" t="s">
        <v>142</v>
      </c>
      <c r="N6381" t="s">
        <v>140</v>
      </c>
      <c r="O6381" t="s">
        <v>135</v>
      </c>
    </row>
    <row r="6382" spans="1:15">
      <c r="A6382">
        <v>6381</v>
      </c>
      <c r="B6382">
        <v>418575</v>
      </c>
      <c r="C6382" t="s">
        <v>1969</v>
      </c>
      <c r="D6382" t="s">
        <v>145</v>
      </c>
      <c r="E6382" t="s">
        <v>11328</v>
      </c>
      <c r="F6382">
        <v>150</v>
      </c>
      <c r="G6382">
        <v>2.9</v>
      </c>
      <c r="H6382">
        <v>80</v>
      </c>
      <c r="I6382" t="s">
        <v>11329</v>
      </c>
      <c r="J6382" t="s">
        <v>1969</v>
      </c>
      <c r="K6382">
        <v>44</v>
      </c>
      <c r="L6382" t="s">
        <v>138</v>
      </c>
      <c r="M6382" t="s">
        <v>142</v>
      </c>
      <c r="N6382" t="s">
        <v>131</v>
      </c>
      <c r="O6382" t="s">
        <v>135</v>
      </c>
    </row>
    <row r="6383" spans="1:15">
      <c r="A6383">
        <v>6382</v>
      </c>
      <c r="B6383">
        <v>419686</v>
      </c>
      <c r="C6383" t="s">
        <v>2742</v>
      </c>
      <c r="D6383" t="s">
        <v>137</v>
      </c>
      <c r="E6383" t="s">
        <v>11330</v>
      </c>
      <c r="F6383">
        <v>150</v>
      </c>
      <c r="G6383">
        <v>2.9</v>
      </c>
      <c r="H6383">
        <v>80</v>
      </c>
      <c r="I6383" t="s">
        <v>5792</v>
      </c>
      <c r="J6383" t="s">
        <v>2742</v>
      </c>
      <c r="K6383">
        <v>59</v>
      </c>
      <c r="L6383" t="s">
        <v>138</v>
      </c>
      <c r="M6383" t="s">
        <v>142</v>
      </c>
      <c r="N6383" t="s">
        <v>131</v>
      </c>
      <c r="O6383" t="s">
        <v>135</v>
      </c>
    </row>
    <row r="6384" spans="1:15">
      <c r="A6384">
        <v>6383</v>
      </c>
      <c r="B6384">
        <v>419772</v>
      </c>
      <c r="C6384" t="s">
        <v>3083</v>
      </c>
      <c r="D6384" t="s">
        <v>146</v>
      </c>
      <c r="E6384" t="s">
        <v>11331</v>
      </c>
      <c r="F6384">
        <v>300</v>
      </c>
      <c r="G6384">
        <v>2.9</v>
      </c>
      <c r="H6384">
        <v>80</v>
      </c>
      <c r="I6384" t="s">
        <v>4495</v>
      </c>
      <c r="J6384" t="s">
        <v>3083</v>
      </c>
      <c r="K6384">
        <v>50</v>
      </c>
      <c r="L6384" t="s">
        <v>138</v>
      </c>
      <c r="M6384" t="s">
        <v>132</v>
      </c>
      <c r="N6384" t="s">
        <v>131</v>
      </c>
      <c r="O6384" t="s">
        <v>135</v>
      </c>
    </row>
    <row r="6385" spans="1:15">
      <c r="A6385">
        <v>6384</v>
      </c>
      <c r="B6385">
        <v>420467</v>
      </c>
      <c r="C6385" t="s">
        <v>477</v>
      </c>
      <c r="D6385" t="s">
        <v>141</v>
      </c>
      <c r="E6385" t="s">
        <v>11332</v>
      </c>
      <c r="F6385">
        <v>200</v>
      </c>
      <c r="G6385">
        <v>2.9</v>
      </c>
      <c r="H6385">
        <v>80</v>
      </c>
      <c r="I6385" t="s">
        <v>2236</v>
      </c>
      <c r="J6385" t="s">
        <v>477</v>
      </c>
      <c r="K6385">
        <v>60</v>
      </c>
      <c r="L6385" t="s">
        <v>138</v>
      </c>
      <c r="M6385" t="s">
        <v>142</v>
      </c>
      <c r="N6385" t="s">
        <v>131</v>
      </c>
      <c r="O6385" t="s">
        <v>135</v>
      </c>
    </row>
    <row r="6386" spans="1:15">
      <c r="A6386">
        <v>6385</v>
      </c>
      <c r="B6386">
        <v>420750</v>
      </c>
      <c r="C6386" t="s">
        <v>2284</v>
      </c>
      <c r="D6386" t="s">
        <v>139</v>
      </c>
      <c r="E6386" t="s">
        <v>11333</v>
      </c>
      <c r="F6386">
        <v>200</v>
      </c>
      <c r="G6386">
        <v>2.9</v>
      </c>
      <c r="H6386">
        <v>80</v>
      </c>
      <c r="I6386" t="s">
        <v>11334</v>
      </c>
      <c r="J6386" t="s">
        <v>2284</v>
      </c>
      <c r="K6386">
        <v>69</v>
      </c>
      <c r="L6386" t="s">
        <v>136</v>
      </c>
      <c r="M6386" t="s">
        <v>142</v>
      </c>
      <c r="N6386" t="s">
        <v>131</v>
      </c>
      <c r="O6386" t="s">
        <v>130</v>
      </c>
    </row>
    <row r="6387" spans="1:15">
      <c r="A6387">
        <v>6386</v>
      </c>
      <c r="B6387">
        <v>420764</v>
      </c>
      <c r="C6387" t="s">
        <v>973</v>
      </c>
      <c r="D6387" t="s">
        <v>134</v>
      </c>
      <c r="E6387" t="s">
        <v>11335</v>
      </c>
      <c r="F6387">
        <v>100</v>
      </c>
      <c r="G6387">
        <v>4.2</v>
      </c>
      <c r="H6387">
        <v>20</v>
      </c>
      <c r="I6387" t="s">
        <v>11336</v>
      </c>
      <c r="J6387" t="s">
        <v>973</v>
      </c>
      <c r="K6387">
        <v>41</v>
      </c>
      <c r="L6387" t="s">
        <v>138</v>
      </c>
      <c r="M6387" t="s">
        <v>142</v>
      </c>
      <c r="N6387" t="s">
        <v>140</v>
      </c>
      <c r="O6387" t="s">
        <v>135</v>
      </c>
    </row>
    <row r="6388" spans="1:15">
      <c r="A6388">
        <v>6387</v>
      </c>
      <c r="B6388">
        <v>421134</v>
      </c>
      <c r="C6388" t="s">
        <v>1155</v>
      </c>
      <c r="D6388" t="s">
        <v>139</v>
      </c>
      <c r="E6388" t="s">
        <v>11337</v>
      </c>
      <c r="F6388">
        <v>200</v>
      </c>
      <c r="G6388">
        <v>2.9</v>
      </c>
      <c r="H6388">
        <v>80</v>
      </c>
      <c r="I6388" t="s">
        <v>1573</v>
      </c>
      <c r="J6388" t="s">
        <v>1155</v>
      </c>
      <c r="K6388">
        <v>49</v>
      </c>
      <c r="L6388" t="s">
        <v>138</v>
      </c>
      <c r="M6388" t="s">
        <v>142</v>
      </c>
      <c r="N6388" t="s">
        <v>131</v>
      </c>
      <c r="O6388" t="s">
        <v>135</v>
      </c>
    </row>
    <row r="6389" spans="1:15">
      <c r="A6389">
        <v>6388</v>
      </c>
      <c r="B6389">
        <v>421716</v>
      </c>
      <c r="C6389" t="s">
        <v>2818</v>
      </c>
      <c r="D6389" t="s">
        <v>149</v>
      </c>
      <c r="E6389" t="s">
        <v>11338</v>
      </c>
      <c r="F6389">
        <v>200</v>
      </c>
      <c r="G6389">
        <v>2.9</v>
      </c>
      <c r="H6389">
        <v>80</v>
      </c>
      <c r="I6389" t="s">
        <v>11339</v>
      </c>
      <c r="J6389" t="s">
        <v>2818</v>
      </c>
      <c r="K6389">
        <v>49</v>
      </c>
      <c r="L6389" t="s">
        <v>133</v>
      </c>
      <c r="M6389" t="s">
        <v>142</v>
      </c>
      <c r="N6389" t="s">
        <v>131</v>
      </c>
      <c r="O6389" t="s">
        <v>135</v>
      </c>
    </row>
    <row r="6390" spans="1:15">
      <c r="A6390">
        <v>6389</v>
      </c>
      <c r="B6390">
        <v>421739</v>
      </c>
      <c r="C6390" t="s">
        <v>1636</v>
      </c>
      <c r="D6390" t="s">
        <v>146</v>
      </c>
      <c r="E6390" t="s">
        <v>11340</v>
      </c>
      <c r="F6390">
        <v>250</v>
      </c>
      <c r="G6390">
        <v>2.9</v>
      </c>
      <c r="H6390">
        <v>80</v>
      </c>
      <c r="I6390" t="s">
        <v>2266</v>
      </c>
      <c r="J6390" t="s">
        <v>1636</v>
      </c>
      <c r="K6390">
        <v>55</v>
      </c>
      <c r="L6390" t="s">
        <v>136</v>
      </c>
      <c r="M6390" t="s">
        <v>132</v>
      </c>
      <c r="N6390" t="s">
        <v>131</v>
      </c>
      <c r="O6390" t="s">
        <v>135</v>
      </c>
    </row>
    <row r="6391" spans="1:15">
      <c r="A6391">
        <v>6390</v>
      </c>
      <c r="B6391">
        <v>422290</v>
      </c>
      <c r="C6391" t="s">
        <v>3080</v>
      </c>
      <c r="D6391" t="s">
        <v>145</v>
      </c>
      <c r="E6391" t="s">
        <v>11341</v>
      </c>
      <c r="F6391">
        <v>300</v>
      </c>
      <c r="G6391">
        <v>2.9</v>
      </c>
      <c r="H6391">
        <v>80</v>
      </c>
      <c r="I6391" t="s">
        <v>11342</v>
      </c>
      <c r="J6391" t="s">
        <v>3080</v>
      </c>
      <c r="K6391">
        <v>56</v>
      </c>
      <c r="L6391" t="s">
        <v>138</v>
      </c>
      <c r="M6391" t="s">
        <v>132</v>
      </c>
      <c r="N6391" t="s">
        <v>131</v>
      </c>
      <c r="O6391" t="s">
        <v>135</v>
      </c>
    </row>
    <row r="6392" spans="1:15">
      <c r="A6392">
        <v>6391</v>
      </c>
      <c r="B6392">
        <v>422416</v>
      </c>
      <c r="C6392" t="s">
        <v>973</v>
      </c>
      <c r="D6392" t="s">
        <v>134</v>
      </c>
      <c r="E6392" t="s">
        <v>11343</v>
      </c>
      <c r="F6392">
        <v>100</v>
      </c>
      <c r="G6392">
        <v>2.9</v>
      </c>
      <c r="H6392">
        <v>80</v>
      </c>
      <c r="I6392" t="s">
        <v>6528</v>
      </c>
      <c r="J6392" t="s">
        <v>973</v>
      </c>
      <c r="K6392">
        <v>46</v>
      </c>
      <c r="L6392" t="s">
        <v>136</v>
      </c>
      <c r="M6392" t="s">
        <v>142</v>
      </c>
      <c r="N6392" t="s">
        <v>131</v>
      </c>
      <c r="O6392" t="s">
        <v>135</v>
      </c>
    </row>
    <row r="6393" spans="1:15">
      <c r="A6393">
        <v>6392</v>
      </c>
      <c r="B6393">
        <v>422630</v>
      </c>
      <c r="C6393" t="s">
        <v>3595</v>
      </c>
      <c r="D6393" t="s">
        <v>134</v>
      </c>
      <c r="E6393" t="s">
        <v>11344</v>
      </c>
      <c r="F6393">
        <v>100</v>
      </c>
      <c r="G6393">
        <v>2.9</v>
      </c>
      <c r="H6393">
        <v>80</v>
      </c>
      <c r="I6393" t="s">
        <v>2266</v>
      </c>
      <c r="J6393" t="s">
        <v>3595</v>
      </c>
      <c r="K6393">
        <v>51</v>
      </c>
      <c r="L6393" t="s">
        <v>136</v>
      </c>
      <c r="M6393" t="s">
        <v>142</v>
      </c>
      <c r="N6393" t="s">
        <v>131</v>
      </c>
      <c r="O6393" t="s">
        <v>135</v>
      </c>
    </row>
    <row r="6394" spans="1:15">
      <c r="A6394">
        <v>6393</v>
      </c>
      <c r="B6394">
        <v>422674</v>
      </c>
      <c r="C6394" t="s">
        <v>295</v>
      </c>
      <c r="D6394" t="s">
        <v>137</v>
      </c>
      <c r="E6394" t="s">
        <v>11345</v>
      </c>
      <c r="F6394">
        <v>199</v>
      </c>
      <c r="G6394">
        <v>4.4000000000000004</v>
      </c>
      <c r="H6394">
        <v>20</v>
      </c>
      <c r="I6394" t="s">
        <v>1573</v>
      </c>
      <c r="J6394" t="s">
        <v>295</v>
      </c>
      <c r="K6394">
        <v>54</v>
      </c>
      <c r="L6394" t="s">
        <v>138</v>
      </c>
      <c r="M6394" t="s">
        <v>142</v>
      </c>
      <c r="N6394" t="s">
        <v>140</v>
      </c>
      <c r="O6394" t="s">
        <v>135</v>
      </c>
    </row>
    <row r="6395" spans="1:15">
      <c r="A6395">
        <v>6394</v>
      </c>
      <c r="B6395">
        <v>423071</v>
      </c>
      <c r="C6395" t="s">
        <v>1969</v>
      </c>
      <c r="D6395" t="s">
        <v>145</v>
      </c>
      <c r="E6395" t="s">
        <v>11346</v>
      </c>
      <c r="F6395">
        <v>100</v>
      </c>
      <c r="G6395">
        <v>4.2</v>
      </c>
      <c r="H6395">
        <v>20</v>
      </c>
      <c r="I6395" t="s">
        <v>841</v>
      </c>
      <c r="J6395" t="s">
        <v>1969</v>
      </c>
      <c r="K6395">
        <v>40</v>
      </c>
      <c r="L6395" t="s">
        <v>136</v>
      </c>
      <c r="M6395" t="s">
        <v>142</v>
      </c>
      <c r="N6395" t="s">
        <v>140</v>
      </c>
      <c r="O6395" t="s">
        <v>144</v>
      </c>
    </row>
    <row r="6396" spans="1:15">
      <c r="A6396">
        <v>6395</v>
      </c>
      <c r="B6396">
        <v>423622</v>
      </c>
      <c r="C6396" t="s">
        <v>1675</v>
      </c>
      <c r="D6396" t="s">
        <v>141</v>
      </c>
      <c r="E6396" t="s">
        <v>11347</v>
      </c>
      <c r="F6396">
        <v>300</v>
      </c>
      <c r="G6396">
        <v>2.9</v>
      </c>
      <c r="H6396">
        <v>80</v>
      </c>
      <c r="I6396" t="s">
        <v>2266</v>
      </c>
      <c r="J6396" t="s">
        <v>1675</v>
      </c>
      <c r="K6396">
        <v>48</v>
      </c>
      <c r="L6396" t="s">
        <v>136</v>
      </c>
      <c r="M6396" t="s">
        <v>132</v>
      </c>
      <c r="N6396" t="s">
        <v>131</v>
      </c>
      <c r="O6396" t="s">
        <v>135</v>
      </c>
    </row>
    <row r="6397" spans="1:15">
      <c r="A6397">
        <v>6396</v>
      </c>
      <c r="B6397">
        <v>423786</v>
      </c>
      <c r="C6397" t="s">
        <v>2151</v>
      </c>
      <c r="D6397" t="s">
        <v>141</v>
      </c>
      <c r="E6397" t="s">
        <v>11348</v>
      </c>
      <c r="F6397">
        <v>200</v>
      </c>
      <c r="G6397">
        <v>2.9</v>
      </c>
      <c r="H6397">
        <v>80</v>
      </c>
      <c r="I6397" t="s">
        <v>7988</v>
      </c>
      <c r="J6397" t="s">
        <v>2151</v>
      </c>
      <c r="K6397">
        <v>74</v>
      </c>
      <c r="L6397" t="s">
        <v>138</v>
      </c>
      <c r="M6397" t="s">
        <v>142</v>
      </c>
      <c r="N6397" t="s">
        <v>131</v>
      </c>
      <c r="O6397" t="s">
        <v>130</v>
      </c>
    </row>
    <row r="6398" spans="1:15">
      <c r="A6398">
        <v>6397</v>
      </c>
      <c r="B6398">
        <v>424107</v>
      </c>
      <c r="C6398" t="s">
        <v>2242</v>
      </c>
      <c r="D6398" t="s">
        <v>145</v>
      </c>
      <c r="E6398" t="s">
        <v>11349</v>
      </c>
      <c r="F6398">
        <v>250</v>
      </c>
      <c r="G6398">
        <v>2.9</v>
      </c>
      <c r="H6398">
        <v>80</v>
      </c>
      <c r="I6398" t="s">
        <v>11350</v>
      </c>
      <c r="J6398" t="s">
        <v>2489</v>
      </c>
      <c r="K6398">
        <v>54</v>
      </c>
      <c r="L6398" t="s">
        <v>136</v>
      </c>
      <c r="M6398" t="s">
        <v>132</v>
      </c>
      <c r="N6398" t="s">
        <v>131</v>
      </c>
      <c r="O6398" t="s">
        <v>135</v>
      </c>
    </row>
    <row r="6399" spans="1:15">
      <c r="A6399">
        <v>6398</v>
      </c>
      <c r="B6399">
        <v>424125</v>
      </c>
      <c r="C6399" t="s">
        <v>11351</v>
      </c>
      <c r="D6399" t="s">
        <v>143</v>
      </c>
      <c r="E6399" t="s">
        <v>11352</v>
      </c>
      <c r="F6399">
        <v>300</v>
      </c>
      <c r="G6399">
        <v>2.9</v>
      </c>
      <c r="H6399">
        <v>80</v>
      </c>
      <c r="I6399" t="s">
        <v>11353</v>
      </c>
      <c r="J6399" t="s">
        <v>880</v>
      </c>
      <c r="K6399">
        <v>33</v>
      </c>
      <c r="L6399" t="s">
        <v>133</v>
      </c>
      <c r="M6399" t="s">
        <v>132</v>
      </c>
      <c r="N6399" t="s">
        <v>131</v>
      </c>
      <c r="O6399" t="s">
        <v>144</v>
      </c>
    </row>
    <row r="6400" spans="1:15">
      <c r="A6400">
        <v>6399</v>
      </c>
      <c r="B6400">
        <v>424620</v>
      </c>
      <c r="C6400" t="s">
        <v>443</v>
      </c>
      <c r="D6400" t="s">
        <v>137</v>
      </c>
      <c r="E6400" t="s">
        <v>11354</v>
      </c>
      <c r="F6400">
        <v>300</v>
      </c>
      <c r="G6400">
        <v>2.9</v>
      </c>
      <c r="H6400">
        <v>80</v>
      </c>
      <c r="I6400" t="s">
        <v>8691</v>
      </c>
      <c r="J6400" t="s">
        <v>443</v>
      </c>
      <c r="K6400">
        <v>63</v>
      </c>
      <c r="L6400" t="s">
        <v>136</v>
      </c>
      <c r="M6400" t="s">
        <v>132</v>
      </c>
      <c r="N6400" t="s">
        <v>131</v>
      </c>
      <c r="O6400" t="s">
        <v>130</v>
      </c>
    </row>
    <row r="6401" spans="1:15">
      <c r="A6401">
        <v>6400</v>
      </c>
      <c r="B6401">
        <v>424656</v>
      </c>
      <c r="C6401" t="s">
        <v>443</v>
      </c>
      <c r="D6401" t="s">
        <v>137</v>
      </c>
      <c r="E6401" t="s">
        <v>11355</v>
      </c>
      <c r="F6401">
        <v>320</v>
      </c>
      <c r="G6401">
        <v>2.9</v>
      </c>
      <c r="H6401">
        <v>80</v>
      </c>
      <c r="I6401" t="s">
        <v>356</v>
      </c>
      <c r="J6401" t="s">
        <v>443</v>
      </c>
      <c r="K6401">
        <v>72</v>
      </c>
      <c r="L6401" t="s">
        <v>136</v>
      </c>
      <c r="M6401" t="s">
        <v>132</v>
      </c>
      <c r="N6401" t="s">
        <v>131</v>
      </c>
      <c r="O6401" t="s">
        <v>130</v>
      </c>
    </row>
    <row r="6402" spans="1:15">
      <c r="A6402">
        <v>6401</v>
      </c>
      <c r="B6402">
        <v>424870</v>
      </c>
      <c r="C6402" t="s">
        <v>1684</v>
      </c>
      <c r="D6402" t="s">
        <v>146</v>
      </c>
      <c r="E6402" t="s">
        <v>11356</v>
      </c>
      <c r="F6402">
        <v>200</v>
      </c>
      <c r="G6402">
        <v>2.9</v>
      </c>
      <c r="H6402">
        <v>80</v>
      </c>
      <c r="I6402" t="s">
        <v>2538</v>
      </c>
      <c r="J6402" t="s">
        <v>1684</v>
      </c>
      <c r="K6402">
        <v>37</v>
      </c>
      <c r="L6402" t="s">
        <v>138</v>
      </c>
      <c r="M6402" t="s">
        <v>142</v>
      </c>
      <c r="N6402" t="s">
        <v>131</v>
      </c>
      <c r="O6402" t="s">
        <v>144</v>
      </c>
    </row>
    <row r="6403" spans="1:15">
      <c r="A6403">
        <v>6402</v>
      </c>
      <c r="B6403">
        <v>425092</v>
      </c>
      <c r="C6403" t="s">
        <v>880</v>
      </c>
      <c r="D6403" t="s">
        <v>143</v>
      </c>
      <c r="E6403" t="s">
        <v>11357</v>
      </c>
      <c r="F6403">
        <v>200</v>
      </c>
      <c r="G6403">
        <v>3.7</v>
      </c>
      <c r="H6403">
        <v>20</v>
      </c>
      <c r="I6403" t="s">
        <v>841</v>
      </c>
      <c r="J6403" t="s">
        <v>880</v>
      </c>
      <c r="K6403">
        <v>47</v>
      </c>
      <c r="L6403" t="s">
        <v>136</v>
      </c>
      <c r="M6403" t="s">
        <v>142</v>
      </c>
      <c r="N6403" t="s">
        <v>140</v>
      </c>
      <c r="O6403" t="s">
        <v>135</v>
      </c>
    </row>
    <row r="6404" spans="1:15">
      <c r="A6404">
        <v>6403</v>
      </c>
      <c r="B6404">
        <v>425144</v>
      </c>
      <c r="C6404" t="s">
        <v>3595</v>
      </c>
      <c r="D6404" t="s">
        <v>134</v>
      </c>
      <c r="E6404" t="s">
        <v>11358</v>
      </c>
      <c r="F6404">
        <v>200</v>
      </c>
      <c r="G6404">
        <v>2.9</v>
      </c>
      <c r="H6404">
        <v>80</v>
      </c>
      <c r="I6404" t="s">
        <v>11359</v>
      </c>
      <c r="J6404" t="s">
        <v>3595</v>
      </c>
      <c r="K6404">
        <v>48</v>
      </c>
      <c r="L6404" t="s">
        <v>236</v>
      </c>
      <c r="M6404" t="s">
        <v>142</v>
      </c>
      <c r="N6404" t="s">
        <v>131</v>
      </c>
      <c r="O6404" t="s">
        <v>135</v>
      </c>
    </row>
    <row r="6405" spans="1:15">
      <c r="A6405">
        <v>6404</v>
      </c>
      <c r="B6405">
        <v>425478</v>
      </c>
      <c r="C6405" t="s">
        <v>880</v>
      </c>
      <c r="D6405" t="s">
        <v>143</v>
      </c>
      <c r="E6405" t="s">
        <v>11360</v>
      </c>
      <c r="F6405">
        <v>200</v>
      </c>
      <c r="G6405">
        <v>2.9</v>
      </c>
      <c r="H6405">
        <v>80</v>
      </c>
      <c r="I6405" t="s">
        <v>11361</v>
      </c>
      <c r="J6405" t="s">
        <v>880</v>
      </c>
      <c r="K6405">
        <v>49</v>
      </c>
      <c r="L6405" t="s">
        <v>138</v>
      </c>
      <c r="M6405" t="s">
        <v>142</v>
      </c>
      <c r="N6405" t="s">
        <v>131</v>
      </c>
      <c r="O6405" t="s">
        <v>135</v>
      </c>
    </row>
    <row r="6406" spans="1:15">
      <c r="A6406">
        <v>6405</v>
      </c>
      <c r="B6406">
        <v>425482</v>
      </c>
      <c r="C6406" t="s">
        <v>807</v>
      </c>
      <c r="D6406" t="s">
        <v>139</v>
      </c>
      <c r="E6406" t="s">
        <v>11362</v>
      </c>
      <c r="F6406">
        <v>400</v>
      </c>
      <c r="G6406">
        <v>2.9</v>
      </c>
      <c r="H6406">
        <v>80</v>
      </c>
      <c r="I6406" t="s">
        <v>7259</v>
      </c>
      <c r="J6406" t="s">
        <v>807</v>
      </c>
      <c r="K6406">
        <v>78</v>
      </c>
      <c r="L6406" t="s">
        <v>136</v>
      </c>
      <c r="M6406" t="s">
        <v>132</v>
      </c>
      <c r="N6406" t="s">
        <v>131</v>
      </c>
      <c r="O6406" t="s">
        <v>130</v>
      </c>
    </row>
    <row r="6407" spans="1:15">
      <c r="A6407">
        <v>6406</v>
      </c>
      <c r="B6407">
        <v>426351</v>
      </c>
      <c r="C6407" t="s">
        <v>1291</v>
      </c>
      <c r="D6407" t="s">
        <v>129</v>
      </c>
      <c r="E6407" t="s">
        <v>11363</v>
      </c>
      <c r="F6407">
        <v>200</v>
      </c>
      <c r="G6407">
        <v>2.9</v>
      </c>
      <c r="H6407">
        <v>80</v>
      </c>
      <c r="I6407" t="s">
        <v>1146</v>
      </c>
      <c r="J6407" t="s">
        <v>1291</v>
      </c>
      <c r="K6407">
        <v>95</v>
      </c>
      <c r="L6407" t="s">
        <v>133</v>
      </c>
      <c r="M6407" t="s">
        <v>142</v>
      </c>
      <c r="N6407" t="s">
        <v>131</v>
      </c>
      <c r="O6407" t="s">
        <v>130</v>
      </c>
    </row>
    <row r="6408" spans="1:15">
      <c r="A6408">
        <v>6407</v>
      </c>
      <c r="B6408">
        <v>426422</v>
      </c>
      <c r="C6408" t="s">
        <v>2284</v>
      </c>
      <c r="D6408" t="s">
        <v>139</v>
      </c>
      <c r="E6408" t="s">
        <v>11364</v>
      </c>
      <c r="F6408">
        <v>800</v>
      </c>
      <c r="G6408">
        <v>2.9</v>
      </c>
      <c r="H6408">
        <v>80</v>
      </c>
      <c r="I6408" t="s">
        <v>841</v>
      </c>
      <c r="J6408" t="s">
        <v>2284</v>
      </c>
      <c r="K6408">
        <v>65</v>
      </c>
      <c r="L6408" t="s">
        <v>136</v>
      </c>
      <c r="M6408" t="s">
        <v>148</v>
      </c>
      <c r="N6408" t="s">
        <v>131</v>
      </c>
      <c r="O6408" t="s">
        <v>130</v>
      </c>
    </row>
    <row r="6409" spans="1:15">
      <c r="A6409">
        <v>6408</v>
      </c>
      <c r="B6409">
        <v>426896</v>
      </c>
      <c r="C6409" t="s">
        <v>1291</v>
      </c>
      <c r="D6409" t="s">
        <v>129</v>
      </c>
      <c r="E6409" t="s">
        <v>11365</v>
      </c>
      <c r="F6409">
        <v>200</v>
      </c>
      <c r="G6409">
        <v>4.8</v>
      </c>
      <c r="H6409">
        <v>20</v>
      </c>
      <c r="I6409" t="s">
        <v>11366</v>
      </c>
      <c r="J6409" t="s">
        <v>1291</v>
      </c>
      <c r="K6409">
        <v>84</v>
      </c>
      <c r="L6409" t="s">
        <v>136</v>
      </c>
      <c r="M6409" t="s">
        <v>142</v>
      </c>
      <c r="N6409" t="s">
        <v>140</v>
      </c>
      <c r="O6409" t="s">
        <v>130</v>
      </c>
    </row>
    <row r="6410" spans="1:15">
      <c r="A6410">
        <v>6409</v>
      </c>
      <c r="B6410">
        <v>427190</v>
      </c>
      <c r="C6410" t="s">
        <v>1291</v>
      </c>
      <c r="D6410" t="s">
        <v>129</v>
      </c>
      <c r="E6410" t="s">
        <v>11367</v>
      </c>
      <c r="F6410">
        <v>150</v>
      </c>
      <c r="G6410">
        <v>2.9</v>
      </c>
      <c r="H6410">
        <v>80</v>
      </c>
      <c r="I6410" t="s">
        <v>2266</v>
      </c>
      <c r="J6410" t="s">
        <v>1291</v>
      </c>
      <c r="K6410">
        <v>63</v>
      </c>
      <c r="L6410" t="s">
        <v>136</v>
      </c>
      <c r="M6410" t="s">
        <v>142</v>
      </c>
      <c r="N6410" t="s">
        <v>131</v>
      </c>
      <c r="O6410" t="s">
        <v>130</v>
      </c>
    </row>
    <row r="6411" spans="1:15">
      <c r="A6411">
        <v>6410</v>
      </c>
      <c r="B6411">
        <v>427388</v>
      </c>
      <c r="C6411" t="s">
        <v>880</v>
      </c>
      <c r="D6411" t="s">
        <v>143</v>
      </c>
      <c r="E6411" t="s">
        <v>11368</v>
      </c>
      <c r="F6411">
        <v>300</v>
      </c>
      <c r="G6411">
        <v>4.3</v>
      </c>
      <c r="H6411">
        <v>20</v>
      </c>
      <c r="I6411" t="s">
        <v>11369</v>
      </c>
      <c r="J6411" t="s">
        <v>880</v>
      </c>
      <c r="K6411">
        <v>37</v>
      </c>
      <c r="L6411" t="s">
        <v>138</v>
      </c>
      <c r="M6411" t="s">
        <v>132</v>
      </c>
      <c r="N6411" t="s">
        <v>140</v>
      </c>
      <c r="O6411" t="s">
        <v>144</v>
      </c>
    </row>
    <row r="6412" spans="1:15">
      <c r="A6412">
        <v>6411</v>
      </c>
      <c r="B6412">
        <v>427393</v>
      </c>
      <c r="C6412" t="s">
        <v>2242</v>
      </c>
      <c r="D6412" t="s">
        <v>145</v>
      </c>
      <c r="E6412" t="s">
        <v>11370</v>
      </c>
      <c r="F6412">
        <v>300</v>
      </c>
      <c r="G6412">
        <v>2.9</v>
      </c>
      <c r="H6412">
        <v>80</v>
      </c>
      <c r="I6412" t="s">
        <v>841</v>
      </c>
      <c r="J6412" t="s">
        <v>2242</v>
      </c>
      <c r="K6412">
        <v>51</v>
      </c>
      <c r="L6412" t="s">
        <v>136</v>
      </c>
      <c r="M6412" t="s">
        <v>132</v>
      </c>
      <c r="N6412" t="s">
        <v>131</v>
      </c>
      <c r="O6412" t="s">
        <v>135</v>
      </c>
    </row>
    <row r="6413" spans="1:15">
      <c r="A6413">
        <v>6412</v>
      </c>
      <c r="B6413">
        <v>428657</v>
      </c>
      <c r="C6413" t="s">
        <v>1106</v>
      </c>
      <c r="D6413" t="s">
        <v>139</v>
      </c>
      <c r="E6413" t="s">
        <v>11371</v>
      </c>
      <c r="F6413">
        <v>400</v>
      </c>
      <c r="G6413">
        <v>2.9</v>
      </c>
      <c r="H6413">
        <v>80</v>
      </c>
      <c r="I6413" t="s">
        <v>841</v>
      </c>
      <c r="J6413" t="s">
        <v>1106</v>
      </c>
      <c r="K6413">
        <v>78</v>
      </c>
      <c r="L6413" t="s">
        <v>136</v>
      </c>
      <c r="M6413" t="s">
        <v>132</v>
      </c>
      <c r="N6413" t="s">
        <v>131</v>
      </c>
      <c r="O6413" t="s">
        <v>130</v>
      </c>
    </row>
    <row r="6414" spans="1:15">
      <c r="A6414">
        <v>6413</v>
      </c>
      <c r="B6414">
        <v>428701</v>
      </c>
      <c r="C6414" t="s">
        <v>805</v>
      </c>
      <c r="D6414" t="s">
        <v>139</v>
      </c>
      <c r="E6414" t="s">
        <v>11372</v>
      </c>
      <c r="F6414">
        <v>250</v>
      </c>
      <c r="G6414">
        <v>2.9</v>
      </c>
      <c r="H6414">
        <v>80</v>
      </c>
      <c r="I6414" t="s">
        <v>5680</v>
      </c>
      <c r="J6414" t="s">
        <v>805</v>
      </c>
      <c r="K6414">
        <v>78</v>
      </c>
      <c r="L6414" t="s">
        <v>138</v>
      </c>
      <c r="M6414" t="s">
        <v>132</v>
      </c>
      <c r="N6414" t="s">
        <v>131</v>
      </c>
      <c r="O6414" t="s">
        <v>130</v>
      </c>
    </row>
    <row r="6415" spans="1:15">
      <c r="A6415">
        <v>6414</v>
      </c>
      <c r="B6415">
        <v>429135</v>
      </c>
      <c r="C6415" t="s">
        <v>2322</v>
      </c>
      <c r="D6415" t="s">
        <v>145</v>
      </c>
      <c r="E6415" t="s">
        <v>11373</v>
      </c>
      <c r="F6415">
        <v>200</v>
      </c>
      <c r="G6415">
        <v>4.3</v>
      </c>
      <c r="H6415">
        <v>20</v>
      </c>
      <c r="I6415" t="s">
        <v>11374</v>
      </c>
      <c r="J6415" t="s">
        <v>2322</v>
      </c>
      <c r="K6415">
        <v>45</v>
      </c>
      <c r="L6415" t="s">
        <v>133</v>
      </c>
      <c r="M6415" t="s">
        <v>142</v>
      </c>
      <c r="N6415" t="s">
        <v>140</v>
      </c>
      <c r="O6415" t="s">
        <v>135</v>
      </c>
    </row>
    <row r="6416" spans="1:15">
      <c r="A6416">
        <v>6415</v>
      </c>
      <c r="B6416">
        <v>429273</v>
      </c>
      <c r="C6416" t="s">
        <v>690</v>
      </c>
      <c r="D6416" t="s">
        <v>129</v>
      </c>
      <c r="E6416" t="s">
        <v>11375</v>
      </c>
      <c r="F6416">
        <v>300</v>
      </c>
      <c r="G6416">
        <v>2.9</v>
      </c>
      <c r="H6416">
        <v>80</v>
      </c>
      <c r="I6416" t="s">
        <v>7692</v>
      </c>
      <c r="J6416" t="s">
        <v>690</v>
      </c>
      <c r="K6416">
        <v>85</v>
      </c>
      <c r="L6416" t="s">
        <v>133</v>
      </c>
      <c r="M6416" t="s">
        <v>132</v>
      </c>
      <c r="N6416" t="s">
        <v>131</v>
      </c>
      <c r="O6416" t="s">
        <v>130</v>
      </c>
    </row>
    <row r="6417" spans="1:15">
      <c r="A6417">
        <v>6416</v>
      </c>
      <c r="B6417">
        <v>429308</v>
      </c>
      <c r="C6417" t="s">
        <v>5991</v>
      </c>
      <c r="D6417" t="s">
        <v>143</v>
      </c>
      <c r="E6417" t="s">
        <v>11376</v>
      </c>
      <c r="F6417">
        <v>200</v>
      </c>
      <c r="G6417">
        <v>2.9</v>
      </c>
      <c r="H6417">
        <v>80</v>
      </c>
      <c r="I6417" t="s">
        <v>1763</v>
      </c>
      <c r="J6417" t="s">
        <v>5991</v>
      </c>
      <c r="K6417">
        <v>70</v>
      </c>
      <c r="L6417" t="s">
        <v>133</v>
      </c>
      <c r="M6417" t="s">
        <v>142</v>
      </c>
      <c r="N6417" t="s">
        <v>131</v>
      </c>
      <c r="O6417" t="s">
        <v>130</v>
      </c>
    </row>
    <row r="6418" spans="1:15">
      <c r="A6418">
        <v>6417</v>
      </c>
      <c r="B6418">
        <v>429336</v>
      </c>
      <c r="C6418" t="s">
        <v>2854</v>
      </c>
      <c r="D6418" t="s">
        <v>149</v>
      </c>
      <c r="E6418" t="s">
        <v>11377</v>
      </c>
      <c r="F6418">
        <v>300</v>
      </c>
      <c r="G6418">
        <v>2.9</v>
      </c>
      <c r="H6418">
        <v>80</v>
      </c>
      <c r="I6418" t="s">
        <v>11378</v>
      </c>
      <c r="J6418" t="s">
        <v>2854</v>
      </c>
      <c r="K6418">
        <v>62</v>
      </c>
      <c r="L6418" t="s">
        <v>138</v>
      </c>
      <c r="M6418" t="s">
        <v>132</v>
      </c>
      <c r="N6418" t="s">
        <v>131</v>
      </c>
      <c r="O6418" t="s">
        <v>130</v>
      </c>
    </row>
    <row r="6419" spans="1:15">
      <c r="A6419">
        <v>6418</v>
      </c>
      <c r="B6419">
        <v>430588</v>
      </c>
      <c r="C6419" t="s">
        <v>1332</v>
      </c>
      <c r="D6419" t="s">
        <v>134</v>
      </c>
      <c r="E6419" t="s">
        <v>6754</v>
      </c>
      <c r="F6419">
        <v>150</v>
      </c>
      <c r="G6419">
        <v>4.0999999999999996</v>
      </c>
      <c r="H6419">
        <v>20</v>
      </c>
      <c r="I6419" t="s">
        <v>2035</v>
      </c>
      <c r="J6419" t="s">
        <v>1332</v>
      </c>
      <c r="K6419">
        <v>38</v>
      </c>
      <c r="L6419" t="s">
        <v>138</v>
      </c>
      <c r="M6419" t="s">
        <v>142</v>
      </c>
      <c r="N6419" t="s">
        <v>140</v>
      </c>
      <c r="O6419" t="s">
        <v>144</v>
      </c>
    </row>
    <row r="6420" spans="1:15">
      <c r="A6420">
        <v>6419</v>
      </c>
      <c r="B6420">
        <v>430805</v>
      </c>
      <c r="C6420" t="s">
        <v>880</v>
      </c>
      <c r="D6420" t="s">
        <v>143</v>
      </c>
      <c r="E6420" t="s">
        <v>11379</v>
      </c>
      <c r="F6420">
        <v>300</v>
      </c>
      <c r="G6420">
        <v>2.9</v>
      </c>
      <c r="H6420">
        <v>80</v>
      </c>
      <c r="I6420" t="s">
        <v>841</v>
      </c>
      <c r="J6420" t="s">
        <v>880</v>
      </c>
      <c r="K6420">
        <v>62</v>
      </c>
      <c r="L6420" t="s">
        <v>136</v>
      </c>
      <c r="M6420" t="s">
        <v>132</v>
      </c>
      <c r="N6420" t="s">
        <v>131</v>
      </c>
      <c r="O6420" t="s">
        <v>130</v>
      </c>
    </row>
    <row r="6421" spans="1:15">
      <c r="A6421">
        <v>6420</v>
      </c>
      <c r="B6421">
        <v>430988</v>
      </c>
      <c r="C6421" t="s">
        <v>1969</v>
      </c>
      <c r="D6421" t="s">
        <v>145</v>
      </c>
      <c r="E6421" t="s">
        <v>11380</v>
      </c>
      <c r="F6421">
        <v>350</v>
      </c>
      <c r="G6421">
        <v>2.9</v>
      </c>
      <c r="H6421">
        <v>80</v>
      </c>
      <c r="I6421" t="s">
        <v>11381</v>
      </c>
      <c r="J6421" t="s">
        <v>1969</v>
      </c>
      <c r="K6421">
        <v>45</v>
      </c>
      <c r="L6421" t="s">
        <v>236</v>
      </c>
      <c r="M6421" t="s">
        <v>132</v>
      </c>
      <c r="N6421" t="s">
        <v>131</v>
      </c>
      <c r="O6421" t="s">
        <v>135</v>
      </c>
    </row>
    <row r="6422" spans="1:15">
      <c r="A6422">
        <v>6421</v>
      </c>
      <c r="B6422">
        <v>431370</v>
      </c>
      <c r="C6422" t="s">
        <v>1155</v>
      </c>
      <c r="D6422" t="s">
        <v>139</v>
      </c>
      <c r="E6422" t="s">
        <v>11382</v>
      </c>
      <c r="F6422">
        <v>200</v>
      </c>
      <c r="G6422">
        <v>4.5999999999999996</v>
      </c>
      <c r="H6422">
        <v>20</v>
      </c>
      <c r="I6422" t="s">
        <v>9975</v>
      </c>
      <c r="J6422" t="s">
        <v>1155</v>
      </c>
      <c r="K6422">
        <v>46</v>
      </c>
      <c r="L6422" t="s">
        <v>236</v>
      </c>
      <c r="M6422" t="s">
        <v>142</v>
      </c>
      <c r="N6422" t="s">
        <v>140</v>
      </c>
      <c r="O6422" t="s">
        <v>135</v>
      </c>
    </row>
    <row r="6423" spans="1:15">
      <c r="A6423">
        <v>6422</v>
      </c>
      <c r="B6423">
        <v>431375</v>
      </c>
      <c r="C6423" t="s">
        <v>3931</v>
      </c>
      <c r="D6423" t="s">
        <v>145</v>
      </c>
      <c r="E6423" t="s">
        <v>11383</v>
      </c>
      <c r="F6423">
        <v>200</v>
      </c>
      <c r="G6423">
        <v>2.9</v>
      </c>
      <c r="H6423">
        <v>80</v>
      </c>
      <c r="I6423" t="s">
        <v>11384</v>
      </c>
      <c r="J6423" t="s">
        <v>3931</v>
      </c>
      <c r="K6423">
        <v>53</v>
      </c>
      <c r="L6423" t="s">
        <v>236</v>
      </c>
      <c r="M6423" t="s">
        <v>142</v>
      </c>
      <c r="N6423" t="s">
        <v>131</v>
      </c>
      <c r="O6423" t="s">
        <v>135</v>
      </c>
    </row>
    <row r="6424" spans="1:15">
      <c r="A6424">
        <v>6423</v>
      </c>
      <c r="B6424">
        <v>431477</v>
      </c>
      <c r="C6424" t="s">
        <v>1692</v>
      </c>
      <c r="D6424" t="s">
        <v>129</v>
      </c>
      <c r="E6424" t="s">
        <v>11385</v>
      </c>
      <c r="F6424">
        <v>100</v>
      </c>
      <c r="G6424">
        <v>2.9</v>
      </c>
      <c r="H6424">
        <v>80</v>
      </c>
      <c r="I6424" t="s">
        <v>9366</v>
      </c>
      <c r="J6424" t="s">
        <v>1692</v>
      </c>
      <c r="K6424">
        <v>87</v>
      </c>
      <c r="L6424" t="s">
        <v>138</v>
      </c>
      <c r="M6424" t="s">
        <v>142</v>
      </c>
      <c r="N6424" t="s">
        <v>131</v>
      </c>
      <c r="O6424" t="s">
        <v>130</v>
      </c>
    </row>
    <row r="6425" spans="1:15">
      <c r="A6425">
        <v>6424</v>
      </c>
      <c r="B6425">
        <v>431497</v>
      </c>
      <c r="C6425" t="s">
        <v>690</v>
      </c>
      <c r="D6425" t="s">
        <v>129</v>
      </c>
      <c r="E6425" t="s">
        <v>11386</v>
      </c>
      <c r="F6425">
        <v>150</v>
      </c>
      <c r="G6425">
        <v>2.9</v>
      </c>
      <c r="H6425">
        <v>80</v>
      </c>
      <c r="I6425" t="s">
        <v>356</v>
      </c>
      <c r="J6425" t="s">
        <v>690</v>
      </c>
      <c r="K6425">
        <v>98</v>
      </c>
      <c r="L6425" t="s">
        <v>136</v>
      </c>
      <c r="M6425" t="s">
        <v>142</v>
      </c>
      <c r="N6425" t="s">
        <v>131</v>
      </c>
      <c r="O6425" t="s">
        <v>130</v>
      </c>
    </row>
    <row r="6426" spans="1:15">
      <c r="A6426">
        <v>6425</v>
      </c>
      <c r="B6426">
        <v>431569</v>
      </c>
      <c r="C6426" t="s">
        <v>696</v>
      </c>
      <c r="D6426" t="s">
        <v>139</v>
      </c>
      <c r="E6426" t="s">
        <v>11387</v>
      </c>
      <c r="F6426">
        <v>400</v>
      </c>
      <c r="G6426">
        <v>2.9</v>
      </c>
      <c r="H6426">
        <v>80</v>
      </c>
      <c r="I6426" t="s">
        <v>547</v>
      </c>
      <c r="J6426" t="s">
        <v>696</v>
      </c>
      <c r="K6426">
        <v>72</v>
      </c>
      <c r="L6426" t="s">
        <v>136</v>
      </c>
      <c r="M6426" t="s">
        <v>132</v>
      </c>
      <c r="N6426" t="s">
        <v>131</v>
      </c>
      <c r="O6426" t="s">
        <v>130</v>
      </c>
    </row>
    <row r="6427" spans="1:15">
      <c r="A6427">
        <v>6426</v>
      </c>
      <c r="B6427">
        <v>431682</v>
      </c>
      <c r="C6427" t="s">
        <v>3292</v>
      </c>
      <c r="D6427" t="s">
        <v>141</v>
      </c>
      <c r="E6427" t="s">
        <v>11388</v>
      </c>
      <c r="F6427">
        <v>150</v>
      </c>
      <c r="G6427">
        <v>2.9</v>
      </c>
      <c r="H6427">
        <v>80</v>
      </c>
      <c r="I6427" t="s">
        <v>11389</v>
      </c>
      <c r="J6427" t="s">
        <v>3292</v>
      </c>
      <c r="K6427">
        <v>39</v>
      </c>
      <c r="L6427" t="s">
        <v>133</v>
      </c>
      <c r="M6427" t="s">
        <v>142</v>
      </c>
      <c r="N6427" t="s">
        <v>131</v>
      </c>
      <c r="O6427" t="s">
        <v>144</v>
      </c>
    </row>
    <row r="6428" spans="1:15">
      <c r="A6428">
        <v>6427</v>
      </c>
      <c r="B6428">
        <v>432169</v>
      </c>
      <c r="C6428" t="s">
        <v>2951</v>
      </c>
      <c r="D6428" t="s">
        <v>149</v>
      </c>
      <c r="E6428" t="s">
        <v>11390</v>
      </c>
      <c r="F6428">
        <v>300</v>
      </c>
      <c r="G6428">
        <v>2.9</v>
      </c>
      <c r="H6428">
        <v>80</v>
      </c>
      <c r="I6428" t="s">
        <v>11391</v>
      </c>
      <c r="J6428" t="s">
        <v>2951</v>
      </c>
      <c r="K6428">
        <v>59</v>
      </c>
      <c r="L6428" t="s">
        <v>138</v>
      </c>
      <c r="M6428" t="s">
        <v>132</v>
      </c>
      <c r="N6428" t="s">
        <v>131</v>
      </c>
      <c r="O6428" t="s">
        <v>135</v>
      </c>
    </row>
    <row r="6429" spans="1:15">
      <c r="A6429">
        <v>6428</v>
      </c>
      <c r="B6429">
        <v>432316</v>
      </c>
      <c r="C6429" t="s">
        <v>3080</v>
      </c>
      <c r="D6429" t="s">
        <v>145</v>
      </c>
      <c r="E6429" t="s">
        <v>11392</v>
      </c>
      <c r="F6429">
        <v>250</v>
      </c>
      <c r="G6429">
        <v>2.9</v>
      </c>
      <c r="H6429">
        <v>80</v>
      </c>
      <c r="I6429" t="s">
        <v>11393</v>
      </c>
      <c r="J6429" t="s">
        <v>3080</v>
      </c>
      <c r="K6429">
        <v>35</v>
      </c>
      <c r="L6429" t="s">
        <v>138</v>
      </c>
      <c r="M6429" t="s">
        <v>132</v>
      </c>
      <c r="N6429" t="s">
        <v>131</v>
      </c>
      <c r="O6429" t="s">
        <v>144</v>
      </c>
    </row>
    <row r="6430" spans="1:15">
      <c r="A6430">
        <v>6429</v>
      </c>
      <c r="B6430">
        <v>432980</v>
      </c>
      <c r="C6430" t="s">
        <v>690</v>
      </c>
      <c r="D6430" t="s">
        <v>129</v>
      </c>
      <c r="E6430" t="s">
        <v>11394</v>
      </c>
      <c r="F6430">
        <v>10</v>
      </c>
      <c r="G6430">
        <v>2.9</v>
      </c>
      <c r="H6430">
        <v>80</v>
      </c>
      <c r="I6430" t="s">
        <v>5859</v>
      </c>
      <c r="J6430" t="s">
        <v>690</v>
      </c>
      <c r="K6430">
        <v>85</v>
      </c>
      <c r="L6430" t="s">
        <v>136</v>
      </c>
      <c r="M6430" t="s">
        <v>142</v>
      </c>
      <c r="N6430" t="s">
        <v>131</v>
      </c>
      <c r="O6430" t="s">
        <v>130</v>
      </c>
    </row>
    <row r="6431" spans="1:15">
      <c r="A6431">
        <v>6430</v>
      </c>
      <c r="B6431">
        <v>434037</v>
      </c>
      <c r="C6431" t="s">
        <v>1155</v>
      </c>
      <c r="D6431" t="s">
        <v>139</v>
      </c>
      <c r="E6431" t="s">
        <v>11395</v>
      </c>
      <c r="F6431">
        <v>300</v>
      </c>
      <c r="G6431">
        <v>3.6</v>
      </c>
      <c r="H6431">
        <v>20</v>
      </c>
      <c r="I6431" t="s">
        <v>4338</v>
      </c>
      <c r="J6431" t="s">
        <v>1155</v>
      </c>
      <c r="K6431">
        <v>48</v>
      </c>
      <c r="L6431" t="s">
        <v>138</v>
      </c>
      <c r="M6431" t="s">
        <v>132</v>
      </c>
      <c r="N6431" t="s">
        <v>140</v>
      </c>
      <c r="O6431" t="s">
        <v>135</v>
      </c>
    </row>
    <row r="6432" spans="1:15">
      <c r="A6432">
        <v>6431</v>
      </c>
      <c r="B6432">
        <v>434241</v>
      </c>
      <c r="C6432" t="s">
        <v>586</v>
      </c>
      <c r="D6432" t="s">
        <v>141</v>
      </c>
      <c r="E6432" t="s">
        <v>11396</v>
      </c>
      <c r="F6432">
        <v>250</v>
      </c>
      <c r="G6432">
        <v>2.9</v>
      </c>
      <c r="H6432">
        <v>80</v>
      </c>
      <c r="I6432" t="s">
        <v>395</v>
      </c>
      <c r="J6432" t="s">
        <v>586</v>
      </c>
      <c r="K6432">
        <v>41</v>
      </c>
      <c r="L6432" t="s">
        <v>138</v>
      </c>
      <c r="M6432" t="s">
        <v>132</v>
      </c>
      <c r="N6432" t="s">
        <v>131</v>
      </c>
      <c r="O6432" t="s">
        <v>135</v>
      </c>
    </row>
    <row r="6433" spans="1:15">
      <c r="A6433">
        <v>6432</v>
      </c>
      <c r="B6433">
        <v>434567</v>
      </c>
      <c r="C6433" t="s">
        <v>1992</v>
      </c>
      <c r="D6433" t="s">
        <v>145</v>
      </c>
      <c r="E6433" t="s">
        <v>11397</v>
      </c>
      <c r="F6433">
        <v>200</v>
      </c>
      <c r="G6433">
        <v>4.2</v>
      </c>
      <c r="H6433">
        <v>20</v>
      </c>
      <c r="I6433" t="s">
        <v>11398</v>
      </c>
      <c r="J6433" t="s">
        <v>1992</v>
      </c>
      <c r="K6433">
        <v>50</v>
      </c>
      <c r="L6433" t="s">
        <v>133</v>
      </c>
      <c r="M6433" t="s">
        <v>142</v>
      </c>
      <c r="N6433" t="s">
        <v>140</v>
      </c>
      <c r="O6433" t="s">
        <v>135</v>
      </c>
    </row>
    <row r="6434" spans="1:15">
      <c r="A6434">
        <v>6433</v>
      </c>
      <c r="B6434">
        <v>434629</v>
      </c>
      <c r="C6434" t="s">
        <v>1992</v>
      </c>
      <c r="D6434" t="s">
        <v>145</v>
      </c>
      <c r="E6434" t="s">
        <v>11399</v>
      </c>
      <c r="F6434">
        <v>200</v>
      </c>
      <c r="G6434">
        <v>4.2</v>
      </c>
      <c r="H6434">
        <v>100</v>
      </c>
      <c r="I6434" t="s">
        <v>11400</v>
      </c>
      <c r="J6434" t="s">
        <v>1992</v>
      </c>
      <c r="K6434">
        <v>45</v>
      </c>
      <c r="L6434" t="s">
        <v>138</v>
      </c>
      <c r="M6434" t="s">
        <v>142</v>
      </c>
      <c r="N6434" t="s">
        <v>131</v>
      </c>
      <c r="O6434" t="s">
        <v>135</v>
      </c>
    </row>
    <row r="6435" spans="1:15">
      <c r="A6435">
        <v>6434</v>
      </c>
      <c r="B6435">
        <v>434633</v>
      </c>
      <c r="C6435" t="s">
        <v>1992</v>
      </c>
      <c r="D6435" t="s">
        <v>145</v>
      </c>
      <c r="E6435" t="s">
        <v>11401</v>
      </c>
      <c r="F6435">
        <v>150</v>
      </c>
      <c r="G6435">
        <v>2.9</v>
      </c>
      <c r="H6435">
        <v>80</v>
      </c>
      <c r="I6435" t="s">
        <v>11402</v>
      </c>
      <c r="J6435" t="s">
        <v>1992</v>
      </c>
      <c r="K6435">
        <v>52</v>
      </c>
      <c r="L6435" t="s">
        <v>138</v>
      </c>
      <c r="M6435" t="s">
        <v>142</v>
      </c>
      <c r="N6435" t="s">
        <v>131</v>
      </c>
      <c r="O6435" t="s">
        <v>135</v>
      </c>
    </row>
    <row r="6436" spans="1:15">
      <c r="A6436">
        <v>6435</v>
      </c>
      <c r="B6436">
        <v>434639</v>
      </c>
      <c r="C6436" t="s">
        <v>295</v>
      </c>
      <c r="D6436" t="s">
        <v>137</v>
      </c>
      <c r="E6436" t="s">
        <v>11403</v>
      </c>
      <c r="F6436">
        <v>350</v>
      </c>
      <c r="G6436">
        <v>2.9</v>
      </c>
      <c r="H6436">
        <v>80</v>
      </c>
      <c r="I6436" t="s">
        <v>11404</v>
      </c>
      <c r="J6436" t="s">
        <v>295</v>
      </c>
      <c r="K6436">
        <v>55</v>
      </c>
      <c r="L6436" t="s">
        <v>236</v>
      </c>
      <c r="M6436" t="s">
        <v>132</v>
      </c>
      <c r="N6436" t="s">
        <v>131</v>
      </c>
      <c r="O6436" t="s">
        <v>135</v>
      </c>
    </row>
    <row r="6437" spans="1:15">
      <c r="A6437">
        <v>6436</v>
      </c>
      <c r="B6437">
        <v>434648</v>
      </c>
      <c r="C6437" t="s">
        <v>973</v>
      </c>
      <c r="D6437" t="s">
        <v>134</v>
      </c>
      <c r="E6437" t="s">
        <v>11405</v>
      </c>
      <c r="F6437">
        <v>220</v>
      </c>
      <c r="G6437">
        <v>2.9</v>
      </c>
      <c r="H6437">
        <v>80</v>
      </c>
      <c r="I6437" t="s">
        <v>4495</v>
      </c>
      <c r="J6437" t="s">
        <v>973</v>
      </c>
      <c r="K6437">
        <v>38</v>
      </c>
      <c r="L6437" t="s">
        <v>138</v>
      </c>
      <c r="M6437" t="s">
        <v>132</v>
      </c>
      <c r="N6437" t="s">
        <v>131</v>
      </c>
      <c r="O6437" t="s">
        <v>144</v>
      </c>
    </row>
    <row r="6438" spans="1:15">
      <c r="A6438">
        <v>6437</v>
      </c>
      <c r="B6438">
        <v>434665</v>
      </c>
      <c r="C6438" t="s">
        <v>260</v>
      </c>
      <c r="D6438" t="s">
        <v>137</v>
      </c>
      <c r="E6438" t="s">
        <v>4151</v>
      </c>
      <c r="F6438">
        <v>200</v>
      </c>
      <c r="G6438">
        <v>4.2</v>
      </c>
      <c r="H6438">
        <v>100</v>
      </c>
      <c r="I6438" t="s">
        <v>11406</v>
      </c>
      <c r="J6438" t="s">
        <v>260</v>
      </c>
      <c r="K6438">
        <v>53</v>
      </c>
      <c r="L6438" t="s">
        <v>136</v>
      </c>
      <c r="M6438" t="s">
        <v>142</v>
      </c>
      <c r="N6438" t="s">
        <v>131</v>
      </c>
      <c r="O6438" t="s">
        <v>135</v>
      </c>
    </row>
    <row r="6439" spans="1:15">
      <c r="A6439">
        <v>6438</v>
      </c>
      <c r="B6439">
        <v>434672</v>
      </c>
      <c r="C6439" t="s">
        <v>995</v>
      </c>
      <c r="D6439" t="s">
        <v>139</v>
      </c>
      <c r="E6439" t="s">
        <v>11407</v>
      </c>
      <c r="F6439">
        <v>300</v>
      </c>
      <c r="G6439">
        <v>2.9</v>
      </c>
      <c r="H6439">
        <v>80</v>
      </c>
      <c r="I6439" t="s">
        <v>2723</v>
      </c>
      <c r="J6439" t="s">
        <v>995</v>
      </c>
      <c r="K6439">
        <v>57</v>
      </c>
      <c r="L6439" t="s">
        <v>133</v>
      </c>
      <c r="M6439" t="s">
        <v>132</v>
      </c>
      <c r="N6439" t="s">
        <v>131</v>
      </c>
      <c r="O6439" t="s">
        <v>135</v>
      </c>
    </row>
    <row r="6440" spans="1:15">
      <c r="A6440">
        <v>6439</v>
      </c>
      <c r="B6440">
        <v>434743</v>
      </c>
      <c r="C6440" t="s">
        <v>3931</v>
      </c>
      <c r="D6440" t="s">
        <v>145</v>
      </c>
      <c r="E6440" t="s">
        <v>11408</v>
      </c>
      <c r="F6440">
        <v>200</v>
      </c>
      <c r="G6440">
        <v>2.9</v>
      </c>
      <c r="H6440">
        <v>80</v>
      </c>
      <c r="I6440" t="s">
        <v>2731</v>
      </c>
      <c r="J6440" t="s">
        <v>3931</v>
      </c>
      <c r="K6440">
        <v>55</v>
      </c>
      <c r="L6440" t="s">
        <v>136</v>
      </c>
      <c r="M6440" t="s">
        <v>142</v>
      </c>
      <c r="N6440" t="s">
        <v>131</v>
      </c>
      <c r="O6440" t="s">
        <v>135</v>
      </c>
    </row>
    <row r="6441" spans="1:15">
      <c r="A6441">
        <v>6440</v>
      </c>
      <c r="B6441">
        <v>434748</v>
      </c>
      <c r="C6441" t="s">
        <v>1969</v>
      </c>
      <c r="D6441" t="s">
        <v>145</v>
      </c>
      <c r="E6441" t="s">
        <v>11409</v>
      </c>
      <c r="F6441">
        <v>200</v>
      </c>
      <c r="G6441">
        <v>2.9</v>
      </c>
      <c r="H6441">
        <v>80</v>
      </c>
      <c r="I6441" t="s">
        <v>11410</v>
      </c>
      <c r="J6441" t="s">
        <v>1969</v>
      </c>
      <c r="K6441">
        <v>46</v>
      </c>
      <c r="L6441" t="s">
        <v>236</v>
      </c>
      <c r="M6441" t="s">
        <v>142</v>
      </c>
      <c r="N6441" t="s">
        <v>131</v>
      </c>
      <c r="O6441" t="s">
        <v>135</v>
      </c>
    </row>
    <row r="6442" spans="1:15">
      <c r="A6442">
        <v>6441</v>
      </c>
      <c r="B6442">
        <v>434891</v>
      </c>
      <c r="C6442" t="s">
        <v>2854</v>
      </c>
      <c r="D6442" t="s">
        <v>149</v>
      </c>
      <c r="E6442" t="s">
        <v>11411</v>
      </c>
      <c r="F6442">
        <v>500</v>
      </c>
      <c r="G6442">
        <v>2.9</v>
      </c>
      <c r="H6442">
        <v>80</v>
      </c>
      <c r="I6442" t="s">
        <v>7981</v>
      </c>
      <c r="J6442" t="s">
        <v>2854</v>
      </c>
      <c r="K6442">
        <v>52</v>
      </c>
      <c r="L6442" t="s">
        <v>138</v>
      </c>
      <c r="M6442" t="s">
        <v>132</v>
      </c>
      <c r="N6442" t="s">
        <v>131</v>
      </c>
      <c r="O6442" t="s">
        <v>135</v>
      </c>
    </row>
    <row r="6443" spans="1:15">
      <c r="A6443">
        <v>6442</v>
      </c>
      <c r="B6443">
        <v>434969</v>
      </c>
      <c r="C6443" t="s">
        <v>829</v>
      </c>
      <c r="D6443" t="s">
        <v>134</v>
      </c>
      <c r="E6443" t="s">
        <v>11412</v>
      </c>
      <c r="F6443">
        <v>160</v>
      </c>
      <c r="G6443">
        <v>2.9</v>
      </c>
      <c r="H6443">
        <v>80</v>
      </c>
      <c r="I6443" t="s">
        <v>2266</v>
      </c>
      <c r="J6443" t="s">
        <v>829</v>
      </c>
      <c r="K6443">
        <v>48</v>
      </c>
      <c r="L6443" t="s">
        <v>136</v>
      </c>
      <c r="M6443" t="s">
        <v>142</v>
      </c>
      <c r="N6443" t="s">
        <v>131</v>
      </c>
      <c r="O6443" t="s">
        <v>135</v>
      </c>
    </row>
    <row r="6444" spans="1:15">
      <c r="A6444">
        <v>6443</v>
      </c>
      <c r="B6444">
        <v>435040</v>
      </c>
      <c r="C6444" t="s">
        <v>1969</v>
      </c>
      <c r="D6444" t="s">
        <v>145</v>
      </c>
      <c r="E6444" t="s">
        <v>11413</v>
      </c>
      <c r="F6444">
        <v>400</v>
      </c>
      <c r="G6444">
        <v>2.9</v>
      </c>
      <c r="H6444">
        <v>80</v>
      </c>
      <c r="I6444" t="s">
        <v>11414</v>
      </c>
      <c r="J6444" t="s">
        <v>1969</v>
      </c>
      <c r="K6444">
        <v>44</v>
      </c>
      <c r="L6444" t="s">
        <v>136</v>
      </c>
      <c r="M6444" t="s">
        <v>132</v>
      </c>
      <c r="N6444" t="s">
        <v>131</v>
      </c>
      <c r="O6444" t="s">
        <v>135</v>
      </c>
    </row>
    <row r="6445" spans="1:15">
      <c r="A6445">
        <v>6444</v>
      </c>
      <c r="B6445">
        <v>435400</v>
      </c>
      <c r="C6445" t="s">
        <v>11415</v>
      </c>
      <c r="D6445" t="s">
        <v>146</v>
      </c>
      <c r="E6445" t="s">
        <v>11416</v>
      </c>
      <c r="F6445">
        <v>250</v>
      </c>
      <c r="G6445">
        <v>2.9</v>
      </c>
      <c r="H6445">
        <v>80</v>
      </c>
      <c r="I6445" t="s">
        <v>4495</v>
      </c>
      <c r="J6445" t="s">
        <v>4220</v>
      </c>
      <c r="K6445">
        <v>72</v>
      </c>
      <c r="L6445" t="s">
        <v>138</v>
      </c>
      <c r="M6445" t="s">
        <v>132</v>
      </c>
      <c r="N6445" t="s">
        <v>131</v>
      </c>
      <c r="O6445" t="s">
        <v>130</v>
      </c>
    </row>
    <row r="6446" spans="1:15">
      <c r="A6446">
        <v>6445</v>
      </c>
      <c r="B6446">
        <v>435577</v>
      </c>
      <c r="C6446" t="s">
        <v>3080</v>
      </c>
      <c r="D6446" t="s">
        <v>145</v>
      </c>
      <c r="E6446" t="s">
        <v>11417</v>
      </c>
      <c r="F6446">
        <v>149</v>
      </c>
      <c r="G6446">
        <v>3.5</v>
      </c>
      <c r="H6446">
        <v>20</v>
      </c>
      <c r="I6446" t="s">
        <v>622</v>
      </c>
      <c r="J6446" t="s">
        <v>3080</v>
      </c>
      <c r="K6446">
        <v>35</v>
      </c>
      <c r="L6446" t="s">
        <v>138</v>
      </c>
      <c r="M6446" t="s">
        <v>142</v>
      </c>
      <c r="N6446" t="s">
        <v>140</v>
      </c>
      <c r="O6446" t="s">
        <v>144</v>
      </c>
    </row>
    <row r="6447" spans="1:15">
      <c r="A6447">
        <v>6446</v>
      </c>
      <c r="B6447">
        <v>435632</v>
      </c>
      <c r="C6447" t="s">
        <v>3931</v>
      </c>
      <c r="D6447" t="s">
        <v>145</v>
      </c>
      <c r="E6447" t="s">
        <v>11418</v>
      </c>
      <c r="F6447">
        <v>200</v>
      </c>
      <c r="G6447">
        <v>2.9</v>
      </c>
      <c r="H6447">
        <v>80</v>
      </c>
      <c r="I6447" t="s">
        <v>2731</v>
      </c>
      <c r="J6447" t="s">
        <v>3931</v>
      </c>
      <c r="K6447">
        <v>55</v>
      </c>
      <c r="L6447" t="s">
        <v>136</v>
      </c>
      <c r="M6447" t="s">
        <v>142</v>
      </c>
      <c r="N6447" t="s">
        <v>131</v>
      </c>
      <c r="O6447" t="s">
        <v>135</v>
      </c>
    </row>
    <row r="6448" spans="1:15">
      <c r="A6448">
        <v>6447</v>
      </c>
      <c r="B6448">
        <v>436223</v>
      </c>
      <c r="C6448" t="s">
        <v>295</v>
      </c>
      <c r="D6448" t="s">
        <v>137</v>
      </c>
      <c r="E6448" t="s">
        <v>11419</v>
      </c>
      <c r="F6448">
        <v>1200</v>
      </c>
      <c r="G6448">
        <v>2.9</v>
      </c>
      <c r="H6448">
        <v>80</v>
      </c>
      <c r="I6448" t="s">
        <v>784</v>
      </c>
      <c r="J6448" t="s">
        <v>295</v>
      </c>
      <c r="K6448">
        <v>50</v>
      </c>
      <c r="L6448" t="s">
        <v>236</v>
      </c>
      <c r="M6448" t="s">
        <v>235</v>
      </c>
      <c r="N6448" t="s">
        <v>131</v>
      </c>
      <c r="O6448" t="s">
        <v>135</v>
      </c>
    </row>
    <row r="6449" spans="1:15">
      <c r="A6449">
        <v>6448</v>
      </c>
      <c r="B6449">
        <v>436908</v>
      </c>
      <c r="C6449" t="s">
        <v>615</v>
      </c>
      <c r="D6449" t="s">
        <v>141</v>
      </c>
      <c r="E6449" t="s">
        <v>11420</v>
      </c>
      <c r="F6449">
        <v>500</v>
      </c>
      <c r="G6449">
        <v>4.0999999999999996</v>
      </c>
      <c r="H6449">
        <v>50</v>
      </c>
      <c r="I6449" t="s">
        <v>11421</v>
      </c>
      <c r="J6449" t="s">
        <v>615</v>
      </c>
      <c r="K6449">
        <v>58</v>
      </c>
      <c r="L6449" t="s">
        <v>138</v>
      </c>
      <c r="M6449" t="s">
        <v>132</v>
      </c>
      <c r="N6449" t="s">
        <v>140</v>
      </c>
      <c r="O6449" t="s">
        <v>135</v>
      </c>
    </row>
    <row r="6450" spans="1:15">
      <c r="A6450">
        <v>6449</v>
      </c>
      <c r="B6450">
        <v>437160</v>
      </c>
      <c r="C6450" t="s">
        <v>3292</v>
      </c>
      <c r="D6450" t="s">
        <v>141</v>
      </c>
      <c r="E6450" t="s">
        <v>11422</v>
      </c>
      <c r="F6450">
        <v>518</v>
      </c>
      <c r="G6450">
        <v>2.9</v>
      </c>
      <c r="H6450">
        <v>80</v>
      </c>
      <c r="I6450" t="s">
        <v>11423</v>
      </c>
      <c r="J6450" t="s">
        <v>3292</v>
      </c>
      <c r="K6450">
        <v>47</v>
      </c>
      <c r="L6450" t="s">
        <v>138</v>
      </c>
      <c r="M6450" t="s">
        <v>148</v>
      </c>
      <c r="N6450" t="s">
        <v>131</v>
      </c>
      <c r="O6450" t="s">
        <v>135</v>
      </c>
    </row>
    <row r="6451" spans="1:15">
      <c r="A6451">
        <v>6450</v>
      </c>
      <c r="B6451">
        <v>437570</v>
      </c>
      <c r="C6451" t="s">
        <v>477</v>
      </c>
      <c r="D6451" t="s">
        <v>141</v>
      </c>
      <c r="E6451" t="s">
        <v>11424</v>
      </c>
      <c r="F6451">
        <v>120</v>
      </c>
      <c r="G6451">
        <v>2.9</v>
      </c>
      <c r="H6451">
        <v>80</v>
      </c>
      <c r="I6451" t="s">
        <v>7586</v>
      </c>
      <c r="J6451" t="s">
        <v>477</v>
      </c>
      <c r="K6451">
        <v>58</v>
      </c>
      <c r="L6451" t="s">
        <v>136</v>
      </c>
      <c r="M6451" t="s">
        <v>142</v>
      </c>
      <c r="N6451" t="s">
        <v>131</v>
      </c>
      <c r="O6451" t="s">
        <v>135</v>
      </c>
    </row>
    <row r="6452" spans="1:15">
      <c r="A6452">
        <v>6451</v>
      </c>
      <c r="B6452">
        <v>437694</v>
      </c>
      <c r="C6452" t="s">
        <v>1992</v>
      </c>
      <c r="D6452" t="s">
        <v>145</v>
      </c>
      <c r="E6452" t="s">
        <v>11425</v>
      </c>
      <c r="F6452">
        <v>200</v>
      </c>
      <c r="G6452">
        <v>4</v>
      </c>
      <c r="H6452">
        <v>20</v>
      </c>
      <c r="I6452" t="s">
        <v>11426</v>
      </c>
      <c r="J6452" t="s">
        <v>1992</v>
      </c>
      <c r="K6452">
        <v>48</v>
      </c>
      <c r="L6452" t="s">
        <v>138</v>
      </c>
      <c r="M6452" t="s">
        <v>142</v>
      </c>
      <c r="N6452" t="s">
        <v>140</v>
      </c>
      <c r="O6452" t="s">
        <v>135</v>
      </c>
    </row>
    <row r="6453" spans="1:15">
      <c r="A6453">
        <v>6452</v>
      </c>
      <c r="B6453">
        <v>437870</v>
      </c>
      <c r="C6453" t="s">
        <v>880</v>
      </c>
      <c r="D6453" t="s">
        <v>143</v>
      </c>
      <c r="E6453" t="s">
        <v>11427</v>
      </c>
      <c r="F6453">
        <v>350</v>
      </c>
      <c r="G6453">
        <v>2.9</v>
      </c>
      <c r="H6453">
        <v>80</v>
      </c>
      <c r="I6453" t="s">
        <v>6101</v>
      </c>
      <c r="J6453" t="s">
        <v>880</v>
      </c>
      <c r="K6453">
        <v>55</v>
      </c>
      <c r="L6453" t="s">
        <v>133</v>
      </c>
      <c r="M6453" t="s">
        <v>132</v>
      </c>
      <c r="N6453" t="s">
        <v>131</v>
      </c>
      <c r="O6453" t="s">
        <v>135</v>
      </c>
    </row>
    <row r="6454" spans="1:15">
      <c r="A6454">
        <v>6453</v>
      </c>
      <c r="B6454">
        <v>438005</v>
      </c>
      <c r="C6454" t="s">
        <v>8195</v>
      </c>
      <c r="D6454" t="s">
        <v>137</v>
      </c>
      <c r="E6454" t="s">
        <v>11428</v>
      </c>
      <c r="F6454">
        <v>100</v>
      </c>
      <c r="G6454">
        <v>2.9</v>
      </c>
      <c r="H6454">
        <v>80</v>
      </c>
      <c r="I6454" t="s">
        <v>7988</v>
      </c>
      <c r="J6454" t="s">
        <v>8195</v>
      </c>
      <c r="K6454">
        <v>57</v>
      </c>
      <c r="L6454" t="s">
        <v>138</v>
      </c>
      <c r="M6454" t="s">
        <v>142</v>
      </c>
      <c r="N6454" t="s">
        <v>131</v>
      </c>
      <c r="O6454" t="s">
        <v>135</v>
      </c>
    </row>
    <row r="6455" spans="1:15">
      <c r="A6455">
        <v>6454</v>
      </c>
      <c r="B6455">
        <v>438008</v>
      </c>
      <c r="C6455" t="s">
        <v>1747</v>
      </c>
      <c r="D6455" t="s">
        <v>137</v>
      </c>
      <c r="E6455" t="s">
        <v>11429</v>
      </c>
      <c r="F6455">
        <v>149</v>
      </c>
      <c r="G6455">
        <v>2.9</v>
      </c>
      <c r="H6455">
        <v>80</v>
      </c>
      <c r="I6455" t="s">
        <v>11430</v>
      </c>
      <c r="J6455" t="s">
        <v>1747</v>
      </c>
      <c r="K6455">
        <v>36</v>
      </c>
      <c r="L6455" t="s">
        <v>136</v>
      </c>
      <c r="M6455" t="s">
        <v>142</v>
      </c>
      <c r="N6455" t="s">
        <v>131</v>
      </c>
      <c r="O6455" t="s">
        <v>144</v>
      </c>
    </row>
    <row r="6456" spans="1:15">
      <c r="A6456">
        <v>6455</v>
      </c>
      <c r="B6456">
        <v>438397</v>
      </c>
      <c r="C6456" t="s">
        <v>2818</v>
      </c>
      <c r="D6456" t="s">
        <v>149</v>
      </c>
      <c r="E6456" t="s">
        <v>11431</v>
      </c>
      <c r="F6456">
        <v>200</v>
      </c>
      <c r="G6456">
        <v>2.9</v>
      </c>
      <c r="H6456">
        <v>80</v>
      </c>
      <c r="I6456" t="s">
        <v>6055</v>
      </c>
      <c r="J6456" t="s">
        <v>2818</v>
      </c>
      <c r="K6456">
        <v>45</v>
      </c>
      <c r="L6456" t="s">
        <v>138</v>
      </c>
      <c r="M6456" t="s">
        <v>142</v>
      </c>
      <c r="N6456" t="s">
        <v>131</v>
      </c>
      <c r="O6456" t="s">
        <v>135</v>
      </c>
    </row>
    <row r="6457" spans="1:15">
      <c r="A6457">
        <v>6456</v>
      </c>
      <c r="B6457">
        <v>438487</v>
      </c>
      <c r="C6457" t="s">
        <v>835</v>
      </c>
      <c r="D6457" t="s">
        <v>143</v>
      </c>
      <c r="E6457" t="s">
        <v>11432</v>
      </c>
      <c r="F6457">
        <v>150</v>
      </c>
      <c r="G6457">
        <v>2.9</v>
      </c>
      <c r="H6457">
        <v>80</v>
      </c>
      <c r="I6457" t="s">
        <v>390</v>
      </c>
      <c r="J6457" t="s">
        <v>835</v>
      </c>
      <c r="K6457">
        <v>49</v>
      </c>
      <c r="L6457" t="s">
        <v>136</v>
      </c>
      <c r="M6457" t="s">
        <v>142</v>
      </c>
      <c r="N6457" t="s">
        <v>131</v>
      </c>
      <c r="O6457" t="s">
        <v>135</v>
      </c>
    </row>
    <row r="6458" spans="1:15">
      <c r="A6458">
        <v>6457</v>
      </c>
      <c r="B6458">
        <v>438492</v>
      </c>
      <c r="C6458" t="s">
        <v>1270</v>
      </c>
      <c r="D6458" t="s">
        <v>141</v>
      </c>
      <c r="E6458" t="s">
        <v>11433</v>
      </c>
      <c r="F6458">
        <v>150</v>
      </c>
      <c r="G6458">
        <v>2.9</v>
      </c>
      <c r="H6458">
        <v>80</v>
      </c>
      <c r="I6458" t="s">
        <v>8517</v>
      </c>
      <c r="J6458" t="s">
        <v>1270</v>
      </c>
      <c r="K6458">
        <v>73</v>
      </c>
      <c r="L6458" t="s">
        <v>136</v>
      </c>
      <c r="M6458" t="s">
        <v>142</v>
      </c>
      <c r="N6458" t="s">
        <v>131</v>
      </c>
      <c r="O6458" t="s">
        <v>130</v>
      </c>
    </row>
    <row r="6459" spans="1:15">
      <c r="A6459">
        <v>6458</v>
      </c>
      <c r="B6459">
        <v>438809</v>
      </c>
      <c r="C6459" t="s">
        <v>5078</v>
      </c>
      <c r="D6459" t="s">
        <v>149</v>
      </c>
      <c r="E6459" t="s">
        <v>11434</v>
      </c>
      <c r="F6459">
        <v>200</v>
      </c>
      <c r="G6459">
        <v>2.9</v>
      </c>
      <c r="H6459">
        <v>80</v>
      </c>
      <c r="I6459" t="s">
        <v>841</v>
      </c>
      <c r="J6459" t="s">
        <v>5078</v>
      </c>
      <c r="K6459">
        <v>66</v>
      </c>
      <c r="L6459" t="s">
        <v>136</v>
      </c>
      <c r="M6459" t="s">
        <v>142</v>
      </c>
      <c r="N6459" t="s">
        <v>131</v>
      </c>
      <c r="O6459" t="s">
        <v>130</v>
      </c>
    </row>
    <row r="6460" spans="1:15">
      <c r="A6460">
        <v>6459</v>
      </c>
      <c r="B6460">
        <v>438909</v>
      </c>
      <c r="C6460" t="s">
        <v>2284</v>
      </c>
      <c r="D6460" t="s">
        <v>139</v>
      </c>
      <c r="E6460" t="s">
        <v>11435</v>
      </c>
      <c r="F6460">
        <v>50</v>
      </c>
      <c r="G6460">
        <v>2.9</v>
      </c>
      <c r="H6460">
        <v>80</v>
      </c>
      <c r="I6460" t="s">
        <v>6824</v>
      </c>
      <c r="J6460" t="s">
        <v>2284</v>
      </c>
      <c r="K6460">
        <v>66</v>
      </c>
      <c r="L6460" t="s">
        <v>138</v>
      </c>
      <c r="M6460" t="s">
        <v>142</v>
      </c>
      <c r="N6460" t="s">
        <v>131</v>
      </c>
      <c r="O6460" t="s">
        <v>130</v>
      </c>
    </row>
    <row r="6461" spans="1:15">
      <c r="A6461">
        <v>6460</v>
      </c>
      <c r="B6461">
        <v>439515</v>
      </c>
      <c r="C6461" t="s">
        <v>2854</v>
      </c>
      <c r="D6461" t="s">
        <v>149</v>
      </c>
      <c r="E6461" t="s">
        <v>11436</v>
      </c>
      <c r="F6461">
        <v>300</v>
      </c>
      <c r="G6461">
        <v>2.9</v>
      </c>
      <c r="H6461">
        <v>80</v>
      </c>
      <c r="I6461" t="s">
        <v>2190</v>
      </c>
      <c r="J6461" t="s">
        <v>2854</v>
      </c>
      <c r="K6461">
        <v>60</v>
      </c>
      <c r="L6461" t="s">
        <v>138</v>
      </c>
      <c r="M6461" t="s">
        <v>132</v>
      </c>
      <c r="N6461" t="s">
        <v>131</v>
      </c>
      <c r="O6461" t="s">
        <v>135</v>
      </c>
    </row>
    <row r="6462" spans="1:15">
      <c r="A6462">
        <v>6461</v>
      </c>
      <c r="B6462">
        <v>439747</v>
      </c>
      <c r="C6462" t="s">
        <v>3083</v>
      </c>
      <c r="D6462" t="s">
        <v>146</v>
      </c>
      <c r="E6462" t="s">
        <v>11437</v>
      </c>
      <c r="F6462">
        <v>100</v>
      </c>
      <c r="G6462">
        <v>2.9</v>
      </c>
      <c r="H6462">
        <v>80</v>
      </c>
      <c r="I6462" t="s">
        <v>11438</v>
      </c>
      <c r="J6462" t="s">
        <v>3083</v>
      </c>
      <c r="K6462">
        <v>54</v>
      </c>
      <c r="L6462" t="s">
        <v>138</v>
      </c>
      <c r="M6462" t="s">
        <v>142</v>
      </c>
      <c r="N6462" t="s">
        <v>131</v>
      </c>
      <c r="O6462" t="s">
        <v>135</v>
      </c>
    </row>
    <row r="6463" spans="1:15">
      <c r="A6463">
        <v>6462</v>
      </c>
      <c r="B6463">
        <v>440257</v>
      </c>
      <c r="C6463" t="s">
        <v>1969</v>
      </c>
      <c r="D6463" t="s">
        <v>145</v>
      </c>
      <c r="E6463" t="s">
        <v>11439</v>
      </c>
      <c r="F6463">
        <v>200</v>
      </c>
      <c r="G6463">
        <v>2.9</v>
      </c>
      <c r="H6463">
        <v>80</v>
      </c>
      <c r="I6463" t="s">
        <v>841</v>
      </c>
      <c r="J6463" t="s">
        <v>1969</v>
      </c>
      <c r="K6463">
        <v>46</v>
      </c>
      <c r="L6463" t="s">
        <v>136</v>
      </c>
      <c r="M6463" t="s">
        <v>142</v>
      </c>
      <c r="N6463" t="s">
        <v>131</v>
      </c>
      <c r="O6463" t="s">
        <v>135</v>
      </c>
    </row>
    <row r="6464" spans="1:15">
      <c r="A6464">
        <v>6463</v>
      </c>
      <c r="B6464">
        <v>440407</v>
      </c>
      <c r="C6464" t="s">
        <v>690</v>
      </c>
      <c r="D6464" t="s">
        <v>129</v>
      </c>
      <c r="E6464" t="s">
        <v>11440</v>
      </c>
      <c r="F6464">
        <v>250</v>
      </c>
      <c r="G6464">
        <v>4.5999999999999996</v>
      </c>
      <c r="H6464">
        <v>20</v>
      </c>
      <c r="I6464" t="s">
        <v>258</v>
      </c>
      <c r="J6464" t="s">
        <v>690</v>
      </c>
      <c r="K6464">
        <v>74</v>
      </c>
      <c r="L6464" t="s">
        <v>133</v>
      </c>
      <c r="M6464" t="s">
        <v>132</v>
      </c>
      <c r="N6464" t="s">
        <v>140</v>
      </c>
      <c r="O6464" t="s">
        <v>130</v>
      </c>
    </row>
    <row r="6465" spans="1:15">
      <c r="A6465">
        <v>6464</v>
      </c>
      <c r="B6465">
        <v>440498</v>
      </c>
      <c r="C6465" t="s">
        <v>1969</v>
      </c>
      <c r="D6465" t="s">
        <v>145</v>
      </c>
      <c r="E6465" t="s">
        <v>11441</v>
      </c>
      <c r="F6465">
        <v>400</v>
      </c>
      <c r="G6465">
        <v>2.9</v>
      </c>
      <c r="H6465">
        <v>80</v>
      </c>
      <c r="I6465" t="s">
        <v>4495</v>
      </c>
      <c r="J6465" t="s">
        <v>1969</v>
      </c>
      <c r="K6465">
        <v>58</v>
      </c>
      <c r="L6465" t="s">
        <v>138</v>
      </c>
      <c r="M6465" t="s">
        <v>132</v>
      </c>
      <c r="N6465" t="s">
        <v>131</v>
      </c>
      <c r="O6465" t="s">
        <v>135</v>
      </c>
    </row>
    <row r="6466" spans="1:15">
      <c r="A6466">
        <v>6465</v>
      </c>
      <c r="B6466">
        <v>440553</v>
      </c>
      <c r="C6466" t="s">
        <v>823</v>
      </c>
      <c r="D6466" t="s">
        <v>141</v>
      </c>
      <c r="E6466" t="s">
        <v>11442</v>
      </c>
      <c r="F6466">
        <v>200</v>
      </c>
      <c r="G6466">
        <v>2.9</v>
      </c>
      <c r="H6466">
        <v>80</v>
      </c>
      <c r="I6466" t="s">
        <v>1065</v>
      </c>
      <c r="J6466" t="s">
        <v>823</v>
      </c>
      <c r="K6466">
        <v>77</v>
      </c>
      <c r="L6466" t="s">
        <v>138</v>
      </c>
      <c r="M6466" t="s">
        <v>142</v>
      </c>
      <c r="N6466" t="s">
        <v>131</v>
      </c>
      <c r="O6466" t="s">
        <v>130</v>
      </c>
    </row>
    <row r="6467" spans="1:15">
      <c r="A6467">
        <v>6466</v>
      </c>
      <c r="B6467">
        <v>440621</v>
      </c>
      <c r="C6467" t="s">
        <v>690</v>
      </c>
      <c r="D6467" t="s">
        <v>129</v>
      </c>
      <c r="E6467" t="s">
        <v>11443</v>
      </c>
      <c r="F6467">
        <v>250</v>
      </c>
      <c r="G6467">
        <v>4.2</v>
      </c>
      <c r="H6467">
        <v>20</v>
      </c>
      <c r="I6467" t="s">
        <v>11444</v>
      </c>
      <c r="J6467" t="s">
        <v>690</v>
      </c>
      <c r="K6467">
        <v>81</v>
      </c>
      <c r="L6467" t="s">
        <v>133</v>
      </c>
      <c r="M6467" t="s">
        <v>132</v>
      </c>
      <c r="N6467" t="s">
        <v>140</v>
      </c>
      <c r="O6467" t="s">
        <v>130</v>
      </c>
    </row>
    <row r="6468" spans="1:15">
      <c r="A6468">
        <v>6467</v>
      </c>
      <c r="B6468">
        <v>440699</v>
      </c>
      <c r="C6468" t="s">
        <v>3657</v>
      </c>
      <c r="D6468" t="s">
        <v>145</v>
      </c>
      <c r="E6468" t="s">
        <v>11445</v>
      </c>
      <c r="F6468">
        <v>350</v>
      </c>
      <c r="G6468">
        <v>2.9</v>
      </c>
      <c r="H6468">
        <v>80</v>
      </c>
      <c r="I6468" t="s">
        <v>11446</v>
      </c>
      <c r="J6468" t="s">
        <v>3657</v>
      </c>
      <c r="K6468">
        <v>53</v>
      </c>
      <c r="L6468" t="s">
        <v>138</v>
      </c>
      <c r="M6468" t="s">
        <v>132</v>
      </c>
      <c r="N6468" t="s">
        <v>131</v>
      </c>
      <c r="O6468" t="s">
        <v>135</v>
      </c>
    </row>
    <row r="6469" spans="1:15">
      <c r="A6469">
        <v>6468</v>
      </c>
      <c r="B6469">
        <v>440904</v>
      </c>
      <c r="C6469" t="s">
        <v>1670</v>
      </c>
      <c r="D6469" t="s">
        <v>129</v>
      </c>
      <c r="E6469" t="s">
        <v>11447</v>
      </c>
      <c r="F6469">
        <v>1400</v>
      </c>
      <c r="G6469">
        <v>2.9</v>
      </c>
      <c r="H6469">
        <v>80</v>
      </c>
      <c r="I6469" t="s">
        <v>11448</v>
      </c>
      <c r="J6469" t="s">
        <v>1670</v>
      </c>
      <c r="K6469">
        <v>57</v>
      </c>
      <c r="L6469" t="s">
        <v>133</v>
      </c>
      <c r="M6469" t="s">
        <v>235</v>
      </c>
      <c r="N6469" t="s">
        <v>131</v>
      </c>
      <c r="O6469" t="s">
        <v>135</v>
      </c>
    </row>
    <row r="6470" spans="1:15">
      <c r="A6470">
        <v>6469</v>
      </c>
      <c r="B6470">
        <v>441276</v>
      </c>
      <c r="C6470" t="s">
        <v>1969</v>
      </c>
      <c r="D6470" t="s">
        <v>145</v>
      </c>
      <c r="E6470" t="s">
        <v>11449</v>
      </c>
      <c r="F6470">
        <v>130</v>
      </c>
      <c r="G6470">
        <v>2.9</v>
      </c>
      <c r="H6470">
        <v>80</v>
      </c>
      <c r="I6470" t="s">
        <v>1664</v>
      </c>
      <c r="J6470" t="s">
        <v>1969</v>
      </c>
      <c r="K6470">
        <v>35</v>
      </c>
      <c r="L6470" t="s">
        <v>138</v>
      </c>
      <c r="M6470" t="s">
        <v>142</v>
      </c>
      <c r="N6470" t="s">
        <v>131</v>
      </c>
      <c r="O6470" t="s">
        <v>144</v>
      </c>
    </row>
    <row r="6471" spans="1:15">
      <c r="A6471">
        <v>6470</v>
      </c>
      <c r="B6471">
        <v>441531</v>
      </c>
      <c r="C6471" t="s">
        <v>880</v>
      </c>
      <c r="D6471" t="s">
        <v>143</v>
      </c>
      <c r="E6471" t="s">
        <v>11450</v>
      </c>
      <c r="F6471">
        <v>250</v>
      </c>
      <c r="G6471">
        <v>2.9</v>
      </c>
      <c r="H6471">
        <v>80</v>
      </c>
      <c r="I6471" t="s">
        <v>6720</v>
      </c>
      <c r="J6471" t="s">
        <v>880</v>
      </c>
      <c r="K6471">
        <v>67</v>
      </c>
      <c r="L6471" t="s">
        <v>133</v>
      </c>
      <c r="M6471" t="s">
        <v>132</v>
      </c>
      <c r="N6471" t="s">
        <v>131</v>
      </c>
      <c r="O6471" t="s">
        <v>130</v>
      </c>
    </row>
    <row r="6472" spans="1:15">
      <c r="A6472">
        <v>6471</v>
      </c>
      <c r="B6472">
        <v>441714</v>
      </c>
      <c r="C6472" t="s">
        <v>10135</v>
      </c>
      <c r="D6472" t="s">
        <v>149</v>
      </c>
      <c r="E6472" t="s">
        <v>7492</v>
      </c>
      <c r="F6472">
        <v>500</v>
      </c>
      <c r="G6472">
        <v>4.0999999999999996</v>
      </c>
      <c r="H6472">
        <v>100</v>
      </c>
      <c r="I6472" t="s">
        <v>854</v>
      </c>
      <c r="J6472" t="s">
        <v>2818</v>
      </c>
      <c r="K6472">
        <v>46</v>
      </c>
      <c r="L6472" t="s">
        <v>138</v>
      </c>
      <c r="M6472" t="s">
        <v>132</v>
      </c>
      <c r="N6472" t="s">
        <v>131</v>
      </c>
      <c r="O6472" t="s">
        <v>135</v>
      </c>
    </row>
    <row r="6473" spans="1:15">
      <c r="A6473">
        <v>6472</v>
      </c>
      <c r="B6473">
        <v>441722</v>
      </c>
      <c r="C6473" t="s">
        <v>1969</v>
      </c>
      <c r="D6473" t="s">
        <v>145</v>
      </c>
      <c r="E6473" t="s">
        <v>11451</v>
      </c>
      <c r="F6473">
        <v>400</v>
      </c>
      <c r="G6473">
        <v>2.9</v>
      </c>
      <c r="H6473">
        <v>80</v>
      </c>
      <c r="I6473" t="s">
        <v>2673</v>
      </c>
      <c r="J6473" t="s">
        <v>1969</v>
      </c>
      <c r="K6473">
        <v>39</v>
      </c>
      <c r="L6473" t="s">
        <v>133</v>
      </c>
      <c r="M6473" t="s">
        <v>132</v>
      </c>
      <c r="N6473" t="s">
        <v>131</v>
      </c>
      <c r="O6473" t="s">
        <v>144</v>
      </c>
    </row>
    <row r="6474" spans="1:15">
      <c r="A6474">
        <v>6473</v>
      </c>
      <c r="B6474">
        <v>441782</v>
      </c>
      <c r="C6474" t="s">
        <v>2818</v>
      </c>
      <c r="D6474" t="s">
        <v>149</v>
      </c>
      <c r="E6474" t="s">
        <v>11452</v>
      </c>
      <c r="F6474">
        <v>400</v>
      </c>
      <c r="G6474">
        <v>2.9</v>
      </c>
      <c r="H6474">
        <v>80</v>
      </c>
      <c r="I6474" t="s">
        <v>1146</v>
      </c>
      <c r="J6474" t="s">
        <v>2818</v>
      </c>
      <c r="K6474">
        <v>48</v>
      </c>
      <c r="L6474" t="s">
        <v>133</v>
      </c>
      <c r="M6474" t="s">
        <v>132</v>
      </c>
      <c r="N6474" t="s">
        <v>131</v>
      </c>
      <c r="O6474" t="s">
        <v>135</v>
      </c>
    </row>
    <row r="6475" spans="1:15">
      <c r="A6475">
        <v>6474</v>
      </c>
      <c r="B6475">
        <v>442373</v>
      </c>
      <c r="C6475" t="s">
        <v>807</v>
      </c>
      <c r="D6475" t="s">
        <v>139</v>
      </c>
      <c r="E6475" t="s">
        <v>11453</v>
      </c>
      <c r="F6475">
        <v>350</v>
      </c>
      <c r="G6475">
        <v>2.9</v>
      </c>
      <c r="H6475">
        <v>80</v>
      </c>
      <c r="I6475" t="s">
        <v>356</v>
      </c>
      <c r="J6475" t="s">
        <v>807</v>
      </c>
      <c r="K6475">
        <v>72</v>
      </c>
      <c r="L6475" t="s">
        <v>136</v>
      </c>
      <c r="M6475" t="s">
        <v>132</v>
      </c>
      <c r="N6475" t="s">
        <v>131</v>
      </c>
      <c r="O6475" t="s">
        <v>130</v>
      </c>
    </row>
    <row r="6476" spans="1:15">
      <c r="A6476">
        <v>6475</v>
      </c>
      <c r="B6476">
        <v>442462</v>
      </c>
      <c r="C6476" t="s">
        <v>2818</v>
      </c>
      <c r="D6476" t="s">
        <v>149</v>
      </c>
      <c r="E6476" t="s">
        <v>11454</v>
      </c>
      <c r="F6476">
        <v>150</v>
      </c>
      <c r="G6476">
        <v>2.9</v>
      </c>
      <c r="H6476">
        <v>80</v>
      </c>
      <c r="I6476" t="s">
        <v>395</v>
      </c>
      <c r="J6476" t="s">
        <v>2818</v>
      </c>
      <c r="K6476">
        <v>33</v>
      </c>
      <c r="L6476" t="s">
        <v>138</v>
      </c>
      <c r="M6476" t="s">
        <v>142</v>
      </c>
      <c r="N6476" t="s">
        <v>131</v>
      </c>
      <c r="O6476" t="s">
        <v>144</v>
      </c>
    </row>
    <row r="6477" spans="1:15">
      <c r="A6477">
        <v>6476</v>
      </c>
      <c r="B6477">
        <v>443138</v>
      </c>
      <c r="C6477" t="s">
        <v>340</v>
      </c>
      <c r="D6477" t="s">
        <v>141</v>
      </c>
      <c r="E6477" t="s">
        <v>11455</v>
      </c>
      <c r="F6477">
        <v>200</v>
      </c>
      <c r="G6477">
        <v>2.9</v>
      </c>
      <c r="H6477">
        <v>80</v>
      </c>
      <c r="I6477" t="s">
        <v>841</v>
      </c>
      <c r="J6477" t="s">
        <v>340</v>
      </c>
      <c r="K6477">
        <v>69</v>
      </c>
      <c r="L6477" t="s">
        <v>136</v>
      </c>
      <c r="M6477" t="s">
        <v>142</v>
      </c>
      <c r="N6477" t="s">
        <v>131</v>
      </c>
      <c r="O6477" t="s">
        <v>130</v>
      </c>
    </row>
    <row r="6478" spans="1:15">
      <c r="A6478">
        <v>6477</v>
      </c>
      <c r="B6478">
        <v>443240</v>
      </c>
      <c r="C6478" t="s">
        <v>1992</v>
      </c>
      <c r="D6478" t="s">
        <v>145</v>
      </c>
      <c r="E6478" t="s">
        <v>11456</v>
      </c>
      <c r="F6478">
        <v>400</v>
      </c>
      <c r="G6478">
        <v>2.9</v>
      </c>
      <c r="H6478">
        <v>80</v>
      </c>
      <c r="I6478" t="s">
        <v>11457</v>
      </c>
      <c r="J6478" t="s">
        <v>1992</v>
      </c>
      <c r="K6478">
        <v>48</v>
      </c>
      <c r="L6478" t="s">
        <v>138</v>
      </c>
      <c r="M6478" t="s">
        <v>132</v>
      </c>
      <c r="N6478" t="s">
        <v>131</v>
      </c>
      <c r="O6478" t="s">
        <v>135</v>
      </c>
    </row>
    <row r="6479" spans="1:15">
      <c r="A6479">
        <v>6478</v>
      </c>
      <c r="B6479">
        <v>443452</v>
      </c>
      <c r="C6479" t="s">
        <v>1675</v>
      </c>
      <c r="D6479" t="s">
        <v>141</v>
      </c>
      <c r="E6479" t="s">
        <v>11458</v>
      </c>
      <c r="F6479">
        <v>100</v>
      </c>
      <c r="G6479">
        <v>2.9</v>
      </c>
      <c r="H6479">
        <v>80</v>
      </c>
      <c r="I6479" t="s">
        <v>2395</v>
      </c>
      <c r="J6479" t="s">
        <v>1675</v>
      </c>
      <c r="K6479">
        <v>37</v>
      </c>
      <c r="L6479" t="s">
        <v>138</v>
      </c>
      <c r="M6479" t="s">
        <v>142</v>
      </c>
      <c r="N6479" t="s">
        <v>131</v>
      </c>
      <c r="O6479" t="s">
        <v>144</v>
      </c>
    </row>
    <row r="6480" spans="1:15">
      <c r="A6480">
        <v>6479</v>
      </c>
      <c r="B6480">
        <v>443617</v>
      </c>
      <c r="C6480" t="s">
        <v>5078</v>
      </c>
      <c r="D6480" t="s">
        <v>149</v>
      </c>
      <c r="E6480" t="s">
        <v>11459</v>
      </c>
      <c r="F6480">
        <v>200</v>
      </c>
      <c r="G6480">
        <v>2.9</v>
      </c>
      <c r="H6480">
        <v>80</v>
      </c>
      <c r="I6480" t="s">
        <v>5266</v>
      </c>
      <c r="J6480" t="s">
        <v>5078</v>
      </c>
      <c r="K6480">
        <v>50</v>
      </c>
      <c r="L6480" t="s">
        <v>138</v>
      </c>
      <c r="M6480" t="s">
        <v>142</v>
      </c>
      <c r="N6480" t="s">
        <v>131</v>
      </c>
      <c r="O6480" t="s">
        <v>135</v>
      </c>
    </row>
    <row r="6481" spans="1:15">
      <c r="A6481">
        <v>6480</v>
      </c>
      <c r="B6481">
        <v>443937</v>
      </c>
      <c r="C6481" t="s">
        <v>1155</v>
      </c>
      <c r="D6481" t="s">
        <v>139</v>
      </c>
      <c r="E6481" t="s">
        <v>11460</v>
      </c>
      <c r="F6481">
        <v>450</v>
      </c>
      <c r="G6481">
        <v>2.9</v>
      </c>
      <c r="H6481">
        <v>80</v>
      </c>
      <c r="I6481" t="s">
        <v>11461</v>
      </c>
      <c r="J6481" t="s">
        <v>1155</v>
      </c>
      <c r="K6481">
        <v>40</v>
      </c>
      <c r="L6481" t="s">
        <v>138</v>
      </c>
      <c r="M6481" t="s">
        <v>132</v>
      </c>
      <c r="N6481" t="s">
        <v>131</v>
      </c>
      <c r="O6481" t="s">
        <v>144</v>
      </c>
    </row>
    <row r="6482" spans="1:15">
      <c r="A6482">
        <v>6481</v>
      </c>
      <c r="B6482">
        <v>444268</v>
      </c>
      <c r="C6482" t="s">
        <v>880</v>
      </c>
      <c r="D6482" t="s">
        <v>143</v>
      </c>
      <c r="E6482" t="s">
        <v>11462</v>
      </c>
      <c r="F6482">
        <v>200</v>
      </c>
      <c r="G6482">
        <v>2.9</v>
      </c>
      <c r="H6482">
        <v>80</v>
      </c>
      <c r="I6482" t="s">
        <v>11463</v>
      </c>
      <c r="J6482" t="s">
        <v>880</v>
      </c>
      <c r="K6482">
        <v>38</v>
      </c>
      <c r="L6482" t="s">
        <v>138</v>
      </c>
      <c r="M6482" t="s">
        <v>142</v>
      </c>
      <c r="N6482" t="s">
        <v>131</v>
      </c>
      <c r="O6482" t="s">
        <v>144</v>
      </c>
    </row>
    <row r="6483" spans="1:15">
      <c r="A6483">
        <v>6482</v>
      </c>
      <c r="B6483">
        <v>444297</v>
      </c>
      <c r="C6483" t="s">
        <v>1992</v>
      </c>
      <c r="D6483" t="s">
        <v>145</v>
      </c>
      <c r="E6483" t="s">
        <v>11464</v>
      </c>
      <c r="F6483">
        <v>200</v>
      </c>
      <c r="G6483">
        <v>4.8</v>
      </c>
      <c r="H6483">
        <v>20</v>
      </c>
      <c r="I6483" t="s">
        <v>11465</v>
      </c>
      <c r="J6483" t="s">
        <v>1992</v>
      </c>
      <c r="K6483">
        <v>52</v>
      </c>
      <c r="L6483" t="s">
        <v>138</v>
      </c>
      <c r="M6483" t="s">
        <v>142</v>
      </c>
      <c r="N6483" t="s">
        <v>140</v>
      </c>
      <c r="O6483" t="s">
        <v>135</v>
      </c>
    </row>
    <row r="6484" spans="1:15">
      <c r="A6484">
        <v>6483</v>
      </c>
      <c r="B6484">
        <v>444624</v>
      </c>
      <c r="C6484" t="s">
        <v>477</v>
      </c>
      <c r="D6484" t="s">
        <v>141</v>
      </c>
      <c r="E6484" t="s">
        <v>11466</v>
      </c>
      <c r="F6484">
        <v>150</v>
      </c>
      <c r="G6484">
        <v>2.9</v>
      </c>
      <c r="H6484">
        <v>80</v>
      </c>
      <c r="I6484" t="s">
        <v>258</v>
      </c>
      <c r="J6484" t="s">
        <v>477</v>
      </c>
      <c r="K6484">
        <v>54</v>
      </c>
      <c r="L6484" t="s">
        <v>133</v>
      </c>
      <c r="M6484" t="s">
        <v>142</v>
      </c>
      <c r="N6484" t="s">
        <v>131</v>
      </c>
      <c r="O6484" t="s">
        <v>135</v>
      </c>
    </row>
    <row r="6485" spans="1:15">
      <c r="A6485">
        <v>6484</v>
      </c>
      <c r="B6485">
        <v>445093</v>
      </c>
      <c r="C6485" t="s">
        <v>829</v>
      </c>
      <c r="D6485" t="s">
        <v>134</v>
      </c>
      <c r="E6485" t="s">
        <v>11467</v>
      </c>
      <c r="F6485">
        <v>100</v>
      </c>
      <c r="G6485">
        <v>2.9</v>
      </c>
      <c r="H6485">
        <v>80</v>
      </c>
      <c r="I6485" t="s">
        <v>11468</v>
      </c>
      <c r="J6485" t="s">
        <v>829</v>
      </c>
      <c r="K6485">
        <v>52</v>
      </c>
      <c r="L6485" t="s">
        <v>138</v>
      </c>
      <c r="M6485" t="s">
        <v>142</v>
      </c>
      <c r="N6485" t="s">
        <v>131</v>
      </c>
      <c r="O6485" t="s">
        <v>135</v>
      </c>
    </row>
    <row r="6486" spans="1:15">
      <c r="A6486">
        <v>6485</v>
      </c>
      <c r="B6486">
        <v>445291</v>
      </c>
      <c r="C6486" t="s">
        <v>3080</v>
      </c>
      <c r="D6486" t="s">
        <v>145</v>
      </c>
      <c r="E6486" t="s">
        <v>11469</v>
      </c>
      <c r="F6486">
        <v>200</v>
      </c>
      <c r="G6486">
        <v>2.9</v>
      </c>
      <c r="H6486">
        <v>80</v>
      </c>
      <c r="I6486" t="s">
        <v>2538</v>
      </c>
      <c r="J6486" t="s">
        <v>3080</v>
      </c>
      <c r="K6486">
        <v>44</v>
      </c>
      <c r="L6486" t="s">
        <v>138</v>
      </c>
      <c r="M6486" t="s">
        <v>142</v>
      </c>
      <c r="N6486" t="s">
        <v>131</v>
      </c>
      <c r="O6486" t="s">
        <v>135</v>
      </c>
    </row>
    <row r="6487" spans="1:15">
      <c r="A6487">
        <v>6486</v>
      </c>
      <c r="B6487">
        <v>445977</v>
      </c>
      <c r="C6487" t="s">
        <v>2284</v>
      </c>
      <c r="D6487" t="s">
        <v>139</v>
      </c>
      <c r="E6487" t="s">
        <v>11470</v>
      </c>
      <c r="F6487">
        <v>200</v>
      </c>
      <c r="G6487">
        <v>2.9</v>
      </c>
      <c r="H6487">
        <v>80</v>
      </c>
      <c r="I6487" t="s">
        <v>2266</v>
      </c>
      <c r="J6487" t="s">
        <v>2284</v>
      </c>
      <c r="K6487">
        <v>74</v>
      </c>
      <c r="L6487" t="s">
        <v>136</v>
      </c>
      <c r="M6487" t="s">
        <v>142</v>
      </c>
      <c r="N6487" t="s">
        <v>131</v>
      </c>
      <c r="O6487" t="s">
        <v>130</v>
      </c>
    </row>
    <row r="6488" spans="1:15">
      <c r="A6488">
        <v>6487</v>
      </c>
      <c r="B6488">
        <v>446011</v>
      </c>
      <c r="C6488" t="s">
        <v>1969</v>
      </c>
      <c r="D6488" t="s">
        <v>145</v>
      </c>
      <c r="E6488" t="s">
        <v>11471</v>
      </c>
      <c r="F6488">
        <v>50</v>
      </c>
      <c r="G6488">
        <v>2.9</v>
      </c>
      <c r="H6488">
        <v>80</v>
      </c>
      <c r="I6488" t="s">
        <v>11472</v>
      </c>
      <c r="J6488" t="s">
        <v>1969</v>
      </c>
      <c r="K6488">
        <v>44</v>
      </c>
      <c r="L6488" t="s">
        <v>138</v>
      </c>
      <c r="M6488" t="s">
        <v>142</v>
      </c>
      <c r="N6488" t="s">
        <v>131</v>
      </c>
      <c r="O6488" t="s">
        <v>135</v>
      </c>
    </row>
    <row r="6489" spans="1:15">
      <c r="A6489">
        <v>6488</v>
      </c>
      <c r="B6489">
        <v>446052</v>
      </c>
      <c r="C6489" t="s">
        <v>829</v>
      </c>
      <c r="D6489" t="s">
        <v>134</v>
      </c>
      <c r="E6489" t="s">
        <v>11473</v>
      </c>
      <c r="F6489">
        <v>300</v>
      </c>
      <c r="G6489">
        <v>2.9</v>
      </c>
      <c r="H6489">
        <v>80</v>
      </c>
      <c r="I6489" t="s">
        <v>11474</v>
      </c>
      <c r="J6489" t="s">
        <v>829</v>
      </c>
      <c r="K6489">
        <v>43</v>
      </c>
      <c r="L6489" t="s">
        <v>138</v>
      </c>
      <c r="M6489" t="s">
        <v>132</v>
      </c>
      <c r="N6489" t="s">
        <v>131</v>
      </c>
      <c r="O6489" t="s">
        <v>135</v>
      </c>
    </row>
    <row r="6490" spans="1:15">
      <c r="A6490">
        <v>6489</v>
      </c>
      <c r="B6490">
        <v>446079</v>
      </c>
      <c r="C6490" t="s">
        <v>1992</v>
      </c>
      <c r="D6490" t="s">
        <v>145</v>
      </c>
      <c r="E6490" t="s">
        <v>11475</v>
      </c>
      <c r="F6490">
        <v>300</v>
      </c>
      <c r="G6490">
        <v>4.2</v>
      </c>
      <c r="H6490">
        <v>20</v>
      </c>
      <c r="I6490" t="s">
        <v>3446</v>
      </c>
      <c r="J6490" t="s">
        <v>1992</v>
      </c>
      <c r="K6490">
        <v>47</v>
      </c>
      <c r="L6490" t="s">
        <v>136</v>
      </c>
      <c r="M6490" t="s">
        <v>132</v>
      </c>
      <c r="N6490" t="s">
        <v>140</v>
      </c>
      <c r="O6490" t="s">
        <v>135</v>
      </c>
    </row>
    <row r="6491" spans="1:15">
      <c r="A6491">
        <v>6490</v>
      </c>
      <c r="B6491">
        <v>446282</v>
      </c>
      <c r="C6491" t="s">
        <v>2951</v>
      </c>
      <c r="D6491" t="s">
        <v>149</v>
      </c>
      <c r="E6491" t="s">
        <v>11476</v>
      </c>
      <c r="F6491">
        <v>250</v>
      </c>
      <c r="G6491">
        <v>2.9</v>
      </c>
      <c r="H6491">
        <v>80</v>
      </c>
      <c r="I6491" t="s">
        <v>2190</v>
      </c>
      <c r="J6491" t="s">
        <v>2951</v>
      </c>
      <c r="K6491">
        <v>46</v>
      </c>
      <c r="L6491" t="s">
        <v>138</v>
      </c>
      <c r="M6491" t="s">
        <v>132</v>
      </c>
      <c r="N6491" t="s">
        <v>131</v>
      </c>
      <c r="O6491" t="s">
        <v>135</v>
      </c>
    </row>
    <row r="6492" spans="1:15">
      <c r="A6492">
        <v>6491</v>
      </c>
      <c r="B6492">
        <v>446379</v>
      </c>
      <c r="C6492" t="s">
        <v>1372</v>
      </c>
      <c r="D6492" t="s">
        <v>141</v>
      </c>
      <c r="E6492" t="s">
        <v>11477</v>
      </c>
      <c r="F6492">
        <v>150</v>
      </c>
      <c r="G6492">
        <v>2.9</v>
      </c>
      <c r="H6492">
        <v>80</v>
      </c>
      <c r="I6492" t="s">
        <v>11478</v>
      </c>
      <c r="J6492" t="s">
        <v>3292</v>
      </c>
      <c r="K6492">
        <v>38</v>
      </c>
      <c r="L6492" t="s">
        <v>133</v>
      </c>
      <c r="M6492" t="s">
        <v>142</v>
      </c>
      <c r="N6492" t="s">
        <v>131</v>
      </c>
      <c r="O6492" t="s">
        <v>144</v>
      </c>
    </row>
    <row r="6493" spans="1:15">
      <c r="A6493">
        <v>6492</v>
      </c>
      <c r="B6493">
        <v>446748</v>
      </c>
      <c r="C6493" t="s">
        <v>2854</v>
      </c>
      <c r="D6493" t="s">
        <v>149</v>
      </c>
      <c r="E6493" t="s">
        <v>11479</v>
      </c>
      <c r="F6493">
        <v>500</v>
      </c>
      <c r="G6493">
        <v>2.9</v>
      </c>
      <c r="H6493">
        <v>80</v>
      </c>
      <c r="I6493" t="s">
        <v>11423</v>
      </c>
      <c r="J6493" t="s">
        <v>2854</v>
      </c>
      <c r="K6493">
        <v>64</v>
      </c>
      <c r="L6493" t="s">
        <v>138</v>
      </c>
      <c r="M6493" t="s">
        <v>132</v>
      </c>
      <c r="N6493" t="s">
        <v>131</v>
      </c>
      <c r="O6493" t="s">
        <v>130</v>
      </c>
    </row>
    <row r="6494" spans="1:15">
      <c r="A6494">
        <v>6493</v>
      </c>
      <c r="B6494">
        <v>446961</v>
      </c>
      <c r="C6494" t="s">
        <v>3695</v>
      </c>
      <c r="D6494" t="s">
        <v>146</v>
      </c>
      <c r="E6494" t="s">
        <v>11480</v>
      </c>
      <c r="F6494">
        <v>200</v>
      </c>
      <c r="G6494">
        <v>2.9</v>
      </c>
      <c r="H6494">
        <v>80</v>
      </c>
      <c r="I6494" t="s">
        <v>1877</v>
      </c>
      <c r="J6494" t="s">
        <v>3695</v>
      </c>
      <c r="K6494">
        <v>41</v>
      </c>
      <c r="L6494" t="s">
        <v>133</v>
      </c>
      <c r="M6494" t="s">
        <v>142</v>
      </c>
      <c r="N6494" t="s">
        <v>131</v>
      </c>
      <c r="O6494" t="s">
        <v>135</v>
      </c>
    </row>
    <row r="6495" spans="1:15">
      <c r="A6495">
        <v>6494</v>
      </c>
      <c r="B6495">
        <v>447004</v>
      </c>
      <c r="C6495" t="s">
        <v>3083</v>
      </c>
      <c r="D6495" t="s">
        <v>146</v>
      </c>
      <c r="E6495" t="s">
        <v>11481</v>
      </c>
      <c r="F6495">
        <v>200</v>
      </c>
      <c r="G6495">
        <v>2.9</v>
      </c>
      <c r="H6495">
        <v>80</v>
      </c>
      <c r="I6495" t="s">
        <v>11482</v>
      </c>
      <c r="J6495" t="s">
        <v>3083</v>
      </c>
      <c r="K6495">
        <v>51</v>
      </c>
      <c r="L6495" t="s">
        <v>133</v>
      </c>
      <c r="M6495" t="s">
        <v>142</v>
      </c>
      <c r="N6495" t="s">
        <v>131</v>
      </c>
      <c r="O6495" t="s">
        <v>135</v>
      </c>
    </row>
    <row r="6496" spans="1:15">
      <c r="A6496">
        <v>6495</v>
      </c>
      <c r="B6496">
        <v>447173</v>
      </c>
      <c r="C6496" t="s">
        <v>2818</v>
      </c>
      <c r="D6496" t="s">
        <v>149</v>
      </c>
      <c r="E6496" t="s">
        <v>11483</v>
      </c>
      <c r="F6496">
        <v>100</v>
      </c>
      <c r="G6496">
        <v>2.9</v>
      </c>
      <c r="H6496">
        <v>80</v>
      </c>
      <c r="I6496" t="s">
        <v>11484</v>
      </c>
      <c r="J6496" t="s">
        <v>2818</v>
      </c>
      <c r="K6496">
        <v>30</v>
      </c>
      <c r="L6496" t="s">
        <v>133</v>
      </c>
      <c r="M6496" t="s">
        <v>142</v>
      </c>
      <c r="N6496" t="s">
        <v>131</v>
      </c>
      <c r="O6496" t="s">
        <v>144</v>
      </c>
    </row>
    <row r="6497" spans="1:15">
      <c r="A6497">
        <v>6496</v>
      </c>
      <c r="B6497">
        <v>447249</v>
      </c>
      <c r="C6497" t="s">
        <v>2910</v>
      </c>
      <c r="D6497" t="s">
        <v>149</v>
      </c>
      <c r="E6497" t="s">
        <v>11485</v>
      </c>
      <c r="F6497">
        <v>500</v>
      </c>
      <c r="G6497">
        <v>2.9</v>
      </c>
      <c r="H6497">
        <v>80</v>
      </c>
      <c r="I6497" t="s">
        <v>11486</v>
      </c>
      <c r="J6497" t="s">
        <v>2910</v>
      </c>
      <c r="K6497">
        <v>58</v>
      </c>
      <c r="L6497" t="s">
        <v>138</v>
      </c>
      <c r="M6497" t="s">
        <v>132</v>
      </c>
      <c r="N6497" t="s">
        <v>131</v>
      </c>
      <c r="O6497" t="s">
        <v>135</v>
      </c>
    </row>
    <row r="6498" spans="1:15">
      <c r="A6498">
        <v>6497</v>
      </c>
      <c r="B6498">
        <v>447543</v>
      </c>
      <c r="C6498" t="s">
        <v>1106</v>
      </c>
      <c r="D6498" t="s">
        <v>139</v>
      </c>
      <c r="E6498" t="s">
        <v>9552</v>
      </c>
      <c r="F6498">
        <v>600</v>
      </c>
      <c r="G6498">
        <v>2.9</v>
      </c>
      <c r="H6498">
        <v>80</v>
      </c>
      <c r="I6498" t="s">
        <v>11487</v>
      </c>
      <c r="J6498" t="s">
        <v>1106</v>
      </c>
      <c r="K6498">
        <v>90</v>
      </c>
      <c r="L6498" t="s">
        <v>133</v>
      </c>
      <c r="M6498" t="s">
        <v>148</v>
      </c>
      <c r="N6498" t="s">
        <v>131</v>
      </c>
      <c r="O6498" t="s">
        <v>130</v>
      </c>
    </row>
    <row r="6499" spans="1:15">
      <c r="A6499">
        <v>6498</v>
      </c>
      <c r="B6499">
        <v>447787</v>
      </c>
      <c r="C6499" t="s">
        <v>1969</v>
      </c>
      <c r="D6499" t="s">
        <v>145</v>
      </c>
      <c r="E6499" t="s">
        <v>11488</v>
      </c>
      <c r="F6499">
        <v>200</v>
      </c>
      <c r="G6499">
        <v>2.9</v>
      </c>
      <c r="H6499">
        <v>80</v>
      </c>
      <c r="I6499" t="s">
        <v>8241</v>
      </c>
      <c r="J6499" t="s">
        <v>1969</v>
      </c>
      <c r="K6499">
        <v>36</v>
      </c>
      <c r="L6499" t="s">
        <v>138</v>
      </c>
      <c r="M6499" t="s">
        <v>142</v>
      </c>
      <c r="N6499" t="s">
        <v>131</v>
      </c>
      <c r="O6499" t="s">
        <v>144</v>
      </c>
    </row>
    <row r="6500" spans="1:15">
      <c r="A6500">
        <v>6499</v>
      </c>
      <c r="B6500">
        <v>447805</v>
      </c>
      <c r="C6500" t="s">
        <v>1155</v>
      </c>
      <c r="D6500" t="s">
        <v>139</v>
      </c>
      <c r="E6500" t="s">
        <v>11489</v>
      </c>
      <c r="F6500">
        <v>300</v>
      </c>
      <c r="G6500">
        <v>2.9</v>
      </c>
      <c r="H6500">
        <v>80</v>
      </c>
      <c r="I6500" t="s">
        <v>11490</v>
      </c>
      <c r="J6500" t="s">
        <v>1155</v>
      </c>
      <c r="K6500">
        <v>39</v>
      </c>
      <c r="L6500" t="s">
        <v>236</v>
      </c>
      <c r="M6500" t="s">
        <v>132</v>
      </c>
      <c r="N6500" t="s">
        <v>131</v>
      </c>
      <c r="O6500" t="s">
        <v>144</v>
      </c>
    </row>
    <row r="6501" spans="1:15">
      <c r="A6501">
        <v>6500</v>
      </c>
      <c r="B6501">
        <v>447956</v>
      </c>
      <c r="C6501" t="s">
        <v>1636</v>
      </c>
      <c r="D6501" t="s">
        <v>146</v>
      </c>
      <c r="E6501" t="s">
        <v>11491</v>
      </c>
      <c r="F6501">
        <v>250</v>
      </c>
      <c r="G6501">
        <v>2.9</v>
      </c>
      <c r="H6501">
        <v>80</v>
      </c>
      <c r="I6501" t="s">
        <v>11492</v>
      </c>
      <c r="J6501" t="s">
        <v>1636</v>
      </c>
      <c r="K6501">
        <v>61</v>
      </c>
      <c r="L6501" t="s">
        <v>133</v>
      </c>
      <c r="M6501" t="s">
        <v>132</v>
      </c>
      <c r="N6501" t="s">
        <v>131</v>
      </c>
      <c r="O6501" t="s">
        <v>130</v>
      </c>
    </row>
    <row r="6502" spans="1:15">
      <c r="A6502">
        <v>6501</v>
      </c>
      <c r="B6502">
        <v>448330</v>
      </c>
      <c r="C6502" t="s">
        <v>2322</v>
      </c>
      <c r="D6502" t="s">
        <v>145</v>
      </c>
      <c r="E6502" t="s">
        <v>11493</v>
      </c>
      <c r="F6502">
        <v>200</v>
      </c>
      <c r="G6502">
        <v>2.9</v>
      </c>
      <c r="H6502">
        <v>80</v>
      </c>
      <c r="I6502" t="s">
        <v>1789</v>
      </c>
      <c r="J6502" t="s">
        <v>2322</v>
      </c>
      <c r="K6502">
        <v>46</v>
      </c>
      <c r="L6502" t="s">
        <v>138</v>
      </c>
      <c r="M6502" t="s">
        <v>142</v>
      </c>
      <c r="N6502" t="s">
        <v>131</v>
      </c>
      <c r="O6502" t="s">
        <v>135</v>
      </c>
    </row>
    <row r="6503" spans="1:15">
      <c r="A6503">
        <v>6502</v>
      </c>
      <c r="B6503">
        <v>448359</v>
      </c>
      <c r="C6503" t="s">
        <v>1992</v>
      </c>
      <c r="D6503" t="s">
        <v>145</v>
      </c>
      <c r="E6503" t="s">
        <v>11494</v>
      </c>
      <c r="F6503">
        <v>150</v>
      </c>
      <c r="G6503">
        <v>4.4000000000000004</v>
      </c>
      <c r="H6503">
        <v>20</v>
      </c>
      <c r="I6503" t="s">
        <v>11495</v>
      </c>
      <c r="J6503" t="s">
        <v>1992</v>
      </c>
      <c r="K6503">
        <v>50</v>
      </c>
      <c r="L6503" t="s">
        <v>138</v>
      </c>
      <c r="M6503" t="s">
        <v>142</v>
      </c>
      <c r="N6503" t="s">
        <v>140</v>
      </c>
      <c r="O6503" t="s">
        <v>135</v>
      </c>
    </row>
    <row r="6504" spans="1:15">
      <c r="A6504">
        <v>6503</v>
      </c>
      <c r="B6504">
        <v>448607</v>
      </c>
      <c r="C6504" t="s">
        <v>1409</v>
      </c>
      <c r="D6504" t="s">
        <v>137</v>
      </c>
      <c r="E6504" t="s">
        <v>11496</v>
      </c>
      <c r="F6504">
        <v>300</v>
      </c>
      <c r="G6504">
        <v>2.9</v>
      </c>
      <c r="H6504">
        <v>80</v>
      </c>
      <c r="I6504" t="s">
        <v>11497</v>
      </c>
      <c r="J6504" t="s">
        <v>1409</v>
      </c>
      <c r="K6504">
        <v>58</v>
      </c>
      <c r="L6504" t="s">
        <v>138</v>
      </c>
      <c r="M6504" t="s">
        <v>132</v>
      </c>
      <c r="N6504" t="s">
        <v>131</v>
      </c>
      <c r="O6504" t="s">
        <v>135</v>
      </c>
    </row>
    <row r="6505" spans="1:15">
      <c r="A6505">
        <v>6504</v>
      </c>
      <c r="B6505">
        <v>449191</v>
      </c>
      <c r="C6505" t="s">
        <v>2951</v>
      </c>
      <c r="D6505" t="s">
        <v>149</v>
      </c>
      <c r="E6505" t="s">
        <v>11498</v>
      </c>
      <c r="F6505">
        <v>200</v>
      </c>
      <c r="G6505">
        <v>2.9</v>
      </c>
      <c r="H6505">
        <v>80</v>
      </c>
      <c r="I6505" t="s">
        <v>11499</v>
      </c>
      <c r="J6505" t="s">
        <v>2951</v>
      </c>
      <c r="K6505">
        <v>46</v>
      </c>
      <c r="L6505" t="s">
        <v>133</v>
      </c>
      <c r="M6505" t="s">
        <v>142</v>
      </c>
      <c r="N6505" t="s">
        <v>131</v>
      </c>
      <c r="O6505" t="s">
        <v>135</v>
      </c>
    </row>
    <row r="6506" spans="1:15">
      <c r="A6506">
        <v>6505</v>
      </c>
      <c r="B6506">
        <v>449319</v>
      </c>
      <c r="C6506" t="s">
        <v>5427</v>
      </c>
      <c r="D6506" t="s">
        <v>146</v>
      </c>
      <c r="E6506" t="s">
        <v>11500</v>
      </c>
      <c r="F6506">
        <v>100</v>
      </c>
      <c r="G6506">
        <v>2.9</v>
      </c>
      <c r="H6506">
        <v>80</v>
      </c>
      <c r="I6506" t="s">
        <v>2266</v>
      </c>
      <c r="J6506" t="s">
        <v>5427</v>
      </c>
      <c r="K6506">
        <v>75</v>
      </c>
      <c r="L6506" t="s">
        <v>136</v>
      </c>
      <c r="M6506" t="s">
        <v>142</v>
      </c>
      <c r="N6506" t="s">
        <v>131</v>
      </c>
      <c r="O6506" t="s">
        <v>130</v>
      </c>
    </row>
    <row r="6507" spans="1:15">
      <c r="A6507">
        <v>6506</v>
      </c>
      <c r="B6507">
        <v>449627</v>
      </c>
      <c r="C6507" t="s">
        <v>2818</v>
      </c>
      <c r="D6507" t="s">
        <v>149</v>
      </c>
      <c r="E6507" t="s">
        <v>11501</v>
      </c>
      <c r="F6507">
        <v>200</v>
      </c>
      <c r="G6507">
        <v>2.9</v>
      </c>
      <c r="H6507">
        <v>80</v>
      </c>
      <c r="I6507" t="s">
        <v>8614</v>
      </c>
      <c r="J6507" t="s">
        <v>2818</v>
      </c>
      <c r="K6507">
        <v>40</v>
      </c>
      <c r="L6507" t="s">
        <v>138</v>
      </c>
      <c r="M6507" t="s">
        <v>142</v>
      </c>
      <c r="N6507" t="s">
        <v>131</v>
      </c>
      <c r="O6507" t="s">
        <v>144</v>
      </c>
    </row>
    <row r="6508" spans="1:15">
      <c r="A6508">
        <v>6507</v>
      </c>
      <c r="B6508">
        <v>449858</v>
      </c>
      <c r="C6508" t="s">
        <v>477</v>
      </c>
      <c r="D6508" t="s">
        <v>141</v>
      </c>
      <c r="E6508" t="s">
        <v>11502</v>
      </c>
      <c r="F6508">
        <v>200</v>
      </c>
      <c r="G6508">
        <v>2.9</v>
      </c>
      <c r="H6508">
        <v>80</v>
      </c>
      <c r="I6508" t="s">
        <v>11503</v>
      </c>
      <c r="J6508" t="s">
        <v>477</v>
      </c>
      <c r="K6508">
        <v>55</v>
      </c>
      <c r="L6508" t="s">
        <v>136</v>
      </c>
      <c r="M6508" t="s">
        <v>142</v>
      </c>
      <c r="N6508" t="s">
        <v>131</v>
      </c>
      <c r="O6508" t="s">
        <v>135</v>
      </c>
    </row>
    <row r="6509" spans="1:15">
      <c r="A6509">
        <v>6508</v>
      </c>
      <c r="B6509">
        <v>450236</v>
      </c>
      <c r="C6509" t="s">
        <v>2284</v>
      </c>
      <c r="D6509" t="s">
        <v>139</v>
      </c>
      <c r="E6509" t="s">
        <v>11504</v>
      </c>
      <c r="F6509">
        <v>400</v>
      </c>
      <c r="G6509">
        <v>2.9</v>
      </c>
      <c r="H6509">
        <v>80</v>
      </c>
      <c r="I6509" t="s">
        <v>258</v>
      </c>
      <c r="J6509" t="s">
        <v>2284</v>
      </c>
      <c r="K6509">
        <v>70</v>
      </c>
      <c r="L6509" t="s">
        <v>133</v>
      </c>
      <c r="M6509" t="s">
        <v>132</v>
      </c>
      <c r="N6509" t="s">
        <v>131</v>
      </c>
      <c r="O6509" t="s">
        <v>130</v>
      </c>
    </row>
    <row r="6510" spans="1:15">
      <c r="A6510">
        <v>6509</v>
      </c>
      <c r="B6510">
        <v>450292</v>
      </c>
      <c r="C6510" t="s">
        <v>8231</v>
      </c>
      <c r="D6510" t="s">
        <v>146</v>
      </c>
      <c r="E6510" t="s">
        <v>11505</v>
      </c>
      <c r="F6510">
        <v>150</v>
      </c>
      <c r="G6510">
        <v>2.9</v>
      </c>
      <c r="H6510">
        <v>80</v>
      </c>
      <c r="I6510" t="s">
        <v>2266</v>
      </c>
      <c r="J6510" t="s">
        <v>8231</v>
      </c>
      <c r="K6510">
        <v>92</v>
      </c>
      <c r="L6510" t="s">
        <v>136</v>
      </c>
      <c r="M6510" t="s">
        <v>142</v>
      </c>
      <c r="N6510" t="s">
        <v>131</v>
      </c>
      <c r="O6510" t="s">
        <v>130</v>
      </c>
    </row>
    <row r="6511" spans="1:15">
      <c r="A6511">
        <v>6510</v>
      </c>
      <c r="B6511">
        <v>450842</v>
      </c>
      <c r="C6511" t="s">
        <v>2818</v>
      </c>
      <c r="D6511" t="s">
        <v>149</v>
      </c>
      <c r="E6511" t="s">
        <v>11506</v>
      </c>
      <c r="F6511">
        <v>200</v>
      </c>
      <c r="G6511">
        <v>2.9</v>
      </c>
      <c r="H6511">
        <v>80</v>
      </c>
      <c r="I6511" t="s">
        <v>841</v>
      </c>
      <c r="J6511" t="s">
        <v>2818</v>
      </c>
      <c r="K6511">
        <v>47</v>
      </c>
      <c r="L6511" t="s">
        <v>136</v>
      </c>
      <c r="M6511" t="s">
        <v>142</v>
      </c>
      <c r="N6511" t="s">
        <v>131</v>
      </c>
      <c r="O6511" t="s">
        <v>135</v>
      </c>
    </row>
    <row r="6512" spans="1:15">
      <c r="A6512">
        <v>6511</v>
      </c>
      <c r="B6512">
        <v>450844</v>
      </c>
      <c r="C6512" t="s">
        <v>1270</v>
      </c>
      <c r="D6512" t="s">
        <v>141</v>
      </c>
      <c r="E6512" t="s">
        <v>11507</v>
      </c>
      <c r="F6512">
        <v>200</v>
      </c>
      <c r="G6512">
        <v>2.9</v>
      </c>
      <c r="H6512">
        <v>80</v>
      </c>
      <c r="I6512" t="s">
        <v>8345</v>
      </c>
      <c r="J6512" t="s">
        <v>1270</v>
      </c>
      <c r="K6512">
        <v>71</v>
      </c>
      <c r="L6512" t="s">
        <v>138</v>
      </c>
      <c r="M6512" t="s">
        <v>142</v>
      </c>
      <c r="N6512" t="s">
        <v>131</v>
      </c>
      <c r="O6512" t="s">
        <v>130</v>
      </c>
    </row>
    <row r="6513" spans="1:15">
      <c r="A6513">
        <v>6512</v>
      </c>
      <c r="B6513">
        <v>450860</v>
      </c>
      <c r="C6513" t="s">
        <v>5194</v>
      </c>
      <c r="D6513" t="s">
        <v>145</v>
      </c>
      <c r="E6513" t="s">
        <v>11508</v>
      </c>
      <c r="F6513">
        <v>200</v>
      </c>
      <c r="G6513">
        <v>2.9</v>
      </c>
      <c r="H6513">
        <v>80</v>
      </c>
      <c r="I6513" t="s">
        <v>11509</v>
      </c>
      <c r="J6513" t="s">
        <v>5194</v>
      </c>
      <c r="K6513">
        <v>40</v>
      </c>
      <c r="L6513" t="s">
        <v>138</v>
      </c>
      <c r="M6513" t="s">
        <v>142</v>
      </c>
      <c r="N6513" t="s">
        <v>131</v>
      </c>
      <c r="O6513" t="s">
        <v>144</v>
      </c>
    </row>
    <row r="6514" spans="1:15">
      <c r="A6514">
        <v>6513</v>
      </c>
      <c r="B6514">
        <v>450896</v>
      </c>
      <c r="C6514" t="s">
        <v>1409</v>
      </c>
      <c r="D6514" t="s">
        <v>137</v>
      </c>
      <c r="E6514" t="s">
        <v>11510</v>
      </c>
      <c r="F6514">
        <v>150</v>
      </c>
      <c r="G6514">
        <v>2.9</v>
      </c>
      <c r="H6514">
        <v>80</v>
      </c>
      <c r="I6514" t="s">
        <v>258</v>
      </c>
      <c r="J6514" t="s">
        <v>1409</v>
      </c>
      <c r="K6514">
        <v>47</v>
      </c>
      <c r="L6514" t="s">
        <v>133</v>
      </c>
      <c r="M6514" t="s">
        <v>142</v>
      </c>
      <c r="N6514" t="s">
        <v>131</v>
      </c>
      <c r="O6514" t="s">
        <v>135</v>
      </c>
    </row>
    <row r="6515" spans="1:15">
      <c r="A6515">
        <v>6514</v>
      </c>
      <c r="B6515">
        <v>450920</v>
      </c>
      <c r="C6515" t="s">
        <v>545</v>
      </c>
      <c r="D6515" t="s">
        <v>141</v>
      </c>
      <c r="E6515" t="s">
        <v>11511</v>
      </c>
      <c r="F6515">
        <v>300</v>
      </c>
      <c r="G6515">
        <v>2.9</v>
      </c>
      <c r="H6515">
        <v>80</v>
      </c>
      <c r="I6515" t="s">
        <v>841</v>
      </c>
      <c r="J6515" t="s">
        <v>477</v>
      </c>
      <c r="K6515">
        <v>64</v>
      </c>
      <c r="L6515" t="s">
        <v>136</v>
      </c>
      <c r="M6515" t="s">
        <v>132</v>
      </c>
      <c r="N6515" t="s">
        <v>131</v>
      </c>
      <c r="O6515" t="s">
        <v>130</v>
      </c>
    </row>
    <row r="6516" spans="1:15">
      <c r="A6516">
        <v>6515</v>
      </c>
      <c r="B6516">
        <v>451063</v>
      </c>
      <c r="C6516" t="s">
        <v>829</v>
      </c>
      <c r="D6516" t="s">
        <v>134</v>
      </c>
      <c r="E6516" t="s">
        <v>11512</v>
      </c>
      <c r="F6516">
        <v>350</v>
      </c>
      <c r="G6516">
        <v>2.9</v>
      </c>
      <c r="H6516">
        <v>80</v>
      </c>
      <c r="I6516" t="s">
        <v>3446</v>
      </c>
      <c r="J6516" t="s">
        <v>829</v>
      </c>
      <c r="K6516">
        <v>63</v>
      </c>
      <c r="L6516" t="s">
        <v>136</v>
      </c>
      <c r="M6516" t="s">
        <v>132</v>
      </c>
      <c r="N6516" t="s">
        <v>131</v>
      </c>
      <c r="O6516" t="s">
        <v>130</v>
      </c>
    </row>
    <row r="6517" spans="1:15">
      <c r="A6517">
        <v>6516</v>
      </c>
      <c r="B6517">
        <v>451118</v>
      </c>
      <c r="C6517" t="s">
        <v>11513</v>
      </c>
      <c r="D6517" t="s">
        <v>149</v>
      </c>
      <c r="E6517" t="s">
        <v>11514</v>
      </c>
      <c r="F6517">
        <v>300</v>
      </c>
      <c r="G6517">
        <v>2.9</v>
      </c>
      <c r="H6517">
        <v>80</v>
      </c>
      <c r="I6517" t="s">
        <v>11515</v>
      </c>
      <c r="J6517" t="s">
        <v>2818</v>
      </c>
      <c r="K6517">
        <v>35</v>
      </c>
      <c r="L6517" t="s">
        <v>138</v>
      </c>
      <c r="M6517" t="s">
        <v>132</v>
      </c>
      <c r="N6517" t="s">
        <v>131</v>
      </c>
      <c r="O6517" t="s">
        <v>144</v>
      </c>
    </row>
    <row r="6518" spans="1:15">
      <c r="A6518">
        <v>6517</v>
      </c>
      <c r="B6518">
        <v>451121</v>
      </c>
      <c r="C6518" t="s">
        <v>3657</v>
      </c>
      <c r="D6518" t="s">
        <v>145</v>
      </c>
      <c r="E6518" t="s">
        <v>11516</v>
      </c>
      <c r="F6518">
        <v>300</v>
      </c>
      <c r="G6518">
        <v>2.9</v>
      </c>
      <c r="H6518">
        <v>80</v>
      </c>
      <c r="I6518" t="s">
        <v>7018</v>
      </c>
      <c r="J6518" t="s">
        <v>3657</v>
      </c>
      <c r="K6518">
        <v>72</v>
      </c>
      <c r="L6518" t="s">
        <v>133</v>
      </c>
      <c r="M6518" t="s">
        <v>132</v>
      </c>
      <c r="N6518" t="s">
        <v>131</v>
      </c>
      <c r="O6518" t="s">
        <v>130</v>
      </c>
    </row>
    <row r="6519" spans="1:15">
      <c r="A6519">
        <v>6518</v>
      </c>
      <c r="B6519">
        <v>451179</v>
      </c>
      <c r="C6519" t="s">
        <v>3083</v>
      </c>
      <c r="D6519" t="s">
        <v>146</v>
      </c>
      <c r="E6519" t="s">
        <v>11517</v>
      </c>
      <c r="F6519">
        <v>300</v>
      </c>
      <c r="G6519">
        <v>2.9</v>
      </c>
      <c r="H6519">
        <v>80</v>
      </c>
      <c r="I6519" t="s">
        <v>2266</v>
      </c>
      <c r="J6519" t="s">
        <v>3083</v>
      </c>
      <c r="K6519">
        <v>58</v>
      </c>
      <c r="L6519" t="s">
        <v>136</v>
      </c>
      <c r="M6519" t="s">
        <v>132</v>
      </c>
      <c r="N6519" t="s">
        <v>131</v>
      </c>
      <c r="O6519" t="s">
        <v>135</v>
      </c>
    </row>
    <row r="6520" spans="1:15">
      <c r="A6520">
        <v>6519</v>
      </c>
      <c r="B6520">
        <v>451351</v>
      </c>
      <c r="C6520" t="s">
        <v>2854</v>
      </c>
      <c r="D6520" t="s">
        <v>149</v>
      </c>
      <c r="E6520" t="s">
        <v>11518</v>
      </c>
      <c r="F6520">
        <v>300</v>
      </c>
      <c r="G6520">
        <v>2.9</v>
      </c>
      <c r="H6520">
        <v>80</v>
      </c>
      <c r="I6520" t="s">
        <v>6838</v>
      </c>
      <c r="J6520" t="s">
        <v>2854</v>
      </c>
      <c r="K6520">
        <v>58</v>
      </c>
      <c r="L6520" t="s">
        <v>136</v>
      </c>
      <c r="M6520" t="s">
        <v>132</v>
      </c>
      <c r="N6520" t="s">
        <v>131</v>
      </c>
      <c r="O6520" t="s">
        <v>135</v>
      </c>
    </row>
    <row r="6521" spans="1:15">
      <c r="A6521">
        <v>6520</v>
      </c>
      <c r="B6521">
        <v>451401</v>
      </c>
      <c r="C6521" t="s">
        <v>805</v>
      </c>
      <c r="D6521" t="s">
        <v>139</v>
      </c>
      <c r="E6521" t="s">
        <v>11519</v>
      </c>
      <c r="F6521">
        <v>150</v>
      </c>
      <c r="G6521">
        <v>2.9</v>
      </c>
      <c r="H6521">
        <v>80</v>
      </c>
      <c r="I6521" t="s">
        <v>11520</v>
      </c>
      <c r="J6521" t="s">
        <v>805</v>
      </c>
      <c r="K6521">
        <v>78</v>
      </c>
      <c r="L6521" t="s">
        <v>138</v>
      </c>
      <c r="M6521" t="s">
        <v>142</v>
      </c>
      <c r="N6521" t="s">
        <v>131</v>
      </c>
      <c r="O6521" t="s">
        <v>130</v>
      </c>
    </row>
    <row r="6522" spans="1:15">
      <c r="A6522">
        <v>6521</v>
      </c>
      <c r="B6522">
        <v>451411</v>
      </c>
      <c r="C6522" t="s">
        <v>807</v>
      </c>
      <c r="D6522" t="s">
        <v>139</v>
      </c>
      <c r="E6522" t="s">
        <v>11521</v>
      </c>
      <c r="F6522">
        <v>120</v>
      </c>
      <c r="G6522">
        <v>2.9</v>
      </c>
      <c r="H6522">
        <v>80</v>
      </c>
      <c r="I6522" t="s">
        <v>2266</v>
      </c>
      <c r="J6522" t="s">
        <v>807</v>
      </c>
      <c r="K6522">
        <v>71</v>
      </c>
      <c r="L6522" t="s">
        <v>136</v>
      </c>
      <c r="M6522" t="s">
        <v>142</v>
      </c>
      <c r="N6522" t="s">
        <v>131</v>
      </c>
      <c r="O6522" t="s">
        <v>130</v>
      </c>
    </row>
    <row r="6523" spans="1:15">
      <c r="A6523">
        <v>6522</v>
      </c>
      <c r="B6523">
        <v>451419</v>
      </c>
      <c r="C6523" t="s">
        <v>572</v>
      </c>
      <c r="D6523" t="s">
        <v>137</v>
      </c>
      <c r="E6523" t="s">
        <v>11522</v>
      </c>
      <c r="F6523">
        <v>250</v>
      </c>
      <c r="G6523">
        <v>2.9</v>
      </c>
      <c r="H6523">
        <v>80</v>
      </c>
      <c r="I6523" t="s">
        <v>11523</v>
      </c>
      <c r="J6523" t="s">
        <v>572</v>
      </c>
      <c r="K6523">
        <v>66</v>
      </c>
      <c r="L6523" t="s">
        <v>133</v>
      </c>
      <c r="M6523" t="s">
        <v>132</v>
      </c>
      <c r="N6523" t="s">
        <v>131</v>
      </c>
      <c r="O6523" t="s">
        <v>130</v>
      </c>
    </row>
    <row r="6524" spans="1:15">
      <c r="A6524">
        <v>6523</v>
      </c>
      <c r="B6524">
        <v>451645</v>
      </c>
      <c r="C6524" t="s">
        <v>5194</v>
      </c>
      <c r="D6524" t="s">
        <v>145</v>
      </c>
      <c r="E6524" t="s">
        <v>11524</v>
      </c>
      <c r="F6524">
        <v>200</v>
      </c>
      <c r="G6524">
        <v>2.9</v>
      </c>
      <c r="H6524">
        <v>80</v>
      </c>
      <c r="I6524" t="s">
        <v>2190</v>
      </c>
      <c r="J6524" t="s">
        <v>5194</v>
      </c>
      <c r="K6524">
        <v>46</v>
      </c>
      <c r="L6524" t="s">
        <v>138</v>
      </c>
      <c r="M6524" t="s">
        <v>142</v>
      </c>
      <c r="N6524" t="s">
        <v>131</v>
      </c>
      <c r="O6524" t="s">
        <v>135</v>
      </c>
    </row>
    <row r="6525" spans="1:15">
      <c r="A6525">
        <v>6524</v>
      </c>
      <c r="B6525">
        <v>451839</v>
      </c>
      <c r="C6525" t="s">
        <v>2289</v>
      </c>
      <c r="D6525" t="s">
        <v>129</v>
      </c>
      <c r="E6525" t="s">
        <v>11525</v>
      </c>
      <c r="F6525">
        <v>150</v>
      </c>
      <c r="G6525">
        <v>2.9</v>
      </c>
      <c r="H6525">
        <v>80</v>
      </c>
      <c r="I6525" t="s">
        <v>2266</v>
      </c>
      <c r="J6525" t="s">
        <v>2289</v>
      </c>
      <c r="K6525">
        <v>72</v>
      </c>
      <c r="L6525" t="s">
        <v>136</v>
      </c>
      <c r="M6525" t="s">
        <v>142</v>
      </c>
      <c r="N6525" t="s">
        <v>131</v>
      </c>
      <c r="O6525" t="s">
        <v>130</v>
      </c>
    </row>
    <row r="6526" spans="1:15">
      <c r="A6526">
        <v>6525</v>
      </c>
      <c r="B6526">
        <v>451922</v>
      </c>
      <c r="C6526" t="s">
        <v>4612</v>
      </c>
      <c r="D6526" t="s">
        <v>146</v>
      </c>
      <c r="E6526" t="s">
        <v>11526</v>
      </c>
      <c r="F6526">
        <v>200</v>
      </c>
      <c r="G6526">
        <v>2.9</v>
      </c>
      <c r="H6526">
        <v>80</v>
      </c>
      <c r="I6526" t="s">
        <v>2266</v>
      </c>
      <c r="J6526" t="s">
        <v>4612</v>
      </c>
      <c r="K6526">
        <v>72</v>
      </c>
      <c r="L6526" t="s">
        <v>136</v>
      </c>
      <c r="M6526" t="s">
        <v>142</v>
      </c>
      <c r="N6526" t="s">
        <v>131</v>
      </c>
      <c r="O6526" t="s">
        <v>130</v>
      </c>
    </row>
    <row r="6527" spans="1:15">
      <c r="A6527">
        <v>6526</v>
      </c>
      <c r="B6527">
        <v>451957</v>
      </c>
      <c r="C6527" t="s">
        <v>3396</v>
      </c>
      <c r="D6527" t="s">
        <v>146</v>
      </c>
      <c r="E6527" t="s">
        <v>11527</v>
      </c>
      <c r="F6527">
        <v>400</v>
      </c>
      <c r="G6527">
        <v>2.9</v>
      </c>
      <c r="H6527">
        <v>80</v>
      </c>
      <c r="I6527" t="s">
        <v>3056</v>
      </c>
      <c r="J6527" t="s">
        <v>3396</v>
      </c>
      <c r="K6527">
        <v>74</v>
      </c>
      <c r="L6527" t="s">
        <v>138</v>
      </c>
      <c r="M6527" t="s">
        <v>132</v>
      </c>
      <c r="N6527" t="s">
        <v>131</v>
      </c>
      <c r="O6527" t="s">
        <v>130</v>
      </c>
    </row>
    <row r="6528" spans="1:15">
      <c r="A6528">
        <v>6527</v>
      </c>
      <c r="B6528">
        <v>452010</v>
      </c>
      <c r="C6528" t="s">
        <v>880</v>
      </c>
      <c r="D6528" t="s">
        <v>143</v>
      </c>
      <c r="E6528" t="s">
        <v>11528</v>
      </c>
      <c r="F6528">
        <v>200</v>
      </c>
      <c r="G6528">
        <v>2.9</v>
      </c>
      <c r="H6528">
        <v>80</v>
      </c>
      <c r="I6528" t="s">
        <v>11529</v>
      </c>
      <c r="J6528" t="s">
        <v>880</v>
      </c>
      <c r="K6528">
        <v>60</v>
      </c>
      <c r="L6528" t="s">
        <v>136</v>
      </c>
      <c r="M6528" t="s">
        <v>142</v>
      </c>
      <c r="N6528" t="s">
        <v>131</v>
      </c>
      <c r="O6528" t="s">
        <v>135</v>
      </c>
    </row>
    <row r="6529" spans="1:15">
      <c r="A6529">
        <v>6528</v>
      </c>
      <c r="B6529">
        <v>452141</v>
      </c>
      <c r="C6529" t="s">
        <v>2910</v>
      </c>
      <c r="D6529" t="s">
        <v>149</v>
      </c>
      <c r="E6529" t="s">
        <v>11530</v>
      </c>
      <c r="F6529">
        <v>200</v>
      </c>
      <c r="G6529">
        <v>2.9</v>
      </c>
      <c r="H6529">
        <v>80</v>
      </c>
      <c r="I6529" t="s">
        <v>11531</v>
      </c>
      <c r="J6529" t="s">
        <v>2910</v>
      </c>
      <c r="K6529">
        <v>55</v>
      </c>
      <c r="L6529" t="s">
        <v>133</v>
      </c>
      <c r="M6529" t="s">
        <v>142</v>
      </c>
      <c r="N6529" t="s">
        <v>131</v>
      </c>
      <c r="O6529" t="s">
        <v>135</v>
      </c>
    </row>
    <row r="6530" spans="1:15">
      <c r="A6530">
        <v>6529</v>
      </c>
      <c r="B6530">
        <v>452149</v>
      </c>
      <c r="C6530" t="s">
        <v>2951</v>
      </c>
      <c r="D6530" t="s">
        <v>149</v>
      </c>
      <c r="E6530" t="s">
        <v>11532</v>
      </c>
      <c r="F6530">
        <v>300</v>
      </c>
      <c r="G6530">
        <v>2.9</v>
      </c>
      <c r="H6530">
        <v>80</v>
      </c>
      <c r="I6530" t="s">
        <v>11533</v>
      </c>
      <c r="J6530" t="s">
        <v>2951</v>
      </c>
      <c r="K6530">
        <v>77</v>
      </c>
      <c r="L6530" t="s">
        <v>138</v>
      </c>
      <c r="M6530" t="s">
        <v>132</v>
      </c>
      <c r="N6530" t="s">
        <v>131</v>
      </c>
      <c r="O6530" t="s">
        <v>130</v>
      </c>
    </row>
    <row r="6531" spans="1:15">
      <c r="A6531">
        <v>6530</v>
      </c>
      <c r="B6531">
        <v>452204</v>
      </c>
      <c r="C6531" t="s">
        <v>1969</v>
      </c>
      <c r="D6531" t="s">
        <v>145</v>
      </c>
      <c r="E6531" t="s">
        <v>11534</v>
      </c>
      <c r="F6531">
        <v>300</v>
      </c>
      <c r="G6531">
        <v>2.9</v>
      </c>
      <c r="H6531">
        <v>80</v>
      </c>
      <c r="I6531" t="s">
        <v>11535</v>
      </c>
      <c r="J6531" t="s">
        <v>1969</v>
      </c>
      <c r="K6531">
        <v>39</v>
      </c>
      <c r="L6531" t="s">
        <v>138</v>
      </c>
      <c r="M6531" t="s">
        <v>132</v>
      </c>
      <c r="N6531" t="s">
        <v>131</v>
      </c>
      <c r="O6531" t="s">
        <v>144</v>
      </c>
    </row>
    <row r="6532" spans="1:15">
      <c r="A6532">
        <v>6531</v>
      </c>
      <c r="B6532">
        <v>452240</v>
      </c>
      <c r="C6532" t="s">
        <v>250</v>
      </c>
      <c r="D6532" t="s">
        <v>137</v>
      </c>
      <c r="E6532" t="s">
        <v>11536</v>
      </c>
      <c r="F6532">
        <v>200</v>
      </c>
      <c r="G6532">
        <v>2.9</v>
      </c>
      <c r="H6532">
        <v>80</v>
      </c>
      <c r="I6532" t="s">
        <v>11537</v>
      </c>
      <c r="J6532" t="s">
        <v>250</v>
      </c>
      <c r="K6532">
        <v>59</v>
      </c>
      <c r="L6532" t="s">
        <v>136</v>
      </c>
      <c r="M6532" t="s">
        <v>142</v>
      </c>
      <c r="N6532" t="s">
        <v>131</v>
      </c>
      <c r="O6532" t="s">
        <v>135</v>
      </c>
    </row>
    <row r="6533" spans="1:15">
      <c r="A6533">
        <v>6532</v>
      </c>
      <c r="B6533">
        <v>452251</v>
      </c>
      <c r="C6533" t="s">
        <v>2322</v>
      </c>
      <c r="D6533" t="s">
        <v>145</v>
      </c>
      <c r="E6533" t="s">
        <v>11538</v>
      </c>
      <c r="F6533">
        <v>200</v>
      </c>
      <c r="G6533">
        <v>2.9</v>
      </c>
      <c r="H6533">
        <v>80</v>
      </c>
      <c r="I6533" t="s">
        <v>2266</v>
      </c>
      <c r="J6533" t="s">
        <v>2322</v>
      </c>
      <c r="K6533">
        <v>49</v>
      </c>
      <c r="L6533" t="s">
        <v>136</v>
      </c>
      <c r="M6533" t="s">
        <v>142</v>
      </c>
      <c r="N6533" t="s">
        <v>131</v>
      </c>
      <c r="O6533" t="s">
        <v>135</v>
      </c>
    </row>
    <row r="6534" spans="1:15">
      <c r="A6534">
        <v>6533</v>
      </c>
      <c r="B6534">
        <v>452311</v>
      </c>
      <c r="C6534" t="s">
        <v>1969</v>
      </c>
      <c r="D6534" t="s">
        <v>145</v>
      </c>
      <c r="E6534" t="s">
        <v>11539</v>
      </c>
      <c r="F6534">
        <v>600</v>
      </c>
      <c r="G6534">
        <v>2.9</v>
      </c>
      <c r="H6534">
        <v>80</v>
      </c>
      <c r="I6534" t="s">
        <v>7609</v>
      </c>
      <c r="J6534" t="s">
        <v>1969</v>
      </c>
      <c r="K6534">
        <v>37</v>
      </c>
      <c r="L6534" t="s">
        <v>138</v>
      </c>
      <c r="M6534" t="s">
        <v>148</v>
      </c>
      <c r="N6534" t="s">
        <v>131</v>
      </c>
      <c r="O6534" t="s">
        <v>144</v>
      </c>
    </row>
    <row r="6535" spans="1:15">
      <c r="A6535">
        <v>6534</v>
      </c>
      <c r="B6535">
        <v>452638</v>
      </c>
      <c r="C6535" t="s">
        <v>2951</v>
      </c>
      <c r="D6535" t="s">
        <v>149</v>
      </c>
      <c r="E6535" t="s">
        <v>10424</v>
      </c>
      <c r="F6535">
        <v>200</v>
      </c>
      <c r="G6535">
        <v>2.9</v>
      </c>
      <c r="H6535">
        <v>80</v>
      </c>
      <c r="I6535" t="s">
        <v>395</v>
      </c>
      <c r="J6535" t="s">
        <v>2951</v>
      </c>
      <c r="K6535">
        <v>46</v>
      </c>
      <c r="L6535" t="s">
        <v>138</v>
      </c>
      <c r="M6535" t="s">
        <v>142</v>
      </c>
      <c r="N6535" t="s">
        <v>131</v>
      </c>
      <c r="O6535" t="s">
        <v>135</v>
      </c>
    </row>
    <row r="6536" spans="1:15">
      <c r="A6536">
        <v>6535</v>
      </c>
      <c r="B6536">
        <v>452640</v>
      </c>
      <c r="C6536" t="s">
        <v>2854</v>
      </c>
      <c r="D6536" t="s">
        <v>149</v>
      </c>
      <c r="E6536" t="s">
        <v>11540</v>
      </c>
      <c r="F6536">
        <v>100</v>
      </c>
      <c r="G6536">
        <v>2.9</v>
      </c>
      <c r="H6536">
        <v>80</v>
      </c>
      <c r="I6536" t="s">
        <v>854</v>
      </c>
      <c r="J6536" t="s">
        <v>2854</v>
      </c>
      <c r="K6536">
        <v>62</v>
      </c>
      <c r="L6536" t="s">
        <v>138</v>
      </c>
      <c r="M6536" t="s">
        <v>142</v>
      </c>
      <c r="N6536" t="s">
        <v>131</v>
      </c>
      <c r="O6536" t="s">
        <v>130</v>
      </c>
    </row>
    <row r="6537" spans="1:15">
      <c r="A6537">
        <v>6536</v>
      </c>
      <c r="B6537">
        <v>452890</v>
      </c>
      <c r="C6537" t="s">
        <v>4481</v>
      </c>
      <c r="D6537" t="s">
        <v>146</v>
      </c>
      <c r="E6537" t="s">
        <v>11541</v>
      </c>
      <c r="F6537">
        <v>200</v>
      </c>
      <c r="G6537">
        <v>2.9</v>
      </c>
      <c r="H6537">
        <v>80</v>
      </c>
      <c r="I6537" t="s">
        <v>4197</v>
      </c>
      <c r="J6537" t="s">
        <v>4481</v>
      </c>
      <c r="K6537">
        <v>43</v>
      </c>
      <c r="L6537" t="s">
        <v>133</v>
      </c>
      <c r="M6537" t="s">
        <v>142</v>
      </c>
      <c r="N6537" t="s">
        <v>131</v>
      </c>
      <c r="O6537" t="s">
        <v>135</v>
      </c>
    </row>
    <row r="6538" spans="1:15">
      <c r="A6538">
        <v>6537</v>
      </c>
      <c r="B6538">
        <v>453436</v>
      </c>
      <c r="C6538" t="s">
        <v>1444</v>
      </c>
      <c r="D6538" t="s">
        <v>139</v>
      </c>
      <c r="E6538" t="s">
        <v>11542</v>
      </c>
      <c r="F6538">
        <v>300</v>
      </c>
      <c r="G6538">
        <v>2.9</v>
      </c>
      <c r="H6538">
        <v>80</v>
      </c>
      <c r="I6538" t="s">
        <v>5598</v>
      </c>
      <c r="J6538" t="s">
        <v>1444</v>
      </c>
      <c r="K6538">
        <v>73</v>
      </c>
      <c r="L6538" t="s">
        <v>133</v>
      </c>
      <c r="M6538" t="s">
        <v>132</v>
      </c>
      <c r="N6538" t="s">
        <v>131</v>
      </c>
      <c r="O6538" t="s">
        <v>130</v>
      </c>
    </row>
    <row r="6539" spans="1:15">
      <c r="A6539">
        <v>6538</v>
      </c>
      <c r="B6539">
        <v>453469</v>
      </c>
      <c r="C6539" t="s">
        <v>805</v>
      </c>
      <c r="D6539" t="s">
        <v>139</v>
      </c>
      <c r="E6539" t="s">
        <v>11543</v>
      </c>
      <c r="F6539">
        <v>190</v>
      </c>
      <c r="G6539">
        <v>2.9</v>
      </c>
      <c r="H6539">
        <v>80</v>
      </c>
      <c r="I6539" t="s">
        <v>841</v>
      </c>
      <c r="J6539" t="s">
        <v>805</v>
      </c>
      <c r="K6539">
        <v>77</v>
      </c>
      <c r="L6539" t="s">
        <v>136</v>
      </c>
      <c r="M6539" t="s">
        <v>142</v>
      </c>
      <c r="N6539" t="s">
        <v>131</v>
      </c>
      <c r="O6539" t="s">
        <v>130</v>
      </c>
    </row>
    <row r="6540" spans="1:15">
      <c r="A6540">
        <v>6539</v>
      </c>
      <c r="B6540">
        <v>454028</v>
      </c>
      <c r="C6540" t="s">
        <v>1467</v>
      </c>
      <c r="D6540" t="s">
        <v>143</v>
      </c>
      <c r="E6540" t="s">
        <v>11544</v>
      </c>
      <c r="F6540">
        <v>150</v>
      </c>
      <c r="G6540">
        <v>2.9</v>
      </c>
      <c r="H6540">
        <v>80</v>
      </c>
      <c r="I6540" t="s">
        <v>3030</v>
      </c>
      <c r="J6540" t="s">
        <v>1467</v>
      </c>
      <c r="K6540">
        <v>68</v>
      </c>
      <c r="L6540" t="s">
        <v>138</v>
      </c>
      <c r="M6540" t="s">
        <v>142</v>
      </c>
      <c r="N6540" t="s">
        <v>131</v>
      </c>
      <c r="O6540" t="s">
        <v>130</v>
      </c>
    </row>
    <row r="6541" spans="1:15">
      <c r="A6541">
        <v>6540</v>
      </c>
      <c r="B6541">
        <v>454341</v>
      </c>
      <c r="C6541" t="s">
        <v>807</v>
      </c>
      <c r="D6541" t="s">
        <v>139</v>
      </c>
      <c r="E6541" t="s">
        <v>11545</v>
      </c>
      <c r="F6541">
        <v>250</v>
      </c>
      <c r="G6541">
        <v>2.9</v>
      </c>
      <c r="H6541">
        <v>80</v>
      </c>
      <c r="I6541" t="s">
        <v>912</v>
      </c>
      <c r="J6541" t="s">
        <v>807</v>
      </c>
      <c r="K6541">
        <v>68</v>
      </c>
      <c r="L6541" t="s">
        <v>136</v>
      </c>
      <c r="M6541" t="s">
        <v>132</v>
      </c>
      <c r="N6541" t="s">
        <v>131</v>
      </c>
      <c r="O6541" t="s">
        <v>130</v>
      </c>
    </row>
    <row r="6542" spans="1:15">
      <c r="A6542">
        <v>6541</v>
      </c>
      <c r="B6542">
        <v>454349</v>
      </c>
      <c r="C6542" t="s">
        <v>973</v>
      </c>
      <c r="D6542" t="s">
        <v>134</v>
      </c>
      <c r="E6542" t="s">
        <v>11546</v>
      </c>
      <c r="F6542">
        <v>250</v>
      </c>
      <c r="G6542">
        <v>2.9</v>
      </c>
      <c r="H6542">
        <v>80</v>
      </c>
      <c r="I6542" t="s">
        <v>258</v>
      </c>
      <c r="J6542" t="s">
        <v>973</v>
      </c>
      <c r="K6542">
        <v>50</v>
      </c>
      <c r="L6542" t="s">
        <v>133</v>
      </c>
      <c r="M6542" t="s">
        <v>132</v>
      </c>
      <c r="N6542" t="s">
        <v>131</v>
      </c>
      <c r="O6542" t="s">
        <v>135</v>
      </c>
    </row>
    <row r="6543" spans="1:15">
      <c r="A6543">
        <v>6542</v>
      </c>
      <c r="B6543">
        <v>454498</v>
      </c>
      <c r="C6543" t="s">
        <v>1444</v>
      </c>
      <c r="D6543" t="s">
        <v>139</v>
      </c>
      <c r="E6543" t="s">
        <v>11547</v>
      </c>
      <c r="F6543">
        <v>200</v>
      </c>
      <c r="G6543">
        <v>2.9</v>
      </c>
      <c r="H6543">
        <v>80</v>
      </c>
      <c r="I6543" t="s">
        <v>2395</v>
      </c>
      <c r="J6543" t="s">
        <v>1444</v>
      </c>
      <c r="K6543">
        <v>64</v>
      </c>
      <c r="L6543" t="s">
        <v>138</v>
      </c>
      <c r="M6543" t="s">
        <v>142</v>
      </c>
      <c r="N6543" t="s">
        <v>131</v>
      </c>
      <c r="O6543" t="s">
        <v>130</v>
      </c>
    </row>
    <row r="6544" spans="1:15">
      <c r="A6544">
        <v>6543</v>
      </c>
      <c r="B6544">
        <v>454558</v>
      </c>
      <c r="C6544" t="s">
        <v>2818</v>
      </c>
      <c r="D6544" t="s">
        <v>149</v>
      </c>
      <c r="E6544" t="s">
        <v>11548</v>
      </c>
      <c r="F6544">
        <v>100</v>
      </c>
      <c r="G6544">
        <v>2.9</v>
      </c>
      <c r="H6544">
        <v>80</v>
      </c>
      <c r="I6544" t="s">
        <v>2266</v>
      </c>
      <c r="J6544" t="s">
        <v>2818</v>
      </c>
      <c r="K6544">
        <v>35</v>
      </c>
      <c r="L6544" t="s">
        <v>136</v>
      </c>
      <c r="M6544" t="s">
        <v>142</v>
      </c>
      <c r="N6544" t="s">
        <v>131</v>
      </c>
      <c r="O6544" t="s">
        <v>144</v>
      </c>
    </row>
    <row r="6545" spans="1:15">
      <c r="A6545">
        <v>6544</v>
      </c>
      <c r="B6545">
        <v>454734</v>
      </c>
      <c r="C6545" t="s">
        <v>1270</v>
      </c>
      <c r="D6545" t="s">
        <v>141</v>
      </c>
      <c r="E6545" t="s">
        <v>11549</v>
      </c>
      <c r="F6545">
        <v>300</v>
      </c>
      <c r="G6545">
        <v>2.9</v>
      </c>
      <c r="H6545">
        <v>80</v>
      </c>
      <c r="I6545" t="s">
        <v>11550</v>
      </c>
      <c r="J6545" t="s">
        <v>1270</v>
      </c>
      <c r="K6545">
        <v>77</v>
      </c>
      <c r="L6545" t="s">
        <v>136</v>
      </c>
      <c r="M6545" t="s">
        <v>132</v>
      </c>
      <c r="N6545" t="s">
        <v>131</v>
      </c>
      <c r="O6545" t="s">
        <v>130</v>
      </c>
    </row>
    <row r="6546" spans="1:15">
      <c r="A6546">
        <v>6545</v>
      </c>
      <c r="B6546">
        <v>454797</v>
      </c>
      <c r="C6546" t="s">
        <v>1409</v>
      </c>
      <c r="D6546" t="s">
        <v>137</v>
      </c>
      <c r="E6546" t="s">
        <v>11551</v>
      </c>
      <c r="F6546">
        <v>200</v>
      </c>
      <c r="G6546">
        <v>2.9</v>
      </c>
      <c r="H6546">
        <v>80</v>
      </c>
      <c r="I6546" t="s">
        <v>5859</v>
      </c>
      <c r="J6546" t="s">
        <v>1409</v>
      </c>
      <c r="K6546">
        <v>51</v>
      </c>
      <c r="L6546" t="s">
        <v>136</v>
      </c>
      <c r="M6546" t="s">
        <v>142</v>
      </c>
      <c r="N6546" t="s">
        <v>131</v>
      </c>
      <c r="O6546" t="s">
        <v>135</v>
      </c>
    </row>
    <row r="6547" spans="1:15">
      <c r="A6547">
        <v>6546</v>
      </c>
      <c r="B6547">
        <v>454885</v>
      </c>
      <c r="C6547" t="s">
        <v>3149</v>
      </c>
      <c r="D6547" t="s">
        <v>149</v>
      </c>
      <c r="E6547" t="s">
        <v>11552</v>
      </c>
      <c r="F6547">
        <v>400</v>
      </c>
      <c r="G6547">
        <v>2.9</v>
      </c>
      <c r="H6547">
        <v>80</v>
      </c>
      <c r="I6547" t="s">
        <v>11553</v>
      </c>
      <c r="J6547" t="s">
        <v>2854</v>
      </c>
      <c r="K6547">
        <v>56</v>
      </c>
      <c r="L6547" t="s">
        <v>133</v>
      </c>
      <c r="M6547" t="s">
        <v>132</v>
      </c>
      <c r="N6547" t="s">
        <v>131</v>
      </c>
      <c r="O6547" t="s">
        <v>135</v>
      </c>
    </row>
    <row r="6548" spans="1:15">
      <c r="A6548">
        <v>6547</v>
      </c>
      <c r="B6548">
        <v>454889</v>
      </c>
      <c r="C6548" t="s">
        <v>3003</v>
      </c>
      <c r="D6548" t="s">
        <v>137</v>
      </c>
      <c r="E6548" t="s">
        <v>11554</v>
      </c>
      <c r="F6548">
        <v>300</v>
      </c>
      <c r="G6548">
        <v>2.9</v>
      </c>
      <c r="H6548">
        <v>80</v>
      </c>
      <c r="I6548" t="s">
        <v>11555</v>
      </c>
      <c r="J6548" t="s">
        <v>3003</v>
      </c>
      <c r="K6548">
        <v>64</v>
      </c>
      <c r="L6548" t="s">
        <v>136</v>
      </c>
      <c r="M6548" t="s">
        <v>132</v>
      </c>
      <c r="N6548" t="s">
        <v>131</v>
      </c>
      <c r="O6548" t="s">
        <v>130</v>
      </c>
    </row>
    <row r="6549" spans="1:15">
      <c r="A6549">
        <v>6548</v>
      </c>
      <c r="B6549">
        <v>454972</v>
      </c>
      <c r="C6549" t="s">
        <v>1684</v>
      </c>
      <c r="D6549" t="s">
        <v>146</v>
      </c>
      <c r="E6549" t="s">
        <v>11556</v>
      </c>
      <c r="F6549">
        <v>150</v>
      </c>
      <c r="G6549">
        <v>2.9</v>
      </c>
      <c r="H6549">
        <v>80</v>
      </c>
      <c r="I6549" t="s">
        <v>11557</v>
      </c>
      <c r="J6549" t="s">
        <v>1684</v>
      </c>
      <c r="K6549">
        <v>41</v>
      </c>
      <c r="L6549" t="s">
        <v>138</v>
      </c>
      <c r="M6549" t="s">
        <v>142</v>
      </c>
      <c r="N6549" t="s">
        <v>131</v>
      </c>
      <c r="O6549" t="s">
        <v>135</v>
      </c>
    </row>
    <row r="6550" spans="1:15">
      <c r="A6550">
        <v>6549</v>
      </c>
      <c r="B6550">
        <v>455073</v>
      </c>
      <c r="C6550" t="s">
        <v>4831</v>
      </c>
      <c r="D6550" t="s">
        <v>134</v>
      </c>
      <c r="E6550" t="s">
        <v>11558</v>
      </c>
      <c r="F6550">
        <v>150</v>
      </c>
      <c r="G6550">
        <v>2.9</v>
      </c>
      <c r="H6550">
        <v>80</v>
      </c>
      <c r="I6550" t="s">
        <v>10514</v>
      </c>
      <c r="J6550" t="s">
        <v>4831</v>
      </c>
      <c r="K6550">
        <v>45</v>
      </c>
      <c r="L6550" t="s">
        <v>138</v>
      </c>
      <c r="M6550" t="s">
        <v>142</v>
      </c>
      <c r="N6550" t="s">
        <v>131</v>
      </c>
      <c r="O6550" t="s">
        <v>135</v>
      </c>
    </row>
    <row r="6551" spans="1:15">
      <c r="A6551">
        <v>6550</v>
      </c>
      <c r="B6551">
        <v>455120</v>
      </c>
      <c r="C6551" t="s">
        <v>2742</v>
      </c>
      <c r="D6551" t="s">
        <v>137</v>
      </c>
      <c r="E6551" t="s">
        <v>11559</v>
      </c>
      <c r="F6551">
        <v>250</v>
      </c>
      <c r="G6551">
        <v>2.9</v>
      </c>
      <c r="H6551">
        <v>80</v>
      </c>
      <c r="I6551" t="s">
        <v>11560</v>
      </c>
      <c r="J6551" t="s">
        <v>2742</v>
      </c>
      <c r="K6551">
        <v>51</v>
      </c>
      <c r="L6551" t="s">
        <v>133</v>
      </c>
      <c r="M6551" t="s">
        <v>132</v>
      </c>
      <c r="N6551" t="s">
        <v>131</v>
      </c>
      <c r="O6551" t="s">
        <v>135</v>
      </c>
    </row>
    <row r="6552" spans="1:15">
      <c r="A6552">
        <v>6551</v>
      </c>
      <c r="B6552">
        <v>455363</v>
      </c>
      <c r="C6552" t="s">
        <v>807</v>
      </c>
      <c r="D6552" t="s">
        <v>139</v>
      </c>
      <c r="E6552" t="s">
        <v>11561</v>
      </c>
      <c r="F6552">
        <v>200</v>
      </c>
      <c r="G6552">
        <v>2.9</v>
      </c>
      <c r="H6552">
        <v>80</v>
      </c>
      <c r="I6552" t="s">
        <v>3167</v>
      </c>
      <c r="J6552" t="s">
        <v>807</v>
      </c>
      <c r="K6552">
        <v>73</v>
      </c>
      <c r="L6552" t="s">
        <v>133</v>
      </c>
      <c r="M6552" t="s">
        <v>142</v>
      </c>
      <c r="N6552" t="s">
        <v>131</v>
      </c>
      <c r="O6552" t="s">
        <v>130</v>
      </c>
    </row>
    <row r="6553" spans="1:15">
      <c r="A6553">
        <v>6552</v>
      </c>
      <c r="B6553">
        <v>455957</v>
      </c>
      <c r="C6553" t="s">
        <v>4612</v>
      </c>
      <c r="D6553" t="s">
        <v>146</v>
      </c>
      <c r="E6553" t="s">
        <v>11562</v>
      </c>
      <c r="F6553">
        <v>250</v>
      </c>
      <c r="G6553">
        <v>2.9</v>
      </c>
      <c r="H6553">
        <v>80</v>
      </c>
      <c r="I6553" t="s">
        <v>2266</v>
      </c>
      <c r="J6553" t="s">
        <v>4612</v>
      </c>
      <c r="K6553">
        <v>73</v>
      </c>
      <c r="L6553" t="s">
        <v>136</v>
      </c>
      <c r="M6553" t="s">
        <v>132</v>
      </c>
      <c r="N6553" t="s">
        <v>131</v>
      </c>
      <c r="O6553" t="s">
        <v>130</v>
      </c>
    </row>
    <row r="6554" spans="1:15">
      <c r="A6554">
        <v>6553</v>
      </c>
      <c r="B6554">
        <v>455997</v>
      </c>
      <c r="C6554" t="s">
        <v>477</v>
      </c>
      <c r="D6554" t="s">
        <v>141</v>
      </c>
      <c r="E6554" t="s">
        <v>9907</v>
      </c>
      <c r="F6554">
        <v>150</v>
      </c>
      <c r="G6554">
        <v>2.9</v>
      </c>
      <c r="H6554">
        <v>80</v>
      </c>
      <c r="I6554" t="s">
        <v>2266</v>
      </c>
      <c r="J6554" t="s">
        <v>477</v>
      </c>
      <c r="K6554">
        <v>65</v>
      </c>
      <c r="L6554" t="s">
        <v>136</v>
      </c>
      <c r="M6554" t="s">
        <v>142</v>
      </c>
      <c r="N6554" t="s">
        <v>131</v>
      </c>
      <c r="O6554" t="s">
        <v>130</v>
      </c>
    </row>
    <row r="6555" spans="1:15">
      <c r="A6555">
        <v>6554</v>
      </c>
      <c r="B6555">
        <v>456054</v>
      </c>
      <c r="C6555" t="s">
        <v>1992</v>
      </c>
      <c r="D6555" t="s">
        <v>145</v>
      </c>
      <c r="E6555" t="s">
        <v>11563</v>
      </c>
      <c r="F6555">
        <v>200</v>
      </c>
      <c r="G6555">
        <v>2.9</v>
      </c>
      <c r="H6555">
        <v>80</v>
      </c>
      <c r="I6555" t="s">
        <v>308</v>
      </c>
      <c r="J6555" t="s">
        <v>1992</v>
      </c>
      <c r="K6555">
        <v>48</v>
      </c>
      <c r="L6555" t="s">
        <v>133</v>
      </c>
      <c r="M6555" t="s">
        <v>142</v>
      </c>
      <c r="N6555" t="s">
        <v>131</v>
      </c>
      <c r="O6555" t="s">
        <v>135</v>
      </c>
    </row>
    <row r="6556" spans="1:15">
      <c r="A6556">
        <v>6555</v>
      </c>
      <c r="B6556">
        <v>456166</v>
      </c>
      <c r="C6556" t="s">
        <v>477</v>
      </c>
      <c r="D6556" t="s">
        <v>141</v>
      </c>
      <c r="E6556" t="s">
        <v>11564</v>
      </c>
      <c r="F6556">
        <v>200</v>
      </c>
      <c r="G6556">
        <v>2.9</v>
      </c>
      <c r="H6556">
        <v>80</v>
      </c>
      <c r="I6556" t="s">
        <v>8832</v>
      </c>
      <c r="J6556" t="s">
        <v>477</v>
      </c>
      <c r="K6556">
        <v>50</v>
      </c>
      <c r="L6556" t="s">
        <v>136</v>
      </c>
      <c r="M6556" t="s">
        <v>142</v>
      </c>
      <c r="N6556" t="s">
        <v>131</v>
      </c>
      <c r="O6556" t="s">
        <v>135</v>
      </c>
    </row>
    <row r="6557" spans="1:15">
      <c r="A6557">
        <v>6556</v>
      </c>
      <c r="B6557">
        <v>456340</v>
      </c>
      <c r="C6557" t="s">
        <v>5194</v>
      </c>
      <c r="D6557" t="s">
        <v>145</v>
      </c>
      <c r="E6557" t="s">
        <v>11565</v>
      </c>
      <c r="F6557">
        <v>250</v>
      </c>
      <c r="G6557">
        <v>2.9</v>
      </c>
      <c r="H6557">
        <v>80</v>
      </c>
      <c r="I6557" t="s">
        <v>11566</v>
      </c>
      <c r="J6557" t="s">
        <v>5194</v>
      </c>
      <c r="K6557">
        <v>40</v>
      </c>
      <c r="L6557" t="s">
        <v>133</v>
      </c>
      <c r="M6557" t="s">
        <v>132</v>
      </c>
      <c r="N6557" t="s">
        <v>131</v>
      </c>
      <c r="O6557" t="s">
        <v>144</v>
      </c>
    </row>
    <row r="6558" spans="1:15">
      <c r="A6558">
        <v>6557</v>
      </c>
      <c r="B6558">
        <v>456386</v>
      </c>
      <c r="C6558" t="s">
        <v>2854</v>
      </c>
      <c r="D6558" t="s">
        <v>149</v>
      </c>
      <c r="E6558" t="s">
        <v>11567</v>
      </c>
      <c r="F6558">
        <v>200</v>
      </c>
      <c r="G6558">
        <v>2.9</v>
      </c>
      <c r="H6558">
        <v>80</v>
      </c>
      <c r="I6558" t="s">
        <v>11568</v>
      </c>
      <c r="J6558" t="s">
        <v>2854</v>
      </c>
      <c r="K6558">
        <v>65</v>
      </c>
      <c r="L6558" t="s">
        <v>136</v>
      </c>
      <c r="M6558" t="s">
        <v>142</v>
      </c>
      <c r="N6558" t="s">
        <v>131</v>
      </c>
      <c r="O6558" t="s">
        <v>130</v>
      </c>
    </row>
    <row r="6559" spans="1:15">
      <c r="A6559">
        <v>6558</v>
      </c>
      <c r="B6559">
        <v>456478</v>
      </c>
      <c r="C6559" t="s">
        <v>2679</v>
      </c>
      <c r="D6559" t="s">
        <v>145</v>
      </c>
      <c r="E6559" t="s">
        <v>11569</v>
      </c>
      <c r="F6559">
        <v>250</v>
      </c>
      <c r="G6559">
        <v>2.9</v>
      </c>
      <c r="H6559">
        <v>80</v>
      </c>
      <c r="I6559" t="s">
        <v>258</v>
      </c>
      <c r="J6559" t="s">
        <v>2679</v>
      </c>
      <c r="K6559">
        <v>72</v>
      </c>
      <c r="L6559" t="s">
        <v>133</v>
      </c>
      <c r="M6559" t="s">
        <v>132</v>
      </c>
      <c r="N6559" t="s">
        <v>131</v>
      </c>
      <c r="O6559" t="s">
        <v>130</v>
      </c>
    </row>
    <row r="6560" spans="1:15">
      <c r="A6560">
        <v>6559</v>
      </c>
      <c r="B6560">
        <v>456504</v>
      </c>
      <c r="C6560" t="s">
        <v>832</v>
      </c>
      <c r="D6560" t="s">
        <v>143</v>
      </c>
      <c r="E6560" t="s">
        <v>11570</v>
      </c>
      <c r="F6560">
        <v>400</v>
      </c>
      <c r="G6560">
        <v>2.9</v>
      </c>
      <c r="H6560">
        <v>80</v>
      </c>
      <c r="I6560" t="s">
        <v>1877</v>
      </c>
      <c r="J6560" t="s">
        <v>832</v>
      </c>
      <c r="K6560">
        <v>49</v>
      </c>
      <c r="L6560" t="s">
        <v>133</v>
      </c>
      <c r="M6560" t="s">
        <v>132</v>
      </c>
      <c r="N6560" t="s">
        <v>131</v>
      </c>
      <c r="O6560" t="s">
        <v>135</v>
      </c>
    </row>
    <row r="6561" spans="1:15">
      <c r="A6561">
        <v>6560</v>
      </c>
      <c r="B6561">
        <v>456519</v>
      </c>
      <c r="C6561" t="s">
        <v>2910</v>
      </c>
      <c r="D6561" t="s">
        <v>149</v>
      </c>
      <c r="E6561" t="s">
        <v>11571</v>
      </c>
      <c r="F6561">
        <v>250</v>
      </c>
      <c r="G6561">
        <v>2.9</v>
      </c>
      <c r="H6561">
        <v>80</v>
      </c>
      <c r="I6561" t="s">
        <v>5859</v>
      </c>
      <c r="J6561" t="s">
        <v>2910</v>
      </c>
      <c r="K6561">
        <v>58</v>
      </c>
      <c r="L6561" t="s">
        <v>136</v>
      </c>
      <c r="M6561" t="s">
        <v>132</v>
      </c>
      <c r="N6561" t="s">
        <v>131</v>
      </c>
      <c r="O6561" t="s">
        <v>135</v>
      </c>
    </row>
    <row r="6562" spans="1:15">
      <c r="A6562">
        <v>6561</v>
      </c>
      <c r="B6562">
        <v>456530</v>
      </c>
      <c r="C6562" t="s">
        <v>2322</v>
      </c>
      <c r="D6562" t="s">
        <v>145</v>
      </c>
      <c r="E6562" t="s">
        <v>11572</v>
      </c>
      <c r="F6562">
        <v>500</v>
      </c>
      <c r="G6562">
        <v>2.9</v>
      </c>
      <c r="H6562">
        <v>80</v>
      </c>
      <c r="I6562" t="s">
        <v>11573</v>
      </c>
      <c r="J6562" t="s">
        <v>2322</v>
      </c>
      <c r="K6562">
        <v>34</v>
      </c>
      <c r="L6562" t="s">
        <v>133</v>
      </c>
      <c r="M6562" t="s">
        <v>132</v>
      </c>
      <c r="N6562" t="s">
        <v>131</v>
      </c>
      <c r="O6562" t="s">
        <v>144</v>
      </c>
    </row>
    <row r="6563" spans="1:15">
      <c r="A6563">
        <v>6562</v>
      </c>
      <c r="B6563">
        <v>456635</v>
      </c>
      <c r="C6563" t="s">
        <v>1907</v>
      </c>
      <c r="D6563" t="s">
        <v>139</v>
      </c>
      <c r="E6563" t="s">
        <v>11574</v>
      </c>
      <c r="F6563">
        <v>297</v>
      </c>
      <c r="G6563">
        <v>2.9</v>
      </c>
      <c r="H6563">
        <v>80</v>
      </c>
      <c r="I6563" t="s">
        <v>11575</v>
      </c>
      <c r="J6563" t="s">
        <v>1907</v>
      </c>
      <c r="K6563">
        <v>36</v>
      </c>
      <c r="L6563" t="s">
        <v>136</v>
      </c>
      <c r="M6563" t="s">
        <v>132</v>
      </c>
      <c r="N6563" t="s">
        <v>131</v>
      </c>
      <c r="O6563" t="s">
        <v>144</v>
      </c>
    </row>
    <row r="6564" spans="1:15">
      <c r="A6564">
        <v>6563</v>
      </c>
      <c r="B6564">
        <v>456753</v>
      </c>
      <c r="C6564" t="s">
        <v>4831</v>
      </c>
      <c r="D6564" t="s">
        <v>134</v>
      </c>
      <c r="E6564" t="s">
        <v>11576</v>
      </c>
      <c r="F6564">
        <v>200</v>
      </c>
      <c r="G6564">
        <v>2.9</v>
      </c>
      <c r="H6564">
        <v>80</v>
      </c>
      <c r="I6564" t="s">
        <v>841</v>
      </c>
      <c r="J6564" t="s">
        <v>4831</v>
      </c>
      <c r="K6564">
        <v>43</v>
      </c>
      <c r="L6564" t="s">
        <v>136</v>
      </c>
      <c r="M6564" t="s">
        <v>142</v>
      </c>
      <c r="N6564" t="s">
        <v>131</v>
      </c>
      <c r="O6564" t="s">
        <v>135</v>
      </c>
    </row>
    <row r="6565" spans="1:15">
      <c r="A6565">
        <v>6564</v>
      </c>
      <c r="B6565">
        <v>457083</v>
      </c>
      <c r="C6565" t="s">
        <v>2910</v>
      </c>
      <c r="D6565" t="s">
        <v>149</v>
      </c>
      <c r="E6565" t="s">
        <v>11577</v>
      </c>
      <c r="F6565">
        <v>200</v>
      </c>
      <c r="G6565">
        <v>2.9</v>
      </c>
      <c r="H6565">
        <v>80</v>
      </c>
      <c r="I6565" t="s">
        <v>258</v>
      </c>
      <c r="J6565" t="s">
        <v>2910</v>
      </c>
      <c r="K6565">
        <v>44</v>
      </c>
      <c r="L6565" t="s">
        <v>133</v>
      </c>
      <c r="M6565" t="s">
        <v>142</v>
      </c>
      <c r="N6565" t="s">
        <v>131</v>
      </c>
      <c r="O6565" t="s">
        <v>135</v>
      </c>
    </row>
    <row r="6566" spans="1:15">
      <c r="A6566">
        <v>6565</v>
      </c>
      <c r="B6566">
        <v>457362</v>
      </c>
      <c r="C6566" t="s">
        <v>3080</v>
      </c>
      <c r="D6566" t="s">
        <v>145</v>
      </c>
      <c r="E6566" t="s">
        <v>11578</v>
      </c>
      <c r="F6566">
        <v>500</v>
      </c>
      <c r="G6566">
        <v>2.9</v>
      </c>
      <c r="H6566">
        <v>80</v>
      </c>
      <c r="I6566" t="s">
        <v>1146</v>
      </c>
      <c r="J6566" t="s">
        <v>2322</v>
      </c>
      <c r="K6566">
        <v>36</v>
      </c>
      <c r="L6566" t="s">
        <v>133</v>
      </c>
      <c r="M6566" t="s">
        <v>132</v>
      </c>
      <c r="N6566" t="s">
        <v>131</v>
      </c>
      <c r="O6566" t="s">
        <v>144</v>
      </c>
    </row>
    <row r="6567" spans="1:15">
      <c r="A6567">
        <v>6566</v>
      </c>
      <c r="B6567">
        <v>457630</v>
      </c>
      <c r="C6567" t="s">
        <v>295</v>
      </c>
      <c r="D6567" t="s">
        <v>137</v>
      </c>
      <c r="E6567" t="s">
        <v>8531</v>
      </c>
      <c r="F6567">
        <v>149</v>
      </c>
      <c r="G6567">
        <v>2.9</v>
      </c>
      <c r="H6567">
        <v>80</v>
      </c>
      <c r="I6567" t="s">
        <v>2266</v>
      </c>
      <c r="J6567" t="s">
        <v>295</v>
      </c>
      <c r="K6567">
        <v>56</v>
      </c>
      <c r="L6567" t="s">
        <v>136</v>
      </c>
      <c r="M6567" t="s">
        <v>142</v>
      </c>
      <c r="N6567" t="s">
        <v>131</v>
      </c>
      <c r="O6567" t="s">
        <v>135</v>
      </c>
    </row>
    <row r="6568" spans="1:15">
      <c r="A6568">
        <v>6567</v>
      </c>
      <c r="B6568">
        <v>457872</v>
      </c>
      <c r="C6568" t="s">
        <v>2854</v>
      </c>
      <c r="D6568" t="s">
        <v>149</v>
      </c>
      <c r="E6568" t="s">
        <v>11579</v>
      </c>
      <c r="F6568">
        <v>200</v>
      </c>
      <c r="G6568">
        <v>2.9</v>
      </c>
      <c r="H6568">
        <v>80</v>
      </c>
      <c r="I6568" t="s">
        <v>8068</v>
      </c>
      <c r="J6568" t="s">
        <v>2854</v>
      </c>
      <c r="K6568">
        <v>59</v>
      </c>
      <c r="L6568" t="s">
        <v>138</v>
      </c>
      <c r="M6568" t="s">
        <v>142</v>
      </c>
      <c r="N6568" t="s">
        <v>131</v>
      </c>
      <c r="O6568" t="s">
        <v>135</v>
      </c>
    </row>
    <row r="6569" spans="1:15">
      <c r="A6569">
        <v>6568</v>
      </c>
      <c r="B6569">
        <v>457951</v>
      </c>
      <c r="C6569" t="s">
        <v>3806</v>
      </c>
      <c r="D6569" t="s">
        <v>143</v>
      </c>
      <c r="E6569" t="s">
        <v>11580</v>
      </c>
      <c r="F6569">
        <v>200</v>
      </c>
      <c r="G6569">
        <v>2.9</v>
      </c>
      <c r="H6569">
        <v>80</v>
      </c>
      <c r="I6569" t="s">
        <v>11581</v>
      </c>
      <c r="J6569" t="s">
        <v>3806</v>
      </c>
      <c r="K6569">
        <v>68</v>
      </c>
      <c r="L6569" t="s">
        <v>136</v>
      </c>
      <c r="M6569" t="s">
        <v>142</v>
      </c>
      <c r="N6569" t="s">
        <v>131</v>
      </c>
      <c r="O6569" t="s">
        <v>130</v>
      </c>
    </row>
    <row r="6570" spans="1:15">
      <c r="A6570">
        <v>6569</v>
      </c>
      <c r="B6570">
        <v>458505</v>
      </c>
      <c r="C6570" t="s">
        <v>4944</v>
      </c>
      <c r="D6570" t="s">
        <v>145</v>
      </c>
      <c r="E6570" t="s">
        <v>11582</v>
      </c>
      <c r="F6570">
        <v>300</v>
      </c>
      <c r="G6570">
        <v>2.9</v>
      </c>
      <c r="H6570">
        <v>80</v>
      </c>
      <c r="I6570" t="s">
        <v>356</v>
      </c>
      <c r="J6570" t="s">
        <v>4944</v>
      </c>
      <c r="K6570">
        <v>49</v>
      </c>
      <c r="L6570" t="s">
        <v>136</v>
      </c>
      <c r="M6570" t="s">
        <v>132</v>
      </c>
      <c r="N6570" t="s">
        <v>131</v>
      </c>
      <c r="O6570" t="s">
        <v>135</v>
      </c>
    </row>
    <row r="6571" spans="1:15">
      <c r="A6571">
        <v>6570</v>
      </c>
      <c r="B6571">
        <v>459016</v>
      </c>
      <c r="C6571" t="s">
        <v>2818</v>
      </c>
      <c r="D6571" t="s">
        <v>149</v>
      </c>
      <c r="E6571" t="s">
        <v>11583</v>
      </c>
      <c r="F6571">
        <v>100</v>
      </c>
      <c r="G6571">
        <v>2.9</v>
      </c>
      <c r="H6571">
        <v>80</v>
      </c>
      <c r="I6571" t="s">
        <v>392</v>
      </c>
      <c r="J6571" t="s">
        <v>2818</v>
      </c>
      <c r="K6571">
        <v>32</v>
      </c>
      <c r="L6571" t="s">
        <v>136</v>
      </c>
      <c r="M6571" t="s">
        <v>142</v>
      </c>
      <c r="N6571" t="s">
        <v>131</v>
      </c>
      <c r="O6571" t="s">
        <v>144</v>
      </c>
    </row>
    <row r="6572" spans="1:15">
      <c r="A6572">
        <v>6571</v>
      </c>
      <c r="B6572">
        <v>459178</v>
      </c>
      <c r="C6572" t="s">
        <v>1992</v>
      </c>
      <c r="D6572" t="s">
        <v>145</v>
      </c>
      <c r="E6572" t="s">
        <v>11584</v>
      </c>
      <c r="F6572">
        <v>200</v>
      </c>
      <c r="G6572">
        <v>2.9</v>
      </c>
      <c r="H6572">
        <v>80</v>
      </c>
      <c r="I6572" t="s">
        <v>11568</v>
      </c>
      <c r="J6572" t="s">
        <v>1992</v>
      </c>
      <c r="K6572">
        <v>46</v>
      </c>
      <c r="L6572" t="s">
        <v>136</v>
      </c>
      <c r="M6572" t="s">
        <v>142</v>
      </c>
      <c r="N6572" t="s">
        <v>131</v>
      </c>
      <c r="O6572" t="s">
        <v>135</v>
      </c>
    </row>
    <row r="6573" spans="1:15">
      <c r="A6573">
        <v>6572</v>
      </c>
      <c r="B6573">
        <v>459193</v>
      </c>
      <c r="C6573" t="s">
        <v>1670</v>
      </c>
      <c r="D6573" t="s">
        <v>129</v>
      </c>
      <c r="E6573" t="s">
        <v>11585</v>
      </c>
      <c r="F6573">
        <v>200</v>
      </c>
      <c r="G6573">
        <v>2.9</v>
      </c>
      <c r="H6573">
        <v>80</v>
      </c>
      <c r="I6573" t="s">
        <v>11586</v>
      </c>
      <c r="J6573" t="s">
        <v>1670</v>
      </c>
      <c r="K6573">
        <v>61</v>
      </c>
      <c r="L6573" t="s">
        <v>136</v>
      </c>
      <c r="M6573" t="s">
        <v>142</v>
      </c>
      <c r="N6573" t="s">
        <v>131</v>
      </c>
      <c r="O6573" t="s">
        <v>130</v>
      </c>
    </row>
    <row r="6574" spans="1:15">
      <c r="A6574">
        <v>6573</v>
      </c>
      <c r="B6574">
        <v>460163</v>
      </c>
      <c r="C6574" t="s">
        <v>1992</v>
      </c>
      <c r="D6574" t="s">
        <v>145</v>
      </c>
      <c r="E6574" t="s">
        <v>11587</v>
      </c>
      <c r="F6574">
        <v>100</v>
      </c>
      <c r="G6574">
        <v>2.9</v>
      </c>
      <c r="H6574">
        <v>80</v>
      </c>
      <c r="I6574" t="s">
        <v>1651</v>
      </c>
      <c r="J6574" t="s">
        <v>1992</v>
      </c>
      <c r="K6574">
        <v>48</v>
      </c>
      <c r="L6574" t="s">
        <v>138</v>
      </c>
      <c r="M6574" t="s">
        <v>142</v>
      </c>
      <c r="N6574" t="s">
        <v>131</v>
      </c>
      <c r="O6574" t="s">
        <v>135</v>
      </c>
    </row>
    <row r="6575" spans="1:15">
      <c r="A6575">
        <v>6574</v>
      </c>
      <c r="B6575">
        <v>460439</v>
      </c>
      <c r="C6575" t="s">
        <v>1969</v>
      </c>
      <c r="D6575" t="s">
        <v>145</v>
      </c>
      <c r="E6575" t="s">
        <v>11588</v>
      </c>
      <c r="F6575">
        <v>5</v>
      </c>
      <c r="G6575">
        <v>2.9</v>
      </c>
      <c r="H6575">
        <v>80</v>
      </c>
      <c r="I6575" t="s">
        <v>2612</v>
      </c>
      <c r="J6575" t="s">
        <v>1969</v>
      </c>
      <c r="K6575">
        <v>44</v>
      </c>
      <c r="L6575" t="s">
        <v>136</v>
      </c>
      <c r="M6575" t="s">
        <v>142</v>
      </c>
      <c r="N6575" t="s">
        <v>131</v>
      </c>
      <c r="O6575" t="s">
        <v>135</v>
      </c>
    </row>
    <row r="6576" spans="1:15">
      <c r="A6576">
        <v>6575</v>
      </c>
      <c r="B6576">
        <v>460529</v>
      </c>
      <c r="C6576" t="s">
        <v>2854</v>
      </c>
      <c r="D6576" t="s">
        <v>149</v>
      </c>
      <c r="E6576" t="s">
        <v>11589</v>
      </c>
      <c r="F6576">
        <v>200</v>
      </c>
      <c r="G6576">
        <v>2.9</v>
      </c>
      <c r="H6576">
        <v>80</v>
      </c>
      <c r="I6576" t="s">
        <v>258</v>
      </c>
      <c r="J6576" t="s">
        <v>2854</v>
      </c>
      <c r="K6576">
        <v>44</v>
      </c>
      <c r="L6576" t="s">
        <v>133</v>
      </c>
      <c r="M6576" t="s">
        <v>142</v>
      </c>
      <c r="N6576" t="s">
        <v>131</v>
      </c>
      <c r="O6576" t="s">
        <v>135</v>
      </c>
    </row>
    <row r="6577" spans="1:15">
      <c r="A6577">
        <v>6576</v>
      </c>
      <c r="B6577">
        <v>460553</v>
      </c>
      <c r="C6577" t="s">
        <v>1684</v>
      </c>
      <c r="D6577" t="s">
        <v>146</v>
      </c>
      <c r="E6577" t="s">
        <v>11590</v>
      </c>
      <c r="F6577">
        <v>250</v>
      </c>
      <c r="G6577">
        <v>2.9</v>
      </c>
      <c r="H6577">
        <v>80</v>
      </c>
      <c r="I6577" t="s">
        <v>2266</v>
      </c>
      <c r="J6577" t="s">
        <v>1684</v>
      </c>
      <c r="K6577">
        <v>38</v>
      </c>
      <c r="L6577" t="s">
        <v>136</v>
      </c>
      <c r="M6577" t="s">
        <v>132</v>
      </c>
      <c r="N6577" t="s">
        <v>131</v>
      </c>
      <c r="O6577" t="s">
        <v>144</v>
      </c>
    </row>
    <row r="6578" spans="1:15">
      <c r="A6578">
        <v>6577</v>
      </c>
      <c r="B6578">
        <v>461141</v>
      </c>
      <c r="C6578" t="s">
        <v>835</v>
      </c>
      <c r="D6578" t="s">
        <v>143</v>
      </c>
      <c r="E6578" t="s">
        <v>11591</v>
      </c>
      <c r="F6578">
        <v>350</v>
      </c>
      <c r="G6578">
        <v>2.9</v>
      </c>
      <c r="H6578">
        <v>80</v>
      </c>
      <c r="I6578" t="s">
        <v>742</v>
      </c>
      <c r="J6578" t="s">
        <v>835</v>
      </c>
      <c r="K6578">
        <v>55</v>
      </c>
      <c r="L6578" t="s">
        <v>133</v>
      </c>
      <c r="M6578" t="s">
        <v>132</v>
      </c>
      <c r="N6578" t="s">
        <v>131</v>
      </c>
      <c r="O6578" t="s">
        <v>135</v>
      </c>
    </row>
    <row r="6579" spans="1:15">
      <c r="A6579">
        <v>6578</v>
      </c>
      <c r="B6579">
        <v>461833</v>
      </c>
      <c r="C6579" t="s">
        <v>955</v>
      </c>
      <c r="D6579" t="s">
        <v>141</v>
      </c>
      <c r="E6579" t="s">
        <v>11592</v>
      </c>
      <c r="F6579">
        <v>300</v>
      </c>
      <c r="G6579">
        <v>2.9</v>
      </c>
      <c r="H6579">
        <v>80</v>
      </c>
      <c r="I6579" t="s">
        <v>11593</v>
      </c>
      <c r="J6579" t="s">
        <v>1571</v>
      </c>
      <c r="K6579">
        <v>51</v>
      </c>
      <c r="L6579" t="s">
        <v>133</v>
      </c>
      <c r="M6579" t="s">
        <v>132</v>
      </c>
      <c r="N6579" t="s">
        <v>131</v>
      </c>
      <c r="O6579" t="s">
        <v>135</v>
      </c>
    </row>
    <row r="6580" spans="1:15">
      <c r="A6580">
        <v>6579</v>
      </c>
      <c r="B6580">
        <v>461866</v>
      </c>
      <c r="C6580" t="s">
        <v>5194</v>
      </c>
      <c r="D6580" t="s">
        <v>145</v>
      </c>
      <c r="E6580" t="s">
        <v>11594</v>
      </c>
      <c r="F6580">
        <v>300</v>
      </c>
      <c r="G6580">
        <v>2.9</v>
      </c>
      <c r="H6580">
        <v>80</v>
      </c>
      <c r="I6580" t="s">
        <v>11595</v>
      </c>
      <c r="J6580" t="s">
        <v>5194</v>
      </c>
      <c r="K6580">
        <v>45</v>
      </c>
      <c r="L6580" t="s">
        <v>236</v>
      </c>
      <c r="M6580" t="s">
        <v>132</v>
      </c>
      <c r="N6580" t="s">
        <v>131</v>
      </c>
      <c r="O6580" t="s">
        <v>135</v>
      </c>
    </row>
    <row r="6581" spans="1:15">
      <c r="A6581">
        <v>6580</v>
      </c>
      <c r="B6581">
        <v>462604</v>
      </c>
      <c r="C6581" t="s">
        <v>995</v>
      </c>
      <c r="D6581" t="s">
        <v>139</v>
      </c>
      <c r="E6581" t="s">
        <v>11596</v>
      </c>
      <c r="F6581">
        <v>170</v>
      </c>
      <c r="G6581">
        <v>2.9</v>
      </c>
      <c r="H6581">
        <v>80</v>
      </c>
      <c r="I6581" t="s">
        <v>11597</v>
      </c>
      <c r="J6581" t="s">
        <v>995</v>
      </c>
      <c r="K6581">
        <v>47</v>
      </c>
      <c r="L6581" t="s">
        <v>138</v>
      </c>
      <c r="M6581" t="s">
        <v>142</v>
      </c>
      <c r="N6581" t="s">
        <v>131</v>
      </c>
      <c r="O6581" t="s">
        <v>135</v>
      </c>
    </row>
    <row r="6582" spans="1:15">
      <c r="A6582">
        <v>6581</v>
      </c>
      <c r="B6582">
        <v>462889</v>
      </c>
      <c r="C6582" t="s">
        <v>2242</v>
      </c>
      <c r="D6582" t="s">
        <v>145</v>
      </c>
      <c r="E6582" t="s">
        <v>11598</v>
      </c>
      <c r="F6582">
        <v>180</v>
      </c>
      <c r="G6582">
        <v>2.9</v>
      </c>
      <c r="H6582">
        <v>80</v>
      </c>
      <c r="I6582" t="s">
        <v>356</v>
      </c>
      <c r="J6582" t="s">
        <v>2242</v>
      </c>
      <c r="K6582">
        <v>47</v>
      </c>
      <c r="L6582" t="s">
        <v>136</v>
      </c>
      <c r="M6582" t="s">
        <v>142</v>
      </c>
      <c r="N6582" t="s">
        <v>131</v>
      </c>
      <c r="O6582" t="s">
        <v>135</v>
      </c>
    </row>
    <row r="6583" spans="1:15">
      <c r="A6583">
        <v>6582</v>
      </c>
      <c r="B6583">
        <v>462943</v>
      </c>
      <c r="C6583" t="s">
        <v>1747</v>
      </c>
      <c r="D6583" t="s">
        <v>137</v>
      </c>
      <c r="E6583" t="s">
        <v>11599</v>
      </c>
      <c r="F6583">
        <v>110</v>
      </c>
      <c r="G6583">
        <v>2.9</v>
      </c>
      <c r="H6583">
        <v>80</v>
      </c>
      <c r="I6583" t="s">
        <v>6528</v>
      </c>
      <c r="J6583" t="s">
        <v>1747</v>
      </c>
      <c r="K6583">
        <v>37</v>
      </c>
      <c r="L6583" t="s">
        <v>136</v>
      </c>
      <c r="M6583" t="s">
        <v>142</v>
      </c>
      <c r="N6583" t="s">
        <v>131</v>
      </c>
      <c r="O6583" t="s">
        <v>144</v>
      </c>
    </row>
    <row r="6584" spans="1:15">
      <c r="A6584">
        <v>6583</v>
      </c>
      <c r="B6584">
        <v>464112</v>
      </c>
      <c r="C6584" t="s">
        <v>1684</v>
      </c>
      <c r="D6584" t="s">
        <v>146</v>
      </c>
      <c r="E6584" t="s">
        <v>11600</v>
      </c>
      <c r="F6584">
        <v>400</v>
      </c>
      <c r="G6584">
        <v>2.9</v>
      </c>
      <c r="H6584">
        <v>80</v>
      </c>
      <c r="I6584" t="s">
        <v>11601</v>
      </c>
      <c r="J6584" t="s">
        <v>1684</v>
      </c>
      <c r="K6584">
        <v>36</v>
      </c>
      <c r="L6584" t="s">
        <v>138</v>
      </c>
      <c r="M6584" t="s">
        <v>132</v>
      </c>
      <c r="N6584" t="s">
        <v>131</v>
      </c>
      <c r="O6584" t="s">
        <v>144</v>
      </c>
    </row>
    <row r="6585" spans="1:15">
      <c r="A6585">
        <v>6584</v>
      </c>
      <c r="B6585">
        <v>464194</v>
      </c>
      <c r="C6585" t="s">
        <v>4831</v>
      </c>
      <c r="D6585" t="s">
        <v>134</v>
      </c>
      <c r="E6585" t="s">
        <v>11602</v>
      </c>
      <c r="F6585">
        <v>300</v>
      </c>
      <c r="G6585">
        <v>2.9</v>
      </c>
      <c r="H6585">
        <v>80</v>
      </c>
      <c r="I6585" t="s">
        <v>11603</v>
      </c>
      <c r="J6585" t="s">
        <v>4831</v>
      </c>
      <c r="K6585">
        <v>48</v>
      </c>
      <c r="L6585" t="s">
        <v>133</v>
      </c>
      <c r="M6585" t="s">
        <v>132</v>
      </c>
      <c r="N6585" t="s">
        <v>131</v>
      </c>
      <c r="O6585" t="s">
        <v>135</v>
      </c>
    </row>
    <row r="6586" spans="1:15">
      <c r="A6586">
        <v>6585</v>
      </c>
      <c r="B6586">
        <v>464401</v>
      </c>
      <c r="C6586" t="s">
        <v>2818</v>
      </c>
      <c r="D6586" t="s">
        <v>149</v>
      </c>
      <c r="E6586" t="s">
        <v>11604</v>
      </c>
      <c r="F6586">
        <v>250</v>
      </c>
      <c r="G6586">
        <v>2.9</v>
      </c>
      <c r="H6586">
        <v>80</v>
      </c>
      <c r="I6586" t="s">
        <v>11605</v>
      </c>
      <c r="J6586" t="s">
        <v>2818</v>
      </c>
      <c r="K6586">
        <v>44</v>
      </c>
      <c r="L6586" t="s">
        <v>136</v>
      </c>
      <c r="M6586" t="s">
        <v>132</v>
      </c>
      <c r="N6586" t="s">
        <v>131</v>
      </c>
      <c r="O6586" t="s">
        <v>135</v>
      </c>
    </row>
    <row r="6587" spans="1:15">
      <c r="A6587">
        <v>6586</v>
      </c>
      <c r="B6587">
        <v>465835</v>
      </c>
      <c r="C6587" t="s">
        <v>880</v>
      </c>
      <c r="D6587" t="s">
        <v>143</v>
      </c>
      <c r="E6587" t="s">
        <v>11606</v>
      </c>
      <c r="F6587">
        <v>200</v>
      </c>
      <c r="G6587">
        <v>2.9</v>
      </c>
      <c r="H6587">
        <v>80</v>
      </c>
      <c r="I6587" t="s">
        <v>2266</v>
      </c>
      <c r="J6587" t="s">
        <v>880</v>
      </c>
      <c r="K6587">
        <v>28</v>
      </c>
      <c r="L6587" t="s">
        <v>136</v>
      </c>
      <c r="M6587" t="s">
        <v>142</v>
      </c>
      <c r="N6587" t="s">
        <v>131</v>
      </c>
      <c r="O6587" t="s">
        <v>144</v>
      </c>
    </row>
    <row r="6588" spans="1:15">
      <c r="A6588">
        <v>6587</v>
      </c>
      <c r="B6588">
        <v>465872</v>
      </c>
      <c r="C6588" t="s">
        <v>880</v>
      </c>
      <c r="D6588" t="s">
        <v>143</v>
      </c>
      <c r="E6588" t="s">
        <v>11607</v>
      </c>
      <c r="F6588">
        <v>150</v>
      </c>
      <c r="G6588">
        <v>2.9</v>
      </c>
      <c r="H6588">
        <v>80</v>
      </c>
      <c r="I6588" t="s">
        <v>11608</v>
      </c>
      <c r="J6588" t="s">
        <v>880</v>
      </c>
      <c r="K6588">
        <v>58</v>
      </c>
      <c r="L6588" t="s">
        <v>133</v>
      </c>
      <c r="M6588" t="s">
        <v>142</v>
      </c>
      <c r="N6588" t="s">
        <v>131</v>
      </c>
      <c r="O6588" t="s">
        <v>135</v>
      </c>
    </row>
    <row r="6589" spans="1:15">
      <c r="A6589">
        <v>6588</v>
      </c>
      <c r="B6589">
        <v>465990</v>
      </c>
      <c r="C6589" t="s">
        <v>880</v>
      </c>
      <c r="D6589" t="s">
        <v>143</v>
      </c>
      <c r="E6589" t="s">
        <v>11609</v>
      </c>
      <c r="F6589">
        <v>150</v>
      </c>
      <c r="G6589">
        <v>2.9</v>
      </c>
      <c r="H6589">
        <v>80</v>
      </c>
      <c r="I6589" t="s">
        <v>11610</v>
      </c>
      <c r="J6589" t="s">
        <v>880</v>
      </c>
      <c r="K6589">
        <v>28</v>
      </c>
      <c r="L6589" t="s">
        <v>136</v>
      </c>
      <c r="M6589" t="s">
        <v>142</v>
      </c>
      <c r="N6589" t="s">
        <v>131</v>
      </c>
      <c r="O6589" t="s">
        <v>144</v>
      </c>
    </row>
    <row r="6590" spans="1:15">
      <c r="A6590">
        <v>6589</v>
      </c>
      <c r="B6590">
        <v>466488</v>
      </c>
      <c r="C6590" t="s">
        <v>1969</v>
      </c>
      <c r="D6590" t="s">
        <v>145</v>
      </c>
      <c r="E6590" t="s">
        <v>11611</v>
      </c>
      <c r="F6590">
        <v>250</v>
      </c>
      <c r="G6590">
        <v>2.9</v>
      </c>
      <c r="H6590">
        <v>80</v>
      </c>
      <c r="I6590" t="s">
        <v>11612</v>
      </c>
      <c r="J6590" t="s">
        <v>1969</v>
      </c>
      <c r="K6590">
        <v>44</v>
      </c>
      <c r="L6590" t="s">
        <v>133</v>
      </c>
      <c r="M6590" t="s">
        <v>132</v>
      </c>
      <c r="N6590" t="s">
        <v>131</v>
      </c>
      <c r="O6590" t="s">
        <v>135</v>
      </c>
    </row>
  </sheetData>
  <autoFilter ref="A1:O6590" xr:uid="{00000000-0009-0000-0000-000000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842"/>
  <sheetViews>
    <sheetView workbookViewId="0">
      <selection activeCell="G1" sqref="G1"/>
    </sheetView>
  </sheetViews>
  <sheetFormatPr defaultRowHeight="14.45"/>
  <cols>
    <col min="1" max="1" width="11" bestFit="1" customWidth="1"/>
    <col min="2" max="2" width="14.42578125" bestFit="1" customWidth="1"/>
    <col min="3" max="3" width="18.7109375" bestFit="1" customWidth="1"/>
    <col min="4" max="4" width="11.5703125" bestFit="1" customWidth="1"/>
    <col min="5" max="5" width="20" bestFit="1" customWidth="1"/>
    <col min="6" max="6" width="5.28515625" bestFit="1" customWidth="1"/>
  </cols>
  <sheetData>
    <row r="1" spans="1:9">
      <c r="A1" s="3" t="s">
        <v>118</v>
      </c>
      <c r="B1" s="3" t="s">
        <v>121</v>
      </c>
      <c r="C1" s="3" t="s">
        <v>122</v>
      </c>
      <c r="D1" s="3" t="s">
        <v>115</v>
      </c>
      <c r="E1" s="3" t="s">
        <v>123</v>
      </c>
      <c r="F1" s="3" t="s">
        <v>124</v>
      </c>
    </row>
    <row r="2" spans="1:9">
      <c r="A2" s="4" t="s">
        <v>129</v>
      </c>
      <c r="B2" s="4" t="s">
        <v>130</v>
      </c>
      <c r="C2" t="s">
        <v>131</v>
      </c>
      <c r="D2" s="4" t="s">
        <v>132</v>
      </c>
      <c r="E2" t="s">
        <v>133</v>
      </c>
      <c r="F2">
        <v>123</v>
      </c>
      <c r="G2">
        <f>1</f>
        <v>1</v>
      </c>
      <c r="H2">
        <f>F2</f>
        <v>123</v>
      </c>
      <c r="I2" s="6">
        <f>H2/SUM($F$2:$F$842)</f>
        <v>1.8667476096524509E-2</v>
      </c>
    </row>
    <row r="3" spans="1:9">
      <c r="A3" s="4" t="s">
        <v>134</v>
      </c>
      <c r="B3" s="4" t="s">
        <v>135</v>
      </c>
      <c r="C3" t="s">
        <v>131</v>
      </c>
      <c r="D3" s="4" t="s">
        <v>132</v>
      </c>
      <c r="E3" t="s">
        <v>133</v>
      </c>
      <c r="F3">
        <v>104</v>
      </c>
      <c r="G3">
        <f>G2+1</f>
        <v>2</v>
      </c>
      <c r="H3">
        <f>H2+F3</f>
        <v>227</v>
      </c>
      <c r="I3" s="6">
        <f t="shared" ref="I3:I66" si="0">H3/SUM($F$2:$F$842)</f>
        <v>3.4451358324480194E-2</v>
      </c>
    </row>
    <row r="4" spans="1:9">
      <c r="A4" s="4" t="s">
        <v>129</v>
      </c>
      <c r="B4" s="4" t="s">
        <v>130</v>
      </c>
      <c r="C4" t="s">
        <v>131</v>
      </c>
      <c r="D4" s="4" t="s">
        <v>132</v>
      </c>
      <c r="E4" t="s">
        <v>136</v>
      </c>
      <c r="F4">
        <v>76</v>
      </c>
      <c r="G4">
        <f t="shared" ref="G4:G67" si="1">G3+1</f>
        <v>3</v>
      </c>
      <c r="H4">
        <f t="shared" ref="H4:H67" si="2">H3+F4</f>
        <v>303</v>
      </c>
      <c r="I4" s="6">
        <f t="shared" si="0"/>
        <v>4.59857337987555E-2</v>
      </c>
    </row>
    <row r="5" spans="1:9">
      <c r="A5" s="4" t="s">
        <v>137</v>
      </c>
      <c r="B5" s="4" t="s">
        <v>135</v>
      </c>
      <c r="C5" t="s">
        <v>131</v>
      </c>
      <c r="D5" s="4" t="s">
        <v>132</v>
      </c>
      <c r="E5" t="s">
        <v>133</v>
      </c>
      <c r="F5">
        <v>62</v>
      </c>
      <c r="G5">
        <f t="shared" si="1"/>
        <v>4</v>
      </c>
      <c r="H5">
        <f t="shared" si="2"/>
        <v>365</v>
      </c>
      <c r="I5" s="6">
        <f t="shared" si="0"/>
        <v>5.5395355896190622E-2</v>
      </c>
    </row>
    <row r="6" spans="1:9">
      <c r="A6" s="4" t="s">
        <v>134</v>
      </c>
      <c r="B6" s="4" t="s">
        <v>135</v>
      </c>
      <c r="C6" t="s">
        <v>131</v>
      </c>
      <c r="D6" s="4" t="s">
        <v>132</v>
      </c>
      <c r="E6" t="s">
        <v>138</v>
      </c>
      <c r="F6">
        <v>59</v>
      </c>
      <c r="G6">
        <f t="shared" si="1"/>
        <v>5</v>
      </c>
      <c r="H6">
        <f t="shared" si="2"/>
        <v>424</v>
      </c>
      <c r="I6" s="6">
        <f t="shared" si="0"/>
        <v>6.4349673698588558E-2</v>
      </c>
    </row>
    <row r="7" spans="1:9">
      <c r="A7" s="4" t="s">
        <v>139</v>
      </c>
      <c r="B7" s="4" t="s">
        <v>130</v>
      </c>
      <c r="C7" t="s">
        <v>131</v>
      </c>
      <c r="D7" s="4" t="s">
        <v>132</v>
      </c>
      <c r="E7" t="s">
        <v>133</v>
      </c>
      <c r="F7">
        <v>58</v>
      </c>
      <c r="G7">
        <f t="shared" si="1"/>
        <v>6</v>
      </c>
      <c r="H7">
        <f t="shared" si="2"/>
        <v>482</v>
      </c>
      <c r="I7" s="6">
        <f t="shared" si="0"/>
        <v>7.315222340264077E-2</v>
      </c>
    </row>
    <row r="8" spans="1:9">
      <c r="A8" s="4" t="s">
        <v>129</v>
      </c>
      <c r="B8" s="4" t="s">
        <v>130</v>
      </c>
      <c r="C8" t="s">
        <v>140</v>
      </c>
      <c r="D8" s="4" t="s">
        <v>132</v>
      </c>
      <c r="E8" t="s">
        <v>133</v>
      </c>
      <c r="F8">
        <v>57</v>
      </c>
      <c r="G8">
        <f t="shared" si="1"/>
        <v>7</v>
      </c>
      <c r="H8">
        <f t="shared" si="2"/>
        <v>539</v>
      </c>
      <c r="I8" s="6">
        <f t="shared" si="0"/>
        <v>8.1803005008347252E-2</v>
      </c>
    </row>
    <row r="9" spans="1:9">
      <c r="A9" s="4" t="s">
        <v>141</v>
      </c>
      <c r="B9" s="4" t="s">
        <v>130</v>
      </c>
      <c r="C9" t="s">
        <v>131</v>
      </c>
      <c r="D9" s="4" t="s">
        <v>132</v>
      </c>
      <c r="E9" t="s">
        <v>138</v>
      </c>
      <c r="F9">
        <v>55</v>
      </c>
      <c r="G9">
        <f t="shared" si="1"/>
        <v>8</v>
      </c>
      <c r="H9">
        <f t="shared" si="2"/>
        <v>594</v>
      </c>
      <c r="I9" s="6">
        <f t="shared" si="0"/>
        <v>9.0150250417362271E-2</v>
      </c>
    </row>
    <row r="10" spans="1:9">
      <c r="A10" s="4" t="s">
        <v>137</v>
      </c>
      <c r="B10" s="4" t="s">
        <v>135</v>
      </c>
      <c r="C10" t="s">
        <v>131</v>
      </c>
      <c r="D10" s="4" t="s">
        <v>132</v>
      </c>
      <c r="E10" t="s">
        <v>136</v>
      </c>
      <c r="F10">
        <v>53</v>
      </c>
      <c r="G10">
        <f t="shared" si="1"/>
        <v>9</v>
      </c>
      <c r="H10">
        <f t="shared" si="2"/>
        <v>647</v>
      </c>
      <c r="I10" s="6">
        <f t="shared" si="0"/>
        <v>9.8193959629685842E-2</v>
      </c>
    </row>
    <row r="11" spans="1:9">
      <c r="A11" s="4" t="s">
        <v>134</v>
      </c>
      <c r="B11" s="4" t="s">
        <v>135</v>
      </c>
      <c r="C11" t="s">
        <v>131</v>
      </c>
      <c r="D11" s="4" t="s">
        <v>132</v>
      </c>
      <c r="E11" t="s">
        <v>136</v>
      </c>
      <c r="F11">
        <v>49</v>
      </c>
      <c r="G11">
        <f t="shared" si="1"/>
        <v>10</v>
      </c>
      <c r="H11">
        <f t="shared" si="2"/>
        <v>696</v>
      </c>
      <c r="I11" s="6">
        <f t="shared" si="0"/>
        <v>0.1056305964486265</v>
      </c>
    </row>
    <row r="12" spans="1:9">
      <c r="A12" s="4" t="s">
        <v>139</v>
      </c>
      <c r="B12" s="4" t="s">
        <v>135</v>
      </c>
      <c r="C12" t="s">
        <v>131</v>
      </c>
      <c r="D12" s="4" t="s">
        <v>132</v>
      </c>
      <c r="E12" t="s">
        <v>136</v>
      </c>
      <c r="F12">
        <v>48</v>
      </c>
      <c r="G12">
        <f t="shared" si="1"/>
        <v>11</v>
      </c>
      <c r="H12">
        <f t="shared" si="2"/>
        <v>744</v>
      </c>
      <c r="I12" s="6">
        <f t="shared" si="0"/>
        <v>0.11291546516922144</v>
      </c>
    </row>
    <row r="13" spans="1:9">
      <c r="A13" s="4" t="s">
        <v>129</v>
      </c>
      <c r="B13" s="4" t="s">
        <v>130</v>
      </c>
      <c r="C13" t="s">
        <v>131</v>
      </c>
      <c r="D13" s="4" t="s">
        <v>132</v>
      </c>
      <c r="E13" t="s">
        <v>138</v>
      </c>
      <c r="F13">
        <v>48</v>
      </c>
      <c r="G13">
        <f t="shared" si="1"/>
        <v>12</v>
      </c>
      <c r="H13">
        <f t="shared" si="2"/>
        <v>792</v>
      </c>
      <c r="I13" s="6">
        <f t="shared" si="0"/>
        <v>0.12020033388981637</v>
      </c>
    </row>
    <row r="14" spans="1:9">
      <c r="A14" s="4" t="s">
        <v>129</v>
      </c>
      <c r="B14" s="4" t="s">
        <v>130</v>
      </c>
      <c r="C14" t="s">
        <v>131</v>
      </c>
      <c r="D14" s="4" t="s">
        <v>142</v>
      </c>
      <c r="E14" t="s">
        <v>136</v>
      </c>
      <c r="F14">
        <v>45</v>
      </c>
      <c r="G14">
        <f t="shared" si="1"/>
        <v>13</v>
      </c>
      <c r="H14">
        <f t="shared" si="2"/>
        <v>837</v>
      </c>
      <c r="I14" s="6">
        <f t="shared" si="0"/>
        <v>0.12702989831537412</v>
      </c>
    </row>
    <row r="15" spans="1:9">
      <c r="A15" s="4" t="s">
        <v>137</v>
      </c>
      <c r="B15" s="4" t="s">
        <v>135</v>
      </c>
      <c r="C15" t="s">
        <v>131</v>
      </c>
      <c r="D15" s="4" t="s">
        <v>142</v>
      </c>
      <c r="E15" t="s">
        <v>136</v>
      </c>
      <c r="F15">
        <v>44</v>
      </c>
      <c r="G15">
        <f t="shared" si="1"/>
        <v>14</v>
      </c>
      <c r="H15">
        <f t="shared" si="2"/>
        <v>881</v>
      </c>
      <c r="I15" s="6">
        <f t="shared" si="0"/>
        <v>0.13370769464258614</v>
      </c>
    </row>
    <row r="16" spans="1:9">
      <c r="A16" s="4" t="s">
        <v>139</v>
      </c>
      <c r="B16" s="4" t="s">
        <v>130</v>
      </c>
      <c r="C16" t="s">
        <v>131</v>
      </c>
      <c r="D16" s="4" t="s">
        <v>132</v>
      </c>
      <c r="E16" t="s">
        <v>136</v>
      </c>
      <c r="F16">
        <v>44</v>
      </c>
      <c r="G16">
        <f t="shared" si="1"/>
        <v>15</v>
      </c>
      <c r="H16">
        <f t="shared" si="2"/>
        <v>925</v>
      </c>
      <c r="I16" s="6">
        <f t="shared" si="0"/>
        <v>0.14038549096979816</v>
      </c>
    </row>
    <row r="17" spans="1:9">
      <c r="A17" s="4" t="s">
        <v>143</v>
      </c>
      <c r="B17" s="4" t="s">
        <v>135</v>
      </c>
      <c r="C17" t="s">
        <v>131</v>
      </c>
      <c r="D17" s="4" t="s">
        <v>132</v>
      </c>
      <c r="E17" t="s">
        <v>136</v>
      </c>
      <c r="F17">
        <v>44</v>
      </c>
      <c r="G17">
        <f t="shared" si="1"/>
        <v>16</v>
      </c>
      <c r="H17">
        <f t="shared" si="2"/>
        <v>969</v>
      </c>
      <c r="I17" s="6">
        <f t="shared" si="0"/>
        <v>0.14706328729701018</v>
      </c>
    </row>
    <row r="18" spans="1:9">
      <c r="A18" s="4" t="s">
        <v>141</v>
      </c>
      <c r="B18" s="4" t="s">
        <v>130</v>
      </c>
      <c r="C18" t="s">
        <v>131</v>
      </c>
      <c r="D18" s="4" t="s">
        <v>132</v>
      </c>
      <c r="E18" t="s">
        <v>136</v>
      </c>
      <c r="F18">
        <v>44</v>
      </c>
      <c r="G18">
        <f t="shared" si="1"/>
        <v>17</v>
      </c>
      <c r="H18">
        <f t="shared" si="2"/>
        <v>1013</v>
      </c>
      <c r="I18" s="6">
        <f t="shared" si="0"/>
        <v>0.1537410836242222</v>
      </c>
    </row>
    <row r="19" spans="1:9">
      <c r="A19" s="4" t="s">
        <v>134</v>
      </c>
      <c r="B19" s="4" t="s">
        <v>135</v>
      </c>
      <c r="C19" t="s">
        <v>140</v>
      </c>
      <c r="D19" s="4" t="s">
        <v>132</v>
      </c>
      <c r="E19" t="s">
        <v>136</v>
      </c>
      <c r="F19">
        <v>43</v>
      </c>
      <c r="G19">
        <f t="shared" si="1"/>
        <v>18</v>
      </c>
      <c r="H19">
        <f t="shared" si="2"/>
        <v>1056</v>
      </c>
      <c r="I19" s="6">
        <f t="shared" si="0"/>
        <v>0.16026711185308848</v>
      </c>
    </row>
    <row r="20" spans="1:9">
      <c r="A20" s="4" t="s">
        <v>141</v>
      </c>
      <c r="B20" s="4" t="s">
        <v>130</v>
      </c>
      <c r="C20" t="s">
        <v>131</v>
      </c>
      <c r="D20" s="4" t="s">
        <v>132</v>
      </c>
      <c r="E20" t="s">
        <v>133</v>
      </c>
      <c r="F20">
        <v>43</v>
      </c>
      <c r="G20">
        <f t="shared" si="1"/>
        <v>19</v>
      </c>
      <c r="H20">
        <f t="shared" si="2"/>
        <v>1099</v>
      </c>
      <c r="I20" s="6">
        <f t="shared" si="0"/>
        <v>0.16679314008195478</v>
      </c>
    </row>
    <row r="21" spans="1:9">
      <c r="A21" s="4" t="s">
        <v>129</v>
      </c>
      <c r="B21" s="4" t="s">
        <v>130</v>
      </c>
      <c r="C21" t="s">
        <v>140</v>
      </c>
      <c r="D21" s="4" t="s">
        <v>132</v>
      </c>
      <c r="E21" t="s">
        <v>136</v>
      </c>
      <c r="F21">
        <v>42</v>
      </c>
      <c r="G21">
        <f t="shared" si="1"/>
        <v>20</v>
      </c>
      <c r="H21">
        <f t="shared" si="2"/>
        <v>1141</v>
      </c>
      <c r="I21" s="6">
        <f t="shared" si="0"/>
        <v>0.17316740021247534</v>
      </c>
    </row>
    <row r="22" spans="1:9">
      <c r="A22" s="4" t="s">
        <v>134</v>
      </c>
      <c r="B22" s="4" t="s">
        <v>144</v>
      </c>
      <c r="C22" t="s">
        <v>131</v>
      </c>
      <c r="D22" s="4" t="s">
        <v>132</v>
      </c>
      <c r="E22" t="s">
        <v>133</v>
      </c>
      <c r="F22">
        <v>42</v>
      </c>
      <c r="G22">
        <f t="shared" si="1"/>
        <v>21</v>
      </c>
      <c r="H22">
        <f t="shared" si="2"/>
        <v>1183</v>
      </c>
      <c r="I22" s="6">
        <f t="shared" si="0"/>
        <v>0.1795416603429959</v>
      </c>
    </row>
    <row r="23" spans="1:9">
      <c r="A23" s="4" t="s">
        <v>134</v>
      </c>
      <c r="B23" s="4" t="s">
        <v>135</v>
      </c>
      <c r="C23" t="s">
        <v>140</v>
      </c>
      <c r="D23" s="4" t="s">
        <v>132</v>
      </c>
      <c r="E23" t="s">
        <v>133</v>
      </c>
      <c r="F23">
        <v>42</v>
      </c>
      <c r="G23">
        <f t="shared" si="1"/>
        <v>22</v>
      </c>
      <c r="H23">
        <f t="shared" si="2"/>
        <v>1225</v>
      </c>
      <c r="I23" s="6">
        <f t="shared" si="0"/>
        <v>0.18591592047351646</v>
      </c>
    </row>
    <row r="24" spans="1:9">
      <c r="A24" s="4" t="s">
        <v>141</v>
      </c>
      <c r="B24" s="4" t="s">
        <v>135</v>
      </c>
      <c r="C24" t="s">
        <v>131</v>
      </c>
      <c r="D24" s="4" t="s">
        <v>132</v>
      </c>
      <c r="E24" t="s">
        <v>136</v>
      </c>
      <c r="F24">
        <v>41</v>
      </c>
      <c r="G24">
        <f t="shared" si="1"/>
        <v>23</v>
      </c>
      <c r="H24">
        <f t="shared" si="2"/>
        <v>1266</v>
      </c>
      <c r="I24" s="6">
        <f t="shared" si="0"/>
        <v>0.1921384125056913</v>
      </c>
    </row>
    <row r="25" spans="1:9">
      <c r="A25" s="4" t="s">
        <v>141</v>
      </c>
      <c r="B25" s="4" t="s">
        <v>135</v>
      </c>
      <c r="C25" t="s">
        <v>131</v>
      </c>
      <c r="D25" s="4" t="s">
        <v>132</v>
      </c>
      <c r="E25" t="s">
        <v>138</v>
      </c>
      <c r="F25">
        <v>41</v>
      </c>
      <c r="G25">
        <f t="shared" si="1"/>
        <v>24</v>
      </c>
      <c r="H25">
        <f t="shared" si="2"/>
        <v>1307</v>
      </c>
      <c r="I25" s="6">
        <f t="shared" si="0"/>
        <v>0.19836090453786615</v>
      </c>
    </row>
    <row r="26" spans="1:9">
      <c r="A26" s="4" t="s">
        <v>145</v>
      </c>
      <c r="B26" s="4" t="s">
        <v>135</v>
      </c>
      <c r="C26" t="s">
        <v>131</v>
      </c>
      <c r="D26" s="4" t="s">
        <v>142</v>
      </c>
      <c r="E26" t="s">
        <v>138</v>
      </c>
      <c r="F26">
        <v>40</v>
      </c>
      <c r="G26">
        <f t="shared" si="1"/>
        <v>25</v>
      </c>
      <c r="H26">
        <f t="shared" si="2"/>
        <v>1347</v>
      </c>
      <c r="I26" s="6">
        <f t="shared" si="0"/>
        <v>0.20443162847169524</v>
      </c>
    </row>
    <row r="27" spans="1:9">
      <c r="A27" s="4" t="s">
        <v>139</v>
      </c>
      <c r="B27" s="4" t="s">
        <v>135</v>
      </c>
      <c r="C27" t="s">
        <v>131</v>
      </c>
      <c r="D27" s="4" t="s">
        <v>132</v>
      </c>
      <c r="E27" t="s">
        <v>133</v>
      </c>
      <c r="F27">
        <v>40</v>
      </c>
      <c r="G27">
        <f t="shared" si="1"/>
        <v>26</v>
      </c>
      <c r="H27">
        <f t="shared" si="2"/>
        <v>1387</v>
      </c>
      <c r="I27" s="6">
        <f t="shared" si="0"/>
        <v>0.21050235240552437</v>
      </c>
    </row>
    <row r="28" spans="1:9">
      <c r="A28" s="4" t="s">
        <v>145</v>
      </c>
      <c r="B28" s="4" t="s">
        <v>135</v>
      </c>
      <c r="C28" t="s">
        <v>131</v>
      </c>
      <c r="D28" s="4" t="s">
        <v>132</v>
      </c>
      <c r="E28" t="s">
        <v>138</v>
      </c>
      <c r="F28">
        <v>38</v>
      </c>
      <c r="G28">
        <f t="shared" si="1"/>
        <v>27</v>
      </c>
      <c r="H28">
        <f t="shared" si="2"/>
        <v>1425</v>
      </c>
      <c r="I28" s="6">
        <f t="shared" si="0"/>
        <v>0.216269540142662</v>
      </c>
    </row>
    <row r="29" spans="1:9">
      <c r="A29" s="4" t="s">
        <v>143</v>
      </c>
      <c r="B29" s="4" t="s">
        <v>135</v>
      </c>
      <c r="C29" t="s">
        <v>131</v>
      </c>
      <c r="D29" s="4" t="s">
        <v>132</v>
      </c>
      <c r="E29" t="s">
        <v>133</v>
      </c>
      <c r="F29">
        <v>38</v>
      </c>
      <c r="G29">
        <f t="shared" si="1"/>
        <v>28</v>
      </c>
      <c r="H29">
        <f t="shared" si="2"/>
        <v>1463</v>
      </c>
      <c r="I29" s="6">
        <f t="shared" si="0"/>
        <v>0.22203672787979967</v>
      </c>
    </row>
    <row r="30" spans="1:9">
      <c r="A30" s="4" t="s">
        <v>129</v>
      </c>
      <c r="B30" s="4" t="s">
        <v>130</v>
      </c>
      <c r="C30" t="s">
        <v>131</v>
      </c>
      <c r="D30" s="4" t="s">
        <v>142</v>
      </c>
      <c r="E30" t="s">
        <v>133</v>
      </c>
      <c r="F30">
        <v>38</v>
      </c>
      <c r="G30">
        <f t="shared" si="1"/>
        <v>29</v>
      </c>
      <c r="H30">
        <f t="shared" si="2"/>
        <v>1501</v>
      </c>
      <c r="I30" s="6">
        <f t="shared" si="0"/>
        <v>0.22780391561693733</v>
      </c>
    </row>
    <row r="31" spans="1:9">
      <c r="A31" s="4" t="s">
        <v>141</v>
      </c>
      <c r="B31" s="4" t="s">
        <v>135</v>
      </c>
      <c r="C31" t="s">
        <v>131</v>
      </c>
      <c r="D31" s="4" t="s">
        <v>132</v>
      </c>
      <c r="E31" t="s">
        <v>133</v>
      </c>
      <c r="F31">
        <v>38</v>
      </c>
      <c r="G31">
        <f t="shared" si="1"/>
        <v>30</v>
      </c>
      <c r="H31">
        <f t="shared" si="2"/>
        <v>1539</v>
      </c>
      <c r="I31" s="6">
        <f t="shared" si="0"/>
        <v>0.23357110335407497</v>
      </c>
    </row>
    <row r="32" spans="1:9">
      <c r="A32" s="4" t="s">
        <v>143</v>
      </c>
      <c r="B32" s="4" t="s">
        <v>135</v>
      </c>
      <c r="C32" t="s">
        <v>131</v>
      </c>
      <c r="D32" s="4" t="s">
        <v>132</v>
      </c>
      <c r="E32" t="s">
        <v>138</v>
      </c>
      <c r="F32">
        <v>36</v>
      </c>
      <c r="G32">
        <f t="shared" si="1"/>
        <v>31</v>
      </c>
      <c r="H32">
        <f t="shared" si="2"/>
        <v>1575</v>
      </c>
      <c r="I32" s="6">
        <f t="shared" si="0"/>
        <v>0.23903475489452117</v>
      </c>
    </row>
    <row r="33" spans="1:9">
      <c r="A33" s="4" t="s">
        <v>134</v>
      </c>
      <c r="B33" s="4" t="s">
        <v>135</v>
      </c>
      <c r="C33" t="s">
        <v>131</v>
      </c>
      <c r="D33" s="4" t="s">
        <v>142</v>
      </c>
      <c r="E33" t="s">
        <v>136</v>
      </c>
      <c r="F33">
        <v>35</v>
      </c>
      <c r="G33">
        <f t="shared" si="1"/>
        <v>32</v>
      </c>
      <c r="H33">
        <f t="shared" si="2"/>
        <v>1610</v>
      </c>
      <c r="I33" s="6">
        <f t="shared" si="0"/>
        <v>0.24434663833662165</v>
      </c>
    </row>
    <row r="34" spans="1:9">
      <c r="A34" s="4" t="s">
        <v>137</v>
      </c>
      <c r="B34" s="4" t="s">
        <v>135</v>
      </c>
      <c r="C34" t="s">
        <v>131</v>
      </c>
      <c r="D34" s="4" t="s">
        <v>132</v>
      </c>
      <c r="E34" t="s">
        <v>138</v>
      </c>
      <c r="F34">
        <v>34</v>
      </c>
      <c r="G34">
        <f t="shared" si="1"/>
        <v>33</v>
      </c>
      <c r="H34">
        <f t="shared" si="2"/>
        <v>1644</v>
      </c>
      <c r="I34" s="6">
        <f t="shared" si="0"/>
        <v>0.24950675368037639</v>
      </c>
    </row>
    <row r="35" spans="1:9">
      <c r="A35" s="4" t="s">
        <v>129</v>
      </c>
      <c r="B35" s="4" t="s">
        <v>135</v>
      </c>
      <c r="C35" t="s">
        <v>131</v>
      </c>
      <c r="D35" s="4" t="s">
        <v>132</v>
      </c>
      <c r="E35" t="s">
        <v>133</v>
      </c>
      <c r="F35">
        <v>34</v>
      </c>
      <c r="G35">
        <f t="shared" si="1"/>
        <v>34</v>
      </c>
      <c r="H35">
        <f t="shared" si="2"/>
        <v>1678</v>
      </c>
      <c r="I35" s="6">
        <f t="shared" si="0"/>
        <v>0.2546668690241311</v>
      </c>
    </row>
    <row r="36" spans="1:9">
      <c r="A36" s="4" t="s">
        <v>129</v>
      </c>
      <c r="B36" s="4" t="s">
        <v>130</v>
      </c>
      <c r="C36" t="s">
        <v>131</v>
      </c>
      <c r="D36" s="4" t="s">
        <v>142</v>
      </c>
      <c r="E36" t="s">
        <v>138</v>
      </c>
      <c r="F36">
        <v>34</v>
      </c>
      <c r="G36">
        <f t="shared" si="1"/>
        <v>35</v>
      </c>
      <c r="H36">
        <f t="shared" si="2"/>
        <v>1712</v>
      </c>
      <c r="I36" s="6">
        <f t="shared" si="0"/>
        <v>0.25982698436788587</v>
      </c>
    </row>
    <row r="37" spans="1:9">
      <c r="A37" s="4" t="s">
        <v>149</v>
      </c>
      <c r="B37" s="4" t="s">
        <v>135</v>
      </c>
      <c r="C37" t="s">
        <v>131</v>
      </c>
      <c r="D37" s="4" t="s">
        <v>132</v>
      </c>
      <c r="E37" t="s">
        <v>138</v>
      </c>
      <c r="F37">
        <v>34</v>
      </c>
      <c r="G37">
        <f t="shared" si="1"/>
        <v>36</v>
      </c>
      <c r="H37">
        <f t="shared" si="2"/>
        <v>1746</v>
      </c>
      <c r="I37" s="6">
        <f t="shared" si="0"/>
        <v>0.26498709971164064</v>
      </c>
    </row>
    <row r="38" spans="1:9">
      <c r="A38" s="4" t="s">
        <v>139</v>
      </c>
      <c r="B38" s="4" t="s">
        <v>135</v>
      </c>
      <c r="C38" t="s">
        <v>131</v>
      </c>
      <c r="D38" s="4" t="s">
        <v>132</v>
      </c>
      <c r="E38" t="s">
        <v>138</v>
      </c>
      <c r="F38">
        <v>32</v>
      </c>
      <c r="G38">
        <f t="shared" si="1"/>
        <v>37</v>
      </c>
      <c r="H38">
        <f t="shared" si="2"/>
        <v>1778</v>
      </c>
      <c r="I38" s="6">
        <f t="shared" si="0"/>
        <v>0.26984367885870392</v>
      </c>
    </row>
    <row r="39" spans="1:9">
      <c r="A39" s="4" t="s">
        <v>141</v>
      </c>
      <c r="B39" s="4" t="s">
        <v>130</v>
      </c>
      <c r="C39" t="s">
        <v>131</v>
      </c>
      <c r="D39" s="4" t="s">
        <v>142</v>
      </c>
      <c r="E39" t="s">
        <v>138</v>
      </c>
      <c r="F39">
        <v>32</v>
      </c>
      <c r="G39">
        <f t="shared" si="1"/>
        <v>38</v>
      </c>
      <c r="H39">
        <f t="shared" si="2"/>
        <v>1810</v>
      </c>
      <c r="I39" s="6">
        <f t="shared" si="0"/>
        <v>0.27470025800576719</v>
      </c>
    </row>
    <row r="40" spans="1:9">
      <c r="A40" s="4" t="s">
        <v>139</v>
      </c>
      <c r="B40" s="4" t="s">
        <v>130</v>
      </c>
      <c r="C40" t="s">
        <v>140</v>
      </c>
      <c r="D40" s="4" t="s">
        <v>132</v>
      </c>
      <c r="E40" t="s">
        <v>133</v>
      </c>
      <c r="F40">
        <v>31</v>
      </c>
      <c r="G40">
        <f t="shared" si="1"/>
        <v>39</v>
      </c>
      <c r="H40">
        <f t="shared" si="2"/>
        <v>1841</v>
      </c>
      <c r="I40" s="6">
        <f t="shared" si="0"/>
        <v>0.27940506905448476</v>
      </c>
    </row>
    <row r="41" spans="1:9">
      <c r="A41" s="4" t="s">
        <v>139</v>
      </c>
      <c r="B41" s="4" t="s">
        <v>130</v>
      </c>
      <c r="C41" t="s">
        <v>131</v>
      </c>
      <c r="D41" s="4" t="s">
        <v>142</v>
      </c>
      <c r="E41" t="s">
        <v>136</v>
      </c>
      <c r="F41">
        <v>31</v>
      </c>
      <c r="G41">
        <f t="shared" si="1"/>
        <v>40</v>
      </c>
      <c r="H41">
        <f t="shared" si="2"/>
        <v>1872</v>
      </c>
      <c r="I41" s="6">
        <f t="shared" si="0"/>
        <v>0.28410988010320232</v>
      </c>
    </row>
    <row r="42" spans="1:9">
      <c r="A42" s="4" t="s">
        <v>149</v>
      </c>
      <c r="B42" s="4" t="s">
        <v>135</v>
      </c>
      <c r="C42" t="s">
        <v>131</v>
      </c>
      <c r="D42" s="4" t="s">
        <v>132</v>
      </c>
      <c r="E42" t="s">
        <v>136</v>
      </c>
      <c r="F42">
        <v>31</v>
      </c>
      <c r="G42">
        <f t="shared" si="1"/>
        <v>41</v>
      </c>
      <c r="H42">
        <f t="shared" si="2"/>
        <v>1903</v>
      </c>
      <c r="I42" s="6">
        <f t="shared" si="0"/>
        <v>0.28881469115191988</v>
      </c>
    </row>
    <row r="43" spans="1:9">
      <c r="A43" s="4" t="s">
        <v>145</v>
      </c>
      <c r="B43" s="4" t="s">
        <v>135</v>
      </c>
      <c r="C43" t="s">
        <v>131</v>
      </c>
      <c r="D43" s="4" t="s">
        <v>142</v>
      </c>
      <c r="E43" t="s">
        <v>136</v>
      </c>
      <c r="F43">
        <v>30</v>
      </c>
      <c r="G43">
        <f t="shared" si="1"/>
        <v>42</v>
      </c>
      <c r="H43">
        <f t="shared" si="2"/>
        <v>1933</v>
      </c>
      <c r="I43" s="6">
        <f t="shared" si="0"/>
        <v>0.29336773410229172</v>
      </c>
    </row>
    <row r="44" spans="1:9">
      <c r="A44" s="4" t="s">
        <v>145</v>
      </c>
      <c r="B44" s="4" t="s">
        <v>135</v>
      </c>
      <c r="C44" t="s">
        <v>131</v>
      </c>
      <c r="D44" s="4" t="s">
        <v>132</v>
      </c>
      <c r="E44" t="s">
        <v>136</v>
      </c>
      <c r="F44">
        <v>30</v>
      </c>
      <c r="G44">
        <f t="shared" si="1"/>
        <v>43</v>
      </c>
      <c r="H44">
        <f t="shared" si="2"/>
        <v>1963</v>
      </c>
      <c r="I44" s="6">
        <f t="shared" si="0"/>
        <v>0.29792077705266351</v>
      </c>
    </row>
    <row r="45" spans="1:9">
      <c r="A45" s="4" t="s">
        <v>139</v>
      </c>
      <c r="B45" s="4" t="s">
        <v>135</v>
      </c>
      <c r="C45" t="s">
        <v>131</v>
      </c>
      <c r="D45" s="4" t="s">
        <v>142</v>
      </c>
      <c r="E45" t="s">
        <v>136</v>
      </c>
      <c r="F45">
        <v>30</v>
      </c>
      <c r="G45">
        <f t="shared" si="1"/>
        <v>44</v>
      </c>
      <c r="H45">
        <f t="shared" si="2"/>
        <v>1993</v>
      </c>
      <c r="I45" s="6">
        <f t="shared" si="0"/>
        <v>0.30247382000303535</v>
      </c>
    </row>
    <row r="46" spans="1:9">
      <c r="A46" s="4" t="s">
        <v>146</v>
      </c>
      <c r="B46" s="4" t="s">
        <v>144</v>
      </c>
      <c r="C46" t="s">
        <v>147</v>
      </c>
      <c r="D46" s="4" t="s">
        <v>132</v>
      </c>
      <c r="E46" t="s">
        <v>133</v>
      </c>
      <c r="F46">
        <v>30</v>
      </c>
      <c r="G46">
        <f t="shared" si="1"/>
        <v>45</v>
      </c>
      <c r="H46">
        <f t="shared" si="2"/>
        <v>2023</v>
      </c>
      <c r="I46" s="6">
        <f t="shared" si="0"/>
        <v>0.3070268629534072</v>
      </c>
    </row>
    <row r="47" spans="1:9">
      <c r="A47" s="4" t="s">
        <v>146</v>
      </c>
      <c r="B47" s="4" t="s">
        <v>135</v>
      </c>
      <c r="C47" t="s">
        <v>131</v>
      </c>
      <c r="D47" s="4" t="s">
        <v>132</v>
      </c>
      <c r="E47" t="s">
        <v>133</v>
      </c>
      <c r="F47">
        <v>30</v>
      </c>
      <c r="G47">
        <f t="shared" si="1"/>
        <v>46</v>
      </c>
      <c r="H47">
        <f t="shared" si="2"/>
        <v>2053</v>
      </c>
      <c r="I47" s="6">
        <f t="shared" si="0"/>
        <v>0.31157990590377904</v>
      </c>
    </row>
    <row r="48" spans="1:9">
      <c r="A48" s="4" t="s">
        <v>129</v>
      </c>
      <c r="B48" s="4" t="s">
        <v>130</v>
      </c>
      <c r="C48" t="s">
        <v>147</v>
      </c>
      <c r="D48" s="4" t="s">
        <v>132</v>
      </c>
      <c r="E48" t="s">
        <v>133</v>
      </c>
      <c r="F48">
        <v>29</v>
      </c>
      <c r="G48">
        <f t="shared" si="1"/>
        <v>47</v>
      </c>
      <c r="H48">
        <f t="shared" si="2"/>
        <v>2082</v>
      </c>
      <c r="I48" s="6">
        <f t="shared" si="0"/>
        <v>0.31598118075580511</v>
      </c>
    </row>
    <row r="49" spans="1:9">
      <c r="A49" s="4" t="s">
        <v>134</v>
      </c>
      <c r="B49" s="4" t="s">
        <v>135</v>
      </c>
      <c r="C49" t="s">
        <v>131</v>
      </c>
      <c r="D49" s="4" t="s">
        <v>142</v>
      </c>
      <c r="E49" t="s">
        <v>133</v>
      </c>
      <c r="F49">
        <v>29</v>
      </c>
      <c r="G49">
        <f t="shared" si="1"/>
        <v>48</v>
      </c>
      <c r="H49">
        <f t="shared" si="2"/>
        <v>2111</v>
      </c>
      <c r="I49" s="6">
        <f t="shared" si="0"/>
        <v>0.32038245560783124</v>
      </c>
    </row>
    <row r="50" spans="1:9">
      <c r="A50" s="4" t="s">
        <v>137</v>
      </c>
      <c r="B50" s="4" t="s">
        <v>135</v>
      </c>
      <c r="C50" t="s">
        <v>140</v>
      </c>
      <c r="D50" s="4" t="s">
        <v>132</v>
      </c>
      <c r="E50" t="s">
        <v>136</v>
      </c>
      <c r="F50">
        <v>28</v>
      </c>
      <c r="G50">
        <f t="shared" si="1"/>
        <v>49</v>
      </c>
      <c r="H50">
        <f t="shared" si="2"/>
        <v>2139</v>
      </c>
      <c r="I50" s="6">
        <f t="shared" si="0"/>
        <v>0.32463196236151159</v>
      </c>
    </row>
    <row r="51" spans="1:9">
      <c r="A51" s="4" t="s">
        <v>129</v>
      </c>
      <c r="B51" s="4" t="s">
        <v>130</v>
      </c>
      <c r="C51" t="s">
        <v>140</v>
      </c>
      <c r="D51" s="4" t="s">
        <v>132</v>
      </c>
      <c r="E51" t="s">
        <v>138</v>
      </c>
      <c r="F51">
        <v>28</v>
      </c>
      <c r="G51">
        <f t="shared" si="1"/>
        <v>50</v>
      </c>
      <c r="H51">
        <f t="shared" si="2"/>
        <v>2167</v>
      </c>
      <c r="I51" s="6">
        <f t="shared" si="0"/>
        <v>0.328881469115192</v>
      </c>
    </row>
    <row r="52" spans="1:9">
      <c r="A52" s="4" t="s">
        <v>134</v>
      </c>
      <c r="B52" s="4" t="s">
        <v>135</v>
      </c>
      <c r="C52" t="s">
        <v>131</v>
      </c>
      <c r="D52" s="4" t="s">
        <v>148</v>
      </c>
      <c r="E52" t="s">
        <v>133</v>
      </c>
      <c r="F52">
        <v>28</v>
      </c>
      <c r="G52">
        <f t="shared" si="1"/>
        <v>51</v>
      </c>
      <c r="H52">
        <f t="shared" si="2"/>
        <v>2195</v>
      </c>
      <c r="I52" s="6">
        <f t="shared" si="0"/>
        <v>0.33313097586887236</v>
      </c>
    </row>
    <row r="53" spans="1:9">
      <c r="A53" s="4" t="s">
        <v>149</v>
      </c>
      <c r="B53" s="4" t="s">
        <v>135</v>
      </c>
      <c r="C53" t="s">
        <v>131</v>
      </c>
      <c r="D53" s="4" t="s">
        <v>142</v>
      </c>
      <c r="E53" t="s">
        <v>138</v>
      </c>
      <c r="F53">
        <v>27</v>
      </c>
      <c r="G53">
        <f t="shared" si="1"/>
        <v>52</v>
      </c>
      <c r="H53">
        <f t="shared" si="2"/>
        <v>2222</v>
      </c>
      <c r="I53" s="6">
        <f t="shared" si="0"/>
        <v>0.337228714524207</v>
      </c>
    </row>
    <row r="54" spans="1:9">
      <c r="A54" s="4" t="s">
        <v>141</v>
      </c>
      <c r="B54" s="4" t="s">
        <v>135</v>
      </c>
      <c r="C54" t="s">
        <v>131</v>
      </c>
      <c r="D54" s="4" t="s">
        <v>142</v>
      </c>
      <c r="E54" t="s">
        <v>138</v>
      </c>
      <c r="F54">
        <v>26</v>
      </c>
      <c r="G54">
        <f t="shared" si="1"/>
        <v>53</v>
      </c>
      <c r="H54">
        <f t="shared" si="2"/>
        <v>2248</v>
      </c>
      <c r="I54" s="6">
        <f t="shared" si="0"/>
        <v>0.34117468508119592</v>
      </c>
    </row>
    <row r="55" spans="1:9">
      <c r="A55" s="4" t="s">
        <v>145</v>
      </c>
      <c r="B55" s="4" t="s">
        <v>135</v>
      </c>
      <c r="C55" t="s">
        <v>140</v>
      </c>
      <c r="D55" s="4" t="s">
        <v>132</v>
      </c>
      <c r="E55" t="s">
        <v>136</v>
      </c>
      <c r="F55">
        <v>25</v>
      </c>
      <c r="G55">
        <f t="shared" si="1"/>
        <v>54</v>
      </c>
      <c r="H55">
        <f t="shared" si="2"/>
        <v>2273</v>
      </c>
      <c r="I55" s="6">
        <f t="shared" si="0"/>
        <v>0.34496888753983912</v>
      </c>
    </row>
    <row r="56" spans="1:9">
      <c r="A56" s="4" t="s">
        <v>137</v>
      </c>
      <c r="B56" s="4" t="s">
        <v>135</v>
      </c>
      <c r="C56" t="s">
        <v>131</v>
      </c>
      <c r="D56" s="4" t="s">
        <v>142</v>
      </c>
      <c r="E56" t="s">
        <v>138</v>
      </c>
      <c r="F56">
        <v>25</v>
      </c>
      <c r="G56">
        <f t="shared" si="1"/>
        <v>55</v>
      </c>
      <c r="H56">
        <f t="shared" si="2"/>
        <v>2298</v>
      </c>
      <c r="I56" s="6">
        <f t="shared" si="0"/>
        <v>0.34876308999848232</v>
      </c>
    </row>
    <row r="57" spans="1:9">
      <c r="A57" s="4" t="s">
        <v>129</v>
      </c>
      <c r="B57" s="4" t="s">
        <v>130</v>
      </c>
      <c r="C57" t="s">
        <v>131</v>
      </c>
      <c r="D57" s="4" t="s">
        <v>148</v>
      </c>
      <c r="E57" t="s">
        <v>133</v>
      </c>
      <c r="F57">
        <v>25</v>
      </c>
      <c r="G57">
        <f t="shared" si="1"/>
        <v>56</v>
      </c>
      <c r="H57">
        <f t="shared" si="2"/>
        <v>2323</v>
      </c>
      <c r="I57" s="6">
        <f t="shared" si="0"/>
        <v>0.35255729245712553</v>
      </c>
    </row>
    <row r="58" spans="1:9">
      <c r="A58" s="4" t="s">
        <v>139</v>
      </c>
      <c r="B58" s="4" t="s">
        <v>130</v>
      </c>
      <c r="C58" t="s">
        <v>140</v>
      </c>
      <c r="D58" s="4" t="s">
        <v>132</v>
      </c>
      <c r="E58" t="s">
        <v>136</v>
      </c>
      <c r="F58">
        <v>24</v>
      </c>
      <c r="G58">
        <f t="shared" si="1"/>
        <v>57</v>
      </c>
      <c r="H58">
        <f t="shared" si="2"/>
        <v>2347</v>
      </c>
      <c r="I58" s="6">
        <f t="shared" si="0"/>
        <v>0.35619972681742296</v>
      </c>
    </row>
    <row r="59" spans="1:9">
      <c r="A59" s="4" t="s">
        <v>139</v>
      </c>
      <c r="B59" s="4" t="s">
        <v>130</v>
      </c>
      <c r="C59" t="s">
        <v>131</v>
      </c>
      <c r="D59" s="4" t="s">
        <v>132</v>
      </c>
      <c r="E59" t="s">
        <v>138</v>
      </c>
      <c r="F59">
        <v>24</v>
      </c>
      <c r="G59">
        <f t="shared" si="1"/>
        <v>58</v>
      </c>
      <c r="H59">
        <f t="shared" si="2"/>
        <v>2371</v>
      </c>
      <c r="I59" s="6">
        <f t="shared" si="0"/>
        <v>0.35984216117772044</v>
      </c>
    </row>
    <row r="60" spans="1:9">
      <c r="A60" s="4" t="s">
        <v>146</v>
      </c>
      <c r="B60" s="4" t="s">
        <v>135</v>
      </c>
      <c r="C60" t="s">
        <v>147</v>
      </c>
      <c r="D60" s="4" t="s">
        <v>132</v>
      </c>
      <c r="E60" t="s">
        <v>133</v>
      </c>
      <c r="F60">
        <v>24</v>
      </c>
      <c r="G60">
        <f t="shared" si="1"/>
        <v>59</v>
      </c>
      <c r="H60">
        <f t="shared" si="2"/>
        <v>2395</v>
      </c>
      <c r="I60" s="6">
        <f t="shared" si="0"/>
        <v>0.36348459553801793</v>
      </c>
    </row>
    <row r="61" spans="1:9">
      <c r="A61" s="4" t="s">
        <v>129</v>
      </c>
      <c r="B61" s="4" t="s">
        <v>130</v>
      </c>
      <c r="C61" t="s">
        <v>140</v>
      </c>
      <c r="D61" s="4" t="s">
        <v>142</v>
      </c>
      <c r="E61" t="s">
        <v>136</v>
      </c>
      <c r="F61">
        <v>24</v>
      </c>
      <c r="G61">
        <f t="shared" si="1"/>
        <v>60</v>
      </c>
      <c r="H61">
        <f t="shared" si="2"/>
        <v>2419</v>
      </c>
      <c r="I61" s="6">
        <f t="shared" si="0"/>
        <v>0.36712702989831536</v>
      </c>
    </row>
    <row r="62" spans="1:9">
      <c r="A62" s="4" t="s">
        <v>134</v>
      </c>
      <c r="B62" s="4" t="s">
        <v>135</v>
      </c>
      <c r="C62" t="s">
        <v>131</v>
      </c>
      <c r="D62" s="4" t="s">
        <v>142</v>
      </c>
      <c r="E62" t="s">
        <v>138</v>
      </c>
      <c r="F62">
        <v>24</v>
      </c>
      <c r="G62">
        <f t="shared" si="1"/>
        <v>61</v>
      </c>
      <c r="H62">
        <f t="shared" si="2"/>
        <v>2443</v>
      </c>
      <c r="I62" s="6">
        <f t="shared" si="0"/>
        <v>0.37076946425861285</v>
      </c>
    </row>
    <row r="63" spans="1:9">
      <c r="A63" s="4" t="s">
        <v>141</v>
      </c>
      <c r="B63" s="4" t="s">
        <v>130</v>
      </c>
      <c r="C63" t="s">
        <v>140</v>
      </c>
      <c r="D63" s="4" t="s">
        <v>132</v>
      </c>
      <c r="E63" t="s">
        <v>138</v>
      </c>
      <c r="F63">
        <v>24</v>
      </c>
      <c r="G63">
        <f t="shared" si="1"/>
        <v>62</v>
      </c>
      <c r="H63">
        <f t="shared" si="2"/>
        <v>2467</v>
      </c>
      <c r="I63" s="6">
        <f t="shared" si="0"/>
        <v>0.37441189861891033</v>
      </c>
    </row>
    <row r="64" spans="1:9">
      <c r="A64" s="4" t="s">
        <v>141</v>
      </c>
      <c r="B64" s="4" t="s">
        <v>130</v>
      </c>
      <c r="C64" t="s">
        <v>131</v>
      </c>
      <c r="D64" s="4" t="s">
        <v>142</v>
      </c>
      <c r="E64" t="s">
        <v>133</v>
      </c>
      <c r="F64">
        <v>24</v>
      </c>
      <c r="G64">
        <f t="shared" si="1"/>
        <v>63</v>
      </c>
      <c r="H64">
        <f t="shared" si="2"/>
        <v>2491</v>
      </c>
      <c r="I64" s="6">
        <f t="shared" si="0"/>
        <v>0.37805433297920776</v>
      </c>
    </row>
    <row r="65" spans="1:9">
      <c r="A65" s="4" t="s">
        <v>146</v>
      </c>
      <c r="B65" s="4" t="s">
        <v>144</v>
      </c>
      <c r="C65" t="s">
        <v>131</v>
      </c>
      <c r="D65" s="4" t="s">
        <v>132</v>
      </c>
      <c r="E65" t="s">
        <v>133</v>
      </c>
      <c r="F65">
        <v>23</v>
      </c>
      <c r="G65">
        <f t="shared" si="1"/>
        <v>64</v>
      </c>
      <c r="H65">
        <f t="shared" si="2"/>
        <v>2514</v>
      </c>
      <c r="I65" s="6">
        <f t="shared" si="0"/>
        <v>0.38154499924115953</v>
      </c>
    </row>
    <row r="66" spans="1:9">
      <c r="A66" s="4" t="s">
        <v>141</v>
      </c>
      <c r="B66" s="4" t="s">
        <v>144</v>
      </c>
      <c r="C66" t="s">
        <v>131</v>
      </c>
      <c r="D66" s="4" t="s">
        <v>132</v>
      </c>
      <c r="E66" t="s">
        <v>136</v>
      </c>
      <c r="F66">
        <v>23</v>
      </c>
      <c r="G66">
        <f t="shared" si="1"/>
        <v>65</v>
      </c>
      <c r="H66">
        <f t="shared" si="2"/>
        <v>2537</v>
      </c>
      <c r="I66" s="6">
        <f t="shared" si="0"/>
        <v>0.38503566550311125</v>
      </c>
    </row>
    <row r="67" spans="1:9">
      <c r="A67" s="4" t="s">
        <v>141</v>
      </c>
      <c r="B67" s="4" t="s">
        <v>130</v>
      </c>
      <c r="C67" t="s">
        <v>131</v>
      </c>
      <c r="D67" s="4" t="s">
        <v>142</v>
      </c>
      <c r="E67" t="s">
        <v>136</v>
      </c>
      <c r="F67">
        <v>23</v>
      </c>
      <c r="G67">
        <f t="shared" si="1"/>
        <v>66</v>
      </c>
      <c r="H67">
        <f t="shared" si="2"/>
        <v>2560</v>
      </c>
      <c r="I67" s="6">
        <f t="shared" ref="I67:I130" si="3">H67/SUM($F$2:$F$842)</f>
        <v>0.38852633176506296</v>
      </c>
    </row>
    <row r="68" spans="1:9">
      <c r="A68" s="4" t="s">
        <v>139</v>
      </c>
      <c r="B68" s="4" t="s">
        <v>130</v>
      </c>
      <c r="C68" t="s">
        <v>131</v>
      </c>
      <c r="D68" s="4" t="s">
        <v>142</v>
      </c>
      <c r="E68" t="s">
        <v>138</v>
      </c>
      <c r="F68">
        <v>22</v>
      </c>
      <c r="G68">
        <f t="shared" ref="G68:G131" si="4">G67+1</f>
        <v>67</v>
      </c>
      <c r="H68">
        <f t="shared" ref="H68:H131" si="5">H67+F68</f>
        <v>2582</v>
      </c>
      <c r="I68" s="6">
        <f t="shared" si="3"/>
        <v>0.39186522992866901</v>
      </c>
    </row>
    <row r="69" spans="1:9">
      <c r="A69" s="4" t="s">
        <v>129</v>
      </c>
      <c r="B69" s="4" t="s">
        <v>130</v>
      </c>
      <c r="C69" t="s">
        <v>140</v>
      </c>
      <c r="D69" s="4" t="s">
        <v>148</v>
      </c>
      <c r="E69" t="s">
        <v>133</v>
      </c>
      <c r="F69">
        <v>22</v>
      </c>
      <c r="G69">
        <f t="shared" si="4"/>
        <v>68</v>
      </c>
      <c r="H69">
        <f t="shared" si="5"/>
        <v>2604</v>
      </c>
      <c r="I69" s="6">
        <f t="shared" si="3"/>
        <v>0.39520412809227501</v>
      </c>
    </row>
    <row r="70" spans="1:9">
      <c r="A70" s="4" t="s">
        <v>141</v>
      </c>
      <c r="B70" s="4" t="s">
        <v>144</v>
      </c>
      <c r="C70" t="s">
        <v>131</v>
      </c>
      <c r="D70" s="4" t="s">
        <v>132</v>
      </c>
      <c r="E70" t="s">
        <v>138</v>
      </c>
      <c r="F70">
        <v>22</v>
      </c>
      <c r="G70">
        <f t="shared" si="4"/>
        <v>69</v>
      </c>
      <c r="H70">
        <f t="shared" si="5"/>
        <v>2626</v>
      </c>
      <c r="I70" s="6">
        <f t="shared" si="3"/>
        <v>0.39854302625588101</v>
      </c>
    </row>
    <row r="71" spans="1:9">
      <c r="A71" s="4" t="s">
        <v>141</v>
      </c>
      <c r="B71" s="4" t="s">
        <v>130</v>
      </c>
      <c r="C71" t="s">
        <v>140</v>
      </c>
      <c r="D71" s="4" t="s">
        <v>132</v>
      </c>
      <c r="E71" t="s">
        <v>133</v>
      </c>
      <c r="F71">
        <v>22</v>
      </c>
      <c r="G71">
        <f t="shared" si="4"/>
        <v>70</v>
      </c>
      <c r="H71">
        <f t="shared" si="5"/>
        <v>2648</v>
      </c>
      <c r="I71" s="6">
        <f t="shared" si="3"/>
        <v>0.401881924419487</v>
      </c>
    </row>
    <row r="72" spans="1:9">
      <c r="A72" s="4" t="s">
        <v>145</v>
      </c>
      <c r="B72" s="4" t="s">
        <v>135</v>
      </c>
      <c r="C72" t="s">
        <v>131</v>
      </c>
      <c r="D72" s="4" t="s">
        <v>132</v>
      </c>
      <c r="E72" t="s">
        <v>133</v>
      </c>
      <c r="F72">
        <v>21</v>
      </c>
      <c r="G72">
        <f t="shared" si="4"/>
        <v>71</v>
      </c>
      <c r="H72">
        <f t="shared" si="5"/>
        <v>2669</v>
      </c>
      <c r="I72" s="6">
        <f t="shared" si="3"/>
        <v>0.40506905448474728</v>
      </c>
    </row>
    <row r="73" spans="1:9">
      <c r="A73" s="4" t="s">
        <v>137</v>
      </c>
      <c r="B73" s="4" t="s">
        <v>130</v>
      </c>
      <c r="C73" t="s">
        <v>131</v>
      </c>
      <c r="D73" s="4" t="s">
        <v>132</v>
      </c>
      <c r="E73" t="s">
        <v>136</v>
      </c>
      <c r="F73">
        <v>21</v>
      </c>
      <c r="G73">
        <f t="shared" si="4"/>
        <v>72</v>
      </c>
      <c r="H73">
        <f t="shared" si="5"/>
        <v>2690</v>
      </c>
      <c r="I73" s="6">
        <f t="shared" si="3"/>
        <v>0.40825618455000756</v>
      </c>
    </row>
    <row r="74" spans="1:9">
      <c r="A74" s="4" t="s">
        <v>139</v>
      </c>
      <c r="B74" s="4" t="s">
        <v>130</v>
      </c>
      <c r="C74" t="s">
        <v>140</v>
      </c>
      <c r="D74" s="4" t="s">
        <v>132</v>
      </c>
      <c r="E74" t="s">
        <v>138</v>
      </c>
      <c r="F74">
        <v>21</v>
      </c>
      <c r="G74">
        <f t="shared" si="4"/>
        <v>73</v>
      </c>
      <c r="H74">
        <f t="shared" si="5"/>
        <v>2711</v>
      </c>
      <c r="I74" s="6">
        <f t="shared" si="3"/>
        <v>0.4114433146152679</v>
      </c>
    </row>
    <row r="75" spans="1:9">
      <c r="A75" s="4" t="s">
        <v>143</v>
      </c>
      <c r="B75" s="4" t="s">
        <v>144</v>
      </c>
      <c r="C75" t="s">
        <v>131</v>
      </c>
      <c r="D75" s="4" t="s">
        <v>132</v>
      </c>
      <c r="E75" t="s">
        <v>133</v>
      </c>
      <c r="F75">
        <v>21</v>
      </c>
      <c r="G75">
        <f t="shared" si="4"/>
        <v>74</v>
      </c>
      <c r="H75">
        <f t="shared" si="5"/>
        <v>2732</v>
      </c>
      <c r="I75" s="6">
        <f t="shared" si="3"/>
        <v>0.41463044468052818</v>
      </c>
    </row>
    <row r="76" spans="1:9">
      <c r="A76" s="4" t="s">
        <v>146</v>
      </c>
      <c r="B76" s="4" t="s">
        <v>144</v>
      </c>
      <c r="C76" t="s">
        <v>131</v>
      </c>
      <c r="D76" s="4" t="s">
        <v>132</v>
      </c>
      <c r="E76" t="s">
        <v>136</v>
      </c>
      <c r="F76">
        <v>21</v>
      </c>
      <c r="G76">
        <f t="shared" si="4"/>
        <v>75</v>
      </c>
      <c r="H76">
        <f t="shared" si="5"/>
        <v>2753</v>
      </c>
      <c r="I76" s="6">
        <f t="shared" si="3"/>
        <v>0.41781757474578846</v>
      </c>
    </row>
    <row r="77" spans="1:9">
      <c r="A77" s="4" t="s">
        <v>129</v>
      </c>
      <c r="B77" s="4" t="s">
        <v>135</v>
      </c>
      <c r="C77" t="s">
        <v>131</v>
      </c>
      <c r="D77" s="4" t="s">
        <v>142</v>
      </c>
      <c r="E77" t="s">
        <v>136</v>
      </c>
      <c r="F77">
        <v>21</v>
      </c>
      <c r="G77">
        <f t="shared" si="4"/>
        <v>76</v>
      </c>
      <c r="H77">
        <f t="shared" si="5"/>
        <v>2774</v>
      </c>
      <c r="I77" s="6">
        <f t="shared" si="3"/>
        <v>0.42100470481104874</v>
      </c>
    </row>
    <row r="78" spans="1:9">
      <c r="A78" s="5" t="s">
        <v>149</v>
      </c>
      <c r="B78" s="4" t="s">
        <v>135</v>
      </c>
      <c r="C78" t="s">
        <v>131</v>
      </c>
      <c r="D78" s="4" t="s">
        <v>132</v>
      </c>
      <c r="E78" t="s">
        <v>133</v>
      </c>
      <c r="F78">
        <v>21</v>
      </c>
      <c r="G78">
        <f t="shared" si="4"/>
        <v>77</v>
      </c>
      <c r="H78">
        <f t="shared" si="5"/>
        <v>2795</v>
      </c>
      <c r="I78" s="6">
        <f t="shared" si="3"/>
        <v>0.42419183487630902</v>
      </c>
    </row>
    <row r="79" spans="1:9">
      <c r="A79" s="4" t="s">
        <v>145</v>
      </c>
      <c r="B79" s="4" t="s">
        <v>144</v>
      </c>
      <c r="C79" t="s">
        <v>140</v>
      </c>
      <c r="D79" s="4" t="s">
        <v>132</v>
      </c>
      <c r="E79" t="s">
        <v>136</v>
      </c>
      <c r="F79">
        <v>20</v>
      </c>
      <c r="G79">
        <f t="shared" si="4"/>
        <v>78</v>
      </c>
      <c r="H79">
        <f t="shared" si="5"/>
        <v>2815</v>
      </c>
      <c r="I79" s="6">
        <f t="shared" si="3"/>
        <v>0.42722719684322358</v>
      </c>
    </row>
    <row r="80" spans="1:9">
      <c r="A80" s="4" t="s">
        <v>145</v>
      </c>
      <c r="B80" s="4" t="s">
        <v>144</v>
      </c>
      <c r="C80" t="s">
        <v>131</v>
      </c>
      <c r="D80" s="4" t="s">
        <v>132</v>
      </c>
      <c r="E80" t="s">
        <v>136</v>
      </c>
      <c r="F80">
        <v>20</v>
      </c>
      <c r="G80">
        <f t="shared" si="4"/>
        <v>79</v>
      </c>
      <c r="H80">
        <f t="shared" si="5"/>
        <v>2835</v>
      </c>
      <c r="I80" s="6">
        <f t="shared" si="3"/>
        <v>0.43026255881013808</v>
      </c>
    </row>
    <row r="81" spans="1:9">
      <c r="A81" s="4" t="s">
        <v>137</v>
      </c>
      <c r="B81" s="4" t="s">
        <v>135</v>
      </c>
      <c r="C81" t="s">
        <v>140</v>
      </c>
      <c r="D81" s="4" t="s">
        <v>132</v>
      </c>
      <c r="E81" t="s">
        <v>133</v>
      </c>
      <c r="F81">
        <v>20</v>
      </c>
      <c r="G81">
        <f t="shared" si="4"/>
        <v>80</v>
      </c>
      <c r="H81">
        <f t="shared" si="5"/>
        <v>2855</v>
      </c>
      <c r="I81" s="6">
        <f t="shared" si="3"/>
        <v>0.43329792077705265</v>
      </c>
    </row>
    <row r="82" spans="1:9">
      <c r="A82" s="4" t="s">
        <v>139</v>
      </c>
      <c r="B82" s="4" t="s">
        <v>135</v>
      </c>
      <c r="C82" t="s">
        <v>140</v>
      </c>
      <c r="D82" s="4" t="s">
        <v>132</v>
      </c>
      <c r="E82" t="s">
        <v>133</v>
      </c>
      <c r="F82">
        <v>20</v>
      </c>
      <c r="G82">
        <f t="shared" si="4"/>
        <v>81</v>
      </c>
      <c r="H82">
        <f t="shared" si="5"/>
        <v>2875</v>
      </c>
      <c r="I82" s="6">
        <f t="shared" si="3"/>
        <v>0.43633328274396721</v>
      </c>
    </row>
    <row r="83" spans="1:9">
      <c r="A83" s="4" t="s">
        <v>143</v>
      </c>
      <c r="B83" s="4" t="s">
        <v>135</v>
      </c>
      <c r="C83" t="s">
        <v>131</v>
      </c>
      <c r="D83" s="4" t="s">
        <v>142</v>
      </c>
      <c r="E83" t="s">
        <v>136</v>
      </c>
      <c r="F83">
        <v>20</v>
      </c>
      <c r="G83">
        <f t="shared" si="4"/>
        <v>82</v>
      </c>
      <c r="H83">
        <f t="shared" si="5"/>
        <v>2895</v>
      </c>
      <c r="I83" s="6">
        <f t="shared" si="3"/>
        <v>0.43936864471088177</v>
      </c>
    </row>
    <row r="84" spans="1:9">
      <c r="A84" s="4" t="s">
        <v>146</v>
      </c>
      <c r="B84" s="4" t="s">
        <v>135</v>
      </c>
      <c r="C84" t="s">
        <v>131</v>
      </c>
      <c r="D84" s="4" t="s">
        <v>132</v>
      </c>
      <c r="E84" t="s">
        <v>138</v>
      </c>
      <c r="F84">
        <v>20</v>
      </c>
      <c r="G84">
        <f t="shared" si="4"/>
        <v>83</v>
      </c>
      <c r="H84">
        <f t="shared" si="5"/>
        <v>2915</v>
      </c>
      <c r="I84" s="6">
        <f t="shared" si="3"/>
        <v>0.44240400667779634</v>
      </c>
    </row>
    <row r="85" spans="1:9">
      <c r="A85" s="4" t="s">
        <v>129</v>
      </c>
      <c r="B85" s="4" t="s">
        <v>135</v>
      </c>
      <c r="C85" t="s">
        <v>131</v>
      </c>
      <c r="D85" s="4" t="s">
        <v>132</v>
      </c>
      <c r="E85" t="s">
        <v>136</v>
      </c>
      <c r="F85">
        <v>20</v>
      </c>
      <c r="G85">
        <f t="shared" si="4"/>
        <v>84</v>
      </c>
      <c r="H85">
        <f t="shared" si="5"/>
        <v>2935</v>
      </c>
      <c r="I85" s="6">
        <f t="shared" si="3"/>
        <v>0.4454393686447109</v>
      </c>
    </row>
    <row r="86" spans="1:9">
      <c r="A86" s="4" t="s">
        <v>149</v>
      </c>
      <c r="B86" s="4" t="s">
        <v>135</v>
      </c>
      <c r="C86" t="s">
        <v>131</v>
      </c>
      <c r="D86" s="4" t="s">
        <v>142</v>
      </c>
      <c r="E86" t="s">
        <v>136</v>
      </c>
      <c r="F86">
        <v>20</v>
      </c>
      <c r="G86">
        <f t="shared" si="4"/>
        <v>85</v>
      </c>
      <c r="H86">
        <f t="shared" si="5"/>
        <v>2955</v>
      </c>
      <c r="I86" s="6">
        <f t="shared" si="3"/>
        <v>0.44847473061162546</v>
      </c>
    </row>
    <row r="87" spans="1:9">
      <c r="A87" s="4" t="s">
        <v>137</v>
      </c>
      <c r="B87" s="4" t="s">
        <v>135</v>
      </c>
      <c r="C87" t="s">
        <v>147</v>
      </c>
      <c r="D87" s="4" t="s">
        <v>132</v>
      </c>
      <c r="E87" t="s">
        <v>133</v>
      </c>
      <c r="F87">
        <v>19</v>
      </c>
      <c r="G87">
        <f t="shared" si="4"/>
        <v>86</v>
      </c>
      <c r="H87">
        <f t="shared" si="5"/>
        <v>2974</v>
      </c>
      <c r="I87" s="6">
        <f t="shared" si="3"/>
        <v>0.45135832448019425</v>
      </c>
    </row>
    <row r="88" spans="1:9">
      <c r="A88" s="4" t="s">
        <v>143</v>
      </c>
      <c r="B88" s="4" t="s">
        <v>130</v>
      </c>
      <c r="C88" t="s">
        <v>131</v>
      </c>
      <c r="D88" s="4" t="s">
        <v>132</v>
      </c>
      <c r="E88" t="s">
        <v>136</v>
      </c>
      <c r="F88">
        <v>19</v>
      </c>
      <c r="G88">
        <f t="shared" si="4"/>
        <v>87</v>
      </c>
      <c r="H88">
        <f t="shared" si="5"/>
        <v>2993</v>
      </c>
      <c r="I88" s="6">
        <f t="shared" si="3"/>
        <v>0.4542419183487631</v>
      </c>
    </row>
    <row r="89" spans="1:9">
      <c r="A89" s="4" t="s">
        <v>146</v>
      </c>
      <c r="B89" s="4" t="s">
        <v>144</v>
      </c>
      <c r="C89" t="s">
        <v>131</v>
      </c>
      <c r="D89" s="4" t="s">
        <v>142</v>
      </c>
      <c r="E89" t="s">
        <v>136</v>
      </c>
      <c r="F89">
        <v>19</v>
      </c>
      <c r="G89">
        <f t="shared" si="4"/>
        <v>88</v>
      </c>
      <c r="H89">
        <f t="shared" si="5"/>
        <v>3012</v>
      </c>
      <c r="I89" s="6">
        <f t="shared" si="3"/>
        <v>0.45712551221733194</v>
      </c>
    </row>
    <row r="90" spans="1:9">
      <c r="A90" s="4" t="s">
        <v>146</v>
      </c>
      <c r="B90" s="4" t="s">
        <v>135</v>
      </c>
      <c r="C90" t="s">
        <v>131</v>
      </c>
      <c r="D90" s="4" t="s">
        <v>142</v>
      </c>
      <c r="E90" t="s">
        <v>136</v>
      </c>
      <c r="F90">
        <v>19</v>
      </c>
      <c r="G90">
        <f t="shared" si="4"/>
        <v>89</v>
      </c>
      <c r="H90">
        <f t="shared" si="5"/>
        <v>3031</v>
      </c>
      <c r="I90" s="6">
        <f t="shared" si="3"/>
        <v>0.46000910608590073</v>
      </c>
    </row>
    <row r="91" spans="1:9">
      <c r="A91" s="4" t="s">
        <v>134</v>
      </c>
      <c r="B91" s="4" t="s">
        <v>135</v>
      </c>
      <c r="C91" t="s">
        <v>140</v>
      </c>
      <c r="D91" s="4" t="s">
        <v>132</v>
      </c>
      <c r="E91" t="s">
        <v>138</v>
      </c>
      <c r="F91">
        <v>19</v>
      </c>
      <c r="G91">
        <f t="shared" si="4"/>
        <v>90</v>
      </c>
      <c r="H91">
        <f t="shared" si="5"/>
        <v>3050</v>
      </c>
      <c r="I91" s="6">
        <f t="shared" si="3"/>
        <v>0.46289269995446958</v>
      </c>
    </row>
    <row r="92" spans="1:9">
      <c r="A92" s="4" t="s">
        <v>141</v>
      </c>
      <c r="B92" s="4" t="s">
        <v>130</v>
      </c>
      <c r="C92" t="s">
        <v>140</v>
      </c>
      <c r="D92" s="4" t="s">
        <v>132</v>
      </c>
      <c r="E92" t="s">
        <v>136</v>
      </c>
      <c r="F92">
        <v>19</v>
      </c>
      <c r="G92">
        <f t="shared" si="4"/>
        <v>91</v>
      </c>
      <c r="H92">
        <f t="shared" si="5"/>
        <v>3069</v>
      </c>
      <c r="I92" s="6">
        <f t="shared" si="3"/>
        <v>0.46577629382303842</v>
      </c>
    </row>
    <row r="93" spans="1:9">
      <c r="A93" s="4" t="s">
        <v>139</v>
      </c>
      <c r="B93" s="4" t="s">
        <v>135</v>
      </c>
      <c r="C93" t="s">
        <v>140</v>
      </c>
      <c r="D93" s="4" t="s">
        <v>132</v>
      </c>
      <c r="E93" t="s">
        <v>136</v>
      </c>
      <c r="F93">
        <v>18</v>
      </c>
      <c r="G93">
        <f t="shared" si="4"/>
        <v>92</v>
      </c>
      <c r="H93">
        <f t="shared" si="5"/>
        <v>3087</v>
      </c>
      <c r="I93" s="6">
        <f t="shared" si="3"/>
        <v>0.4685081195932615</v>
      </c>
    </row>
    <row r="94" spans="1:9">
      <c r="A94" s="4" t="s">
        <v>139</v>
      </c>
      <c r="B94" s="4" t="s">
        <v>135</v>
      </c>
      <c r="C94" t="s">
        <v>131</v>
      </c>
      <c r="D94" s="4" t="s">
        <v>142</v>
      </c>
      <c r="E94" t="s">
        <v>138</v>
      </c>
      <c r="F94">
        <v>18</v>
      </c>
      <c r="G94">
        <f t="shared" si="4"/>
        <v>93</v>
      </c>
      <c r="H94">
        <f t="shared" si="5"/>
        <v>3105</v>
      </c>
      <c r="I94" s="6">
        <f t="shared" si="3"/>
        <v>0.47123994536348457</v>
      </c>
    </row>
    <row r="95" spans="1:9">
      <c r="A95" s="4" t="s">
        <v>143</v>
      </c>
      <c r="B95" s="4" t="s">
        <v>144</v>
      </c>
      <c r="C95" t="s">
        <v>131</v>
      </c>
      <c r="D95" s="4" t="s">
        <v>142</v>
      </c>
      <c r="E95" t="s">
        <v>136</v>
      </c>
      <c r="F95">
        <v>18</v>
      </c>
      <c r="G95">
        <f t="shared" si="4"/>
        <v>94</v>
      </c>
      <c r="H95">
        <f t="shared" si="5"/>
        <v>3123</v>
      </c>
      <c r="I95" s="6">
        <f t="shared" si="3"/>
        <v>0.4739717711337077</v>
      </c>
    </row>
    <row r="96" spans="1:9">
      <c r="A96" s="4" t="s">
        <v>146</v>
      </c>
      <c r="B96" s="4" t="s">
        <v>144</v>
      </c>
      <c r="C96" t="s">
        <v>147</v>
      </c>
      <c r="D96" s="4" t="s">
        <v>142</v>
      </c>
      <c r="E96" t="s">
        <v>136</v>
      </c>
      <c r="F96">
        <v>18</v>
      </c>
      <c r="G96">
        <f t="shared" si="4"/>
        <v>95</v>
      </c>
      <c r="H96">
        <f t="shared" si="5"/>
        <v>3141</v>
      </c>
      <c r="I96" s="6">
        <f t="shared" si="3"/>
        <v>0.47670359690393077</v>
      </c>
    </row>
    <row r="97" spans="1:9">
      <c r="A97" s="4" t="s">
        <v>146</v>
      </c>
      <c r="B97" s="4" t="s">
        <v>130</v>
      </c>
      <c r="C97" t="s">
        <v>131</v>
      </c>
      <c r="D97" s="4" t="s">
        <v>132</v>
      </c>
      <c r="E97" t="s">
        <v>133</v>
      </c>
      <c r="F97">
        <v>18</v>
      </c>
      <c r="G97">
        <f t="shared" si="4"/>
        <v>96</v>
      </c>
      <c r="H97">
        <f t="shared" si="5"/>
        <v>3159</v>
      </c>
      <c r="I97" s="6">
        <f t="shared" si="3"/>
        <v>0.4794354226741539</v>
      </c>
    </row>
    <row r="98" spans="1:9">
      <c r="A98" s="4" t="s">
        <v>129</v>
      </c>
      <c r="B98" s="4" t="s">
        <v>130</v>
      </c>
      <c r="C98" t="s">
        <v>140</v>
      </c>
      <c r="D98" s="4" t="s">
        <v>142</v>
      </c>
      <c r="E98" t="s">
        <v>138</v>
      </c>
      <c r="F98">
        <v>18</v>
      </c>
      <c r="G98">
        <f t="shared" si="4"/>
        <v>97</v>
      </c>
      <c r="H98">
        <f t="shared" si="5"/>
        <v>3177</v>
      </c>
      <c r="I98" s="6">
        <f t="shared" si="3"/>
        <v>0.48216724844437697</v>
      </c>
    </row>
    <row r="99" spans="1:9">
      <c r="A99" s="4" t="s">
        <v>129</v>
      </c>
      <c r="B99" s="4" t="s">
        <v>130</v>
      </c>
      <c r="C99" t="s">
        <v>147</v>
      </c>
      <c r="D99" s="4" t="s">
        <v>132</v>
      </c>
      <c r="E99" t="s">
        <v>136</v>
      </c>
      <c r="F99">
        <v>18</v>
      </c>
      <c r="G99">
        <f t="shared" si="4"/>
        <v>98</v>
      </c>
      <c r="H99">
        <f t="shared" si="5"/>
        <v>3195</v>
      </c>
      <c r="I99" s="6">
        <f t="shared" si="3"/>
        <v>0.4848990742146001</v>
      </c>
    </row>
    <row r="100" spans="1:9">
      <c r="A100" s="4" t="s">
        <v>141</v>
      </c>
      <c r="B100" s="4" t="s">
        <v>135</v>
      </c>
      <c r="C100" t="s">
        <v>140</v>
      </c>
      <c r="D100" s="4" t="s">
        <v>132</v>
      </c>
      <c r="E100" t="s">
        <v>138</v>
      </c>
      <c r="F100">
        <v>18</v>
      </c>
      <c r="G100">
        <f t="shared" si="4"/>
        <v>99</v>
      </c>
      <c r="H100">
        <f t="shared" si="5"/>
        <v>3213</v>
      </c>
      <c r="I100" s="6">
        <f t="shared" si="3"/>
        <v>0.48763089998482317</v>
      </c>
    </row>
    <row r="101" spans="1:9">
      <c r="A101" s="4" t="s">
        <v>145</v>
      </c>
      <c r="B101" s="4" t="s">
        <v>144</v>
      </c>
      <c r="C101" t="s">
        <v>131</v>
      </c>
      <c r="D101" s="4" t="s">
        <v>132</v>
      </c>
      <c r="E101" t="s">
        <v>138</v>
      </c>
      <c r="F101">
        <v>17</v>
      </c>
      <c r="G101">
        <f t="shared" si="4"/>
        <v>100</v>
      </c>
      <c r="H101">
        <f t="shared" si="5"/>
        <v>3230</v>
      </c>
      <c r="I101" s="6">
        <f t="shared" si="3"/>
        <v>0.49021095765670059</v>
      </c>
    </row>
    <row r="102" spans="1:9">
      <c r="A102" s="4" t="s">
        <v>145</v>
      </c>
      <c r="B102" s="4" t="s">
        <v>135</v>
      </c>
      <c r="C102" t="s">
        <v>140</v>
      </c>
      <c r="D102" s="4" t="s">
        <v>132</v>
      </c>
      <c r="E102" t="s">
        <v>133</v>
      </c>
      <c r="F102">
        <v>17</v>
      </c>
      <c r="G102">
        <f t="shared" si="4"/>
        <v>101</v>
      </c>
      <c r="H102">
        <f t="shared" si="5"/>
        <v>3247</v>
      </c>
      <c r="I102" s="6">
        <f t="shared" si="3"/>
        <v>0.49279101532857794</v>
      </c>
    </row>
    <row r="103" spans="1:9">
      <c r="A103" s="4" t="s">
        <v>137</v>
      </c>
      <c r="B103" s="4" t="s">
        <v>130</v>
      </c>
      <c r="C103" t="s">
        <v>131</v>
      </c>
      <c r="D103" s="4" t="s">
        <v>132</v>
      </c>
      <c r="E103" t="s">
        <v>133</v>
      </c>
      <c r="F103">
        <v>17</v>
      </c>
      <c r="G103">
        <f t="shared" si="4"/>
        <v>102</v>
      </c>
      <c r="H103">
        <f t="shared" si="5"/>
        <v>3264</v>
      </c>
      <c r="I103" s="6">
        <f t="shared" si="3"/>
        <v>0.4953710730004553</v>
      </c>
    </row>
    <row r="104" spans="1:9">
      <c r="A104" s="4" t="s">
        <v>146</v>
      </c>
      <c r="B104" s="4" t="s">
        <v>130</v>
      </c>
      <c r="C104" t="s">
        <v>131</v>
      </c>
      <c r="D104" s="4" t="s">
        <v>132</v>
      </c>
      <c r="E104" t="s">
        <v>136</v>
      </c>
      <c r="F104">
        <v>17</v>
      </c>
      <c r="G104">
        <f t="shared" si="4"/>
        <v>103</v>
      </c>
      <c r="H104">
        <f t="shared" si="5"/>
        <v>3281</v>
      </c>
      <c r="I104" s="6">
        <f t="shared" si="3"/>
        <v>0.49795113067233265</v>
      </c>
    </row>
    <row r="105" spans="1:9">
      <c r="A105" s="4" t="s">
        <v>134</v>
      </c>
      <c r="B105" s="4" t="s">
        <v>135</v>
      </c>
      <c r="C105" t="s">
        <v>140</v>
      </c>
      <c r="D105" s="4" t="s">
        <v>148</v>
      </c>
      <c r="E105" t="s">
        <v>133</v>
      </c>
      <c r="F105">
        <v>17</v>
      </c>
      <c r="G105">
        <f t="shared" si="4"/>
        <v>104</v>
      </c>
      <c r="H105">
        <f t="shared" si="5"/>
        <v>3298</v>
      </c>
      <c r="I105" s="6">
        <f t="shared" si="3"/>
        <v>0.50053118834421007</v>
      </c>
    </row>
    <row r="106" spans="1:9">
      <c r="A106" s="4" t="s">
        <v>149</v>
      </c>
      <c r="B106" s="4" t="s">
        <v>135</v>
      </c>
      <c r="C106" t="s">
        <v>131</v>
      </c>
      <c r="D106" s="4" t="s">
        <v>142</v>
      </c>
      <c r="E106" t="s">
        <v>133</v>
      </c>
      <c r="F106">
        <v>17</v>
      </c>
      <c r="G106">
        <f t="shared" si="4"/>
        <v>105</v>
      </c>
      <c r="H106">
        <f t="shared" si="5"/>
        <v>3315</v>
      </c>
      <c r="I106" s="6">
        <f t="shared" si="3"/>
        <v>0.50311124601608737</v>
      </c>
    </row>
    <row r="107" spans="1:9">
      <c r="A107" s="4" t="s">
        <v>145</v>
      </c>
      <c r="B107" s="4" t="s">
        <v>144</v>
      </c>
      <c r="C107" t="s">
        <v>131</v>
      </c>
      <c r="D107" s="4" t="s">
        <v>142</v>
      </c>
      <c r="E107" t="s">
        <v>136</v>
      </c>
      <c r="F107">
        <v>16</v>
      </c>
      <c r="G107">
        <f t="shared" si="4"/>
        <v>106</v>
      </c>
      <c r="H107">
        <f t="shared" si="5"/>
        <v>3331</v>
      </c>
      <c r="I107" s="6">
        <f t="shared" si="3"/>
        <v>0.50553953558961906</v>
      </c>
    </row>
    <row r="108" spans="1:9">
      <c r="A108" s="4" t="s">
        <v>145</v>
      </c>
      <c r="B108" s="4" t="s">
        <v>135</v>
      </c>
      <c r="C108" t="s">
        <v>131</v>
      </c>
      <c r="D108" s="4" t="s">
        <v>148</v>
      </c>
      <c r="E108" t="s">
        <v>133</v>
      </c>
      <c r="F108">
        <v>16</v>
      </c>
      <c r="G108">
        <f t="shared" si="4"/>
        <v>107</v>
      </c>
      <c r="H108">
        <f t="shared" si="5"/>
        <v>3347</v>
      </c>
      <c r="I108" s="6">
        <f t="shared" si="3"/>
        <v>0.50796782516315075</v>
      </c>
    </row>
    <row r="109" spans="1:9">
      <c r="A109" s="4" t="s">
        <v>137</v>
      </c>
      <c r="B109" s="4" t="s">
        <v>144</v>
      </c>
      <c r="C109" t="s">
        <v>131</v>
      </c>
      <c r="D109" s="4" t="s">
        <v>132</v>
      </c>
      <c r="E109" t="s">
        <v>136</v>
      </c>
      <c r="F109">
        <v>16</v>
      </c>
      <c r="G109">
        <f t="shared" si="4"/>
        <v>108</v>
      </c>
      <c r="H109">
        <f t="shared" si="5"/>
        <v>3363</v>
      </c>
      <c r="I109" s="6">
        <f t="shared" si="3"/>
        <v>0.51039611473668234</v>
      </c>
    </row>
    <row r="110" spans="1:9">
      <c r="A110" s="4" t="s">
        <v>137</v>
      </c>
      <c r="B110" s="4" t="s">
        <v>135</v>
      </c>
      <c r="C110" t="s">
        <v>140</v>
      </c>
      <c r="D110" s="4" t="s">
        <v>142</v>
      </c>
      <c r="E110" t="s">
        <v>138</v>
      </c>
      <c r="F110">
        <v>16</v>
      </c>
      <c r="G110">
        <f t="shared" si="4"/>
        <v>109</v>
      </c>
      <c r="H110">
        <f t="shared" si="5"/>
        <v>3379</v>
      </c>
      <c r="I110" s="6">
        <f t="shared" si="3"/>
        <v>0.51282440431021403</v>
      </c>
    </row>
    <row r="111" spans="1:9">
      <c r="A111" s="4" t="s">
        <v>137</v>
      </c>
      <c r="B111" s="4" t="s">
        <v>135</v>
      </c>
      <c r="C111" t="s">
        <v>147</v>
      </c>
      <c r="D111" s="4" t="s">
        <v>142</v>
      </c>
      <c r="E111" t="s">
        <v>136</v>
      </c>
      <c r="F111">
        <v>16</v>
      </c>
      <c r="G111">
        <f t="shared" si="4"/>
        <v>110</v>
      </c>
      <c r="H111">
        <f t="shared" si="5"/>
        <v>3395</v>
      </c>
      <c r="I111" s="6">
        <f t="shared" si="3"/>
        <v>0.51525269388374562</v>
      </c>
    </row>
    <row r="112" spans="1:9">
      <c r="A112" s="4" t="s">
        <v>139</v>
      </c>
      <c r="B112" s="4" t="s">
        <v>135</v>
      </c>
      <c r="C112" t="s">
        <v>147</v>
      </c>
      <c r="D112" s="4" t="s">
        <v>132</v>
      </c>
      <c r="E112" t="s">
        <v>133</v>
      </c>
      <c r="F112">
        <v>16</v>
      </c>
      <c r="G112">
        <f t="shared" si="4"/>
        <v>111</v>
      </c>
      <c r="H112">
        <f t="shared" si="5"/>
        <v>3411</v>
      </c>
      <c r="I112" s="6">
        <f t="shared" si="3"/>
        <v>0.51768098345727731</v>
      </c>
    </row>
    <row r="113" spans="1:9">
      <c r="A113" s="4" t="s">
        <v>143</v>
      </c>
      <c r="B113" s="4" t="s">
        <v>130</v>
      </c>
      <c r="C113" t="s">
        <v>131</v>
      </c>
      <c r="D113" s="4" t="s">
        <v>132</v>
      </c>
      <c r="E113" t="s">
        <v>133</v>
      </c>
      <c r="F113">
        <v>16</v>
      </c>
      <c r="G113">
        <f t="shared" si="4"/>
        <v>112</v>
      </c>
      <c r="H113">
        <f t="shared" si="5"/>
        <v>3427</v>
      </c>
      <c r="I113" s="6">
        <f t="shared" si="3"/>
        <v>0.52010927303080889</v>
      </c>
    </row>
    <row r="114" spans="1:9">
      <c r="A114" s="4" t="s">
        <v>146</v>
      </c>
      <c r="B114" s="4" t="s">
        <v>135</v>
      </c>
      <c r="C114" t="s">
        <v>147</v>
      </c>
      <c r="D114" s="4" t="s">
        <v>142</v>
      </c>
      <c r="E114" t="s">
        <v>136</v>
      </c>
      <c r="F114">
        <v>16</v>
      </c>
      <c r="G114">
        <f t="shared" si="4"/>
        <v>113</v>
      </c>
      <c r="H114">
        <f t="shared" si="5"/>
        <v>3443</v>
      </c>
      <c r="I114" s="6">
        <f t="shared" si="3"/>
        <v>0.52253756260434059</v>
      </c>
    </row>
    <row r="115" spans="1:9">
      <c r="A115" s="4" t="s">
        <v>146</v>
      </c>
      <c r="B115" s="4" t="s">
        <v>135</v>
      </c>
      <c r="C115" t="s">
        <v>131</v>
      </c>
      <c r="D115" s="4" t="s">
        <v>132</v>
      </c>
      <c r="E115" t="s">
        <v>136</v>
      </c>
      <c r="F115">
        <v>16</v>
      </c>
      <c r="G115">
        <f t="shared" si="4"/>
        <v>114</v>
      </c>
      <c r="H115">
        <f t="shared" si="5"/>
        <v>3459</v>
      </c>
      <c r="I115" s="6">
        <f t="shared" si="3"/>
        <v>0.52496585217787217</v>
      </c>
    </row>
    <row r="116" spans="1:9">
      <c r="A116" s="4" t="s">
        <v>129</v>
      </c>
      <c r="B116" s="4" t="s">
        <v>135</v>
      </c>
      <c r="C116" t="s">
        <v>140</v>
      </c>
      <c r="D116" s="4" t="s">
        <v>132</v>
      </c>
      <c r="E116" t="s">
        <v>133</v>
      </c>
      <c r="F116">
        <v>16</v>
      </c>
      <c r="G116">
        <f t="shared" si="4"/>
        <v>115</v>
      </c>
      <c r="H116">
        <f t="shared" si="5"/>
        <v>3475</v>
      </c>
      <c r="I116" s="6">
        <f t="shared" si="3"/>
        <v>0.52739414175140387</v>
      </c>
    </row>
    <row r="117" spans="1:9">
      <c r="A117" s="4" t="s">
        <v>129</v>
      </c>
      <c r="B117" s="4" t="s">
        <v>130</v>
      </c>
      <c r="C117" t="s">
        <v>140</v>
      </c>
      <c r="D117" s="4" t="s">
        <v>142</v>
      </c>
      <c r="E117" t="s">
        <v>133</v>
      </c>
      <c r="F117">
        <v>16</v>
      </c>
      <c r="G117">
        <f t="shared" si="4"/>
        <v>116</v>
      </c>
      <c r="H117">
        <f t="shared" si="5"/>
        <v>3491</v>
      </c>
      <c r="I117" s="6">
        <f t="shared" si="3"/>
        <v>0.52982243132493545</v>
      </c>
    </row>
    <row r="118" spans="1:9">
      <c r="A118" s="4" t="s">
        <v>141</v>
      </c>
      <c r="B118" s="4" t="s">
        <v>144</v>
      </c>
      <c r="C118" t="s">
        <v>140</v>
      </c>
      <c r="D118" s="4" t="s">
        <v>132</v>
      </c>
      <c r="E118" t="s">
        <v>136</v>
      </c>
      <c r="F118">
        <v>16</v>
      </c>
      <c r="G118">
        <f t="shared" si="4"/>
        <v>117</v>
      </c>
      <c r="H118">
        <f t="shared" si="5"/>
        <v>3507</v>
      </c>
      <c r="I118" s="6">
        <f t="shared" si="3"/>
        <v>0.53225072089846714</v>
      </c>
    </row>
    <row r="119" spans="1:9">
      <c r="A119" s="4" t="s">
        <v>141</v>
      </c>
      <c r="B119" s="4" t="s">
        <v>144</v>
      </c>
      <c r="C119" t="s">
        <v>131</v>
      </c>
      <c r="D119" s="4" t="s">
        <v>142</v>
      </c>
      <c r="E119" t="s">
        <v>138</v>
      </c>
      <c r="F119">
        <v>16</v>
      </c>
      <c r="G119">
        <f t="shared" si="4"/>
        <v>118</v>
      </c>
      <c r="H119">
        <f t="shared" si="5"/>
        <v>3523</v>
      </c>
      <c r="I119" s="6">
        <f t="shared" si="3"/>
        <v>0.53467901047199884</v>
      </c>
    </row>
    <row r="120" spans="1:9">
      <c r="A120" s="4" t="s">
        <v>145</v>
      </c>
      <c r="B120" s="4" t="s">
        <v>144</v>
      </c>
      <c r="C120" t="s">
        <v>131</v>
      </c>
      <c r="D120" s="4" t="s">
        <v>132</v>
      </c>
      <c r="E120" t="s">
        <v>133</v>
      </c>
      <c r="F120">
        <v>15</v>
      </c>
      <c r="G120">
        <f t="shared" si="4"/>
        <v>119</v>
      </c>
      <c r="H120">
        <f t="shared" si="5"/>
        <v>3538</v>
      </c>
      <c r="I120" s="6">
        <f t="shared" si="3"/>
        <v>0.53695553194718471</v>
      </c>
    </row>
    <row r="121" spans="1:9">
      <c r="A121" s="4" t="s">
        <v>137</v>
      </c>
      <c r="B121" s="4" t="s">
        <v>144</v>
      </c>
      <c r="C121" t="s">
        <v>131</v>
      </c>
      <c r="D121" s="4" t="s">
        <v>132</v>
      </c>
      <c r="E121" t="s">
        <v>133</v>
      </c>
      <c r="F121">
        <v>15</v>
      </c>
      <c r="G121">
        <f t="shared" si="4"/>
        <v>120</v>
      </c>
      <c r="H121">
        <f t="shared" si="5"/>
        <v>3553</v>
      </c>
      <c r="I121" s="6">
        <f t="shared" si="3"/>
        <v>0.53923205342237057</v>
      </c>
    </row>
    <row r="122" spans="1:9">
      <c r="A122" s="4" t="s">
        <v>137</v>
      </c>
      <c r="B122" s="4" t="s">
        <v>135</v>
      </c>
      <c r="C122" t="s">
        <v>140</v>
      </c>
      <c r="D122" s="4" t="s">
        <v>142</v>
      </c>
      <c r="E122" t="s">
        <v>136</v>
      </c>
      <c r="F122">
        <v>15</v>
      </c>
      <c r="G122">
        <f t="shared" si="4"/>
        <v>121</v>
      </c>
      <c r="H122">
        <f t="shared" si="5"/>
        <v>3568</v>
      </c>
      <c r="I122" s="6">
        <f t="shared" si="3"/>
        <v>0.54150857489755655</v>
      </c>
    </row>
    <row r="123" spans="1:9">
      <c r="A123" s="4" t="s">
        <v>137</v>
      </c>
      <c r="B123" s="4" t="s">
        <v>135</v>
      </c>
      <c r="C123" t="s">
        <v>131</v>
      </c>
      <c r="D123" s="4" t="s">
        <v>142</v>
      </c>
      <c r="E123" t="s">
        <v>133</v>
      </c>
      <c r="F123">
        <v>15</v>
      </c>
      <c r="G123">
        <f t="shared" si="4"/>
        <v>122</v>
      </c>
      <c r="H123">
        <f t="shared" si="5"/>
        <v>3583</v>
      </c>
      <c r="I123" s="6">
        <f t="shared" si="3"/>
        <v>0.54378509637274242</v>
      </c>
    </row>
    <row r="124" spans="1:9">
      <c r="A124" s="4" t="s">
        <v>139</v>
      </c>
      <c r="B124" s="4" t="s">
        <v>135</v>
      </c>
      <c r="C124" t="s">
        <v>147</v>
      </c>
      <c r="D124" s="4" t="s">
        <v>132</v>
      </c>
      <c r="E124" t="s">
        <v>136</v>
      </c>
      <c r="F124">
        <v>15</v>
      </c>
      <c r="G124">
        <f t="shared" si="4"/>
        <v>123</v>
      </c>
      <c r="H124">
        <f t="shared" si="5"/>
        <v>3598</v>
      </c>
      <c r="I124" s="6">
        <f t="shared" si="3"/>
        <v>0.54606161784792839</v>
      </c>
    </row>
    <row r="125" spans="1:9">
      <c r="A125" s="4" t="s">
        <v>139</v>
      </c>
      <c r="B125" s="4" t="s">
        <v>130</v>
      </c>
      <c r="C125" t="s">
        <v>131</v>
      </c>
      <c r="D125" s="4" t="s">
        <v>132</v>
      </c>
      <c r="E125" t="s">
        <v>236</v>
      </c>
      <c r="F125">
        <v>15</v>
      </c>
      <c r="G125">
        <f t="shared" si="4"/>
        <v>124</v>
      </c>
      <c r="H125">
        <f t="shared" si="5"/>
        <v>3613</v>
      </c>
      <c r="I125" s="6">
        <f t="shared" si="3"/>
        <v>0.54833813932311426</v>
      </c>
    </row>
    <row r="126" spans="1:9">
      <c r="A126" s="4" t="s">
        <v>143</v>
      </c>
      <c r="B126" s="4" t="s">
        <v>144</v>
      </c>
      <c r="C126" t="s">
        <v>131</v>
      </c>
      <c r="D126" s="4" t="s">
        <v>132</v>
      </c>
      <c r="E126" t="s">
        <v>136</v>
      </c>
      <c r="F126">
        <v>15</v>
      </c>
      <c r="G126">
        <f t="shared" si="4"/>
        <v>125</v>
      </c>
      <c r="H126">
        <f t="shared" si="5"/>
        <v>3628</v>
      </c>
      <c r="I126" s="6">
        <f t="shared" si="3"/>
        <v>0.55061466079830024</v>
      </c>
    </row>
    <row r="127" spans="1:9">
      <c r="A127" s="4" t="s">
        <v>143</v>
      </c>
      <c r="B127" s="4" t="s">
        <v>135</v>
      </c>
      <c r="C127" t="s">
        <v>131</v>
      </c>
      <c r="D127" s="4" t="s">
        <v>142</v>
      </c>
      <c r="E127" t="s">
        <v>133</v>
      </c>
      <c r="F127">
        <v>15</v>
      </c>
      <c r="G127">
        <f t="shared" si="4"/>
        <v>126</v>
      </c>
      <c r="H127">
        <f t="shared" si="5"/>
        <v>3643</v>
      </c>
      <c r="I127" s="6">
        <f t="shared" si="3"/>
        <v>0.5528911822734861</v>
      </c>
    </row>
    <row r="128" spans="1:9">
      <c r="A128" s="4" t="s">
        <v>146</v>
      </c>
      <c r="B128" s="4" t="s">
        <v>144</v>
      </c>
      <c r="C128" t="s">
        <v>131</v>
      </c>
      <c r="D128" s="4" t="s">
        <v>132</v>
      </c>
      <c r="E128" t="s">
        <v>138</v>
      </c>
      <c r="F128">
        <v>15</v>
      </c>
      <c r="G128">
        <f t="shared" si="4"/>
        <v>127</v>
      </c>
      <c r="H128">
        <f t="shared" si="5"/>
        <v>3658</v>
      </c>
      <c r="I128" s="6">
        <f t="shared" si="3"/>
        <v>0.55516770374867208</v>
      </c>
    </row>
    <row r="129" spans="1:9">
      <c r="A129" s="4" t="s">
        <v>146</v>
      </c>
      <c r="B129" s="4" t="s">
        <v>135</v>
      </c>
      <c r="C129" t="s">
        <v>131</v>
      </c>
      <c r="D129" s="4" t="s">
        <v>142</v>
      </c>
      <c r="E129" t="s">
        <v>138</v>
      </c>
      <c r="F129">
        <v>15</v>
      </c>
      <c r="G129">
        <f t="shared" si="4"/>
        <v>128</v>
      </c>
      <c r="H129">
        <f t="shared" si="5"/>
        <v>3673</v>
      </c>
      <c r="I129" s="6">
        <f t="shared" si="3"/>
        <v>0.55744422522385795</v>
      </c>
    </row>
    <row r="130" spans="1:9">
      <c r="A130" s="4" t="s">
        <v>146</v>
      </c>
      <c r="B130" s="4" t="s">
        <v>130</v>
      </c>
      <c r="C130" t="s">
        <v>131</v>
      </c>
      <c r="D130" s="4" t="s">
        <v>132</v>
      </c>
      <c r="E130" t="s">
        <v>138</v>
      </c>
      <c r="F130">
        <v>15</v>
      </c>
      <c r="G130">
        <f t="shared" si="4"/>
        <v>129</v>
      </c>
      <c r="H130">
        <f t="shared" si="5"/>
        <v>3688</v>
      </c>
      <c r="I130" s="6">
        <f t="shared" si="3"/>
        <v>0.55972074669904381</v>
      </c>
    </row>
    <row r="131" spans="1:9">
      <c r="A131" s="4" t="s">
        <v>129</v>
      </c>
      <c r="B131" s="4" t="s">
        <v>135</v>
      </c>
      <c r="C131" t="s">
        <v>131</v>
      </c>
      <c r="D131" s="4" t="s">
        <v>132</v>
      </c>
      <c r="E131" t="s">
        <v>138</v>
      </c>
      <c r="F131">
        <v>15</v>
      </c>
      <c r="G131">
        <f t="shared" si="4"/>
        <v>130</v>
      </c>
      <c r="H131">
        <f t="shared" si="5"/>
        <v>3703</v>
      </c>
      <c r="I131" s="6">
        <f t="shared" ref="I131:I194" si="6">H131/SUM($F$2:$F$842)</f>
        <v>0.56199726817422979</v>
      </c>
    </row>
    <row r="132" spans="1:9">
      <c r="A132" s="4" t="s">
        <v>141</v>
      </c>
      <c r="B132" s="4" t="s">
        <v>144</v>
      </c>
      <c r="C132" t="s">
        <v>131</v>
      </c>
      <c r="D132" s="4" t="s">
        <v>132</v>
      </c>
      <c r="E132" t="s">
        <v>133</v>
      </c>
      <c r="F132">
        <v>15</v>
      </c>
      <c r="G132">
        <f t="shared" ref="G132:G195" si="7">G131+1</f>
        <v>131</v>
      </c>
      <c r="H132">
        <f t="shared" ref="H132:H195" si="8">H131+F132</f>
        <v>3718</v>
      </c>
      <c r="I132" s="6">
        <f t="shared" si="6"/>
        <v>0.56427378964941566</v>
      </c>
    </row>
    <row r="133" spans="1:9">
      <c r="A133" s="4" t="s">
        <v>141</v>
      </c>
      <c r="B133" s="4" t="s">
        <v>135</v>
      </c>
      <c r="C133" t="s">
        <v>131</v>
      </c>
      <c r="D133" s="4" t="s">
        <v>142</v>
      </c>
      <c r="E133" t="s">
        <v>136</v>
      </c>
      <c r="F133">
        <v>15</v>
      </c>
      <c r="G133">
        <f t="shared" si="7"/>
        <v>132</v>
      </c>
      <c r="H133">
        <f t="shared" si="8"/>
        <v>3733</v>
      </c>
      <c r="I133" s="6">
        <f t="shared" si="6"/>
        <v>0.56655031112460164</v>
      </c>
    </row>
    <row r="134" spans="1:9">
      <c r="A134" s="4" t="s">
        <v>149</v>
      </c>
      <c r="B134" s="4" t="s">
        <v>144</v>
      </c>
      <c r="C134" t="s">
        <v>131</v>
      </c>
      <c r="D134" s="4" t="s">
        <v>132</v>
      </c>
      <c r="E134" t="s">
        <v>133</v>
      </c>
      <c r="F134">
        <v>15</v>
      </c>
      <c r="G134">
        <f t="shared" si="7"/>
        <v>133</v>
      </c>
      <c r="H134">
        <f t="shared" si="8"/>
        <v>3748</v>
      </c>
      <c r="I134" s="6">
        <f t="shared" si="6"/>
        <v>0.5688268325997875</v>
      </c>
    </row>
    <row r="135" spans="1:9">
      <c r="A135" s="4" t="s">
        <v>145</v>
      </c>
      <c r="B135" s="4" t="s">
        <v>144</v>
      </c>
      <c r="C135" t="s">
        <v>140</v>
      </c>
      <c r="D135" s="4" t="s">
        <v>132</v>
      </c>
      <c r="E135" t="s">
        <v>138</v>
      </c>
      <c r="F135">
        <v>14</v>
      </c>
      <c r="G135">
        <f t="shared" si="7"/>
        <v>134</v>
      </c>
      <c r="H135">
        <f t="shared" si="8"/>
        <v>3762</v>
      </c>
      <c r="I135" s="6">
        <f t="shared" si="6"/>
        <v>0.57095158597662776</v>
      </c>
    </row>
    <row r="136" spans="1:9">
      <c r="A136" s="4" t="s">
        <v>145</v>
      </c>
      <c r="B136" s="4" t="s">
        <v>144</v>
      </c>
      <c r="C136" t="s">
        <v>131</v>
      </c>
      <c r="D136" s="4" t="s">
        <v>142</v>
      </c>
      <c r="E136" t="s">
        <v>138</v>
      </c>
      <c r="F136">
        <v>14</v>
      </c>
      <c r="G136">
        <f t="shared" si="7"/>
        <v>135</v>
      </c>
      <c r="H136">
        <f t="shared" si="8"/>
        <v>3776</v>
      </c>
      <c r="I136" s="6">
        <f t="shared" si="6"/>
        <v>0.57307633935346791</v>
      </c>
    </row>
    <row r="137" spans="1:9">
      <c r="A137" s="4" t="s">
        <v>145</v>
      </c>
      <c r="B137" s="4" t="s">
        <v>135</v>
      </c>
      <c r="C137" t="s">
        <v>140</v>
      </c>
      <c r="D137" s="4" t="s">
        <v>142</v>
      </c>
      <c r="E137" t="s">
        <v>138</v>
      </c>
      <c r="F137">
        <v>14</v>
      </c>
      <c r="G137">
        <f t="shared" si="7"/>
        <v>136</v>
      </c>
      <c r="H137">
        <f t="shared" si="8"/>
        <v>3790</v>
      </c>
      <c r="I137" s="6">
        <f t="shared" si="6"/>
        <v>0.57520109273030806</v>
      </c>
    </row>
    <row r="138" spans="1:9">
      <c r="A138" s="4" t="s">
        <v>137</v>
      </c>
      <c r="B138" s="4" t="s">
        <v>135</v>
      </c>
      <c r="C138" t="s">
        <v>147</v>
      </c>
      <c r="D138" s="4" t="s">
        <v>132</v>
      </c>
      <c r="E138" t="s">
        <v>138</v>
      </c>
      <c r="F138">
        <v>14</v>
      </c>
      <c r="G138">
        <f t="shared" si="7"/>
        <v>137</v>
      </c>
      <c r="H138">
        <f t="shared" si="8"/>
        <v>3804</v>
      </c>
      <c r="I138" s="6">
        <f t="shared" si="6"/>
        <v>0.57732584610714832</v>
      </c>
    </row>
    <row r="139" spans="1:9">
      <c r="A139" s="4" t="s">
        <v>139</v>
      </c>
      <c r="B139" s="4" t="s">
        <v>135</v>
      </c>
      <c r="C139" t="s">
        <v>131</v>
      </c>
      <c r="D139" s="4" t="s">
        <v>142</v>
      </c>
      <c r="E139" t="s">
        <v>133</v>
      </c>
      <c r="F139">
        <v>14</v>
      </c>
      <c r="G139">
        <f t="shared" si="7"/>
        <v>138</v>
      </c>
      <c r="H139">
        <f t="shared" si="8"/>
        <v>3818</v>
      </c>
      <c r="I139" s="6">
        <f t="shared" si="6"/>
        <v>0.57945059948398847</v>
      </c>
    </row>
    <row r="140" spans="1:9">
      <c r="A140" s="4" t="s">
        <v>139</v>
      </c>
      <c r="B140" s="4" t="s">
        <v>130</v>
      </c>
      <c r="C140" t="s">
        <v>147</v>
      </c>
      <c r="D140" s="4" t="s">
        <v>132</v>
      </c>
      <c r="E140" t="s">
        <v>136</v>
      </c>
      <c r="F140">
        <v>14</v>
      </c>
      <c r="G140">
        <f t="shared" si="7"/>
        <v>139</v>
      </c>
      <c r="H140">
        <f t="shared" si="8"/>
        <v>3832</v>
      </c>
      <c r="I140" s="6">
        <f t="shared" si="6"/>
        <v>0.58157535286082862</v>
      </c>
    </row>
    <row r="141" spans="1:9">
      <c r="A141" s="4" t="s">
        <v>146</v>
      </c>
      <c r="B141" s="4" t="s">
        <v>144</v>
      </c>
      <c r="C141" t="s">
        <v>140</v>
      </c>
      <c r="D141" s="4" t="s">
        <v>132</v>
      </c>
      <c r="E141" t="s">
        <v>133</v>
      </c>
      <c r="F141">
        <v>14</v>
      </c>
      <c r="G141">
        <f t="shared" si="7"/>
        <v>140</v>
      </c>
      <c r="H141">
        <f t="shared" si="8"/>
        <v>3846</v>
      </c>
      <c r="I141" s="6">
        <f t="shared" si="6"/>
        <v>0.58370010623766888</v>
      </c>
    </row>
    <row r="142" spans="1:9">
      <c r="A142" s="4" t="s">
        <v>134</v>
      </c>
      <c r="B142" s="4" t="s">
        <v>144</v>
      </c>
      <c r="C142" t="s">
        <v>131</v>
      </c>
      <c r="D142" s="4" t="s">
        <v>132</v>
      </c>
      <c r="E142" t="s">
        <v>138</v>
      </c>
      <c r="F142">
        <v>14</v>
      </c>
      <c r="G142">
        <f t="shared" si="7"/>
        <v>141</v>
      </c>
      <c r="H142">
        <f t="shared" si="8"/>
        <v>3860</v>
      </c>
      <c r="I142" s="6">
        <f t="shared" si="6"/>
        <v>0.58582485961450903</v>
      </c>
    </row>
    <row r="143" spans="1:9">
      <c r="A143" s="4" t="s">
        <v>149</v>
      </c>
      <c r="B143" s="4" t="s">
        <v>144</v>
      </c>
      <c r="C143" t="s">
        <v>131</v>
      </c>
      <c r="D143" s="4" t="s">
        <v>142</v>
      </c>
      <c r="E143" t="s">
        <v>136</v>
      </c>
      <c r="F143">
        <v>14</v>
      </c>
      <c r="G143">
        <f t="shared" si="7"/>
        <v>142</v>
      </c>
      <c r="H143">
        <f t="shared" si="8"/>
        <v>3874</v>
      </c>
      <c r="I143" s="6">
        <f t="shared" si="6"/>
        <v>0.58794961299134918</v>
      </c>
    </row>
    <row r="144" spans="1:9">
      <c r="A144" s="4" t="s">
        <v>145</v>
      </c>
      <c r="B144" s="4" t="s">
        <v>144</v>
      </c>
      <c r="C144" t="s">
        <v>140</v>
      </c>
      <c r="D144" s="4" t="s">
        <v>142</v>
      </c>
      <c r="E144" t="s">
        <v>138</v>
      </c>
      <c r="F144">
        <v>13</v>
      </c>
      <c r="G144">
        <f t="shared" si="7"/>
        <v>143</v>
      </c>
      <c r="H144">
        <f t="shared" si="8"/>
        <v>3887</v>
      </c>
      <c r="I144" s="6">
        <f t="shared" si="6"/>
        <v>0.58992259826984372</v>
      </c>
    </row>
    <row r="145" spans="1:9">
      <c r="A145" s="4" t="s">
        <v>137</v>
      </c>
      <c r="B145" s="4" t="s">
        <v>144</v>
      </c>
      <c r="C145" t="s">
        <v>131</v>
      </c>
      <c r="D145" s="4" t="s">
        <v>142</v>
      </c>
      <c r="E145" t="s">
        <v>136</v>
      </c>
      <c r="F145">
        <v>13</v>
      </c>
      <c r="G145">
        <f t="shared" si="7"/>
        <v>144</v>
      </c>
      <c r="H145">
        <f t="shared" si="8"/>
        <v>3900</v>
      </c>
      <c r="I145" s="6">
        <f t="shared" si="6"/>
        <v>0.59189558354833816</v>
      </c>
    </row>
    <row r="146" spans="1:9">
      <c r="A146" s="4" t="s">
        <v>139</v>
      </c>
      <c r="B146" s="4" t="s">
        <v>130</v>
      </c>
      <c r="C146" t="s">
        <v>147</v>
      </c>
      <c r="D146" s="4" t="s">
        <v>132</v>
      </c>
      <c r="E146" t="s">
        <v>133</v>
      </c>
      <c r="F146">
        <v>13</v>
      </c>
      <c r="G146">
        <f t="shared" si="7"/>
        <v>145</v>
      </c>
      <c r="H146">
        <f t="shared" si="8"/>
        <v>3913</v>
      </c>
      <c r="I146" s="6">
        <f t="shared" si="6"/>
        <v>0.59386856882683259</v>
      </c>
    </row>
    <row r="147" spans="1:9">
      <c r="A147" s="4" t="s">
        <v>143</v>
      </c>
      <c r="B147" s="4" t="s">
        <v>144</v>
      </c>
      <c r="C147" t="s">
        <v>140</v>
      </c>
      <c r="D147" s="4" t="s">
        <v>132</v>
      </c>
      <c r="E147" t="s">
        <v>136</v>
      </c>
      <c r="F147">
        <v>13</v>
      </c>
      <c r="G147">
        <f t="shared" si="7"/>
        <v>146</v>
      </c>
      <c r="H147">
        <f t="shared" si="8"/>
        <v>3926</v>
      </c>
      <c r="I147" s="6">
        <f t="shared" si="6"/>
        <v>0.59584155410532702</v>
      </c>
    </row>
    <row r="148" spans="1:9">
      <c r="A148" s="4" t="s">
        <v>143</v>
      </c>
      <c r="B148" s="4" t="s">
        <v>144</v>
      </c>
      <c r="C148" t="s">
        <v>131</v>
      </c>
      <c r="D148" s="4" t="s">
        <v>132</v>
      </c>
      <c r="E148" t="s">
        <v>138</v>
      </c>
      <c r="F148">
        <v>13</v>
      </c>
      <c r="G148">
        <f t="shared" si="7"/>
        <v>147</v>
      </c>
      <c r="H148">
        <f t="shared" si="8"/>
        <v>3939</v>
      </c>
      <c r="I148" s="6">
        <f t="shared" si="6"/>
        <v>0.59781453938382156</v>
      </c>
    </row>
    <row r="149" spans="1:9">
      <c r="A149" s="4" t="s">
        <v>143</v>
      </c>
      <c r="B149" s="4" t="s">
        <v>135</v>
      </c>
      <c r="C149" t="s">
        <v>140</v>
      </c>
      <c r="D149" s="4" t="s">
        <v>132</v>
      </c>
      <c r="E149" t="s">
        <v>136</v>
      </c>
      <c r="F149">
        <v>13</v>
      </c>
      <c r="G149">
        <f t="shared" si="7"/>
        <v>148</v>
      </c>
      <c r="H149">
        <f t="shared" si="8"/>
        <v>3952</v>
      </c>
      <c r="I149" s="6">
        <f t="shared" si="6"/>
        <v>0.599787524662316</v>
      </c>
    </row>
    <row r="150" spans="1:9">
      <c r="A150" s="4" t="s">
        <v>143</v>
      </c>
      <c r="B150" s="4" t="s">
        <v>135</v>
      </c>
      <c r="C150" t="s">
        <v>131</v>
      </c>
      <c r="D150" s="4" t="s">
        <v>142</v>
      </c>
      <c r="E150" t="s">
        <v>138</v>
      </c>
      <c r="F150">
        <v>13</v>
      </c>
      <c r="G150">
        <f t="shared" si="7"/>
        <v>149</v>
      </c>
      <c r="H150">
        <f t="shared" si="8"/>
        <v>3965</v>
      </c>
      <c r="I150" s="6">
        <f t="shared" si="6"/>
        <v>0.60176050994081043</v>
      </c>
    </row>
    <row r="151" spans="1:9">
      <c r="A151" s="4" t="s">
        <v>146</v>
      </c>
      <c r="B151" s="4" t="s">
        <v>135</v>
      </c>
      <c r="C151" t="s">
        <v>140</v>
      </c>
      <c r="D151" s="4" t="s">
        <v>142</v>
      </c>
      <c r="E151" t="s">
        <v>136</v>
      </c>
      <c r="F151">
        <v>13</v>
      </c>
      <c r="G151">
        <f t="shared" si="7"/>
        <v>150</v>
      </c>
      <c r="H151">
        <f t="shared" si="8"/>
        <v>3978</v>
      </c>
      <c r="I151" s="6">
        <f t="shared" si="6"/>
        <v>0.60373349521930486</v>
      </c>
    </row>
    <row r="152" spans="1:9">
      <c r="A152" s="4" t="s">
        <v>146</v>
      </c>
      <c r="B152" s="4" t="s">
        <v>135</v>
      </c>
      <c r="C152" t="s">
        <v>131</v>
      </c>
      <c r="D152" s="4" t="s">
        <v>142</v>
      </c>
      <c r="E152" t="s">
        <v>133</v>
      </c>
      <c r="F152">
        <v>13</v>
      </c>
      <c r="G152">
        <f t="shared" si="7"/>
        <v>151</v>
      </c>
      <c r="H152">
        <f t="shared" si="8"/>
        <v>3991</v>
      </c>
      <c r="I152" s="6">
        <f t="shared" si="6"/>
        <v>0.6057064804977994</v>
      </c>
    </row>
    <row r="153" spans="1:9">
      <c r="A153" s="4" t="s">
        <v>129</v>
      </c>
      <c r="B153" s="4" t="s">
        <v>135</v>
      </c>
      <c r="C153" t="s">
        <v>131</v>
      </c>
      <c r="D153" s="4" t="s">
        <v>148</v>
      </c>
      <c r="E153" t="s">
        <v>133</v>
      </c>
      <c r="F153">
        <v>13</v>
      </c>
      <c r="G153">
        <f t="shared" si="7"/>
        <v>152</v>
      </c>
      <c r="H153">
        <f t="shared" si="8"/>
        <v>4004</v>
      </c>
      <c r="I153" s="6">
        <f t="shared" si="6"/>
        <v>0.60767946577629384</v>
      </c>
    </row>
    <row r="154" spans="1:9">
      <c r="A154" s="4" t="s">
        <v>134</v>
      </c>
      <c r="B154" s="4" t="s">
        <v>144</v>
      </c>
      <c r="C154" t="s">
        <v>131</v>
      </c>
      <c r="D154" s="4" t="s">
        <v>132</v>
      </c>
      <c r="E154" t="s">
        <v>136</v>
      </c>
      <c r="F154">
        <v>13</v>
      </c>
      <c r="G154">
        <f t="shared" si="7"/>
        <v>153</v>
      </c>
      <c r="H154">
        <f t="shared" si="8"/>
        <v>4017</v>
      </c>
      <c r="I154" s="6">
        <f t="shared" si="6"/>
        <v>0.60965245105478827</v>
      </c>
    </row>
    <row r="155" spans="1:9">
      <c r="A155" s="4" t="s">
        <v>134</v>
      </c>
      <c r="B155" s="4" t="s">
        <v>135</v>
      </c>
      <c r="C155" t="s">
        <v>140</v>
      </c>
      <c r="D155" s="4" t="s">
        <v>142</v>
      </c>
      <c r="E155" t="s">
        <v>138</v>
      </c>
      <c r="F155">
        <v>13</v>
      </c>
      <c r="G155">
        <f t="shared" si="7"/>
        <v>154</v>
      </c>
      <c r="H155">
        <f t="shared" si="8"/>
        <v>4030</v>
      </c>
      <c r="I155" s="6">
        <f t="shared" si="6"/>
        <v>0.6116254363332827</v>
      </c>
    </row>
    <row r="156" spans="1:9">
      <c r="A156" s="4" t="s">
        <v>141</v>
      </c>
      <c r="B156" s="4" t="s">
        <v>135</v>
      </c>
      <c r="C156" t="s">
        <v>140</v>
      </c>
      <c r="D156" s="4" t="s">
        <v>132</v>
      </c>
      <c r="E156" t="s">
        <v>133</v>
      </c>
      <c r="F156">
        <v>13</v>
      </c>
      <c r="G156">
        <f t="shared" si="7"/>
        <v>155</v>
      </c>
      <c r="H156">
        <f t="shared" si="8"/>
        <v>4043</v>
      </c>
      <c r="I156" s="6">
        <f t="shared" si="6"/>
        <v>0.61359842161177724</v>
      </c>
    </row>
    <row r="157" spans="1:9">
      <c r="A157" s="4" t="s">
        <v>141</v>
      </c>
      <c r="B157" s="4" t="s">
        <v>135</v>
      </c>
      <c r="C157" t="s">
        <v>131</v>
      </c>
      <c r="D157" s="4" t="s">
        <v>148</v>
      </c>
      <c r="E157" t="s">
        <v>133</v>
      </c>
      <c r="F157">
        <v>13</v>
      </c>
      <c r="G157">
        <f t="shared" si="7"/>
        <v>156</v>
      </c>
      <c r="H157">
        <f t="shared" si="8"/>
        <v>4056</v>
      </c>
      <c r="I157" s="6">
        <f t="shared" si="6"/>
        <v>0.61557140689027168</v>
      </c>
    </row>
    <row r="158" spans="1:9">
      <c r="A158" s="4" t="s">
        <v>149</v>
      </c>
      <c r="B158" s="4" t="s">
        <v>144</v>
      </c>
      <c r="C158" t="s">
        <v>131</v>
      </c>
      <c r="D158" s="4" t="s">
        <v>142</v>
      </c>
      <c r="E158" t="s">
        <v>138</v>
      </c>
      <c r="F158">
        <v>13</v>
      </c>
      <c r="G158">
        <f t="shared" si="7"/>
        <v>157</v>
      </c>
      <c r="H158">
        <f t="shared" si="8"/>
        <v>4069</v>
      </c>
      <c r="I158" s="6">
        <f t="shared" si="6"/>
        <v>0.61754439216876611</v>
      </c>
    </row>
    <row r="159" spans="1:9">
      <c r="A159" s="4" t="s">
        <v>149</v>
      </c>
      <c r="B159" s="4" t="s">
        <v>135</v>
      </c>
      <c r="C159" t="s">
        <v>140</v>
      </c>
      <c r="D159" s="4" t="s">
        <v>132</v>
      </c>
      <c r="E159" t="s">
        <v>138</v>
      </c>
      <c r="F159">
        <v>13</v>
      </c>
      <c r="G159">
        <f t="shared" si="7"/>
        <v>158</v>
      </c>
      <c r="H159">
        <f t="shared" si="8"/>
        <v>4082</v>
      </c>
      <c r="I159" s="6">
        <f t="shared" si="6"/>
        <v>0.61951737744726054</v>
      </c>
    </row>
    <row r="160" spans="1:9">
      <c r="A160" s="4" t="s">
        <v>137</v>
      </c>
      <c r="B160" s="4" t="s">
        <v>135</v>
      </c>
      <c r="C160" t="s">
        <v>140</v>
      </c>
      <c r="D160" s="4" t="s">
        <v>132</v>
      </c>
      <c r="E160" t="s">
        <v>138</v>
      </c>
      <c r="F160">
        <v>12</v>
      </c>
      <c r="G160">
        <f t="shared" si="7"/>
        <v>159</v>
      </c>
      <c r="H160">
        <f t="shared" si="8"/>
        <v>4094</v>
      </c>
      <c r="I160" s="6">
        <f t="shared" si="6"/>
        <v>0.62133859462740937</v>
      </c>
    </row>
    <row r="161" spans="1:9">
      <c r="A161" s="4" t="s">
        <v>139</v>
      </c>
      <c r="B161" s="4" t="s">
        <v>130</v>
      </c>
      <c r="C161" t="s">
        <v>131</v>
      </c>
      <c r="D161" s="4" t="s">
        <v>142</v>
      </c>
      <c r="E161" t="s">
        <v>133</v>
      </c>
      <c r="F161">
        <v>12</v>
      </c>
      <c r="G161">
        <f t="shared" si="7"/>
        <v>160</v>
      </c>
      <c r="H161">
        <f t="shared" si="8"/>
        <v>4106</v>
      </c>
      <c r="I161" s="6">
        <f t="shared" si="6"/>
        <v>0.62315981180755808</v>
      </c>
    </row>
    <row r="162" spans="1:9">
      <c r="A162" s="4" t="s">
        <v>146</v>
      </c>
      <c r="B162" s="4" t="s">
        <v>144</v>
      </c>
      <c r="C162" t="s">
        <v>140</v>
      </c>
      <c r="D162" s="4" t="s">
        <v>132</v>
      </c>
      <c r="E162" t="s">
        <v>136</v>
      </c>
      <c r="F162">
        <v>12</v>
      </c>
      <c r="G162">
        <f t="shared" si="7"/>
        <v>161</v>
      </c>
      <c r="H162">
        <f t="shared" si="8"/>
        <v>4118</v>
      </c>
      <c r="I162" s="6">
        <f t="shared" si="6"/>
        <v>0.6249810289877068</v>
      </c>
    </row>
    <row r="163" spans="1:9">
      <c r="A163" s="4" t="s">
        <v>146</v>
      </c>
      <c r="B163" s="4" t="s">
        <v>144</v>
      </c>
      <c r="C163" t="s">
        <v>147</v>
      </c>
      <c r="D163" s="4" t="s">
        <v>132</v>
      </c>
      <c r="E163" t="s">
        <v>136</v>
      </c>
      <c r="F163">
        <v>12</v>
      </c>
      <c r="G163">
        <f t="shared" si="7"/>
        <v>162</v>
      </c>
      <c r="H163">
        <f t="shared" si="8"/>
        <v>4130</v>
      </c>
      <c r="I163" s="6">
        <f t="shared" si="6"/>
        <v>0.62680224616785551</v>
      </c>
    </row>
    <row r="164" spans="1:9">
      <c r="A164" s="4" t="s">
        <v>146</v>
      </c>
      <c r="B164" s="4" t="s">
        <v>144</v>
      </c>
      <c r="C164" t="s">
        <v>131</v>
      </c>
      <c r="D164" s="4" t="s">
        <v>142</v>
      </c>
      <c r="E164" t="s">
        <v>133</v>
      </c>
      <c r="F164">
        <v>12</v>
      </c>
      <c r="G164">
        <f t="shared" si="7"/>
        <v>163</v>
      </c>
      <c r="H164">
        <f t="shared" si="8"/>
        <v>4142</v>
      </c>
      <c r="I164" s="6">
        <f t="shared" si="6"/>
        <v>0.62862346334800423</v>
      </c>
    </row>
    <row r="165" spans="1:9">
      <c r="A165" s="4" t="s">
        <v>146</v>
      </c>
      <c r="B165" s="4" t="s">
        <v>135</v>
      </c>
      <c r="C165" t="s">
        <v>140</v>
      </c>
      <c r="D165" s="4" t="s">
        <v>132</v>
      </c>
      <c r="E165" t="s">
        <v>136</v>
      </c>
      <c r="F165">
        <v>12</v>
      </c>
      <c r="G165">
        <f t="shared" si="7"/>
        <v>164</v>
      </c>
      <c r="H165">
        <f t="shared" si="8"/>
        <v>4154</v>
      </c>
      <c r="I165" s="6">
        <f t="shared" si="6"/>
        <v>0.63044468052815295</v>
      </c>
    </row>
    <row r="166" spans="1:9">
      <c r="A166" s="4" t="s">
        <v>146</v>
      </c>
      <c r="B166" s="4" t="s">
        <v>130</v>
      </c>
      <c r="C166" t="s">
        <v>147</v>
      </c>
      <c r="D166" s="4" t="s">
        <v>132</v>
      </c>
      <c r="E166" t="s">
        <v>133</v>
      </c>
      <c r="F166">
        <v>12</v>
      </c>
      <c r="G166">
        <f t="shared" si="7"/>
        <v>165</v>
      </c>
      <c r="H166">
        <f t="shared" si="8"/>
        <v>4166</v>
      </c>
      <c r="I166" s="6">
        <f t="shared" si="6"/>
        <v>0.63226589770830166</v>
      </c>
    </row>
    <row r="167" spans="1:9">
      <c r="A167" s="4" t="s">
        <v>146</v>
      </c>
      <c r="B167" s="4" t="s">
        <v>130</v>
      </c>
      <c r="C167" t="s">
        <v>131</v>
      </c>
      <c r="D167" s="4" t="s">
        <v>142</v>
      </c>
      <c r="E167" t="s">
        <v>136</v>
      </c>
      <c r="F167">
        <v>12</v>
      </c>
      <c r="G167">
        <f t="shared" si="7"/>
        <v>166</v>
      </c>
      <c r="H167">
        <f t="shared" si="8"/>
        <v>4178</v>
      </c>
      <c r="I167" s="6">
        <f t="shared" si="6"/>
        <v>0.63408711488845049</v>
      </c>
    </row>
    <row r="168" spans="1:9">
      <c r="A168" s="4" t="s">
        <v>129</v>
      </c>
      <c r="B168" s="4" t="s">
        <v>130</v>
      </c>
      <c r="C168" t="s">
        <v>147</v>
      </c>
      <c r="D168" s="4" t="s">
        <v>132</v>
      </c>
      <c r="E168" t="s">
        <v>138</v>
      </c>
      <c r="F168">
        <v>12</v>
      </c>
      <c r="G168">
        <f t="shared" si="7"/>
        <v>167</v>
      </c>
      <c r="H168">
        <f t="shared" si="8"/>
        <v>4190</v>
      </c>
      <c r="I168" s="6">
        <f t="shared" si="6"/>
        <v>0.6359083320685992</v>
      </c>
    </row>
    <row r="169" spans="1:9">
      <c r="A169" s="4" t="s">
        <v>134</v>
      </c>
      <c r="B169" s="4" t="s">
        <v>144</v>
      </c>
      <c r="C169" t="s">
        <v>131</v>
      </c>
      <c r="D169" s="4" t="s">
        <v>142</v>
      </c>
      <c r="E169" t="s">
        <v>136</v>
      </c>
      <c r="F169">
        <v>12</v>
      </c>
      <c r="G169">
        <f t="shared" si="7"/>
        <v>168</v>
      </c>
      <c r="H169">
        <f t="shared" si="8"/>
        <v>4202</v>
      </c>
      <c r="I169" s="6">
        <f t="shared" si="6"/>
        <v>0.63772954924874792</v>
      </c>
    </row>
    <row r="170" spans="1:9">
      <c r="A170" s="4" t="s">
        <v>141</v>
      </c>
      <c r="B170" s="4" t="s">
        <v>135</v>
      </c>
      <c r="C170" t="s">
        <v>131</v>
      </c>
      <c r="D170" s="4" t="s">
        <v>142</v>
      </c>
      <c r="E170" t="s">
        <v>133</v>
      </c>
      <c r="F170">
        <v>12</v>
      </c>
      <c r="G170">
        <f t="shared" si="7"/>
        <v>169</v>
      </c>
      <c r="H170">
        <f t="shared" si="8"/>
        <v>4214</v>
      </c>
      <c r="I170" s="6">
        <f t="shared" si="6"/>
        <v>0.63955076642889663</v>
      </c>
    </row>
    <row r="171" spans="1:9">
      <c r="A171" s="4" t="s">
        <v>141</v>
      </c>
      <c r="B171" s="4" t="s">
        <v>135</v>
      </c>
      <c r="C171" t="s">
        <v>131</v>
      </c>
      <c r="D171" s="4" t="s">
        <v>132</v>
      </c>
      <c r="E171" t="s">
        <v>236</v>
      </c>
      <c r="F171">
        <v>12</v>
      </c>
      <c r="G171">
        <f t="shared" si="7"/>
        <v>170</v>
      </c>
      <c r="H171">
        <f t="shared" si="8"/>
        <v>4226</v>
      </c>
      <c r="I171" s="6">
        <f t="shared" si="6"/>
        <v>0.64137198360904535</v>
      </c>
    </row>
    <row r="172" spans="1:9">
      <c r="A172" s="4" t="s">
        <v>145</v>
      </c>
      <c r="B172" s="4" t="s">
        <v>130</v>
      </c>
      <c r="C172" t="s">
        <v>131</v>
      </c>
      <c r="D172" s="4" t="s">
        <v>142</v>
      </c>
      <c r="E172" t="s">
        <v>136</v>
      </c>
      <c r="F172">
        <v>11</v>
      </c>
      <c r="G172">
        <f t="shared" si="7"/>
        <v>171</v>
      </c>
      <c r="H172">
        <f t="shared" si="8"/>
        <v>4237</v>
      </c>
      <c r="I172" s="6">
        <f t="shared" si="6"/>
        <v>0.64304143269084835</v>
      </c>
    </row>
    <row r="173" spans="1:9">
      <c r="A173" s="4" t="s">
        <v>137</v>
      </c>
      <c r="B173" s="4" t="s">
        <v>135</v>
      </c>
      <c r="C173" t="s">
        <v>140</v>
      </c>
      <c r="D173" s="4" t="s">
        <v>132</v>
      </c>
      <c r="E173" t="s">
        <v>236</v>
      </c>
      <c r="F173">
        <v>11</v>
      </c>
      <c r="G173">
        <f t="shared" si="7"/>
        <v>172</v>
      </c>
      <c r="H173">
        <f t="shared" si="8"/>
        <v>4248</v>
      </c>
      <c r="I173" s="6">
        <f t="shared" si="6"/>
        <v>0.64471088177265135</v>
      </c>
    </row>
    <row r="174" spans="1:9">
      <c r="A174" s="4" t="s">
        <v>137</v>
      </c>
      <c r="B174" s="4" t="s">
        <v>135</v>
      </c>
      <c r="C174" t="s">
        <v>147</v>
      </c>
      <c r="D174" s="4" t="s">
        <v>132</v>
      </c>
      <c r="E174" t="s">
        <v>136</v>
      </c>
      <c r="F174">
        <v>11</v>
      </c>
      <c r="G174">
        <f t="shared" si="7"/>
        <v>173</v>
      </c>
      <c r="H174">
        <f t="shared" si="8"/>
        <v>4259</v>
      </c>
      <c r="I174" s="6">
        <f t="shared" si="6"/>
        <v>0.64638033085445434</v>
      </c>
    </row>
    <row r="175" spans="1:9">
      <c r="A175" s="4" t="s">
        <v>143</v>
      </c>
      <c r="B175" s="4" t="s">
        <v>135</v>
      </c>
      <c r="C175" t="s">
        <v>140</v>
      </c>
      <c r="D175" s="4" t="s">
        <v>142</v>
      </c>
      <c r="E175" t="s">
        <v>136</v>
      </c>
      <c r="F175">
        <v>11</v>
      </c>
      <c r="G175">
        <f t="shared" si="7"/>
        <v>174</v>
      </c>
      <c r="H175">
        <f t="shared" si="8"/>
        <v>4270</v>
      </c>
      <c r="I175" s="6">
        <f t="shared" si="6"/>
        <v>0.64804977993625745</v>
      </c>
    </row>
    <row r="176" spans="1:9">
      <c r="A176" s="4" t="s">
        <v>143</v>
      </c>
      <c r="B176" s="4" t="s">
        <v>130</v>
      </c>
      <c r="C176" t="s">
        <v>131</v>
      </c>
      <c r="D176" s="4" t="s">
        <v>132</v>
      </c>
      <c r="E176" t="s">
        <v>138</v>
      </c>
      <c r="F176">
        <v>11</v>
      </c>
      <c r="G176">
        <f t="shared" si="7"/>
        <v>175</v>
      </c>
      <c r="H176">
        <f t="shared" si="8"/>
        <v>4281</v>
      </c>
      <c r="I176" s="6">
        <f t="shared" si="6"/>
        <v>0.64971922901806045</v>
      </c>
    </row>
    <row r="177" spans="1:9">
      <c r="A177" s="4" t="s">
        <v>146</v>
      </c>
      <c r="B177" s="4" t="s">
        <v>130</v>
      </c>
      <c r="C177" t="s">
        <v>140</v>
      </c>
      <c r="D177" s="4" t="s">
        <v>132</v>
      </c>
      <c r="E177" t="s">
        <v>133</v>
      </c>
      <c r="F177">
        <v>11</v>
      </c>
      <c r="G177">
        <f t="shared" si="7"/>
        <v>176</v>
      </c>
      <c r="H177">
        <f t="shared" si="8"/>
        <v>4292</v>
      </c>
      <c r="I177" s="6">
        <f t="shared" si="6"/>
        <v>0.65138867809986345</v>
      </c>
    </row>
    <row r="178" spans="1:9">
      <c r="A178" s="4" t="s">
        <v>129</v>
      </c>
      <c r="B178" s="4" t="s">
        <v>135</v>
      </c>
      <c r="C178" t="s">
        <v>147</v>
      </c>
      <c r="D178" s="4" t="s">
        <v>132</v>
      </c>
      <c r="E178" t="s">
        <v>133</v>
      </c>
      <c r="F178">
        <v>11</v>
      </c>
      <c r="G178">
        <f t="shared" si="7"/>
        <v>177</v>
      </c>
      <c r="H178">
        <f t="shared" si="8"/>
        <v>4303</v>
      </c>
      <c r="I178" s="6">
        <f t="shared" si="6"/>
        <v>0.65305812718166645</v>
      </c>
    </row>
    <row r="179" spans="1:9">
      <c r="A179" s="4" t="s">
        <v>129</v>
      </c>
      <c r="B179" s="4" t="s">
        <v>130</v>
      </c>
      <c r="C179" t="s">
        <v>131</v>
      </c>
      <c r="D179" s="4" t="s">
        <v>235</v>
      </c>
      <c r="E179" t="s">
        <v>133</v>
      </c>
      <c r="F179">
        <v>11</v>
      </c>
      <c r="G179">
        <f t="shared" si="7"/>
        <v>178</v>
      </c>
      <c r="H179">
        <f t="shared" si="8"/>
        <v>4314</v>
      </c>
      <c r="I179" s="6">
        <f t="shared" si="6"/>
        <v>0.65472757626346945</v>
      </c>
    </row>
    <row r="180" spans="1:9">
      <c r="A180" s="4" t="s">
        <v>134</v>
      </c>
      <c r="B180" s="4" t="s">
        <v>135</v>
      </c>
      <c r="C180" t="s">
        <v>147</v>
      </c>
      <c r="D180" s="4" t="s">
        <v>132</v>
      </c>
      <c r="E180" t="s">
        <v>138</v>
      </c>
      <c r="F180">
        <v>11</v>
      </c>
      <c r="G180">
        <f t="shared" si="7"/>
        <v>179</v>
      </c>
      <c r="H180">
        <f t="shared" si="8"/>
        <v>4325</v>
      </c>
      <c r="I180" s="6">
        <f t="shared" si="6"/>
        <v>0.65639702534527244</v>
      </c>
    </row>
    <row r="181" spans="1:9">
      <c r="A181" s="4" t="s">
        <v>134</v>
      </c>
      <c r="B181" s="4" t="s">
        <v>135</v>
      </c>
      <c r="C181" t="s">
        <v>131</v>
      </c>
      <c r="D181" s="4" t="s">
        <v>132</v>
      </c>
      <c r="E181" t="s">
        <v>236</v>
      </c>
      <c r="F181">
        <v>11</v>
      </c>
      <c r="G181">
        <f t="shared" si="7"/>
        <v>180</v>
      </c>
      <c r="H181">
        <f t="shared" si="8"/>
        <v>4336</v>
      </c>
      <c r="I181" s="6">
        <f t="shared" si="6"/>
        <v>0.65806647442707544</v>
      </c>
    </row>
    <row r="182" spans="1:9">
      <c r="A182" s="4" t="s">
        <v>141</v>
      </c>
      <c r="B182" s="4" t="s">
        <v>144</v>
      </c>
      <c r="C182" t="s">
        <v>131</v>
      </c>
      <c r="D182" s="4" t="s">
        <v>142</v>
      </c>
      <c r="E182" t="s">
        <v>136</v>
      </c>
      <c r="F182">
        <v>11</v>
      </c>
      <c r="G182">
        <f t="shared" si="7"/>
        <v>181</v>
      </c>
      <c r="H182">
        <f t="shared" si="8"/>
        <v>4347</v>
      </c>
      <c r="I182" s="6">
        <f t="shared" si="6"/>
        <v>0.65973592350887844</v>
      </c>
    </row>
    <row r="183" spans="1:9">
      <c r="A183" s="5" t="s">
        <v>145</v>
      </c>
      <c r="B183" s="4" t="s">
        <v>144</v>
      </c>
      <c r="C183" t="s">
        <v>140</v>
      </c>
      <c r="D183" s="4" t="s">
        <v>132</v>
      </c>
      <c r="E183" t="s">
        <v>133</v>
      </c>
      <c r="F183">
        <v>10</v>
      </c>
      <c r="G183">
        <f t="shared" si="7"/>
        <v>182</v>
      </c>
      <c r="H183">
        <f t="shared" si="8"/>
        <v>4357</v>
      </c>
      <c r="I183" s="6">
        <f t="shared" si="6"/>
        <v>0.66125360449233572</v>
      </c>
    </row>
    <row r="184" spans="1:9">
      <c r="A184" s="4" t="s">
        <v>145</v>
      </c>
      <c r="B184" s="4" t="s">
        <v>135</v>
      </c>
      <c r="C184" t="s">
        <v>131</v>
      </c>
      <c r="D184" s="4" t="s">
        <v>132</v>
      </c>
      <c r="E184" t="s">
        <v>236</v>
      </c>
      <c r="F184">
        <v>10</v>
      </c>
      <c r="G184">
        <f t="shared" si="7"/>
        <v>183</v>
      </c>
      <c r="H184">
        <f t="shared" si="8"/>
        <v>4367</v>
      </c>
      <c r="I184" s="6">
        <f t="shared" si="6"/>
        <v>0.662771285475793</v>
      </c>
    </row>
    <row r="185" spans="1:9">
      <c r="A185" s="4" t="s">
        <v>137</v>
      </c>
      <c r="B185" s="4" t="s">
        <v>135</v>
      </c>
      <c r="C185" t="s">
        <v>131</v>
      </c>
      <c r="D185" s="4" t="s">
        <v>148</v>
      </c>
      <c r="E185" t="s">
        <v>236</v>
      </c>
      <c r="F185">
        <v>10</v>
      </c>
      <c r="G185">
        <f t="shared" si="7"/>
        <v>184</v>
      </c>
      <c r="H185">
        <f t="shared" si="8"/>
        <v>4377</v>
      </c>
      <c r="I185" s="6">
        <f t="shared" si="6"/>
        <v>0.66428896645925029</v>
      </c>
    </row>
    <row r="186" spans="1:9">
      <c r="A186" s="4" t="s">
        <v>137</v>
      </c>
      <c r="B186" s="4" t="s">
        <v>130</v>
      </c>
      <c r="C186" t="s">
        <v>131</v>
      </c>
      <c r="D186" s="4" t="s">
        <v>132</v>
      </c>
      <c r="E186" t="s">
        <v>138</v>
      </c>
      <c r="F186">
        <v>10</v>
      </c>
      <c r="G186">
        <f t="shared" si="7"/>
        <v>185</v>
      </c>
      <c r="H186">
        <f t="shared" si="8"/>
        <v>4387</v>
      </c>
      <c r="I186" s="6">
        <f t="shared" si="6"/>
        <v>0.66580664744270757</v>
      </c>
    </row>
    <row r="187" spans="1:9">
      <c r="A187" s="4" t="s">
        <v>139</v>
      </c>
      <c r="B187" s="4" t="s">
        <v>144</v>
      </c>
      <c r="C187" t="s">
        <v>147</v>
      </c>
      <c r="D187" s="4" t="s">
        <v>132</v>
      </c>
      <c r="E187" t="s">
        <v>136</v>
      </c>
      <c r="F187">
        <v>10</v>
      </c>
      <c r="G187">
        <f t="shared" si="7"/>
        <v>186</v>
      </c>
      <c r="H187">
        <f t="shared" si="8"/>
        <v>4397</v>
      </c>
      <c r="I187" s="6">
        <f t="shared" si="6"/>
        <v>0.66732432842616485</v>
      </c>
    </row>
    <row r="188" spans="1:9">
      <c r="A188" s="4" t="s">
        <v>139</v>
      </c>
      <c r="B188" s="4" t="s">
        <v>135</v>
      </c>
      <c r="C188" t="s">
        <v>140</v>
      </c>
      <c r="D188" s="4" t="s">
        <v>132</v>
      </c>
      <c r="E188" t="s">
        <v>138</v>
      </c>
      <c r="F188">
        <v>10</v>
      </c>
      <c r="G188">
        <f t="shared" si="7"/>
        <v>187</v>
      </c>
      <c r="H188">
        <f t="shared" si="8"/>
        <v>4407</v>
      </c>
      <c r="I188" s="6">
        <f t="shared" si="6"/>
        <v>0.66884200940962213</v>
      </c>
    </row>
    <row r="189" spans="1:9">
      <c r="A189" s="4" t="s">
        <v>139</v>
      </c>
      <c r="B189" s="4" t="s">
        <v>130</v>
      </c>
      <c r="C189" t="s">
        <v>140</v>
      </c>
      <c r="D189" s="4" t="s">
        <v>142</v>
      </c>
      <c r="E189" t="s">
        <v>138</v>
      </c>
      <c r="F189">
        <v>10</v>
      </c>
      <c r="G189">
        <f t="shared" si="7"/>
        <v>188</v>
      </c>
      <c r="H189">
        <f t="shared" si="8"/>
        <v>4417</v>
      </c>
      <c r="I189" s="6">
        <f t="shared" si="6"/>
        <v>0.67035969039307941</v>
      </c>
    </row>
    <row r="190" spans="1:9">
      <c r="A190" s="4" t="s">
        <v>143</v>
      </c>
      <c r="B190" s="4" t="s">
        <v>144</v>
      </c>
      <c r="C190" t="s">
        <v>131</v>
      </c>
      <c r="D190" s="4" t="s">
        <v>142</v>
      </c>
      <c r="E190" t="s">
        <v>138</v>
      </c>
      <c r="F190">
        <v>10</v>
      </c>
      <c r="G190">
        <f t="shared" si="7"/>
        <v>189</v>
      </c>
      <c r="H190">
        <f t="shared" si="8"/>
        <v>4427</v>
      </c>
      <c r="I190" s="6">
        <f t="shared" si="6"/>
        <v>0.67187737137653669</v>
      </c>
    </row>
    <row r="191" spans="1:9">
      <c r="A191" s="4" t="s">
        <v>143</v>
      </c>
      <c r="B191" s="4" t="s">
        <v>130</v>
      </c>
      <c r="C191" t="s">
        <v>140</v>
      </c>
      <c r="D191" s="4" t="s">
        <v>132</v>
      </c>
      <c r="E191" t="s">
        <v>133</v>
      </c>
      <c r="F191">
        <v>10</v>
      </c>
      <c r="G191">
        <f t="shared" si="7"/>
        <v>190</v>
      </c>
      <c r="H191">
        <f t="shared" si="8"/>
        <v>4437</v>
      </c>
      <c r="I191" s="6">
        <f t="shared" si="6"/>
        <v>0.67339505235999397</v>
      </c>
    </row>
    <row r="192" spans="1:9">
      <c r="A192" s="4" t="s">
        <v>146</v>
      </c>
      <c r="B192" s="4" t="s">
        <v>144</v>
      </c>
      <c r="C192" t="s">
        <v>147</v>
      </c>
      <c r="D192" s="4" t="s">
        <v>132</v>
      </c>
      <c r="E192" t="s">
        <v>138</v>
      </c>
      <c r="F192">
        <v>10</v>
      </c>
      <c r="G192">
        <f t="shared" si="7"/>
        <v>191</v>
      </c>
      <c r="H192">
        <f t="shared" si="8"/>
        <v>4447</v>
      </c>
      <c r="I192" s="6">
        <f t="shared" si="6"/>
        <v>0.67491273334345125</v>
      </c>
    </row>
    <row r="193" spans="1:9">
      <c r="A193" s="4" t="s">
        <v>146</v>
      </c>
      <c r="B193" s="4" t="s">
        <v>135</v>
      </c>
      <c r="C193" t="s">
        <v>140</v>
      </c>
      <c r="D193" s="4" t="s">
        <v>142</v>
      </c>
      <c r="E193" t="s">
        <v>133</v>
      </c>
      <c r="F193">
        <v>10</v>
      </c>
      <c r="G193">
        <f t="shared" si="7"/>
        <v>192</v>
      </c>
      <c r="H193">
        <f t="shared" si="8"/>
        <v>4457</v>
      </c>
      <c r="I193" s="6">
        <f t="shared" si="6"/>
        <v>0.67643041432690854</v>
      </c>
    </row>
    <row r="194" spans="1:9">
      <c r="A194" s="4" t="s">
        <v>146</v>
      </c>
      <c r="B194" s="4" t="s">
        <v>130</v>
      </c>
      <c r="C194" t="s">
        <v>147</v>
      </c>
      <c r="D194" s="4" t="s">
        <v>142</v>
      </c>
      <c r="E194" t="s">
        <v>136</v>
      </c>
      <c r="F194">
        <v>10</v>
      </c>
      <c r="G194">
        <f t="shared" si="7"/>
        <v>193</v>
      </c>
      <c r="H194">
        <f t="shared" si="8"/>
        <v>4467</v>
      </c>
      <c r="I194" s="6">
        <f t="shared" si="6"/>
        <v>0.67794809531036571</v>
      </c>
    </row>
    <row r="195" spans="1:9">
      <c r="A195" s="4" t="s">
        <v>129</v>
      </c>
      <c r="B195" s="4" t="s">
        <v>135</v>
      </c>
      <c r="C195" t="s">
        <v>131</v>
      </c>
      <c r="D195" s="4" t="s">
        <v>142</v>
      </c>
      <c r="E195" t="s">
        <v>138</v>
      </c>
      <c r="F195">
        <v>10</v>
      </c>
      <c r="G195">
        <f t="shared" si="7"/>
        <v>194</v>
      </c>
      <c r="H195">
        <f t="shared" si="8"/>
        <v>4477</v>
      </c>
      <c r="I195" s="6">
        <f t="shared" ref="I195:I258" si="9">H195/SUM($F$2:$F$842)</f>
        <v>0.67946577629382299</v>
      </c>
    </row>
    <row r="196" spans="1:9">
      <c r="A196" s="4" t="s">
        <v>134</v>
      </c>
      <c r="B196" s="4" t="s">
        <v>144</v>
      </c>
      <c r="C196" t="s">
        <v>140</v>
      </c>
      <c r="D196" s="4" t="s">
        <v>132</v>
      </c>
      <c r="E196" t="s">
        <v>136</v>
      </c>
      <c r="F196">
        <v>10</v>
      </c>
      <c r="G196">
        <f t="shared" ref="G196:G259" si="10">G195+1</f>
        <v>195</v>
      </c>
      <c r="H196">
        <f t="shared" ref="H196:H259" si="11">H195+F196</f>
        <v>4487</v>
      </c>
      <c r="I196" s="6">
        <f t="shared" si="9"/>
        <v>0.68098345727728027</v>
      </c>
    </row>
    <row r="197" spans="1:9">
      <c r="A197" s="4" t="s">
        <v>134</v>
      </c>
      <c r="B197" s="4" t="s">
        <v>144</v>
      </c>
      <c r="C197" t="s">
        <v>147</v>
      </c>
      <c r="D197" s="4" t="s">
        <v>132</v>
      </c>
      <c r="E197" t="s">
        <v>133</v>
      </c>
      <c r="F197">
        <v>10</v>
      </c>
      <c r="G197">
        <f t="shared" si="10"/>
        <v>196</v>
      </c>
      <c r="H197">
        <f t="shared" si="11"/>
        <v>4497</v>
      </c>
      <c r="I197" s="6">
        <f t="shared" si="9"/>
        <v>0.68250113826073755</v>
      </c>
    </row>
    <row r="198" spans="1:9">
      <c r="A198" s="4" t="s">
        <v>134</v>
      </c>
      <c r="B198" s="4" t="s">
        <v>135</v>
      </c>
      <c r="C198" t="s">
        <v>140</v>
      </c>
      <c r="D198" s="4" t="s">
        <v>142</v>
      </c>
      <c r="E198" t="s">
        <v>136</v>
      </c>
      <c r="F198">
        <v>10</v>
      </c>
      <c r="G198">
        <f t="shared" si="10"/>
        <v>197</v>
      </c>
      <c r="H198">
        <f t="shared" si="11"/>
        <v>4507</v>
      </c>
      <c r="I198" s="6">
        <f t="shared" si="9"/>
        <v>0.68401881924419483</v>
      </c>
    </row>
    <row r="199" spans="1:9">
      <c r="A199" s="4" t="s">
        <v>141</v>
      </c>
      <c r="B199" s="4" t="s">
        <v>135</v>
      </c>
      <c r="C199" t="s">
        <v>147</v>
      </c>
      <c r="D199" s="4" t="s">
        <v>132</v>
      </c>
      <c r="E199" t="s">
        <v>133</v>
      </c>
      <c r="F199">
        <v>10</v>
      </c>
      <c r="G199">
        <f t="shared" si="10"/>
        <v>198</v>
      </c>
      <c r="H199">
        <f t="shared" si="11"/>
        <v>4517</v>
      </c>
      <c r="I199" s="6">
        <f t="shared" si="9"/>
        <v>0.68553650022765211</v>
      </c>
    </row>
    <row r="200" spans="1:9">
      <c r="A200" s="4" t="s">
        <v>141</v>
      </c>
      <c r="B200" s="4" t="s">
        <v>130</v>
      </c>
      <c r="C200" t="s">
        <v>140</v>
      </c>
      <c r="D200" s="4" t="s">
        <v>142</v>
      </c>
      <c r="E200" t="s">
        <v>136</v>
      </c>
      <c r="F200">
        <v>10</v>
      </c>
      <c r="G200">
        <f t="shared" si="10"/>
        <v>199</v>
      </c>
      <c r="H200">
        <f t="shared" si="11"/>
        <v>4527</v>
      </c>
      <c r="I200" s="6">
        <f t="shared" si="9"/>
        <v>0.68705418121110939</v>
      </c>
    </row>
    <row r="201" spans="1:9">
      <c r="A201" s="4" t="s">
        <v>149</v>
      </c>
      <c r="B201" s="4" t="s">
        <v>144</v>
      </c>
      <c r="C201" t="s">
        <v>131</v>
      </c>
      <c r="D201" s="4" t="s">
        <v>132</v>
      </c>
      <c r="E201" t="s">
        <v>138</v>
      </c>
      <c r="F201">
        <v>10</v>
      </c>
      <c r="G201">
        <f t="shared" si="10"/>
        <v>200</v>
      </c>
      <c r="H201">
        <f t="shared" si="11"/>
        <v>4537</v>
      </c>
      <c r="I201" s="6">
        <f t="shared" si="9"/>
        <v>0.68857186219456668</v>
      </c>
    </row>
    <row r="202" spans="1:9">
      <c r="A202" s="4" t="s">
        <v>149</v>
      </c>
      <c r="B202" s="4" t="s">
        <v>135</v>
      </c>
      <c r="C202" t="s">
        <v>140</v>
      </c>
      <c r="D202" s="4" t="s">
        <v>132</v>
      </c>
      <c r="E202" t="s">
        <v>133</v>
      </c>
      <c r="F202">
        <v>10</v>
      </c>
      <c r="G202">
        <f t="shared" si="10"/>
        <v>201</v>
      </c>
      <c r="H202">
        <f t="shared" si="11"/>
        <v>4547</v>
      </c>
      <c r="I202" s="6">
        <f t="shared" si="9"/>
        <v>0.69008954317802396</v>
      </c>
    </row>
    <row r="203" spans="1:9">
      <c r="A203" s="4" t="s">
        <v>149</v>
      </c>
      <c r="B203" s="4" t="s">
        <v>130</v>
      </c>
      <c r="C203" t="s">
        <v>131</v>
      </c>
      <c r="D203" s="4" t="s">
        <v>132</v>
      </c>
      <c r="E203" t="s">
        <v>136</v>
      </c>
      <c r="F203">
        <v>10</v>
      </c>
      <c r="G203">
        <f t="shared" si="10"/>
        <v>202</v>
      </c>
      <c r="H203">
        <f t="shared" si="11"/>
        <v>4557</v>
      </c>
      <c r="I203" s="6">
        <f t="shared" si="9"/>
        <v>0.69160722416148124</v>
      </c>
    </row>
    <row r="204" spans="1:9">
      <c r="A204" s="4" t="s">
        <v>149</v>
      </c>
      <c r="B204" s="4" t="s">
        <v>130</v>
      </c>
      <c r="C204" t="s">
        <v>131</v>
      </c>
      <c r="D204" s="4" t="s">
        <v>132</v>
      </c>
      <c r="E204" t="s">
        <v>138</v>
      </c>
      <c r="F204">
        <v>10</v>
      </c>
      <c r="G204">
        <f t="shared" si="10"/>
        <v>203</v>
      </c>
      <c r="H204">
        <f t="shared" si="11"/>
        <v>4567</v>
      </c>
      <c r="I204" s="6">
        <f t="shared" si="9"/>
        <v>0.69312490514493852</v>
      </c>
    </row>
    <row r="205" spans="1:9">
      <c r="A205" s="4" t="s">
        <v>145</v>
      </c>
      <c r="B205" s="4" t="s">
        <v>144</v>
      </c>
      <c r="C205" t="s">
        <v>140</v>
      </c>
      <c r="D205" s="4" t="s">
        <v>142</v>
      </c>
      <c r="E205" t="s">
        <v>136</v>
      </c>
      <c r="F205">
        <v>9</v>
      </c>
      <c r="G205">
        <f t="shared" si="10"/>
        <v>204</v>
      </c>
      <c r="H205">
        <f t="shared" si="11"/>
        <v>4576</v>
      </c>
      <c r="I205" s="6">
        <f t="shared" si="9"/>
        <v>0.69449081803005008</v>
      </c>
    </row>
    <row r="206" spans="1:9">
      <c r="A206" s="4" t="s">
        <v>145</v>
      </c>
      <c r="B206" s="4" t="s">
        <v>144</v>
      </c>
      <c r="C206" t="s">
        <v>147</v>
      </c>
      <c r="D206" s="4" t="s">
        <v>132</v>
      </c>
      <c r="E206" t="s">
        <v>138</v>
      </c>
      <c r="F206">
        <v>9</v>
      </c>
      <c r="G206">
        <f t="shared" si="10"/>
        <v>205</v>
      </c>
      <c r="H206">
        <f t="shared" si="11"/>
        <v>4585</v>
      </c>
      <c r="I206" s="6">
        <f t="shared" si="9"/>
        <v>0.69585673091516165</v>
      </c>
    </row>
    <row r="207" spans="1:9">
      <c r="A207" s="4" t="s">
        <v>145</v>
      </c>
      <c r="B207" s="4" t="s">
        <v>135</v>
      </c>
      <c r="C207" t="s">
        <v>140</v>
      </c>
      <c r="D207" s="4" t="s">
        <v>132</v>
      </c>
      <c r="E207" t="s">
        <v>138</v>
      </c>
      <c r="F207">
        <v>9</v>
      </c>
      <c r="G207">
        <f t="shared" si="10"/>
        <v>206</v>
      </c>
      <c r="H207">
        <f t="shared" si="11"/>
        <v>4594</v>
      </c>
      <c r="I207" s="6">
        <f t="shared" si="9"/>
        <v>0.69722264380027321</v>
      </c>
    </row>
    <row r="208" spans="1:9">
      <c r="A208" s="4" t="s">
        <v>137</v>
      </c>
      <c r="B208" s="4" t="s">
        <v>144</v>
      </c>
      <c r="C208" t="s">
        <v>131</v>
      </c>
      <c r="D208" s="4" t="s">
        <v>132</v>
      </c>
      <c r="E208" t="s">
        <v>138</v>
      </c>
      <c r="F208">
        <v>9</v>
      </c>
      <c r="G208">
        <f t="shared" si="10"/>
        <v>207</v>
      </c>
      <c r="H208">
        <f t="shared" si="11"/>
        <v>4603</v>
      </c>
      <c r="I208" s="6">
        <f t="shared" si="9"/>
        <v>0.69858855668538478</v>
      </c>
    </row>
    <row r="209" spans="1:9">
      <c r="A209" s="4" t="s">
        <v>137</v>
      </c>
      <c r="B209" s="4" t="s">
        <v>144</v>
      </c>
      <c r="C209" t="s">
        <v>131</v>
      </c>
      <c r="D209" s="4" t="s">
        <v>148</v>
      </c>
      <c r="E209" t="s">
        <v>133</v>
      </c>
      <c r="F209">
        <v>9</v>
      </c>
      <c r="G209">
        <f t="shared" si="10"/>
        <v>208</v>
      </c>
      <c r="H209">
        <f t="shared" si="11"/>
        <v>4612</v>
      </c>
      <c r="I209" s="6">
        <f t="shared" si="9"/>
        <v>0.69995446957049623</v>
      </c>
    </row>
    <row r="210" spans="1:9">
      <c r="A210" s="4" t="s">
        <v>137</v>
      </c>
      <c r="B210" s="4" t="s">
        <v>135</v>
      </c>
      <c r="C210" t="s">
        <v>147</v>
      </c>
      <c r="D210" s="4" t="s">
        <v>142</v>
      </c>
      <c r="E210" t="s">
        <v>138</v>
      </c>
      <c r="F210">
        <v>9</v>
      </c>
      <c r="G210">
        <f t="shared" si="10"/>
        <v>209</v>
      </c>
      <c r="H210">
        <f t="shared" si="11"/>
        <v>4621</v>
      </c>
      <c r="I210" s="6">
        <f t="shared" si="9"/>
        <v>0.70132038245560779</v>
      </c>
    </row>
    <row r="211" spans="1:9">
      <c r="A211" s="4" t="s">
        <v>137</v>
      </c>
      <c r="B211" s="4" t="s">
        <v>135</v>
      </c>
      <c r="C211" t="s">
        <v>131</v>
      </c>
      <c r="D211" s="4" t="s">
        <v>132</v>
      </c>
      <c r="E211" t="s">
        <v>236</v>
      </c>
      <c r="F211">
        <v>9</v>
      </c>
      <c r="G211">
        <f t="shared" si="10"/>
        <v>210</v>
      </c>
      <c r="H211">
        <f t="shared" si="11"/>
        <v>4630</v>
      </c>
      <c r="I211" s="6">
        <f t="shared" si="9"/>
        <v>0.70268629534071936</v>
      </c>
    </row>
    <row r="212" spans="1:9">
      <c r="A212" s="4" t="s">
        <v>137</v>
      </c>
      <c r="B212" s="4" t="s">
        <v>135</v>
      </c>
      <c r="C212" t="s">
        <v>131</v>
      </c>
      <c r="D212" s="4" t="s">
        <v>148</v>
      </c>
      <c r="E212" t="s">
        <v>136</v>
      </c>
      <c r="F212">
        <v>9</v>
      </c>
      <c r="G212">
        <f t="shared" si="10"/>
        <v>211</v>
      </c>
      <c r="H212">
        <f t="shared" si="11"/>
        <v>4639</v>
      </c>
      <c r="I212" s="6">
        <f t="shared" si="9"/>
        <v>0.70405220822583092</v>
      </c>
    </row>
    <row r="213" spans="1:9">
      <c r="A213" s="4" t="s">
        <v>139</v>
      </c>
      <c r="B213" s="4" t="s">
        <v>135</v>
      </c>
      <c r="C213" t="s">
        <v>131</v>
      </c>
      <c r="D213" s="4" t="s">
        <v>148</v>
      </c>
      <c r="E213" t="s">
        <v>133</v>
      </c>
      <c r="F213">
        <v>9</v>
      </c>
      <c r="G213">
        <f t="shared" si="10"/>
        <v>212</v>
      </c>
      <c r="H213">
        <f t="shared" si="11"/>
        <v>4648</v>
      </c>
      <c r="I213" s="6">
        <f t="shared" si="9"/>
        <v>0.70541812111094249</v>
      </c>
    </row>
    <row r="214" spans="1:9">
      <c r="A214" s="4" t="s">
        <v>139</v>
      </c>
      <c r="B214" s="4" t="s">
        <v>130</v>
      </c>
      <c r="C214" t="s">
        <v>140</v>
      </c>
      <c r="D214" s="4" t="s">
        <v>142</v>
      </c>
      <c r="E214" t="s">
        <v>136</v>
      </c>
      <c r="F214">
        <v>9</v>
      </c>
      <c r="G214">
        <f t="shared" si="10"/>
        <v>213</v>
      </c>
      <c r="H214">
        <f t="shared" si="11"/>
        <v>4657</v>
      </c>
      <c r="I214" s="6">
        <f t="shared" si="9"/>
        <v>0.70678403399605405</v>
      </c>
    </row>
    <row r="215" spans="1:9">
      <c r="A215" s="4" t="s">
        <v>139</v>
      </c>
      <c r="B215" s="4" t="s">
        <v>130</v>
      </c>
      <c r="C215" t="s">
        <v>131</v>
      </c>
      <c r="D215" s="4" t="s">
        <v>148</v>
      </c>
      <c r="E215" t="s">
        <v>133</v>
      </c>
      <c r="F215">
        <v>9</v>
      </c>
      <c r="G215">
        <f t="shared" si="10"/>
        <v>214</v>
      </c>
      <c r="H215">
        <f t="shared" si="11"/>
        <v>4666</v>
      </c>
      <c r="I215" s="6">
        <f t="shared" si="9"/>
        <v>0.70814994688116562</v>
      </c>
    </row>
    <row r="216" spans="1:9">
      <c r="A216" s="4" t="s">
        <v>143</v>
      </c>
      <c r="B216" s="4" t="s">
        <v>135</v>
      </c>
      <c r="C216" t="s">
        <v>140</v>
      </c>
      <c r="D216" s="4" t="s">
        <v>132</v>
      </c>
      <c r="E216" t="s">
        <v>138</v>
      </c>
      <c r="F216">
        <v>9</v>
      </c>
      <c r="G216">
        <f t="shared" si="10"/>
        <v>215</v>
      </c>
      <c r="H216">
        <f t="shared" si="11"/>
        <v>4675</v>
      </c>
      <c r="I216" s="6">
        <f t="shared" si="9"/>
        <v>0.70951585976627718</v>
      </c>
    </row>
    <row r="217" spans="1:9">
      <c r="A217" s="4" t="s">
        <v>146</v>
      </c>
      <c r="B217" s="4" t="s">
        <v>135</v>
      </c>
      <c r="C217" t="s">
        <v>147</v>
      </c>
      <c r="D217" s="4" t="s">
        <v>132</v>
      </c>
      <c r="E217" t="s">
        <v>136</v>
      </c>
      <c r="F217">
        <v>9</v>
      </c>
      <c r="G217">
        <f t="shared" si="10"/>
        <v>216</v>
      </c>
      <c r="H217">
        <f t="shared" si="11"/>
        <v>4684</v>
      </c>
      <c r="I217" s="6">
        <f t="shared" si="9"/>
        <v>0.71088177265138863</v>
      </c>
    </row>
    <row r="218" spans="1:9">
      <c r="A218" s="4" t="s">
        <v>129</v>
      </c>
      <c r="B218" s="4" t="s">
        <v>135</v>
      </c>
      <c r="C218" t="s">
        <v>140</v>
      </c>
      <c r="D218" s="4" t="s">
        <v>132</v>
      </c>
      <c r="E218" t="s">
        <v>136</v>
      </c>
      <c r="F218">
        <v>9</v>
      </c>
      <c r="G218">
        <f t="shared" si="10"/>
        <v>217</v>
      </c>
      <c r="H218">
        <f t="shared" si="11"/>
        <v>4693</v>
      </c>
      <c r="I218" s="6">
        <f t="shared" si="9"/>
        <v>0.7122476855365002</v>
      </c>
    </row>
    <row r="219" spans="1:9">
      <c r="A219" s="4" t="s">
        <v>129</v>
      </c>
      <c r="B219" s="4" t="s">
        <v>135</v>
      </c>
      <c r="C219" t="s">
        <v>131</v>
      </c>
      <c r="D219" s="4" t="s">
        <v>142</v>
      </c>
      <c r="E219" t="s">
        <v>133</v>
      </c>
      <c r="F219">
        <v>9</v>
      </c>
      <c r="G219">
        <f t="shared" si="10"/>
        <v>218</v>
      </c>
      <c r="H219">
        <f t="shared" si="11"/>
        <v>4702</v>
      </c>
      <c r="I219" s="6">
        <f t="shared" si="9"/>
        <v>0.71361359842161176</v>
      </c>
    </row>
    <row r="220" spans="1:9">
      <c r="A220" s="4" t="s">
        <v>129</v>
      </c>
      <c r="B220" s="4" t="s">
        <v>130</v>
      </c>
      <c r="C220" t="s">
        <v>147</v>
      </c>
      <c r="D220" s="4" t="s">
        <v>142</v>
      </c>
      <c r="E220" t="s">
        <v>136</v>
      </c>
      <c r="F220">
        <v>9</v>
      </c>
      <c r="G220">
        <f t="shared" si="10"/>
        <v>219</v>
      </c>
      <c r="H220">
        <f t="shared" si="11"/>
        <v>4711</v>
      </c>
      <c r="I220" s="6">
        <f t="shared" si="9"/>
        <v>0.71497951130672333</v>
      </c>
    </row>
    <row r="221" spans="1:9">
      <c r="A221" s="4" t="s">
        <v>129</v>
      </c>
      <c r="B221" s="4" t="s">
        <v>130</v>
      </c>
      <c r="C221" t="s">
        <v>131</v>
      </c>
      <c r="D221" s="4" t="s">
        <v>148</v>
      </c>
      <c r="E221" t="s">
        <v>236</v>
      </c>
      <c r="F221">
        <v>9</v>
      </c>
      <c r="G221">
        <f t="shared" si="10"/>
        <v>220</v>
      </c>
      <c r="H221">
        <f t="shared" si="11"/>
        <v>4720</v>
      </c>
      <c r="I221" s="6">
        <f t="shared" si="9"/>
        <v>0.71634542419183489</v>
      </c>
    </row>
    <row r="222" spans="1:9">
      <c r="A222" s="4" t="s">
        <v>134</v>
      </c>
      <c r="B222" s="4" t="s">
        <v>144</v>
      </c>
      <c r="C222" t="s">
        <v>140</v>
      </c>
      <c r="D222" s="4" t="s">
        <v>132</v>
      </c>
      <c r="E222" t="s">
        <v>138</v>
      </c>
      <c r="F222">
        <v>9</v>
      </c>
      <c r="G222">
        <f t="shared" si="10"/>
        <v>221</v>
      </c>
      <c r="H222">
        <f t="shared" si="11"/>
        <v>4729</v>
      </c>
      <c r="I222" s="6">
        <f t="shared" si="9"/>
        <v>0.71771133707694645</v>
      </c>
    </row>
    <row r="223" spans="1:9">
      <c r="A223" s="4" t="s">
        <v>134</v>
      </c>
      <c r="B223" s="4" t="s">
        <v>144</v>
      </c>
      <c r="C223" t="s">
        <v>140</v>
      </c>
      <c r="D223" s="4" t="s">
        <v>132</v>
      </c>
      <c r="E223" t="s">
        <v>133</v>
      </c>
      <c r="F223">
        <v>9</v>
      </c>
      <c r="G223">
        <f t="shared" si="10"/>
        <v>222</v>
      </c>
      <c r="H223">
        <f t="shared" si="11"/>
        <v>4738</v>
      </c>
      <c r="I223" s="6">
        <f t="shared" si="9"/>
        <v>0.71907724996205802</v>
      </c>
    </row>
    <row r="224" spans="1:9">
      <c r="A224" s="4" t="s">
        <v>141</v>
      </c>
      <c r="B224" s="4" t="s">
        <v>135</v>
      </c>
      <c r="C224" t="s">
        <v>147</v>
      </c>
      <c r="D224" s="4" t="s">
        <v>132</v>
      </c>
      <c r="E224" t="s">
        <v>138</v>
      </c>
      <c r="F224">
        <v>9</v>
      </c>
      <c r="G224">
        <f t="shared" si="10"/>
        <v>223</v>
      </c>
      <c r="H224">
        <f t="shared" si="11"/>
        <v>4747</v>
      </c>
      <c r="I224" s="6">
        <f t="shared" si="9"/>
        <v>0.72044316284716947</v>
      </c>
    </row>
    <row r="225" spans="1:9">
      <c r="A225" s="4" t="s">
        <v>141</v>
      </c>
      <c r="B225" s="4" t="s">
        <v>130</v>
      </c>
      <c r="C225" t="s">
        <v>140</v>
      </c>
      <c r="D225" s="4" t="s">
        <v>142</v>
      </c>
      <c r="E225" t="s">
        <v>133</v>
      </c>
      <c r="F225">
        <v>9</v>
      </c>
      <c r="G225">
        <f t="shared" si="10"/>
        <v>224</v>
      </c>
      <c r="H225">
        <f t="shared" si="11"/>
        <v>4756</v>
      </c>
      <c r="I225" s="6">
        <f t="shared" si="9"/>
        <v>0.72180907573228104</v>
      </c>
    </row>
    <row r="226" spans="1:9">
      <c r="A226" s="4" t="s">
        <v>141</v>
      </c>
      <c r="B226" s="4" t="s">
        <v>130</v>
      </c>
      <c r="C226" t="s">
        <v>131</v>
      </c>
      <c r="D226" s="4" t="s">
        <v>148</v>
      </c>
      <c r="E226" t="s">
        <v>133</v>
      </c>
      <c r="F226">
        <v>9</v>
      </c>
      <c r="G226">
        <f t="shared" si="10"/>
        <v>225</v>
      </c>
      <c r="H226">
        <f t="shared" si="11"/>
        <v>4765</v>
      </c>
      <c r="I226" s="6">
        <f t="shared" si="9"/>
        <v>0.7231749886173926</v>
      </c>
    </row>
    <row r="227" spans="1:9">
      <c r="A227" s="4" t="s">
        <v>149</v>
      </c>
      <c r="B227" s="4" t="s">
        <v>135</v>
      </c>
      <c r="C227" t="s">
        <v>140</v>
      </c>
      <c r="D227" s="4" t="s">
        <v>142</v>
      </c>
      <c r="E227" t="s">
        <v>138</v>
      </c>
      <c r="F227">
        <v>9</v>
      </c>
      <c r="G227">
        <f t="shared" si="10"/>
        <v>226</v>
      </c>
      <c r="H227">
        <f t="shared" si="11"/>
        <v>4774</v>
      </c>
      <c r="I227" s="6">
        <f t="shared" si="9"/>
        <v>0.72454090150250416</v>
      </c>
    </row>
    <row r="228" spans="1:9">
      <c r="A228" s="4" t="s">
        <v>149</v>
      </c>
      <c r="B228" s="4" t="s">
        <v>130</v>
      </c>
      <c r="C228" t="s">
        <v>131</v>
      </c>
      <c r="D228" s="4" t="s">
        <v>142</v>
      </c>
      <c r="E228" t="s">
        <v>138</v>
      </c>
      <c r="F228">
        <v>9</v>
      </c>
      <c r="G228">
        <f t="shared" si="10"/>
        <v>227</v>
      </c>
      <c r="H228">
        <f t="shared" si="11"/>
        <v>4783</v>
      </c>
      <c r="I228" s="6">
        <f t="shared" si="9"/>
        <v>0.72590681438761573</v>
      </c>
    </row>
    <row r="229" spans="1:9">
      <c r="A229" s="4" t="s">
        <v>145</v>
      </c>
      <c r="B229" s="4" t="s">
        <v>135</v>
      </c>
      <c r="C229" t="s">
        <v>140</v>
      </c>
      <c r="D229" s="4" t="s">
        <v>142</v>
      </c>
      <c r="E229" t="s">
        <v>136</v>
      </c>
      <c r="F229">
        <v>8</v>
      </c>
      <c r="G229">
        <f t="shared" si="10"/>
        <v>228</v>
      </c>
      <c r="H229">
        <f t="shared" si="11"/>
        <v>4791</v>
      </c>
      <c r="I229" s="6">
        <f t="shared" si="9"/>
        <v>0.72712095917438158</v>
      </c>
    </row>
    <row r="230" spans="1:9">
      <c r="A230" s="4" t="s">
        <v>137</v>
      </c>
      <c r="B230" s="4" t="s">
        <v>144</v>
      </c>
      <c r="C230" t="s">
        <v>147</v>
      </c>
      <c r="D230" s="4" t="s">
        <v>132</v>
      </c>
      <c r="E230" t="s">
        <v>138</v>
      </c>
      <c r="F230">
        <v>8</v>
      </c>
      <c r="G230">
        <f t="shared" si="10"/>
        <v>229</v>
      </c>
      <c r="H230">
        <f t="shared" si="11"/>
        <v>4799</v>
      </c>
      <c r="I230" s="6">
        <f t="shared" si="9"/>
        <v>0.72833510396114731</v>
      </c>
    </row>
    <row r="231" spans="1:9">
      <c r="A231" s="4" t="s">
        <v>137</v>
      </c>
      <c r="B231" s="4" t="s">
        <v>135</v>
      </c>
      <c r="C231" t="s">
        <v>131</v>
      </c>
      <c r="D231" s="4" t="s">
        <v>148</v>
      </c>
      <c r="E231" t="s">
        <v>133</v>
      </c>
      <c r="F231">
        <v>8</v>
      </c>
      <c r="G231">
        <f t="shared" si="10"/>
        <v>230</v>
      </c>
      <c r="H231">
        <f t="shared" si="11"/>
        <v>4807</v>
      </c>
      <c r="I231" s="6">
        <f t="shared" si="9"/>
        <v>0.72954924874791316</v>
      </c>
    </row>
    <row r="232" spans="1:9">
      <c r="A232" s="4" t="s">
        <v>139</v>
      </c>
      <c r="B232" s="4" t="s">
        <v>144</v>
      </c>
      <c r="C232" t="s">
        <v>131</v>
      </c>
      <c r="D232" s="4" t="s">
        <v>132</v>
      </c>
      <c r="E232" t="s">
        <v>136</v>
      </c>
      <c r="F232">
        <v>8</v>
      </c>
      <c r="G232">
        <f t="shared" si="10"/>
        <v>231</v>
      </c>
      <c r="H232">
        <f t="shared" si="11"/>
        <v>4815</v>
      </c>
      <c r="I232" s="6">
        <f t="shared" si="9"/>
        <v>0.73076339353467901</v>
      </c>
    </row>
    <row r="233" spans="1:9">
      <c r="A233" s="4" t="s">
        <v>139</v>
      </c>
      <c r="B233" s="4" t="s">
        <v>144</v>
      </c>
      <c r="C233" t="s">
        <v>131</v>
      </c>
      <c r="D233" s="4" t="s">
        <v>132</v>
      </c>
      <c r="E233" t="s">
        <v>133</v>
      </c>
      <c r="F233">
        <v>8</v>
      </c>
      <c r="G233">
        <f t="shared" si="10"/>
        <v>232</v>
      </c>
      <c r="H233">
        <f t="shared" si="11"/>
        <v>4823</v>
      </c>
      <c r="I233" s="6">
        <f t="shared" si="9"/>
        <v>0.73197753832144485</v>
      </c>
    </row>
    <row r="234" spans="1:9">
      <c r="A234" s="4" t="s">
        <v>139</v>
      </c>
      <c r="B234" s="4" t="s">
        <v>135</v>
      </c>
      <c r="C234" t="s">
        <v>131</v>
      </c>
      <c r="D234" s="4" t="s">
        <v>148</v>
      </c>
      <c r="E234" t="s">
        <v>136</v>
      </c>
      <c r="F234">
        <v>8</v>
      </c>
      <c r="G234">
        <f t="shared" si="10"/>
        <v>233</v>
      </c>
      <c r="H234">
        <f t="shared" si="11"/>
        <v>4831</v>
      </c>
      <c r="I234" s="6">
        <f t="shared" si="9"/>
        <v>0.7331916831082107</v>
      </c>
    </row>
    <row r="235" spans="1:9">
      <c r="A235" s="4" t="s">
        <v>139</v>
      </c>
      <c r="B235" s="4" t="s">
        <v>130</v>
      </c>
      <c r="C235" t="s">
        <v>131</v>
      </c>
      <c r="D235" s="4" t="s">
        <v>235</v>
      </c>
      <c r="E235" t="s">
        <v>133</v>
      </c>
      <c r="F235">
        <v>8</v>
      </c>
      <c r="G235">
        <f t="shared" si="10"/>
        <v>234</v>
      </c>
      <c r="H235">
        <f t="shared" si="11"/>
        <v>4839</v>
      </c>
      <c r="I235" s="6">
        <f t="shared" si="9"/>
        <v>0.73440582789497644</v>
      </c>
    </row>
    <row r="236" spans="1:9">
      <c r="A236" s="4" t="s">
        <v>143</v>
      </c>
      <c r="B236" s="4" t="s">
        <v>135</v>
      </c>
      <c r="C236" t="s">
        <v>140</v>
      </c>
      <c r="D236" s="4" t="s">
        <v>132</v>
      </c>
      <c r="E236" t="s">
        <v>133</v>
      </c>
      <c r="F236">
        <v>8</v>
      </c>
      <c r="G236">
        <f t="shared" si="10"/>
        <v>235</v>
      </c>
      <c r="H236">
        <f t="shared" si="11"/>
        <v>4847</v>
      </c>
      <c r="I236" s="6">
        <f t="shared" si="9"/>
        <v>0.73561997268174228</v>
      </c>
    </row>
    <row r="237" spans="1:9">
      <c r="A237" s="4" t="s">
        <v>143</v>
      </c>
      <c r="B237" s="4" t="s">
        <v>130</v>
      </c>
      <c r="C237" t="s">
        <v>131</v>
      </c>
      <c r="D237" s="4" t="s">
        <v>148</v>
      </c>
      <c r="E237" t="s">
        <v>133</v>
      </c>
      <c r="F237">
        <v>8</v>
      </c>
      <c r="G237">
        <f t="shared" si="10"/>
        <v>236</v>
      </c>
      <c r="H237">
        <f t="shared" si="11"/>
        <v>4855</v>
      </c>
      <c r="I237" s="6">
        <f t="shared" si="9"/>
        <v>0.73683411746850813</v>
      </c>
    </row>
    <row r="238" spans="1:9">
      <c r="A238" s="4" t="s">
        <v>146</v>
      </c>
      <c r="B238" s="4" t="s">
        <v>144</v>
      </c>
      <c r="C238" t="s">
        <v>140</v>
      </c>
      <c r="D238" s="4" t="s">
        <v>142</v>
      </c>
      <c r="E238" t="s">
        <v>138</v>
      </c>
      <c r="F238">
        <v>8</v>
      </c>
      <c r="G238">
        <f t="shared" si="10"/>
        <v>237</v>
      </c>
      <c r="H238">
        <f t="shared" si="11"/>
        <v>4863</v>
      </c>
      <c r="I238" s="6">
        <f t="shared" si="9"/>
        <v>0.73804826225527398</v>
      </c>
    </row>
    <row r="239" spans="1:9">
      <c r="A239" s="4" t="s">
        <v>146</v>
      </c>
      <c r="B239" s="4" t="s">
        <v>144</v>
      </c>
      <c r="C239" t="s">
        <v>131</v>
      </c>
      <c r="D239" s="4" t="s">
        <v>142</v>
      </c>
      <c r="E239" t="s">
        <v>138</v>
      </c>
      <c r="F239">
        <v>8</v>
      </c>
      <c r="G239">
        <f t="shared" si="10"/>
        <v>238</v>
      </c>
      <c r="H239">
        <f t="shared" si="11"/>
        <v>4871</v>
      </c>
      <c r="I239" s="6">
        <f t="shared" si="9"/>
        <v>0.73926240704203972</v>
      </c>
    </row>
    <row r="240" spans="1:9">
      <c r="A240" s="4" t="s">
        <v>146</v>
      </c>
      <c r="B240" s="4" t="s">
        <v>135</v>
      </c>
      <c r="C240" t="s">
        <v>140</v>
      </c>
      <c r="D240" s="4" t="s">
        <v>132</v>
      </c>
      <c r="E240" t="s">
        <v>138</v>
      </c>
      <c r="F240">
        <v>8</v>
      </c>
      <c r="G240">
        <f t="shared" si="10"/>
        <v>239</v>
      </c>
      <c r="H240">
        <f t="shared" si="11"/>
        <v>4879</v>
      </c>
      <c r="I240" s="6">
        <f t="shared" si="9"/>
        <v>0.74047655182880556</v>
      </c>
    </row>
    <row r="241" spans="1:9">
      <c r="A241" s="4" t="s">
        <v>129</v>
      </c>
      <c r="B241" s="4" t="s">
        <v>135</v>
      </c>
      <c r="C241" t="s">
        <v>140</v>
      </c>
      <c r="D241" s="4" t="s">
        <v>142</v>
      </c>
      <c r="E241" t="s">
        <v>136</v>
      </c>
      <c r="F241">
        <v>8</v>
      </c>
      <c r="G241">
        <f t="shared" si="10"/>
        <v>240</v>
      </c>
      <c r="H241">
        <f t="shared" si="11"/>
        <v>4887</v>
      </c>
      <c r="I241" s="6">
        <f t="shared" si="9"/>
        <v>0.74169069661557141</v>
      </c>
    </row>
    <row r="242" spans="1:9">
      <c r="A242" s="4" t="s">
        <v>129</v>
      </c>
      <c r="B242" s="4" t="s">
        <v>130</v>
      </c>
      <c r="C242" t="s">
        <v>140</v>
      </c>
      <c r="D242" s="4" t="s">
        <v>148</v>
      </c>
      <c r="E242" t="s">
        <v>138</v>
      </c>
      <c r="F242">
        <v>8</v>
      </c>
      <c r="G242">
        <f t="shared" si="10"/>
        <v>241</v>
      </c>
      <c r="H242">
        <f t="shared" si="11"/>
        <v>4895</v>
      </c>
      <c r="I242" s="6">
        <f t="shared" si="9"/>
        <v>0.74290484140233726</v>
      </c>
    </row>
    <row r="243" spans="1:9">
      <c r="A243" s="4" t="s">
        <v>129</v>
      </c>
      <c r="B243" s="4" t="s">
        <v>130</v>
      </c>
      <c r="C243" t="s">
        <v>131</v>
      </c>
      <c r="D243" s="4" t="s">
        <v>148</v>
      </c>
      <c r="E243" t="s">
        <v>136</v>
      </c>
      <c r="F243">
        <v>8</v>
      </c>
      <c r="G243">
        <f t="shared" si="10"/>
        <v>242</v>
      </c>
      <c r="H243">
        <f t="shared" si="11"/>
        <v>4903</v>
      </c>
      <c r="I243" s="6">
        <f t="shared" si="9"/>
        <v>0.7441189861891031</v>
      </c>
    </row>
    <row r="244" spans="1:9">
      <c r="A244" s="4" t="s">
        <v>129</v>
      </c>
      <c r="B244" s="4" t="s">
        <v>130</v>
      </c>
      <c r="C244" t="s">
        <v>131</v>
      </c>
      <c r="D244" s="4" t="s">
        <v>148</v>
      </c>
      <c r="E244" t="s">
        <v>138</v>
      </c>
      <c r="F244">
        <v>8</v>
      </c>
      <c r="G244">
        <f t="shared" si="10"/>
        <v>243</v>
      </c>
      <c r="H244">
        <f t="shared" si="11"/>
        <v>4911</v>
      </c>
      <c r="I244" s="6">
        <f t="shared" si="9"/>
        <v>0.74533313097586884</v>
      </c>
    </row>
    <row r="245" spans="1:9">
      <c r="A245" s="4" t="s">
        <v>134</v>
      </c>
      <c r="B245" s="4" t="s">
        <v>144</v>
      </c>
      <c r="C245" t="s">
        <v>147</v>
      </c>
      <c r="D245" s="4" t="s">
        <v>132</v>
      </c>
      <c r="E245" t="s">
        <v>138</v>
      </c>
      <c r="F245">
        <v>8</v>
      </c>
      <c r="G245">
        <f t="shared" si="10"/>
        <v>244</v>
      </c>
      <c r="H245">
        <f t="shared" si="11"/>
        <v>4919</v>
      </c>
      <c r="I245" s="6">
        <f t="shared" si="9"/>
        <v>0.74654727576263469</v>
      </c>
    </row>
    <row r="246" spans="1:9">
      <c r="A246" s="4" t="s">
        <v>134</v>
      </c>
      <c r="B246" s="4" t="s">
        <v>135</v>
      </c>
      <c r="C246" t="s">
        <v>147</v>
      </c>
      <c r="D246" s="4" t="s">
        <v>132</v>
      </c>
      <c r="E246" t="s">
        <v>136</v>
      </c>
      <c r="F246">
        <v>8</v>
      </c>
      <c r="G246">
        <f t="shared" si="10"/>
        <v>245</v>
      </c>
      <c r="H246">
        <f t="shared" si="11"/>
        <v>4927</v>
      </c>
      <c r="I246" s="6">
        <f t="shared" si="9"/>
        <v>0.74776142054940054</v>
      </c>
    </row>
    <row r="247" spans="1:9">
      <c r="A247" s="4" t="s">
        <v>134</v>
      </c>
      <c r="B247" s="4" t="s">
        <v>135</v>
      </c>
      <c r="C247" t="s">
        <v>131</v>
      </c>
      <c r="D247" s="4" t="s">
        <v>235</v>
      </c>
      <c r="E247" t="s">
        <v>133</v>
      </c>
      <c r="F247">
        <v>8</v>
      </c>
      <c r="G247">
        <f t="shared" si="10"/>
        <v>246</v>
      </c>
      <c r="H247">
        <f t="shared" si="11"/>
        <v>4935</v>
      </c>
      <c r="I247" s="6">
        <f t="shared" si="9"/>
        <v>0.74897556533616638</v>
      </c>
    </row>
    <row r="248" spans="1:9">
      <c r="A248" s="4" t="s">
        <v>141</v>
      </c>
      <c r="B248" s="4" t="s">
        <v>144</v>
      </c>
      <c r="C248" t="s">
        <v>140</v>
      </c>
      <c r="D248" s="4" t="s">
        <v>132</v>
      </c>
      <c r="E248" t="s">
        <v>133</v>
      </c>
      <c r="F248">
        <v>8</v>
      </c>
      <c r="G248">
        <f t="shared" si="10"/>
        <v>247</v>
      </c>
      <c r="H248">
        <f t="shared" si="11"/>
        <v>4943</v>
      </c>
      <c r="I248" s="6">
        <f t="shared" si="9"/>
        <v>0.75018971012293212</v>
      </c>
    </row>
    <row r="249" spans="1:9">
      <c r="A249" s="4" t="s">
        <v>141</v>
      </c>
      <c r="B249" s="4" t="s">
        <v>135</v>
      </c>
      <c r="C249" t="s">
        <v>140</v>
      </c>
      <c r="D249" s="4" t="s">
        <v>132</v>
      </c>
      <c r="E249" t="s">
        <v>136</v>
      </c>
      <c r="F249">
        <v>8</v>
      </c>
      <c r="G249">
        <f t="shared" si="10"/>
        <v>248</v>
      </c>
      <c r="H249">
        <f t="shared" si="11"/>
        <v>4951</v>
      </c>
      <c r="I249" s="6">
        <f t="shared" si="9"/>
        <v>0.75140385490969797</v>
      </c>
    </row>
    <row r="250" spans="1:9">
      <c r="A250" s="4" t="s">
        <v>141</v>
      </c>
      <c r="B250" s="4" t="s">
        <v>130</v>
      </c>
      <c r="C250" t="s">
        <v>131</v>
      </c>
      <c r="D250" s="4" t="s">
        <v>148</v>
      </c>
      <c r="E250" t="s">
        <v>136</v>
      </c>
      <c r="F250">
        <v>8</v>
      </c>
      <c r="G250">
        <f t="shared" si="10"/>
        <v>249</v>
      </c>
      <c r="H250">
        <f t="shared" si="11"/>
        <v>4959</v>
      </c>
      <c r="I250" s="6">
        <f t="shared" si="9"/>
        <v>0.75261799969646381</v>
      </c>
    </row>
    <row r="251" spans="1:9">
      <c r="A251" s="4" t="s">
        <v>149</v>
      </c>
      <c r="B251" s="4" t="s">
        <v>130</v>
      </c>
      <c r="C251" t="s">
        <v>131</v>
      </c>
      <c r="D251" s="4" t="s">
        <v>142</v>
      </c>
      <c r="E251" t="s">
        <v>136</v>
      </c>
      <c r="F251">
        <v>8</v>
      </c>
      <c r="G251">
        <f t="shared" si="10"/>
        <v>250</v>
      </c>
      <c r="H251">
        <f t="shared" si="11"/>
        <v>4967</v>
      </c>
      <c r="I251" s="6">
        <f t="shared" si="9"/>
        <v>0.75383214448322966</v>
      </c>
    </row>
    <row r="252" spans="1:9">
      <c r="A252" s="4" t="s">
        <v>145</v>
      </c>
      <c r="B252" s="4" t="s">
        <v>144</v>
      </c>
      <c r="C252" t="s">
        <v>147</v>
      </c>
      <c r="D252" s="4" t="s">
        <v>132</v>
      </c>
      <c r="E252" t="s">
        <v>136</v>
      </c>
      <c r="F252">
        <v>7</v>
      </c>
      <c r="G252">
        <f t="shared" si="10"/>
        <v>251</v>
      </c>
      <c r="H252">
        <f t="shared" si="11"/>
        <v>4974</v>
      </c>
      <c r="I252" s="6">
        <f t="shared" si="9"/>
        <v>0.75489452117164968</v>
      </c>
    </row>
    <row r="253" spans="1:9">
      <c r="A253" s="4" t="s">
        <v>145</v>
      </c>
      <c r="B253" s="4" t="s">
        <v>144</v>
      </c>
      <c r="C253" t="s">
        <v>131</v>
      </c>
      <c r="D253" s="4" t="s">
        <v>148</v>
      </c>
      <c r="E253" t="s">
        <v>133</v>
      </c>
      <c r="F253">
        <v>7</v>
      </c>
      <c r="G253">
        <f t="shared" si="10"/>
        <v>252</v>
      </c>
      <c r="H253">
        <f t="shared" si="11"/>
        <v>4981</v>
      </c>
      <c r="I253" s="6">
        <f t="shared" si="9"/>
        <v>0.75595689786006981</v>
      </c>
    </row>
    <row r="254" spans="1:9">
      <c r="A254" s="4" t="s">
        <v>145</v>
      </c>
      <c r="B254" s="4" t="s">
        <v>135</v>
      </c>
      <c r="C254" t="s">
        <v>140</v>
      </c>
      <c r="D254" s="4" t="s">
        <v>142</v>
      </c>
      <c r="E254" t="s">
        <v>133</v>
      </c>
      <c r="F254">
        <v>7</v>
      </c>
      <c r="G254">
        <f t="shared" si="10"/>
        <v>253</v>
      </c>
      <c r="H254">
        <f t="shared" si="11"/>
        <v>4988</v>
      </c>
      <c r="I254" s="6">
        <f t="shared" si="9"/>
        <v>0.75701927454848994</v>
      </c>
    </row>
    <row r="255" spans="1:9">
      <c r="A255" s="4" t="s">
        <v>137</v>
      </c>
      <c r="B255" s="4" t="s">
        <v>144</v>
      </c>
      <c r="C255" t="s">
        <v>131</v>
      </c>
      <c r="D255" s="4" t="s">
        <v>148</v>
      </c>
      <c r="E255" t="s">
        <v>136</v>
      </c>
      <c r="F255">
        <v>7</v>
      </c>
      <c r="G255">
        <f t="shared" si="10"/>
        <v>254</v>
      </c>
      <c r="H255">
        <f t="shared" si="11"/>
        <v>4995</v>
      </c>
      <c r="I255" s="6">
        <f t="shared" si="9"/>
        <v>0.75808165123690996</v>
      </c>
    </row>
    <row r="256" spans="1:9">
      <c r="A256" s="4" t="s">
        <v>137</v>
      </c>
      <c r="B256" s="4" t="s">
        <v>135</v>
      </c>
      <c r="C256" t="s">
        <v>140</v>
      </c>
      <c r="D256" s="4" t="s">
        <v>148</v>
      </c>
      <c r="E256" t="s">
        <v>138</v>
      </c>
      <c r="F256">
        <v>7</v>
      </c>
      <c r="G256">
        <f t="shared" si="10"/>
        <v>255</v>
      </c>
      <c r="H256">
        <f t="shared" si="11"/>
        <v>5002</v>
      </c>
      <c r="I256" s="6">
        <f t="shared" si="9"/>
        <v>0.75914402792533009</v>
      </c>
    </row>
    <row r="257" spans="1:9">
      <c r="A257" s="4" t="s">
        <v>137</v>
      </c>
      <c r="B257" s="4" t="s">
        <v>135</v>
      </c>
      <c r="C257" t="s">
        <v>131</v>
      </c>
      <c r="D257" s="4" t="s">
        <v>148</v>
      </c>
      <c r="E257" t="s">
        <v>138</v>
      </c>
      <c r="F257">
        <v>7</v>
      </c>
      <c r="G257">
        <f t="shared" si="10"/>
        <v>256</v>
      </c>
      <c r="H257">
        <f t="shared" si="11"/>
        <v>5009</v>
      </c>
      <c r="I257" s="6">
        <f t="shared" si="9"/>
        <v>0.76020640461375022</v>
      </c>
    </row>
    <row r="258" spans="1:9">
      <c r="A258" s="4" t="s">
        <v>139</v>
      </c>
      <c r="B258" s="4" t="s">
        <v>144</v>
      </c>
      <c r="C258" t="s">
        <v>131</v>
      </c>
      <c r="D258" s="4" t="s">
        <v>132</v>
      </c>
      <c r="E258" t="s">
        <v>138</v>
      </c>
      <c r="F258">
        <v>7</v>
      </c>
      <c r="G258">
        <f t="shared" si="10"/>
        <v>257</v>
      </c>
      <c r="H258">
        <f t="shared" si="11"/>
        <v>5016</v>
      </c>
      <c r="I258" s="6">
        <f t="shared" si="9"/>
        <v>0.76126878130217024</v>
      </c>
    </row>
    <row r="259" spans="1:9">
      <c r="A259" s="4" t="s">
        <v>139</v>
      </c>
      <c r="B259" s="4" t="s">
        <v>135</v>
      </c>
      <c r="C259" t="s">
        <v>147</v>
      </c>
      <c r="D259" s="4" t="s">
        <v>132</v>
      </c>
      <c r="E259" t="s">
        <v>138</v>
      </c>
      <c r="F259">
        <v>7</v>
      </c>
      <c r="G259">
        <f t="shared" si="10"/>
        <v>258</v>
      </c>
      <c r="H259">
        <f t="shared" si="11"/>
        <v>5023</v>
      </c>
      <c r="I259" s="6">
        <f t="shared" ref="I259:I322" si="12">H259/SUM($F$2:$F$842)</f>
        <v>0.76233115799059037</v>
      </c>
    </row>
    <row r="260" spans="1:9">
      <c r="A260" s="4" t="s">
        <v>139</v>
      </c>
      <c r="B260" s="4" t="s">
        <v>130</v>
      </c>
      <c r="C260" t="s">
        <v>140</v>
      </c>
      <c r="D260" s="4" t="s">
        <v>148</v>
      </c>
      <c r="E260" t="s">
        <v>133</v>
      </c>
      <c r="F260">
        <v>7</v>
      </c>
      <c r="G260">
        <f t="shared" ref="G260:G323" si="13">G259+1</f>
        <v>259</v>
      </c>
      <c r="H260">
        <f t="shared" ref="H260:H323" si="14">H259+F260</f>
        <v>5030</v>
      </c>
      <c r="I260" s="6">
        <f t="shared" si="12"/>
        <v>0.7633935346790105</v>
      </c>
    </row>
    <row r="261" spans="1:9">
      <c r="A261" s="4" t="s">
        <v>143</v>
      </c>
      <c r="B261" s="4" t="s">
        <v>144</v>
      </c>
      <c r="C261" t="s">
        <v>147</v>
      </c>
      <c r="D261" s="4" t="s">
        <v>132</v>
      </c>
      <c r="E261" t="s">
        <v>138</v>
      </c>
      <c r="F261">
        <v>7</v>
      </c>
      <c r="G261">
        <f t="shared" si="13"/>
        <v>260</v>
      </c>
      <c r="H261">
        <f t="shared" si="14"/>
        <v>5037</v>
      </c>
      <c r="I261" s="6">
        <f t="shared" si="12"/>
        <v>0.76445591136743052</v>
      </c>
    </row>
    <row r="262" spans="1:9">
      <c r="A262" s="4" t="s">
        <v>143</v>
      </c>
      <c r="B262" s="4" t="s">
        <v>144</v>
      </c>
      <c r="C262" t="s">
        <v>147</v>
      </c>
      <c r="D262" s="4" t="s">
        <v>132</v>
      </c>
      <c r="E262" t="s">
        <v>136</v>
      </c>
      <c r="F262">
        <v>7</v>
      </c>
      <c r="G262">
        <f t="shared" si="13"/>
        <v>261</v>
      </c>
      <c r="H262">
        <f t="shared" si="14"/>
        <v>5044</v>
      </c>
      <c r="I262" s="6">
        <f t="shared" si="12"/>
        <v>0.76551828805585065</v>
      </c>
    </row>
    <row r="263" spans="1:9">
      <c r="A263" s="4" t="s">
        <v>143</v>
      </c>
      <c r="B263" s="4" t="s">
        <v>130</v>
      </c>
      <c r="C263" t="s">
        <v>131</v>
      </c>
      <c r="D263" s="4" t="s">
        <v>142</v>
      </c>
      <c r="E263" t="s">
        <v>138</v>
      </c>
      <c r="F263">
        <v>7</v>
      </c>
      <c r="G263">
        <f t="shared" si="13"/>
        <v>262</v>
      </c>
      <c r="H263">
        <f t="shared" si="14"/>
        <v>5051</v>
      </c>
      <c r="I263" s="6">
        <f t="shared" si="12"/>
        <v>0.76658066474427078</v>
      </c>
    </row>
    <row r="264" spans="1:9">
      <c r="A264" s="4" t="s">
        <v>146</v>
      </c>
      <c r="B264" s="4" t="s">
        <v>135</v>
      </c>
      <c r="C264" t="s">
        <v>140</v>
      </c>
      <c r="D264" s="4" t="s">
        <v>142</v>
      </c>
      <c r="E264" t="s">
        <v>138</v>
      </c>
      <c r="F264">
        <v>7</v>
      </c>
      <c r="G264">
        <f t="shared" si="13"/>
        <v>263</v>
      </c>
      <c r="H264">
        <f t="shared" si="14"/>
        <v>5058</v>
      </c>
      <c r="I264" s="6">
        <f t="shared" si="12"/>
        <v>0.7676430414326908</v>
      </c>
    </row>
    <row r="265" spans="1:9">
      <c r="A265" s="4" t="s">
        <v>146</v>
      </c>
      <c r="B265" s="4" t="s">
        <v>130</v>
      </c>
      <c r="C265" t="s">
        <v>140</v>
      </c>
      <c r="D265" s="4" t="s">
        <v>142</v>
      </c>
      <c r="E265" t="s">
        <v>138</v>
      </c>
      <c r="F265">
        <v>7</v>
      </c>
      <c r="G265">
        <f t="shared" si="13"/>
        <v>264</v>
      </c>
      <c r="H265">
        <f t="shared" si="14"/>
        <v>5065</v>
      </c>
      <c r="I265" s="6">
        <f t="shared" si="12"/>
        <v>0.76870541812111093</v>
      </c>
    </row>
    <row r="266" spans="1:9">
      <c r="A266" s="4" t="s">
        <v>146</v>
      </c>
      <c r="B266" s="4" t="s">
        <v>130</v>
      </c>
      <c r="C266" t="s">
        <v>140</v>
      </c>
      <c r="D266" s="4" t="s">
        <v>132</v>
      </c>
      <c r="E266" t="s">
        <v>136</v>
      </c>
      <c r="F266">
        <v>7</v>
      </c>
      <c r="G266">
        <f t="shared" si="13"/>
        <v>265</v>
      </c>
      <c r="H266">
        <f t="shared" si="14"/>
        <v>5072</v>
      </c>
      <c r="I266" s="6">
        <f t="shared" si="12"/>
        <v>0.76976779480953106</v>
      </c>
    </row>
    <row r="267" spans="1:9">
      <c r="A267" s="4" t="s">
        <v>129</v>
      </c>
      <c r="B267" s="4" t="s">
        <v>135</v>
      </c>
      <c r="C267" t="s">
        <v>147</v>
      </c>
      <c r="D267" s="4" t="s">
        <v>132</v>
      </c>
      <c r="E267" t="s">
        <v>136</v>
      </c>
      <c r="F267">
        <v>7</v>
      </c>
      <c r="G267">
        <f t="shared" si="13"/>
        <v>266</v>
      </c>
      <c r="H267">
        <f t="shared" si="14"/>
        <v>5079</v>
      </c>
      <c r="I267" s="6">
        <f t="shared" si="12"/>
        <v>0.77083017149795108</v>
      </c>
    </row>
    <row r="268" spans="1:9">
      <c r="A268" s="4" t="s">
        <v>129</v>
      </c>
      <c r="B268" s="4" t="s">
        <v>130</v>
      </c>
      <c r="C268" t="s">
        <v>140</v>
      </c>
      <c r="D268" s="4" t="s">
        <v>148</v>
      </c>
      <c r="E268" t="s">
        <v>236</v>
      </c>
      <c r="F268">
        <v>7</v>
      </c>
      <c r="G268">
        <f t="shared" si="13"/>
        <v>267</v>
      </c>
      <c r="H268">
        <f t="shared" si="14"/>
        <v>5086</v>
      </c>
      <c r="I268" s="6">
        <f t="shared" si="12"/>
        <v>0.77189254818637121</v>
      </c>
    </row>
    <row r="269" spans="1:9">
      <c r="A269" s="4" t="s">
        <v>134</v>
      </c>
      <c r="B269" s="4" t="s">
        <v>144</v>
      </c>
      <c r="C269" t="s">
        <v>140</v>
      </c>
      <c r="D269" s="4" t="s">
        <v>142</v>
      </c>
      <c r="E269" t="s">
        <v>136</v>
      </c>
      <c r="F269">
        <v>7</v>
      </c>
      <c r="G269">
        <f t="shared" si="13"/>
        <v>268</v>
      </c>
      <c r="H269">
        <f t="shared" si="14"/>
        <v>5093</v>
      </c>
      <c r="I269" s="6">
        <f t="shared" si="12"/>
        <v>0.77295492487479134</v>
      </c>
    </row>
    <row r="270" spans="1:9">
      <c r="A270" s="4" t="s">
        <v>134</v>
      </c>
      <c r="B270" s="4" t="s">
        <v>144</v>
      </c>
      <c r="C270" t="s">
        <v>140</v>
      </c>
      <c r="D270" s="4" t="s">
        <v>142</v>
      </c>
      <c r="E270" t="s">
        <v>138</v>
      </c>
      <c r="F270">
        <v>7</v>
      </c>
      <c r="G270">
        <f t="shared" si="13"/>
        <v>269</v>
      </c>
      <c r="H270">
        <f t="shared" si="14"/>
        <v>5100</v>
      </c>
      <c r="I270" s="6">
        <f t="shared" si="12"/>
        <v>0.77401730156321147</v>
      </c>
    </row>
    <row r="271" spans="1:9">
      <c r="A271" s="4" t="s">
        <v>134</v>
      </c>
      <c r="B271" s="4" t="s">
        <v>135</v>
      </c>
      <c r="C271" t="s">
        <v>140</v>
      </c>
      <c r="D271" s="4" t="s">
        <v>132</v>
      </c>
      <c r="E271" t="s">
        <v>236</v>
      </c>
      <c r="F271">
        <v>7</v>
      </c>
      <c r="G271">
        <f t="shared" si="13"/>
        <v>270</v>
      </c>
      <c r="H271">
        <f t="shared" si="14"/>
        <v>5107</v>
      </c>
      <c r="I271" s="6">
        <f t="shared" si="12"/>
        <v>0.77507967825163149</v>
      </c>
    </row>
    <row r="272" spans="1:9">
      <c r="A272" s="4" t="s">
        <v>134</v>
      </c>
      <c r="B272" s="4" t="s">
        <v>135</v>
      </c>
      <c r="C272" t="s">
        <v>140</v>
      </c>
      <c r="D272" s="4" t="s">
        <v>148</v>
      </c>
      <c r="E272" t="s">
        <v>138</v>
      </c>
      <c r="F272">
        <v>7</v>
      </c>
      <c r="G272">
        <f t="shared" si="13"/>
        <v>271</v>
      </c>
      <c r="H272">
        <f t="shared" si="14"/>
        <v>5114</v>
      </c>
      <c r="I272" s="6">
        <f t="shared" si="12"/>
        <v>0.77614205494005162</v>
      </c>
    </row>
    <row r="273" spans="1:9">
      <c r="A273" s="4" t="s">
        <v>134</v>
      </c>
      <c r="B273" s="4" t="s">
        <v>135</v>
      </c>
      <c r="C273" t="s">
        <v>147</v>
      </c>
      <c r="D273" s="4" t="s">
        <v>132</v>
      </c>
      <c r="E273" t="s">
        <v>133</v>
      </c>
      <c r="F273">
        <v>7</v>
      </c>
      <c r="G273">
        <f t="shared" si="13"/>
        <v>272</v>
      </c>
      <c r="H273">
        <f t="shared" si="14"/>
        <v>5121</v>
      </c>
      <c r="I273" s="6">
        <f t="shared" si="12"/>
        <v>0.77720443162847175</v>
      </c>
    </row>
    <row r="274" spans="1:9">
      <c r="A274" s="4" t="s">
        <v>134</v>
      </c>
      <c r="B274" s="4" t="s">
        <v>135</v>
      </c>
      <c r="C274" t="s">
        <v>131</v>
      </c>
      <c r="D274" s="4" t="s">
        <v>148</v>
      </c>
      <c r="E274" t="s">
        <v>136</v>
      </c>
      <c r="F274">
        <v>7</v>
      </c>
      <c r="G274">
        <f t="shared" si="13"/>
        <v>273</v>
      </c>
      <c r="H274">
        <f t="shared" si="14"/>
        <v>5128</v>
      </c>
      <c r="I274" s="6">
        <f t="shared" si="12"/>
        <v>0.77826680831689177</v>
      </c>
    </row>
    <row r="275" spans="1:9">
      <c r="A275" s="4" t="s">
        <v>134</v>
      </c>
      <c r="B275" s="4" t="s">
        <v>135</v>
      </c>
      <c r="C275" t="s">
        <v>131</v>
      </c>
      <c r="D275" s="4" t="s">
        <v>148</v>
      </c>
      <c r="E275" t="s">
        <v>236</v>
      </c>
      <c r="F275">
        <v>7</v>
      </c>
      <c r="G275">
        <f t="shared" si="13"/>
        <v>274</v>
      </c>
      <c r="H275">
        <f t="shared" si="14"/>
        <v>5135</v>
      </c>
      <c r="I275" s="6">
        <f t="shared" si="12"/>
        <v>0.7793291850053119</v>
      </c>
    </row>
    <row r="276" spans="1:9">
      <c r="A276" s="4" t="s">
        <v>141</v>
      </c>
      <c r="B276" s="4" t="s">
        <v>135</v>
      </c>
      <c r="C276" t="s">
        <v>140</v>
      </c>
      <c r="D276" s="4" t="s">
        <v>142</v>
      </c>
      <c r="E276" t="s">
        <v>138</v>
      </c>
      <c r="F276">
        <v>7</v>
      </c>
      <c r="G276">
        <f t="shared" si="13"/>
        <v>275</v>
      </c>
      <c r="H276">
        <f t="shared" si="14"/>
        <v>5142</v>
      </c>
      <c r="I276" s="6">
        <f t="shared" si="12"/>
        <v>0.78039156169373203</v>
      </c>
    </row>
    <row r="277" spans="1:9">
      <c r="A277" s="4" t="s">
        <v>141</v>
      </c>
      <c r="B277" s="4" t="s">
        <v>135</v>
      </c>
      <c r="C277" t="s">
        <v>140</v>
      </c>
      <c r="D277" s="4" t="s">
        <v>132</v>
      </c>
      <c r="E277" t="s">
        <v>236</v>
      </c>
      <c r="F277">
        <v>7</v>
      </c>
      <c r="G277">
        <f t="shared" si="13"/>
        <v>276</v>
      </c>
      <c r="H277">
        <f t="shared" si="14"/>
        <v>5149</v>
      </c>
      <c r="I277" s="6">
        <f t="shared" si="12"/>
        <v>0.78145393838215205</v>
      </c>
    </row>
    <row r="278" spans="1:9">
      <c r="A278" s="4" t="s">
        <v>141</v>
      </c>
      <c r="B278" s="4" t="s">
        <v>135</v>
      </c>
      <c r="C278" t="s">
        <v>131</v>
      </c>
      <c r="D278" s="4" t="s">
        <v>148</v>
      </c>
      <c r="E278" t="s">
        <v>136</v>
      </c>
      <c r="F278">
        <v>7</v>
      </c>
      <c r="G278">
        <f t="shared" si="13"/>
        <v>277</v>
      </c>
      <c r="H278">
        <f t="shared" si="14"/>
        <v>5156</v>
      </c>
      <c r="I278" s="6">
        <f t="shared" si="12"/>
        <v>0.78251631507057218</v>
      </c>
    </row>
    <row r="279" spans="1:9">
      <c r="A279" s="4" t="s">
        <v>149</v>
      </c>
      <c r="B279" s="4" t="s">
        <v>144</v>
      </c>
      <c r="C279" t="s">
        <v>131</v>
      </c>
      <c r="D279" s="4" t="s">
        <v>142</v>
      </c>
      <c r="E279" t="s">
        <v>133</v>
      </c>
      <c r="F279">
        <v>7</v>
      </c>
      <c r="G279">
        <f t="shared" si="13"/>
        <v>278</v>
      </c>
      <c r="H279">
        <f t="shared" si="14"/>
        <v>5163</v>
      </c>
      <c r="I279" s="6">
        <f t="shared" si="12"/>
        <v>0.78357869175899231</v>
      </c>
    </row>
    <row r="280" spans="1:9">
      <c r="A280" s="4" t="s">
        <v>149</v>
      </c>
      <c r="B280" s="4" t="s">
        <v>144</v>
      </c>
      <c r="C280" t="s">
        <v>131</v>
      </c>
      <c r="D280" s="4" t="s">
        <v>132</v>
      </c>
      <c r="E280" t="s">
        <v>136</v>
      </c>
      <c r="F280">
        <v>7</v>
      </c>
      <c r="G280">
        <f t="shared" si="13"/>
        <v>279</v>
      </c>
      <c r="H280">
        <f t="shared" si="14"/>
        <v>5170</v>
      </c>
      <c r="I280" s="6">
        <f t="shared" si="12"/>
        <v>0.78464106844741233</v>
      </c>
    </row>
    <row r="281" spans="1:9">
      <c r="A281" s="4" t="s">
        <v>145</v>
      </c>
      <c r="B281" s="4" t="s">
        <v>144</v>
      </c>
      <c r="C281" t="s">
        <v>131</v>
      </c>
      <c r="D281" s="4" t="s">
        <v>148</v>
      </c>
      <c r="E281" t="s">
        <v>138</v>
      </c>
      <c r="F281">
        <v>6</v>
      </c>
      <c r="G281">
        <f t="shared" si="13"/>
        <v>280</v>
      </c>
      <c r="H281">
        <f t="shared" si="14"/>
        <v>5176</v>
      </c>
      <c r="I281" s="6">
        <f t="shared" si="12"/>
        <v>0.78555167703748674</v>
      </c>
    </row>
    <row r="282" spans="1:9">
      <c r="A282" s="4" t="s">
        <v>145</v>
      </c>
      <c r="B282" s="4" t="s">
        <v>135</v>
      </c>
      <c r="C282" t="s">
        <v>131</v>
      </c>
      <c r="D282" s="4" t="s">
        <v>142</v>
      </c>
      <c r="E282" t="s">
        <v>236</v>
      </c>
      <c r="F282">
        <v>6</v>
      </c>
      <c r="G282">
        <f t="shared" si="13"/>
        <v>281</v>
      </c>
      <c r="H282">
        <f t="shared" si="14"/>
        <v>5182</v>
      </c>
      <c r="I282" s="6">
        <f t="shared" si="12"/>
        <v>0.78646228562756104</v>
      </c>
    </row>
    <row r="283" spans="1:9">
      <c r="A283" s="4" t="s">
        <v>137</v>
      </c>
      <c r="B283" s="4" t="s">
        <v>144</v>
      </c>
      <c r="C283" t="s">
        <v>140</v>
      </c>
      <c r="D283" s="4" t="s">
        <v>132</v>
      </c>
      <c r="E283" t="s">
        <v>136</v>
      </c>
      <c r="F283">
        <v>6</v>
      </c>
      <c r="G283">
        <f t="shared" si="13"/>
        <v>282</v>
      </c>
      <c r="H283">
        <f t="shared" si="14"/>
        <v>5188</v>
      </c>
      <c r="I283" s="6">
        <f t="shared" si="12"/>
        <v>0.78737289421763546</v>
      </c>
    </row>
    <row r="284" spans="1:9">
      <c r="A284" s="4" t="s">
        <v>137</v>
      </c>
      <c r="B284" s="4" t="s">
        <v>144</v>
      </c>
      <c r="C284" t="s">
        <v>147</v>
      </c>
      <c r="D284" s="4" t="s">
        <v>132</v>
      </c>
      <c r="E284" t="s">
        <v>136</v>
      </c>
      <c r="F284">
        <v>6</v>
      </c>
      <c r="G284">
        <f t="shared" si="13"/>
        <v>283</v>
      </c>
      <c r="H284">
        <f t="shared" si="14"/>
        <v>5194</v>
      </c>
      <c r="I284" s="6">
        <f t="shared" si="12"/>
        <v>0.78828350280770987</v>
      </c>
    </row>
    <row r="285" spans="1:9">
      <c r="A285" s="4" t="s">
        <v>137</v>
      </c>
      <c r="B285" s="4" t="s">
        <v>144</v>
      </c>
      <c r="C285" t="s">
        <v>131</v>
      </c>
      <c r="D285" s="4" t="s">
        <v>142</v>
      </c>
      <c r="E285" t="s">
        <v>138</v>
      </c>
      <c r="F285">
        <v>6</v>
      </c>
      <c r="G285">
        <f t="shared" si="13"/>
        <v>284</v>
      </c>
      <c r="H285">
        <f t="shared" si="14"/>
        <v>5200</v>
      </c>
      <c r="I285" s="6">
        <f t="shared" si="12"/>
        <v>0.78919411139778417</v>
      </c>
    </row>
    <row r="286" spans="1:9">
      <c r="A286" s="4" t="s">
        <v>137</v>
      </c>
      <c r="B286" s="4" t="s">
        <v>135</v>
      </c>
      <c r="C286" t="s">
        <v>140</v>
      </c>
      <c r="D286" s="4" t="s">
        <v>148</v>
      </c>
      <c r="E286" t="s">
        <v>133</v>
      </c>
      <c r="F286">
        <v>6</v>
      </c>
      <c r="G286">
        <f t="shared" si="13"/>
        <v>285</v>
      </c>
      <c r="H286">
        <f t="shared" si="14"/>
        <v>5206</v>
      </c>
      <c r="I286" s="6">
        <f t="shared" si="12"/>
        <v>0.79010471998785858</v>
      </c>
    </row>
    <row r="287" spans="1:9">
      <c r="A287" s="4" t="s">
        <v>137</v>
      </c>
      <c r="B287" s="4" t="s">
        <v>130</v>
      </c>
      <c r="C287" t="s">
        <v>140</v>
      </c>
      <c r="D287" s="4" t="s">
        <v>132</v>
      </c>
      <c r="E287" t="s">
        <v>136</v>
      </c>
      <c r="F287">
        <v>6</v>
      </c>
      <c r="G287">
        <f t="shared" si="13"/>
        <v>286</v>
      </c>
      <c r="H287">
        <f t="shared" si="14"/>
        <v>5212</v>
      </c>
      <c r="I287" s="6">
        <f t="shared" si="12"/>
        <v>0.79101532857793289</v>
      </c>
    </row>
    <row r="288" spans="1:9">
      <c r="A288" s="4" t="s">
        <v>137</v>
      </c>
      <c r="B288" s="4" t="s">
        <v>130</v>
      </c>
      <c r="C288" t="s">
        <v>131</v>
      </c>
      <c r="D288" s="4" t="s">
        <v>142</v>
      </c>
      <c r="E288" t="s">
        <v>138</v>
      </c>
      <c r="F288">
        <v>6</v>
      </c>
      <c r="G288">
        <f t="shared" si="13"/>
        <v>287</v>
      </c>
      <c r="H288">
        <f t="shared" si="14"/>
        <v>5218</v>
      </c>
      <c r="I288" s="6">
        <f t="shared" si="12"/>
        <v>0.7919259371680073</v>
      </c>
    </row>
    <row r="289" spans="1:9">
      <c r="A289" s="4" t="s">
        <v>139</v>
      </c>
      <c r="B289" s="4" t="s">
        <v>144</v>
      </c>
      <c r="C289" t="s">
        <v>140</v>
      </c>
      <c r="D289" s="4" t="s">
        <v>132</v>
      </c>
      <c r="E289" t="s">
        <v>136</v>
      </c>
      <c r="F289">
        <v>6</v>
      </c>
      <c r="G289">
        <f t="shared" si="13"/>
        <v>288</v>
      </c>
      <c r="H289">
        <f t="shared" si="14"/>
        <v>5224</v>
      </c>
      <c r="I289" s="6">
        <f t="shared" si="12"/>
        <v>0.7928365457580816</v>
      </c>
    </row>
    <row r="290" spans="1:9">
      <c r="A290" s="4" t="s">
        <v>139</v>
      </c>
      <c r="B290" s="4" t="s">
        <v>144</v>
      </c>
      <c r="C290" t="s">
        <v>140</v>
      </c>
      <c r="D290" s="4" t="s">
        <v>132</v>
      </c>
      <c r="E290" t="s">
        <v>133</v>
      </c>
      <c r="F290">
        <v>6</v>
      </c>
      <c r="G290">
        <f t="shared" si="13"/>
        <v>289</v>
      </c>
      <c r="H290">
        <f t="shared" si="14"/>
        <v>5230</v>
      </c>
      <c r="I290" s="6">
        <f t="shared" si="12"/>
        <v>0.79374715434815601</v>
      </c>
    </row>
    <row r="291" spans="1:9">
      <c r="A291" s="4" t="s">
        <v>139</v>
      </c>
      <c r="B291" s="4" t="s">
        <v>144</v>
      </c>
      <c r="C291" t="s">
        <v>147</v>
      </c>
      <c r="D291" s="4" t="s">
        <v>132</v>
      </c>
      <c r="E291" t="s">
        <v>133</v>
      </c>
      <c r="F291">
        <v>6</v>
      </c>
      <c r="G291">
        <f t="shared" si="13"/>
        <v>290</v>
      </c>
      <c r="H291">
        <f t="shared" si="14"/>
        <v>5236</v>
      </c>
      <c r="I291" s="6">
        <f t="shared" si="12"/>
        <v>0.79465776293823043</v>
      </c>
    </row>
    <row r="292" spans="1:9">
      <c r="A292" s="4" t="s">
        <v>139</v>
      </c>
      <c r="B292" s="4" t="s">
        <v>135</v>
      </c>
      <c r="C292" t="s">
        <v>140</v>
      </c>
      <c r="D292" s="4" t="s">
        <v>142</v>
      </c>
      <c r="E292" t="s">
        <v>138</v>
      </c>
      <c r="F292">
        <v>6</v>
      </c>
      <c r="G292">
        <f t="shared" si="13"/>
        <v>291</v>
      </c>
      <c r="H292">
        <f t="shared" si="14"/>
        <v>5242</v>
      </c>
      <c r="I292" s="6">
        <f t="shared" si="12"/>
        <v>0.79556837152830473</v>
      </c>
    </row>
    <row r="293" spans="1:9">
      <c r="A293" s="4" t="s">
        <v>139</v>
      </c>
      <c r="B293" s="4" t="s">
        <v>135</v>
      </c>
      <c r="C293" t="s">
        <v>140</v>
      </c>
      <c r="D293" s="4" t="s">
        <v>132</v>
      </c>
      <c r="E293" t="s">
        <v>236</v>
      </c>
      <c r="F293">
        <v>6</v>
      </c>
      <c r="G293">
        <f t="shared" si="13"/>
        <v>292</v>
      </c>
      <c r="H293">
        <f t="shared" si="14"/>
        <v>5248</v>
      </c>
      <c r="I293" s="6">
        <f t="shared" si="12"/>
        <v>0.79647898011837914</v>
      </c>
    </row>
    <row r="294" spans="1:9">
      <c r="A294" s="4" t="s">
        <v>139</v>
      </c>
      <c r="B294" s="4" t="s">
        <v>135</v>
      </c>
      <c r="C294" t="s">
        <v>147</v>
      </c>
      <c r="D294" s="4" t="s">
        <v>142</v>
      </c>
      <c r="E294" t="s">
        <v>133</v>
      </c>
      <c r="F294">
        <v>6</v>
      </c>
      <c r="G294">
        <f t="shared" si="13"/>
        <v>293</v>
      </c>
      <c r="H294">
        <f t="shared" si="14"/>
        <v>5254</v>
      </c>
      <c r="I294" s="6">
        <f t="shared" si="12"/>
        <v>0.79738958870845345</v>
      </c>
    </row>
    <row r="295" spans="1:9">
      <c r="A295" s="4" t="s">
        <v>139</v>
      </c>
      <c r="B295" s="4" t="s">
        <v>130</v>
      </c>
      <c r="C295" t="s">
        <v>140</v>
      </c>
      <c r="D295" s="4" t="s">
        <v>132</v>
      </c>
      <c r="E295" t="s">
        <v>236</v>
      </c>
      <c r="F295">
        <v>6</v>
      </c>
      <c r="G295">
        <f t="shared" si="13"/>
        <v>294</v>
      </c>
      <c r="H295">
        <f t="shared" si="14"/>
        <v>5260</v>
      </c>
      <c r="I295" s="6">
        <f t="shared" si="12"/>
        <v>0.79830019729852786</v>
      </c>
    </row>
    <row r="296" spans="1:9">
      <c r="A296" s="4" t="s">
        <v>139</v>
      </c>
      <c r="B296" s="4" t="s">
        <v>130</v>
      </c>
      <c r="C296" t="s">
        <v>131</v>
      </c>
      <c r="D296" s="4" t="s">
        <v>148</v>
      </c>
      <c r="E296" t="s">
        <v>136</v>
      </c>
      <c r="F296">
        <v>6</v>
      </c>
      <c r="G296">
        <f t="shared" si="13"/>
        <v>295</v>
      </c>
      <c r="H296">
        <f t="shared" si="14"/>
        <v>5266</v>
      </c>
      <c r="I296" s="6">
        <f t="shared" si="12"/>
        <v>0.79921080588860216</v>
      </c>
    </row>
    <row r="297" spans="1:9">
      <c r="A297" s="4" t="s">
        <v>143</v>
      </c>
      <c r="B297" s="4" t="s">
        <v>144</v>
      </c>
      <c r="C297" t="s">
        <v>140</v>
      </c>
      <c r="D297" s="4" t="s">
        <v>132</v>
      </c>
      <c r="E297" t="s">
        <v>133</v>
      </c>
      <c r="F297">
        <v>6</v>
      </c>
      <c r="G297">
        <f t="shared" si="13"/>
        <v>296</v>
      </c>
      <c r="H297">
        <f t="shared" si="14"/>
        <v>5272</v>
      </c>
      <c r="I297" s="6">
        <f t="shared" si="12"/>
        <v>0.80012141447867657</v>
      </c>
    </row>
    <row r="298" spans="1:9">
      <c r="A298" s="4" t="s">
        <v>143</v>
      </c>
      <c r="B298" s="4" t="s">
        <v>144</v>
      </c>
      <c r="C298" t="s">
        <v>131</v>
      </c>
      <c r="D298" s="4" t="s">
        <v>132</v>
      </c>
      <c r="E298" t="s">
        <v>236</v>
      </c>
      <c r="F298">
        <v>6</v>
      </c>
      <c r="G298">
        <f t="shared" si="13"/>
        <v>297</v>
      </c>
      <c r="H298">
        <f t="shared" si="14"/>
        <v>5278</v>
      </c>
      <c r="I298" s="6">
        <f t="shared" si="12"/>
        <v>0.80103202306875099</v>
      </c>
    </row>
    <row r="299" spans="1:9">
      <c r="A299" s="4" t="s">
        <v>143</v>
      </c>
      <c r="B299" s="4" t="s">
        <v>130</v>
      </c>
      <c r="C299" t="s">
        <v>131</v>
      </c>
      <c r="D299" s="4" t="s">
        <v>142</v>
      </c>
      <c r="E299" t="s">
        <v>133</v>
      </c>
      <c r="F299">
        <v>6</v>
      </c>
      <c r="G299">
        <f t="shared" si="13"/>
        <v>298</v>
      </c>
      <c r="H299">
        <f t="shared" si="14"/>
        <v>5284</v>
      </c>
      <c r="I299" s="6">
        <f t="shared" si="12"/>
        <v>0.80194263165882529</v>
      </c>
    </row>
    <row r="300" spans="1:9">
      <c r="A300" s="5" t="s">
        <v>146</v>
      </c>
      <c r="B300" s="4" t="s">
        <v>144</v>
      </c>
      <c r="C300" t="s">
        <v>140</v>
      </c>
      <c r="D300" s="4" t="s">
        <v>142</v>
      </c>
      <c r="E300" t="s">
        <v>136</v>
      </c>
      <c r="F300">
        <v>6</v>
      </c>
      <c r="G300">
        <f t="shared" si="13"/>
        <v>299</v>
      </c>
      <c r="H300">
        <f t="shared" si="14"/>
        <v>5290</v>
      </c>
      <c r="I300" s="6">
        <f t="shared" si="12"/>
        <v>0.8028532402488997</v>
      </c>
    </row>
    <row r="301" spans="1:9">
      <c r="A301" s="4" t="s">
        <v>146</v>
      </c>
      <c r="B301" s="4" t="s">
        <v>144</v>
      </c>
      <c r="C301" t="s">
        <v>140</v>
      </c>
      <c r="D301" s="4" t="s">
        <v>132</v>
      </c>
      <c r="E301" t="s">
        <v>138</v>
      </c>
      <c r="F301">
        <v>6</v>
      </c>
      <c r="G301">
        <f t="shared" si="13"/>
        <v>300</v>
      </c>
      <c r="H301">
        <f t="shared" si="14"/>
        <v>5296</v>
      </c>
      <c r="I301" s="6">
        <f t="shared" si="12"/>
        <v>0.803763848838974</v>
      </c>
    </row>
    <row r="302" spans="1:9">
      <c r="A302" s="4" t="s">
        <v>146</v>
      </c>
      <c r="B302" s="4" t="s">
        <v>144</v>
      </c>
      <c r="C302" t="s">
        <v>147</v>
      </c>
      <c r="D302" s="4" t="s">
        <v>142</v>
      </c>
      <c r="E302" t="s">
        <v>133</v>
      </c>
      <c r="F302">
        <v>6</v>
      </c>
      <c r="G302">
        <f t="shared" si="13"/>
        <v>301</v>
      </c>
      <c r="H302">
        <f t="shared" si="14"/>
        <v>5302</v>
      </c>
      <c r="I302" s="6">
        <f t="shared" si="12"/>
        <v>0.80467445742904842</v>
      </c>
    </row>
    <row r="303" spans="1:9">
      <c r="A303" s="4" t="s">
        <v>146</v>
      </c>
      <c r="B303" s="4" t="s">
        <v>135</v>
      </c>
      <c r="C303" t="s">
        <v>147</v>
      </c>
      <c r="D303" s="4" t="s">
        <v>142</v>
      </c>
      <c r="E303" t="s">
        <v>138</v>
      </c>
      <c r="F303">
        <v>6</v>
      </c>
      <c r="G303">
        <f t="shared" si="13"/>
        <v>302</v>
      </c>
      <c r="H303">
        <f t="shared" si="14"/>
        <v>5308</v>
      </c>
      <c r="I303" s="6">
        <f t="shared" si="12"/>
        <v>0.80558506601912283</v>
      </c>
    </row>
    <row r="304" spans="1:9">
      <c r="A304" s="4" t="s">
        <v>146</v>
      </c>
      <c r="B304" s="4" t="s">
        <v>130</v>
      </c>
      <c r="C304" t="s">
        <v>140</v>
      </c>
      <c r="D304" s="4" t="s">
        <v>142</v>
      </c>
      <c r="E304" t="s">
        <v>136</v>
      </c>
      <c r="F304">
        <v>6</v>
      </c>
      <c r="G304">
        <f t="shared" si="13"/>
        <v>303</v>
      </c>
      <c r="H304">
        <f t="shared" si="14"/>
        <v>5314</v>
      </c>
      <c r="I304" s="6">
        <f t="shared" si="12"/>
        <v>0.80649567460919713</v>
      </c>
    </row>
    <row r="305" spans="1:9">
      <c r="A305" s="4" t="s">
        <v>129</v>
      </c>
      <c r="B305" s="4" t="s">
        <v>135</v>
      </c>
      <c r="C305" t="s">
        <v>147</v>
      </c>
      <c r="D305" s="4" t="s">
        <v>132</v>
      </c>
      <c r="E305" t="s">
        <v>138</v>
      </c>
      <c r="F305">
        <v>6</v>
      </c>
      <c r="G305">
        <f t="shared" si="13"/>
        <v>304</v>
      </c>
      <c r="H305">
        <f t="shared" si="14"/>
        <v>5320</v>
      </c>
      <c r="I305" s="6">
        <f t="shared" si="12"/>
        <v>0.80740628319927155</v>
      </c>
    </row>
    <row r="306" spans="1:9">
      <c r="A306" s="4" t="s">
        <v>134</v>
      </c>
      <c r="B306" s="4" t="s">
        <v>144</v>
      </c>
      <c r="C306" t="s">
        <v>131</v>
      </c>
      <c r="D306" s="4" t="s">
        <v>142</v>
      </c>
      <c r="E306" t="s">
        <v>138</v>
      </c>
      <c r="F306">
        <v>6</v>
      </c>
      <c r="G306">
        <f t="shared" si="13"/>
        <v>305</v>
      </c>
      <c r="H306">
        <f t="shared" si="14"/>
        <v>5326</v>
      </c>
      <c r="I306" s="6">
        <f t="shared" si="12"/>
        <v>0.80831689178934585</v>
      </c>
    </row>
    <row r="307" spans="1:9">
      <c r="A307" s="4" t="s">
        <v>134</v>
      </c>
      <c r="B307" s="4" t="s">
        <v>135</v>
      </c>
      <c r="C307" t="s">
        <v>140</v>
      </c>
      <c r="D307" s="4" t="s">
        <v>148</v>
      </c>
      <c r="E307" t="s">
        <v>136</v>
      </c>
      <c r="F307">
        <v>6</v>
      </c>
      <c r="G307">
        <f t="shared" si="13"/>
        <v>306</v>
      </c>
      <c r="H307">
        <f t="shared" si="14"/>
        <v>5332</v>
      </c>
      <c r="I307" s="6">
        <f t="shared" si="12"/>
        <v>0.80922750037942026</v>
      </c>
    </row>
    <row r="308" spans="1:9">
      <c r="A308" s="4" t="s">
        <v>134</v>
      </c>
      <c r="B308" s="4" t="s">
        <v>135</v>
      </c>
      <c r="C308" t="s">
        <v>131</v>
      </c>
      <c r="D308" s="4" t="s">
        <v>148</v>
      </c>
      <c r="E308" t="s">
        <v>138</v>
      </c>
      <c r="F308">
        <v>6</v>
      </c>
      <c r="G308">
        <f t="shared" si="13"/>
        <v>307</v>
      </c>
      <c r="H308">
        <f t="shared" si="14"/>
        <v>5338</v>
      </c>
      <c r="I308" s="6">
        <f t="shared" si="12"/>
        <v>0.81013810896949456</v>
      </c>
    </row>
    <row r="309" spans="1:9">
      <c r="A309" s="4" t="s">
        <v>134</v>
      </c>
      <c r="B309" s="4" t="s">
        <v>130</v>
      </c>
      <c r="C309" t="s">
        <v>131</v>
      </c>
      <c r="D309" s="4" t="s">
        <v>132</v>
      </c>
      <c r="E309" t="s">
        <v>136</v>
      </c>
      <c r="F309">
        <v>6</v>
      </c>
      <c r="G309">
        <f t="shared" si="13"/>
        <v>308</v>
      </c>
      <c r="H309">
        <f t="shared" si="14"/>
        <v>5344</v>
      </c>
      <c r="I309" s="6">
        <f t="shared" si="12"/>
        <v>0.81104871755956898</v>
      </c>
    </row>
    <row r="310" spans="1:9">
      <c r="A310" s="4" t="s">
        <v>141</v>
      </c>
      <c r="B310" s="4" t="s">
        <v>144</v>
      </c>
      <c r="C310" t="s">
        <v>140</v>
      </c>
      <c r="D310" s="4" t="s">
        <v>142</v>
      </c>
      <c r="E310" t="s">
        <v>138</v>
      </c>
      <c r="F310">
        <v>6</v>
      </c>
      <c r="G310">
        <f t="shared" si="13"/>
        <v>309</v>
      </c>
      <c r="H310">
        <f t="shared" si="14"/>
        <v>5350</v>
      </c>
      <c r="I310" s="6">
        <f t="shared" si="12"/>
        <v>0.81195932614964339</v>
      </c>
    </row>
    <row r="311" spans="1:9">
      <c r="A311" s="4" t="s">
        <v>141</v>
      </c>
      <c r="B311" s="4" t="s">
        <v>144</v>
      </c>
      <c r="C311" t="s">
        <v>140</v>
      </c>
      <c r="D311" s="4" t="s">
        <v>142</v>
      </c>
      <c r="E311" t="s">
        <v>136</v>
      </c>
      <c r="F311">
        <v>6</v>
      </c>
      <c r="G311">
        <f t="shared" si="13"/>
        <v>310</v>
      </c>
      <c r="H311">
        <f t="shared" si="14"/>
        <v>5356</v>
      </c>
      <c r="I311" s="6">
        <f t="shared" si="12"/>
        <v>0.81286993473971769</v>
      </c>
    </row>
    <row r="312" spans="1:9">
      <c r="A312" s="4" t="s">
        <v>141</v>
      </c>
      <c r="B312" s="4" t="s">
        <v>144</v>
      </c>
      <c r="C312" t="s">
        <v>147</v>
      </c>
      <c r="D312" s="4" t="s">
        <v>132</v>
      </c>
      <c r="E312" t="s">
        <v>138</v>
      </c>
      <c r="F312">
        <v>6</v>
      </c>
      <c r="G312">
        <f t="shared" si="13"/>
        <v>311</v>
      </c>
      <c r="H312">
        <f t="shared" si="14"/>
        <v>5362</v>
      </c>
      <c r="I312" s="6">
        <f t="shared" si="12"/>
        <v>0.81378054332979211</v>
      </c>
    </row>
    <row r="313" spans="1:9">
      <c r="A313" s="4" t="s">
        <v>141</v>
      </c>
      <c r="B313" s="4" t="s">
        <v>144</v>
      </c>
      <c r="C313" t="s">
        <v>131</v>
      </c>
      <c r="D313" s="4" t="s">
        <v>148</v>
      </c>
      <c r="E313" t="s">
        <v>133</v>
      </c>
      <c r="F313">
        <v>6</v>
      </c>
      <c r="G313">
        <f t="shared" si="13"/>
        <v>312</v>
      </c>
      <c r="H313">
        <f t="shared" si="14"/>
        <v>5368</v>
      </c>
      <c r="I313" s="6">
        <f t="shared" si="12"/>
        <v>0.81469115191986641</v>
      </c>
    </row>
    <row r="314" spans="1:9">
      <c r="A314" s="4" t="s">
        <v>141</v>
      </c>
      <c r="B314" s="4" t="s">
        <v>130</v>
      </c>
      <c r="C314" t="s">
        <v>147</v>
      </c>
      <c r="D314" s="4" t="s">
        <v>132</v>
      </c>
      <c r="E314" t="s">
        <v>133</v>
      </c>
      <c r="F314">
        <v>6</v>
      </c>
      <c r="G314">
        <f t="shared" si="13"/>
        <v>313</v>
      </c>
      <c r="H314">
        <f t="shared" si="14"/>
        <v>5374</v>
      </c>
      <c r="I314" s="6">
        <f t="shared" si="12"/>
        <v>0.81560176050994082</v>
      </c>
    </row>
    <row r="315" spans="1:9">
      <c r="A315" s="4" t="s">
        <v>149</v>
      </c>
      <c r="B315" s="4" t="s">
        <v>144</v>
      </c>
      <c r="C315" t="s">
        <v>140</v>
      </c>
      <c r="D315" s="4" t="s">
        <v>132</v>
      </c>
      <c r="E315" t="s">
        <v>138</v>
      </c>
      <c r="F315">
        <v>6</v>
      </c>
      <c r="G315">
        <f t="shared" si="13"/>
        <v>314</v>
      </c>
      <c r="H315">
        <f t="shared" si="14"/>
        <v>5380</v>
      </c>
      <c r="I315" s="6">
        <f t="shared" si="12"/>
        <v>0.81651236910001512</v>
      </c>
    </row>
    <row r="316" spans="1:9">
      <c r="A316" s="4" t="s">
        <v>149</v>
      </c>
      <c r="B316" s="4" t="s">
        <v>144</v>
      </c>
      <c r="C316" t="s">
        <v>140</v>
      </c>
      <c r="D316" s="4" t="s">
        <v>132</v>
      </c>
      <c r="E316" t="s">
        <v>133</v>
      </c>
      <c r="F316">
        <v>6</v>
      </c>
      <c r="G316">
        <f t="shared" si="13"/>
        <v>315</v>
      </c>
      <c r="H316">
        <f t="shared" si="14"/>
        <v>5386</v>
      </c>
      <c r="I316" s="6">
        <f t="shared" si="12"/>
        <v>0.81742297769008954</v>
      </c>
    </row>
    <row r="317" spans="1:9">
      <c r="A317" s="4" t="s">
        <v>145</v>
      </c>
      <c r="B317" s="4" t="s">
        <v>144</v>
      </c>
      <c r="C317" t="s">
        <v>131</v>
      </c>
      <c r="D317" s="4" t="s">
        <v>132</v>
      </c>
      <c r="E317" t="s">
        <v>236</v>
      </c>
      <c r="F317">
        <v>5</v>
      </c>
      <c r="G317">
        <f t="shared" si="13"/>
        <v>316</v>
      </c>
      <c r="H317">
        <f t="shared" si="14"/>
        <v>5391</v>
      </c>
      <c r="I317" s="6">
        <f t="shared" si="12"/>
        <v>0.81818181818181823</v>
      </c>
    </row>
    <row r="318" spans="1:9">
      <c r="A318" s="4" t="s">
        <v>145</v>
      </c>
      <c r="B318" s="4" t="s">
        <v>135</v>
      </c>
      <c r="C318" t="s">
        <v>147</v>
      </c>
      <c r="D318" s="4" t="s">
        <v>132</v>
      </c>
      <c r="E318" t="s">
        <v>133</v>
      </c>
      <c r="F318">
        <v>5</v>
      </c>
      <c r="G318">
        <f t="shared" si="13"/>
        <v>317</v>
      </c>
      <c r="H318">
        <f t="shared" si="14"/>
        <v>5396</v>
      </c>
      <c r="I318" s="6">
        <f t="shared" si="12"/>
        <v>0.81894065867354682</v>
      </c>
    </row>
    <row r="319" spans="1:9">
      <c r="A319" s="4" t="s">
        <v>145</v>
      </c>
      <c r="B319" s="4" t="s">
        <v>135</v>
      </c>
      <c r="C319" t="s">
        <v>131</v>
      </c>
      <c r="D319" s="4" t="s">
        <v>142</v>
      </c>
      <c r="E319" t="s">
        <v>133</v>
      </c>
      <c r="F319">
        <v>5</v>
      </c>
      <c r="G319">
        <f t="shared" si="13"/>
        <v>318</v>
      </c>
      <c r="H319">
        <f t="shared" si="14"/>
        <v>5401</v>
      </c>
      <c r="I319" s="6">
        <f t="shared" si="12"/>
        <v>0.81969949916527551</v>
      </c>
    </row>
    <row r="320" spans="1:9">
      <c r="A320" s="4" t="s">
        <v>145</v>
      </c>
      <c r="B320" s="4" t="s">
        <v>130</v>
      </c>
      <c r="C320" t="s">
        <v>131</v>
      </c>
      <c r="D320" s="4" t="s">
        <v>142</v>
      </c>
      <c r="E320" t="s">
        <v>138</v>
      </c>
      <c r="F320">
        <v>5</v>
      </c>
      <c r="G320">
        <f t="shared" si="13"/>
        <v>319</v>
      </c>
      <c r="H320">
        <f t="shared" si="14"/>
        <v>5406</v>
      </c>
      <c r="I320" s="6">
        <f t="shared" si="12"/>
        <v>0.8204583396570041</v>
      </c>
    </row>
    <row r="321" spans="1:9">
      <c r="A321" s="4" t="s">
        <v>145</v>
      </c>
      <c r="B321" s="4" t="s">
        <v>130</v>
      </c>
      <c r="C321" t="s">
        <v>131</v>
      </c>
      <c r="D321" s="4" t="s">
        <v>142</v>
      </c>
      <c r="E321" t="s">
        <v>133</v>
      </c>
      <c r="F321">
        <v>5</v>
      </c>
      <c r="G321">
        <f t="shared" si="13"/>
        <v>320</v>
      </c>
      <c r="H321">
        <f t="shared" si="14"/>
        <v>5411</v>
      </c>
      <c r="I321" s="6">
        <f t="shared" si="12"/>
        <v>0.82121718014873268</v>
      </c>
    </row>
    <row r="322" spans="1:9">
      <c r="A322" s="4" t="s">
        <v>145</v>
      </c>
      <c r="B322" s="4" t="s">
        <v>130</v>
      </c>
      <c r="C322" t="s">
        <v>131</v>
      </c>
      <c r="D322" s="4" t="s">
        <v>132</v>
      </c>
      <c r="E322" t="s">
        <v>133</v>
      </c>
      <c r="F322">
        <v>5</v>
      </c>
      <c r="G322">
        <f t="shared" si="13"/>
        <v>321</v>
      </c>
      <c r="H322">
        <f t="shared" si="14"/>
        <v>5416</v>
      </c>
      <c r="I322" s="6">
        <f t="shared" si="12"/>
        <v>0.82197602064046138</v>
      </c>
    </row>
    <row r="323" spans="1:9">
      <c r="A323" s="4" t="s">
        <v>137</v>
      </c>
      <c r="B323" s="4" t="s">
        <v>144</v>
      </c>
      <c r="C323" t="s">
        <v>140</v>
      </c>
      <c r="D323" s="4" t="s">
        <v>132</v>
      </c>
      <c r="E323" t="s">
        <v>138</v>
      </c>
      <c r="F323">
        <v>5</v>
      </c>
      <c r="G323">
        <f t="shared" si="13"/>
        <v>322</v>
      </c>
      <c r="H323">
        <f t="shared" si="14"/>
        <v>5421</v>
      </c>
      <c r="I323" s="6">
        <f t="shared" ref="I323:I386" si="15">H323/SUM($F$2:$F$842)</f>
        <v>0.82273486113218997</v>
      </c>
    </row>
    <row r="324" spans="1:9">
      <c r="A324" s="4" t="s">
        <v>137</v>
      </c>
      <c r="B324" s="4" t="s">
        <v>144</v>
      </c>
      <c r="C324" t="s">
        <v>140</v>
      </c>
      <c r="D324" s="4" t="s">
        <v>132</v>
      </c>
      <c r="E324" t="s">
        <v>133</v>
      </c>
      <c r="F324">
        <v>5</v>
      </c>
      <c r="G324">
        <f t="shared" ref="G324:G387" si="16">G323+1</f>
        <v>323</v>
      </c>
      <c r="H324">
        <f t="shared" ref="H324:H387" si="17">H323+F324</f>
        <v>5426</v>
      </c>
      <c r="I324" s="6">
        <f t="shared" si="15"/>
        <v>0.82349370162391866</v>
      </c>
    </row>
    <row r="325" spans="1:9">
      <c r="A325" s="4" t="s">
        <v>137</v>
      </c>
      <c r="B325" s="4" t="s">
        <v>135</v>
      </c>
      <c r="C325" t="s">
        <v>140</v>
      </c>
      <c r="D325" s="4" t="s">
        <v>142</v>
      </c>
      <c r="E325" t="s">
        <v>133</v>
      </c>
      <c r="F325">
        <v>5</v>
      </c>
      <c r="G325">
        <f t="shared" si="16"/>
        <v>324</v>
      </c>
      <c r="H325">
        <f t="shared" si="17"/>
        <v>5431</v>
      </c>
      <c r="I325" s="6">
        <f t="shared" si="15"/>
        <v>0.82425254211564725</v>
      </c>
    </row>
    <row r="326" spans="1:9">
      <c r="A326" s="4" t="s">
        <v>137</v>
      </c>
      <c r="B326" s="4" t="s">
        <v>135</v>
      </c>
      <c r="C326" t="s">
        <v>147</v>
      </c>
      <c r="D326" s="4" t="s">
        <v>148</v>
      </c>
      <c r="E326" t="s">
        <v>136</v>
      </c>
      <c r="F326">
        <v>5</v>
      </c>
      <c r="G326">
        <f t="shared" si="16"/>
        <v>325</v>
      </c>
      <c r="H326">
        <f t="shared" si="17"/>
        <v>5436</v>
      </c>
      <c r="I326" s="6">
        <f t="shared" si="15"/>
        <v>0.82501138260737594</v>
      </c>
    </row>
    <row r="327" spans="1:9">
      <c r="A327" s="4" t="s">
        <v>137</v>
      </c>
      <c r="B327" s="4" t="s">
        <v>130</v>
      </c>
      <c r="C327" t="s">
        <v>140</v>
      </c>
      <c r="D327" s="4" t="s">
        <v>132</v>
      </c>
      <c r="E327" t="s">
        <v>138</v>
      </c>
      <c r="F327">
        <v>5</v>
      </c>
      <c r="G327">
        <f t="shared" si="16"/>
        <v>326</v>
      </c>
      <c r="H327">
        <f t="shared" si="17"/>
        <v>5441</v>
      </c>
      <c r="I327" s="6">
        <f t="shared" si="15"/>
        <v>0.82577022309910453</v>
      </c>
    </row>
    <row r="328" spans="1:9">
      <c r="A328" s="4" t="s">
        <v>137</v>
      </c>
      <c r="B328" s="4" t="s">
        <v>130</v>
      </c>
      <c r="C328" t="s">
        <v>131</v>
      </c>
      <c r="D328" s="4" t="s">
        <v>148</v>
      </c>
      <c r="E328" t="s">
        <v>138</v>
      </c>
      <c r="F328">
        <v>5</v>
      </c>
      <c r="G328">
        <f t="shared" si="16"/>
        <v>327</v>
      </c>
      <c r="H328">
        <f t="shared" si="17"/>
        <v>5446</v>
      </c>
      <c r="I328" s="6">
        <f t="shared" si="15"/>
        <v>0.82652906359083322</v>
      </c>
    </row>
    <row r="329" spans="1:9">
      <c r="A329" s="4" t="s">
        <v>139</v>
      </c>
      <c r="B329" s="4" t="s">
        <v>144</v>
      </c>
      <c r="C329" t="s">
        <v>131</v>
      </c>
      <c r="D329" s="4" t="s">
        <v>142</v>
      </c>
      <c r="E329" t="s">
        <v>136</v>
      </c>
      <c r="F329">
        <v>5</v>
      </c>
      <c r="G329">
        <f t="shared" si="16"/>
        <v>328</v>
      </c>
      <c r="H329">
        <f t="shared" si="17"/>
        <v>5451</v>
      </c>
      <c r="I329" s="6">
        <f t="shared" si="15"/>
        <v>0.82728790408256181</v>
      </c>
    </row>
    <row r="330" spans="1:9">
      <c r="A330" s="4" t="s">
        <v>139</v>
      </c>
      <c r="B330" s="4" t="s">
        <v>135</v>
      </c>
      <c r="C330" t="s">
        <v>140</v>
      </c>
      <c r="D330" s="4" t="s">
        <v>142</v>
      </c>
      <c r="E330" t="s">
        <v>136</v>
      </c>
      <c r="F330">
        <v>5</v>
      </c>
      <c r="G330">
        <f t="shared" si="16"/>
        <v>329</v>
      </c>
      <c r="H330">
        <f t="shared" si="17"/>
        <v>5456</v>
      </c>
      <c r="I330" s="6">
        <f t="shared" si="15"/>
        <v>0.82804674457429051</v>
      </c>
    </row>
    <row r="331" spans="1:9">
      <c r="A331" s="4" t="s">
        <v>139</v>
      </c>
      <c r="B331" s="4" t="s">
        <v>135</v>
      </c>
      <c r="C331" t="s">
        <v>131</v>
      </c>
      <c r="D331" s="4" t="s">
        <v>142</v>
      </c>
      <c r="E331" t="s">
        <v>236</v>
      </c>
      <c r="F331">
        <v>5</v>
      </c>
      <c r="G331">
        <f t="shared" si="16"/>
        <v>330</v>
      </c>
      <c r="H331">
        <f t="shared" si="17"/>
        <v>5461</v>
      </c>
      <c r="I331" s="6">
        <f t="shared" si="15"/>
        <v>0.82880558506601909</v>
      </c>
    </row>
    <row r="332" spans="1:9">
      <c r="A332" s="4" t="s">
        <v>139</v>
      </c>
      <c r="B332" s="4" t="s">
        <v>130</v>
      </c>
      <c r="C332" t="s">
        <v>140</v>
      </c>
      <c r="D332" s="4" t="s">
        <v>235</v>
      </c>
      <c r="E332" t="s">
        <v>133</v>
      </c>
      <c r="F332">
        <v>5</v>
      </c>
      <c r="G332">
        <f t="shared" si="16"/>
        <v>331</v>
      </c>
      <c r="H332">
        <f t="shared" si="17"/>
        <v>5466</v>
      </c>
      <c r="I332" s="6">
        <f t="shared" si="15"/>
        <v>0.82956442555774779</v>
      </c>
    </row>
    <row r="333" spans="1:9">
      <c r="A333" s="4" t="s">
        <v>139</v>
      </c>
      <c r="B333" s="4" t="s">
        <v>130</v>
      </c>
      <c r="C333" t="s">
        <v>140</v>
      </c>
      <c r="D333" s="4" t="s">
        <v>148</v>
      </c>
      <c r="E333" t="s">
        <v>236</v>
      </c>
      <c r="F333">
        <v>5</v>
      </c>
      <c r="G333">
        <f t="shared" si="16"/>
        <v>332</v>
      </c>
      <c r="H333">
        <f t="shared" si="17"/>
        <v>5471</v>
      </c>
      <c r="I333" s="6">
        <f t="shared" si="15"/>
        <v>0.83032326604947637</v>
      </c>
    </row>
    <row r="334" spans="1:9">
      <c r="A334" s="4" t="s">
        <v>139</v>
      </c>
      <c r="B334" s="4" t="s">
        <v>130</v>
      </c>
      <c r="C334" t="s">
        <v>147</v>
      </c>
      <c r="D334" s="4" t="s">
        <v>142</v>
      </c>
      <c r="E334" t="s">
        <v>136</v>
      </c>
      <c r="F334">
        <v>5</v>
      </c>
      <c r="G334">
        <f t="shared" si="16"/>
        <v>333</v>
      </c>
      <c r="H334">
        <f t="shared" si="17"/>
        <v>5476</v>
      </c>
      <c r="I334" s="6">
        <f t="shared" si="15"/>
        <v>0.83108210654120507</v>
      </c>
    </row>
    <row r="335" spans="1:9">
      <c r="A335" s="4" t="s">
        <v>139</v>
      </c>
      <c r="B335" s="4" t="s">
        <v>130</v>
      </c>
      <c r="C335" t="s">
        <v>147</v>
      </c>
      <c r="D335" s="4" t="s">
        <v>142</v>
      </c>
      <c r="E335" t="s">
        <v>133</v>
      </c>
      <c r="F335">
        <v>5</v>
      </c>
      <c r="G335">
        <f t="shared" si="16"/>
        <v>334</v>
      </c>
      <c r="H335">
        <f t="shared" si="17"/>
        <v>5481</v>
      </c>
      <c r="I335" s="6">
        <f t="shared" si="15"/>
        <v>0.83184094703293365</v>
      </c>
    </row>
    <row r="336" spans="1:9">
      <c r="A336" s="4" t="s">
        <v>143</v>
      </c>
      <c r="B336" s="4" t="s">
        <v>144</v>
      </c>
      <c r="C336" t="s">
        <v>140</v>
      </c>
      <c r="D336" s="4" t="s">
        <v>142</v>
      </c>
      <c r="E336" t="s">
        <v>136</v>
      </c>
      <c r="F336">
        <v>5</v>
      </c>
      <c r="G336">
        <f t="shared" si="16"/>
        <v>335</v>
      </c>
      <c r="H336">
        <f t="shared" si="17"/>
        <v>5486</v>
      </c>
      <c r="I336" s="6">
        <f t="shared" si="15"/>
        <v>0.83259978752466235</v>
      </c>
    </row>
    <row r="337" spans="1:9">
      <c r="A337" s="4" t="s">
        <v>143</v>
      </c>
      <c r="B337" s="4" t="s">
        <v>135</v>
      </c>
      <c r="C337" t="s">
        <v>140</v>
      </c>
      <c r="D337" s="4" t="s">
        <v>142</v>
      </c>
      <c r="E337" t="s">
        <v>133</v>
      </c>
      <c r="F337">
        <v>5</v>
      </c>
      <c r="G337">
        <f t="shared" si="16"/>
        <v>336</v>
      </c>
      <c r="H337">
        <f t="shared" si="17"/>
        <v>5491</v>
      </c>
      <c r="I337" s="6">
        <f t="shared" si="15"/>
        <v>0.83335862801639093</v>
      </c>
    </row>
    <row r="338" spans="1:9">
      <c r="A338" s="4" t="s">
        <v>143</v>
      </c>
      <c r="B338" s="4" t="s">
        <v>135</v>
      </c>
      <c r="C338" t="s">
        <v>147</v>
      </c>
      <c r="D338" s="4" t="s">
        <v>132</v>
      </c>
      <c r="E338" t="s">
        <v>138</v>
      </c>
      <c r="F338">
        <v>5</v>
      </c>
      <c r="G338">
        <f t="shared" si="16"/>
        <v>337</v>
      </c>
      <c r="H338">
        <f t="shared" si="17"/>
        <v>5496</v>
      </c>
      <c r="I338" s="6">
        <f t="shared" si="15"/>
        <v>0.83411746850811963</v>
      </c>
    </row>
    <row r="339" spans="1:9">
      <c r="A339" s="4" t="s">
        <v>143</v>
      </c>
      <c r="B339" s="4" t="s">
        <v>135</v>
      </c>
      <c r="C339" t="s">
        <v>147</v>
      </c>
      <c r="D339" s="4" t="s">
        <v>132</v>
      </c>
      <c r="E339" t="s">
        <v>133</v>
      </c>
      <c r="F339">
        <v>5</v>
      </c>
      <c r="G339">
        <f t="shared" si="16"/>
        <v>338</v>
      </c>
      <c r="H339">
        <f t="shared" si="17"/>
        <v>5501</v>
      </c>
      <c r="I339" s="6">
        <f t="shared" si="15"/>
        <v>0.83487630899984822</v>
      </c>
    </row>
    <row r="340" spans="1:9">
      <c r="A340" s="4" t="s">
        <v>143</v>
      </c>
      <c r="B340" s="4" t="s">
        <v>130</v>
      </c>
      <c r="C340" t="s">
        <v>140</v>
      </c>
      <c r="D340" s="4" t="s">
        <v>132</v>
      </c>
      <c r="E340" t="s">
        <v>136</v>
      </c>
      <c r="F340">
        <v>5</v>
      </c>
      <c r="G340">
        <f t="shared" si="16"/>
        <v>339</v>
      </c>
      <c r="H340">
        <f t="shared" si="17"/>
        <v>5506</v>
      </c>
      <c r="I340" s="6">
        <f t="shared" si="15"/>
        <v>0.83563514949157691</v>
      </c>
    </row>
    <row r="341" spans="1:9">
      <c r="A341" s="4" t="s">
        <v>146</v>
      </c>
      <c r="B341" s="4" t="s">
        <v>135</v>
      </c>
      <c r="C341" t="s">
        <v>140</v>
      </c>
      <c r="D341" s="4" t="s">
        <v>132</v>
      </c>
      <c r="E341" t="s">
        <v>133</v>
      </c>
      <c r="F341">
        <v>5</v>
      </c>
      <c r="G341">
        <f t="shared" si="16"/>
        <v>340</v>
      </c>
      <c r="H341">
        <f t="shared" si="17"/>
        <v>5511</v>
      </c>
      <c r="I341" s="6">
        <f t="shared" si="15"/>
        <v>0.8363939899833055</v>
      </c>
    </row>
    <row r="342" spans="1:9">
      <c r="A342" s="4" t="s">
        <v>146</v>
      </c>
      <c r="B342" s="4" t="s">
        <v>135</v>
      </c>
      <c r="C342" t="s">
        <v>147</v>
      </c>
      <c r="D342" s="4" t="s">
        <v>142</v>
      </c>
      <c r="E342" t="s">
        <v>133</v>
      </c>
      <c r="F342">
        <v>5</v>
      </c>
      <c r="G342">
        <f t="shared" si="16"/>
        <v>341</v>
      </c>
      <c r="H342">
        <f t="shared" si="17"/>
        <v>5516</v>
      </c>
      <c r="I342" s="6">
        <f t="shared" si="15"/>
        <v>0.83715283047503419</v>
      </c>
    </row>
    <row r="343" spans="1:9">
      <c r="A343" s="4" t="s">
        <v>146</v>
      </c>
      <c r="B343" s="4" t="s">
        <v>130</v>
      </c>
      <c r="C343" t="s">
        <v>131</v>
      </c>
      <c r="D343" s="4" t="s">
        <v>132</v>
      </c>
      <c r="E343" t="s">
        <v>237</v>
      </c>
      <c r="F343">
        <v>5</v>
      </c>
      <c r="G343">
        <f t="shared" si="16"/>
        <v>342</v>
      </c>
      <c r="H343">
        <f t="shared" si="17"/>
        <v>5521</v>
      </c>
      <c r="I343" s="6">
        <f t="shared" si="15"/>
        <v>0.83791167096676278</v>
      </c>
    </row>
    <row r="344" spans="1:9">
      <c r="A344" s="4" t="s">
        <v>146</v>
      </c>
      <c r="B344" s="4" t="s">
        <v>130</v>
      </c>
      <c r="C344" t="s">
        <v>131</v>
      </c>
      <c r="D344" s="4" t="s">
        <v>132</v>
      </c>
      <c r="E344" t="s">
        <v>236</v>
      </c>
      <c r="F344">
        <v>5</v>
      </c>
      <c r="G344">
        <f t="shared" si="16"/>
        <v>343</v>
      </c>
      <c r="H344">
        <f t="shared" si="17"/>
        <v>5526</v>
      </c>
      <c r="I344" s="6">
        <f t="shared" si="15"/>
        <v>0.83867051145849147</v>
      </c>
    </row>
    <row r="345" spans="1:9">
      <c r="A345" s="4" t="s">
        <v>146</v>
      </c>
      <c r="B345" s="4" t="s">
        <v>130</v>
      </c>
      <c r="C345" t="s">
        <v>131</v>
      </c>
      <c r="D345" s="4" t="s">
        <v>148</v>
      </c>
      <c r="E345" t="s">
        <v>138</v>
      </c>
      <c r="F345">
        <v>5</v>
      </c>
      <c r="G345">
        <f t="shared" si="16"/>
        <v>344</v>
      </c>
      <c r="H345">
        <f t="shared" si="17"/>
        <v>5531</v>
      </c>
      <c r="I345" s="6">
        <f t="shared" si="15"/>
        <v>0.83942935195022006</v>
      </c>
    </row>
    <row r="346" spans="1:9">
      <c r="A346" s="4" t="s">
        <v>129</v>
      </c>
      <c r="B346" s="4" t="s">
        <v>135</v>
      </c>
      <c r="C346" t="s">
        <v>140</v>
      </c>
      <c r="D346" s="4" t="s">
        <v>132</v>
      </c>
      <c r="E346" t="s">
        <v>138</v>
      </c>
      <c r="F346">
        <v>5</v>
      </c>
      <c r="G346">
        <f t="shared" si="16"/>
        <v>345</v>
      </c>
      <c r="H346">
        <f t="shared" si="17"/>
        <v>5536</v>
      </c>
      <c r="I346" s="6">
        <f t="shared" si="15"/>
        <v>0.84018819244194876</v>
      </c>
    </row>
    <row r="347" spans="1:9">
      <c r="A347" s="4" t="s">
        <v>129</v>
      </c>
      <c r="B347" s="4" t="s">
        <v>135</v>
      </c>
      <c r="C347" t="s">
        <v>131</v>
      </c>
      <c r="D347" s="4" t="s">
        <v>148</v>
      </c>
      <c r="E347" t="s">
        <v>236</v>
      </c>
      <c r="F347">
        <v>5</v>
      </c>
      <c r="G347">
        <f t="shared" si="16"/>
        <v>346</v>
      </c>
      <c r="H347">
        <f t="shared" si="17"/>
        <v>5541</v>
      </c>
      <c r="I347" s="6">
        <f t="shared" si="15"/>
        <v>0.84094703293367734</v>
      </c>
    </row>
    <row r="348" spans="1:9">
      <c r="A348" s="4" t="s">
        <v>129</v>
      </c>
      <c r="B348" s="4" t="s">
        <v>130</v>
      </c>
      <c r="C348" t="s">
        <v>140</v>
      </c>
      <c r="D348" s="4" t="s">
        <v>235</v>
      </c>
      <c r="E348" t="s">
        <v>133</v>
      </c>
      <c r="F348">
        <v>5</v>
      </c>
      <c r="G348">
        <f t="shared" si="16"/>
        <v>347</v>
      </c>
      <c r="H348">
        <f t="shared" si="17"/>
        <v>5546</v>
      </c>
      <c r="I348" s="6">
        <f t="shared" si="15"/>
        <v>0.84170587342540593</v>
      </c>
    </row>
    <row r="349" spans="1:9">
      <c r="A349" s="4" t="s">
        <v>129</v>
      </c>
      <c r="B349" s="4" t="s">
        <v>130</v>
      </c>
      <c r="C349" t="s">
        <v>140</v>
      </c>
      <c r="D349" s="4" t="s">
        <v>132</v>
      </c>
      <c r="E349" t="s">
        <v>236</v>
      </c>
      <c r="F349">
        <v>5</v>
      </c>
      <c r="G349">
        <f t="shared" si="16"/>
        <v>348</v>
      </c>
      <c r="H349">
        <f t="shared" si="17"/>
        <v>5551</v>
      </c>
      <c r="I349" s="6">
        <f t="shared" si="15"/>
        <v>0.84246471391713462</v>
      </c>
    </row>
    <row r="350" spans="1:9">
      <c r="A350" s="4" t="s">
        <v>129</v>
      </c>
      <c r="B350" s="4" t="s">
        <v>130</v>
      </c>
      <c r="C350" t="s">
        <v>140</v>
      </c>
      <c r="D350" s="4" t="s">
        <v>148</v>
      </c>
      <c r="E350" t="s">
        <v>136</v>
      </c>
      <c r="F350">
        <v>5</v>
      </c>
      <c r="G350">
        <f t="shared" si="16"/>
        <v>349</v>
      </c>
      <c r="H350">
        <f t="shared" si="17"/>
        <v>5556</v>
      </c>
      <c r="I350" s="6">
        <f t="shared" si="15"/>
        <v>0.84322355440886321</v>
      </c>
    </row>
    <row r="351" spans="1:9">
      <c r="A351" s="4" t="s">
        <v>129</v>
      </c>
      <c r="B351" s="4" t="s">
        <v>130</v>
      </c>
      <c r="C351" t="s">
        <v>131</v>
      </c>
      <c r="D351" s="4" t="s">
        <v>132</v>
      </c>
      <c r="E351" t="s">
        <v>236</v>
      </c>
      <c r="F351">
        <v>5</v>
      </c>
      <c r="G351">
        <f t="shared" si="16"/>
        <v>350</v>
      </c>
      <c r="H351">
        <f t="shared" si="17"/>
        <v>5561</v>
      </c>
      <c r="I351" s="6">
        <f t="shared" si="15"/>
        <v>0.8439823949005919</v>
      </c>
    </row>
    <row r="352" spans="1:9">
      <c r="A352" s="4" t="s">
        <v>134</v>
      </c>
      <c r="B352" s="4" t="s">
        <v>135</v>
      </c>
      <c r="C352" t="s">
        <v>140</v>
      </c>
      <c r="D352" s="4" t="s">
        <v>142</v>
      </c>
      <c r="E352" t="s">
        <v>133</v>
      </c>
      <c r="F352">
        <v>5</v>
      </c>
      <c r="G352">
        <f t="shared" si="16"/>
        <v>351</v>
      </c>
      <c r="H352">
        <f t="shared" si="17"/>
        <v>5566</v>
      </c>
      <c r="I352" s="6">
        <f t="shared" si="15"/>
        <v>0.84474123539232049</v>
      </c>
    </row>
    <row r="353" spans="1:9">
      <c r="A353" s="4" t="s">
        <v>134</v>
      </c>
      <c r="B353" s="4" t="s">
        <v>135</v>
      </c>
      <c r="C353" t="s">
        <v>147</v>
      </c>
      <c r="D353" s="4" t="s">
        <v>148</v>
      </c>
      <c r="E353" t="s">
        <v>133</v>
      </c>
      <c r="F353">
        <v>5</v>
      </c>
      <c r="G353">
        <f t="shared" si="16"/>
        <v>352</v>
      </c>
      <c r="H353">
        <f t="shared" si="17"/>
        <v>5571</v>
      </c>
      <c r="I353" s="6">
        <f t="shared" si="15"/>
        <v>0.84550007588404918</v>
      </c>
    </row>
    <row r="354" spans="1:9">
      <c r="A354" s="4" t="s">
        <v>141</v>
      </c>
      <c r="B354" s="4" t="s">
        <v>144</v>
      </c>
      <c r="C354" t="s">
        <v>131</v>
      </c>
      <c r="D354" s="4" t="s">
        <v>142</v>
      </c>
      <c r="E354" t="s">
        <v>133</v>
      </c>
      <c r="F354">
        <v>5</v>
      </c>
      <c r="G354">
        <f t="shared" si="16"/>
        <v>353</v>
      </c>
      <c r="H354">
        <f t="shared" si="17"/>
        <v>5576</v>
      </c>
      <c r="I354" s="6">
        <f t="shared" si="15"/>
        <v>0.84625891637577777</v>
      </c>
    </row>
    <row r="355" spans="1:9">
      <c r="A355" s="4" t="s">
        <v>141</v>
      </c>
      <c r="B355" s="4" t="s">
        <v>135</v>
      </c>
      <c r="C355" t="s">
        <v>140</v>
      </c>
      <c r="D355" s="4" t="s">
        <v>148</v>
      </c>
      <c r="E355" t="s">
        <v>236</v>
      </c>
      <c r="F355">
        <v>5</v>
      </c>
      <c r="G355">
        <f t="shared" si="16"/>
        <v>354</v>
      </c>
      <c r="H355">
        <f t="shared" si="17"/>
        <v>5581</v>
      </c>
      <c r="I355" s="6">
        <f t="shared" si="15"/>
        <v>0.84701775686750647</v>
      </c>
    </row>
    <row r="356" spans="1:9">
      <c r="A356" s="4" t="s">
        <v>141</v>
      </c>
      <c r="B356" s="4" t="s">
        <v>135</v>
      </c>
      <c r="C356" t="s">
        <v>140</v>
      </c>
      <c r="D356" s="4" t="s">
        <v>148</v>
      </c>
      <c r="E356" t="s">
        <v>133</v>
      </c>
      <c r="F356">
        <v>5</v>
      </c>
      <c r="G356">
        <f t="shared" si="16"/>
        <v>355</v>
      </c>
      <c r="H356">
        <f t="shared" si="17"/>
        <v>5586</v>
      </c>
      <c r="I356" s="6">
        <f t="shared" si="15"/>
        <v>0.84777659735923505</v>
      </c>
    </row>
    <row r="357" spans="1:9">
      <c r="A357" s="4" t="s">
        <v>141</v>
      </c>
      <c r="B357" s="4" t="s">
        <v>135</v>
      </c>
      <c r="C357" t="s">
        <v>131</v>
      </c>
      <c r="D357" s="4" t="s">
        <v>148</v>
      </c>
      <c r="E357" t="s">
        <v>236</v>
      </c>
      <c r="F357">
        <v>5</v>
      </c>
      <c r="G357">
        <f t="shared" si="16"/>
        <v>356</v>
      </c>
      <c r="H357">
        <f t="shared" si="17"/>
        <v>5591</v>
      </c>
      <c r="I357" s="6">
        <f t="shared" si="15"/>
        <v>0.84853543785096375</v>
      </c>
    </row>
    <row r="358" spans="1:9">
      <c r="A358" s="4" t="s">
        <v>141</v>
      </c>
      <c r="B358" s="4" t="s">
        <v>130</v>
      </c>
      <c r="C358" t="s">
        <v>140</v>
      </c>
      <c r="D358" s="4" t="s">
        <v>142</v>
      </c>
      <c r="E358" t="s">
        <v>138</v>
      </c>
      <c r="F358">
        <v>5</v>
      </c>
      <c r="G358">
        <f t="shared" si="16"/>
        <v>357</v>
      </c>
      <c r="H358">
        <f t="shared" si="17"/>
        <v>5596</v>
      </c>
      <c r="I358" s="6">
        <f t="shared" si="15"/>
        <v>0.84929427834269233</v>
      </c>
    </row>
    <row r="359" spans="1:9">
      <c r="A359" s="4" t="s">
        <v>141</v>
      </c>
      <c r="B359" s="4" t="s">
        <v>130</v>
      </c>
      <c r="C359" t="s">
        <v>131</v>
      </c>
      <c r="D359" s="4" t="s">
        <v>132</v>
      </c>
      <c r="E359" t="s">
        <v>236</v>
      </c>
      <c r="F359">
        <v>5</v>
      </c>
      <c r="G359">
        <f t="shared" si="16"/>
        <v>358</v>
      </c>
      <c r="H359">
        <f t="shared" si="17"/>
        <v>5601</v>
      </c>
      <c r="I359" s="6">
        <f t="shared" si="15"/>
        <v>0.85005311883442103</v>
      </c>
    </row>
    <row r="360" spans="1:9">
      <c r="A360" s="4" t="s">
        <v>149</v>
      </c>
      <c r="B360" s="4" t="s">
        <v>144</v>
      </c>
      <c r="C360" t="s">
        <v>140</v>
      </c>
      <c r="D360" s="4" t="s">
        <v>142</v>
      </c>
      <c r="E360" t="s">
        <v>138</v>
      </c>
      <c r="F360">
        <v>5</v>
      </c>
      <c r="G360">
        <f t="shared" si="16"/>
        <v>359</v>
      </c>
      <c r="H360">
        <f t="shared" si="17"/>
        <v>5606</v>
      </c>
      <c r="I360" s="6">
        <f t="shared" si="15"/>
        <v>0.85081195932614961</v>
      </c>
    </row>
    <row r="361" spans="1:9">
      <c r="A361" s="4" t="s">
        <v>149</v>
      </c>
      <c r="B361" s="4" t="s">
        <v>144</v>
      </c>
      <c r="C361" t="s">
        <v>140</v>
      </c>
      <c r="D361" s="4" t="s">
        <v>142</v>
      </c>
      <c r="E361" t="s">
        <v>133</v>
      </c>
      <c r="F361">
        <v>5</v>
      </c>
      <c r="G361">
        <f t="shared" si="16"/>
        <v>360</v>
      </c>
      <c r="H361">
        <f t="shared" si="17"/>
        <v>5611</v>
      </c>
      <c r="I361" s="6">
        <f t="shared" si="15"/>
        <v>0.85157079981787831</v>
      </c>
    </row>
    <row r="362" spans="1:9">
      <c r="A362" s="4" t="s">
        <v>149</v>
      </c>
      <c r="B362" s="4" t="s">
        <v>135</v>
      </c>
      <c r="C362" t="s">
        <v>140</v>
      </c>
      <c r="D362" s="4" t="s">
        <v>142</v>
      </c>
      <c r="E362" t="s">
        <v>133</v>
      </c>
      <c r="F362">
        <v>5</v>
      </c>
      <c r="G362">
        <f t="shared" si="16"/>
        <v>361</v>
      </c>
      <c r="H362">
        <f t="shared" si="17"/>
        <v>5616</v>
      </c>
      <c r="I362" s="6">
        <f t="shared" si="15"/>
        <v>0.8523296403096069</v>
      </c>
    </row>
    <row r="363" spans="1:9">
      <c r="A363" s="4" t="s">
        <v>149</v>
      </c>
      <c r="B363" s="4" t="s">
        <v>135</v>
      </c>
      <c r="C363" t="s">
        <v>140</v>
      </c>
      <c r="D363" s="4" t="s">
        <v>132</v>
      </c>
      <c r="E363" t="s">
        <v>136</v>
      </c>
      <c r="F363">
        <v>5</v>
      </c>
      <c r="G363">
        <f t="shared" si="16"/>
        <v>362</v>
      </c>
      <c r="H363">
        <f t="shared" si="17"/>
        <v>5621</v>
      </c>
      <c r="I363" s="6">
        <f t="shared" si="15"/>
        <v>0.85308848080133559</v>
      </c>
    </row>
    <row r="364" spans="1:9">
      <c r="A364" s="4" t="s">
        <v>149</v>
      </c>
      <c r="B364" s="4" t="s">
        <v>135</v>
      </c>
      <c r="C364" t="s">
        <v>140</v>
      </c>
      <c r="D364" s="4" t="s">
        <v>132</v>
      </c>
      <c r="E364" t="s">
        <v>236</v>
      </c>
      <c r="F364">
        <v>5</v>
      </c>
      <c r="G364">
        <f t="shared" si="16"/>
        <v>363</v>
      </c>
      <c r="H364">
        <f t="shared" si="17"/>
        <v>5626</v>
      </c>
      <c r="I364" s="6">
        <f t="shared" si="15"/>
        <v>0.85384732129306418</v>
      </c>
    </row>
    <row r="365" spans="1:9">
      <c r="A365" s="4" t="s">
        <v>149</v>
      </c>
      <c r="B365" s="4" t="s">
        <v>130</v>
      </c>
      <c r="C365" t="s">
        <v>140</v>
      </c>
      <c r="D365" s="4" t="s">
        <v>132</v>
      </c>
      <c r="E365" t="s">
        <v>138</v>
      </c>
      <c r="F365">
        <v>5</v>
      </c>
      <c r="G365">
        <f t="shared" si="16"/>
        <v>364</v>
      </c>
      <c r="H365">
        <f t="shared" si="17"/>
        <v>5631</v>
      </c>
      <c r="I365" s="6">
        <f t="shared" si="15"/>
        <v>0.85460616178479287</v>
      </c>
    </row>
    <row r="366" spans="1:9">
      <c r="A366" s="4" t="s">
        <v>149</v>
      </c>
      <c r="B366" s="4" t="s">
        <v>130</v>
      </c>
      <c r="C366" t="s">
        <v>131</v>
      </c>
      <c r="D366" s="4" t="s">
        <v>142</v>
      </c>
      <c r="E366" t="s">
        <v>133</v>
      </c>
      <c r="F366">
        <v>5</v>
      </c>
      <c r="G366">
        <f t="shared" si="16"/>
        <v>365</v>
      </c>
      <c r="H366">
        <f t="shared" si="17"/>
        <v>5636</v>
      </c>
      <c r="I366" s="6">
        <f t="shared" si="15"/>
        <v>0.85536500227652146</v>
      </c>
    </row>
    <row r="367" spans="1:9">
      <c r="A367" s="4" t="s">
        <v>149</v>
      </c>
      <c r="B367" s="4" t="s">
        <v>130</v>
      </c>
      <c r="C367" t="s">
        <v>131</v>
      </c>
      <c r="D367" s="4" t="s">
        <v>132</v>
      </c>
      <c r="E367" t="s">
        <v>133</v>
      </c>
      <c r="F367">
        <v>5</v>
      </c>
      <c r="G367">
        <f t="shared" si="16"/>
        <v>366</v>
      </c>
      <c r="H367">
        <f t="shared" si="17"/>
        <v>5641</v>
      </c>
      <c r="I367" s="6">
        <f t="shared" si="15"/>
        <v>0.85612384276825015</v>
      </c>
    </row>
    <row r="368" spans="1:9">
      <c r="A368" s="4" t="s">
        <v>145</v>
      </c>
      <c r="B368" s="4" t="s">
        <v>144</v>
      </c>
      <c r="C368" t="s">
        <v>140</v>
      </c>
      <c r="D368" s="4" t="s">
        <v>142</v>
      </c>
      <c r="E368" t="s">
        <v>133</v>
      </c>
      <c r="F368">
        <v>4</v>
      </c>
      <c r="G368">
        <f t="shared" si="16"/>
        <v>367</v>
      </c>
      <c r="H368">
        <f t="shared" si="17"/>
        <v>5645</v>
      </c>
      <c r="I368" s="6">
        <f t="shared" si="15"/>
        <v>0.85673091516163302</v>
      </c>
    </row>
    <row r="369" spans="1:9">
      <c r="A369" s="4" t="s">
        <v>145</v>
      </c>
      <c r="B369" s="4" t="s">
        <v>144</v>
      </c>
      <c r="C369" t="s">
        <v>140</v>
      </c>
      <c r="D369" s="4" t="s">
        <v>148</v>
      </c>
      <c r="E369" t="s">
        <v>236</v>
      </c>
      <c r="F369">
        <v>4</v>
      </c>
      <c r="G369">
        <f t="shared" si="16"/>
        <v>368</v>
      </c>
      <c r="H369">
        <f t="shared" si="17"/>
        <v>5649</v>
      </c>
      <c r="I369" s="6">
        <f t="shared" si="15"/>
        <v>0.85733798755501589</v>
      </c>
    </row>
    <row r="370" spans="1:9">
      <c r="A370" s="4" t="s">
        <v>145</v>
      </c>
      <c r="B370" s="4" t="s">
        <v>144</v>
      </c>
      <c r="C370" t="s">
        <v>140</v>
      </c>
      <c r="D370" s="4" t="s">
        <v>148</v>
      </c>
      <c r="E370" t="s">
        <v>133</v>
      </c>
      <c r="F370">
        <v>4</v>
      </c>
      <c r="G370">
        <f t="shared" si="16"/>
        <v>369</v>
      </c>
      <c r="H370">
        <f t="shared" si="17"/>
        <v>5653</v>
      </c>
      <c r="I370" s="6">
        <f t="shared" si="15"/>
        <v>0.85794505994839887</v>
      </c>
    </row>
    <row r="371" spans="1:9">
      <c r="A371" s="4" t="s">
        <v>145</v>
      </c>
      <c r="B371" s="4" t="s">
        <v>144</v>
      </c>
      <c r="C371" t="s">
        <v>131</v>
      </c>
      <c r="D371" s="4" t="s">
        <v>142</v>
      </c>
      <c r="E371" t="s">
        <v>133</v>
      </c>
      <c r="F371">
        <v>4</v>
      </c>
      <c r="G371">
        <f t="shared" si="16"/>
        <v>370</v>
      </c>
      <c r="H371">
        <f t="shared" si="17"/>
        <v>5657</v>
      </c>
      <c r="I371" s="6">
        <f t="shared" si="15"/>
        <v>0.85855213234178174</v>
      </c>
    </row>
    <row r="372" spans="1:9">
      <c r="A372" s="4" t="s">
        <v>137</v>
      </c>
      <c r="B372" s="4" t="s">
        <v>144</v>
      </c>
      <c r="C372" t="s">
        <v>140</v>
      </c>
      <c r="D372" s="4" t="s">
        <v>142</v>
      </c>
      <c r="E372" t="s">
        <v>133</v>
      </c>
      <c r="F372">
        <v>4</v>
      </c>
      <c r="G372">
        <f t="shared" si="16"/>
        <v>371</v>
      </c>
      <c r="H372">
        <f t="shared" si="17"/>
        <v>5661</v>
      </c>
      <c r="I372" s="6">
        <f t="shared" si="15"/>
        <v>0.85915920473516472</v>
      </c>
    </row>
    <row r="373" spans="1:9">
      <c r="A373" s="4" t="s">
        <v>137</v>
      </c>
      <c r="B373" s="4" t="s">
        <v>144</v>
      </c>
      <c r="C373" t="s">
        <v>147</v>
      </c>
      <c r="D373" s="4" t="s">
        <v>142</v>
      </c>
      <c r="E373" t="s">
        <v>138</v>
      </c>
      <c r="F373">
        <v>4</v>
      </c>
      <c r="G373">
        <f t="shared" si="16"/>
        <v>372</v>
      </c>
      <c r="H373">
        <f t="shared" si="17"/>
        <v>5665</v>
      </c>
      <c r="I373" s="6">
        <f t="shared" si="15"/>
        <v>0.85976627712854758</v>
      </c>
    </row>
    <row r="374" spans="1:9">
      <c r="A374" s="4" t="s">
        <v>137</v>
      </c>
      <c r="B374" s="4" t="s">
        <v>144</v>
      </c>
      <c r="C374" t="s">
        <v>131</v>
      </c>
      <c r="D374" s="4" t="s">
        <v>132</v>
      </c>
      <c r="E374" t="s">
        <v>236</v>
      </c>
      <c r="F374">
        <v>4</v>
      </c>
      <c r="G374">
        <f t="shared" si="16"/>
        <v>373</v>
      </c>
      <c r="H374">
        <f t="shared" si="17"/>
        <v>5669</v>
      </c>
      <c r="I374" s="6">
        <f t="shared" si="15"/>
        <v>0.86037334952193045</v>
      </c>
    </row>
    <row r="375" spans="1:9">
      <c r="A375" s="4" t="s">
        <v>137</v>
      </c>
      <c r="B375" s="4" t="s">
        <v>144</v>
      </c>
      <c r="C375" t="s">
        <v>131</v>
      </c>
      <c r="D375" s="4" t="s">
        <v>148</v>
      </c>
      <c r="E375" t="s">
        <v>138</v>
      </c>
      <c r="F375">
        <v>4</v>
      </c>
      <c r="G375">
        <f t="shared" si="16"/>
        <v>374</v>
      </c>
      <c r="H375">
        <f t="shared" si="17"/>
        <v>5673</v>
      </c>
      <c r="I375" s="6">
        <f t="shared" si="15"/>
        <v>0.86098042191531343</v>
      </c>
    </row>
    <row r="376" spans="1:9">
      <c r="A376" s="4" t="s">
        <v>137</v>
      </c>
      <c r="B376" s="4" t="s">
        <v>130</v>
      </c>
      <c r="C376" t="s">
        <v>140</v>
      </c>
      <c r="D376" s="4" t="s">
        <v>132</v>
      </c>
      <c r="E376" t="s">
        <v>133</v>
      </c>
      <c r="F376">
        <v>4</v>
      </c>
      <c r="G376">
        <f t="shared" si="16"/>
        <v>375</v>
      </c>
      <c r="H376">
        <f t="shared" si="17"/>
        <v>5677</v>
      </c>
      <c r="I376" s="6">
        <f t="shared" si="15"/>
        <v>0.8615874943086963</v>
      </c>
    </row>
    <row r="377" spans="1:9">
      <c r="A377" s="4" t="s">
        <v>137</v>
      </c>
      <c r="B377" s="4" t="s">
        <v>130</v>
      </c>
      <c r="C377" t="s">
        <v>140</v>
      </c>
      <c r="D377" s="4" t="s">
        <v>148</v>
      </c>
      <c r="E377" t="s">
        <v>133</v>
      </c>
      <c r="F377">
        <v>4</v>
      </c>
      <c r="G377">
        <f t="shared" si="16"/>
        <v>376</v>
      </c>
      <c r="H377">
        <f t="shared" si="17"/>
        <v>5681</v>
      </c>
      <c r="I377" s="6">
        <f t="shared" si="15"/>
        <v>0.86219456670207917</v>
      </c>
    </row>
    <row r="378" spans="1:9">
      <c r="A378" s="4" t="s">
        <v>137</v>
      </c>
      <c r="B378" s="4" t="s">
        <v>130</v>
      </c>
      <c r="C378" t="s">
        <v>131</v>
      </c>
      <c r="D378" s="4" t="s">
        <v>142</v>
      </c>
      <c r="E378" t="s">
        <v>133</v>
      </c>
      <c r="F378">
        <v>4</v>
      </c>
      <c r="G378">
        <f t="shared" si="16"/>
        <v>377</v>
      </c>
      <c r="H378">
        <f t="shared" si="17"/>
        <v>5685</v>
      </c>
      <c r="I378" s="6">
        <f t="shared" si="15"/>
        <v>0.86280163909546215</v>
      </c>
    </row>
    <row r="379" spans="1:9">
      <c r="A379" s="4" t="s">
        <v>139</v>
      </c>
      <c r="B379" s="4" t="s">
        <v>144</v>
      </c>
      <c r="C379" t="s">
        <v>140</v>
      </c>
      <c r="D379" s="4" t="s">
        <v>142</v>
      </c>
      <c r="E379" t="s">
        <v>136</v>
      </c>
      <c r="F379">
        <v>4</v>
      </c>
      <c r="G379">
        <f t="shared" si="16"/>
        <v>378</v>
      </c>
      <c r="H379">
        <f t="shared" si="17"/>
        <v>5689</v>
      </c>
      <c r="I379" s="6">
        <f t="shared" si="15"/>
        <v>0.86340871148884502</v>
      </c>
    </row>
    <row r="380" spans="1:9">
      <c r="A380" s="4" t="s">
        <v>139</v>
      </c>
      <c r="B380" s="4" t="s">
        <v>135</v>
      </c>
      <c r="C380" t="s">
        <v>140</v>
      </c>
      <c r="D380" s="4" t="s">
        <v>142</v>
      </c>
      <c r="E380" t="s">
        <v>133</v>
      </c>
      <c r="F380">
        <v>4</v>
      </c>
      <c r="G380">
        <f t="shared" si="16"/>
        <v>379</v>
      </c>
      <c r="H380">
        <f t="shared" si="17"/>
        <v>5693</v>
      </c>
      <c r="I380" s="6">
        <f t="shared" si="15"/>
        <v>0.86401578388222799</v>
      </c>
    </row>
    <row r="381" spans="1:9">
      <c r="A381" s="4" t="s">
        <v>139</v>
      </c>
      <c r="B381" s="4" t="s">
        <v>135</v>
      </c>
      <c r="C381" t="s">
        <v>140</v>
      </c>
      <c r="D381" s="4" t="s">
        <v>148</v>
      </c>
      <c r="E381" t="s">
        <v>236</v>
      </c>
      <c r="F381">
        <v>4</v>
      </c>
      <c r="G381">
        <f t="shared" si="16"/>
        <v>380</v>
      </c>
      <c r="H381">
        <f t="shared" si="17"/>
        <v>5697</v>
      </c>
      <c r="I381" s="6">
        <f t="shared" si="15"/>
        <v>0.86462285627561086</v>
      </c>
    </row>
    <row r="382" spans="1:9">
      <c r="A382" s="5" t="s">
        <v>139</v>
      </c>
      <c r="B382" s="4" t="s">
        <v>135</v>
      </c>
      <c r="C382" t="s">
        <v>140</v>
      </c>
      <c r="D382" s="4" t="s">
        <v>148</v>
      </c>
      <c r="E382" t="s">
        <v>133</v>
      </c>
      <c r="F382">
        <v>4</v>
      </c>
      <c r="G382">
        <f t="shared" si="16"/>
        <v>381</v>
      </c>
      <c r="H382">
        <f t="shared" si="17"/>
        <v>5701</v>
      </c>
      <c r="I382" s="6">
        <f t="shared" si="15"/>
        <v>0.86522992866899373</v>
      </c>
    </row>
    <row r="383" spans="1:9">
      <c r="A383" s="4" t="s">
        <v>139</v>
      </c>
      <c r="B383" s="4" t="s">
        <v>135</v>
      </c>
      <c r="C383" t="s">
        <v>131</v>
      </c>
      <c r="D383" s="4" t="s">
        <v>235</v>
      </c>
      <c r="E383" t="s">
        <v>236</v>
      </c>
      <c r="F383">
        <v>4</v>
      </c>
      <c r="G383">
        <f t="shared" si="16"/>
        <v>382</v>
      </c>
      <c r="H383">
        <f t="shared" si="17"/>
        <v>5705</v>
      </c>
      <c r="I383" s="6">
        <f t="shared" si="15"/>
        <v>0.86583700106237671</v>
      </c>
    </row>
    <row r="384" spans="1:9">
      <c r="A384" s="4" t="s">
        <v>139</v>
      </c>
      <c r="B384" s="4" t="s">
        <v>130</v>
      </c>
      <c r="C384" t="s">
        <v>140</v>
      </c>
      <c r="D384" s="4" t="s">
        <v>235</v>
      </c>
      <c r="E384" t="s">
        <v>236</v>
      </c>
      <c r="F384">
        <v>4</v>
      </c>
      <c r="G384">
        <f t="shared" si="16"/>
        <v>383</v>
      </c>
      <c r="H384">
        <f t="shared" si="17"/>
        <v>5709</v>
      </c>
      <c r="I384" s="6">
        <f t="shared" si="15"/>
        <v>0.86644407345575958</v>
      </c>
    </row>
    <row r="385" spans="1:9">
      <c r="A385" s="4" t="s">
        <v>139</v>
      </c>
      <c r="B385" s="4" t="s">
        <v>130</v>
      </c>
      <c r="C385" t="s">
        <v>147</v>
      </c>
      <c r="D385" s="4" t="s">
        <v>148</v>
      </c>
      <c r="E385" t="s">
        <v>133</v>
      </c>
      <c r="F385">
        <v>4</v>
      </c>
      <c r="G385">
        <f t="shared" si="16"/>
        <v>384</v>
      </c>
      <c r="H385">
        <f t="shared" si="17"/>
        <v>5713</v>
      </c>
      <c r="I385" s="6">
        <f t="shared" si="15"/>
        <v>0.86705114584914256</v>
      </c>
    </row>
    <row r="386" spans="1:9">
      <c r="A386" s="4" t="s">
        <v>139</v>
      </c>
      <c r="B386" s="4" t="s">
        <v>130</v>
      </c>
      <c r="C386" t="s">
        <v>131</v>
      </c>
      <c r="D386" s="4" t="s">
        <v>142</v>
      </c>
      <c r="E386" t="s">
        <v>236</v>
      </c>
      <c r="F386">
        <v>4</v>
      </c>
      <c r="G386">
        <f t="shared" si="16"/>
        <v>385</v>
      </c>
      <c r="H386">
        <f t="shared" si="17"/>
        <v>5717</v>
      </c>
      <c r="I386" s="6">
        <f t="shared" si="15"/>
        <v>0.86765821824252543</v>
      </c>
    </row>
    <row r="387" spans="1:9">
      <c r="A387" s="4" t="s">
        <v>143</v>
      </c>
      <c r="B387" s="4" t="s">
        <v>144</v>
      </c>
      <c r="C387" t="s">
        <v>140</v>
      </c>
      <c r="D387" s="4" t="s">
        <v>132</v>
      </c>
      <c r="E387" t="s">
        <v>138</v>
      </c>
      <c r="F387">
        <v>4</v>
      </c>
      <c r="G387">
        <f t="shared" si="16"/>
        <v>386</v>
      </c>
      <c r="H387">
        <f t="shared" si="17"/>
        <v>5721</v>
      </c>
      <c r="I387" s="6">
        <f t="shared" ref="I387:I450" si="18">H387/SUM($F$2:$F$842)</f>
        <v>0.86826529063590829</v>
      </c>
    </row>
    <row r="388" spans="1:9">
      <c r="A388" s="4" t="s">
        <v>143</v>
      </c>
      <c r="B388" s="4" t="s">
        <v>135</v>
      </c>
      <c r="C388" t="s">
        <v>140</v>
      </c>
      <c r="D388" s="4" t="s">
        <v>148</v>
      </c>
      <c r="E388" t="s">
        <v>136</v>
      </c>
      <c r="F388">
        <v>4</v>
      </c>
      <c r="G388">
        <f t="shared" ref="G388:G451" si="19">G387+1</f>
        <v>387</v>
      </c>
      <c r="H388">
        <f t="shared" ref="H388:H451" si="20">H387+F388</f>
        <v>5725</v>
      </c>
      <c r="I388" s="6">
        <f t="shared" si="18"/>
        <v>0.86887236302929127</v>
      </c>
    </row>
    <row r="389" spans="1:9">
      <c r="A389" s="4" t="s">
        <v>143</v>
      </c>
      <c r="B389" s="4" t="s">
        <v>135</v>
      </c>
      <c r="C389" t="s">
        <v>131</v>
      </c>
      <c r="D389" s="4" t="s">
        <v>148</v>
      </c>
      <c r="E389" t="s">
        <v>133</v>
      </c>
      <c r="F389">
        <v>4</v>
      </c>
      <c r="G389">
        <f t="shared" si="19"/>
        <v>388</v>
      </c>
      <c r="H389">
        <f t="shared" si="20"/>
        <v>5729</v>
      </c>
      <c r="I389" s="6">
        <f t="shared" si="18"/>
        <v>0.86947943542267414</v>
      </c>
    </row>
    <row r="390" spans="1:9">
      <c r="A390" s="4" t="s">
        <v>143</v>
      </c>
      <c r="B390" s="4" t="s">
        <v>135</v>
      </c>
      <c r="C390" t="s">
        <v>131</v>
      </c>
      <c r="D390" s="4" t="s">
        <v>148</v>
      </c>
      <c r="E390" t="s">
        <v>136</v>
      </c>
      <c r="F390">
        <v>4</v>
      </c>
      <c r="G390">
        <f t="shared" si="19"/>
        <v>389</v>
      </c>
      <c r="H390">
        <f t="shared" si="20"/>
        <v>5733</v>
      </c>
      <c r="I390" s="6">
        <f t="shared" si="18"/>
        <v>0.87008650781605712</v>
      </c>
    </row>
    <row r="391" spans="1:9">
      <c r="A391" s="4" t="s">
        <v>143</v>
      </c>
      <c r="B391" s="4" t="s">
        <v>130</v>
      </c>
      <c r="C391" t="s">
        <v>140</v>
      </c>
      <c r="D391" s="4" t="s">
        <v>142</v>
      </c>
      <c r="E391" t="s">
        <v>138</v>
      </c>
      <c r="F391">
        <v>4</v>
      </c>
      <c r="G391">
        <f t="shared" si="19"/>
        <v>390</v>
      </c>
      <c r="H391">
        <f t="shared" si="20"/>
        <v>5737</v>
      </c>
      <c r="I391" s="6">
        <f t="shared" si="18"/>
        <v>0.87069358020943999</v>
      </c>
    </row>
    <row r="392" spans="1:9">
      <c r="A392" s="4" t="s">
        <v>143</v>
      </c>
      <c r="B392" s="4" t="s">
        <v>130</v>
      </c>
      <c r="C392" t="s">
        <v>147</v>
      </c>
      <c r="D392" s="4" t="s">
        <v>132</v>
      </c>
      <c r="E392" t="s">
        <v>133</v>
      </c>
      <c r="F392">
        <v>4</v>
      </c>
      <c r="G392">
        <f t="shared" si="19"/>
        <v>391</v>
      </c>
      <c r="H392">
        <f t="shared" si="20"/>
        <v>5741</v>
      </c>
      <c r="I392" s="6">
        <f t="shared" si="18"/>
        <v>0.87130065260282286</v>
      </c>
    </row>
    <row r="393" spans="1:9">
      <c r="A393" s="4" t="s">
        <v>143</v>
      </c>
      <c r="B393" s="4" t="s">
        <v>130</v>
      </c>
      <c r="C393" t="s">
        <v>131</v>
      </c>
      <c r="D393" s="4" t="s">
        <v>142</v>
      </c>
      <c r="E393" t="s">
        <v>136</v>
      </c>
      <c r="F393">
        <v>4</v>
      </c>
      <c r="G393">
        <f t="shared" si="19"/>
        <v>392</v>
      </c>
      <c r="H393">
        <f t="shared" si="20"/>
        <v>5745</v>
      </c>
      <c r="I393" s="6">
        <f t="shared" si="18"/>
        <v>0.87190772499620584</v>
      </c>
    </row>
    <row r="394" spans="1:9">
      <c r="A394" s="4" t="s">
        <v>146</v>
      </c>
      <c r="B394" s="4" t="s">
        <v>144</v>
      </c>
      <c r="C394" t="s">
        <v>131</v>
      </c>
      <c r="D394" s="4" t="s">
        <v>132</v>
      </c>
      <c r="E394" t="s">
        <v>236</v>
      </c>
      <c r="F394">
        <v>4</v>
      </c>
      <c r="G394">
        <f t="shared" si="19"/>
        <v>393</v>
      </c>
      <c r="H394">
        <f t="shared" si="20"/>
        <v>5749</v>
      </c>
      <c r="I394" s="6">
        <f t="shared" si="18"/>
        <v>0.8725147973895887</v>
      </c>
    </row>
    <row r="395" spans="1:9">
      <c r="A395" s="4" t="s">
        <v>146</v>
      </c>
      <c r="B395" s="4" t="s">
        <v>135</v>
      </c>
      <c r="C395" t="s">
        <v>147</v>
      </c>
      <c r="D395" s="4" t="s">
        <v>132</v>
      </c>
      <c r="E395" t="s">
        <v>138</v>
      </c>
      <c r="F395">
        <v>4</v>
      </c>
      <c r="G395">
        <f t="shared" si="19"/>
        <v>394</v>
      </c>
      <c r="H395">
        <f t="shared" si="20"/>
        <v>5753</v>
      </c>
      <c r="I395" s="6">
        <f t="shared" si="18"/>
        <v>0.87312186978297157</v>
      </c>
    </row>
    <row r="396" spans="1:9">
      <c r="A396" s="4" t="s">
        <v>146</v>
      </c>
      <c r="B396" s="4" t="s">
        <v>130</v>
      </c>
      <c r="C396" t="s">
        <v>140</v>
      </c>
      <c r="D396" s="4" t="s">
        <v>132</v>
      </c>
      <c r="E396" t="s">
        <v>138</v>
      </c>
      <c r="F396">
        <v>4</v>
      </c>
      <c r="G396">
        <f t="shared" si="19"/>
        <v>395</v>
      </c>
      <c r="H396">
        <f t="shared" si="20"/>
        <v>5757</v>
      </c>
      <c r="I396" s="6">
        <f t="shared" si="18"/>
        <v>0.87372894217635455</v>
      </c>
    </row>
    <row r="397" spans="1:9">
      <c r="A397" s="4" t="s">
        <v>146</v>
      </c>
      <c r="B397" s="4" t="s">
        <v>130</v>
      </c>
      <c r="C397" t="s">
        <v>147</v>
      </c>
      <c r="D397" s="4" t="s">
        <v>132</v>
      </c>
      <c r="E397" t="s">
        <v>136</v>
      </c>
      <c r="F397">
        <v>4</v>
      </c>
      <c r="G397">
        <f t="shared" si="19"/>
        <v>396</v>
      </c>
      <c r="H397">
        <f t="shared" si="20"/>
        <v>5761</v>
      </c>
      <c r="I397" s="6">
        <f t="shared" si="18"/>
        <v>0.87433601456973742</v>
      </c>
    </row>
    <row r="398" spans="1:9">
      <c r="A398" s="4" t="s">
        <v>146</v>
      </c>
      <c r="B398" s="4" t="s">
        <v>130</v>
      </c>
      <c r="C398" t="s">
        <v>147</v>
      </c>
      <c r="D398" s="4" t="s">
        <v>148</v>
      </c>
      <c r="E398" t="s">
        <v>133</v>
      </c>
      <c r="F398">
        <v>4</v>
      </c>
      <c r="G398">
        <f t="shared" si="19"/>
        <v>397</v>
      </c>
      <c r="H398">
        <f t="shared" si="20"/>
        <v>5765</v>
      </c>
      <c r="I398" s="6">
        <f t="shared" si="18"/>
        <v>0.8749430869631204</v>
      </c>
    </row>
    <row r="399" spans="1:9">
      <c r="A399" s="4" t="s">
        <v>146</v>
      </c>
      <c r="B399" s="4" t="s">
        <v>130</v>
      </c>
      <c r="C399" t="s">
        <v>131</v>
      </c>
      <c r="D399" s="4" t="s">
        <v>142</v>
      </c>
      <c r="E399" t="s">
        <v>133</v>
      </c>
      <c r="F399">
        <v>4</v>
      </c>
      <c r="G399">
        <f t="shared" si="19"/>
        <v>398</v>
      </c>
      <c r="H399">
        <f t="shared" si="20"/>
        <v>5769</v>
      </c>
      <c r="I399" s="6">
        <f t="shared" si="18"/>
        <v>0.87555015935650327</v>
      </c>
    </row>
    <row r="400" spans="1:9">
      <c r="A400" s="4" t="s">
        <v>129</v>
      </c>
      <c r="B400" s="4" t="s">
        <v>135</v>
      </c>
      <c r="C400" t="s">
        <v>140</v>
      </c>
      <c r="D400" s="4" t="s">
        <v>142</v>
      </c>
      <c r="E400" t="s">
        <v>138</v>
      </c>
      <c r="F400">
        <v>4</v>
      </c>
      <c r="G400">
        <f t="shared" si="19"/>
        <v>399</v>
      </c>
      <c r="H400">
        <f t="shared" si="20"/>
        <v>5773</v>
      </c>
      <c r="I400" s="6">
        <f t="shared" si="18"/>
        <v>0.87615723174988613</v>
      </c>
    </row>
    <row r="401" spans="1:9">
      <c r="A401" s="4" t="s">
        <v>129</v>
      </c>
      <c r="B401" s="4" t="s">
        <v>135</v>
      </c>
      <c r="C401" t="s">
        <v>147</v>
      </c>
      <c r="D401" s="4" t="s">
        <v>142</v>
      </c>
      <c r="E401" t="s">
        <v>133</v>
      </c>
      <c r="F401">
        <v>4</v>
      </c>
      <c r="G401">
        <f t="shared" si="19"/>
        <v>400</v>
      </c>
      <c r="H401">
        <f t="shared" si="20"/>
        <v>5777</v>
      </c>
      <c r="I401" s="6">
        <f t="shared" si="18"/>
        <v>0.87676430414326911</v>
      </c>
    </row>
    <row r="402" spans="1:9">
      <c r="A402" s="4" t="s">
        <v>129</v>
      </c>
      <c r="B402" s="4" t="s">
        <v>135</v>
      </c>
      <c r="C402" t="s">
        <v>147</v>
      </c>
      <c r="D402" s="4" t="s">
        <v>148</v>
      </c>
      <c r="E402" t="s">
        <v>133</v>
      </c>
      <c r="F402">
        <v>4</v>
      </c>
      <c r="G402">
        <f t="shared" si="19"/>
        <v>401</v>
      </c>
      <c r="H402">
        <f t="shared" si="20"/>
        <v>5781</v>
      </c>
      <c r="I402" s="6">
        <f t="shared" si="18"/>
        <v>0.87737137653665198</v>
      </c>
    </row>
    <row r="403" spans="1:9">
      <c r="A403" s="4" t="s">
        <v>129</v>
      </c>
      <c r="B403" s="4" t="s">
        <v>130</v>
      </c>
      <c r="C403" t="s">
        <v>147</v>
      </c>
      <c r="D403" s="4" t="s">
        <v>142</v>
      </c>
      <c r="E403" t="s">
        <v>138</v>
      </c>
      <c r="F403">
        <v>4</v>
      </c>
      <c r="G403">
        <f t="shared" si="19"/>
        <v>402</v>
      </c>
      <c r="H403">
        <f t="shared" si="20"/>
        <v>5785</v>
      </c>
      <c r="I403" s="6">
        <f t="shared" si="18"/>
        <v>0.87797844893003496</v>
      </c>
    </row>
    <row r="404" spans="1:9">
      <c r="A404" s="4" t="s">
        <v>129</v>
      </c>
      <c r="B404" s="4" t="s">
        <v>130</v>
      </c>
      <c r="C404" t="s">
        <v>147</v>
      </c>
      <c r="D404" s="4" t="s">
        <v>142</v>
      </c>
      <c r="E404" t="s">
        <v>133</v>
      </c>
      <c r="F404">
        <v>4</v>
      </c>
      <c r="G404">
        <f t="shared" si="19"/>
        <v>403</v>
      </c>
      <c r="H404">
        <f t="shared" si="20"/>
        <v>5789</v>
      </c>
      <c r="I404" s="6">
        <f t="shared" si="18"/>
        <v>0.87858552132341783</v>
      </c>
    </row>
    <row r="405" spans="1:9">
      <c r="A405" s="4" t="s">
        <v>129</v>
      </c>
      <c r="B405" s="4" t="s">
        <v>130</v>
      </c>
      <c r="C405" t="s">
        <v>131</v>
      </c>
      <c r="D405" s="4" t="s">
        <v>142</v>
      </c>
      <c r="E405" t="s">
        <v>236</v>
      </c>
      <c r="F405">
        <v>4</v>
      </c>
      <c r="G405">
        <f t="shared" si="19"/>
        <v>404</v>
      </c>
      <c r="H405">
        <f t="shared" si="20"/>
        <v>5793</v>
      </c>
      <c r="I405" s="6">
        <f t="shared" si="18"/>
        <v>0.8791925937168007</v>
      </c>
    </row>
    <row r="406" spans="1:9">
      <c r="A406" s="4" t="s">
        <v>129</v>
      </c>
      <c r="B406" s="4" t="s">
        <v>130</v>
      </c>
      <c r="C406" t="s">
        <v>131</v>
      </c>
      <c r="D406" s="4" t="s">
        <v>235</v>
      </c>
      <c r="E406" t="s">
        <v>236</v>
      </c>
      <c r="F406">
        <v>4</v>
      </c>
      <c r="G406">
        <f t="shared" si="19"/>
        <v>405</v>
      </c>
      <c r="H406">
        <f t="shared" si="20"/>
        <v>5797</v>
      </c>
      <c r="I406" s="6">
        <f t="shared" si="18"/>
        <v>0.87979966611018368</v>
      </c>
    </row>
    <row r="407" spans="1:9">
      <c r="A407" s="4" t="s">
        <v>134</v>
      </c>
      <c r="B407" s="4" t="s">
        <v>144</v>
      </c>
      <c r="C407" t="s">
        <v>131</v>
      </c>
      <c r="D407" s="4" t="s">
        <v>148</v>
      </c>
      <c r="E407" t="s">
        <v>133</v>
      </c>
      <c r="F407">
        <v>4</v>
      </c>
      <c r="G407">
        <f t="shared" si="19"/>
        <v>406</v>
      </c>
      <c r="H407">
        <f t="shared" si="20"/>
        <v>5801</v>
      </c>
      <c r="I407" s="6">
        <f t="shared" si="18"/>
        <v>0.88040673850356654</v>
      </c>
    </row>
    <row r="408" spans="1:9">
      <c r="A408" s="4" t="s">
        <v>134</v>
      </c>
      <c r="B408" s="4" t="s">
        <v>135</v>
      </c>
      <c r="C408" t="s">
        <v>140</v>
      </c>
      <c r="D408" s="4" t="s">
        <v>235</v>
      </c>
      <c r="E408" t="s">
        <v>133</v>
      </c>
      <c r="F408">
        <v>4</v>
      </c>
      <c r="G408">
        <f t="shared" si="19"/>
        <v>407</v>
      </c>
      <c r="H408">
        <f t="shared" si="20"/>
        <v>5805</v>
      </c>
      <c r="I408" s="6">
        <f t="shared" si="18"/>
        <v>0.88101381089694941</v>
      </c>
    </row>
    <row r="409" spans="1:9">
      <c r="A409" s="4" t="s">
        <v>134</v>
      </c>
      <c r="B409" s="4" t="s">
        <v>135</v>
      </c>
      <c r="C409" t="s">
        <v>140</v>
      </c>
      <c r="D409" s="4" t="s">
        <v>148</v>
      </c>
      <c r="E409" t="s">
        <v>236</v>
      </c>
      <c r="F409">
        <v>4</v>
      </c>
      <c r="G409">
        <f t="shared" si="19"/>
        <v>408</v>
      </c>
      <c r="H409">
        <f t="shared" si="20"/>
        <v>5809</v>
      </c>
      <c r="I409" s="6">
        <f t="shared" si="18"/>
        <v>0.88162088329033239</v>
      </c>
    </row>
    <row r="410" spans="1:9">
      <c r="A410" s="4" t="s">
        <v>141</v>
      </c>
      <c r="B410" s="4" t="s">
        <v>144</v>
      </c>
      <c r="C410" t="s">
        <v>140</v>
      </c>
      <c r="D410" s="4" t="s">
        <v>132</v>
      </c>
      <c r="E410" t="s">
        <v>138</v>
      </c>
      <c r="F410">
        <v>4</v>
      </c>
      <c r="G410">
        <f t="shared" si="19"/>
        <v>409</v>
      </c>
      <c r="H410">
        <f t="shared" si="20"/>
        <v>5813</v>
      </c>
      <c r="I410" s="6">
        <f t="shared" si="18"/>
        <v>0.88222795568371526</v>
      </c>
    </row>
    <row r="411" spans="1:9">
      <c r="A411" s="4" t="s">
        <v>141</v>
      </c>
      <c r="B411" s="4" t="s">
        <v>144</v>
      </c>
      <c r="C411" t="s">
        <v>147</v>
      </c>
      <c r="D411" s="4" t="s">
        <v>142</v>
      </c>
      <c r="E411" t="s">
        <v>133</v>
      </c>
      <c r="F411">
        <v>4</v>
      </c>
      <c r="G411">
        <f t="shared" si="19"/>
        <v>410</v>
      </c>
      <c r="H411">
        <f t="shared" si="20"/>
        <v>5817</v>
      </c>
      <c r="I411" s="6">
        <f t="shared" si="18"/>
        <v>0.88283502807709824</v>
      </c>
    </row>
    <row r="412" spans="1:9">
      <c r="A412" s="4" t="s">
        <v>141</v>
      </c>
      <c r="B412" s="4" t="s">
        <v>135</v>
      </c>
      <c r="C412" t="s">
        <v>140</v>
      </c>
      <c r="D412" s="4" t="s">
        <v>142</v>
      </c>
      <c r="E412" t="s">
        <v>136</v>
      </c>
      <c r="F412">
        <v>4</v>
      </c>
      <c r="G412">
        <f t="shared" si="19"/>
        <v>411</v>
      </c>
      <c r="H412">
        <f t="shared" si="20"/>
        <v>5821</v>
      </c>
      <c r="I412" s="6">
        <f t="shared" si="18"/>
        <v>0.88344210047048111</v>
      </c>
    </row>
    <row r="413" spans="1:9">
      <c r="A413" s="4" t="s">
        <v>141</v>
      </c>
      <c r="B413" s="4" t="s">
        <v>135</v>
      </c>
      <c r="C413" t="s">
        <v>147</v>
      </c>
      <c r="D413" s="4" t="s">
        <v>132</v>
      </c>
      <c r="E413" t="s">
        <v>136</v>
      </c>
      <c r="F413">
        <v>4</v>
      </c>
      <c r="G413">
        <f t="shared" si="19"/>
        <v>412</v>
      </c>
      <c r="H413">
        <f t="shared" si="20"/>
        <v>5825</v>
      </c>
      <c r="I413" s="6">
        <f t="shared" si="18"/>
        <v>0.88404917286386397</v>
      </c>
    </row>
    <row r="414" spans="1:9">
      <c r="A414" s="4" t="s">
        <v>141</v>
      </c>
      <c r="B414" s="4" t="s">
        <v>135</v>
      </c>
      <c r="C414" t="s">
        <v>131</v>
      </c>
      <c r="D414" s="4" t="s">
        <v>148</v>
      </c>
      <c r="E414" t="s">
        <v>138</v>
      </c>
      <c r="F414">
        <v>4</v>
      </c>
      <c r="G414">
        <f t="shared" si="19"/>
        <v>413</v>
      </c>
      <c r="H414">
        <f t="shared" si="20"/>
        <v>5829</v>
      </c>
      <c r="I414" s="6">
        <f t="shared" si="18"/>
        <v>0.88465624525724695</v>
      </c>
    </row>
    <row r="415" spans="1:9">
      <c r="A415" s="4" t="s">
        <v>141</v>
      </c>
      <c r="B415" s="4" t="s">
        <v>130</v>
      </c>
      <c r="C415" t="s">
        <v>140</v>
      </c>
      <c r="D415" s="4" t="s">
        <v>235</v>
      </c>
      <c r="E415" t="s">
        <v>133</v>
      </c>
      <c r="F415">
        <v>4</v>
      </c>
      <c r="G415">
        <f t="shared" si="19"/>
        <v>414</v>
      </c>
      <c r="H415">
        <f t="shared" si="20"/>
        <v>5833</v>
      </c>
      <c r="I415" s="6">
        <f t="shared" si="18"/>
        <v>0.88526331765062982</v>
      </c>
    </row>
    <row r="416" spans="1:9">
      <c r="A416" s="4" t="s">
        <v>141</v>
      </c>
      <c r="B416" s="4" t="s">
        <v>130</v>
      </c>
      <c r="C416" t="s">
        <v>140</v>
      </c>
      <c r="D416" s="4" t="s">
        <v>132</v>
      </c>
      <c r="E416" t="s">
        <v>236</v>
      </c>
      <c r="F416">
        <v>4</v>
      </c>
      <c r="G416">
        <f t="shared" si="19"/>
        <v>415</v>
      </c>
      <c r="H416">
        <f t="shared" si="20"/>
        <v>5837</v>
      </c>
      <c r="I416" s="6">
        <f t="shared" si="18"/>
        <v>0.8858703900440128</v>
      </c>
    </row>
    <row r="417" spans="1:9">
      <c r="A417" s="4" t="s">
        <v>141</v>
      </c>
      <c r="B417" s="4" t="s">
        <v>130</v>
      </c>
      <c r="C417" t="s">
        <v>140</v>
      </c>
      <c r="D417" s="4" t="s">
        <v>148</v>
      </c>
      <c r="E417" t="s">
        <v>236</v>
      </c>
      <c r="F417">
        <v>4</v>
      </c>
      <c r="G417">
        <f t="shared" si="19"/>
        <v>416</v>
      </c>
      <c r="H417">
        <f t="shared" si="20"/>
        <v>5841</v>
      </c>
      <c r="I417" s="6">
        <f t="shared" si="18"/>
        <v>0.88647746243739567</v>
      </c>
    </row>
    <row r="418" spans="1:9">
      <c r="A418" s="4" t="s">
        <v>141</v>
      </c>
      <c r="B418" s="4" t="s">
        <v>130</v>
      </c>
      <c r="C418" t="s">
        <v>147</v>
      </c>
      <c r="D418" s="4" t="s">
        <v>132</v>
      </c>
      <c r="E418" t="s">
        <v>138</v>
      </c>
      <c r="F418">
        <v>4</v>
      </c>
      <c r="G418">
        <f t="shared" si="19"/>
        <v>417</v>
      </c>
      <c r="H418">
        <f t="shared" si="20"/>
        <v>5845</v>
      </c>
      <c r="I418" s="6">
        <f t="shared" si="18"/>
        <v>0.88708453483077854</v>
      </c>
    </row>
    <row r="419" spans="1:9">
      <c r="A419" s="4" t="s">
        <v>149</v>
      </c>
      <c r="B419" s="4" t="s">
        <v>144</v>
      </c>
      <c r="C419" t="s">
        <v>140</v>
      </c>
      <c r="D419" s="4" t="s">
        <v>142</v>
      </c>
      <c r="E419" t="s">
        <v>136</v>
      </c>
      <c r="F419">
        <v>4</v>
      </c>
      <c r="G419">
        <f t="shared" si="19"/>
        <v>418</v>
      </c>
      <c r="H419">
        <f t="shared" si="20"/>
        <v>5849</v>
      </c>
      <c r="I419" s="6">
        <f t="shared" si="18"/>
        <v>0.88769160722416152</v>
      </c>
    </row>
    <row r="420" spans="1:9">
      <c r="A420" s="4" t="s">
        <v>149</v>
      </c>
      <c r="B420" s="4" t="s">
        <v>144</v>
      </c>
      <c r="C420" t="s">
        <v>147</v>
      </c>
      <c r="D420" s="4" t="s">
        <v>142</v>
      </c>
      <c r="E420" t="s">
        <v>138</v>
      </c>
      <c r="F420">
        <v>4</v>
      </c>
      <c r="G420">
        <f t="shared" si="19"/>
        <v>419</v>
      </c>
      <c r="H420">
        <f t="shared" si="20"/>
        <v>5853</v>
      </c>
      <c r="I420" s="6">
        <f t="shared" si="18"/>
        <v>0.88829867961754438</v>
      </c>
    </row>
    <row r="421" spans="1:9">
      <c r="A421" s="4" t="s">
        <v>149</v>
      </c>
      <c r="B421" s="4" t="s">
        <v>144</v>
      </c>
      <c r="C421" t="s">
        <v>147</v>
      </c>
      <c r="D421" s="4" t="s">
        <v>132</v>
      </c>
      <c r="E421" t="s">
        <v>138</v>
      </c>
      <c r="F421">
        <v>4</v>
      </c>
      <c r="G421">
        <f t="shared" si="19"/>
        <v>420</v>
      </c>
      <c r="H421">
        <f t="shared" si="20"/>
        <v>5857</v>
      </c>
      <c r="I421" s="6">
        <f t="shared" si="18"/>
        <v>0.88890575201092725</v>
      </c>
    </row>
    <row r="422" spans="1:9">
      <c r="A422" s="4" t="s">
        <v>149</v>
      </c>
      <c r="B422" s="4" t="s">
        <v>144</v>
      </c>
      <c r="C422" t="s">
        <v>147</v>
      </c>
      <c r="D422" s="4" t="s">
        <v>132</v>
      </c>
      <c r="E422" t="s">
        <v>136</v>
      </c>
      <c r="F422">
        <v>4</v>
      </c>
      <c r="G422">
        <f t="shared" si="19"/>
        <v>421</v>
      </c>
      <c r="H422">
        <f t="shared" si="20"/>
        <v>5861</v>
      </c>
      <c r="I422" s="6">
        <f t="shared" si="18"/>
        <v>0.88951282440431023</v>
      </c>
    </row>
    <row r="423" spans="1:9">
      <c r="A423" s="4" t="s">
        <v>149</v>
      </c>
      <c r="B423" s="4" t="s">
        <v>135</v>
      </c>
      <c r="C423" t="s">
        <v>140</v>
      </c>
      <c r="D423" s="4" t="s">
        <v>142</v>
      </c>
      <c r="E423" t="s">
        <v>136</v>
      </c>
      <c r="F423">
        <v>4</v>
      </c>
      <c r="G423">
        <f t="shared" si="19"/>
        <v>422</v>
      </c>
      <c r="H423">
        <f t="shared" si="20"/>
        <v>5865</v>
      </c>
      <c r="I423" s="6">
        <f t="shared" si="18"/>
        <v>0.8901198967976931</v>
      </c>
    </row>
    <row r="424" spans="1:9">
      <c r="A424" s="4" t="s">
        <v>145</v>
      </c>
      <c r="B424" s="4" t="s">
        <v>144</v>
      </c>
      <c r="C424" t="s">
        <v>140</v>
      </c>
      <c r="D424" s="4" t="s">
        <v>132</v>
      </c>
      <c r="E424" t="s">
        <v>236</v>
      </c>
      <c r="F424">
        <v>3</v>
      </c>
      <c r="G424">
        <f t="shared" si="19"/>
        <v>423</v>
      </c>
      <c r="H424">
        <f t="shared" si="20"/>
        <v>5868</v>
      </c>
      <c r="I424" s="6">
        <f t="shared" si="18"/>
        <v>0.89057520109273036</v>
      </c>
    </row>
    <row r="425" spans="1:9">
      <c r="A425" s="4" t="s">
        <v>145</v>
      </c>
      <c r="B425" s="4" t="s">
        <v>144</v>
      </c>
      <c r="C425" t="s">
        <v>140</v>
      </c>
      <c r="D425" s="4" t="s">
        <v>148</v>
      </c>
      <c r="E425" t="s">
        <v>138</v>
      </c>
      <c r="F425">
        <v>3</v>
      </c>
      <c r="G425">
        <f t="shared" si="19"/>
        <v>424</v>
      </c>
      <c r="H425">
        <f t="shared" si="20"/>
        <v>5871</v>
      </c>
      <c r="I425" s="6">
        <f t="shared" si="18"/>
        <v>0.89103050538776751</v>
      </c>
    </row>
    <row r="426" spans="1:9">
      <c r="A426" s="4" t="s">
        <v>145</v>
      </c>
      <c r="B426" s="4" t="s">
        <v>144</v>
      </c>
      <c r="C426" t="s">
        <v>147</v>
      </c>
      <c r="D426" s="4" t="s">
        <v>142</v>
      </c>
      <c r="E426" t="s">
        <v>138</v>
      </c>
      <c r="F426">
        <v>3</v>
      </c>
      <c r="G426">
        <f t="shared" si="19"/>
        <v>425</v>
      </c>
      <c r="H426">
        <f t="shared" si="20"/>
        <v>5874</v>
      </c>
      <c r="I426" s="6">
        <f t="shared" si="18"/>
        <v>0.89148580968280466</v>
      </c>
    </row>
    <row r="427" spans="1:9">
      <c r="A427" s="4" t="s">
        <v>145</v>
      </c>
      <c r="B427" s="4" t="s">
        <v>144</v>
      </c>
      <c r="C427" t="s">
        <v>147</v>
      </c>
      <c r="D427" s="4" t="s">
        <v>142</v>
      </c>
      <c r="E427" t="s">
        <v>136</v>
      </c>
      <c r="F427">
        <v>3</v>
      </c>
      <c r="G427">
        <f t="shared" si="19"/>
        <v>426</v>
      </c>
      <c r="H427">
        <f t="shared" si="20"/>
        <v>5877</v>
      </c>
      <c r="I427" s="6">
        <f t="shared" si="18"/>
        <v>0.89194111397784182</v>
      </c>
    </row>
    <row r="428" spans="1:9">
      <c r="A428" s="4" t="s">
        <v>145</v>
      </c>
      <c r="B428" s="4" t="s">
        <v>144</v>
      </c>
      <c r="C428" t="s">
        <v>147</v>
      </c>
      <c r="D428" s="4" t="s">
        <v>132</v>
      </c>
      <c r="E428" t="s">
        <v>133</v>
      </c>
      <c r="F428">
        <v>3</v>
      </c>
      <c r="G428">
        <f t="shared" si="19"/>
        <v>427</v>
      </c>
      <c r="H428">
        <f t="shared" si="20"/>
        <v>5880</v>
      </c>
      <c r="I428" s="6">
        <f t="shared" si="18"/>
        <v>0.89239641827287908</v>
      </c>
    </row>
    <row r="429" spans="1:9">
      <c r="A429" s="4" t="s">
        <v>145</v>
      </c>
      <c r="B429" s="4" t="s">
        <v>144</v>
      </c>
      <c r="C429" t="s">
        <v>131</v>
      </c>
      <c r="D429" s="4" t="s">
        <v>142</v>
      </c>
      <c r="E429" t="s">
        <v>236</v>
      </c>
      <c r="F429">
        <v>3</v>
      </c>
      <c r="G429">
        <f t="shared" si="19"/>
        <v>428</v>
      </c>
      <c r="H429">
        <f t="shared" si="20"/>
        <v>5883</v>
      </c>
      <c r="I429" s="6">
        <f t="shared" si="18"/>
        <v>0.89285172256791623</v>
      </c>
    </row>
    <row r="430" spans="1:9">
      <c r="A430" s="4" t="s">
        <v>145</v>
      </c>
      <c r="B430" s="4" t="s">
        <v>144</v>
      </c>
      <c r="C430" t="s">
        <v>131</v>
      </c>
      <c r="D430" s="4" t="s">
        <v>148</v>
      </c>
      <c r="E430" t="s">
        <v>136</v>
      </c>
      <c r="F430">
        <v>3</v>
      </c>
      <c r="G430">
        <f t="shared" si="19"/>
        <v>429</v>
      </c>
      <c r="H430">
        <f t="shared" si="20"/>
        <v>5886</v>
      </c>
      <c r="I430" s="6">
        <f t="shared" si="18"/>
        <v>0.89330702686295338</v>
      </c>
    </row>
    <row r="431" spans="1:9">
      <c r="A431" s="4" t="s">
        <v>145</v>
      </c>
      <c r="B431" s="4" t="s">
        <v>144</v>
      </c>
      <c r="C431" t="s">
        <v>131</v>
      </c>
      <c r="D431" s="4" t="s">
        <v>148</v>
      </c>
      <c r="E431" t="s">
        <v>236</v>
      </c>
      <c r="F431">
        <v>3</v>
      </c>
      <c r="G431">
        <f t="shared" si="19"/>
        <v>430</v>
      </c>
      <c r="H431">
        <f t="shared" si="20"/>
        <v>5889</v>
      </c>
      <c r="I431" s="6">
        <f t="shared" si="18"/>
        <v>0.89376233115799064</v>
      </c>
    </row>
    <row r="432" spans="1:9">
      <c r="A432" s="4" t="s">
        <v>145</v>
      </c>
      <c r="B432" s="4" t="s">
        <v>135</v>
      </c>
      <c r="C432" t="s">
        <v>140</v>
      </c>
      <c r="D432" s="4" t="s">
        <v>235</v>
      </c>
      <c r="E432" t="s">
        <v>133</v>
      </c>
      <c r="F432">
        <v>3</v>
      </c>
      <c r="G432">
        <f t="shared" si="19"/>
        <v>431</v>
      </c>
      <c r="H432">
        <f t="shared" si="20"/>
        <v>5892</v>
      </c>
      <c r="I432" s="6">
        <f t="shared" si="18"/>
        <v>0.89421763545302779</v>
      </c>
    </row>
    <row r="433" spans="1:9">
      <c r="A433" s="4" t="s">
        <v>145</v>
      </c>
      <c r="B433" s="4" t="s">
        <v>135</v>
      </c>
      <c r="C433" t="s">
        <v>140</v>
      </c>
      <c r="D433" s="4" t="s">
        <v>132</v>
      </c>
      <c r="E433" t="s">
        <v>236</v>
      </c>
      <c r="F433">
        <v>3</v>
      </c>
      <c r="G433">
        <f t="shared" si="19"/>
        <v>432</v>
      </c>
      <c r="H433">
        <f t="shared" si="20"/>
        <v>5895</v>
      </c>
      <c r="I433" s="6">
        <f t="shared" si="18"/>
        <v>0.89467293974806494</v>
      </c>
    </row>
    <row r="434" spans="1:9">
      <c r="A434" s="4" t="s">
        <v>145</v>
      </c>
      <c r="B434" s="4" t="s">
        <v>135</v>
      </c>
      <c r="C434" t="s">
        <v>140</v>
      </c>
      <c r="D434" s="4" t="s">
        <v>148</v>
      </c>
      <c r="E434" t="s">
        <v>133</v>
      </c>
      <c r="F434">
        <v>3</v>
      </c>
      <c r="G434">
        <f t="shared" si="19"/>
        <v>433</v>
      </c>
      <c r="H434">
        <f t="shared" si="20"/>
        <v>5898</v>
      </c>
      <c r="I434" s="6">
        <f t="shared" si="18"/>
        <v>0.89512824404310209</v>
      </c>
    </row>
    <row r="435" spans="1:9">
      <c r="A435" s="4" t="s">
        <v>145</v>
      </c>
      <c r="B435" s="4" t="s">
        <v>135</v>
      </c>
      <c r="C435" t="s">
        <v>131</v>
      </c>
      <c r="D435" s="4" t="s">
        <v>148</v>
      </c>
      <c r="E435" t="s">
        <v>236</v>
      </c>
      <c r="F435">
        <v>3</v>
      </c>
      <c r="G435">
        <f t="shared" si="19"/>
        <v>434</v>
      </c>
      <c r="H435">
        <f t="shared" si="20"/>
        <v>5901</v>
      </c>
      <c r="I435" s="6">
        <f t="shared" si="18"/>
        <v>0.89558354833813936</v>
      </c>
    </row>
    <row r="436" spans="1:9">
      <c r="A436" s="4" t="s">
        <v>137</v>
      </c>
      <c r="B436" s="4" t="s">
        <v>144</v>
      </c>
      <c r="C436" t="s">
        <v>140</v>
      </c>
      <c r="D436" s="4" t="s">
        <v>142</v>
      </c>
      <c r="E436" t="s">
        <v>136</v>
      </c>
      <c r="F436">
        <v>3</v>
      </c>
      <c r="G436">
        <f t="shared" si="19"/>
        <v>435</v>
      </c>
      <c r="H436">
        <f t="shared" si="20"/>
        <v>5904</v>
      </c>
      <c r="I436" s="6">
        <f t="shared" si="18"/>
        <v>0.89603885263317651</v>
      </c>
    </row>
    <row r="437" spans="1:9">
      <c r="A437" s="4" t="s">
        <v>137</v>
      </c>
      <c r="B437" s="4" t="s">
        <v>144</v>
      </c>
      <c r="C437" t="s">
        <v>140</v>
      </c>
      <c r="D437" s="4" t="s">
        <v>142</v>
      </c>
      <c r="E437" t="s">
        <v>138</v>
      </c>
      <c r="F437">
        <v>3</v>
      </c>
      <c r="G437">
        <f t="shared" si="19"/>
        <v>436</v>
      </c>
      <c r="H437">
        <f t="shared" si="20"/>
        <v>5907</v>
      </c>
      <c r="I437" s="6">
        <f t="shared" si="18"/>
        <v>0.89649415692821366</v>
      </c>
    </row>
    <row r="438" spans="1:9">
      <c r="A438" s="4" t="s">
        <v>137</v>
      </c>
      <c r="B438" s="4" t="s">
        <v>144</v>
      </c>
      <c r="C438" t="s">
        <v>140</v>
      </c>
      <c r="D438" s="4" t="s">
        <v>148</v>
      </c>
      <c r="E438" t="s">
        <v>236</v>
      </c>
      <c r="F438">
        <v>3</v>
      </c>
      <c r="G438">
        <f t="shared" si="19"/>
        <v>437</v>
      </c>
      <c r="H438">
        <f t="shared" si="20"/>
        <v>5910</v>
      </c>
      <c r="I438" s="6">
        <f t="shared" si="18"/>
        <v>0.89694946122325092</v>
      </c>
    </row>
    <row r="439" spans="1:9">
      <c r="A439" s="4" t="s">
        <v>137</v>
      </c>
      <c r="B439" s="4" t="s">
        <v>144</v>
      </c>
      <c r="C439" t="s">
        <v>140</v>
      </c>
      <c r="D439" s="4" t="s">
        <v>148</v>
      </c>
      <c r="E439" t="s">
        <v>138</v>
      </c>
      <c r="F439">
        <v>3</v>
      </c>
      <c r="G439">
        <f t="shared" si="19"/>
        <v>438</v>
      </c>
      <c r="H439">
        <f t="shared" si="20"/>
        <v>5913</v>
      </c>
      <c r="I439" s="6">
        <f t="shared" si="18"/>
        <v>0.89740476551828807</v>
      </c>
    </row>
    <row r="440" spans="1:9">
      <c r="A440" s="4" t="s">
        <v>137</v>
      </c>
      <c r="B440" s="4" t="s">
        <v>144</v>
      </c>
      <c r="C440" t="s">
        <v>147</v>
      </c>
      <c r="D440" s="4" t="s">
        <v>132</v>
      </c>
      <c r="E440" t="s">
        <v>133</v>
      </c>
      <c r="F440">
        <v>3</v>
      </c>
      <c r="G440">
        <f t="shared" si="19"/>
        <v>439</v>
      </c>
      <c r="H440">
        <f t="shared" si="20"/>
        <v>5916</v>
      </c>
      <c r="I440" s="6">
        <f t="shared" si="18"/>
        <v>0.89786006981332522</v>
      </c>
    </row>
    <row r="441" spans="1:9">
      <c r="A441" s="4" t="s">
        <v>137</v>
      </c>
      <c r="B441" s="4" t="s">
        <v>135</v>
      </c>
      <c r="C441" t="s">
        <v>140</v>
      </c>
      <c r="D441" s="4" t="s">
        <v>235</v>
      </c>
      <c r="E441" t="s">
        <v>236</v>
      </c>
      <c r="F441">
        <v>3</v>
      </c>
      <c r="G441">
        <f t="shared" si="19"/>
        <v>440</v>
      </c>
      <c r="H441">
        <f t="shared" si="20"/>
        <v>5919</v>
      </c>
      <c r="I441" s="6">
        <f t="shared" si="18"/>
        <v>0.89831537410836237</v>
      </c>
    </row>
    <row r="442" spans="1:9">
      <c r="A442" s="4" t="s">
        <v>137</v>
      </c>
      <c r="B442" s="4" t="s">
        <v>135</v>
      </c>
      <c r="C442" t="s">
        <v>140</v>
      </c>
      <c r="D442" s="4" t="s">
        <v>148</v>
      </c>
      <c r="E442" t="s">
        <v>136</v>
      </c>
      <c r="F442">
        <v>3</v>
      </c>
      <c r="G442">
        <f t="shared" si="19"/>
        <v>441</v>
      </c>
      <c r="H442">
        <f t="shared" si="20"/>
        <v>5922</v>
      </c>
      <c r="I442" s="6">
        <f t="shared" si="18"/>
        <v>0.89877067840339964</v>
      </c>
    </row>
    <row r="443" spans="1:9">
      <c r="A443" s="4" t="s">
        <v>137</v>
      </c>
      <c r="B443" s="4" t="s">
        <v>135</v>
      </c>
      <c r="C443" t="s">
        <v>147</v>
      </c>
      <c r="D443" s="4" t="s">
        <v>142</v>
      </c>
      <c r="E443" t="s">
        <v>133</v>
      </c>
      <c r="F443">
        <v>3</v>
      </c>
      <c r="G443">
        <f t="shared" si="19"/>
        <v>442</v>
      </c>
      <c r="H443">
        <f t="shared" si="20"/>
        <v>5925</v>
      </c>
      <c r="I443" s="6">
        <f t="shared" si="18"/>
        <v>0.89922598269843679</v>
      </c>
    </row>
    <row r="444" spans="1:9">
      <c r="A444" s="4" t="s">
        <v>137</v>
      </c>
      <c r="B444" s="4" t="s">
        <v>135</v>
      </c>
      <c r="C444" t="s">
        <v>131</v>
      </c>
      <c r="D444" s="4" t="s">
        <v>142</v>
      </c>
      <c r="E444" t="s">
        <v>236</v>
      </c>
      <c r="F444">
        <v>3</v>
      </c>
      <c r="G444">
        <f t="shared" si="19"/>
        <v>443</v>
      </c>
      <c r="H444">
        <f t="shared" si="20"/>
        <v>5928</v>
      </c>
      <c r="I444" s="6">
        <f t="shared" si="18"/>
        <v>0.89968128699347394</v>
      </c>
    </row>
    <row r="445" spans="1:9">
      <c r="A445" s="4" t="s">
        <v>137</v>
      </c>
      <c r="B445" s="4" t="s">
        <v>135</v>
      </c>
      <c r="C445" t="s">
        <v>131</v>
      </c>
      <c r="D445" s="4" t="s">
        <v>235</v>
      </c>
      <c r="E445" t="s">
        <v>136</v>
      </c>
      <c r="F445">
        <v>3</v>
      </c>
      <c r="G445">
        <f t="shared" si="19"/>
        <v>444</v>
      </c>
      <c r="H445">
        <f t="shared" si="20"/>
        <v>5931</v>
      </c>
      <c r="I445" s="6">
        <f t="shared" si="18"/>
        <v>0.9001365912885112</v>
      </c>
    </row>
    <row r="446" spans="1:9">
      <c r="A446" s="4" t="s">
        <v>137</v>
      </c>
      <c r="B446" s="4" t="s">
        <v>135</v>
      </c>
      <c r="C446" t="s">
        <v>131</v>
      </c>
      <c r="D446" s="4" t="s">
        <v>235</v>
      </c>
      <c r="E446" t="s">
        <v>133</v>
      </c>
      <c r="F446">
        <v>3</v>
      </c>
      <c r="G446">
        <f t="shared" si="19"/>
        <v>445</v>
      </c>
      <c r="H446">
        <f t="shared" si="20"/>
        <v>5934</v>
      </c>
      <c r="I446" s="6">
        <f t="shared" si="18"/>
        <v>0.90059189558354835</v>
      </c>
    </row>
    <row r="447" spans="1:9">
      <c r="A447" s="4" t="s">
        <v>137</v>
      </c>
      <c r="B447" s="4" t="s">
        <v>130</v>
      </c>
      <c r="C447" t="s">
        <v>131</v>
      </c>
      <c r="D447" s="4" t="s">
        <v>142</v>
      </c>
      <c r="E447" t="s">
        <v>136</v>
      </c>
      <c r="F447">
        <v>3</v>
      </c>
      <c r="G447">
        <f t="shared" si="19"/>
        <v>446</v>
      </c>
      <c r="H447">
        <f t="shared" si="20"/>
        <v>5937</v>
      </c>
      <c r="I447" s="6">
        <f t="shared" si="18"/>
        <v>0.9010471998785855</v>
      </c>
    </row>
    <row r="448" spans="1:9">
      <c r="A448" s="4" t="s">
        <v>137</v>
      </c>
      <c r="B448" s="4" t="s">
        <v>130</v>
      </c>
      <c r="C448" t="s">
        <v>131</v>
      </c>
      <c r="D448" s="4" t="s">
        <v>132</v>
      </c>
      <c r="E448" t="s">
        <v>236</v>
      </c>
      <c r="F448">
        <v>3</v>
      </c>
      <c r="G448">
        <f t="shared" si="19"/>
        <v>447</v>
      </c>
      <c r="H448">
        <f t="shared" si="20"/>
        <v>5940</v>
      </c>
      <c r="I448" s="6">
        <f t="shared" si="18"/>
        <v>0.90150250417362265</v>
      </c>
    </row>
    <row r="449" spans="1:9">
      <c r="A449" s="4" t="s">
        <v>137</v>
      </c>
      <c r="B449" s="4" t="s">
        <v>130</v>
      </c>
      <c r="C449" t="s">
        <v>131</v>
      </c>
      <c r="D449" s="4" t="s">
        <v>148</v>
      </c>
      <c r="E449" t="s">
        <v>136</v>
      </c>
      <c r="F449">
        <v>3</v>
      </c>
      <c r="G449">
        <f t="shared" si="19"/>
        <v>448</v>
      </c>
      <c r="H449">
        <f t="shared" si="20"/>
        <v>5943</v>
      </c>
      <c r="I449" s="6">
        <f t="shared" si="18"/>
        <v>0.90195780846865992</v>
      </c>
    </row>
    <row r="450" spans="1:9">
      <c r="A450" s="4" t="s">
        <v>139</v>
      </c>
      <c r="B450" s="4" t="s">
        <v>144</v>
      </c>
      <c r="C450" t="s">
        <v>140</v>
      </c>
      <c r="D450" s="4" t="s">
        <v>142</v>
      </c>
      <c r="E450" t="s">
        <v>138</v>
      </c>
      <c r="F450">
        <v>3</v>
      </c>
      <c r="G450">
        <f t="shared" si="19"/>
        <v>449</v>
      </c>
      <c r="H450">
        <f t="shared" si="20"/>
        <v>5946</v>
      </c>
      <c r="I450" s="6">
        <f t="shared" si="18"/>
        <v>0.90241311276369707</v>
      </c>
    </row>
    <row r="451" spans="1:9">
      <c r="A451" s="4" t="s">
        <v>139</v>
      </c>
      <c r="B451" s="4" t="s">
        <v>144</v>
      </c>
      <c r="C451" t="s">
        <v>131</v>
      </c>
      <c r="D451" s="4" t="s">
        <v>142</v>
      </c>
      <c r="E451" t="s">
        <v>138</v>
      </c>
      <c r="F451">
        <v>3</v>
      </c>
      <c r="G451">
        <f t="shared" si="19"/>
        <v>450</v>
      </c>
      <c r="H451">
        <f t="shared" si="20"/>
        <v>5949</v>
      </c>
      <c r="I451" s="6">
        <f t="shared" ref="I451:I514" si="21">H451/SUM($F$2:$F$842)</f>
        <v>0.90286841705873422</v>
      </c>
    </row>
    <row r="452" spans="1:9">
      <c r="A452" s="4" t="s">
        <v>139</v>
      </c>
      <c r="B452" s="4" t="s">
        <v>144</v>
      </c>
      <c r="C452" t="s">
        <v>131</v>
      </c>
      <c r="D452" s="4" t="s">
        <v>142</v>
      </c>
      <c r="E452" t="s">
        <v>133</v>
      </c>
      <c r="F452">
        <v>3</v>
      </c>
      <c r="G452">
        <f t="shared" ref="G452:G515" si="22">G451+1</f>
        <v>451</v>
      </c>
      <c r="H452">
        <f t="shared" ref="H452:H515" si="23">H451+F452</f>
        <v>5952</v>
      </c>
      <c r="I452" s="6">
        <f t="shared" si="21"/>
        <v>0.90332372135377148</v>
      </c>
    </row>
    <row r="453" spans="1:9">
      <c r="A453" s="4" t="s">
        <v>139</v>
      </c>
      <c r="B453" s="4" t="s">
        <v>135</v>
      </c>
      <c r="C453" t="s">
        <v>140</v>
      </c>
      <c r="D453" s="4" t="s">
        <v>142</v>
      </c>
      <c r="E453" t="s">
        <v>236</v>
      </c>
      <c r="F453">
        <v>3</v>
      </c>
      <c r="G453">
        <f t="shared" si="22"/>
        <v>452</v>
      </c>
      <c r="H453">
        <f t="shared" si="23"/>
        <v>5955</v>
      </c>
      <c r="I453" s="6">
        <f t="shared" si="21"/>
        <v>0.90377902564880863</v>
      </c>
    </row>
    <row r="454" spans="1:9">
      <c r="A454" s="4" t="s">
        <v>139</v>
      </c>
      <c r="B454" s="4" t="s">
        <v>135</v>
      </c>
      <c r="C454" t="s">
        <v>140</v>
      </c>
      <c r="D454" s="4" t="s">
        <v>235</v>
      </c>
      <c r="E454" t="s">
        <v>236</v>
      </c>
      <c r="F454">
        <v>3</v>
      </c>
      <c r="G454">
        <f t="shared" si="22"/>
        <v>453</v>
      </c>
      <c r="H454">
        <f t="shared" si="23"/>
        <v>5958</v>
      </c>
      <c r="I454" s="6">
        <f t="shared" si="21"/>
        <v>0.90423432994384578</v>
      </c>
    </row>
    <row r="455" spans="1:9">
      <c r="A455" s="4" t="s">
        <v>139</v>
      </c>
      <c r="B455" s="4" t="s">
        <v>135</v>
      </c>
      <c r="C455" t="s">
        <v>147</v>
      </c>
      <c r="D455" s="4" t="s">
        <v>142</v>
      </c>
      <c r="E455" t="s">
        <v>136</v>
      </c>
      <c r="F455">
        <v>3</v>
      </c>
      <c r="G455">
        <f t="shared" si="22"/>
        <v>454</v>
      </c>
      <c r="H455">
        <f t="shared" si="23"/>
        <v>5961</v>
      </c>
      <c r="I455" s="6">
        <f t="shared" si="21"/>
        <v>0.90468963423888293</v>
      </c>
    </row>
    <row r="456" spans="1:9">
      <c r="A456" s="4" t="s">
        <v>139</v>
      </c>
      <c r="B456" s="4" t="s">
        <v>135</v>
      </c>
      <c r="C456" t="s">
        <v>147</v>
      </c>
      <c r="D456" s="4" t="s">
        <v>132</v>
      </c>
      <c r="E456" t="s">
        <v>236</v>
      </c>
      <c r="F456">
        <v>3</v>
      </c>
      <c r="G456">
        <f t="shared" si="22"/>
        <v>455</v>
      </c>
      <c r="H456">
        <f t="shared" si="23"/>
        <v>5964</v>
      </c>
      <c r="I456" s="6">
        <f t="shared" si="21"/>
        <v>0.9051449385339202</v>
      </c>
    </row>
    <row r="457" spans="1:9">
      <c r="A457" s="4" t="s">
        <v>139</v>
      </c>
      <c r="B457" s="4" t="s">
        <v>135</v>
      </c>
      <c r="C457" t="s">
        <v>147</v>
      </c>
      <c r="D457" s="4" t="s">
        <v>148</v>
      </c>
      <c r="E457" t="s">
        <v>236</v>
      </c>
      <c r="F457">
        <v>3</v>
      </c>
      <c r="G457">
        <f t="shared" si="22"/>
        <v>456</v>
      </c>
      <c r="H457">
        <f t="shared" si="23"/>
        <v>5967</v>
      </c>
      <c r="I457" s="6">
        <f t="shared" si="21"/>
        <v>0.90560024282895735</v>
      </c>
    </row>
    <row r="458" spans="1:9">
      <c r="A458" s="4" t="s">
        <v>139</v>
      </c>
      <c r="B458" s="4" t="s">
        <v>135</v>
      </c>
      <c r="C458" t="s">
        <v>131</v>
      </c>
      <c r="D458" s="4" t="s">
        <v>142</v>
      </c>
      <c r="E458" t="s">
        <v>237</v>
      </c>
      <c r="F458">
        <v>3</v>
      </c>
      <c r="G458">
        <f t="shared" si="22"/>
        <v>457</v>
      </c>
      <c r="H458">
        <f t="shared" si="23"/>
        <v>5970</v>
      </c>
      <c r="I458" s="6">
        <f t="shared" si="21"/>
        <v>0.9060555471239945</v>
      </c>
    </row>
    <row r="459" spans="1:9">
      <c r="A459" s="4" t="s">
        <v>139</v>
      </c>
      <c r="B459" s="4" t="s">
        <v>135</v>
      </c>
      <c r="C459" t="s">
        <v>131</v>
      </c>
      <c r="D459" s="4" t="s">
        <v>148</v>
      </c>
      <c r="E459" t="s">
        <v>138</v>
      </c>
      <c r="F459">
        <v>3</v>
      </c>
      <c r="G459">
        <f t="shared" si="22"/>
        <v>458</v>
      </c>
      <c r="H459">
        <f t="shared" si="23"/>
        <v>5973</v>
      </c>
      <c r="I459" s="6">
        <f t="shared" si="21"/>
        <v>0.90651085141903176</v>
      </c>
    </row>
    <row r="460" spans="1:9">
      <c r="A460" s="4" t="s">
        <v>139</v>
      </c>
      <c r="B460" s="4" t="s">
        <v>130</v>
      </c>
      <c r="C460" t="s">
        <v>140</v>
      </c>
      <c r="D460" s="4" t="s">
        <v>142</v>
      </c>
      <c r="E460" t="s">
        <v>133</v>
      </c>
      <c r="F460">
        <v>3</v>
      </c>
      <c r="G460">
        <f t="shared" si="22"/>
        <v>459</v>
      </c>
      <c r="H460">
        <f t="shared" si="23"/>
        <v>5976</v>
      </c>
      <c r="I460" s="6">
        <f t="shared" si="21"/>
        <v>0.90696615571406891</v>
      </c>
    </row>
    <row r="461" spans="1:9">
      <c r="A461" s="4" t="s">
        <v>139</v>
      </c>
      <c r="B461" s="4" t="s">
        <v>130</v>
      </c>
      <c r="C461" t="s">
        <v>131</v>
      </c>
      <c r="D461" s="4" t="s">
        <v>132</v>
      </c>
      <c r="E461" t="s">
        <v>237</v>
      </c>
      <c r="F461">
        <v>3</v>
      </c>
      <c r="G461">
        <f t="shared" si="22"/>
        <v>460</v>
      </c>
      <c r="H461">
        <f t="shared" si="23"/>
        <v>5979</v>
      </c>
      <c r="I461" s="6">
        <f t="shared" si="21"/>
        <v>0.90742146000910606</v>
      </c>
    </row>
    <row r="462" spans="1:9">
      <c r="A462" s="4" t="s">
        <v>139</v>
      </c>
      <c r="B462" s="4" t="s">
        <v>130</v>
      </c>
      <c r="C462" t="s">
        <v>131</v>
      </c>
      <c r="D462" s="4" t="s">
        <v>148</v>
      </c>
      <c r="E462" t="s">
        <v>236</v>
      </c>
      <c r="F462">
        <v>3</v>
      </c>
      <c r="G462">
        <f t="shared" si="22"/>
        <v>461</v>
      </c>
      <c r="H462">
        <f t="shared" si="23"/>
        <v>5982</v>
      </c>
      <c r="I462" s="6">
        <f t="shared" si="21"/>
        <v>0.90787676430414332</v>
      </c>
    </row>
    <row r="463" spans="1:9">
      <c r="A463" s="4" t="s">
        <v>143</v>
      </c>
      <c r="B463" s="4" t="s">
        <v>144</v>
      </c>
      <c r="C463" t="s">
        <v>140</v>
      </c>
      <c r="D463" s="4" t="s">
        <v>142</v>
      </c>
      <c r="E463" t="s">
        <v>138</v>
      </c>
      <c r="F463">
        <v>3</v>
      </c>
      <c r="G463">
        <f t="shared" si="22"/>
        <v>462</v>
      </c>
      <c r="H463">
        <f t="shared" si="23"/>
        <v>5985</v>
      </c>
      <c r="I463" s="6">
        <f t="shared" si="21"/>
        <v>0.90833206859918048</v>
      </c>
    </row>
    <row r="464" spans="1:9">
      <c r="A464" s="4" t="s">
        <v>143</v>
      </c>
      <c r="B464" s="4" t="s">
        <v>144</v>
      </c>
      <c r="C464" t="s">
        <v>147</v>
      </c>
      <c r="D464" s="4" t="s">
        <v>132</v>
      </c>
      <c r="E464" t="s">
        <v>133</v>
      </c>
      <c r="F464">
        <v>3</v>
      </c>
      <c r="G464">
        <f t="shared" si="22"/>
        <v>463</v>
      </c>
      <c r="H464">
        <f t="shared" si="23"/>
        <v>5988</v>
      </c>
      <c r="I464" s="6">
        <f t="shared" si="21"/>
        <v>0.90878737289421763</v>
      </c>
    </row>
    <row r="465" spans="1:9">
      <c r="A465" s="4" t="s">
        <v>143</v>
      </c>
      <c r="B465" s="4" t="s">
        <v>135</v>
      </c>
      <c r="C465" t="s">
        <v>140</v>
      </c>
      <c r="D465" s="4" t="s">
        <v>132</v>
      </c>
      <c r="E465" t="s">
        <v>236</v>
      </c>
      <c r="F465">
        <v>3</v>
      </c>
      <c r="G465">
        <f t="shared" si="22"/>
        <v>464</v>
      </c>
      <c r="H465">
        <f t="shared" si="23"/>
        <v>5991</v>
      </c>
      <c r="I465" s="6">
        <f t="shared" si="21"/>
        <v>0.90924267718925478</v>
      </c>
    </row>
    <row r="466" spans="1:9">
      <c r="A466" s="4" t="s">
        <v>143</v>
      </c>
      <c r="B466" s="4" t="s">
        <v>135</v>
      </c>
      <c r="C466" t="s">
        <v>147</v>
      </c>
      <c r="D466" s="4" t="s">
        <v>132</v>
      </c>
      <c r="E466" t="s">
        <v>136</v>
      </c>
      <c r="F466">
        <v>3</v>
      </c>
      <c r="G466">
        <f t="shared" si="22"/>
        <v>465</v>
      </c>
      <c r="H466">
        <f t="shared" si="23"/>
        <v>5994</v>
      </c>
      <c r="I466" s="6">
        <f t="shared" si="21"/>
        <v>0.90969798148429204</v>
      </c>
    </row>
    <row r="467" spans="1:9">
      <c r="A467" s="4" t="s">
        <v>143</v>
      </c>
      <c r="B467" s="4" t="s">
        <v>130</v>
      </c>
      <c r="C467" t="s">
        <v>140</v>
      </c>
      <c r="D467" s="4" t="s">
        <v>142</v>
      </c>
      <c r="E467" t="s">
        <v>133</v>
      </c>
      <c r="F467">
        <v>3</v>
      </c>
      <c r="G467">
        <f t="shared" si="22"/>
        <v>466</v>
      </c>
      <c r="H467">
        <f t="shared" si="23"/>
        <v>5997</v>
      </c>
      <c r="I467" s="6">
        <f t="shared" si="21"/>
        <v>0.91015328577932919</v>
      </c>
    </row>
    <row r="468" spans="1:9">
      <c r="A468" s="4" t="s">
        <v>143</v>
      </c>
      <c r="B468" s="4" t="s">
        <v>130</v>
      </c>
      <c r="C468" t="s">
        <v>140</v>
      </c>
      <c r="D468" s="4" t="s">
        <v>132</v>
      </c>
      <c r="E468" t="s">
        <v>138</v>
      </c>
      <c r="F468">
        <v>3</v>
      </c>
      <c r="G468">
        <f t="shared" si="22"/>
        <v>467</v>
      </c>
      <c r="H468">
        <f t="shared" si="23"/>
        <v>6000</v>
      </c>
      <c r="I468" s="6">
        <f t="shared" si="21"/>
        <v>0.91060859007436634</v>
      </c>
    </row>
    <row r="469" spans="1:9">
      <c r="A469" s="4" t="s">
        <v>143</v>
      </c>
      <c r="B469" s="4" t="s">
        <v>130</v>
      </c>
      <c r="C469" t="s">
        <v>140</v>
      </c>
      <c r="D469" s="4" t="s">
        <v>132</v>
      </c>
      <c r="E469" t="s">
        <v>236</v>
      </c>
      <c r="F469">
        <v>3</v>
      </c>
      <c r="G469">
        <f t="shared" si="22"/>
        <v>468</v>
      </c>
      <c r="H469">
        <f t="shared" si="23"/>
        <v>6003</v>
      </c>
      <c r="I469" s="6">
        <f t="shared" si="21"/>
        <v>0.9110638943694036</v>
      </c>
    </row>
    <row r="470" spans="1:9">
      <c r="A470" s="4" t="s">
        <v>146</v>
      </c>
      <c r="B470" s="4" t="s">
        <v>144</v>
      </c>
      <c r="C470" t="s">
        <v>140</v>
      </c>
      <c r="D470" s="4" t="s">
        <v>132</v>
      </c>
      <c r="E470" t="s">
        <v>236</v>
      </c>
      <c r="F470">
        <v>3</v>
      </c>
      <c r="G470">
        <f t="shared" si="22"/>
        <v>469</v>
      </c>
      <c r="H470">
        <f t="shared" si="23"/>
        <v>6006</v>
      </c>
      <c r="I470" s="6">
        <f t="shared" si="21"/>
        <v>0.91151919866444076</v>
      </c>
    </row>
    <row r="471" spans="1:9">
      <c r="A471" s="4" t="s">
        <v>146</v>
      </c>
      <c r="B471" s="4" t="s">
        <v>144</v>
      </c>
      <c r="C471" t="s">
        <v>147</v>
      </c>
      <c r="D471" s="4" t="s">
        <v>142</v>
      </c>
      <c r="E471" t="s">
        <v>138</v>
      </c>
      <c r="F471">
        <v>3</v>
      </c>
      <c r="G471">
        <f t="shared" si="22"/>
        <v>470</v>
      </c>
      <c r="H471">
        <f t="shared" si="23"/>
        <v>6009</v>
      </c>
      <c r="I471" s="6">
        <f t="shared" si="21"/>
        <v>0.91197450295947791</v>
      </c>
    </row>
    <row r="472" spans="1:9">
      <c r="A472" s="4" t="s">
        <v>146</v>
      </c>
      <c r="B472" s="4" t="s">
        <v>144</v>
      </c>
      <c r="C472" t="s">
        <v>131</v>
      </c>
      <c r="D472" s="4" t="s">
        <v>142</v>
      </c>
      <c r="E472" t="s">
        <v>236</v>
      </c>
      <c r="F472">
        <v>3</v>
      </c>
      <c r="G472">
        <f t="shared" si="22"/>
        <v>471</v>
      </c>
      <c r="H472">
        <f t="shared" si="23"/>
        <v>6012</v>
      </c>
      <c r="I472" s="6">
        <f t="shared" si="21"/>
        <v>0.91242980725451506</v>
      </c>
    </row>
    <row r="473" spans="1:9">
      <c r="A473" s="4" t="s">
        <v>146</v>
      </c>
      <c r="B473" s="4" t="s">
        <v>135</v>
      </c>
      <c r="C473" t="s">
        <v>140</v>
      </c>
      <c r="D473" s="4" t="s">
        <v>142</v>
      </c>
      <c r="E473" t="s">
        <v>237</v>
      </c>
      <c r="F473">
        <v>3</v>
      </c>
      <c r="G473">
        <f t="shared" si="22"/>
        <v>472</v>
      </c>
      <c r="H473">
        <f t="shared" si="23"/>
        <v>6015</v>
      </c>
      <c r="I473" s="6">
        <f t="shared" si="21"/>
        <v>0.91288511154955232</v>
      </c>
    </row>
    <row r="474" spans="1:9">
      <c r="A474" s="4" t="s">
        <v>146</v>
      </c>
      <c r="B474" s="4" t="s">
        <v>135</v>
      </c>
      <c r="C474" t="s">
        <v>140</v>
      </c>
      <c r="D474" s="4" t="s">
        <v>132</v>
      </c>
      <c r="E474" t="s">
        <v>237</v>
      </c>
      <c r="F474">
        <v>3</v>
      </c>
      <c r="G474">
        <f t="shared" si="22"/>
        <v>473</v>
      </c>
      <c r="H474">
        <f t="shared" si="23"/>
        <v>6018</v>
      </c>
      <c r="I474" s="6">
        <f t="shared" si="21"/>
        <v>0.91334041584458947</v>
      </c>
    </row>
    <row r="475" spans="1:9">
      <c r="A475" s="4" t="s">
        <v>146</v>
      </c>
      <c r="B475" s="4" t="s">
        <v>130</v>
      </c>
      <c r="C475" t="s">
        <v>140</v>
      </c>
      <c r="D475" s="4" t="s">
        <v>142</v>
      </c>
      <c r="E475" t="s">
        <v>133</v>
      </c>
      <c r="F475">
        <v>3</v>
      </c>
      <c r="G475">
        <f t="shared" si="22"/>
        <v>474</v>
      </c>
      <c r="H475">
        <f t="shared" si="23"/>
        <v>6021</v>
      </c>
      <c r="I475" s="6">
        <f t="shared" si="21"/>
        <v>0.91379572013962662</v>
      </c>
    </row>
    <row r="476" spans="1:9">
      <c r="A476" s="4" t="s">
        <v>146</v>
      </c>
      <c r="B476" s="4" t="s">
        <v>130</v>
      </c>
      <c r="C476" t="s">
        <v>131</v>
      </c>
      <c r="D476" s="4" t="s">
        <v>142</v>
      </c>
      <c r="E476" t="s">
        <v>237</v>
      </c>
      <c r="F476">
        <v>3</v>
      </c>
      <c r="G476">
        <f t="shared" si="22"/>
        <v>475</v>
      </c>
      <c r="H476">
        <f t="shared" si="23"/>
        <v>6024</v>
      </c>
      <c r="I476" s="6">
        <f t="shared" si="21"/>
        <v>0.91425102443466388</v>
      </c>
    </row>
    <row r="477" spans="1:9">
      <c r="A477" s="4" t="s">
        <v>146</v>
      </c>
      <c r="B477" s="4" t="s">
        <v>130</v>
      </c>
      <c r="C477" t="s">
        <v>131</v>
      </c>
      <c r="D477" s="4" t="s">
        <v>142</v>
      </c>
      <c r="E477" t="s">
        <v>138</v>
      </c>
      <c r="F477">
        <v>3</v>
      </c>
      <c r="G477">
        <f t="shared" si="22"/>
        <v>476</v>
      </c>
      <c r="H477">
        <f t="shared" si="23"/>
        <v>6027</v>
      </c>
      <c r="I477" s="6">
        <f t="shared" si="21"/>
        <v>0.91470632872970103</v>
      </c>
    </row>
    <row r="478" spans="1:9">
      <c r="A478" s="4" t="s">
        <v>146</v>
      </c>
      <c r="B478" s="4" t="s">
        <v>130</v>
      </c>
      <c r="C478" t="s">
        <v>131</v>
      </c>
      <c r="D478" s="4" t="s">
        <v>235</v>
      </c>
      <c r="E478" t="s">
        <v>236</v>
      </c>
      <c r="F478">
        <v>3</v>
      </c>
      <c r="G478">
        <f t="shared" si="22"/>
        <v>477</v>
      </c>
      <c r="H478">
        <f t="shared" si="23"/>
        <v>6030</v>
      </c>
      <c r="I478" s="6">
        <f t="shared" si="21"/>
        <v>0.91516163302473819</v>
      </c>
    </row>
    <row r="479" spans="1:9">
      <c r="A479" s="4" t="s">
        <v>146</v>
      </c>
      <c r="B479" s="4" t="s">
        <v>130</v>
      </c>
      <c r="C479" t="s">
        <v>131</v>
      </c>
      <c r="D479" s="4" t="s">
        <v>148</v>
      </c>
      <c r="E479" t="s">
        <v>136</v>
      </c>
      <c r="F479">
        <v>3</v>
      </c>
      <c r="G479">
        <f t="shared" si="22"/>
        <v>478</v>
      </c>
      <c r="H479">
        <f t="shared" si="23"/>
        <v>6033</v>
      </c>
      <c r="I479" s="6">
        <f t="shared" si="21"/>
        <v>0.91561693731977534</v>
      </c>
    </row>
    <row r="480" spans="1:9">
      <c r="A480" s="4" t="s">
        <v>129</v>
      </c>
      <c r="B480" s="4" t="s">
        <v>144</v>
      </c>
      <c r="C480" t="s">
        <v>147</v>
      </c>
      <c r="D480" s="4" t="s">
        <v>132</v>
      </c>
      <c r="E480" t="s">
        <v>136</v>
      </c>
      <c r="F480">
        <v>3</v>
      </c>
      <c r="G480">
        <f t="shared" si="22"/>
        <v>479</v>
      </c>
      <c r="H480">
        <f t="shared" si="23"/>
        <v>6036</v>
      </c>
      <c r="I480" s="6">
        <f t="shared" si="21"/>
        <v>0.9160722416148126</v>
      </c>
    </row>
    <row r="481" spans="1:9">
      <c r="A481" s="4" t="s">
        <v>129</v>
      </c>
      <c r="B481" s="4" t="s">
        <v>135</v>
      </c>
      <c r="C481" t="s">
        <v>140</v>
      </c>
      <c r="D481" s="4" t="s">
        <v>142</v>
      </c>
      <c r="E481" t="s">
        <v>133</v>
      </c>
      <c r="F481">
        <v>3</v>
      </c>
      <c r="G481">
        <f t="shared" si="22"/>
        <v>480</v>
      </c>
      <c r="H481">
        <f t="shared" si="23"/>
        <v>6039</v>
      </c>
      <c r="I481" s="6">
        <f t="shared" si="21"/>
        <v>0.91652754590984975</v>
      </c>
    </row>
    <row r="482" spans="1:9">
      <c r="A482" s="4" t="s">
        <v>129</v>
      </c>
      <c r="B482" s="4" t="s">
        <v>135</v>
      </c>
      <c r="C482" t="s">
        <v>147</v>
      </c>
      <c r="D482" s="4" t="s">
        <v>142</v>
      </c>
      <c r="E482" t="s">
        <v>136</v>
      </c>
      <c r="F482">
        <v>3</v>
      </c>
      <c r="G482">
        <f t="shared" si="22"/>
        <v>481</v>
      </c>
      <c r="H482">
        <f t="shared" si="23"/>
        <v>6042</v>
      </c>
      <c r="I482" s="6">
        <f t="shared" si="21"/>
        <v>0.9169828502048869</v>
      </c>
    </row>
    <row r="483" spans="1:9">
      <c r="A483" s="4" t="s">
        <v>129</v>
      </c>
      <c r="B483" s="4" t="s">
        <v>135</v>
      </c>
      <c r="C483" t="s">
        <v>147</v>
      </c>
      <c r="D483" s="4" t="s">
        <v>142</v>
      </c>
      <c r="E483" t="s">
        <v>138</v>
      </c>
      <c r="F483">
        <v>3</v>
      </c>
      <c r="G483">
        <f t="shared" si="22"/>
        <v>482</v>
      </c>
      <c r="H483">
        <f t="shared" si="23"/>
        <v>6045</v>
      </c>
      <c r="I483" s="6">
        <f t="shared" si="21"/>
        <v>0.91743815449992416</v>
      </c>
    </row>
    <row r="484" spans="1:9">
      <c r="A484" s="4" t="s">
        <v>129</v>
      </c>
      <c r="B484" s="4" t="s">
        <v>130</v>
      </c>
      <c r="C484" t="s">
        <v>147</v>
      </c>
      <c r="D484" s="4" t="s">
        <v>148</v>
      </c>
      <c r="E484" t="s">
        <v>136</v>
      </c>
      <c r="F484">
        <v>3</v>
      </c>
      <c r="G484">
        <f t="shared" si="22"/>
        <v>483</v>
      </c>
      <c r="H484">
        <f t="shared" si="23"/>
        <v>6048</v>
      </c>
      <c r="I484" s="6">
        <f t="shared" si="21"/>
        <v>0.91789345879496131</v>
      </c>
    </row>
    <row r="485" spans="1:9">
      <c r="A485" s="4" t="s">
        <v>134</v>
      </c>
      <c r="B485" s="4" t="s">
        <v>144</v>
      </c>
      <c r="C485" t="s">
        <v>140</v>
      </c>
      <c r="D485" s="4" t="s">
        <v>148</v>
      </c>
      <c r="E485" t="s">
        <v>133</v>
      </c>
      <c r="F485">
        <v>3</v>
      </c>
      <c r="G485">
        <f t="shared" si="22"/>
        <v>484</v>
      </c>
      <c r="H485">
        <f t="shared" si="23"/>
        <v>6051</v>
      </c>
      <c r="I485" s="6">
        <f t="shared" si="21"/>
        <v>0.91834876308999847</v>
      </c>
    </row>
    <row r="486" spans="1:9">
      <c r="A486" s="4" t="s">
        <v>134</v>
      </c>
      <c r="B486" s="4" t="s">
        <v>144</v>
      </c>
      <c r="C486" t="s">
        <v>147</v>
      </c>
      <c r="D486" s="4" t="s">
        <v>148</v>
      </c>
      <c r="E486" t="s">
        <v>133</v>
      </c>
      <c r="F486">
        <v>3</v>
      </c>
      <c r="G486">
        <f t="shared" si="22"/>
        <v>485</v>
      </c>
      <c r="H486">
        <f t="shared" si="23"/>
        <v>6054</v>
      </c>
      <c r="I486" s="6">
        <f t="shared" si="21"/>
        <v>0.91880406738503562</v>
      </c>
    </row>
    <row r="487" spans="1:9">
      <c r="A487" s="4" t="s">
        <v>134</v>
      </c>
      <c r="B487" s="4" t="s">
        <v>144</v>
      </c>
      <c r="C487" t="s">
        <v>131</v>
      </c>
      <c r="D487" s="4" t="s">
        <v>132</v>
      </c>
      <c r="E487" t="s">
        <v>236</v>
      </c>
      <c r="F487">
        <v>3</v>
      </c>
      <c r="G487">
        <f t="shared" si="22"/>
        <v>486</v>
      </c>
      <c r="H487">
        <f t="shared" si="23"/>
        <v>6057</v>
      </c>
      <c r="I487" s="6">
        <f t="shared" si="21"/>
        <v>0.91925937168007288</v>
      </c>
    </row>
    <row r="488" spans="1:9">
      <c r="A488" s="4" t="s">
        <v>134</v>
      </c>
      <c r="B488" s="4" t="s">
        <v>135</v>
      </c>
      <c r="C488" t="s">
        <v>147</v>
      </c>
      <c r="D488" s="4" t="s">
        <v>142</v>
      </c>
      <c r="E488" t="s">
        <v>138</v>
      </c>
      <c r="F488">
        <v>3</v>
      </c>
      <c r="G488">
        <f t="shared" si="22"/>
        <v>487</v>
      </c>
      <c r="H488">
        <f t="shared" si="23"/>
        <v>6060</v>
      </c>
      <c r="I488" s="6">
        <f t="shared" si="21"/>
        <v>0.91971467597511003</v>
      </c>
    </row>
    <row r="489" spans="1:9">
      <c r="A489" s="4" t="s">
        <v>134</v>
      </c>
      <c r="B489" s="4" t="s">
        <v>135</v>
      </c>
      <c r="C489" t="s">
        <v>131</v>
      </c>
      <c r="D489" s="4" t="s">
        <v>142</v>
      </c>
      <c r="E489" t="s">
        <v>237</v>
      </c>
      <c r="F489">
        <v>3</v>
      </c>
      <c r="G489">
        <f t="shared" si="22"/>
        <v>488</v>
      </c>
      <c r="H489">
        <f t="shared" si="23"/>
        <v>6063</v>
      </c>
      <c r="I489" s="6">
        <f t="shared" si="21"/>
        <v>0.92016998027014718</v>
      </c>
    </row>
    <row r="490" spans="1:9">
      <c r="A490" s="5" t="s">
        <v>134</v>
      </c>
      <c r="B490" s="4" t="s">
        <v>130</v>
      </c>
      <c r="C490" t="s">
        <v>131</v>
      </c>
      <c r="D490" s="4" t="s">
        <v>142</v>
      </c>
      <c r="E490" t="s">
        <v>136</v>
      </c>
      <c r="F490">
        <v>3</v>
      </c>
      <c r="G490">
        <f t="shared" si="22"/>
        <v>489</v>
      </c>
      <c r="H490">
        <f t="shared" si="23"/>
        <v>6066</v>
      </c>
      <c r="I490" s="6">
        <f t="shared" si="21"/>
        <v>0.92062528456518444</v>
      </c>
    </row>
    <row r="491" spans="1:9">
      <c r="A491" s="4" t="s">
        <v>134</v>
      </c>
      <c r="B491" s="4" t="s">
        <v>130</v>
      </c>
      <c r="C491" t="s">
        <v>131</v>
      </c>
      <c r="D491" s="4" t="s">
        <v>142</v>
      </c>
      <c r="E491" t="s">
        <v>138</v>
      </c>
      <c r="F491">
        <v>3</v>
      </c>
      <c r="G491">
        <f t="shared" si="22"/>
        <v>490</v>
      </c>
      <c r="H491">
        <f t="shared" si="23"/>
        <v>6069</v>
      </c>
      <c r="I491" s="6">
        <f t="shared" si="21"/>
        <v>0.92108058886022159</v>
      </c>
    </row>
    <row r="492" spans="1:9">
      <c r="A492" s="4" t="s">
        <v>134</v>
      </c>
      <c r="B492" s="4" t="s">
        <v>130</v>
      </c>
      <c r="C492" t="s">
        <v>131</v>
      </c>
      <c r="D492" s="4" t="s">
        <v>132</v>
      </c>
      <c r="E492" t="s">
        <v>133</v>
      </c>
      <c r="F492">
        <v>3</v>
      </c>
      <c r="G492">
        <f t="shared" si="22"/>
        <v>491</v>
      </c>
      <c r="H492">
        <f t="shared" si="23"/>
        <v>6072</v>
      </c>
      <c r="I492" s="6">
        <f t="shared" si="21"/>
        <v>0.92153589315525875</v>
      </c>
    </row>
    <row r="493" spans="1:9">
      <c r="A493" s="4" t="s">
        <v>141</v>
      </c>
      <c r="B493" s="4" t="s">
        <v>144</v>
      </c>
      <c r="C493" t="s">
        <v>140</v>
      </c>
      <c r="D493" s="4" t="s">
        <v>142</v>
      </c>
      <c r="E493" t="s">
        <v>133</v>
      </c>
      <c r="F493">
        <v>3</v>
      </c>
      <c r="G493">
        <f t="shared" si="22"/>
        <v>492</v>
      </c>
      <c r="H493">
        <f t="shared" si="23"/>
        <v>6075</v>
      </c>
      <c r="I493" s="6">
        <f t="shared" si="21"/>
        <v>0.9219911974502959</v>
      </c>
    </row>
    <row r="494" spans="1:9">
      <c r="A494" s="4" t="s">
        <v>141</v>
      </c>
      <c r="B494" s="4" t="s">
        <v>144</v>
      </c>
      <c r="C494" t="s">
        <v>147</v>
      </c>
      <c r="D494" s="4" t="s">
        <v>132</v>
      </c>
      <c r="E494" t="s">
        <v>133</v>
      </c>
      <c r="F494">
        <v>3</v>
      </c>
      <c r="G494">
        <f t="shared" si="22"/>
        <v>493</v>
      </c>
      <c r="H494">
        <f t="shared" si="23"/>
        <v>6078</v>
      </c>
      <c r="I494" s="6">
        <f t="shared" si="21"/>
        <v>0.92244650174533316</v>
      </c>
    </row>
    <row r="495" spans="1:9">
      <c r="A495" s="4" t="s">
        <v>141</v>
      </c>
      <c r="B495" s="4" t="s">
        <v>135</v>
      </c>
      <c r="C495" t="s">
        <v>140</v>
      </c>
      <c r="D495" s="4" t="s">
        <v>142</v>
      </c>
      <c r="E495" t="s">
        <v>133</v>
      </c>
      <c r="F495">
        <v>3</v>
      </c>
      <c r="G495">
        <f t="shared" si="22"/>
        <v>494</v>
      </c>
      <c r="H495">
        <f t="shared" si="23"/>
        <v>6081</v>
      </c>
      <c r="I495" s="6">
        <f t="shared" si="21"/>
        <v>0.92290180604037031</v>
      </c>
    </row>
    <row r="496" spans="1:9">
      <c r="A496" s="4" t="s">
        <v>141</v>
      </c>
      <c r="B496" s="4" t="s">
        <v>135</v>
      </c>
      <c r="C496" t="s">
        <v>140</v>
      </c>
      <c r="D496" s="4" t="s">
        <v>148</v>
      </c>
      <c r="E496" t="s">
        <v>138</v>
      </c>
      <c r="F496">
        <v>3</v>
      </c>
      <c r="G496">
        <f t="shared" si="22"/>
        <v>495</v>
      </c>
      <c r="H496">
        <f t="shared" si="23"/>
        <v>6084</v>
      </c>
      <c r="I496" s="6">
        <f t="shared" si="21"/>
        <v>0.92335711033540746</v>
      </c>
    </row>
    <row r="497" spans="1:9">
      <c r="A497" s="4" t="s">
        <v>141</v>
      </c>
      <c r="B497" s="4" t="s">
        <v>135</v>
      </c>
      <c r="C497" t="s">
        <v>147</v>
      </c>
      <c r="D497" s="4" t="s">
        <v>142</v>
      </c>
      <c r="E497" t="s">
        <v>136</v>
      </c>
      <c r="F497">
        <v>3</v>
      </c>
      <c r="G497">
        <f t="shared" si="22"/>
        <v>496</v>
      </c>
      <c r="H497">
        <f t="shared" si="23"/>
        <v>6087</v>
      </c>
      <c r="I497" s="6">
        <f t="shared" si="21"/>
        <v>0.92381241463044472</v>
      </c>
    </row>
    <row r="498" spans="1:9">
      <c r="A498" s="4" t="s">
        <v>141</v>
      </c>
      <c r="B498" s="4" t="s">
        <v>135</v>
      </c>
      <c r="C498" t="s">
        <v>131</v>
      </c>
      <c r="D498" s="4" t="s">
        <v>235</v>
      </c>
      <c r="E498" t="s">
        <v>236</v>
      </c>
      <c r="F498">
        <v>3</v>
      </c>
      <c r="G498">
        <f t="shared" si="22"/>
        <v>497</v>
      </c>
      <c r="H498">
        <f t="shared" si="23"/>
        <v>6090</v>
      </c>
      <c r="I498" s="6">
        <f t="shared" si="21"/>
        <v>0.92426771892548187</v>
      </c>
    </row>
    <row r="499" spans="1:9">
      <c r="A499" s="4" t="s">
        <v>141</v>
      </c>
      <c r="B499" s="4" t="s">
        <v>130</v>
      </c>
      <c r="C499" t="s">
        <v>131</v>
      </c>
      <c r="D499" s="4" t="s">
        <v>235</v>
      </c>
      <c r="E499" t="s">
        <v>133</v>
      </c>
      <c r="F499">
        <v>3</v>
      </c>
      <c r="G499">
        <f t="shared" si="22"/>
        <v>498</v>
      </c>
      <c r="H499">
        <f t="shared" si="23"/>
        <v>6093</v>
      </c>
      <c r="I499" s="6">
        <f t="shared" si="21"/>
        <v>0.92472302322051902</v>
      </c>
    </row>
    <row r="500" spans="1:9">
      <c r="A500" s="4" t="s">
        <v>141</v>
      </c>
      <c r="B500" s="4" t="s">
        <v>130</v>
      </c>
      <c r="C500" t="s">
        <v>131</v>
      </c>
      <c r="D500" s="4" t="s">
        <v>148</v>
      </c>
      <c r="E500" t="s">
        <v>138</v>
      </c>
      <c r="F500">
        <v>3</v>
      </c>
      <c r="G500">
        <f t="shared" si="22"/>
        <v>499</v>
      </c>
      <c r="H500">
        <f t="shared" si="23"/>
        <v>6096</v>
      </c>
      <c r="I500" s="6">
        <f t="shared" si="21"/>
        <v>0.92517832751555618</v>
      </c>
    </row>
    <row r="501" spans="1:9">
      <c r="A501" s="4" t="s">
        <v>141</v>
      </c>
      <c r="B501" s="4" t="s">
        <v>130</v>
      </c>
      <c r="C501" t="s">
        <v>131</v>
      </c>
      <c r="D501" s="4" t="s">
        <v>148</v>
      </c>
      <c r="E501" t="s">
        <v>236</v>
      </c>
      <c r="F501">
        <v>3</v>
      </c>
      <c r="G501">
        <f t="shared" si="22"/>
        <v>500</v>
      </c>
      <c r="H501">
        <f t="shared" si="23"/>
        <v>6099</v>
      </c>
      <c r="I501" s="6">
        <f t="shared" si="21"/>
        <v>0.92563363181059344</v>
      </c>
    </row>
    <row r="502" spans="1:9">
      <c r="A502" s="4" t="s">
        <v>149</v>
      </c>
      <c r="B502" s="4" t="s">
        <v>144</v>
      </c>
      <c r="C502" t="s">
        <v>140</v>
      </c>
      <c r="D502" s="4" t="s">
        <v>132</v>
      </c>
      <c r="E502" t="s">
        <v>136</v>
      </c>
      <c r="F502">
        <v>3</v>
      </c>
      <c r="G502">
        <f t="shared" si="22"/>
        <v>501</v>
      </c>
      <c r="H502">
        <f t="shared" si="23"/>
        <v>6102</v>
      </c>
      <c r="I502" s="6">
        <f t="shared" si="21"/>
        <v>0.92608893610563059</v>
      </c>
    </row>
    <row r="503" spans="1:9">
      <c r="A503" s="4" t="s">
        <v>149</v>
      </c>
      <c r="B503" s="4" t="s">
        <v>144</v>
      </c>
      <c r="C503" t="s">
        <v>147</v>
      </c>
      <c r="D503" s="4" t="s">
        <v>142</v>
      </c>
      <c r="E503" t="s">
        <v>133</v>
      </c>
      <c r="F503">
        <v>3</v>
      </c>
      <c r="G503">
        <f t="shared" si="22"/>
        <v>502</v>
      </c>
      <c r="H503">
        <f t="shared" si="23"/>
        <v>6105</v>
      </c>
      <c r="I503" s="6">
        <f t="shared" si="21"/>
        <v>0.92654424040066774</v>
      </c>
    </row>
    <row r="504" spans="1:9">
      <c r="A504" s="4" t="s">
        <v>149</v>
      </c>
      <c r="B504" s="4" t="s">
        <v>144</v>
      </c>
      <c r="C504" t="s">
        <v>147</v>
      </c>
      <c r="D504" s="4" t="s">
        <v>132</v>
      </c>
      <c r="E504" t="s">
        <v>133</v>
      </c>
      <c r="F504">
        <v>3</v>
      </c>
      <c r="G504">
        <f t="shared" si="22"/>
        <v>503</v>
      </c>
      <c r="H504">
        <f t="shared" si="23"/>
        <v>6108</v>
      </c>
      <c r="I504" s="6">
        <f t="shared" si="21"/>
        <v>0.926999544695705</v>
      </c>
    </row>
    <row r="505" spans="1:9">
      <c r="A505" s="4" t="s">
        <v>149</v>
      </c>
      <c r="B505" s="4" t="s">
        <v>135</v>
      </c>
      <c r="C505" t="s">
        <v>147</v>
      </c>
      <c r="D505" s="4" t="s">
        <v>142</v>
      </c>
      <c r="E505" t="s">
        <v>138</v>
      </c>
      <c r="F505">
        <v>3</v>
      </c>
      <c r="G505">
        <f t="shared" si="22"/>
        <v>504</v>
      </c>
      <c r="H505">
        <f t="shared" si="23"/>
        <v>6111</v>
      </c>
      <c r="I505" s="6">
        <f t="shared" si="21"/>
        <v>0.92745484899074215</v>
      </c>
    </row>
    <row r="506" spans="1:9">
      <c r="A506" s="4" t="s">
        <v>149</v>
      </c>
      <c r="B506" s="4" t="s">
        <v>135</v>
      </c>
      <c r="C506" t="s">
        <v>147</v>
      </c>
      <c r="D506" s="4" t="s">
        <v>132</v>
      </c>
      <c r="E506" t="s">
        <v>136</v>
      </c>
      <c r="F506">
        <v>3</v>
      </c>
      <c r="G506">
        <f t="shared" si="22"/>
        <v>505</v>
      </c>
      <c r="H506">
        <f t="shared" si="23"/>
        <v>6114</v>
      </c>
      <c r="I506" s="6">
        <f t="shared" si="21"/>
        <v>0.9279101532857793</v>
      </c>
    </row>
    <row r="507" spans="1:9">
      <c r="A507" s="4" t="s">
        <v>149</v>
      </c>
      <c r="B507" s="4" t="s">
        <v>135</v>
      </c>
      <c r="C507" t="s">
        <v>131</v>
      </c>
      <c r="D507" s="4" t="s">
        <v>142</v>
      </c>
      <c r="E507" t="s">
        <v>236</v>
      </c>
      <c r="F507">
        <v>3</v>
      </c>
      <c r="G507">
        <f t="shared" si="22"/>
        <v>506</v>
      </c>
      <c r="H507">
        <f t="shared" si="23"/>
        <v>6117</v>
      </c>
      <c r="I507" s="6">
        <f t="shared" si="21"/>
        <v>0.92836545758081657</v>
      </c>
    </row>
    <row r="508" spans="1:9">
      <c r="A508" s="4" t="s">
        <v>149</v>
      </c>
      <c r="B508" s="4" t="s">
        <v>135</v>
      </c>
      <c r="C508" t="s">
        <v>131</v>
      </c>
      <c r="D508" s="4" t="s">
        <v>132</v>
      </c>
      <c r="E508" t="s">
        <v>236</v>
      </c>
      <c r="F508">
        <v>3</v>
      </c>
      <c r="G508">
        <f t="shared" si="22"/>
        <v>507</v>
      </c>
      <c r="H508">
        <f t="shared" si="23"/>
        <v>6120</v>
      </c>
      <c r="I508" s="6">
        <f t="shared" si="21"/>
        <v>0.92882076187585372</v>
      </c>
    </row>
    <row r="509" spans="1:9">
      <c r="A509" s="4" t="s">
        <v>149</v>
      </c>
      <c r="B509" s="4" t="s">
        <v>135</v>
      </c>
      <c r="C509" t="s">
        <v>131</v>
      </c>
      <c r="D509" s="4" t="s">
        <v>148</v>
      </c>
      <c r="E509" t="s">
        <v>133</v>
      </c>
      <c r="F509">
        <v>3</v>
      </c>
      <c r="G509">
        <f t="shared" si="22"/>
        <v>508</v>
      </c>
      <c r="H509">
        <f t="shared" si="23"/>
        <v>6123</v>
      </c>
      <c r="I509" s="6">
        <f t="shared" si="21"/>
        <v>0.92927606617089087</v>
      </c>
    </row>
    <row r="510" spans="1:9">
      <c r="A510" s="4" t="s">
        <v>149</v>
      </c>
      <c r="B510" s="4" t="s">
        <v>130</v>
      </c>
      <c r="C510" t="s">
        <v>140</v>
      </c>
      <c r="D510" s="4" t="s">
        <v>142</v>
      </c>
      <c r="E510" t="s">
        <v>138</v>
      </c>
      <c r="F510">
        <v>3</v>
      </c>
      <c r="G510">
        <f t="shared" si="22"/>
        <v>509</v>
      </c>
      <c r="H510">
        <f t="shared" si="23"/>
        <v>6126</v>
      </c>
      <c r="I510" s="6">
        <f t="shared" si="21"/>
        <v>0.92973137046592802</v>
      </c>
    </row>
    <row r="511" spans="1:9">
      <c r="A511" s="4" t="s">
        <v>149</v>
      </c>
      <c r="B511" s="4" t="s">
        <v>130</v>
      </c>
      <c r="C511" t="s">
        <v>131</v>
      </c>
      <c r="D511" s="4" t="s">
        <v>142</v>
      </c>
      <c r="E511" t="s">
        <v>236</v>
      </c>
      <c r="F511">
        <v>3</v>
      </c>
      <c r="G511">
        <f t="shared" si="22"/>
        <v>510</v>
      </c>
      <c r="H511">
        <f t="shared" si="23"/>
        <v>6129</v>
      </c>
      <c r="I511" s="6">
        <f t="shared" si="21"/>
        <v>0.93018667476096528</v>
      </c>
    </row>
    <row r="512" spans="1:9">
      <c r="A512" s="4" t="s">
        <v>145</v>
      </c>
      <c r="B512" s="4" t="s">
        <v>144</v>
      </c>
      <c r="C512" t="s">
        <v>147</v>
      </c>
      <c r="D512" s="4" t="s">
        <v>142</v>
      </c>
      <c r="E512" t="s">
        <v>133</v>
      </c>
      <c r="F512">
        <v>2</v>
      </c>
      <c r="G512">
        <f t="shared" si="22"/>
        <v>511</v>
      </c>
      <c r="H512">
        <f t="shared" si="23"/>
        <v>6131</v>
      </c>
      <c r="I512" s="6">
        <f t="shared" si="21"/>
        <v>0.93049021095765672</v>
      </c>
    </row>
    <row r="513" spans="1:9">
      <c r="A513" s="4" t="s">
        <v>145</v>
      </c>
      <c r="B513" s="4" t="s">
        <v>144</v>
      </c>
      <c r="C513" t="s">
        <v>147</v>
      </c>
      <c r="D513" s="4" t="s">
        <v>148</v>
      </c>
      <c r="E513" t="s">
        <v>136</v>
      </c>
      <c r="F513">
        <v>2</v>
      </c>
      <c r="G513">
        <f t="shared" si="22"/>
        <v>512</v>
      </c>
      <c r="H513">
        <f t="shared" si="23"/>
        <v>6133</v>
      </c>
      <c r="I513" s="6">
        <f t="shared" si="21"/>
        <v>0.93079374715434815</v>
      </c>
    </row>
    <row r="514" spans="1:9">
      <c r="A514" s="4" t="s">
        <v>145</v>
      </c>
      <c r="B514" s="4" t="s">
        <v>144</v>
      </c>
      <c r="C514" t="s">
        <v>131</v>
      </c>
      <c r="D514" s="4" t="s">
        <v>235</v>
      </c>
      <c r="E514" t="s">
        <v>136</v>
      </c>
      <c r="F514">
        <v>2</v>
      </c>
      <c r="G514">
        <f t="shared" si="22"/>
        <v>513</v>
      </c>
      <c r="H514">
        <f t="shared" si="23"/>
        <v>6135</v>
      </c>
      <c r="I514" s="6">
        <f t="shared" si="21"/>
        <v>0.93109728335103958</v>
      </c>
    </row>
    <row r="515" spans="1:9">
      <c r="A515" s="4" t="s">
        <v>145</v>
      </c>
      <c r="B515" s="4" t="s">
        <v>135</v>
      </c>
      <c r="C515" t="s">
        <v>140</v>
      </c>
      <c r="D515" s="4" t="s">
        <v>142</v>
      </c>
      <c r="E515" t="s">
        <v>236</v>
      </c>
      <c r="F515">
        <v>2</v>
      </c>
      <c r="G515">
        <f t="shared" si="22"/>
        <v>514</v>
      </c>
      <c r="H515">
        <f t="shared" si="23"/>
        <v>6137</v>
      </c>
      <c r="I515" s="6">
        <f t="shared" ref="I515:I578" si="24">H515/SUM($F$2:$F$842)</f>
        <v>0.93140081954773102</v>
      </c>
    </row>
    <row r="516" spans="1:9">
      <c r="A516" s="4" t="s">
        <v>145</v>
      </c>
      <c r="B516" s="4" t="s">
        <v>135</v>
      </c>
      <c r="C516" t="s">
        <v>140</v>
      </c>
      <c r="D516" s="4" t="s">
        <v>148</v>
      </c>
      <c r="E516" t="s">
        <v>138</v>
      </c>
      <c r="F516">
        <v>2</v>
      </c>
      <c r="G516">
        <f t="shared" ref="G516:G579" si="25">G515+1</f>
        <v>515</v>
      </c>
      <c r="H516">
        <f t="shared" ref="H516:H579" si="26">H515+F516</f>
        <v>6139</v>
      </c>
      <c r="I516" s="6">
        <f t="shared" si="24"/>
        <v>0.93170435574442256</v>
      </c>
    </row>
    <row r="517" spans="1:9">
      <c r="A517" s="4" t="s">
        <v>145</v>
      </c>
      <c r="B517" s="4" t="s">
        <v>135</v>
      </c>
      <c r="C517" t="s">
        <v>147</v>
      </c>
      <c r="D517" s="4" t="s">
        <v>132</v>
      </c>
      <c r="E517" t="s">
        <v>136</v>
      </c>
      <c r="F517">
        <v>2</v>
      </c>
      <c r="G517">
        <f t="shared" si="25"/>
        <v>516</v>
      </c>
      <c r="H517">
        <f t="shared" si="26"/>
        <v>6141</v>
      </c>
      <c r="I517" s="6">
        <f t="shared" si="24"/>
        <v>0.932007891941114</v>
      </c>
    </row>
    <row r="518" spans="1:9">
      <c r="A518" s="4" t="s">
        <v>145</v>
      </c>
      <c r="B518" s="4" t="s">
        <v>135</v>
      </c>
      <c r="C518" t="s">
        <v>147</v>
      </c>
      <c r="D518" s="4" t="s">
        <v>132</v>
      </c>
      <c r="E518" t="s">
        <v>138</v>
      </c>
      <c r="F518">
        <v>2</v>
      </c>
      <c r="G518">
        <f t="shared" si="25"/>
        <v>517</v>
      </c>
      <c r="H518">
        <f t="shared" si="26"/>
        <v>6143</v>
      </c>
      <c r="I518" s="6">
        <f t="shared" si="24"/>
        <v>0.93231142813780543</v>
      </c>
    </row>
    <row r="519" spans="1:9">
      <c r="A519" s="4" t="s">
        <v>145</v>
      </c>
      <c r="B519" s="4" t="s">
        <v>135</v>
      </c>
      <c r="C519" t="s">
        <v>131</v>
      </c>
      <c r="D519" s="4" t="s">
        <v>148</v>
      </c>
      <c r="E519" t="s">
        <v>136</v>
      </c>
      <c r="F519">
        <v>2</v>
      </c>
      <c r="G519">
        <f t="shared" si="25"/>
        <v>518</v>
      </c>
      <c r="H519">
        <f t="shared" si="26"/>
        <v>6145</v>
      </c>
      <c r="I519" s="6">
        <f t="shared" si="24"/>
        <v>0.93261496433449687</v>
      </c>
    </row>
    <row r="520" spans="1:9">
      <c r="A520" s="4" t="s">
        <v>145</v>
      </c>
      <c r="B520" s="4" t="s">
        <v>130</v>
      </c>
      <c r="C520" t="s">
        <v>140</v>
      </c>
      <c r="D520" s="4" t="s">
        <v>142</v>
      </c>
      <c r="E520" t="s">
        <v>136</v>
      </c>
      <c r="F520">
        <v>2</v>
      </c>
      <c r="G520">
        <f t="shared" si="25"/>
        <v>519</v>
      </c>
      <c r="H520">
        <f t="shared" si="26"/>
        <v>6147</v>
      </c>
      <c r="I520" s="6">
        <f t="shared" si="24"/>
        <v>0.9329185005311883</v>
      </c>
    </row>
    <row r="521" spans="1:9">
      <c r="A521" s="4" t="s">
        <v>145</v>
      </c>
      <c r="B521" s="4" t="s">
        <v>130</v>
      </c>
      <c r="C521" t="s">
        <v>140</v>
      </c>
      <c r="D521" s="4" t="s">
        <v>132</v>
      </c>
      <c r="E521" t="s">
        <v>133</v>
      </c>
      <c r="F521">
        <v>2</v>
      </c>
      <c r="G521">
        <f t="shared" si="25"/>
        <v>520</v>
      </c>
      <c r="H521">
        <f t="shared" si="26"/>
        <v>6149</v>
      </c>
      <c r="I521" s="6">
        <f t="shared" si="24"/>
        <v>0.93322203672787984</v>
      </c>
    </row>
    <row r="522" spans="1:9">
      <c r="A522" s="4" t="s">
        <v>145</v>
      </c>
      <c r="B522" s="4" t="s">
        <v>130</v>
      </c>
      <c r="C522" t="s">
        <v>140</v>
      </c>
      <c r="D522" s="4" t="s">
        <v>132</v>
      </c>
      <c r="E522" t="s">
        <v>136</v>
      </c>
      <c r="F522">
        <v>2</v>
      </c>
      <c r="G522">
        <f t="shared" si="25"/>
        <v>521</v>
      </c>
      <c r="H522">
        <f t="shared" si="26"/>
        <v>6151</v>
      </c>
      <c r="I522" s="6">
        <f t="shared" si="24"/>
        <v>0.93352557292457128</v>
      </c>
    </row>
    <row r="523" spans="1:9">
      <c r="A523" s="4" t="s">
        <v>145</v>
      </c>
      <c r="B523" s="4" t="s">
        <v>130</v>
      </c>
      <c r="C523" t="s">
        <v>131</v>
      </c>
      <c r="D523" s="4" t="s">
        <v>132</v>
      </c>
      <c r="E523" t="s">
        <v>136</v>
      </c>
      <c r="F523">
        <v>2</v>
      </c>
      <c r="G523">
        <f t="shared" si="25"/>
        <v>522</v>
      </c>
      <c r="H523">
        <f t="shared" si="26"/>
        <v>6153</v>
      </c>
      <c r="I523" s="6">
        <f t="shared" si="24"/>
        <v>0.93382910912126271</v>
      </c>
    </row>
    <row r="524" spans="1:9">
      <c r="A524" s="4" t="s">
        <v>145</v>
      </c>
      <c r="B524" s="4" t="s">
        <v>130</v>
      </c>
      <c r="C524" t="s">
        <v>131</v>
      </c>
      <c r="D524" s="4" t="s">
        <v>132</v>
      </c>
      <c r="E524" t="s">
        <v>138</v>
      </c>
      <c r="F524">
        <v>2</v>
      </c>
      <c r="G524">
        <f t="shared" si="25"/>
        <v>523</v>
      </c>
      <c r="H524">
        <f t="shared" si="26"/>
        <v>6155</v>
      </c>
      <c r="I524" s="6">
        <f t="shared" si="24"/>
        <v>0.93413264531795415</v>
      </c>
    </row>
    <row r="525" spans="1:9">
      <c r="A525" s="4" t="s">
        <v>137</v>
      </c>
      <c r="B525" s="4" t="s">
        <v>144</v>
      </c>
      <c r="C525" t="s">
        <v>147</v>
      </c>
      <c r="D525" s="4" t="s">
        <v>142</v>
      </c>
      <c r="E525" t="s">
        <v>136</v>
      </c>
      <c r="F525">
        <v>2</v>
      </c>
      <c r="G525">
        <f t="shared" si="25"/>
        <v>524</v>
      </c>
      <c r="H525">
        <f t="shared" si="26"/>
        <v>6157</v>
      </c>
      <c r="I525" s="6">
        <f t="shared" si="24"/>
        <v>0.93443618151464558</v>
      </c>
    </row>
    <row r="526" spans="1:9">
      <c r="A526" s="4" t="s">
        <v>137</v>
      </c>
      <c r="B526" s="4" t="s">
        <v>144</v>
      </c>
      <c r="C526" t="s">
        <v>131</v>
      </c>
      <c r="D526" s="4" t="s">
        <v>142</v>
      </c>
      <c r="E526" t="s">
        <v>133</v>
      </c>
      <c r="F526">
        <v>2</v>
      </c>
      <c r="G526">
        <f t="shared" si="25"/>
        <v>525</v>
      </c>
      <c r="H526">
        <f t="shared" si="26"/>
        <v>6159</v>
      </c>
      <c r="I526" s="6">
        <f t="shared" si="24"/>
        <v>0.93473971771133713</v>
      </c>
    </row>
    <row r="527" spans="1:9">
      <c r="A527" s="4" t="s">
        <v>137</v>
      </c>
      <c r="B527" s="4" t="s">
        <v>144</v>
      </c>
      <c r="C527" t="s">
        <v>131</v>
      </c>
      <c r="D527" s="4" t="s">
        <v>235</v>
      </c>
      <c r="E527" t="s">
        <v>236</v>
      </c>
      <c r="F527">
        <v>2</v>
      </c>
      <c r="G527">
        <f t="shared" si="25"/>
        <v>526</v>
      </c>
      <c r="H527">
        <f t="shared" si="26"/>
        <v>6161</v>
      </c>
      <c r="I527" s="6">
        <f t="shared" si="24"/>
        <v>0.93504325390802856</v>
      </c>
    </row>
    <row r="528" spans="1:9">
      <c r="A528" s="4" t="s">
        <v>137</v>
      </c>
      <c r="B528" s="4" t="s">
        <v>144</v>
      </c>
      <c r="C528" t="s">
        <v>131</v>
      </c>
      <c r="D528" s="4" t="s">
        <v>235</v>
      </c>
      <c r="E528" t="s">
        <v>133</v>
      </c>
      <c r="F528">
        <v>2</v>
      </c>
      <c r="G528">
        <f t="shared" si="25"/>
        <v>527</v>
      </c>
      <c r="H528">
        <f t="shared" si="26"/>
        <v>6163</v>
      </c>
      <c r="I528" s="6">
        <f t="shared" si="24"/>
        <v>0.93534679010471999</v>
      </c>
    </row>
    <row r="529" spans="1:9">
      <c r="A529" s="4" t="s">
        <v>137</v>
      </c>
      <c r="B529" s="4" t="s">
        <v>144</v>
      </c>
      <c r="C529" t="s">
        <v>131</v>
      </c>
      <c r="D529" s="4" t="s">
        <v>148</v>
      </c>
      <c r="E529" t="s">
        <v>236</v>
      </c>
      <c r="F529">
        <v>2</v>
      </c>
      <c r="G529">
        <f t="shared" si="25"/>
        <v>528</v>
      </c>
      <c r="H529">
        <f t="shared" si="26"/>
        <v>6165</v>
      </c>
      <c r="I529" s="6">
        <f t="shared" si="24"/>
        <v>0.93565032630141143</v>
      </c>
    </row>
    <row r="530" spans="1:9">
      <c r="A530" s="4" t="s">
        <v>137</v>
      </c>
      <c r="B530" s="4" t="s">
        <v>135</v>
      </c>
      <c r="C530" t="s">
        <v>140</v>
      </c>
      <c r="D530" s="4" t="s">
        <v>235</v>
      </c>
      <c r="E530" t="s">
        <v>136</v>
      </c>
      <c r="F530">
        <v>2</v>
      </c>
      <c r="G530">
        <f t="shared" si="25"/>
        <v>529</v>
      </c>
      <c r="H530">
        <f t="shared" si="26"/>
        <v>6167</v>
      </c>
      <c r="I530" s="6">
        <f t="shared" si="24"/>
        <v>0.93595386249810286</v>
      </c>
    </row>
    <row r="531" spans="1:9">
      <c r="A531" s="4" t="s">
        <v>137</v>
      </c>
      <c r="B531" s="4" t="s">
        <v>135</v>
      </c>
      <c r="C531" t="s">
        <v>140</v>
      </c>
      <c r="D531" s="4" t="s">
        <v>235</v>
      </c>
      <c r="E531" t="s">
        <v>133</v>
      </c>
      <c r="F531">
        <v>2</v>
      </c>
      <c r="G531">
        <f t="shared" si="25"/>
        <v>530</v>
      </c>
      <c r="H531">
        <f t="shared" si="26"/>
        <v>6169</v>
      </c>
      <c r="I531" s="6">
        <f t="shared" si="24"/>
        <v>0.93625739869479441</v>
      </c>
    </row>
    <row r="532" spans="1:9">
      <c r="A532" s="4" t="s">
        <v>137</v>
      </c>
      <c r="B532" s="4" t="s">
        <v>135</v>
      </c>
      <c r="C532" t="s">
        <v>140</v>
      </c>
      <c r="D532" s="4" t="s">
        <v>148</v>
      </c>
      <c r="E532" t="s">
        <v>236</v>
      </c>
      <c r="F532">
        <v>2</v>
      </c>
      <c r="G532">
        <f t="shared" si="25"/>
        <v>531</v>
      </c>
      <c r="H532">
        <f t="shared" si="26"/>
        <v>6171</v>
      </c>
      <c r="I532" s="6">
        <f t="shared" si="24"/>
        <v>0.93656093489148584</v>
      </c>
    </row>
    <row r="533" spans="1:9">
      <c r="A533" s="4" t="s">
        <v>137</v>
      </c>
      <c r="B533" s="4" t="s">
        <v>135</v>
      </c>
      <c r="C533" t="s">
        <v>147</v>
      </c>
      <c r="D533" s="4" t="s">
        <v>132</v>
      </c>
      <c r="E533" t="s">
        <v>236</v>
      </c>
      <c r="F533">
        <v>2</v>
      </c>
      <c r="G533">
        <f t="shared" si="25"/>
        <v>532</v>
      </c>
      <c r="H533">
        <f t="shared" si="26"/>
        <v>6173</v>
      </c>
      <c r="I533" s="6">
        <f t="shared" si="24"/>
        <v>0.93686447108817728</v>
      </c>
    </row>
    <row r="534" spans="1:9">
      <c r="A534" s="4" t="s">
        <v>137</v>
      </c>
      <c r="B534" s="4" t="s">
        <v>135</v>
      </c>
      <c r="C534" t="s">
        <v>147</v>
      </c>
      <c r="D534" s="4" t="s">
        <v>148</v>
      </c>
      <c r="E534" t="s">
        <v>133</v>
      </c>
      <c r="F534">
        <v>2</v>
      </c>
      <c r="G534">
        <f t="shared" si="25"/>
        <v>533</v>
      </c>
      <c r="H534">
        <f t="shared" si="26"/>
        <v>6175</v>
      </c>
      <c r="I534" s="6">
        <f t="shared" si="24"/>
        <v>0.93716800728486871</v>
      </c>
    </row>
    <row r="535" spans="1:9">
      <c r="A535" s="4" t="s">
        <v>137</v>
      </c>
      <c r="B535" s="4" t="s">
        <v>135</v>
      </c>
      <c r="C535" t="s">
        <v>131</v>
      </c>
      <c r="D535" s="4" t="s">
        <v>142</v>
      </c>
      <c r="E535" t="s">
        <v>237</v>
      </c>
      <c r="F535">
        <v>2</v>
      </c>
      <c r="G535">
        <f t="shared" si="25"/>
        <v>534</v>
      </c>
      <c r="H535">
        <f t="shared" si="26"/>
        <v>6177</v>
      </c>
      <c r="I535" s="6">
        <f t="shared" si="24"/>
        <v>0.93747154348156014</v>
      </c>
    </row>
    <row r="536" spans="1:9">
      <c r="A536" s="4" t="s">
        <v>137</v>
      </c>
      <c r="B536" s="4" t="s">
        <v>135</v>
      </c>
      <c r="C536" t="s">
        <v>131</v>
      </c>
      <c r="D536" s="4" t="s">
        <v>235</v>
      </c>
      <c r="E536" t="s">
        <v>138</v>
      </c>
      <c r="F536">
        <v>2</v>
      </c>
      <c r="G536">
        <f t="shared" si="25"/>
        <v>535</v>
      </c>
      <c r="H536">
        <f t="shared" si="26"/>
        <v>6179</v>
      </c>
      <c r="I536" s="6">
        <f t="shared" si="24"/>
        <v>0.93777507967825158</v>
      </c>
    </row>
    <row r="537" spans="1:9">
      <c r="A537" s="4" t="s">
        <v>137</v>
      </c>
      <c r="B537" s="4" t="s">
        <v>135</v>
      </c>
      <c r="C537" t="s">
        <v>131</v>
      </c>
      <c r="D537" s="4" t="s">
        <v>235</v>
      </c>
      <c r="E537" t="s">
        <v>236</v>
      </c>
      <c r="F537">
        <v>2</v>
      </c>
      <c r="G537">
        <f t="shared" si="25"/>
        <v>536</v>
      </c>
      <c r="H537">
        <f t="shared" si="26"/>
        <v>6181</v>
      </c>
      <c r="I537" s="6">
        <f t="shared" si="24"/>
        <v>0.93807861587494312</v>
      </c>
    </row>
    <row r="538" spans="1:9">
      <c r="A538" s="4" t="s">
        <v>137</v>
      </c>
      <c r="B538" s="4" t="s">
        <v>135</v>
      </c>
      <c r="C538" t="s">
        <v>131</v>
      </c>
      <c r="D538" s="4" t="s">
        <v>132</v>
      </c>
      <c r="E538" t="s">
        <v>237</v>
      </c>
      <c r="F538">
        <v>2</v>
      </c>
      <c r="G538">
        <f t="shared" si="25"/>
        <v>537</v>
      </c>
      <c r="H538">
        <f t="shared" si="26"/>
        <v>6183</v>
      </c>
      <c r="I538" s="6">
        <f t="shared" si="24"/>
        <v>0.93838215207163456</v>
      </c>
    </row>
    <row r="539" spans="1:9">
      <c r="A539" s="4" t="s">
        <v>137</v>
      </c>
      <c r="B539" s="4" t="s">
        <v>130</v>
      </c>
      <c r="C539" t="s">
        <v>140</v>
      </c>
      <c r="D539" s="4" t="s">
        <v>148</v>
      </c>
      <c r="E539" t="s">
        <v>138</v>
      </c>
      <c r="F539">
        <v>2</v>
      </c>
      <c r="G539">
        <f t="shared" si="25"/>
        <v>538</v>
      </c>
      <c r="H539">
        <f t="shared" si="26"/>
        <v>6185</v>
      </c>
      <c r="I539" s="6">
        <f t="shared" si="24"/>
        <v>0.93868568826832599</v>
      </c>
    </row>
    <row r="540" spans="1:9">
      <c r="A540" s="4" t="s">
        <v>137</v>
      </c>
      <c r="B540" s="4" t="s">
        <v>130</v>
      </c>
      <c r="C540" t="s">
        <v>131</v>
      </c>
      <c r="D540" s="4" t="s">
        <v>235</v>
      </c>
      <c r="E540" t="s">
        <v>133</v>
      </c>
      <c r="F540">
        <v>2</v>
      </c>
      <c r="G540">
        <f t="shared" si="25"/>
        <v>539</v>
      </c>
      <c r="H540">
        <f t="shared" si="26"/>
        <v>6187</v>
      </c>
      <c r="I540" s="6">
        <f t="shared" si="24"/>
        <v>0.93898922446501742</v>
      </c>
    </row>
    <row r="541" spans="1:9">
      <c r="A541" s="4" t="s">
        <v>137</v>
      </c>
      <c r="B541" s="4" t="s">
        <v>130</v>
      </c>
      <c r="C541" t="s">
        <v>131</v>
      </c>
      <c r="D541" s="4" t="s">
        <v>148</v>
      </c>
      <c r="E541" t="s">
        <v>133</v>
      </c>
      <c r="F541">
        <v>2</v>
      </c>
      <c r="G541">
        <f t="shared" si="25"/>
        <v>540</v>
      </c>
      <c r="H541">
        <f t="shared" si="26"/>
        <v>6189</v>
      </c>
      <c r="I541" s="6">
        <f t="shared" si="24"/>
        <v>0.93929276066170886</v>
      </c>
    </row>
    <row r="542" spans="1:9">
      <c r="A542" s="4" t="s">
        <v>139</v>
      </c>
      <c r="B542" s="4" t="s">
        <v>144</v>
      </c>
      <c r="C542" t="s">
        <v>140</v>
      </c>
      <c r="D542" s="4" t="s">
        <v>142</v>
      </c>
      <c r="E542" t="s">
        <v>236</v>
      </c>
      <c r="F542">
        <v>2</v>
      </c>
      <c r="G542">
        <f t="shared" si="25"/>
        <v>541</v>
      </c>
      <c r="H542">
        <f t="shared" si="26"/>
        <v>6191</v>
      </c>
      <c r="I542" s="6">
        <f t="shared" si="24"/>
        <v>0.9395962968584004</v>
      </c>
    </row>
    <row r="543" spans="1:9">
      <c r="A543" s="4" t="s">
        <v>139</v>
      </c>
      <c r="B543" s="4" t="s">
        <v>144</v>
      </c>
      <c r="C543" t="s">
        <v>140</v>
      </c>
      <c r="D543" s="4" t="s">
        <v>132</v>
      </c>
      <c r="E543" t="s">
        <v>138</v>
      </c>
      <c r="F543">
        <v>2</v>
      </c>
      <c r="G543">
        <f t="shared" si="25"/>
        <v>542</v>
      </c>
      <c r="H543">
        <f t="shared" si="26"/>
        <v>6193</v>
      </c>
      <c r="I543" s="6">
        <f t="shared" si="24"/>
        <v>0.93989983305509184</v>
      </c>
    </row>
    <row r="544" spans="1:9">
      <c r="A544" s="4" t="s">
        <v>139</v>
      </c>
      <c r="B544" s="4" t="s">
        <v>144</v>
      </c>
      <c r="C544" t="s">
        <v>147</v>
      </c>
      <c r="D544" s="4" t="s">
        <v>132</v>
      </c>
      <c r="E544" t="s">
        <v>138</v>
      </c>
      <c r="F544">
        <v>2</v>
      </c>
      <c r="G544">
        <f t="shared" si="25"/>
        <v>543</v>
      </c>
      <c r="H544">
        <f t="shared" si="26"/>
        <v>6195</v>
      </c>
      <c r="I544" s="6">
        <f t="shared" si="24"/>
        <v>0.94020336925178327</v>
      </c>
    </row>
    <row r="545" spans="1:9">
      <c r="A545" s="4" t="s">
        <v>139</v>
      </c>
      <c r="B545" s="4" t="s">
        <v>144</v>
      </c>
      <c r="C545" t="s">
        <v>131</v>
      </c>
      <c r="D545" s="4" t="s">
        <v>148</v>
      </c>
      <c r="E545" t="s">
        <v>133</v>
      </c>
      <c r="F545">
        <v>2</v>
      </c>
      <c r="G545">
        <f t="shared" si="25"/>
        <v>544</v>
      </c>
      <c r="H545">
        <f t="shared" si="26"/>
        <v>6197</v>
      </c>
      <c r="I545" s="6">
        <f t="shared" si="24"/>
        <v>0.94050690544847471</v>
      </c>
    </row>
    <row r="546" spans="1:9">
      <c r="A546" s="4" t="s">
        <v>139</v>
      </c>
      <c r="B546" s="4" t="s">
        <v>135</v>
      </c>
      <c r="C546" t="s">
        <v>140</v>
      </c>
      <c r="D546" s="4" t="s">
        <v>148</v>
      </c>
      <c r="E546" t="s">
        <v>136</v>
      </c>
      <c r="F546">
        <v>2</v>
      </c>
      <c r="G546">
        <f t="shared" si="25"/>
        <v>545</v>
      </c>
      <c r="H546">
        <f t="shared" si="26"/>
        <v>6199</v>
      </c>
      <c r="I546" s="6">
        <f t="shared" si="24"/>
        <v>0.94081044164516614</v>
      </c>
    </row>
    <row r="547" spans="1:9">
      <c r="A547" s="4" t="s">
        <v>139</v>
      </c>
      <c r="B547" s="4" t="s">
        <v>135</v>
      </c>
      <c r="C547" t="s">
        <v>147</v>
      </c>
      <c r="D547" s="4" t="s">
        <v>142</v>
      </c>
      <c r="E547" t="s">
        <v>138</v>
      </c>
      <c r="F547">
        <v>2</v>
      </c>
      <c r="G547">
        <f t="shared" si="25"/>
        <v>546</v>
      </c>
      <c r="H547">
        <f t="shared" si="26"/>
        <v>6201</v>
      </c>
      <c r="I547" s="6">
        <f t="shared" si="24"/>
        <v>0.94111397784185769</v>
      </c>
    </row>
    <row r="548" spans="1:9">
      <c r="A548" s="4" t="s">
        <v>139</v>
      </c>
      <c r="B548" s="4" t="s">
        <v>135</v>
      </c>
      <c r="C548" t="s">
        <v>147</v>
      </c>
      <c r="D548" s="4" t="s">
        <v>148</v>
      </c>
      <c r="E548" t="s">
        <v>136</v>
      </c>
      <c r="F548">
        <v>2</v>
      </c>
      <c r="G548">
        <f t="shared" si="25"/>
        <v>547</v>
      </c>
      <c r="H548">
        <f t="shared" si="26"/>
        <v>6203</v>
      </c>
      <c r="I548" s="6">
        <f t="shared" si="24"/>
        <v>0.94141751403854912</v>
      </c>
    </row>
    <row r="549" spans="1:9">
      <c r="A549" s="4" t="s">
        <v>139</v>
      </c>
      <c r="B549" s="4" t="s">
        <v>135</v>
      </c>
      <c r="C549" t="s">
        <v>131</v>
      </c>
      <c r="D549" s="4" t="s">
        <v>235</v>
      </c>
      <c r="E549" t="s">
        <v>133</v>
      </c>
      <c r="F549">
        <v>2</v>
      </c>
      <c r="G549">
        <f t="shared" si="25"/>
        <v>548</v>
      </c>
      <c r="H549">
        <f t="shared" si="26"/>
        <v>6205</v>
      </c>
      <c r="I549" s="6">
        <f t="shared" si="24"/>
        <v>0.94172105023524055</v>
      </c>
    </row>
    <row r="550" spans="1:9">
      <c r="A550" s="4" t="s">
        <v>139</v>
      </c>
      <c r="B550" s="4" t="s">
        <v>135</v>
      </c>
      <c r="C550" t="s">
        <v>131</v>
      </c>
      <c r="D550" s="4" t="s">
        <v>132</v>
      </c>
      <c r="E550" t="s">
        <v>236</v>
      </c>
      <c r="F550">
        <v>2</v>
      </c>
      <c r="G550">
        <f t="shared" si="25"/>
        <v>549</v>
      </c>
      <c r="H550">
        <f t="shared" si="26"/>
        <v>6207</v>
      </c>
      <c r="I550" s="6">
        <f t="shared" si="24"/>
        <v>0.94202458643193199</v>
      </c>
    </row>
    <row r="551" spans="1:9">
      <c r="A551" s="4" t="s">
        <v>139</v>
      </c>
      <c r="B551" s="4" t="s">
        <v>135</v>
      </c>
      <c r="C551" t="s">
        <v>131</v>
      </c>
      <c r="D551" s="4" t="s">
        <v>148</v>
      </c>
      <c r="E551" t="s">
        <v>236</v>
      </c>
      <c r="F551">
        <v>2</v>
      </c>
      <c r="G551">
        <f t="shared" si="25"/>
        <v>550</v>
      </c>
      <c r="H551">
        <f t="shared" si="26"/>
        <v>6209</v>
      </c>
      <c r="I551" s="6">
        <f t="shared" si="24"/>
        <v>0.94232812262862342</v>
      </c>
    </row>
    <row r="552" spans="1:9">
      <c r="A552" s="4" t="s">
        <v>139</v>
      </c>
      <c r="B552" s="4" t="s">
        <v>130</v>
      </c>
      <c r="C552" t="s">
        <v>140</v>
      </c>
      <c r="D552" s="4" t="s">
        <v>235</v>
      </c>
      <c r="E552" t="s">
        <v>136</v>
      </c>
      <c r="F552">
        <v>2</v>
      </c>
      <c r="G552">
        <f t="shared" si="25"/>
        <v>551</v>
      </c>
      <c r="H552">
        <f t="shared" si="26"/>
        <v>6211</v>
      </c>
      <c r="I552" s="6">
        <f t="shared" si="24"/>
        <v>0.94263165882531497</v>
      </c>
    </row>
    <row r="553" spans="1:9">
      <c r="A553" s="4" t="s">
        <v>139</v>
      </c>
      <c r="B553" s="4" t="s">
        <v>130</v>
      </c>
      <c r="C553" t="s">
        <v>140</v>
      </c>
      <c r="D553" s="4" t="s">
        <v>132</v>
      </c>
      <c r="E553" t="s">
        <v>237</v>
      </c>
      <c r="F553">
        <v>2</v>
      </c>
      <c r="G553">
        <f t="shared" si="25"/>
        <v>552</v>
      </c>
      <c r="H553">
        <f t="shared" si="26"/>
        <v>6213</v>
      </c>
      <c r="I553" s="6">
        <f t="shared" si="24"/>
        <v>0.9429351950220064</v>
      </c>
    </row>
    <row r="554" spans="1:9">
      <c r="A554" s="4" t="s">
        <v>139</v>
      </c>
      <c r="B554" s="4" t="s">
        <v>130</v>
      </c>
      <c r="C554" t="s">
        <v>147</v>
      </c>
      <c r="D554" s="4" t="s">
        <v>235</v>
      </c>
      <c r="E554" t="s">
        <v>236</v>
      </c>
      <c r="F554">
        <v>2</v>
      </c>
      <c r="G554">
        <f t="shared" si="25"/>
        <v>553</v>
      </c>
      <c r="H554">
        <f t="shared" si="26"/>
        <v>6215</v>
      </c>
      <c r="I554" s="6">
        <f t="shared" si="24"/>
        <v>0.94323873121869783</v>
      </c>
    </row>
    <row r="555" spans="1:9">
      <c r="A555" s="4" t="s">
        <v>139</v>
      </c>
      <c r="B555" s="4" t="s">
        <v>130</v>
      </c>
      <c r="C555" t="s">
        <v>147</v>
      </c>
      <c r="D555" s="4" t="s">
        <v>132</v>
      </c>
      <c r="E555" t="s">
        <v>138</v>
      </c>
      <c r="F555">
        <v>2</v>
      </c>
      <c r="G555">
        <f t="shared" si="25"/>
        <v>554</v>
      </c>
      <c r="H555">
        <f t="shared" si="26"/>
        <v>6217</v>
      </c>
      <c r="I555" s="6">
        <f t="shared" si="24"/>
        <v>0.94354226741538927</v>
      </c>
    </row>
    <row r="556" spans="1:9">
      <c r="A556" s="4" t="s">
        <v>139</v>
      </c>
      <c r="B556" s="4" t="s">
        <v>130</v>
      </c>
      <c r="C556" t="s">
        <v>147</v>
      </c>
      <c r="D556" s="4" t="s">
        <v>148</v>
      </c>
      <c r="E556" t="s">
        <v>136</v>
      </c>
      <c r="F556">
        <v>2</v>
      </c>
      <c r="G556">
        <f t="shared" si="25"/>
        <v>555</v>
      </c>
      <c r="H556">
        <f t="shared" si="26"/>
        <v>6219</v>
      </c>
      <c r="I556" s="6">
        <f t="shared" si="24"/>
        <v>0.9438458036120807</v>
      </c>
    </row>
    <row r="557" spans="1:9">
      <c r="A557" s="4" t="s">
        <v>139</v>
      </c>
      <c r="B557" s="4" t="s">
        <v>130</v>
      </c>
      <c r="C557" t="s">
        <v>131</v>
      </c>
      <c r="D557" s="4" t="s">
        <v>142</v>
      </c>
      <c r="E557" t="s">
        <v>237</v>
      </c>
      <c r="F557">
        <v>2</v>
      </c>
      <c r="G557">
        <f t="shared" si="25"/>
        <v>556</v>
      </c>
      <c r="H557">
        <f t="shared" si="26"/>
        <v>6221</v>
      </c>
      <c r="I557" s="6">
        <f t="shared" si="24"/>
        <v>0.94414933980877225</v>
      </c>
    </row>
    <row r="558" spans="1:9">
      <c r="A558" s="4" t="s">
        <v>139</v>
      </c>
      <c r="B558" s="4" t="s">
        <v>130</v>
      </c>
      <c r="C558" t="s">
        <v>131</v>
      </c>
      <c r="D558" s="4" t="s">
        <v>235</v>
      </c>
      <c r="E558" t="s">
        <v>138</v>
      </c>
      <c r="F558">
        <v>2</v>
      </c>
      <c r="G558">
        <f t="shared" si="25"/>
        <v>557</v>
      </c>
      <c r="H558">
        <f t="shared" si="26"/>
        <v>6223</v>
      </c>
      <c r="I558" s="6">
        <f t="shared" si="24"/>
        <v>0.94445287600546368</v>
      </c>
    </row>
    <row r="559" spans="1:9">
      <c r="A559" s="4" t="s">
        <v>139</v>
      </c>
      <c r="B559" s="4" t="s">
        <v>130</v>
      </c>
      <c r="C559" t="s">
        <v>131</v>
      </c>
      <c r="D559" s="4" t="s">
        <v>235</v>
      </c>
      <c r="E559" t="s">
        <v>236</v>
      </c>
      <c r="F559">
        <v>2</v>
      </c>
      <c r="G559">
        <f t="shared" si="25"/>
        <v>558</v>
      </c>
      <c r="H559">
        <f t="shared" si="26"/>
        <v>6225</v>
      </c>
      <c r="I559" s="6">
        <f t="shared" si="24"/>
        <v>0.94475641220215512</v>
      </c>
    </row>
    <row r="560" spans="1:9">
      <c r="A560" s="4" t="s">
        <v>143</v>
      </c>
      <c r="B560" s="4" t="s">
        <v>144</v>
      </c>
      <c r="C560" t="s">
        <v>140</v>
      </c>
      <c r="D560" s="4" t="s">
        <v>142</v>
      </c>
      <c r="E560" t="s">
        <v>133</v>
      </c>
      <c r="F560">
        <v>2</v>
      </c>
      <c r="G560">
        <f t="shared" si="25"/>
        <v>559</v>
      </c>
      <c r="H560">
        <f t="shared" si="26"/>
        <v>6227</v>
      </c>
      <c r="I560" s="6">
        <f t="shared" si="24"/>
        <v>0.94505994839884655</v>
      </c>
    </row>
    <row r="561" spans="1:9">
      <c r="A561" s="4" t="s">
        <v>143</v>
      </c>
      <c r="B561" s="4" t="s">
        <v>144</v>
      </c>
      <c r="C561" t="s">
        <v>140</v>
      </c>
      <c r="D561" s="4" t="s">
        <v>132</v>
      </c>
      <c r="E561" t="s">
        <v>236</v>
      </c>
      <c r="F561">
        <v>2</v>
      </c>
      <c r="G561">
        <f t="shared" si="25"/>
        <v>560</v>
      </c>
      <c r="H561">
        <f t="shared" si="26"/>
        <v>6229</v>
      </c>
      <c r="I561" s="6">
        <f t="shared" si="24"/>
        <v>0.94536348459553798</v>
      </c>
    </row>
    <row r="562" spans="1:9">
      <c r="A562" s="4" t="s">
        <v>143</v>
      </c>
      <c r="B562" s="4" t="s">
        <v>144</v>
      </c>
      <c r="C562" t="s">
        <v>147</v>
      </c>
      <c r="D562" s="4" t="s">
        <v>142</v>
      </c>
      <c r="E562" t="s">
        <v>136</v>
      </c>
      <c r="F562">
        <v>2</v>
      </c>
      <c r="G562">
        <f t="shared" si="25"/>
        <v>561</v>
      </c>
      <c r="H562">
        <f t="shared" si="26"/>
        <v>6231</v>
      </c>
      <c r="I562" s="6">
        <f t="shared" si="24"/>
        <v>0.94566702079222942</v>
      </c>
    </row>
    <row r="563" spans="1:9">
      <c r="A563" s="4" t="s">
        <v>143</v>
      </c>
      <c r="B563" s="4" t="s">
        <v>144</v>
      </c>
      <c r="C563" t="s">
        <v>147</v>
      </c>
      <c r="D563" s="4" t="s">
        <v>142</v>
      </c>
      <c r="E563" t="s">
        <v>133</v>
      </c>
      <c r="F563">
        <v>2</v>
      </c>
      <c r="G563">
        <f t="shared" si="25"/>
        <v>562</v>
      </c>
      <c r="H563">
        <f t="shared" si="26"/>
        <v>6233</v>
      </c>
      <c r="I563" s="6">
        <f t="shared" si="24"/>
        <v>0.94597055698892096</v>
      </c>
    </row>
    <row r="564" spans="1:9">
      <c r="A564" s="4" t="s">
        <v>143</v>
      </c>
      <c r="B564" s="4" t="s">
        <v>144</v>
      </c>
      <c r="C564" t="s">
        <v>147</v>
      </c>
      <c r="D564" s="4" t="s">
        <v>148</v>
      </c>
      <c r="E564" t="s">
        <v>133</v>
      </c>
      <c r="F564">
        <v>2</v>
      </c>
      <c r="G564">
        <f t="shared" si="25"/>
        <v>563</v>
      </c>
      <c r="H564">
        <f t="shared" si="26"/>
        <v>6235</v>
      </c>
      <c r="I564" s="6">
        <f t="shared" si="24"/>
        <v>0.9462740931856124</v>
      </c>
    </row>
    <row r="565" spans="1:9">
      <c r="A565" s="4" t="s">
        <v>143</v>
      </c>
      <c r="B565" s="4" t="s">
        <v>144</v>
      </c>
      <c r="C565" t="s">
        <v>131</v>
      </c>
      <c r="D565" s="4" t="s">
        <v>142</v>
      </c>
      <c r="E565" t="s">
        <v>133</v>
      </c>
      <c r="F565">
        <v>2</v>
      </c>
      <c r="G565">
        <f t="shared" si="25"/>
        <v>564</v>
      </c>
      <c r="H565">
        <f t="shared" si="26"/>
        <v>6237</v>
      </c>
      <c r="I565" s="6">
        <f t="shared" si="24"/>
        <v>0.94657762938230383</v>
      </c>
    </row>
    <row r="566" spans="1:9">
      <c r="A566" s="4" t="s">
        <v>143</v>
      </c>
      <c r="B566" s="4" t="s">
        <v>144</v>
      </c>
      <c r="C566" t="s">
        <v>131</v>
      </c>
      <c r="D566" s="4" t="s">
        <v>148</v>
      </c>
      <c r="E566" t="s">
        <v>133</v>
      </c>
      <c r="F566">
        <v>2</v>
      </c>
      <c r="G566">
        <f t="shared" si="25"/>
        <v>565</v>
      </c>
      <c r="H566">
        <f t="shared" si="26"/>
        <v>6239</v>
      </c>
      <c r="I566" s="6">
        <f t="shared" si="24"/>
        <v>0.94688116557899527</v>
      </c>
    </row>
    <row r="567" spans="1:9">
      <c r="A567" s="4" t="s">
        <v>143</v>
      </c>
      <c r="B567" s="4" t="s">
        <v>135</v>
      </c>
      <c r="C567" t="s">
        <v>140</v>
      </c>
      <c r="D567" s="4" t="s">
        <v>142</v>
      </c>
      <c r="E567" t="s">
        <v>138</v>
      </c>
      <c r="F567">
        <v>2</v>
      </c>
      <c r="G567">
        <f t="shared" si="25"/>
        <v>566</v>
      </c>
      <c r="H567">
        <f t="shared" si="26"/>
        <v>6241</v>
      </c>
      <c r="I567" s="6">
        <f t="shared" si="24"/>
        <v>0.9471847017756867</v>
      </c>
    </row>
    <row r="568" spans="1:9">
      <c r="A568" s="4" t="s">
        <v>143</v>
      </c>
      <c r="B568" s="4" t="s">
        <v>135</v>
      </c>
      <c r="C568" t="s">
        <v>140</v>
      </c>
      <c r="D568" s="4" t="s">
        <v>142</v>
      </c>
      <c r="E568" t="s">
        <v>236</v>
      </c>
      <c r="F568">
        <v>2</v>
      </c>
      <c r="G568">
        <f t="shared" si="25"/>
        <v>567</v>
      </c>
      <c r="H568">
        <f t="shared" si="26"/>
        <v>6243</v>
      </c>
      <c r="I568" s="6">
        <f t="shared" si="24"/>
        <v>0.94748823797237824</v>
      </c>
    </row>
    <row r="569" spans="1:9">
      <c r="A569" s="4" t="s">
        <v>143</v>
      </c>
      <c r="B569" s="4" t="s">
        <v>135</v>
      </c>
      <c r="C569" t="s">
        <v>140</v>
      </c>
      <c r="D569" s="4" t="s">
        <v>148</v>
      </c>
      <c r="E569" t="s">
        <v>133</v>
      </c>
      <c r="F569">
        <v>2</v>
      </c>
      <c r="G569">
        <f t="shared" si="25"/>
        <v>568</v>
      </c>
      <c r="H569">
        <f t="shared" si="26"/>
        <v>6245</v>
      </c>
      <c r="I569" s="6">
        <f t="shared" si="24"/>
        <v>0.94779177416906968</v>
      </c>
    </row>
    <row r="570" spans="1:9">
      <c r="A570" s="4" t="s">
        <v>143</v>
      </c>
      <c r="B570" s="4" t="s">
        <v>135</v>
      </c>
      <c r="C570" t="s">
        <v>147</v>
      </c>
      <c r="D570" s="4" t="s">
        <v>132</v>
      </c>
      <c r="E570" t="s">
        <v>236</v>
      </c>
      <c r="F570">
        <v>2</v>
      </c>
      <c r="G570">
        <f t="shared" si="25"/>
        <v>569</v>
      </c>
      <c r="H570">
        <f t="shared" si="26"/>
        <v>6247</v>
      </c>
      <c r="I570" s="6">
        <f t="shared" si="24"/>
        <v>0.94809531036576111</v>
      </c>
    </row>
    <row r="571" spans="1:9">
      <c r="A571" s="4" t="s">
        <v>143</v>
      </c>
      <c r="B571" s="4" t="s">
        <v>135</v>
      </c>
      <c r="C571" t="s">
        <v>131</v>
      </c>
      <c r="D571" s="4" t="s">
        <v>142</v>
      </c>
      <c r="E571" t="s">
        <v>236</v>
      </c>
      <c r="F571">
        <v>2</v>
      </c>
      <c r="G571">
        <f t="shared" si="25"/>
        <v>570</v>
      </c>
      <c r="H571">
        <f t="shared" si="26"/>
        <v>6249</v>
      </c>
      <c r="I571" s="6">
        <f t="shared" si="24"/>
        <v>0.94839884656245255</v>
      </c>
    </row>
    <row r="572" spans="1:9">
      <c r="A572" s="4" t="s">
        <v>143</v>
      </c>
      <c r="B572" s="4" t="s">
        <v>130</v>
      </c>
      <c r="C572" t="s">
        <v>140</v>
      </c>
      <c r="D572" s="4" t="s">
        <v>142</v>
      </c>
      <c r="E572" t="s">
        <v>136</v>
      </c>
      <c r="F572">
        <v>2</v>
      </c>
      <c r="G572">
        <f t="shared" si="25"/>
        <v>571</v>
      </c>
      <c r="H572">
        <f t="shared" si="26"/>
        <v>6251</v>
      </c>
      <c r="I572" s="6">
        <f t="shared" si="24"/>
        <v>0.94870238275914398</v>
      </c>
    </row>
    <row r="573" spans="1:9">
      <c r="A573" s="4" t="s">
        <v>143</v>
      </c>
      <c r="B573" s="4" t="s">
        <v>130</v>
      </c>
      <c r="C573" t="s">
        <v>147</v>
      </c>
      <c r="D573" s="4" t="s">
        <v>132</v>
      </c>
      <c r="E573" t="s">
        <v>136</v>
      </c>
      <c r="F573">
        <v>2</v>
      </c>
      <c r="G573">
        <f t="shared" si="25"/>
        <v>572</v>
      </c>
      <c r="H573">
        <f t="shared" si="26"/>
        <v>6253</v>
      </c>
      <c r="I573" s="6">
        <f t="shared" si="24"/>
        <v>0.94900591895583553</v>
      </c>
    </row>
    <row r="574" spans="1:9">
      <c r="A574" s="4" t="s">
        <v>143</v>
      </c>
      <c r="B574" s="4" t="s">
        <v>130</v>
      </c>
      <c r="C574" t="s">
        <v>147</v>
      </c>
      <c r="D574" s="4" t="s">
        <v>148</v>
      </c>
      <c r="E574" t="s">
        <v>138</v>
      </c>
      <c r="F574">
        <v>2</v>
      </c>
      <c r="G574">
        <f t="shared" si="25"/>
        <v>573</v>
      </c>
      <c r="H574">
        <f t="shared" si="26"/>
        <v>6255</v>
      </c>
      <c r="I574" s="6">
        <f t="shared" si="24"/>
        <v>0.94930945515252696</v>
      </c>
    </row>
    <row r="575" spans="1:9">
      <c r="A575" s="4" t="s">
        <v>143</v>
      </c>
      <c r="B575" s="4" t="s">
        <v>130</v>
      </c>
      <c r="C575" t="s">
        <v>131</v>
      </c>
      <c r="D575" s="4" t="s">
        <v>132</v>
      </c>
      <c r="E575" t="s">
        <v>236</v>
      </c>
      <c r="F575">
        <v>2</v>
      </c>
      <c r="G575">
        <f t="shared" si="25"/>
        <v>574</v>
      </c>
      <c r="H575">
        <f t="shared" si="26"/>
        <v>6257</v>
      </c>
      <c r="I575" s="6">
        <f t="shared" si="24"/>
        <v>0.94961299134921839</v>
      </c>
    </row>
    <row r="576" spans="1:9">
      <c r="A576" s="4" t="s">
        <v>143</v>
      </c>
      <c r="B576" s="4" t="s">
        <v>130</v>
      </c>
      <c r="C576" t="s">
        <v>131</v>
      </c>
      <c r="D576" s="4" t="s">
        <v>148</v>
      </c>
      <c r="E576" t="s">
        <v>138</v>
      </c>
      <c r="F576">
        <v>2</v>
      </c>
      <c r="G576">
        <f t="shared" si="25"/>
        <v>575</v>
      </c>
      <c r="H576">
        <f t="shared" si="26"/>
        <v>6259</v>
      </c>
      <c r="I576" s="6">
        <f t="shared" si="24"/>
        <v>0.94991652754590983</v>
      </c>
    </row>
    <row r="577" spans="1:9">
      <c r="A577" s="4" t="s">
        <v>143</v>
      </c>
      <c r="B577" s="4" t="s">
        <v>130</v>
      </c>
      <c r="C577" t="s">
        <v>131</v>
      </c>
      <c r="D577" s="4" t="s">
        <v>148</v>
      </c>
      <c r="E577" t="s">
        <v>136</v>
      </c>
      <c r="F577">
        <v>2</v>
      </c>
      <c r="G577">
        <f t="shared" si="25"/>
        <v>576</v>
      </c>
      <c r="H577">
        <f t="shared" si="26"/>
        <v>6261</v>
      </c>
      <c r="I577" s="6">
        <f t="shared" si="24"/>
        <v>0.95022006374260126</v>
      </c>
    </row>
    <row r="578" spans="1:9">
      <c r="A578" s="4" t="s">
        <v>146</v>
      </c>
      <c r="B578" s="4" t="s">
        <v>144</v>
      </c>
      <c r="C578" t="s">
        <v>140</v>
      </c>
      <c r="D578" s="4" t="s">
        <v>142</v>
      </c>
      <c r="E578" t="s">
        <v>133</v>
      </c>
      <c r="F578">
        <v>2</v>
      </c>
      <c r="G578">
        <f t="shared" si="25"/>
        <v>577</v>
      </c>
      <c r="H578">
        <f t="shared" si="26"/>
        <v>6263</v>
      </c>
      <c r="I578" s="6">
        <f t="shared" si="24"/>
        <v>0.95052359993929281</v>
      </c>
    </row>
    <row r="579" spans="1:9">
      <c r="A579" s="4" t="s">
        <v>146</v>
      </c>
      <c r="B579" s="4" t="s">
        <v>144</v>
      </c>
      <c r="C579" t="s">
        <v>140</v>
      </c>
      <c r="D579" s="4" t="s">
        <v>142</v>
      </c>
      <c r="E579" t="s">
        <v>236</v>
      </c>
      <c r="F579">
        <v>2</v>
      </c>
      <c r="G579">
        <f t="shared" si="25"/>
        <v>578</v>
      </c>
      <c r="H579">
        <f t="shared" si="26"/>
        <v>6265</v>
      </c>
      <c r="I579" s="6">
        <f t="shared" ref="I579:I642" si="27">H579/SUM($F$2:$F$842)</f>
        <v>0.95082713613598424</v>
      </c>
    </row>
    <row r="580" spans="1:9">
      <c r="A580" s="4" t="s">
        <v>146</v>
      </c>
      <c r="B580" s="4" t="s">
        <v>144</v>
      </c>
      <c r="C580" t="s">
        <v>140</v>
      </c>
      <c r="D580" s="4" t="s">
        <v>132</v>
      </c>
      <c r="E580" t="s">
        <v>237</v>
      </c>
      <c r="F580">
        <v>2</v>
      </c>
      <c r="G580">
        <f t="shared" ref="G580:G643" si="28">G579+1</f>
        <v>579</v>
      </c>
      <c r="H580">
        <f t="shared" ref="H580:H643" si="29">H579+F580</f>
        <v>6267</v>
      </c>
      <c r="I580" s="6">
        <f t="shared" si="27"/>
        <v>0.95113067233267568</v>
      </c>
    </row>
    <row r="581" spans="1:9">
      <c r="A581" s="4" t="s">
        <v>146</v>
      </c>
      <c r="B581" s="4" t="s">
        <v>144</v>
      </c>
      <c r="C581" t="s">
        <v>147</v>
      </c>
      <c r="D581" s="4" t="s">
        <v>142</v>
      </c>
      <c r="E581" t="s">
        <v>237</v>
      </c>
      <c r="F581">
        <v>2</v>
      </c>
      <c r="G581">
        <f t="shared" si="28"/>
        <v>580</v>
      </c>
      <c r="H581">
        <f t="shared" si="29"/>
        <v>6269</v>
      </c>
      <c r="I581" s="6">
        <f t="shared" si="27"/>
        <v>0.95143420852936711</v>
      </c>
    </row>
    <row r="582" spans="1:9">
      <c r="A582" s="4" t="s">
        <v>146</v>
      </c>
      <c r="B582" s="4" t="s">
        <v>144</v>
      </c>
      <c r="C582" t="s">
        <v>147</v>
      </c>
      <c r="D582" s="4" t="s">
        <v>148</v>
      </c>
      <c r="E582" t="s">
        <v>133</v>
      </c>
      <c r="F582">
        <v>2</v>
      </c>
      <c r="G582">
        <f t="shared" si="28"/>
        <v>581</v>
      </c>
      <c r="H582">
        <f t="shared" si="29"/>
        <v>6271</v>
      </c>
      <c r="I582" s="6">
        <f t="shared" si="27"/>
        <v>0.95173774472605854</v>
      </c>
    </row>
    <row r="583" spans="1:9">
      <c r="A583" s="4" t="s">
        <v>146</v>
      </c>
      <c r="B583" s="4" t="s">
        <v>144</v>
      </c>
      <c r="C583" t="s">
        <v>131</v>
      </c>
      <c r="D583" s="4" t="s">
        <v>132</v>
      </c>
      <c r="E583" t="s">
        <v>237</v>
      </c>
      <c r="F583">
        <v>2</v>
      </c>
      <c r="G583">
        <f t="shared" si="28"/>
        <v>582</v>
      </c>
      <c r="H583">
        <f t="shared" si="29"/>
        <v>6273</v>
      </c>
      <c r="I583" s="6">
        <f t="shared" si="27"/>
        <v>0.95204128092275009</v>
      </c>
    </row>
    <row r="584" spans="1:9">
      <c r="A584" s="4" t="s">
        <v>146</v>
      </c>
      <c r="B584" s="4" t="s">
        <v>144</v>
      </c>
      <c r="C584" t="s">
        <v>131</v>
      </c>
      <c r="D584" s="4" t="s">
        <v>148</v>
      </c>
      <c r="E584" t="s">
        <v>136</v>
      </c>
      <c r="F584">
        <v>2</v>
      </c>
      <c r="G584">
        <f t="shared" si="28"/>
        <v>583</v>
      </c>
      <c r="H584">
        <f t="shared" si="29"/>
        <v>6275</v>
      </c>
      <c r="I584" s="6">
        <f t="shared" si="27"/>
        <v>0.95234481711944152</v>
      </c>
    </row>
    <row r="585" spans="1:9">
      <c r="A585" s="5" t="s">
        <v>146</v>
      </c>
      <c r="B585" s="4" t="s">
        <v>135</v>
      </c>
      <c r="C585" t="s">
        <v>140</v>
      </c>
      <c r="D585" s="4" t="s">
        <v>142</v>
      </c>
      <c r="E585" t="s">
        <v>236</v>
      </c>
      <c r="F585">
        <v>2</v>
      </c>
      <c r="G585">
        <f t="shared" si="28"/>
        <v>584</v>
      </c>
      <c r="H585">
        <f t="shared" si="29"/>
        <v>6277</v>
      </c>
      <c r="I585" s="6">
        <f t="shared" si="27"/>
        <v>0.95264835331613296</v>
      </c>
    </row>
    <row r="586" spans="1:9">
      <c r="A586" s="4" t="s">
        <v>146</v>
      </c>
      <c r="B586" s="4" t="s">
        <v>135</v>
      </c>
      <c r="C586" t="s">
        <v>140</v>
      </c>
      <c r="D586" s="4" t="s">
        <v>235</v>
      </c>
      <c r="E586" t="s">
        <v>133</v>
      </c>
      <c r="F586">
        <v>2</v>
      </c>
      <c r="G586">
        <f t="shared" si="28"/>
        <v>585</v>
      </c>
      <c r="H586">
        <f t="shared" si="29"/>
        <v>6279</v>
      </c>
      <c r="I586" s="6">
        <f t="shared" si="27"/>
        <v>0.95295188951282439</v>
      </c>
    </row>
    <row r="587" spans="1:9">
      <c r="A587" s="4" t="s">
        <v>146</v>
      </c>
      <c r="B587" s="4" t="s">
        <v>135</v>
      </c>
      <c r="C587" t="s">
        <v>140</v>
      </c>
      <c r="D587" s="4" t="s">
        <v>148</v>
      </c>
      <c r="E587" t="s">
        <v>136</v>
      </c>
      <c r="F587">
        <v>2</v>
      </c>
      <c r="G587">
        <f t="shared" si="28"/>
        <v>586</v>
      </c>
      <c r="H587">
        <f t="shared" si="29"/>
        <v>6281</v>
      </c>
      <c r="I587" s="6">
        <f t="shared" si="27"/>
        <v>0.95325542570951582</v>
      </c>
    </row>
    <row r="588" spans="1:9">
      <c r="A588" s="4" t="s">
        <v>146</v>
      </c>
      <c r="B588" s="4" t="s">
        <v>135</v>
      </c>
      <c r="C588" t="s">
        <v>147</v>
      </c>
      <c r="D588" s="4" t="s">
        <v>148</v>
      </c>
      <c r="E588" t="s">
        <v>133</v>
      </c>
      <c r="F588">
        <v>2</v>
      </c>
      <c r="G588">
        <f t="shared" si="28"/>
        <v>587</v>
      </c>
      <c r="H588">
        <f t="shared" si="29"/>
        <v>6283</v>
      </c>
      <c r="I588" s="6">
        <f t="shared" si="27"/>
        <v>0.95355896190620737</v>
      </c>
    </row>
    <row r="589" spans="1:9">
      <c r="A589" s="4" t="s">
        <v>146</v>
      </c>
      <c r="B589" s="4" t="s">
        <v>135</v>
      </c>
      <c r="C589" t="s">
        <v>131</v>
      </c>
      <c r="D589" s="4" t="s">
        <v>132</v>
      </c>
      <c r="E589" t="s">
        <v>236</v>
      </c>
      <c r="F589">
        <v>2</v>
      </c>
      <c r="G589">
        <f t="shared" si="28"/>
        <v>588</v>
      </c>
      <c r="H589">
        <f t="shared" si="29"/>
        <v>6285</v>
      </c>
      <c r="I589" s="6">
        <f t="shared" si="27"/>
        <v>0.9538624981028988</v>
      </c>
    </row>
    <row r="590" spans="1:9">
      <c r="A590" s="4" t="s">
        <v>146</v>
      </c>
      <c r="B590" s="4" t="s">
        <v>135</v>
      </c>
      <c r="C590" t="s">
        <v>131</v>
      </c>
      <c r="D590" s="4" t="s">
        <v>148</v>
      </c>
      <c r="E590" t="s">
        <v>133</v>
      </c>
      <c r="F590">
        <v>2</v>
      </c>
      <c r="G590">
        <f t="shared" si="28"/>
        <v>589</v>
      </c>
      <c r="H590">
        <f t="shared" si="29"/>
        <v>6287</v>
      </c>
      <c r="I590" s="6">
        <f t="shared" si="27"/>
        <v>0.95416603429959024</v>
      </c>
    </row>
    <row r="591" spans="1:9">
      <c r="A591" s="4" t="s">
        <v>146</v>
      </c>
      <c r="B591" s="4" t="s">
        <v>130</v>
      </c>
      <c r="C591" t="s">
        <v>140</v>
      </c>
      <c r="D591" s="4" t="s">
        <v>148</v>
      </c>
      <c r="E591" t="s">
        <v>133</v>
      </c>
      <c r="F591">
        <v>2</v>
      </c>
      <c r="G591">
        <f t="shared" si="28"/>
        <v>590</v>
      </c>
      <c r="H591">
        <f t="shared" si="29"/>
        <v>6289</v>
      </c>
      <c r="I591" s="6">
        <f t="shared" si="27"/>
        <v>0.95446957049628167</v>
      </c>
    </row>
    <row r="592" spans="1:9">
      <c r="A592" s="4" t="s">
        <v>146</v>
      </c>
      <c r="B592" s="4" t="s">
        <v>130</v>
      </c>
      <c r="C592" t="s">
        <v>140</v>
      </c>
      <c r="D592" s="4" t="s">
        <v>148</v>
      </c>
      <c r="E592" t="s">
        <v>136</v>
      </c>
      <c r="F592">
        <v>2</v>
      </c>
      <c r="G592">
        <f t="shared" si="28"/>
        <v>591</v>
      </c>
      <c r="H592">
        <f t="shared" si="29"/>
        <v>6291</v>
      </c>
      <c r="I592" s="6">
        <f t="shared" si="27"/>
        <v>0.95477310669297311</v>
      </c>
    </row>
    <row r="593" spans="1:9">
      <c r="A593" s="4" t="s">
        <v>146</v>
      </c>
      <c r="B593" s="4" t="s">
        <v>130</v>
      </c>
      <c r="C593" t="s">
        <v>147</v>
      </c>
      <c r="D593" s="4" t="s">
        <v>148</v>
      </c>
      <c r="E593" t="s">
        <v>136</v>
      </c>
      <c r="F593">
        <v>2</v>
      </c>
      <c r="G593">
        <f t="shared" si="28"/>
        <v>592</v>
      </c>
      <c r="H593">
        <f t="shared" si="29"/>
        <v>6293</v>
      </c>
      <c r="I593" s="6">
        <f t="shared" si="27"/>
        <v>0.95507664288966454</v>
      </c>
    </row>
    <row r="594" spans="1:9">
      <c r="A594" s="4" t="s">
        <v>146</v>
      </c>
      <c r="B594" s="4" t="s">
        <v>130</v>
      </c>
      <c r="C594" t="s">
        <v>131</v>
      </c>
      <c r="D594" s="4" t="s">
        <v>148</v>
      </c>
      <c r="E594" t="s">
        <v>133</v>
      </c>
      <c r="F594">
        <v>2</v>
      </c>
      <c r="G594">
        <f t="shared" si="28"/>
        <v>593</v>
      </c>
      <c r="H594">
        <f t="shared" si="29"/>
        <v>6295</v>
      </c>
      <c r="I594" s="6">
        <f t="shared" si="27"/>
        <v>0.95538017908635608</v>
      </c>
    </row>
    <row r="595" spans="1:9">
      <c r="A595" s="4" t="s">
        <v>129</v>
      </c>
      <c r="B595" s="4" t="s">
        <v>144</v>
      </c>
      <c r="C595" t="s">
        <v>140</v>
      </c>
      <c r="D595" s="4" t="s">
        <v>142</v>
      </c>
      <c r="E595" t="s">
        <v>136</v>
      </c>
      <c r="F595">
        <v>2</v>
      </c>
      <c r="G595">
        <f t="shared" si="28"/>
        <v>594</v>
      </c>
      <c r="H595">
        <f t="shared" si="29"/>
        <v>6297</v>
      </c>
      <c r="I595" s="6">
        <f t="shared" si="27"/>
        <v>0.95568371528304752</v>
      </c>
    </row>
    <row r="596" spans="1:9">
      <c r="A596" s="4" t="s">
        <v>129</v>
      </c>
      <c r="B596" s="4" t="s">
        <v>144</v>
      </c>
      <c r="C596" t="s">
        <v>147</v>
      </c>
      <c r="D596" s="4" t="s">
        <v>142</v>
      </c>
      <c r="E596" t="s">
        <v>136</v>
      </c>
      <c r="F596">
        <v>2</v>
      </c>
      <c r="G596">
        <f t="shared" si="28"/>
        <v>595</v>
      </c>
      <c r="H596">
        <f t="shared" si="29"/>
        <v>6299</v>
      </c>
      <c r="I596" s="6">
        <f t="shared" si="27"/>
        <v>0.95598725147973895</v>
      </c>
    </row>
    <row r="597" spans="1:9">
      <c r="A597" s="4" t="s">
        <v>129</v>
      </c>
      <c r="B597" s="4" t="s">
        <v>144</v>
      </c>
      <c r="C597" t="s">
        <v>131</v>
      </c>
      <c r="D597" s="4" t="s">
        <v>132</v>
      </c>
      <c r="E597" t="s">
        <v>133</v>
      </c>
      <c r="F597">
        <v>2</v>
      </c>
      <c r="G597">
        <f t="shared" si="28"/>
        <v>596</v>
      </c>
      <c r="H597">
        <f t="shared" si="29"/>
        <v>6301</v>
      </c>
      <c r="I597" s="6">
        <f t="shared" si="27"/>
        <v>0.95629078767643039</v>
      </c>
    </row>
    <row r="598" spans="1:9">
      <c r="A598" s="4" t="s">
        <v>129</v>
      </c>
      <c r="B598" s="4" t="s">
        <v>135</v>
      </c>
      <c r="C598" t="s">
        <v>140</v>
      </c>
      <c r="D598" s="4" t="s">
        <v>132</v>
      </c>
      <c r="E598" t="s">
        <v>236</v>
      </c>
      <c r="F598">
        <v>2</v>
      </c>
      <c r="G598">
        <f t="shared" si="28"/>
        <v>597</v>
      </c>
      <c r="H598">
        <f t="shared" si="29"/>
        <v>6303</v>
      </c>
      <c r="I598" s="6">
        <f t="shared" si="27"/>
        <v>0.95659432387312182</v>
      </c>
    </row>
    <row r="599" spans="1:9">
      <c r="A599" s="4" t="s">
        <v>129</v>
      </c>
      <c r="B599" s="4" t="s">
        <v>135</v>
      </c>
      <c r="C599" t="s">
        <v>140</v>
      </c>
      <c r="D599" s="4" t="s">
        <v>148</v>
      </c>
      <c r="E599" t="s">
        <v>236</v>
      </c>
      <c r="F599">
        <v>2</v>
      </c>
      <c r="G599">
        <f t="shared" si="28"/>
        <v>598</v>
      </c>
      <c r="H599">
        <f t="shared" si="29"/>
        <v>6305</v>
      </c>
      <c r="I599" s="6">
        <f t="shared" si="27"/>
        <v>0.95689786006981337</v>
      </c>
    </row>
    <row r="600" spans="1:9">
      <c r="A600" s="4" t="s">
        <v>129</v>
      </c>
      <c r="B600" s="4" t="s">
        <v>135</v>
      </c>
      <c r="C600" t="s">
        <v>131</v>
      </c>
      <c r="D600" s="4" t="s">
        <v>235</v>
      </c>
      <c r="E600" t="s">
        <v>133</v>
      </c>
      <c r="F600">
        <v>2</v>
      </c>
      <c r="G600">
        <f t="shared" si="28"/>
        <v>599</v>
      </c>
      <c r="H600">
        <f t="shared" si="29"/>
        <v>6307</v>
      </c>
      <c r="I600" s="6">
        <f t="shared" si="27"/>
        <v>0.9572013962665048</v>
      </c>
    </row>
    <row r="601" spans="1:9">
      <c r="A601" s="4" t="s">
        <v>129</v>
      </c>
      <c r="B601" s="4" t="s">
        <v>135</v>
      </c>
      <c r="C601" t="s">
        <v>131</v>
      </c>
      <c r="D601" s="4" t="s">
        <v>132</v>
      </c>
      <c r="E601" t="s">
        <v>236</v>
      </c>
      <c r="F601">
        <v>2</v>
      </c>
      <c r="G601">
        <f t="shared" si="28"/>
        <v>600</v>
      </c>
      <c r="H601">
        <f t="shared" si="29"/>
        <v>6309</v>
      </c>
      <c r="I601" s="6">
        <f t="shared" si="27"/>
        <v>0.95750493246319623</v>
      </c>
    </row>
    <row r="602" spans="1:9">
      <c r="A602" s="4" t="s">
        <v>129</v>
      </c>
      <c r="B602" s="4" t="s">
        <v>130</v>
      </c>
      <c r="C602" t="s">
        <v>140</v>
      </c>
      <c r="D602" s="4" t="s">
        <v>235</v>
      </c>
      <c r="E602" t="s">
        <v>136</v>
      </c>
      <c r="F602">
        <v>2</v>
      </c>
      <c r="G602">
        <f t="shared" si="28"/>
        <v>601</v>
      </c>
      <c r="H602">
        <f t="shared" si="29"/>
        <v>6311</v>
      </c>
      <c r="I602" s="6">
        <f t="shared" si="27"/>
        <v>0.95780846865988767</v>
      </c>
    </row>
    <row r="603" spans="1:9">
      <c r="A603" s="4" t="s">
        <v>129</v>
      </c>
      <c r="B603" s="4" t="s">
        <v>130</v>
      </c>
      <c r="C603" t="s">
        <v>147</v>
      </c>
      <c r="D603" s="4" t="s">
        <v>235</v>
      </c>
      <c r="E603" t="s">
        <v>236</v>
      </c>
      <c r="F603">
        <v>2</v>
      </c>
      <c r="G603">
        <f t="shared" si="28"/>
        <v>602</v>
      </c>
      <c r="H603">
        <f t="shared" si="29"/>
        <v>6313</v>
      </c>
      <c r="I603" s="6">
        <f t="shared" si="27"/>
        <v>0.9581120048565791</v>
      </c>
    </row>
    <row r="604" spans="1:9">
      <c r="A604" s="4" t="s">
        <v>129</v>
      </c>
      <c r="B604" s="4" t="s">
        <v>130</v>
      </c>
      <c r="C604" t="s">
        <v>147</v>
      </c>
      <c r="D604" s="4" t="s">
        <v>148</v>
      </c>
      <c r="E604" t="s">
        <v>133</v>
      </c>
      <c r="F604">
        <v>2</v>
      </c>
      <c r="G604">
        <f t="shared" si="28"/>
        <v>603</v>
      </c>
      <c r="H604">
        <f t="shared" si="29"/>
        <v>6315</v>
      </c>
      <c r="I604" s="6">
        <f t="shared" si="27"/>
        <v>0.95841554105327065</v>
      </c>
    </row>
    <row r="605" spans="1:9">
      <c r="A605" s="4" t="s">
        <v>129</v>
      </c>
      <c r="B605" s="4" t="s">
        <v>130</v>
      </c>
      <c r="C605" t="s">
        <v>131</v>
      </c>
      <c r="D605" s="4" t="s">
        <v>142</v>
      </c>
      <c r="E605" t="s">
        <v>237</v>
      </c>
      <c r="F605">
        <v>2</v>
      </c>
      <c r="G605">
        <f t="shared" si="28"/>
        <v>604</v>
      </c>
      <c r="H605">
        <f t="shared" si="29"/>
        <v>6317</v>
      </c>
      <c r="I605" s="6">
        <f t="shared" si="27"/>
        <v>0.95871907724996208</v>
      </c>
    </row>
    <row r="606" spans="1:9">
      <c r="A606" s="4" t="s">
        <v>134</v>
      </c>
      <c r="B606" s="4" t="s">
        <v>144</v>
      </c>
      <c r="C606" t="s">
        <v>131</v>
      </c>
      <c r="D606" s="4" t="s">
        <v>142</v>
      </c>
      <c r="E606" t="s">
        <v>133</v>
      </c>
      <c r="F606">
        <v>2</v>
      </c>
      <c r="G606">
        <f t="shared" si="28"/>
        <v>605</v>
      </c>
      <c r="H606">
        <f t="shared" si="29"/>
        <v>6319</v>
      </c>
      <c r="I606" s="6">
        <f t="shared" si="27"/>
        <v>0.95902261344665352</v>
      </c>
    </row>
    <row r="607" spans="1:9">
      <c r="A607" s="4" t="s">
        <v>134</v>
      </c>
      <c r="B607" s="4" t="s">
        <v>144</v>
      </c>
      <c r="C607" t="s">
        <v>131</v>
      </c>
      <c r="D607" s="4" t="s">
        <v>148</v>
      </c>
      <c r="E607" t="s">
        <v>138</v>
      </c>
      <c r="F607">
        <v>2</v>
      </c>
      <c r="G607">
        <f t="shared" si="28"/>
        <v>606</v>
      </c>
      <c r="H607">
        <f t="shared" si="29"/>
        <v>6321</v>
      </c>
      <c r="I607" s="6">
        <f t="shared" si="27"/>
        <v>0.95932614964334495</v>
      </c>
    </row>
    <row r="608" spans="1:9">
      <c r="A608" s="4" t="s">
        <v>134</v>
      </c>
      <c r="B608" s="4" t="s">
        <v>135</v>
      </c>
      <c r="C608" t="s">
        <v>140</v>
      </c>
      <c r="D608" s="4" t="s">
        <v>142</v>
      </c>
      <c r="E608" t="s">
        <v>236</v>
      </c>
      <c r="F608">
        <v>2</v>
      </c>
      <c r="G608">
        <f t="shared" si="28"/>
        <v>607</v>
      </c>
      <c r="H608">
        <f t="shared" si="29"/>
        <v>6323</v>
      </c>
      <c r="I608" s="6">
        <f t="shared" si="27"/>
        <v>0.95962968584003638</v>
      </c>
    </row>
    <row r="609" spans="1:9">
      <c r="A609" s="4" t="s">
        <v>134</v>
      </c>
      <c r="B609" s="4" t="s">
        <v>135</v>
      </c>
      <c r="C609" t="s">
        <v>147</v>
      </c>
      <c r="D609" s="4" t="s">
        <v>142</v>
      </c>
      <c r="E609" t="s">
        <v>136</v>
      </c>
      <c r="F609">
        <v>2</v>
      </c>
      <c r="G609">
        <f t="shared" si="28"/>
        <v>608</v>
      </c>
      <c r="H609">
        <f t="shared" si="29"/>
        <v>6325</v>
      </c>
      <c r="I609" s="6">
        <f t="shared" si="27"/>
        <v>0.95993322203672793</v>
      </c>
    </row>
    <row r="610" spans="1:9">
      <c r="A610" s="4" t="s">
        <v>134</v>
      </c>
      <c r="B610" s="4" t="s">
        <v>135</v>
      </c>
      <c r="C610" t="s">
        <v>147</v>
      </c>
      <c r="D610" s="4" t="s">
        <v>148</v>
      </c>
      <c r="E610" t="s">
        <v>138</v>
      </c>
      <c r="F610">
        <v>2</v>
      </c>
      <c r="G610">
        <f t="shared" si="28"/>
        <v>609</v>
      </c>
      <c r="H610">
        <f t="shared" si="29"/>
        <v>6327</v>
      </c>
      <c r="I610" s="6">
        <f t="shared" si="27"/>
        <v>0.96023675823341936</v>
      </c>
    </row>
    <row r="611" spans="1:9">
      <c r="A611" s="4" t="s">
        <v>134</v>
      </c>
      <c r="B611" s="4" t="s">
        <v>135</v>
      </c>
      <c r="C611" t="s">
        <v>131</v>
      </c>
      <c r="D611" s="4" t="s">
        <v>142</v>
      </c>
      <c r="E611" t="s">
        <v>236</v>
      </c>
      <c r="F611">
        <v>2</v>
      </c>
      <c r="G611">
        <f t="shared" si="28"/>
        <v>610</v>
      </c>
      <c r="H611">
        <f t="shared" si="29"/>
        <v>6329</v>
      </c>
      <c r="I611" s="6">
        <f t="shared" si="27"/>
        <v>0.9605402944301108</v>
      </c>
    </row>
    <row r="612" spans="1:9">
      <c r="A612" s="4" t="s">
        <v>134</v>
      </c>
      <c r="B612" s="4" t="s">
        <v>135</v>
      </c>
      <c r="C612" t="s">
        <v>131</v>
      </c>
      <c r="D612" s="4" t="s">
        <v>235</v>
      </c>
      <c r="E612" t="s">
        <v>136</v>
      </c>
      <c r="F612">
        <v>2</v>
      </c>
      <c r="G612">
        <f t="shared" si="28"/>
        <v>611</v>
      </c>
      <c r="H612">
        <f t="shared" si="29"/>
        <v>6331</v>
      </c>
      <c r="I612" s="6">
        <f t="shared" si="27"/>
        <v>0.96084383062680223</v>
      </c>
    </row>
    <row r="613" spans="1:9">
      <c r="A613" s="4" t="s">
        <v>134</v>
      </c>
      <c r="B613" s="4" t="s">
        <v>135</v>
      </c>
      <c r="C613" t="s">
        <v>131</v>
      </c>
      <c r="D613" s="4" t="s">
        <v>132</v>
      </c>
      <c r="E613" t="s">
        <v>237</v>
      </c>
      <c r="F613">
        <v>2</v>
      </c>
      <c r="G613">
        <f t="shared" si="28"/>
        <v>612</v>
      </c>
      <c r="H613">
        <f t="shared" si="29"/>
        <v>6333</v>
      </c>
      <c r="I613" s="6">
        <f t="shared" si="27"/>
        <v>0.96114736682349367</v>
      </c>
    </row>
    <row r="614" spans="1:9">
      <c r="A614" s="4" t="s">
        <v>134</v>
      </c>
      <c r="B614" s="4" t="s">
        <v>130</v>
      </c>
      <c r="C614" t="s">
        <v>140</v>
      </c>
      <c r="D614" s="4" t="s">
        <v>235</v>
      </c>
      <c r="E614" t="s">
        <v>133</v>
      </c>
      <c r="F614">
        <v>2</v>
      </c>
      <c r="G614">
        <f t="shared" si="28"/>
        <v>613</v>
      </c>
      <c r="H614">
        <f t="shared" si="29"/>
        <v>6335</v>
      </c>
      <c r="I614" s="6">
        <f t="shared" si="27"/>
        <v>0.96145090302018521</v>
      </c>
    </row>
    <row r="615" spans="1:9">
      <c r="A615" s="4" t="s">
        <v>134</v>
      </c>
      <c r="B615" s="4" t="s">
        <v>130</v>
      </c>
      <c r="C615" t="s">
        <v>140</v>
      </c>
      <c r="D615" s="4" t="s">
        <v>132</v>
      </c>
      <c r="E615" t="s">
        <v>136</v>
      </c>
      <c r="F615">
        <v>2</v>
      </c>
      <c r="G615">
        <f t="shared" si="28"/>
        <v>614</v>
      </c>
      <c r="H615">
        <f t="shared" si="29"/>
        <v>6337</v>
      </c>
      <c r="I615" s="6">
        <f t="shared" si="27"/>
        <v>0.96175443921687664</v>
      </c>
    </row>
    <row r="616" spans="1:9">
      <c r="A616" s="4" t="s">
        <v>134</v>
      </c>
      <c r="B616" s="4" t="s">
        <v>130</v>
      </c>
      <c r="C616" t="s">
        <v>140</v>
      </c>
      <c r="D616" s="4" t="s">
        <v>132</v>
      </c>
      <c r="E616" t="s">
        <v>133</v>
      </c>
      <c r="F616">
        <v>2</v>
      </c>
      <c r="G616">
        <f t="shared" si="28"/>
        <v>615</v>
      </c>
      <c r="H616">
        <f t="shared" si="29"/>
        <v>6339</v>
      </c>
      <c r="I616" s="6">
        <f t="shared" si="27"/>
        <v>0.96205797541356808</v>
      </c>
    </row>
    <row r="617" spans="1:9">
      <c r="A617" s="4" t="s">
        <v>141</v>
      </c>
      <c r="B617" s="4" t="s">
        <v>144</v>
      </c>
      <c r="C617" t="s">
        <v>140</v>
      </c>
      <c r="D617" s="4" t="s">
        <v>132</v>
      </c>
      <c r="E617" t="s">
        <v>236</v>
      </c>
      <c r="F617">
        <v>2</v>
      </c>
      <c r="G617">
        <f t="shared" si="28"/>
        <v>616</v>
      </c>
      <c r="H617">
        <f t="shared" si="29"/>
        <v>6341</v>
      </c>
      <c r="I617" s="6">
        <f t="shared" si="27"/>
        <v>0.96236151161025951</v>
      </c>
    </row>
    <row r="618" spans="1:9">
      <c r="A618" s="4" t="s">
        <v>141</v>
      </c>
      <c r="B618" s="4" t="s">
        <v>144</v>
      </c>
      <c r="C618" t="s">
        <v>140</v>
      </c>
      <c r="D618" s="4" t="s">
        <v>148</v>
      </c>
      <c r="E618" t="s">
        <v>133</v>
      </c>
      <c r="F618">
        <v>2</v>
      </c>
      <c r="G618">
        <f t="shared" si="28"/>
        <v>617</v>
      </c>
      <c r="H618">
        <f t="shared" si="29"/>
        <v>6343</v>
      </c>
      <c r="I618" s="6">
        <f t="shared" si="27"/>
        <v>0.96266504780695095</v>
      </c>
    </row>
    <row r="619" spans="1:9">
      <c r="A619" s="4" t="s">
        <v>141</v>
      </c>
      <c r="B619" s="4" t="s">
        <v>144</v>
      </c>
      <c r="C619" t="s">
        <v>147</v>
      </c>
      <c r="D619" s="4" t="s">
        <v>142</v>
      </c>
      <c r="E619" t="s">
        <v>136</v>
      </c>
      <c r="F619">
        <v>2</v>
      </c>
      <c r="G619">
        <f t="shared" si="28"/>
        <v>618</v>
      </c>
      <c r="H619">
        <f t="shared" si="29"/>
        <v>6345</v>
      </c>
      <c r="I619" s="6">
        <f t="shared" si="27"/>
        <v>0.96296858400364238</v>
      </c>
    </row>
    <row r="620" spans="1:9">
      <c r="A620" s="4" t="s">
        <v>141</v>
      </c>
      <c r="B620" s="4" t="s">
        <v>144</v>
      </c>
      <c r="C620" t="s">
        <v>131</v>
      </c>
      <c r="D620" s="4" t="s">
        <v>132</v>
      </c>
      <c r="E620" t="s">
        <v>236</v>
      </c>
      <c r="F620">
        <v>2</v>
      </c>
      <c r="G620">
        <f t="shared" si="28"/>
        <v>619</v>
      </c>
      <c r="H620">
        <f t="shared" si="29"/>
        <v>6347</v>
      </c>
      <c r="I620" s="6">
        <f t="shared" si="27"/>
        <v>0.96327212020033393</v>
      </c>
    </row>
    <row r="621" spans="1:9">
      <c r="A621" s="4" t="s">
        <v>141</v>
      </c>
      <c r="B621" s="4" t="s">
        <v>135</v>
      </c>
      <c r="C621" t="s">
        <v>147</v>
      </c>
      <c r="D621" s="4" t="s">
        <v>142</v>
      </c>
      <c r="E621" t="s">
        <v>138</v>
      </c>
      <c r="F621">
        <v>2</v>
      </c>
      <c r="G621">
        <f t="shared" si="28"/>
        <v>620</v>
      </c>
      <c r="H621">
        <f t="shared" si="29"/>
        <v>6349</v>
      </c>
      <c r="I621" s="6">
        <f t="shared" si="27"/>
        <v>0.96357565639702536</v>
      </c>
    </row>
    <row r="622" spans="1:9">
      <c r="A622" s="4" t="s">
        <v>141</v>
      </c>
      <c r="B622" s="4" t="s">
        <v>135</v>
      </c>
      <c r="C622" t="s">
        <v>147</v>
      </c>
      <c r="D622" s="4" t="s">
        <v>142</v>
      </c>
      <c r="E622" t="s">
        <v>133</v>
      </c>
      <c r="F622">
        <v>2</v>
      </c>
      <c r="G622">
        <f t="shared" si="28"/>
        <v>621</v>
      </c>
      <c r="H622">
        <f t="shared" si="29"/>
        <v>6351</v>
      </c>
      <c r="I622" s="6">
        <f t="shared" si="27"/>
        <v>0.96387919259371679</v>
      </c>
    </row>
    <row r="623" spans="1:9">
      <c r="A623" s="4" t="s">
        <v>141</v>
      </c>
      <c r="B623" s="4" t="s">
        <v>135</v>
      </c>
      <c r="C623" t="s">
        <v>131</v>
      </c>
      <c r="D623" s="4" t="s">
        <v>142</v>
      </c>
      <c r="E623" t="s">
        <v>236</v>
      </c>
      <c r="F623">
        <v>2</v>
      </c>
      <c r="G623">
        <f t="shared" si="28"/>
        <v>622</v>
      </c>
      <c r="H623">
        <f t="shared" si="29"/>
        <v>6353</v>
      </c>
      <c r="I623" s="6">
        <f t="shared" si="27"/>
        <v>0.96418272879040823</v>
      </c>
    </row>
    <row r="624" spans="1:9">
      <c r="A624" s="4" t="s">
        <v>141</v>
      </c>
      <c r="B624" s="4" t="s">
        <v>130</v>
      </c>
      <c r="C624" t="s">
        <v>140</v>
      </c>
      <c r="D624" s="4" t="s">
        <v>235</v>
      </c>
      <c r="E624" t="s">
        <v>236</v>
      </c>
      <c r="F624">
        <v>2</v>
      </c>
      <c r="G624">
        <f t="shared" si="28"/>
        <v>623</v>
      </c>
      <c r="H624">
        <f t="shared" si="29"/>
        <v>6355</v>
      </c>
      <c r="I624" s="6">
        <f t="shared" si="27"/>
        <v>0.96448626498709966</v>
      </c>
    </row>
    <row r="625" spans="1:9">
      <c r="A625" s="4" t="s">
        <v>141</v>
      </c>
      <c r="B625" s="4" t="s">
        <v>130</v>
      </c>
      <c r="C625" t="s">
        <v>140</v>
      </c>
      <c r="D625" s="4" t="s">
        <v>235</v>
      </c>
      <c r="E625" t="s">
        <v>138</v>
      </c>
      <c r="F625">
        <v>2</v>
      </c>
      <c r="G625">
        <f t="shared" si="28"/>
        <v>624</v>
      </c>
      <c r="H625">
        <f t="shared" si="29"/>
        <v>6357</v>
      </c>
      <c r="I625" s="6">
        <f t="shared" si="27"/>
        <v>0.96478980118379121</v>
      </c>
    </row>
    <row r="626" spans="1:9">
      <c r="A626" s="4" t="s">
        <v>141</v>
      </c>
      <c r="B626" s="4" t="s">
        <v>130</v>
      </c>
      <c r="C626" t="s">
        <v>140</v>
      </c>
      <c r="D626" s="4" t="s">
        <v>148</v>
      </c>
      <c r="E626" t="s">
        <v>136</v>
      </c>
      <c r="F626">
        <v>2</v>
      </c>
      <c r="G626">
        <f t="shared" si="28"/>
        <v>625</v>
      </c>
      <c r="H626">
        <f t="shared" si="29"/>
        <v>6359</v>
      </c>
      <c r="I626" s="6">
        <f t="shared" si="27"/>
        <v>0.96509333738048264</v>
      </c>
    </row>
    <row r="627" spans="1:9">
      <c r="A627" s="4" t="s">
        <v>141</v>
      </c>
      <c r="B627" s="4" t="s">
        <v>130</v>
      </c>
      <c r="C627" t="s">
        <v>140</v>
      </c>
      <c r="D627" s="4" t="s">
        <v>148</v>
      </c>
      <c r="E627" t="s">
        <v>138</v>
      </c>
      <c r="F627">
        <v>2</v>
      </c>
      <c r="G627">
        <f t="shared" si="28"/>
        <v>626</v>
      </c>
      <c r="H627">
        <f t="shared" si="29"/>
        <v>6361</v>
      </c>
      <c r="I627" s="6">
        <f t="shared" si="27"/>
        <v>0.96539687357717408</v>
      </c>
    </row>
    <row r="628" spans="1:9">
      <c r="A628" s="4" t="s">
        <v>141</v>
      </c>
      <c r="B628" s="4" t="s">
        <v>130</v>
      </c>
      <c r="C628" t="s">
        <v>140</v>
      </c>
      <c r="D628" s="4" t="s">
        <v>148</v>
      </c>
      <c r="E628" t="s">
        <v>133</v>
      </c>
      <c r="F628">
        <v>2</v>
      </c>
      <c r="G628">
        <f t="shared" si="28"/>
        <v>627</v>
      </c>
      <c r="H628">
        <f t="shared" si="29"/>
        <v>6363</v>
      </c>
      <c r="I628" s="6">
        <f t="shared" si="27"/>
        <v>0.96570040977386551</v>
      </c>
    </row>
    <row r="629" spans="1:9">
      <c r="A629" s="4" t="s">
        <v>141</v>
      </c>
      <c r="B629" s="4" t="s">
        <v>130</v>
      </c>
      <c r="C629" t="s">
        <v>147</v>
      </c>
      <c r="D629" s="4" t="s">
        <v>132</v>
      </c>
      <c r="E629" t="s">
        <v>136</v>
      </c>
      <c r="F629">
        <v>2</v>
      </c>
      <c r="G629">
        <f t="shared" si="28"/>
        <v>628</v>
      </c>
      <c r="H629">
        <f t="shared" si="29"/>
        <v>6365</v>
      </c>
      <c r="I629" s="6">
        <f t="shared" si="27"/>
        <v>0.96600394597055694</v>
      </c>
    </row>
    <row r="630" spans="1:9">
      <c r="A630" s="4" t="s">
        <v>141</v>
      </c>
      <c r="B630" s="4" t="s">
        <v>130</v>
      </c>
      <c r="C630" t="s">
        <v>131</v>
      </c>
      <c r="D630" s="4" t="s">
        <v>142</v>
      </c>
      <c r="E630" t="s">
        <v>236</v>
      </c>
      <c r="F630">
        <v>2</v>
      </c>
      <c r="G630">
        <f t="shared" si="28"/>
        <v>629</v>
      </c>
      <c r="H630">
        <f t="shared" si="29"/>
        <v>6367</v>
      </c>
      <c r="I630" s="6">
        <f t="shared" si="27"/>
        <v>0.96630748216724849</v>
      </c>
    </row>
    <row r="631" spans="1:9">
      <c r="A631" s="4" t="s">
        <v>141</v>
      </c>
      <c r="B631" s="4" t="s">
        <v>130</v>
      </c>
      <c r="C631" t="s">
        <v>131</v>
      </c>
      <c r="D631" s="4" t="s">
        <v>132</v>
      </c>
      <c r="E631" t="s">
        <v>237</v>
      </c>
      <c r="F631">
        <v>2</v>
      </c>
      <c r="G631">
        <f t="shared" si="28"/>
        <v>630</v>
      </c>
      <c r="H631">
        <f t="shared" si="29"/>
        <v>6369</v>
      </c>
      <c r="I631" s="6">
        <f t="shared" si="27"/>
        <v>0.96661101836393992</v>
      </c>
    </row>
    <row r="632" spans="1:9">
      <c r="A632" s="4" t="s">
        <v>149</v>
      </c>
      <c r="B632" s="4" t="s">
        <v>144</v>
      </c>
      <c r="C632" t="s">
        <v>147</v>
      </c>
      <c r="D632" s="4" t="s">
        <v>142</v>
      </c>
      <c r="E632" t="s">
        <v>136</v>
      </c>
      <c r="F632">
        <v>2</v>
      </c>
      <c r="G632">
        <f t="shared" si="28"/>
        <v>631</v>
      </c>
      <c r="H632">
        <f t="shared" si="29"/>
        <v>6371</v>
      </c>
      <c r="I632" s="6">
        <f t="shared" si="27"/>
        <v>0.96691455456063136</v>
      </c>
    </row>
    <row r="633" spans="1:9">
      <c r="A633" s="4" t="s">
        <v>149</v>
      </c>
      <c r="B633" s="4" t="s">
        <v>135</v>
      </c>
      <c r="C633" t="s">
        <v>140</v>
      </c>
      <c r="D633" s="4" t="s">
        <v>148</v>
      </c>
      <c r="E633" t="s">
        <v>138</v>
      </c>
      <c r="F633">
        <v>2</v>
      </c>
      <c r="G633">
        <f t="shared" si="28"/>
        <v>632</v>
      </c>
      <c r="H633">
        <f t="shared" si="29"/>
        <v>6373</v>
      </c>
      <c r="I633" s="6">
        <f t="shared" si="27"/>
        <v>0.96721809075732279</v>
      </c>
    </row>
    <row r="634" spans="1:9">
      <c r="A634" s="4" t="s">
        <v>149</v>
      </c>
      <c r="B634" s="4" t="s">
        <v>135</v>
      </c>
      <c r="C634" t="s">
        <v>147</v>
      </c>
      <c r="D634" s="4" t="s">
        <v>142</v>
      </c>
      <c r="E634" t="s">
        <v>133</v>
      </c>
      <c r="F634">
        <v>2</v>
      </c>
      <c r="G634">
        <f t="shared" si="28"/>
        <v>633</v>
      </c>
      <c r="H634">
        <f t="shared" si="29"/>
        <v>6375</v>
      </c>
      <c r="I634" s="6">
        <f t="shared" si="27"/>
        <v>0.96752162695401422</v>
      </c>
    </row>
    <row r="635" spans="1:9">
      <c r="A635" s="4" t="s">
        <v>149</v>
      </c>
      <c r="B635" s="4" t="s">
        <v>135</v>
      </c>
      <c r="C635" t="s">
        <v>147</v>
      </c>
      <c r="D635" s="4" t="s">
        <v>132</v>
      </c>
      <c r="E635" t="s">
        <v>138</v>
      </c>
      <c r="F635">
        <v>2</v>
      </c>
      <c r="G635">
        <f t="shared" si="28"/>
        <v>634</v>
      </c>
      <c r="H635">
        <f t="shared" si="29"/>
        <v>6377</v>
      </c>
      <c r="I635" s="6">
        <f t="shared" si="27"/>
        <v>0.96782516315070577</v>
      </c>
    </row>
    <row r="636" spans="1:9">
      <c r="A636" s="4" t="s">
        <v>149</v>
      </c>
      <c r="B636" s="4" t="s">
        <v>130</v>
      </c>
      <c r="C636" t="s">
        <v>140</v>
      </c>
      <c r="D636" s="4" t="s">
        <v>142</v>
      </c>
      <c r="E636" t="s">
        <v>133</v>
      </c>
      <c r="F636">
        <v>2</v>
      </c>
      <c r="G636">
        <f t="shared" si="28"/>
        <v>635</v>
      </c>
      <c r="H636">
        <f t="shared" si="29"/>
        <v>6379</v>
      </c>
      <c r="I636" s="6">
        <f t="shared" si="27"/>
        <v>0.9681286993473972</v>
      </c>
    </row>
    <row r="637" spans="1:9">
      <c r="A637" s="4" t="s">
        <v>149</v>
      </c>
      <c r="B637" s="4" t="s">
        <v>130</v>
      </c>
      <c r="C637" t="s">
        <v>140</v>
      </c>
      <c r="D637" s="4" t="s">
        <v>132</v>
      </c>
      <c r="E637" t="s">
        <v>136</v>
      </c>
      <c r="F637">
        <v>2</v>
      </c>
      <c r="G637">
        <f t="shared" si="28"/>
        <v>636</v>
      </c>
      <c r="H637">
        <f t="shared" si="29"/>
        <v>6381</v>
      </c>
      <c r="I637" s="6">
        <f t="shared" si="27"/>
        <v>0.96843223554408864</v>
      </c>
    </row>
    <row r="638" spans="1:9">
      <c r="A638" s="4" t="s">
        <v>149</v>
      </c>
      <c r="B638" s="4" t="s">
        <v>130</v>
      </c>
      <c r="C638" t="s">
        <v>140</v>
      </c>
      <c r="D638" s="4" t="s">
        <v>132</v>
      </c>
      <c r="E638" t="s">
        <v>133</v>
      </c>
      <c r="F638">
        <v>2</v>
      </c>
      <c r="G638">
        <f t="shared" si="28"/>
        <v>637</v>
      </c>
      <c r="H638">
        <f t="shared" si="29"/>
        <v>6383</v>
      </c>
      <c r="I638" s="6">
        <f t="shared" si="27"/>
        <v>0.96873577174078007</v>
      </c>
    </row>
    <row r="639" spans="1:9">
      <c r="A639" s="4" t="s">
        <v>149</v>
      </c>
      <c r="B639" s="4" t="s">
        <v>130</v>
      </c>
      <c r="C639" t="s">
        <v>140</v>
      </c>
      <c r="D639" s="4" t="s">
        <v>148</v>
      </c>
      <c r="E639" t="s">
        <v>133</v>
      </c>
      <c r="F639">
        <v>2</v>
      </c>
      <c r="G639">
        <f t="shared" si="28"/>
        <v>638</v>
      </c>
      <c r="H639">
        <f t="shared" si="29"/>
        <v>6385</v>
      </c>
      <c r="I639" s="6">
        <f t="shared" si="27"/>
        <v>0.96903930793747151</v>
      </c>
    </row>
    <row r="640" spans="1:9">
      <c r="A640" s="4" t="s">
        <v>149</v>
      </c>
      <c r="B640" s="4" t="s">
        <v>130</v>
      </c>
      <c r="C640" t="s">
        <v>131</v>
      </c>
      <c r="D640" s="4" t="s">
        <v>132</v>
      </c>
      <c r="E640" t="s">
        <v>236</v>
      </c>
      <c r="F640">
        <v>2</v>
      </c>
      <c r="G640">
        <f t="shared" si="28"/>
        <v>639</v>
      </c>
      <c r="H640">
        <f t="shared" si="29"/>
        <v>6387</v>
      </c>
      <c r="I640" s="6">
        <f t="shared" si="27"/>
        <v>0.96934284413416305</v>
      </c>
    </row>
    <row r="641" spans="1:9">
      <c r="A641" s="4" t="s">
        <v>145</v>
      </c>
      <c r="B641" s="4" t="s">
        <v>144</v>
      </c>
      <c r="C641" t="s">
        <v>140</v>
      </c>
      <c r="D641" s="4" t="s">
        <v>142</v>
      </c>
      <c r="E641" t="s">
        <v>236</v>
      </c>
      <c r="F641">
        <v>1</v>
      </c>
      <c r="G641">
        <f t="shared" si="28"/>
        <v>640</v>
      </c>
      <c r="H641">
        <f t="shared" si="29"/>
        <v>6388</v>
      </c>
      <c r="I641" s="6">
        <f t="shared" si="27"/>
        <v>0.96949461223250877</v>
      </c>
    </row>
    <row r="642" spans="1:9">
      <c r="A642" s="4" t="s">
        <v>145</v>
      </c>
      <c r="B642" s="4" t="s">
        <v>144</v>
      </c>
      <c r="C642" t="s">
        <v>140</v>
      </c>
      <c r="D642" s="4" t="s">
        <v>132</v>
      </c>
      <c r="E642" t="s">
        <v>237</v>
      </c>
      <c r="F642">
        <v>1</v>
      </c>
      <c r="G642">
        <f t="shared" si="28"/>
        <v>641</v>
      </c>
      <c r="H642">
        <f t="shared" si="29"/>
        <v>6389</v>
      </c>
      <c r="I642" s="6">
        <f t="shared" si="27"/>
        <v>0.96964638033085448</v>
      </c>
    </row>
    <row r="643" spans="1:9">
      <c r="A643" s="4" t="s">
        <v>145</v>
      </c>
      <c r="B643" s="4" t="s">
        <v>144</v>
      </c>
      <c r="C643" t="s">
        <v>140</v>
      </c>
      <c r="D643" s="4" t="s">
        <v>148</v>
      </c>
      <c r="E643" t="s">
        <v>136</v>
      </c>
      <c r="F643">
        <v>1</v>
      </c>
      <c r="G643">
        <f t="shared" si="28"/>
        <v>642</v>
      </c>
      <c r="H643">
        <f t="shared" si="29"/>
        <v>6390</v>
      </c>
      <c r="I643" s="6">
        <f t="shared" ref="I643:I706" si="30">H643/SUM($F$2:$F$842)</f>
        <v>0.9697981484292002</v>
      </c>
    </row>
    <row r="644" spans="1:9">
      <c r="A644" s="4" t="s">
        <v>145</v>
      </c>
      <c r="B644" s="4" t="s">
        <v>144</v>
      </c>
      <c r="C644" t="s">
        <v>147</v>
      </c>
      <c r="D644" s="4" t="s">
        <v>148</v>
      </c>
      <c r="E644" t="s">
        <v>133</v>
      </c>
      <c r="F644">
        <v>1</v>
      </c>
      <c r="G644">
        <f t="shared" ref="G644:G707" si="31">G643+1</f>
        <v>643</v>
      </c>
      <c r="H644">
        <f t="shared" ref="H644:H707" si="32">H643+F644</f>
        <v>6391</v>
      </c>
      <c r="I644" s="6">
        <f t="shared" si="30"/>
        <v>0.96994991652754592</v>
      </c>
    </row>
    <row r="645" spans="1:9">
      <c r="A645" s="4" t="s">
        <v>145</v>
      </c>
      <c r="B645" s="4" t="s">
        <v>135</v>
      </c>
      <c r="C645" t="s">
        <v>140</v>
      </c>
      <c r="D645" s="4" t="s">
        <v>148</v>
      </c>
      <c r="E645" t="s">
        <v>136</v>
      </c>
      <c r="F645">
        <v>1</v>
      </c>
      <c r="G645">
        <f t="shared" si="31"/>
        <v>644</v>
      </c>
      <c r="H645">
        <f t="shared" si="32"/>
        <v>6392</v>
      </c>
      <c r="I645" s="6">
        <f t="shared" si="30"/>
        <v>0.97010168462589164</v>
      </c>
    </row>
    <row r="646" spans="1:9">
      <c r="A646" s="4" t="s">
        <v>145</v>
      </c>
      <c r="B646" s="4" t="s">
        <v>135</v>
      </c>
      <c r="C646" t="s">
        <v>147</v>
      </c>
      <c r="D646" s="4" t="s">
        <v>142</v>
      </c>
      <c r="E646" t="s">
        <v>136</v>
      </c>
      <c r="F646">
        <v>1</v>
      </c>
      <c r="G646">
        <f t="shared" si="31"/>
        <v>645</v>
      </c>
      <c r="H646">
        <f t="shared" si="32"/>
        <v>6393</v>
      </c>
      <c r="I646" s="6">
        <f t="shared" si="30"/>
        <v>0.97025345272423735</v>
      </c>
    </row>
    <row r="647" spans="1:9">
      <c r="A647" s="4" t="s">
        <v>145</v>
      </c>
      <c r="B647" s="4" t="s">
        <v>135</v>
      </c>
      <c r="C647" t="s">
        <v>147</v>
      </c>
      <c r="D647" s="4" t="s">
        <v>142</v>
      </c>
      <c r="E647" t="s">
        <v>138</v>
      </c>
      <c r="F647">
        <v>1</v>
      </c>
      <c r="G647">
        <f t="shared" si="31"/>
        <v>646</v>
      </c>
      <c r="H647">
        <f t="shared" si="32"/>
        <v>6394</v>
      </c>
      <c r="I647" s="6">
        <f t="shared" si="30"/>
        <v>0.97040522082258307</v>
      </c>
    </row>
    <row r="648" spans="1:9">
      <c r="A648" s="4" t="s">
        <v>145</v>
      </c>
      <c r="B648" s="4" t="s">
        <v>135</v>
      </c>
      <c r="C648" t="s">
        <v>131</v>
      </c>
      <c r="D648" s="4" t="s">
        <v>132</v>
      </c>
      <c r="E648" t="s">
        <v>237</v>
      </c>
      <c r="F648">
        <v>1</v>
      </c>
      <c r="G648">
        <f t="shared" si="31"/>
        <v>647</v>
      </c>
      <c r="H648">
        <f t="shared" si="32"/>
        <v>6395</v>
      </c>
      <c r="I648" s="6">
        <f t="shared" si="30"/>
        <v>0.97055698892092879</v>
      </c>
    </row>
    <row r="649" spans="1:9">
      <c r="A649" s="4" t="s">
        <v>145</v>
      </c>
      <c r="B649" s="4" t="s">
        <v>135</v>
      </c>
      <c r="C649" t="s">
        <v>131</v>
      </c>
      <c r="D649" s="4" t="s">
        <v>148</v>
      </c>
      <c r="E649" t="s">
        <v>138</v>
      </c>
      <c r="F649">
        <v>1</v>
      </c>
      <c r="G649">
        <f t="shared" si="31"/>
        <v>648</v>
      </c>
      <c r="H649">
        <f t="shared" si="32"/>
        <v>6396</v>
      </c>
      <c r="I649" s="6">
        <f t="shared" si="30"/>
        <v>0.9707087570192745</v>
      </c>
    </row>
    <row r="650" spans="1:9">
      <c r="A650" s="4" t="s">
        <v>145</v>
      </c>
      <c r="B650" s="4" t="s">
        <v>130</v>
      </c>
      <c r="C650" t="s">
        <v>140</v>
      </c>
      <c r="D650" s="4" t="s">
        <v>142</v>
      </c>
      <c r="E650" t="s">
        <v>138</v>
      </c>
      <c r="F650">
        <v>1</v>
      </c>
      <c r="G650">
        <f t="shared" si="31"/>
        <v>649</v>
      </c>
      <c r="H650">
        <f t="shared" si="32"/>
        <v>6397</v>
      </c>
      <c r="I650" s="6">
        <f t="shared" si="30"/>
        <v>0.97086052511762022</v>
      </c>
    </row>
    <row r="651" spans="1:9">
      <c r="A651" s="4" t="s">
        <v>145</v>
      </c>
      <c r="B651" s="4" t="s">
        <v>130</v>
      </c>
      <c r="C651" t="s">
        <v>140</v>
      </c>
      <c r="D651" s="4" t="s">
        <v>142</v>
      </c>
      <c r="E651" t="s">
        <v>133</v>
      </c>
      <c r="F651">
        <v>1</v>
      </c>
      <c r="G651">
        <f t="shared" si="31"/>
        <v>650</v>
      </c>
      <c r="H651">
        <f t="shared" si="32"/>
        <v>6398</v>
      </c>
      <c r="I651" s="6">
        <f t="shared" si="30"/>
        <v>0.97101229321596605</v>
      </c>
    </row>
    <row r="652" spans="1:9">
      <c r="A652" s="4" t="s">
        <v>145</v>
      </c>
      <c r="B652" s="4" t="s">
        <v>130</v>
      </c>
      <c r="C652" t="s">
        <v>140</v>
      </c>
      <c r="D652" s="4" t="s">
        <v>132</v>
      </c>
      <c r="E652" t="s">
        <v>236</v>
      </c>
      <c r="F652">
        <v>1</v>
      </c>
      <c r="G652">
        <f t="shared" si="31"/>
        <v>651</v>
      </c>
      <c r="H652">
        <f t="shared" si="32"/>
        <v>6399</v>
      </c>
      <c r="I652" s="6">
        <f t="shared" si="30"/>
        <v>0.97116406131431177</v>
      </c>
    </row>
    <row r="653" spans="1:9">
      <c r="A653" s="4" t="s">
        <v>145</v>
      </c>
      <c r="B653" s="4" t="s">
        <v>130</v>
      </c>
      <c r="C653" t="s">
        <v>131</v>
      </c>
      <c r="D653" s="4" t="s">
        <v>148</v>
      </c>
      <c r="E653" t="s">
        <v>136</v>
      </c>
      <c r="F653">
        <v>1</v>
      </c>
      <c r="G653">
        <f t="shared" si="31"/>
        <v>652</v>
      </c>
      <c r="H653">
        <f t="shared" si="32"/>
        <v>6400</v>
      </c>
      <c r="I653" s="6">
        <f t="shared" si="30"/>
        <v>0.97131582941265748</v>
      </c>
    </row>
    <row r="654" spans="1:9">
      <c r="A654" s="4" t="s">
        <v>137</v>
      </c>
      <c r="B654" s="4" t="s">
        <v>144</v>
      </c>
      <c r="C654" t="s">
        <v>140</v>
      </c>
      <c r="D654" s="4" t="s">
        <v>132</v>
      </c>
      <c r="E654" t="s">
        <v>236</v>
      </c>
      <c r="F654">
        <v>1</v>
      </c>
      <c r="G654">
        <f t="shared" si="31"/>
        <v>653</v>
      </c>
      <c r="H654">
        <f t="shared" si="32"/>
        <v>6401</v>
      </c>
      <c r="I654" s="6">
        <f t="shared" si="30"/>
        <v>0.9714675975110032</v>
      </c>
    </row>
    <row r="655" spans="1:9">
      <c r="A655" s="4" t="s">
        <v>137</v>
      </c>
      <c r="B655" s="4" t="s">
        <v>144</v>
      </c>
      <c r="C655" t="s">
        <v>147</v>
      </c>
      <c r="D655" s="4" t="s">
        <v>148</v>
      </c>
      <c r="E655" t="s">
        <v>138</v>
      </c>
      <c r="F655">
        <v>1</v>
      </c>
      <c r="G655">
        <f t="shared" si="31"/>
        <v>654</v>
      </c>
      <c r="H655">
        <f t="shared" si="32"/>
        <v>6402</v>
      </c>
      <c r="I655" s="6">
        <f t="shared" si="30"/>
        <v>0.97161936560934892</v>
      </c>
    </row>
    <row r="656" spans="1:9">
      <c r="A656" s="4" t="s">
        <v>137</v>
      </c>
      <c r="B656" s="4" t="s">
        <v>144</v>
      </c>
      <c r="C656" t="s">
        <v>147</v>
      </c>
      <c r="D656" s="4" t="s">
        <v>148</v>
      </c>
      <c r="E656" t="s">
        <v>136</v>
      </c>
      <c r="F656">
        <v>1</v>
      </c>
      <c r="G656">
        <f t="shared" si="31"/>
        <v>655</v>
      </c>
      <c r="H656">
        <f t="shared" si="32"/>
        <v>6403</v>
      </c>
      <c r="I656" s="6">
        <f t="shared" si="30"/>
        <v>0.97177113370769463</v>
      </c>
    </row>
    <row r="657" spans="1:9">
      <c r="A657" s="4" t="s">
        <v>137</v>
      </c>
      <c r="B657" s="4" t="s">
        <v>144</v>
      </c>
      <c r="C657" t="s">
        <v>147</v>
      </c>
      <c r="D657" s="4" t="s">
        <v>148</v>
      </c>
      <c r="E657" t="s">
        <v>236</v>
      </c>
      <c r="F657">
        <v>1</v>
      </c>
      <c r="G657">
        <f t="shared" si="31"/>
        <v>656</v>
      </c>
      <c r="H657">
        <f t="shared" si="32"/>
        <v>6404</v>
      </c>
      <c r="I657" s="6">
        <f t="shared" si="30"/>
        <v>0.97192290180604035</v>
      </c>
    </row>
    <row r="658" spans="1:9">
      <c r="A658" s="4" t="s">
        <v>137</v>
      </c>
      <c r="B658" s="4" t="s">
        <v>144</v>
      </c>
      <c r="C658" t="s">
        <v>131</v>
      </c>
      <c r="D658" s="4" t="s">
        <v>235</v>
      </c>
      <c r="E658" t="s">
        <v>136</v>
      </c>
      <c r="F658">
        <v>1</v>
      </c>
      <c r="G658">
        <f t="shared" si="31"/>
        <v>657</v>
      </c>
      <c r="H658">
        <f t="shared" si="32"/>
        <v>6405</v>
      </c>
      <c r="I658" s="6">
        <f t="shared" si="30"/>
        <v>0.97207466990438607</v>
      </c>
    </row>
    <row r="659" spans="1:9">
      <c r="A659" s="4" t="s">
        <v>137</v>
      </c>
      <c r="B659" s="4" t="s">
        <v>144</v>
      </c>
      <c r="C659" t="s">
        <v>131</v>
      </c>
      <c r="D659" s="4" t="s">
        <v>235</v>
      </c>
      <c r="E659" t="s">
        <v>138</v>
      </c>
      <c r="F659">
        <v>1</v>
      </c>
      <c r="G659">
        <f t="shared" si="31"/>
        <v>658</v>
      </c>
      <c r="H659">
        <f t="shared" si="32"/>
        <v>6406</v>
      </c>
      <c r="I659" s="6">
        <f t="shared" si="30"/>
        <v>0.97222643800273179</v>
      </c>
    </row>
    <row r="660" spans="1:9">
      <c r="A660" s="4" t="s">
        <v>137</v>
      </c>
      <c r="B660" s="4" t="s">
        <v>135</v>
      </c>
      <c r="C660" t="s">
        <v>140</v>
      </c>
      <c r="D660" s="4" t="s">
        <v>142</v>
      </c>
      <c r="E660" t="s">
        <v>237</v>
      </c>
      <c r="F660">
        <v>1</v>
      </c>
      <c r="G660">
        <f t="shared" si="31"/>
        <v>659</v>
      </c>
      <c r="H660">
        <f t="shared" si="32"/>
        <v>6407</v>
      </c>
      <c r="I660" s="6">
        <f t="shared" si="30"/>
        <v>0.9723782061010775</v>
      </c>
    </row>
    <row r="661" spans="1:9">
      <c r="A661" s="4" t="s">
        <v>137</v>
      </c>
      <c r="B661" s="4" t="s">
        <v>135</v>
      </c>
      <c r="C661" t="s">
        <v>140</v>
      </c>
      <c r="D661" s="4" t="s">
        <v>142</v>
      </c>
      <c r="E661" t="s">
        <v>236</v>
      </c>
      <c r="F661">
        <v>1</v>
      </c>
      <c r="G661">
        <f t="shared" si="31"/>
        <v>660</v>
      </c>
      <c r="H661">
        <f t="shared" si="32"/>
        <v>6408</v>
      </c>
      <c r="I661" s="6">
        <f t="shared" si="30"/>
        <v>0.97252997419942333</v>
      </c>
    </row>
    <row r="662" spans="1:9">
      <c r="A662" s="4" t="s">
        <v>137</v>
      </c>
      <c r="B662" s="4" t="s">
        <v>135</v>
      </c>
      <c r="C662" t="s">
        <v>140</v>
      </c>
      <c r="D662" s="4" t="s">
        <v>235</v>
      </c>
      <c r="E662" t="s">
        <v>138</v>
      </c>
      <c r="F662">
        <v>1</v>
      </c>
      <c r="G662">
        <f t="shared" si="31"/>
        <v>661</v>
      </c>
      <c r="H662">
        <f t="shared" si="32"/>
        <v>6409</v>
      </c>
      <c r="I662" s="6">
        <f t="shared" si="30"/>
        <v>0.97268174229776905</v>
      </c>
    </row>
    <row r="663" spans="1:9">
      <c r="A663" s="4" t="s">
        <v>137</v>
      </c>
      <c r="B663" s="4" t="s">
        <v>130</v>
      </c>
      <c r="C663" t="s">
        <v>140</v>
      </c>
      <c r="D663" s="4" t="s">
        <v>142</v>
      </c>
      <c r="E663" t="s">
        <v>136</v>
      </c>
      <c r="F663">
        <v>1</v>
      </c>
      <c r="G663">
        <f t="shared" si="31"/>
        <v>662</v>
      </c>
      <c r="H663">
        <f t="shared" si="32"/>
        <v>6410</v>
      </c>
      <c r="I663" s="6">
        <f t="shared" si="30"/>
        <v>0.97283351039611476</v>
      </c>
    </row>
    <row r="664" spans="1:9">
      <c r="A664" s="4" t="s">
        <v>137</v>
      </c>
      <c r="B664" s="4" t="s">
        <v>130</v>
      </c>
      <c r="C664" t="s">
        <v>140</v>
      </c>
      <c r="D664" s="4" t="s">
        <v>142</v>
      </c>
      <c r="E664" t="s">
        <v>236</v>
      </c>
      <c r="F664">
        <v>1</v>
      </c>
      <c r="G664">
        <f t="shared" si="31"/>
        <v>663</v>
      </c>
      <c r="H664">
        <f t="shared" si="32"/>
        <v>6411</v>
      </c>
      <c r="I664" s="6">
        <f t="shared" si="30"/>
        <v>0.97298527849446048</v>
      </c>
    </row>
    <row r="665" spans="1:9">
      <c r="A665" s="4" t="s">
        <v>137</v>
      </c>
      <c r="B665" s="4" t="s">
        <v>130</v>
      </c>
      <c r="C665" t="s">
        <v>140</v>
      </c>
      <c r="D665" s="4" t="s">
        <v>142</v>
      </c>
      <c r="E665" t="s">
        <v>138</v>
      </c>
      <c r="F665">
        <v>1</v>
      </c>
      <c r="G665">
        <f t="shared" si="31"/>
        <v>664</v>
      </c>
      <c r="H665">
        <f t="shared" si="32"/>
        <v>6412</v>
      </c>
      <c r="I665" s="6">
        <f t="shared" si="30"/>
        <v>0.9731370465928062</v>
      </c>
    </row>
    <row r="666" spans="1:9">
      <c r="A666" s="4" t="s">
        <v>137</v>
      </c>
      <c r="B666" s="4" t="s">
        <v>130</v>
      </c>
      <c r="C666" t="s">
        <v>140</v>
      </c>
      <c r="D666" s="4" t="s">
        <v>142</v>
      </c>
      <c r="E666" t="s">
        <v>133</v>
      </c>
      <c r="F666">
        <v>1</v>
      </c>
      <c r="G666">
        <f t="shared" si="31"/>
        <v>665</v>
      </c>
      <c r="H666">
        <f t="shared" si="32"/>
        <v>6413</v>
      </c>
      <c r="I666" s="6">
        <f t="shared" si="30"/>
        <v>0.97328881469115192</v>
      </c>
    </row>
    <row r="667" spans="1:9">
      <c r="A667" s="4" t="s">
        <v>137</v>
      </c>
      <c r="B667" s="4" t="s">
        <v>130</v>
      </c>
      <c r="C667" t="s">
        <v>140</v>
      </c>
      <c r="D667" s="4" t="s">
        <v>235</v>
      </c>
      <c r="E667" t="s">
        <v>136</v>
      </c>
      <c r="F667">
        <v>1</v>
      </c>
      <c r="G667">
        <f t="shared" si="31"/>
        <v>666</v>
      </c>
      <c r="H667">
        <f t="shared" si="32"/>
        <v>6414</v>
      </c>
      <c r="I667" s="6">
        <f t="shared" si="30"/>
        <v>0.97344058278949763</v>
      </c>
    </row>
    <row r="668" spans="1:9">
      <c r="A668" s="4" t="s">
        <v>137</v>
      </c>
      <c r="B668" s="4" t="s">
        <v>130</v>
      </c>
      <c r="C668" t="s">
        <v>140</v>
      </c>
      <c r="D668" s="4" t="s">
        <v>148</v>
      </c>
      <c r="E668" t="s">
        <v>236</v>
      </c>
      <c r="F668">
        <v>1</v>
      </c>
      <c r="G668">
        <f t="shared" si="31"/>
        <v>667</v>
      </c>
      <c r="H668">
        <f t="shared" si="32"/>
        <v>6415</v>
      </c>
      <c r="I668" s="6">
        <f t="shared" si="30"/>
        <v>0.97359235088784335</v>
      </c>
    </row>
    <row r="669" spans="1:9">
      <c r="A669" s="4" t="s">
        <v>137</v>
      </c>
      <c r="B669" s="4" t="s">
        <v>130</v>
      </c>
      <c r="C669" t="s">
        <v>147</v>
      </c>
      <c r="D669" s="4" t="s">
        <v>235</v>
      </c>
      <c r="E669" t="s">
        <v>133</v>
      </c>
      <c r="F669">
        <v>1</v>
      </c>
      <c r="G669">
        <f t="shared" si="31"/>
        <v>668</v>
      </c>
      <c r="H669">
        <f t="shared" si="32"/>
        <v>6416</v>
      </c>
      <c r="I669" s="6">
        <f t="shared" si="30"/>
        <v>0.97374411898618907</v>
      </c>
    </row>
    <row r="670" spans="1:9">
      <c r="A670" s="5" t="s">
        <v>137</v>
      </c>
      <c r="B670" s="4" t="s">
        <v>130</v>
      </c>
      <c r="C670" t="s">
        <v>147</v>
      </c>
      <c r="D670" s="4" t="s">
        <v>132</v>
      </c>
      <c r="E670" t="s">
        <v>136</v>
      </c>
      <c r="F670">
        <v>1</v>
      </c>
      <c r="G670">
        <f t="shared" si="31"/>
        <v>669</v>
      </c>
      <c r="H670">
        <f t="shared" si="32"/>
        <v>6417</v>
      </c>
      <c r="I670" s="6">
        <f t="shared" si="30"/>
        <v>0.97389588708453478</v>
      </c>
    </row>
    <row r="671" spans="1:9">
      <c r="A671" s="4" t="s">
        <v>137</v>
      </c>
      <c r="B671" s="4" t="s">
        <v>130</v>
      </c>
      <c r="C671" t="s">
        <v>147</v>
      </c>
      <c r="D671" s="4" t="s">
        <v>132</v>
      </c>
      <c r="E671" t="s">
        <v>133</v>
      </c>
      <c r="F671">
        <v>1</v>
      </c>
      <c r="G671">
        <f t="shared" si="31"/>
        <v>670</v>
      </c>
      <c r="H671">
        <f t="shared" si="32"/>
        <v>6418</v>
      </c>
      <c r="I671" s="6">
        <f t="shared" si="30"/>
        <v>0.97404765518288061</v>
      </c>
    </row>
    <row r="672" spans="1:9">
      <c r="A672" s="4" t="s">
        <v>137</v>
      </c>
      <c r="B672" s="4" t="s">
        <v>130</v>
      </c>
      <c r="C672" t="s">
        <v>147</v>
      </c>
      <c r="D672" s="4" t="s">
        <v>148</v>
      </c>
      <c r="E672" t="s">
        <v>136</v>
      </c>
      <c r="F672">
        <v>1</v>
      </c>
      <c r="G672">
        <f t="shared" si="31"/>
        <v>671</v>
      </c>
      <c r="H672">
        <f t="shared" si="32"/>
        <v>6419</v>
      </c>
      <c r="I672" s="6">
        <f t="shared" si="30"/>
        <v>0.97419942328122633</v>
      </c>
    </row>
    <row r="673" spans="1:9">
      <c r="A673" s="4" t="s">
        <v>137</v>
      </c>
      <c r="B673" s="4" t="s">
        <v>130</v>
      </c>
      <c r="C673" t="s">
        <v>131</v>
      </c>
      <c r="D673" s="4" t="s">
        <v>235</v>
      </c>
      <c r="E673" t="s">
        <v>138</v>
      </c>
      <c r="F673">
        <v>1</v>
      </c>
      <c r="G673">
        <f t="shared" si="31"/>
        <v>672</v>
      </c>
      <c r="H673">
        <f t="shared" si="32"/>
        <v>6420</v>
      </c>
      <c r="I673" s="6">
        <f t="shared" si="30"/>
        <v>0.97435119137957205</v>
      </c>
    </row>
    <row r="674" spans="1:9">
      <c r="A674" s="4" t="s">
        <v>137</v>
      </c>
      <c r="B674" s="4" t="s">
        <v>130</v>
      </c>
      <c r="C674" t="s">
        <v>131</v>
      </c>
      <c r="D674" s="4" t="s">
        <v>132</v>
      </c>
      <c r="E674" t="s">
        <v>237</v>
      </c>
      <c r="F674">
        <v>1</v>
      </c>
      <c r="G674">
        <f t="shared" si="31"/>
        <v>673</v>
      </c>
      <c r="H674">
        <f t="shared" si="32"/>
        <v>6421</v>
      </c>
      <c r="I674" s="6">
        <f t="shared" si="30"/>
        <v>0.97450295947791776</v>
      </c>
    </row>
    <row r="675" spans="1:9">
      <c r="A675" s="4" t="s">
        <v>137</v>
      </c>
      <c r="B675" s="4" t="s">
        <v>130</v>
      </c>
      <c r="C675" t="s">
        <v>131</v>
      </c>
      <c r="D675" s="4" t="s">
        <v>148</v>
      </c>
      <c r="E675" t="s">
        <v>236</v>
      </c>
      <c r="F675">
        <v>1</v>
      </c>
      <c r="G675">
        <f t="shared" si="31"/>
        <v>674</v>
      </c>
      <c r="H675">
        <f t="shared" si="32"/>
        <v>6422</v>
      </c>
      <c r="I675" s="6">
        <f t="shared" si="30"/>
        <v>0.97465472757626348</v>
      </c>
    </row>
    <row r="676" spans="1:9">
      <c r="A676" s="4" t="s">
        <v>139</v>
      </c>
      <c r="B676" s="4" t="s">
        <v>144</v>
      </c>
      <c r="C676" t="s">
        <v>140</v>
      </c>
      <c r="D676" s="4" t="s">
        <v>142</v>
      </c>
      <c r="E676" t="s">
        <v>133</v>
      </c>
      <c r="F676">
        <v>1</v>
      </c>
      <c r="G676">
        <f t="shared" si="31"/>
        <v>675</v>
      </c>
      <c r="H676">
        <f t="shared" si="32"/>
        <v>6423</v>
      </c>
      <c r="I676" s="6">
        <f t="shared" si="30"/>
        <v>0.9748064956746092</v>
      </c>
    </row>
    <row r="677" spans="1:9">
      <c r="A677" s="4" t="s">
        <v>139</v>
      </c>
      <c r="B677" s="4" t="s">
        <v>144</v>
      </c>
      <c r="C677" t="s">
        <v>140</v>
      </c>
      <c r="D677" s="4" t="s">
        <v>148</v>
      </c>
      <c r="E677" t="s">
        <v>133</v>
      </c>
      <c r="F677">
        <v>1</v>
      </c>
      <c r="G677">
        <f t="shared" si="31"/>
        <v>676</v>
      </c>
      <c r="H677">
        <f t="shared" si="32"/>
        <v>6424</v>
      </c>
      <c r="I677" s="6">
        <f t="shared" si="30"/>
        <v>0.97495826377295491</v>
      </c>
    </row>
    <row r="678" spans="1:9">
      <c r="A678" s="4" t="s">
        <v>139</v>
      </c>
      <c r="B678" s="4" t="s">
        <v>144</v>
      </c>
      <c r="C678" t="s">
        <v>147</v>
      </c>
      <c r="D678" s="4" t="s">
        <v>142</v>
      </c>
      <c r="E678" t="s">
        <v>136</v>
      </c>
      <c r="F678">
        <v>1</v>
      </c>
      <c r="G678">
        <f t="shared" si="31"/>
        <v>677</v>
      </c>
      <c r="H678">
        <f t="shared" si="32"/>
        <v>6425</v>
      </c>
      <c r="I678" s="6">
        <f t="shared" si="30"/>
        <v>0.97511003187130063</v>
      </c>
    </row>
    <row r="679" spans="1:9">
      <c r="A679" s="4" t="s">
        <v>139</v>
      </c>
      <c r="B679" s="4" t="s">
        <v>144</v>
      </c>
      <c r="C679" t="s">
        <v>147</v>
      </c>
      <c r="D679" s="4" t="s">
        <v>142</v>
      </c>
      <c r="E679" t="s">
        <v>133</v>
      </c>
      <c r="F679">
        <v>1</v>
      </c>
      <c r="G679">
        <f t="shared" si="31"/>
        <v>678</v>
      </c>
      <c r="H679">
        <f t="shared" si="32"/>
        <v>6426</v>
      </c>
      <c r="I679" s="6">
        <f t="shared" si="30"/>
        <v>0.97526179996964635</v>
      </c>
    </row>
    <row r="680" spans="1:9">
      <c r="A680" s="4" t="s">
        <v>139</v>
      </c>
      <c r="B680" s="4" t="s">
        <v>144</v>
      </c>
      <c r="C680" t="s">
        <v>147</v>
      </c>
      <c r="D680" s="4" t="s">
        <v>148</v>
      </c>
      <c r="E680" t="s">
        <v>133</v>
      </c>
      <c r="F680">
        <v>1</v>
      </c>
      <c r="G680">
        <f t="shared" si="31"/>
        <v>679</v>
      </c>
      <c r="H680">
        <f t="shared" si="32"/>
        <v>6427</v>
      </c>
      <c r="I680" s="6">
        <f t="shared" si="30"/>
        <v>0.97541356806799207</v>
      </c>
    </row>
    <row r="681" spans="1:9">
      <c r="A681" s="4" t="s">
        <v>139</v>
      </c>
      <c r="B681" s="4" t="s">
        <v>144</v>
      </c>
      <c r="C681" t="s">
        <v>131</v>
      </c>
      <c r="D681" s="4" t="s">
        <v>142</v>
      </c>
      <c r="E681" t="s">
        <v>236</v>
      </c>
      <c r="F681">
        <v>1</v>
      </c>
      <c r="G681">
        <f t="shared" si="31"/>
        <v>680</v>
      </c>
      <c r="H681">
        <f t="shared" si="32"/>
        <v>6428</v>
      </c>
      <c r="I681" s="6">
        <f t="shared" si="30"/>
        <v>0.97556533616633778</v>
      </c>
    </row>
    <row r="682" spans="1:9">
      <c r="A682" s="4" t="s">
        <v>139</v>
      </c>
      <c r="B682" s="4" t="s">
        <v>144</v>
      </c>
      <c r="C682" t="s">
        <v>131</v>
      </c>
      <c r="D682" s="4" t="s">
        <v>132</v>
      </c>
      <c r="E682" t="s">
        <v>237</v>
      </c>
      <c r="F682">
        <v>1</v>
      </c>
      <c r="G682">
        <f t="shared" si="31"/>
        <v>681</v>
      </c>
      <c r="H682">
        <f t="shared" si="32"/>
        <v>6429</v>
      </c>
      <c r="I682" s="6">
        <f t="shared" si="30"/>
        <v>0.97571710426468361</v>
      </c>
    </row>
    <row r="683" spans="1:9">
      <c r="A683" s="4" t="s">
        <v>139</v>
      </c>
      <c r="B683" s="4" t="s">
        <v>144</v>
      </c>
      <c r="C683" t="s">
        <v>131</v>
      </c>
      <c r="D683" s="4" t="s">
        <v>132</v>
      </c>
      <c r="E683" t="s">
        <v>236</v>
      </c>
      <c r="F683">
        <v>1</v>
      </c>
      <c r="G683">
        <f t="shared" si="31"/>
        <v>682</v>
      </c>
      <c r="H683">
        <f t="shared" si="32"/>
        <v>6430</v>
      </c>
      <c r="I683" s="6">
        <f t="shared" si="30"/>
        <v>0.97586887236302933</v>
      </c>
    </row>
    <row r="684" spans="1:9">
      <c r="A684" s="4" t="s">
        <v>139</v>
      </c>
      <c r="B684" s="4" t="s">
        <v>144</v>
      </c>
      <c r="C684" t="s">
        <v>131</v>
      </c>
      <c r="D684" s="4" t="s">
        <v>148</v>
      </c>
      <c r="E684" t="s">
        <v>136</v>
      </c>
      <c r="F684">
        <v>1</v>
      </c>
      <c r="G684">
        <f t="shared" si="31"/>
        <v>683</v>
      </c>
      <c r="H684">
        <f t="shared" si="32"/>
        <v>6431</v>
      </c>
      <c r="I684" s="6">
        <f t="shared" si="30"/>
        <v>0.97602064046137504</v>
      </c>
    </row>
    <row r="685" spans="1:9">
      <c r="A685" s="4" t="s">
        <v>139</v>
      </c>
      <c r="B685" s="4" t="s">
        <v>144</v>
      </c>
      <c r="C685" t="s">
        <v>131</v>
      </c>
      <c r="D685" s="4" t="s">
        <v>148</v>
      </c>
      <c r="E685" t="s">
        <v>138</v>
      </c>
      <c r="F685">
        <v>1</v>
      </c>
      <c r="G685">
        <f t="shared" si="31"/>
        <v>684</v>
      </c>
      <c r="H685">
        <f t="shared" si="32"/>
        <v>6432</v>
      </c>
      <c r="I685" s="6">
        <f t="shared" si="30"/>
        <v>0.97617240855972076</v>
      </c>
    </row>
    <row r="686" spans="1:9">
      <c r="A686" s="4" t="s">
        <v>139</v>
      </c>
      <c r="B686" s="4" t="s">
        <v>135</v>
      </c>
      <c r="C686" t="s">
        <v>140</v>
      </c>
      <c r="D686" s="4" t="s">
        <v>132</v>
      </c>
      <c r="E686" t="s">
        <v>237</v>
      </c>
      <c r="F686">
        <v>1</v>
      </c>
      <c r="G686">
        <f t="shared" si="31"/>
        <v>685</v>
      </c>
      <c r="H686">
        <f t="shared" si="32"/>
        <v>6433</v>
      </c>
      <c r="I686" s="6">
        <f t="shared" si="30"/>
        <v>0.97632417665806648</v>
      </c>
    </row>
    <row r="687" spans="1:9">
      <c r="A687" s="4" t="s">
        <v>139</v>
      </c>
      <c r="B687" s="4" t="s">
        <v>135</v>
      </c>
      <c r="C687" t="s">
        <v>140</v>
      </c>
      <c r="D687" s="4" t="s">
        <v>148</v>
      </c>
      <c r="E687" t="s">
        <v>138</v>
      </c>
      <c r="F687">
        <v>1</v>
      </c>
      <c r="G687">
        <f t="shared" si="31"/>
        <v>686</v>
      </c>
      <c r="H687">
        <f t="shared" si="32"/>
        <v>6434</v>
      </c>
      <c r="I687" s="6">
        <f t="shared" si="30"/>
        <v>0.9764759447564122</v>
      </c>
    </row>
    <row r="688" spans="1:9">
      <c r="A688" s="4" t="s">
        <v>139</v>
      </c>
      <c r="B688" s="4" t="s">
        <v>135</v>
      </c>
      <c r="C688" t="s">
        <v>147</v>
      </c>
      <c r="D688" s="4" t="s">
        <v>235</v>
      </c>
      <c r="E688" t="s">
        <v>236</v>
      </c>
      <c r="F688">
        <v>1</v>
      </c>
      <c r="G688">
        <f t="shared" si="31"/>
        <v>687</v>
      </c>
      <c r="H688">
        <f t="shared" si="32"/>
        <v>6435</v>
      </c>
      <c r="I688" s="6">
        <f t="shared" si="30"/>
        <v>0.97662771285475791</v>
      </c>
    </row>
    <row r="689" spans="1:9">
      <c r="A689" s="4" t="s">
        <v>139</v>
      </c>
      <c r="B689" s="4" t="s">
        <v>135</v>
      </c>
      <c r="C689" t="s">
        <v>147</v>
      </c>
      <c r="D689" s="4" t="s">
        <v>235</v>
      </c>
      <c r="E689" t="s">
        <v>133</v>
      </c>
      <c r="F689">
        <v>1</v>
      </c>
      <c r="G689">
        <f t="shared" si="31"/>
        <v>688</v>
      </c>
      <c r="H689">
        <f t="shared" si="32"/>
        <v>6436</v>
      </c>
      <c r="I689" s="6">
        <f t="shared" si="30"/>
        <v>0.97677948095310363</v>
      </c>
    </row>
    <row r="690" spans="1:9">
      <c r="A690" s="4" t="s">
        <v>139</v>
      </c>
      <c r="B690" s="4" t="s">
        <v>135</v>
      </c>
      <c r="C690" t="s">
        <v>147</v>
      </c>
      <c r="D690" s="4" t="s">
        <v>132</v>
      </c>
      <c r="E690" t="s">
        <v>237</v>
      </c>
      <c r="F690">
        <v>1</v>
      </c>
      <c r="G690">
        <f t="shared" si="31"/>
        <v>689</v>
      </c>
      <c r="H690">
        <f t="shared" si="32"/>
        <v>6437</v>
      </c>
      <c r="I690" s="6">
        <f t="shared" si="30"/>
        <v>0.97693124905144935</v>
      </c>
    </row>
    <row r="691" spans="1:9">
      <c r="A691" s="4" t="s">
        <v>139</v>
      </c>
      <c r="B691" s="4" t="s">
        <v>135</v>
      </c>
      <c r="C691" t="s">
        <v>147</v>
      </c>
      <c r="D691" s="4" t="s">
        <v>148</v>
      </c>
      <c r="E691" t="s">
        <v>138</v>
      </c>
      <c r="F691">
        <v>1</v>
      </c>
      <c r="G691">
        <f t="shared" si="31"/>
        <v>690</v>
      </c>
      <c r="H691">
        <f t="shared" si="32"/>
        <v>6438</v>
      </c>
      <c r="I691" s="6">
        <f t="shared" si="30"/>
        <v>0.97708301714979506</v>
      </c>
    </row>
    <row r="692" spans="1:9">
      <c r="A692" s="4" t="s">
        <v>139</v>
      </c>
      <c r="B692" s="4" t="s">
        <v>135</v>
      </c>
      <c r="C692" t="s">
        <v>147</v>
      </c>
      <c r="D692" s="4" t="s">
        <v>148</v>
      </c>
      <c r="E692" t="s">
        <v>133</v>
      </c>
      <c r="F692">
        <v>1</v>
      </c>
      <c r="G692">
        <f t="shared" si="31"/>
        <v>691</v>
      </c>
      <c r="H692">
        <f t="shared" si="32"/>
        <v>6439</v>
      </c>
      <c r="I692" s="6">
        <f t="shared" si="30"/>
        <v>0.97723478524814089</v>
      </c>
    </row>
    <row r="693" spans="1:9">
      <c r="A693" s="4" t="s">
        <v>139</v>
      </c>
      <c r="B693" s="4" t="s">
        <v>135</v>
      </c>
      <c r="C693" t="s">
        <v>131</v>
      </c>
      <c r="D693" s="4" t="s">
        <v>235</v>
      </c>
      <c r="E693" t="s">
        <v>136</v>
      </c>
      <c r="F693">
        <v>1</v>
      </c>
      <c r="G693">
        <f t="shared" si="31"/>
        <v>692</v>
      </c>
      <c r="H693">
        <f t="shared" si="32"/>
        <v>6440</v>
      </c>
      <c r="I693" s="6">
        <f t="shared" si="30"/>
        <v>0.97738655334648661</v>
      </c>
    </row>
    <row r="694" spans="1:9">
      <c r="A694" s="4" t="s">
        <v>139</v>
      </c>
      <c r="B694" s="4" t="s">
        <v>135</v>
      </c>
      <c r="C694" t="s">
        <v>131</v>
      </c>
      <c r="D694" s="4" t="s">
        <v>235</v>
      </c>
      <c r="E694" t="s">
        <v>138</v>
      </c>
      <c r="F694">
        <v>1</v>
      </c>
      <c r="G694">
        <f t="shared" si="31"/>
        <v>693</v>
      </c>
      <c r="H694">
        <f t="shared" si="32"/>
        <v>6441</v>
      </c>
      <c r="I694" s="6">
        <f t="shared" si="30"/>
        <v>0.97753832144483233</v>
      </c>
    </row>
    <row r="695" spans="1:9">
      <c r="A695" s="4" t="s">
        <v>139</v>
      </c>
      <c r="B695" s="4" t="s">
        <v>135</v>
      </c>
      <c r="C695" t="s">
        <v>131</v>
      </c>
      <c r="D695" s="4" t="s">
        <v>132</v>
      </c>
      <c r="E695" t="s">
        <v>237</v>
      </c>
      <c r="F695">
        <v>1</v>
      </c>
      <c r="G695">
        <f t="shared" si="31"/>
        <v>694</v>
      </c>
      <c r="H695">
        <f t="shared" si="32"/>
        <v>6442</v>
      </c>
      <c r="I695" s="6">
        <f t="shared" si="30"/>
        <v>0.97769008954317804</v>
      </c>
    </row>
    <row r="696" spans="1:9">
      <c r="A696" s="4" t="s">
        <v>139</v>
      </c>
      <c r="B696" s="4" t="s">
        <v>130</v>
      </c>
      <c r="C696" t="s">
        <v>140</v>
      </c>
      <c r="D696" s="4" t="s">
        <v>142</v>
      </c>
      <c r="E696" t="s">
        <v>237</v>
      </c>
      <c r="F696">
        <v>1</v>
      </c>
      <c r="G696">
        <f t="shared" si="31"/>
        <v>695</v>
      </c>
      <c r="H696">
        <f t="shared" si="32"/>
        <v>6443</v>
      </c>
      <c r="I696" s="6">
        <f t="shared" si="30"/>
        <v>0.97784185764152376</v>
      </c>
    </row>
    <row r="697" spans="1:9">
      <c r="A697" s="4" t="s">
        <v>139</v>
      </c>
      <c r="B697" s="4" t="s">
        <v>130</v>
      </c>
      <c r="C697" t="s">
        <v>140</v>
      </c>
      <c r="D697" s="4" t="s">
        <v>142</v>
      </c>
      <c r="E697" t="s">
        <v>236</v>
      </c>
      <c r="F697">
        <v>1</v>
      </c>
      <c r="G697">
        <f t="shared" si="31"/>
        <v>696</v>
      </c>
      <c r="H697">
        <f t="shared" si="32"/>
        <v>6444</v>
      </c>
      <c r="I697" s="6">
        <f t="shared" si="30"/>
        <v>0.97799362573986948</v>
      </c>
    </row>
    <row r="698" spans="1:9">
      <c r="A698" s="4" t="s">
        <v>139</v>
      </c>
      <c r="B698" s="4" t="s">
        <v>130</v>
      </c>
      <c r="C698" t="s">
        <v>140</v>
      </c>
      <c r="D698" s="4" t="s">
        <v>148</v>
      </c>
      <c r="E698" t="s">
        <v>237</v>
      </c>
      <c r="F698">
        <v>1</v>
      </c>
      <c r="G698">
        <f t="shared" si="31"/>
        <v>697</v>
      </c>
      <c r="H698">
        <f t="shared" si="32"/>
        <v>6445</v>
      </c>
      <c r="I698" s="6">
        <f t="shared" si="30"/>
        <v>0.97814539383821519</v>
      </c>
    </row>
    <row r="699" spans="1:9">
      <c r="A699" s="4" t="s">
        <v>139</v>
      </c>
      <c r="B699" s="4" t="s">
        <v>130</v>
      </c>
      <c r="C699" t="s">
        <v>140</v>
      </c>
      <c r="D699" s="4" t="s">
        <v>148</v>
      </c>
      <c r="E699" t="s">
        <v>136</v>
      </c>
      <c r="F699">
        <v>1</v>
      </c>
      <c r="G699">
        <f t="shared" si="31"/>
        <v>698</v>
      </c>
      <c r="H699">
        <f t="shared" si="32"/>
        <v>6446</v>
      </c>
      <c r="I699" s="6">
        <f t="shared" si="30"/>
        <v>0.97829716193656091</v>
      </c>
    </row>
    <row r="700" spans="1:9">
      <c r="A700" s="4" t="s">
        <v>139</v>
      </c>
      <c r="B700" s="4" t="s">
        <v>130</v>
      </c>
      <c r="C700" t="s">
        <v>147</v>
      </c>
      <c r="D700" s="4" t="s">
        <v>142</v>
      </c>
      <c r="E700" t="s">
        <v>138</v>
      </c>
      <c r="F700">
        <v>1</v>
      </c>
      <c r="G700">
        <f t="shared" si="31"/>
        <v>699</v>
      </c>
      <c r="H700">
        <f t="shared" si="32"/>
        <v>6447</v>
      </c>
      <c r="I700" s="6">
        <f t="shared" si="30"/>
        <v>0.97844893003490663</v>
      </c>
    </row>
    <row r="701" spans="1:9">
      <c r="A701" s="4" t="s">
        <v>139</v>
      </c>
      <c r="B701" s="4" t="s">
        <v>130</v>
      </c>
      <c r="C701" t="s">
        <v>147</v>
      </c>
      <c r="D701" s="4" t="s">
        <v>132</v>
      </c>
      <c r="E701" t="s">
        <v>236</v>
      </c>
      <c r="F701">
        <v>1</v>
      </c>
      <c r="G701">
        <f t="shared" si="31"/>
        <v>700</v>
      </c>
      <c r="H701">
        <f t="shared" si="32"/>
        <v>6448</v>
      </c>
      <c r="I701" s="6">
        <f t="shared" si="30"/>
        <v>0.97860069813325234</v>
      </c>
    </row>
    <row r="702" spans="1:9">
      <c r="A702" s="4" t="s">
        <v>139</v>
      </c>
      <c r="B702" s="4" t="s">
        <v>130</v>
      </c>
      <c r="C702" t="s">
        <v>131</v>
      </c>
      <c r="D702" s="4" t="s">
        <v>235</v>
      </c>
      <c r="E702" t="s">
        <v>136</v>
      </c>
      <c r="F702">
        <v>1</v>
      </c>
      <c r="G702">
        <f t="shared" si="31"/>
        <v>701</v>
      </c>
      <c r="H702">
        <f t="shared" si="32"/>
        <v>6449</v>
      </c>
      <c r="I702" s="6">
        <f t="shared" si="30"/>
        <v>0.97875246623159817</v>
      </c>
    </row>
    <row r="703" spans="1:9">
      <c r="A703" s="4" t="s">
        <v>139</v>
      </c>
      <c r="B703" s="4" t="s">
        <v>130</v>
      </c>
      <c r="C703" t="s">
        <v>131</v>
      </c>
      <c r="D703" s="4" t="s">
        <v>148</v>
      </c>
      <c r="E703" t="s">
        <v>138</v>
      </c>
      <c r="F703">
        <v>1</v>
      </c>
      <c r="G703">
        <f t="shared" si="31"/>
        <v>702</v>
      </c>
      <c r="H703">
        <f t="shared" si="32"/>
        <v>6450</v>
      </c>
      <c r="I703" s="6">
        <f t="shared" si="30"/>
        <v>0.97890423432994389</v>
      </c>
    </row>
    <row r="704" spans="1:9">
      <c r="A704" s="4" t="s">
        <v>143</v>
      </c>
      <c r="B704" s="4" t="s">
        <v>144</v>
      </c>
      <c r="C704" t="s">
        <v>140</v>
      </c>
      <c r="D704" s="4" t="s">
        <v>148</v>
      </c>
      <c r="E704" t="s">
        <v>136</v>
      </c>
      <c r="F704">
        <v>1</v>
      </c>
      <c r="G704">
        <f t="shared" si="31"/>
        <v>703</v>
      </c>
      <c r="H704">
        <f t="shared" si="32"/>
        <v>6451</v>
      </c>
      <c r="I704" s="6">
        <f t="shared" si="30"/>
        <v>0.97905600242828961</v>
      </c>
    </row>
    <row r="705" spans="1:9">
      <c r="A705" s="4" t="s">
        <v>143</v>
      </c>
      <c r="B705" s="4" t="s">
        <v>144</v>
      </c>
      <c r="C705" t="s">
        <v>147</v>
      </c>
      <c r="D705" s="4" t="s">
        <v>148</v>
      </c>
      <c r="E705" t="s">
        <v>136</v>
      </c>
      <c r="F705">
        <v>1</v>
      </c>
      <c r="G705">
        <f t="shared" si="31"/>
        <v>704</v>
      </c>
      <c r="H705">
        <f t="shared" si="32"/>
        <v>6452</v>
      </c>
      <c r="I705" s="6">
        <f t="shared" si="30"/>
        <v>0.97920777052663532</v>
      </c>
    </row>
    <row r="706" spans="1:9">
      <c r="A706" s="4" t="s">
        <v>143</v>
      </c>
      <c r="B706" s="4" t="s">
        <v>135</v>
      </c>
      <c r="C706" t="s">
        <v>140</v>
      </c>
      <c r="D706" s="4" t="s">
        <v>148</v>
      </c>
      <c r="E706" t="s">
        <v>236</v>
      </c>
      <c r="F706">
        <v>1</v>
      </c>
      <c r="G706">
        <f t="shared" si="31"/>
        <v>705</v>
      </c>
      <c r="H706">
        <f t="shared" si="32"/>
        <v>6453</v>
      </c>
      <c r="I706" s="6">
        <f t="shared" si="30"/>
        <v>0.97935953862498104</v>
      </c>
    </row>
    <row r="707" spans="1:9">
      <c r="A707" s="4" t="s">
        <v>143</v>
      </c>
      <c r="B707" s="4" t="s">
        <v>135</v>
      </c>
      <c r="C707" t="s">
        <v>147</v>
      </c>
      <c r="D707" s="4" t="s">
        <v>142</v>
      </c>
      <c r="E707" t="s">
        <v>236</v>
      </c>
      <c r="F707">
        <v>1</v>
      </c>
      <c r="G707">
        <f t="shared" si="31"/>
        <v>706</v>
      </c>
      <c r="H707">
        <f t="shared" si="32"/>
        <v>6454</v>
      </c>
      <c r="I707" s="6">
        <f t="shared" ref="I707:I770" si="33">H707/SUM($F$2:$F$842)</f>
        <v>0.97951130672332676</v>
      </c>
    </row>
    <row r="708" spans="1:9">
      <c r="A708" s="4" t="s">
        <v>143</v>
      </c>
      <c r="B708" s="4" t="s">
        <v>135</v>
      </c>
      <c r="C708" t="s">
        <v>131</v>
      </c>
      <c r="D708" s="4" t="s">
        <v>235</v>
      </c>
      <c r="E708" t="s">
        <v>133</v>
      </c>
      <c r="F708">
        <v>1</v>
      </c>
      <c r="G708">
        <f t="shared" ref="G708:G771" si="34">G707+1</f>
        <v>707</v>
      </c>
      <c r="H708">
        <f t="shared" ref="H708:H771" si="35">H707+F708</f>
        <v>6455</v>
      </c>
      <c r="I708" s="6">
        <f t="shared" si="33"/>
        <v>0.97966307482167247</v>
      </c>
    </row>
    <row r="709" spans="1:9">
      <c r="A709" s="4" t="s">
        <v>143</v>
      </c>
      <c r="B709" s="4" t="s">
        <v>135</v>
      </c>
      <c r="C709" t="s">
        <v>131</v>
      </c>
      <c r="D709" s="4" t="s">
        <v>132</v>
      </c>
      <c r="E709" t="s">
        <v>236</v>
      </c>
      <c r="F709">
        <v>1</v>
      </c>
      <c r="G709">
        <f t="shared" si="34"/>
        <v>708</v>
      </c>
      <c r="H709">
        <f t="shared" si="35"/>
        <v>6456</v>
      </c>
      <c r="I709" s="6">
        <f t="shared" si="33"/>
        <v>0.97981484292001819</v>
      </c>
    </row>
    <row r="710" spans="1:9">
      <c r="A710" s="4" t="s">
        <v>143</v>
      </c>
      <c r="B710" s="4" t="s">
        <v>135</v>
      </c>
      <c r="C710" t="s">
        <v>131</v>
      </c>
      <c r="D710" s="4" t="s">
        <v>148</v>
      </c>
      <c r="E710" t="s">
        <v>236</v>
      </c>
      <c r="F710">
        <v>1</v>
      </c>
      <c r="G710">
        <f t="shared" si="34"/>
        <v>709</v>
      </c>
      <c r="H710">
        <f t="shared" si="35"/>
        <v>6457</v>
      </c>
      <c r="I710" s="6">
        <f t="shared" si="33"/>
        <v>0.97996661101836391</v>
      </c>
    </row>
    <row r="711" spans="1:9">
      <c r="A711" s="4" t="s">
        <v>143</v>
      </c>
      <c r="B711" s="4" t="s">
        <v>130</v>
      </c>
      <c r="C711" t="s">
        <v>140</v>
      </c>
      <c r="D711" s="4" t="s">
        <v>235</v>
      </c>
      <c r="E711" t="s">
        <v>133</v>
      </c>
      <c r="F711">
        <v>1</v>
      </c>
      <c r="G711">
        <f t="shared" si="34"/>
        <v>710</v>
      </c>
      <c r="H711">
        <f t="shared" si="35"/>
        <v>6458</v>
      </c>
      <c r="I711" s="6">
        <f t="shared" si="33"/>
        <v>0.98011837911670963</v>
      </c>
    </row>
    <row r="712" spans="1:9">
      <c r="A712" s="4" t="s">
        <v>143</v>
      </c>
      <c r="B712" s="4" t="s">
        <v>130</v>
      </c>
      <c r="C712" t="s">
        <v>140</v>
      </c>
      <c r="D712" s="4" t="s">
        <v>148</v>
      </c>
      <c r="E712" t="s">
        <v>138</v>
      </c>
      <c r="F712">
        <v>1</v>
      </c>
      <c r="G712">
        <f t="shared" si="34"/>
        <v>711</v>
      </c>
      <c r="H712">
        <f t="shared" si="35"/>
        <v>6459</v>
      </c>
      <c r="I712" s="6">
        <f t="shared" si="33"/>
        <v>0.98027014721505534</v>
      </c>
    </row>
    <row r="713" spans="1:9">
      <c r="A713" s="4" t="s">
        <v>143</v>
      </c>
      <c r="B713" s="4" t="s">
        <v>130</v>
      </c>
      <c r="C713" t="s">
        <v>140</v>
      </c>
      <c r="D713" s="4" t="s">
        <v>148</v>
      </c>
      <c r="E713" t="s">
        <v>136</v>
      </c>
      <c r="F713">
        <v>1</v>
      </c>
      <c r="G713">
        <f t="shared" si="34"/>
        <v>712</v>
      </c>
      <c r="H713">
        <f t="shared" si="35"/>
        <v>6460</v>
      </c>
      <c r="I713" s="6">
        <f t="shared" si="33"/>
        <v>0.98042191531340117</v>
      </c>
    </row>
    <row r="714" spans="1:9">
      <c r="A714" s="4" t="s">
        <v>143</v>
      </c>
      <c r="B714" s="4" t="s">
        <v>130</v>
      </c>
      <c r="C714" t="s">
        <v>140</v>
      </c>
      <c r="D714" s="4" t="s">
        <v>148</v>
      </c>
      <c r="E714" t="s">
        <v>236</v>
      </c>
      <c r="F714">
        <v>1</v>
      </c>
      <c r="G714">
        <f t="shared" si="34"/>
        <v>713</v>
      </c>
      <c r="H714">
        <f t="shared" si="35"/>
        <v>6461</v>
      </c>
      <c r="I714" s="6">
        <f t="shared" si="33"/>
        <v>0.98057368341174689</v>
      </c>
    </row>
    <row r="715" spans="1:9">
      <c r="A715" s="4" t="s">
        <v>143</v>
      </c>
      <c r="B715" s="4" t="s">
        <v>130</v>
      </c>
      <c r="C715" t="s">
        <v>147</v>
      </c>
      <c r="D715" s="4" t="s">
        <v>142</v>
      </c>
      <c r="E715" t="s">
        <v>136</v>
      </c>
      <c r="F715">
        <v>1</v>
      </c>
      <c r="G715">
        <f t="shared" si="34"/>
        <v>714</v>
      </c>
      <c r="H715">
        <f t="shared" si="35"/>
        <v>6462</v>
      </c>
      <c r="I715" s="6">
        <f t="shared" si="33"/>
        <v>0.98072545151009261</v>
      </c>
    </row>
    <row r="716" spans="1:9">
      <c r="A716" s="4" t="s">
        <v>143</v>
      </c>
      <c r="B716" s="4" t="s">
        <v>130</v>
      </c>
      <c r="C716" t="s">
        <v>147</v>
      </c>
      <c r="D716" s="4" t="s">
        <v>142</v>
      </c>
      <c r="E716" t="s">
        <v>138</v>
      </c>
      <c r="F716">
        <v>1</v>
      </c>
      <c r="G716">
        <f t="shared" si="34"/>
        <v>715</v>
      </c>
      <c r="H716">
        <f t="shared" si="35"/>
        <v>6463</v>
      </c>
      <c r="I716" s="6">
        <f t="shared" si="33"/>
        <v>0.98087721960843832</v>
      </c>
    </row>
    <row r="717" spans="1:9">
      <c r="A717" s="4" t="s">
        <v>143</v>
      </c>
      <c r="B717" s="4" t="s">
        <v>130</v>
      </c>
      <c r="C717" t="s">
        <v>147</v>
      </c>
      <c r="D717" s="4" t="s">
        <v>132</v>
      </c>
      <c r="E717" t="s">
        <v>138</v>
      </c>
      <c r="F717">
        <v>1</v>
      </c>
      <c r="G717">
        <f t="shared" si="34"/>
        <v>716</v>
      </c>
      <c r="H717">
        <f t="shared" si="35"/>
        <v>6464</v>
      </c>
      <c r="I717" s="6">
        <f t="shared" si="33"/>
        <v>0.98102898770678404</v>
      </c>
    </row>
    <row r="718" spans="1:9">
      <c r="A718" s="4" t="s">
        <v>143</v>
      </c>
      <c r="B718" s="4" t="s">
        <v>130</v>
      </c>
      <c r="C718" t="s">
        <v>131</v>
      </c>
      <c r="D718" s="4" t="s">
        <v>142</v>
      </c>
      <c r="E718" t="s">
        <v>236</v>
      </c>
      <c r="F718">
        <v>1</v>
      </c>
      <c r="G718">
        <f t="shared" si="34"/>
        <v>717</v>
      </c>
      <c r="H718">
        <f t="shared" si="35"/>
        <v>6465</v>
      </c>
      <c r="I718" s="6">
        <f t="shared" si="33"/>
        <v>0.98118075580512976</v>
      </c>
    </row>
    <row r="719" spans="1:9">
      <c r="A719" s="4" t="s">
        <v>143</v>
      </c>
      <c r="B719" s="4" t="s">
        <v>130</v>
      </c>
      <c r="C719" t="s">
        <v>131</v>
      </c>
      <c r="D719" s="4" t="s">
        <v>235</v>
      </c>
      <c r="E719" t="s">
        <v>136</v>
      </c>
      <c r="F719">
        <v>1</v>
      </c>
      <c r="G719">
        <f t="shared" si="34"/>
        <v>718</v>
      </c>
      <c r="H719">
        <f t="shared" si="35"/>
        <v>6466</v>
      </c>
      <c r="I719" s="6">
        <f t="shared" si="33"/>
        <v>0.98133252390347547</v>
      </c>
    </row>
    <row r="720" spans="1:9">
      <c r="A720" s="4" t="s">
        <v>143</v>
      </c>
      <c r="B720" s="4" t="s">
        <v>130</v>
      </c>
      <c r="C720" t="s">
        <v>131</v>
      </c>
      <c r="D720" s="4" t="s">
        <v>235</v>
      </c>
      <c r="E720" t="s">
        <v>133</v>
      </c>
      <c r="F720">
        <v>1</v>
      </c>
      <c r="G720">
        <f t="shared" si="34"/>
        <v>719</v>
      </c>
      <c r="H720">
        <f t="shared" si="35"/>
        <v>6467</v>
      </c>
      <c r="I720" s="6">
        <f t="shared" si="33"/>
        <v>0.98148429200182119</v>
      </c>
    </row>
    <row r="721" spans="1:9">
      <c r="A721" s="4" t="s">
        <v>143</v>
      </c>
      <c r="B721" s="4" t="s">
        <v>130</v>
      </c>
      <c r="C721" t="s">
        <v>131</v>
      </c>
      <c r="D721" s="4" t="s">
        <v>148</v>
      </c>
      <c r="E721" t="s">
        <v>236</v>
      </c>
      <c r="F721">
        <v>1</v>
      </c>
      <c r="G721">
        <f t="shared" si="34"/>
        <v>720</v>
      </c>
      <c r="H721">
        <f t="shared" si="35"/>
        <v>6468</v>
      </c>
      <c r="I721" s="6">
        <f t="shared" si="33"/>
        <v>0.98163606010016691</v>
      </c>
    </row>
    <row r="722" spans="1:9">
      <c r="A722" s="4" t="s">
        <v>146</v>
      </c>
      <c r="B722" s="4" t="s">
        <v>144</v>
      </c>
      <c r="C722" t="s">
        <v>140</v>
      </c>
      <c r="D722" s="4" t="s">
        <v>142</v>
      </c>
      <c r="E722" t="s">
        <v>237</v>
      </c>
      <c r="F722">
        <v>1</v>
      </c>
      <c r="G722">
        <f t="shared" si="34"/>
        <v>721</v>
      </c>
      <c r="H722">
        <f t="shared" si="35"/>
        <v>6469</v>
      </c>
      <c r="I722" s="6">
        <f t="shared" si="33"/>
        <v>0.98178782819851262</v>
      </c>
    </row>
    <row r="723" spans="1:9">
      <c r="A723" s="4" t="s">
        <v>146</v>
      </c>
      <c r="B723" s="4" t="s">
        <v>144</v>
      </c>
      <c r="C723" t="s">
        <v>147</v>
      </c>
      <c r="D723" s="4" t="s">
        <v>142</v>
      </c>
      <c r="E723" t="s">
        <v>236</v>
      </c>
      <c r="F723">
        <v>1</v>
      </c>
      <c r="G723">
        <f t="shared" si="34"/>
        <v>722</v>
      </c>
      <c r="H723">
        <f t="shared" si="35"/>
        <v>6470</v>
      </c>
      <c r="I723" s="6">
        <f t="shared" si="33"/>
        <v>0.98193959629685845</v>
      </c>
    </row>
    <row r="724" spans="1:9">
      <c r="A724" s="4" t="s">
        <v>146</v>
      </c>
      <c r="B724" s="4" t="s">
        <v>144</v>
      </c>
      <c r="C724" t="s">
        <v>147</v>
      </c>
      <c r="D724" s="4" t="s">
        <v>132</v>
      </c>
      <c r="E724" t="s">
        <v>236</v>
      </c>
      <c r="F724">
        <v>1</v>
      </c>
      <c r="G724">
        <f t="shared" si="34"/>
        <v>723</v>
      </c>
      <c r="H724">
        <f t="shared" si="35"/>
        <v>6471</v>
      </c>
      <c r="I724" s="6">
        <f t="shared" si="33"/>
        <v>0.98209136439520417</v>
      </c>
    </row>
    <row r="725" spans="1:9">
      <c r="A725" s="4" t="s">
        <v>146</v>
      </c>
      <c r="B725" s="4" t="s">
        <v>144</v>
      </c>
      <c r="C725" t="s">
        <v>147</v>
      </c>
      <c r="D725" s="4" t="s">
        <v>148</v>
      </c>
      <c r="E725" t="s">
        <v>236</v>
      </c>
      <c r="F725">
        <v>1</v>
      </c>
      <c r="G725">
        <f t="shared" si="34"/>
        <v>724</v>
      </c>
      <c r="H725">
        <f t="shared" si="35"/>
        <v>6472</v>
      </c>
      <c r="I725" s="6">
        <f t="shared" si="33"/>
        <v>0.98224313249354989</v>
      </c>
    </row>
    <row r="726" spans="1:9">
      <c r="A726" s="4" t="s">
        <v>146</v>
      </c>
      <c r="B726" s="4" t="s">
        <v>144</v>
      </c>
      <c r="C726" t="s">
        <v>131</v>
      </c>
      <c r="D726" s="4" t="s">
        <v>142</v>
      </c>
      <c r="E726" t="s">
        <v>237</v>
      </c>
      <c r="F726">
        <v>1</v>
      </c>
      <c r="G726">
        <f t="shared" si="34"/>
        <v>725</v>
      </c>
      <c r="H726">
        <f t="shared" si="35"/>
        <v>6473</v>
      </c>
      <c r="I726" s="6">
        <f t="shared" si="33"/>
        <v>0.9823949005918956</v>
      </c>
    </row>
    <row r="727" spans="1:9">
      <c r="A727" s="4" t="s">
        <v>146</v>
      </c>
      <c r="B727" s="4" t="s">
        <v>144</v>
      </c>
      <c r="C727" t="s">
        <v>131</v>
      </c>
      <c r="D727" s="4" t="s">
        <v>235</v>
      </c>
      <c r="E727" t="s">
        <v>136</v>
      </c>
      <c r="F727">
        <v>1</v>
      </c>
      <c r="G727">
        <f t="shared" si="34"/>
        <v>726</v>
      </c>
      <c r="H727">
        <f t="shared" si="35"/>
        <v>6474</v>
      </c>
      <c r="I727" s="6">
        <f t="shared" si="33"/>
        <v>0.98254666869024132</v>
      </c>
    </row>
    <row r="728" spans="1:9">
      <c r="A728" s="4" t="s">
        <v>146</v>
      </c>
      <c r="B728" s="4" t="s">
        <v>144</v>
      </c>
      <c r="C728" t="s">
        <v>131</v>
      </c>
      <c r="D728" s="4" t="s">
        <v>148</v>
      </c>
      <c r="E728" t="s">
        <v>236</v>
      </c>
      <c r="F728">
        <v>1</v>
      </c>
      <c r="G728">
        <f t="shared" si="34"/>
        <v>727</v>
      </c>
      <c r="H728">
        <f t="shared" si="35"/>
        <v>6475</v>
      </c>
      <c r="I728" s="6">
        <f t="shared" si="33"/>
        <v>0.98269843678858704</v>
      </c>
    </row>
    <row r="729" spans="1:9">
      <c r="A729" s="4" t="s">
        <v>146</v>
      </c>
      <c r="B729" s="4" t="s">
        <v>144</v>
      </c>
      <c r="C729" t="s">
        <v>131</v>
      </c>
      <c r="D729" s="4" t="s">
        <v>148</v>
      </c>
      <c r="E729" t="s">
        <v>138</v>
      </c>
      <c r="F729">
        <v>1</v>
      </c>
      <c r="G729">
        <f t="shared" si="34"/>
        <v>728</v>
      </c>
      <c r="H729">
        <f t="shared" si="35"/>
        <v>6476</v>
      </c>
      <c r="I729" s="6">
        <f t="shared" si="33"/>
        <v>0.98285020488693275</v>
      </c>
    </row>
    <row r="730" spans="1:9">
      <c r="A730" s="4" t="s">
        <v>146</v>
      </c>
      <c r="B730" s="4" t="s">
        <v>144</v>
      </c>
      <c r="C730" t="s">
        <v>131</v>
      </c>
      <c r="D730" s="4" t="s">
        <v>148</v>
      </c>
      <c r="E730" t="s">
        <v>133</v>
      </c>
      <c r="F730">
        <v>1</v>
      </c>
      <c r="G730">
        <f t="shared" si="34"/>
        <v>729</v>
      </c>
      <c r="H730">
        <f t="shared" si="35"/>
        <v>6477</v>
      </c>
      <c r="I730" s="6">
        <f t="shared" si="33"/>
        <v>0.98300197298527847</v>
      </c>
    </row>
    <row r="731" spans="1:9">
      <c r="A731" s="4" t="s">
        <v>146</v>
      </c>
      <c r="B731" s="4" t="s">
        <v>135</v>
      </c>
      <c r="C731" t="s">
        <v>140</v>
      </c>
      <c r="D731" s="4" t="s">
        <v>132</v>
      </c>
      <c r="E731" t="s">
        <v>236</v>
      </c>
      <c r="F731">
        <v>1</v>
      </c>
      <c r="G731">
        <f t="shared" si="34"/>
        <v>730</v>
      </c>
      <c r="H731">
        <f t="shared" si="35"/>
        <v>6478</v>
      </c>
      <c r="I731" s="6">
        <f t="shared" si="33"/>
        <v>0.98315374108362419</v>
      </c>
    </row>
    <row r="732" spans="1:9">
      <c r="A732" s="4" t="s">
        <v>146</v>
      </c>
      <c r="B732" s="4" t="s">
        <v>135</v>
      </c>
      <c r="C732" t="s">
        <v>140</v>
      </c>
      <c r="D732" s="4" t="s">
        <v>148</v>
      </c>
      <c r="E732" t="s">
        <v>133</v>
      </c>
      <c r="F732">
        <v>1</v>
      </c>
      <c r="G732">
        <f t="shared" si="34"/>
        <v>731</v>
      </c>
      <c r="H732">
        <f t="shared" si="35"/>
        <v>6479</v>
      </c>
      <c r="I732" s="6">
        <f t="shared" si="33"/>
        <v>0.98330550918196991</v>
      </c>
    </row>
    <row r="733" spans="1:9">
      <c r="A733" s="4" t="s">
        <v>146</v>
      </c>
      <c r="B733" s="4" t="s">
        <v>135</v>
      </c>
      <c r="C733" t="s">
        <v>147</v>
      </c>
      <c r="D733" s="4" t="s">
        <v>142</v>
      </c>
      <c r="E733" t="s">
        <v>237</v>
      </c>
      <c r="F733">
        <v>1</v>
      </c>
      <c r="G733">
        <f t="shared" si="34"/>
        <v>732</v>
      </c>
      <c r="H733">
        <f t="shared" si="35"/>
        <v>6480</v>
      </c>
      <c r="I733" s="6">
        <f t="shared" si="33"/>
        <v>0.98345727728031562</v>
      </c>
    </row>
    <row r="734" spans="1:9">
      <c r="A734" s="4" t="s">
        <v>146</v>
      </c>
      <c r="B734" s="4" t="s">
        <v>135</v>
      </c>
      <c r="C734" t="s">
        <v>147</v>
      </c>
      <c r="D734" s="4" t="s">
        <v>132</v>
      </c>
      <c r="E734" t="s">
        <v>236</v>
      </c>
      <c r="F734">
        <v>1</v>
      </c>
      <c r="G734">
        <f t="shared" si="34"/>
        <v>733</v>
      </c>
      <c r="H734">
        <f t="shared" si="35"/>
        <v>6481</v>
      </c>
      <c r="I734" s="6">
        <f t="shared" si="33"/>
        <v>0.98360904537866145</v>
      </c>
    </row>
    <row r="735" spans="1:9">
      <c r="A735" s="4" t="s">
        <v>146</v>
      </c>
      <c r="B735" s="4" t="s">
        <v>135</v>
      </c>
      <c r="C735" t="s">
        <v>147</v>
      </c>
      <c r="D735" s="4" t="s">
        <v>148</v>
      </c>
      <c r="E735" t="s">
        <v>236</v>
      </c>
      <c r="F735">
        <v>1</v>
      </c>
      <c r="G735">
        <f t="shared" si="34"/>
        <v>734</v>
      </c>
      <c r="H735">
        <f t="shared" si="35"/>
        <v>6482</v>
      </c>
      <c r="I735" s="6">
        <f t="shared" si="33"/>
        <v>0.98376081347700717</v>
      </c>
    </row>
    <row r="736" spans="1:9">
      <c r="A736" s="4" t="s">
        <v>146</v>
      </c>
      <c r="B736" s="4" t="s">
        <v>135</v>
      </c>
      <c r="C736" t="s">
        <v>131</v>
      </c>
      <c r="D736" s="4" t="s">
        <v>142</v>
      </c>
      <c r="E736" t="s">
        <v>236</v>
      </c>
      <c r="F736">
        <v>1</v>
      </c>
      <c r="G736">
        <f t="shared" si="34"/>
        <v>735</v>
      </c>
      <c r="H736">
        <f t="shared" si="35"/>
        <v>6483</v>
      </c>
      <c r="I736" s="6">
        <f t="shared" si="33"/>
        <v>0.98391258157535288</v>
      </c>
    </row>
    <row r="737" spans="1:9">
      <c r="A737" s="4" t="s">
        <v>146</v>
      </c>
      <c r="B737" s="4" t="s">
        <v>135</v>
      </c>
      <c r="C737" t="s">
        <v>131</v>
      </c>
      <c r="D737" s="4" t="s">
        <v>235</v>
      </c>
      <c r="E737" t="s">
        <v>133</v>
      </c>
      <c r="F737">
        <v>1</v>
      </c>
      <c r="G737">
        <f t="shared" si="34"/>
        <v>736</v>
      </c>
      <c r="H737">
        <f t="shared" si="35"/>
        <v>6484</v>
      </c>
      <c r="I737" s="6">
        <f t="shared" si="33"/>
        <v>0.9840643496736986</v>
      </c>
    </row>
    <row r="738" spans="1:9">
      <c r="A738" s="4" t="s">
        <v>146</v>
      </c>
      <c r="B738" s="4" t="s">
        <v>135</v>
      </c>
      <c r="C738" t="s">
        <v>131</v>
      </c>
      <c r="D738" s="4" t="s">
        <v>132</v>
      </c>
      <c r="E738" t="s">
        <v>237</v>
      </c>
      <c r="F738">
        <v>1</v>
      </c>
      <c r="G738">
        <f t="shared" si="34"/>
        <v>737</v>
      </c>
      <c r="H738">
        <f t="shared" si="35"/>
        <v>6485</v>
      </c>
      <c r="I738" s="6">
        <f t="shared" si="33"/>
        <v>0.98421611777204432</v>
      </c>
    </row>
    <row r="739" spans="1:9">
      <c r="A739" s="4" t="s">
        <v>146</v>
      </c>
      <c r="B739" s="4" t="s">
        <v>135</v>
      </c>
      <c r="C739" t="s">
        <v>131</v>
      </c>
      <c r="D739" s="4" t="s">
        <v>148</v>
      </c>
      <c r="E739" t="s">
        <v>136</v>
      </c>
      <c r="F739">
        <v>1</v>
      </c>
      <c r="G739">
        <f t="shared" si="34"/>
        <v>738</v>
      </c>
      <c r="H739">
        <f t="shared" si="35"/>
        <v>6486</v>
      </c>
      <c r="I739" s="6">
        <f t="shared" si="33"/>
        <v>0.98436788587039004</v>
      </c>
    </row>
    <row r="740" spans="1:9">
      <c r="A740" s="4" t="s">
        <v>146</v>
      </c>
      <c r="B740" s="4" t="s">
        <v>135</v>
      </c>
      <c r="C740" t="s">
        <v>131</v>
      </c>
      <c r="D740" s="4" t="s">
        <v>148</v>
      </c>
      <c r="E740" t="s">
        <v>138</v>
      </c>
      <c r="F740">
        <v>1</v>
      </c>
      <c r="G740">
        <f t="shared" si="34"/>
        <v>739</v>
      </c>
      <c r="H740">
        <f t="shared" si="35"/>
        <v>6487</v>
      </c>
      <c r="I740" s="6">
        <f t="shared" si="33"/>
        <v>0.98451965396873575</v>
      </c>
    </row>
    <row r="741" spans="1:9">
      <c r="A741" s="4" t="s">
        <v>146</v>
      </c>
      <c r="B741" s="4" t="s">
        <v>130</v>
      </c>
      <c r="C741" t="s">
        <v>140</v>
      </c>
      <c r="D741" s="4" t="s">
        <v>142</v>
      </c>
      <c r="E741" t="s">
        <v>237</v>
      </c>
      <c r="F741">
        <v>1</v>
      </c>
      <c r="G741">
        <f t="shared" si="34"/>
        <v>740</v>
      </c>
      <c r="H741">
        <f t="shared" si="35"/>
        <v>6488</v>
      </c>
      <c r="I741" s="6">
        <f t="shared" si="33"/>
        <v>0.98467142206708147</v>
      </c>
    </row>
    <row r="742" spans="1:9">
      <c r="A742" s="4" t="s">
        <v>146</v>
      </c>
      <c r="B742" s="4" t="s">
        <v>130</v>
      </c>
      <c r="C742" t="s">
        <v>140</v>
      </c>
      <c r="D742" s="4" t="s">
        <v>235</v>
      </c>
      <c r="E742" t="s">
        <v>133</v>
      </c>
      <c r="F742">
        <v>1</v>
      </c>
      <c r="G742">
        <f t="shared" si="34"/>
        <v>741</v>
      </c>
      <c r="H742">
        <f t="shared" si="35"/>
        <v>6489</v>
      </c>
      <c r="I742" s="6">
        <f t="shared" si="33"/>
        <v>0.98482319016542719</v>
      </c>
    </row>
    <row r="743" spans="1:9">
      <c r="A743" s="4" t="s">
        <v>146</v>
      </c>
      <c r="B743" s="4" t="s">
        <v>130</v>
      </c>
      <c r="C743" t="s">
        <v>140</v>
      </c>
      <c r="D743" s="4" t="s">
        <v>132</v>
      </c>
      <c r="E743" t="s">
        <v>237</v>
      </c>
      <c r="F743">
        <v>1</v>
      </c>
      <c r="G743">
        <f t="shared" si="34"/>
        <v>742</v>
      </c>
      <c r="H743">
        <f t="shared" si="35"/>
        <v>6490</v>
      </c>
      <c r="I743" s="6">
        <f t="shared" si="33"/>
        <v>0.9849749582637729</v>
      </c>
    </row>
    <row r="744" spans="1:9">
      <c r="A744" s="4" t="s">
        <v>146</v>
      </c>
      <c r="B744" s="4" t="s">
        <v>130</v>
      </c>
      <c r="C744" t="s">
        <v>140</v>
      </c>
      <c r="D744" s="4" t="s">
        <v>132</v>
      </c>
      <c r="E744" t="s">
        <v>236</v>
      </c>
      <c r="F744">
        <v>1</v>
      </c>
      <c r="G744">
        <f t="shared" si="34"/>
        <v>743</v>
      </c>
      <c r="H744">
        <f t="shared" si="35"/>
        <v>6491</v>
      </c>
      <c r="I744" s="6">
        <f t="shared" si="33"/>
        <v>0.98512672636211873</v>
      </c>
    </row>
    <row r="745" spans="1:9">
      <c r="A745" s="4" t="s">
        <v>146</v>
      </c>
      <c r="B745" s="4" t="s">
        <v>130</v>
      </c>
      <c r="C745" t="s">
        <v>140</v>
      </c>
      <c r="D745" s="4" t="s">
        <v>148</v>
      </c>
      <c r="E745" t="s">
        <v>236</v>
      </c>
      <c r="F745">
        <v>1</v>
      </c>
      <c r="G745">
        <f t="shared" si="34"/>
        <v>744</v>
      </c>
      <c r="H745">
        <f t="shared" si="35"/>
        <v>6492</v>
      </c>
      <c r="I745" s="6">
        <f t="shared" si="33"/>
        <v>0.98527849446046445</v>
      </c>
    </row>
    <row r="746" spans="1:9">
      <c r="A746" s="4" t="s">
        <v>146</v>
      </c>
      <c r="B746" s="4" t="s">
        <v>130</v>
      </c>
      <c r="C746" t="s">
        <v>147</v>
      </c>
      <c r="D746" s="4" t="s">
        <v>142</v>
      </c>
      <c r="E746" t="s">
        <v>138</v>
      </c>
      <c r="F746">
        <v>1</v>
      </c>
      <c r="G746">
        <f t="shared" si="34"/>
        <v>745</v>
      </c>
      <c r="H746">
        <f t="shared" si="35"/>
        <v>6493</v>
      </c>
      <c r="I746" s="6">
        <f t="shared" si="33"/>
        <v>0.98543026255881017</v>
      </c>
    </row>
    <row r="747" spans="1:9">
      <c r="A747" s="4" t="s">
        <v>146</v>
      </c>
      <c r="B747" s="4" t="s">
        <v>130</v>
      </c>
      <c r="C747" t="s">
        <v>147</v>
      </c>
      <c r="D747" s="4" t="s">
        <v>132</v>
      </c>
      <c r="E747" t="s">
        <v>138</v>
      </c>
      <c r="F747">
        <v>1</v>
      </c>
      <c r="G747">
        <f t="shared" si="34"/>
        <v>746</v>
      </c>
      <c r="H747">
        <f t="shared" si="35"/>
        <v>6494</v>
      </c>
      <c r="I747" s="6">
        <f t="shared" si="33"/>
        <v>0.98558203065715588</v>
      </c>
    </row>
    <row r="748" spans="1:9">
      <c r="A748" s="4" t="s">
        <v>146</v>
      </c>
      <c r="B748" s="4" t="s">
        <v>130</v>
      </c>
      <c r="C748" t="s">
        <v>131</v>
      </c>
      <c r="D748" s="4" t="s">
        <v>235</v>
      </c>
      <c r="E748" t="s">
        <v>136</v>
      </c>
      <c r="F748">
        <v>1</v>
      </c>
      <c r="G748">
        <f t="shared" si="34"/>
        <v>747</v>
      </c>
      <c r="H748">
        <f t="shared" si="35"/>
        <v>6495</v>
      </c>
      <c r="I748" s="6">
        <f t="shared" si="33"/>
        <v>0.9857337987555016</v>
      </c>
    </row>
    <row r="749" spans="1:9">
      <c r="A749" s="4" t="s">
        <v>146</v>
      </c>
      <c r="B749" s="4" t="s">
        <v>130</v>
      </c>
      <c r="C749" t="s">
        <v>131</v>
      </c>
      <c r="D749" s="4" t="s">
        <v>235</v>
      </c>
      <c r="E749" t="s">
        <v>138</v>
      </c>
      <c r="F749">
        <v>1</v>
      </c>
      <c r="G749">
        <f t="shared" si="34"/>
        <v>748</v>
      </c>
      <c r="H749">
        <f t="shared" si="35"/>
        <v>6496</v>
      </c>
      <c r="I749" s="6">
        <f t="shared" si="33"/>
        <v>0.98588556685384732</v>
      </c>
    </row>
    <row r="750" spans="1:9">
      <c r="A750" s="4" t="s">
        <v>146</v>
      </c>
      <c r="B750" s="4" t="s">
        <v>130</v>
      </c>
      <c r="C750" t="s">
        <v>131</v>
      </c>
      <c r="D750" s="4" t="s">
        <v>235</v>
      </c>
      <c r="E750" t="s">
        <v>133</v>
      </c>
      <c r="F750">
        <v>1</v>
      </c>
      <c r="G750">
        <f t="shared" si="34"/>
        <v>749</v>
      </c>
      <c r="H750">
        <f t="shared" si="35"/>
        <v>6497</v>
      </c>
      <c r="I750" s="6">
        <f t="shared" si="33"/>
        <v>0.98603733495219303</v>
      </c>
    </row>
    <row r="751" spans="1:9">
      <c r="A751" s="4" t="s">
        <v>129</v>
      </c>
      <c r="B751" s="4" t="s">
        <v>144</v>
      </c>
      <c r="C751" t="s">
        <v>140</v>
      </c>
      <c r="D751" s="4" t="s">
        <v>142</v>
      </c>
      <c r="E751" t="s">
        <v>138</v>
      </c>
      <c r="F751">
        <v>1</v>
      </c>
      <c r="G751">
        <f t="shared" si="34"/>
        <v>750</v>
      </c>
      <c r="H751">
        <f t="shared" si="35"/>
        <v>6498</v>
      </c>
      <c r="I751" s="6">
        <f t="shared" si="33"/>
        <v>0.98618910305053875</v>
      </c>
    </row>
    <row r="752" spans="1:9">
      <c r="A752" s="4" t="s">
        <v>129</v>
      </c>
      <c r="B752" s="4" t="s">
        <v>144</v>
      </c>
      <c r="C752" t="s">
        <v>140</v>
      </c>
      <c r="D752" s="4" t="s">
        <v>142</v>
      </c>
      <c r="E752" t="s">
        <v>133</v>
      </c>
      <c r="F752">
        <v>1</v>
      </c>
      <c r="G752">
        <f t="shared" si="34"/>
        <v>751</v>
      </c>
      <c r="H752">
        <f t="shared" si="35"/>
        <v>6499</v>
      </c>
      <c r="I752" s="6">
        <f t="shared" si="33"/>
        <v>0.98634087114888447</v>
      </c>
    </row>
    <row r="753" spans="1:9">
      <c r="A753" s="4" t="s">
        <v>129</v>
      </c>
      <c r="B753" s="4" t="s">
        <v>144</v>
      </c>
      <c r="C753" t="s">
        <v>140</v>
      </c>
      <c r="D753" s="4" t="s">
        <v>132</v>
      </c>
      <c r="E753" t="s">
        <v>133</v>
      </c>
      <c r="F753">
        <v>1</v>
      </c>
      <c r="G753">
        <f t="shared" si="34"/>
        <v>752</v>
      </c>
      <c r="H753">
        <f t="shared" si="35"/>
        <v>6500</v>
      </c>
      <c r="I753" s="6">
        <f t="shared" si="33"/>
        <v>0.98649263924723019</v>
      </c>
    </row>
    <row r="754" spans="1:9">
      <c r="A754" s="4" t="s">
        <v>129</v>
      </c>
      <c r="B754" s="4" t="s">
        <v>144</v>
      </c>
      <c r="C754" t="s">
        <v>140</v>
      </c>
      <c r="D754" s="4" t="s">
        <v>132</v>
      </c>
      <c r="E754" t="s">
        <v>138</v>
      </c>
      <c r="F754">
        <v>1</v>
      </c>
      <c r="G754">
        <f t="shared" si="34"/>
        <v>753</v>
      </c>
      <c r="H754">
        <f t="shared" si="35"/>
        <v>6501</v>
      </c>
      <c r="I754" s="6">
        <f t="shared" si="33"/>
        <v>0.98664440734557601</v>
      </c>
    </row>
    <row r="755" spans="1:9">
      <c r="A755" s="4" t="s">
        <v>129</v>
      </c>
      <c r="B755" s="4" t="s">
        <v>144</v>
      </c>
      <c r="C755" t="s">
        <v>147</v>
      </c>
      <c r="D755" s="4" t="s">
        <v>132</v>
      </c>
      <c r="E755" t="s">
        <v>133</v>
      </c>
      <c r="F755">
        <v>1</v>
      </c>
      <c r="G755">
        <f t="shared" si="34"/>
        <v>754</v>
      </c>
      <c r="H755">
        <f t="shared" si="35"/>
        <v>6502</v>
      </c>
      <c r="I755" s="6">
        <f t="shared" si="33"/>
        <v>0.98679617544392173</v>
      </c>
    </row>
    <row r="756" spans="1:9">
      <c r="A756" s="4" t="s">
        <v>129</v>
      </c>
      <c r="B756" s="4" t="s">
        <v>144</v>
      </c>
      <c r="C756" t="s">
        <v>131</v>
      </c>
      <c r="D756" s="4" t="s">
        <v>142</v>
      </c>
      <c r="E756" t="s">
        <v>136</v>
      </c>
      <c r="F756">
        <v>1</v>
      </c>
      <c r="G756">
        <f t="shared" si="34"/>
        <v>755</v>
      </c>
      <c r="H756">
        <f t="shared" si="35"/>
        <v>6503</v>
      </c>
      <c r="I756" s="6">
        <f t="shared" si="33"/>
        <v>0.98694794354226745</v>
      </c>
    </row>
    <row r="757" spans="1:9">
      <c r="A757" s="4" t="s">
        <v>129</v>
      </c>
      <c r="B757" s="4" t="s">
        <v>144</v>
      </c>
      <c r="C757" t="s">
        <v>131</v>
      </c>
      <c r="D757" s="4" t="s">
        <v>132</v>
      </c>
      <c r="E757" t="s">
        <v>136</v>
      </c>
      <c r="F757">
        <v>1</v>
      </c>
      <c r="G757">
        <f t="shared" si="34"/>
        <v>756</v>
      </c>
      <c r="H757">
        <f t="shared" si="35"/>
        <v>6504</v>
      </c>
      <c r="I757" s="6">
        <f t="shared" si="33"/>
        <v>0.98709971164061316</v>
      </c>
    </row>
    <row r="758" spans="1:9">
      <c r="A758" s="4" t="s">
        <v>129</v>
      </c>
      <c r="B758" s="4" t="s">
        <v>144</v>
      </c>
      <c r="C758" t="s">
        <v>131</v>
      </c>
      <c r="D758" s="4" t="s">
        <v>132</v>
      </c>
      <c r="E758" t="s">
        <v>138</v>
      </c>
      <c r="F758">
        <v>1</v>
      </c>
      <c r="G758">
        <f t="shared" si="34"/>
        <v>757</v>
      </c>
      <c r="H758">
        <f t="shared" si="35"/>
        <v>6505</v>
      </c>
      <c r="I758" s="6">
        <f t="shared" si="33"/>
        <v>0.98725147973895888</v>
      </c>
    </row>
    <row r="759" spans="1:9">
      <c r="A759" s="4" t="s">
        <v>129</v>
      </c>
      <c r="B759" s="4" t="s">
        <v>144</v>
      </c>
      <c r="C759" t="s">
        <v>131</v>
      </c>
      <c r="D759" s="4" t="s">
        <v>148</v>
      </c>
      <c r="E759" t="s">
        <v>136</v>
      </c>
      <c r="F759">
        <v>1</v>
      </c>
      <c r="G759">
        <f t="shared" si="34"/>
        <v>758</v>
      </c>
      <c r="H759">
        <f t="shared" si="35"/>
        <v>6506</v>
      </c>
      <c r="I759" s="6">
        <f t="shared" si="33"/>
        <v>0.9874032478373046</v>
      </c>
    </row>
    <row r="760" spans="1:9">
      <c r="A760" s="4" t="s">
        <v>129</v>
      </c>
      <c r="B760" s="4" t="s">
        <v>135</v>
      </c>
      <c r="C760" t="s">
        <v>140</v>
      </c>
      <c r="D760" s="4" t="s">
        <v>235</v>
      </c>
      <c r="E760" t="s">
        <v>133</v>
      </c>
      <c r="F760">
        <v>1</v>
      </c>
      <c r="G760">
        <f t="shared" si="34"/>
        <v>759</v>
      </c>
      <c r="H760">
        <f t="shared" si="35"/>
        <v>6507</v>
      </c>
      <c r="I760" s="6">
        <f t="shared" si="33"/>
        <v>0.98755501593565032</v>
      </c>
    </row>
    <row r="761" spans="1:9">
      <c r="A761" s="4" t="s">
        <v>129</v>
      </c>
      <c r="B761" s="4" t="s">
        <v>135</v>
      </c>
      <c r="C761" t="s">
        <v>140</v>
      </c>
      <c r="D761" s="4" t="s">
        <v>235</v>
      </c>
      <c r="E761" t="s">
        <v>136</v>
      </c>
      <c r="F761">
        <v>1</v>
      </c>
      <c r="G761">
        <f t="shared" si="34"/>
        <v>760</v>
      </c>
      <c r="H761">
        <f t="shared" si="35"/>
        <v>6508</v>
      </c>
      <c r="I761" s="6">
        <f t="shared" si="33"/>
        <v>0.98770678403399603</v>
      </c>
    </row>
    <row r="762" spans="1:9">
      <c r="A762" s="4" t="s">
        <v>129</v>
      </c>
      <c r="B762" s="4" t="s">
        <v>135</v>
      </c>
      <c r="C762" t="s">
        <v>140</v>
      </c>
      <c r="D762" s="4" t="s">
        <v>235</v>
      </c>
      <c r="E762" t="s">
        <v>236</v>
      </c>
      <c r="F762">
        <v>1</v>
      </c>
      <c r="G762">
        <f t="shared" si="34"/>
        <v>761</v>
      </c>
      <c r="H762">
        <f t="shared" si="35"/>
        <v>6509</v>
      </c>
      <c r="I762" s="6">
        <f t="shared" si="33"/>
        <v>0.98785855213234175</v>
      </c>
    </row>
    <row r="763" spans="1:9">
      <c r="A763" s="4" t="s">
        <v>129</v>
      </c>
      <c r="B763" s="4" t="s">
        <v>135</v>
      </c>
      <c r="C763" t="s">
        <v>140</v>
      </c>
      <c r="D763" s="4" t="s">
        <v>148</v>
      </c>
      <c r="E763" t="s">
        <v>136</v>
      </c>
      <c r="F763">
        <v>1</v>
      </c>
      <c r="G763">
        <f t="shared" si="34"/>
        <v>762</v>
      </c>
      <c r="H763">
        <f t="shared" si="35"/>
        <v>6510</v>
      </c>
      <c r="I763" s="6">
        <f t="shared" si="33"/>
        <v>0.98801032023068747</v>
      </c>
    </row>
    <row r="764" spans="1:9">
      <c r="A764" s="4" t="s">
        <v>129</v>
      </c>
      <c r="B764" s="4" t="s">
        <v>135</v>
      </c>
      <c r="C764" t="s">
        <v>140</v>
      </c>
      <c r="D764" s="4" t="s">
        <v>148</v>
      </c>
      <c r="E764" t="s">
        <v>138</v>
      </c>
      <c r="F764">
        <v>1</v>
      </c>
      <c r="G764">
        <f t="shared" si="34"/>
        <v>763</v>
      </c>
      <c r="H764">
        <f t="shared" si="35"/>
        <v>6511</v>
      </c>
      <c r="I764" s="6">
        <f t="shared" si="33"/>
        <v>0.98816208832903318</v>
      </c>
    </row>
    <row r="765" spans="1:9">
      <c r="A765" s="4" t="s">
        <v>129</v>
      </c>
      <c r="B765" s="4" t="s">
        <v>135</v>
      </c>
      <c r="C765" t="s">
        <v>147</v>
      </c>
      <c r="D765" s="4" t="s">
        <v>235</v>
      </c>
      <c r="E765" t="s">
        <v>136</v>
      </c>
      <c r="F765">
        <v>1</v>
      </c>
      <c r="G765">
        <f t="shared" si="34"/>
        <v>764</v>
      </c>
      <c r="H765">
        <f t="shared" si="35"/>
        <v>6512</v>
      </c>
      <c r="I765" s="6">
        <f t="shared" si="33"/>
        <v>0.98831385642737901</v>
      </c>
    </row>
    <row r="766" spans="1:9">
      <c r="A766" s="4" t="s">
        <v>129</v>
      </c>
      <c r="B766" s="4" t="s">
        <v>135</v>
      </c>
      <c r="C766" t="s">
        <v>147</v>
      </c>
      <c r="D766" s="4" t="s">
        <v>235</v>
      </c>
      <c r="E766" t="s">
        <v>133</v>
      </c>
      <c r="F766">
        <v>1</v>
      </c>
      <c r="G766">
        <f t="shared" si="34"/>
        <v>765</v>
      </c>
      <c r="H766">
        <f t="shared" si="35"/>
        <v>6513</v>
      </c>
      <c r="I766" s="6">
        <f t="shared" si="33"/>
        <v>0.98846562452572473</v>
      </c>
    </row>
    <row r="767" spans="1:9">
      <c r="A767" s="4" t="s">
        <v>129</v>
      </c>
      <c r="B767" s="4" t="s">
        <v>135</v>
      </c>
      <c r="C767" t="s">
        <v>147</v>
      </c>
      <c r="D767" s="4" t="s">
        <v>132</v>
      </c>
      <c r="E767" t="s">
        <v>236</v>
      </c>
      <c r="F767">
        <v>1</v>
      </c>
      <c r="G767">
        <f t="shared" si="34"/>
        <v>766</v>
      </c>
      <c r="H767">
        <f t="shared" si="35"/>
        <v>6514</v>
      </c>
      <c r="I767" s="6">
        <f t="shared" si="33"/>
        <v>0.98861739262407045</v>
      </c>
    </row>
    <row r="768" spans="1:9">
      <c r="A768" s="4" t="s">
        <v>129</v>
      </c>
      <c r="B768" s="4" t="s">
        <v>135</v>
      </c>
      <c r="C768" t="s">
        <v>131</v>
      </c>
      <c r="D768" s="4" t="s">
        <v>142</v>
      </c>
      <c r="E768" t="s">
        <v>236</v>
      </c>
      <c r="F768">
        <v>1</v>
      </c>
      <c r="G768">
        <f t="shared" si="34"/>
        <v>767</v>
      </c>
      <c r="H768">
        <f t="shared" si="35"/>
        <v>6515</v>
      </c>
      <c r="I768" s="6">
        <f t="shared" si="33"/>
        <v>0.98876916072241616</v>
      </c>
    </row>
    <row r="769" spans="1:9">
      <c r="A769" s="4" t="s">
        <v>129</v>
      </c>
      <c r="B769" s="4" t="s">
        <v>135</v>
      </c>
      <c r="C769" t="s">
        <v>131</v>
      </c>
      <c r="D769" s="4" t="s">
        <v>235</v>
      </c>
      <c r="E769" t="s">
        <v>136</v>
      </c>
      <c r="F769">
        <v>1</v>
      </c>
      <c r="G769">
        <f t="shared" si="34"/>
        <v>768</v>
      </c>
      <c r="H769">
        <f t="shared" si="35"/>
        <v>6516</v>
      </c>
      <c r="I769" s="6">
        <f t="shared" si="33"/>
        <v>0.98892092882076188</v>
      </c>
    </row>
    <row r="770" spans="1:9">
      <c r="A770" s="4" t="s">
        <v>129</v>
      </c>
      <c r="B770" s="4" t="s">
        <v>135</v>
      </c>
      <c r="C770" t="s">
        <v>131</v>
      </c>
      <c r="D770" s="4" t="s">
        <v>148</v>
      </c>
      <c r="E770" t="s">
        <v>136</v>
      </c>
      <c r="F770">
        <v>1</v>
      </c>
      <c r="G770">
        <f t="shared" si="34"/>
        <v>769</v>
      </c>
      <c r="H770">
        <f t="shared" si="35"/>
        <v>6517</v>
      </c>
      <c r="I770" s="6">
        <f t="shared" si="33"/>
        <v>0.9890726969191076</v>
      </c>
    </row>
    <row r="771" spans="1:9">
      <c r="A771" s="4" t="s">
        <v>129</v>
      </c>
      <c r="B771" s="4" t="s">
        <v>130</v>
      </c>
      <c r="C771" t="s">
        <v>140</v>
      </c>
      <c r="D771" s="4" t="s">
        <v>235</v>
      </c>
      <c r="E771" t="s">
        <v>138</v>
      </c>
      <c r="F771">
        <v>1</v>
      </c>
      <c r="G771">
        <f t="shared" si="34"/>
        <v>770</v>
      </c>
      <c r="H771">
        <f t="shared" si="35"/>
        <v>6518</v>
      </c>
      <c r="I771" s="6">
        <f t="shared" ref="I771:I834" si="36">H771/SUM($F$2:$F$842)</f>
        <v>0.98922446501745331</v>
      </c>
    </row>
    <row r="772" spans="1:9">
      <c r="A772" s="4" t="s">
        <v>129</v>
      </c>
      <c r="B772" s="4" t="s">
        <v>130</v>
      </c>
      <c r="C772" t="s">
        <v>140</v>
      </c>
      <c r="D772" s="4" t="s">
        <v>235</v>
      </c>
      <c r="E772" t="s">
        <v>236</v>
      </c>
      <c r="F772">
        <v>1</v>
      </c>
      <c r="G772">
        <f t="shared" ref="G772:G835" si="37">G771+1</f>
        <v>771</v>
      </c>
      <c r="H772">
        <f t="shared" ref="H772:H835" si="38">H771+F772</f>
        <v>6519</v>
      </c>
      <c r="I772" s="6">
        <f t="shared" si="36"/>
        <v>0.98937623311579903</v>
      </c>
    </row>
    <row r="773" spans="1:9">
      <c r="A773" s="4" t="s">
        <v>129</v>
      </c>
      <c r="B773" s="4" t="s">
        <v>130</v>
      </c>
      <c r="C773" t="s">
        <v>140</v>
      </c>
      <c r="D773" s="4" t="s">
        <v>132</v>
      </c>
      <c r="E773" t="s">
        <v>237</v>
      </c>
      <c r="F773">
        <v>1</v>
      </c>
      <c r="G773">
        <f t="shared" si="37"/>
        <v>772</v>
      </c>
      <c r="H773">
        <f t="shared" si="38"/>
        <v>6520</v>
      </c>
      <c r="I773" s="6">
        <f t="shared" si="36"/>
        <v>0.98952800121414475</v>
      </c>
    </row>
    <row r="774" spans="1:9">
      <c r="A774" s="4" t="s">
        <v>129</v>
      </c>
      <c r="B774" s="4" t="s">
        <v>130</v>
      </c>
      <c r="C774" t="s">
        <v>140</v>
      </c>
      <c r="D774" s="4" t="s">
        <v>148</v>
      </c>
      <c r="E774" t="s">
        <v>237</v>
      </c>
      <c r="F774">
        <v>1</v>
      </c>
      <c r="G774">
        <f t="shared" si="37"/>
        <v>773</v>
      </c>
      <c r="H774">
        <f t="shared" si="38"/>
        <v>6521</v>
      </c>
      <c r="I774" s="6">
        <f t="shared" si="36"/>
        <v>0.98967976931249046</v>
      </c>
    </row>
    <row r="775" spans="1:9">
      <c r="A775" s="5" t="s">
        <v>129</v>
      </c>
      <c r="B775" s="4" t="s">
        <v>130</v>
      </c>
      <c r="C775" t="s">
        <v>147</v>
      </c>
      <c r="D775" s="4" t="s">
        <v>235</v>
      </c>
      <c r="E775" t="s">
        <v>133</v>
      </c>
      <c r="F775">
        <v>1</v>
      </c>
      <c r="G775">
        <f t="shared" si="37"/>
        <v>774</v>
      </c>
      <c r="H775">
        <f t="shared" si="38"/>
        <v>6522</v>
      </c>
      <c r="I775" s="6">
        <f t="shared" si="36"/>
        <v>0.98983153741083629</v>
      </c>
    </row>
    <row r="776" spans="1:9">
      <c r="A776" s="4" t="s">
        <v>129</v>
      </c>
      <c r="B776" s="4" t="s">
        <v>130</v>
      </c>
      <c r="C776" t="s">
        <v>147</v>
      </c>
      <c r="D776" s="4" t="s">
        <v>132</v>
      </c>
      <c r="E776" t="s">
        <v>236</v>
      </c>
      <c r="F776">
        <v>1</v>
      </c>
      <c r="G776">
        <f t="shared" si="37"/>
        <v>775</v>
      </c>
      <c r="H776">
        <f t="shared" si="38"/>
        <v>6523</v>
      </c>
      <c r="I776" s="6">
        <f t="shared" si="36"/>
        <v>0.98998330550918201</v>
      </c>
    </row>
    <row r="777" spans="1:9">
      <c r="A777" s="4" t="s">
        <v>129</v>
      </c>
      <c r="B777" s="4" t="s">
        <v>130</v>
      </c>
      <c r="C777" t="s">
        <v>147</v>
      </c>
      <c r="D777" s="4" t="s">
        <v>148</v>
      </c>
      <c r="E777" t="s">
        <v>138</v>
      </c>
      <c r="F777">
        <v>1</v>
      </c>
      <c r="G777">
        <f t="shared" si="37"/>
        <v>776</v>
      </c>
      <c r="H777">
        <f t="shared" si="38"/>
        <v>6524</v>
      </c>
      <c r="I777" s="6">
        <f t="shared" si="36"/>
        <v>0.99013507360752773</v>
      </c>
    </row>
    <row r="778" spans="1:9">
      <c r="A778" s="4" t="s">
        <v>129</v>
      </c>
      <c r="B778" s="4" t="s">
        <v>130</v>
      </c>
      <c r="C778" t="s">
        <v>131</v>
      </c>
      <c r="D778" s="4" t="s">
        <v>235</v>
      </c>
      <c r="E778" t="s">
        <v>136</v>
      </c>
      <c r="F778">
        <v>1</v>
      </c>
      <c r="G778">
        <f t="shared" si="37"/>
        <v>777</v>
      </c>
      <c r="H778">
        <f t="shared" si="38"/>
        <v>6525</v>
      </c>
      <c r="I778" s="6">
        <f t="shared" si="36"/>
        <v>0.99028684170587344</v>
      </c>
    </row>
    <row r="779" spans="1:9">
      <c r="A779" s="4" t="s">
        <v>129</v>
      </c>
      <c r="B779" s="4" t="s">
        <v>130</v>
      </c>
      <c r="C779" t="s">
        <v>131</v>
      </c>
      <c r="D779" s="4" t="s">
        <v>235</v>
      </c>
      <c r="E779" t="s">
        <v>138</v>
      </c>
      <c r="F779">
        <v>1</v>
      </c>
      <c r="G779">
        <f t="shared" si="37"/>
        <v>778</v>
      </c>
      <c r="H779">
        <f t="shared" si="38"/>
        <v>6526</v>
      </c>
      <c r="I779" s="6">
        <f t="shared" si="36"/>
        <v>0.99043860980421916</v>
      </c>
    </row>
    <row r="780" spans="1:9">
      <c r="A780" s="4" t="s">
        <v>134</v>
      </c>
      <c r="B780" s="4" t="s">
        <v>144</v>
      </c>
      <c r="C780" t="s">
        <v>140</v>
      </c>
      <c r="D780" s="4" t="s">
        <v>235</v>
      </c>
      <c r="E780" t="s">
        <v>133</v>
      </c>
      <c r="F780">
        <v>1</v>
      </c>
      <c r="G780">
        <f t="shared" si="37"/>
        <v>779</v>
      </c>
      <c r="H780">
        <f t="shared" si="38"/>
        <v>6527</v>
      </c>
      <c r="I780" s="6">
        <f t="shared" si="36"/>
        <v>0.99059037790256488</v>
      </c>
    </row>
    <row r="781" spans="1:9">
      <c r="A781" s="4" t="s">
        <v>134</v>
      </c>
      <c r="B781" s="4" t="s">
        <v>144</v>
      </c>
      <c r="C781" t="s">
        <v>140</v>
      </c>
      <c r="D781" s="4" t="s">
        <v>148</v>
      </c>
      <c r="E781" t="s">
        <v>236</v>
      </c>
      <c r="F781">
        <v>1</v>
      </c>
      <c r="G781">
        <f t="shared" si="37"/>
        <v>780</v>
      </c>
      <c r="H781">
        <f t="shared" si="38"/>
        <v>6528</v>
      </c>
      <c r="I781" s="6">
        <f t="shared" si="36"/>
        <v>0.9907421460009106</v>
      </c>
    </row>
    <row r="782" spans="1:9">
      <c r="A782" s="4" t="s">
        <v>134</v>
      </c>
      <c r="B782" s="4" t="s">
        <v>144</v>
      </c>
      <c r="C782" t="s">
        <v>147</v>
      </c>
      <c r="D782" s="4" t="s">
        <v>142</v>
      </c>
      <c r="E782" t="s">
        <v>136</v>
      </c>
      <c r="F782">
        <v>1</v>
      </c>
      <c r="G782">
        <f t="shared" si="37"/>
        <v>781</v>
      </c>
      <c r="H782">
        <f t="shared" si="38"/>
        <v>6529</v>
      </c>
      <c r="I782" s="6">
        <f t="shared" si="36"/>
        <v>0.99089391409925631</v>
      </c>
    </row>
    <row r="783" spans="1:9">
      <c r="A783" s="4" t="s">
        <v>134</v>
      </c>
      <c r="B783" s="4" t="s">
        <v>144</v>
      </c>
      <c r="C783" t="s">
        <v>147</v>
      </c>
      <c r="D783" s="4" t="s">
        <v>142</v>
      </c>
      <c r="E783" t="s">
        <v>138</v>
      </c>
      <c r="F783">
        <v>1</v>
      </c>
      <c r="G783">
        <f t="shared" si="37"/>
        <v>782</v>
      </c>
      <c r="H783">
        <f t="shared" si="38"/>
        <v>6530</v>
      </c>
      <c r="I783" s="6">
        <f t="shared" si="36"/>
        <v>0.99104568219760203</v>
      </c>
    </row>
    <row r="784" spans="1:9">
      <c r="A784" s="4" t="s">
        <v>134</v>
      </c>
      <c r="B784" s="4" t="s">
        <v>144</v>
      </c>
      <c r="C784" t="s">
        <v>147</v>
      </c>
      <c r="D784" s="4" t="s">
        <v>235</v>
      </c>
      <c r="E784" t="s">
        <v>133</v>
      </c>
      <c r="F784">
        <v>1</v>
      </c>
      <c r="G784">
        <f t="shared" si="37"/>
        <v>783</v>
      </c>
      <c r="H784">
        <f t="shared" si="38"/>
        <v>6531</v>
      </c>
      <c r="I784" s="6">
        <f t="shared" si="36"/>
        <v>0.99119745029594775</v>
      </c>
    </row>
    <row r="785" spans="1:9">
      <c r="A785" s="4" t="s">
        <v>134</v>
      </c>
      <c r="B785" s="4" t="s">
        <v>144</v>
      </c>
      <c r="C785" t="s">
        <v>147</v>
      </c>
      <c r="D785" s="4" t="s">
        <v>132</v>
      </c>
      <c r="E785" t="s">
        <v>136</v>
      </c>
      <c r="F785">
        <v>1</v>
      </c>
      <c r="G785">
        <f t="shared" si="37"/>
        <v>784</v>
      </c>
      <c r="H785">
        <f t="shared" si="38"/>
        <v>6532</v>
      </c>
      <c r="I785" s="6">
        <f t="shared" si="36"/>
        <v>0.99134921839429357</v>
      </c>
    </row>
    <row r="786" spans="1:9">
      <c r="A786" s="4" t="s">
        <v>134</v>
      </c>
      <c r="B786" s="4" t="s">
        <v>144</v>
      </c>
      <c r="C786" t="s">
        <v>147</v>
      </c>
      <c r="D786" s="4" t="s">
        <v>148</v>
      </c>
      <c r="E786" t="s">
        <v>136</v>
      </c>
      <c r="F786">
        <v>1</v>
      </c>
      <c r="G786">
        <f t="shared" si="37"/>
        <v>785</v>
      </c>
      <c r="H786">
        <f t="shared" si="38"/>
        <v>6533</v>
      </c>
      <c r="I786" s="6">
        <f t="shared" si="36"/>
        <v>0.99150098649263929</v>
      </c>
    </row>
    <row r="787" spans="1:9">
      <c r="A787" s="4" t="s">
        <v>134</v>
      </c>
      <c r="B787" s="4" t="s">
        <v>144</v>
      </c>
      <c r="C787" t="s">
        <v>147</v>
      </c>
      <c r="D787" s="4" t="s">
        <v>148</v>
      </c>
      <c r="E787" t="s">
        <v>138</v>
      </c>
      <c r="F787">
        <v>1</v>
      </c>
      <c r="G787">
        <f t="shared" si="37"/>
        <v>786</v>
      </c>
      <c r="H787">
        <f t="shared" si="38"/>
        <v>6534</v>
      </c>
      <c r="I787" s="6">
        <f t="shared" si="36"/>
        <v>0.99165275459098501</v>
      </c>
    </row>
    <row r="788" spans="1:9">
      <c r="A788" s="4" t="s">
        <v>134</v>
      </c>
      <c r="B788" s="4" t="s">
        <v>144</v>
      </c>
      <c r="C788" t="s">
        <v>131</v>
      </c>
      <c r="D788" s="4" t="s">
        <v>148</v>
      </c>
      <c r="E788" t="s">
        <v>136</v>
      </c>
      <c r="F788">
        <v>1</v>
      </c>
      <c r="G788">
        <f t="shared" si="37"/>
        <v>787</v>
      </c>
      <c r="H788">
        <f t="shared" si="38"/>
        <v>6535</v>
      </c>
      <c r="I788" s="6">
        <f t="shared" si="36"/>
        <v>0.99180452268933073</v>
      </c>
    </row>
    <row r="789" spans="1:9">
      <c r="A789" s="4" t="s">
        <v>134</v>
      </c>
      <c r="B789" s="4" t="s">
        <v>144</v>
      </c>
      <c r="C789" t="s">
        <v>131</v>
      </c>
      <c r="D789" s="4" t="s">
        <v>148</v>
      </c>
      <c r="E789" t="s">
        <v>236</v>
      </c>
      <c r="F789">
        <v>1</v>
      </c>
      <c r="G789">
        <f t="shared" si="37"/>
        <v>788</v>
      </c>
      <c r="H789">
        <f t="shared" si="38"/>
        <v>6536</v>
      </c>
      <c r="I789" s="6">
        <f t="shared" si="36"/>
        <v>0.99195629078767644</v>
      </c>
    </row>
    <row r="790" spans="1:9">
      <c r="A790" s="4" t="s">
        <v>134</v>
      </c>
      <c r="B790" s="4" t="s">
        <v>135</v>
      </c>
      <c r="C790" t="s">
        <v>140</v>
      </c>
      <c r="D790" s="4" t="s">
        <v>235</v>
      </c>
      <c r="E790" t="s">
        <v>236</v>
      </c>
      <c r="F790">
        <v>1</v>
      </c>
      <c r="G790">
        <f t="shared" si="37"/>
        <v>789</v>
      </c>
      <c r="H790">
        <f t="shared" si="38"/>
        <v>6537</v>
      </c>
      <c r="I790" s="6">
        <f t="shared" si="36"/>
        <v>0.99210805888602216</v>
      </c>
    </row>
    <row r="791" spans="1:9">
      <c r="A791" s="4" t="s">
        <v>134</v>
      </c>
      <c r="B791" s="4" t="s">
        <v>135</v>
      </c>
      <c r="C791" t="s">
        <v>147</v>
      </c>
      <c r="D791" s="4" t="s">
        <v>142</v>
      </c>
      <c r="E791" t="s">
        <v>133</v>
      </c>
      <c r="F791">
        <v>1</v>
      </c>
      <c r="G791">
        <f t="shared" si="37"/>
        <v>790</v>
      </c>
      <c r="H791">
        <f t="shared" si="38"/>
        <v>6538</v>
      </c>
      <c r="I791" s="6">
        <f t="shared" si="36"/>
        <v>0.99225982698436788</v>
      </c>
    </row>
    <row r="792" spans="1:9">
      <c r="A792" s="4" t="s">
        <v>134</v>
      </c>
      <c r="B792" s="4" t="s">
        <v>135</v>
      </c>
      <c r="C792" t="s">
        <v>147</v>
      </c>
      <c r="D792" s="4" t="s">
        <v>235</v>
      </c>
      <c r="E792" t="s">
        <v>133</v>
      </c>
      <c r="F792">
        <v>1</v>
      </c>
      <c r="G792">
        <f t="shared" si="37"/>
        <v>791</v>
      </c>
      <c r="H792">
        <f t="shared" si="38"/>
        <v>6539</v>
      </c>
      <c r="I792" s="6">
        <f t="shared" si="36"/>
        <v>0.99241159508271359</v>
      </c>
    </row>
    <row r="793" spans="1:9">
      <c r="A793" s="4" t="s">
        <v>134</v>
      </c>
      <c r="B793" s="4" t="s">
        <v>135</v>
      </c>
      <c r="C793" t="s">
        <v>147</v>
      </c>
      <c r="D793" s="4" t="s">
        <v>148</v>
      </c>
      <c r="E793" t="s">
        <v>136</v>
      </c>
      <c r="F793">
        <v>1</v>
      </c>
      <c r="G793">
        <f t="shared" si="37"/>
        <v>792</v>
      </c>
      <c r="H793">
        <f t="shared" si="38"/>
        <v>6540</v>
      </c>
      <c r="I793" s="6">
        <f t="shared" si="36"/>
        <v>0.99256336318105931</v>
      </c>
    </row>
    <row r="794" spans="1:9">
      <c r="A794" s="4" t="s">
        <v>134</v>
      </c>
      <c r="B794" s="4" t="s">
        <v>135</v>
      </c>
      <c r="C794" t="s">
        <v>131</v>
      </c>
      <c r="D794" s="4" t="s">
        <v>235</v>
      </c>
      <c r="E794" t="s">
        <v>236</v>
      </c>
      <c r="F794">
        <v>1</v>
      </c>
      <c r="G794">
        <f t="shared" si="37"/>
        <v>793</v>
      </c>
      <c r="H794">
        <f t="shared" si="38"/>
        <v>6541</v>
      </c>
      <c r="I794" s="6">
        <f t="shared" si="36"/>
        <v>0.99271513127940503</v>
      </c>
    </row>
    <row r="795" spans="1:9">
      <c r="A795" s="4" t="s">
        <v>134</v>
      </c>
      <c r="B795" s="4" t="s">
        <v>135</v>
      </c>
      <c r="C795" t="s">
        <v>131</v>
      </c>
      <c r="D795" s="4" t="s">
        <v>148</v>
      </c>
      <c r="E795" t="s">
        <v>237</v>
      </c>
      <c r="F795">
        <v>1</v>
      </c>
      <c r="G795">
        <f t="shared" si="37"/>
        <v>794</v>
      </c>
      <c r="H795">
        <f t="shared" si="38"/>
        <v>6542</v>
      </c>
      <c r="I795" s="6">
        <f t="shared" si="36"/>
        <v>0.99286689937775074</v>
      </c>
    </row>
    <row r="796" spans="1:9">
      <c r="A796" s="4" t="s">
        <v>134</v>
      </c>
      <c r="B796" s="4" t="s">
        <v>130</v>
      </c>
      <c r="C796" t="s">
        <v>140</v>
      </c>
      <c r="D796" s="4" t="s">
        <v>142</v>
      </c>
      <c r="E796" t="s">
        <v>136</v>
      </c>
      <c r="F796">
        <v>1</v>
      </c>
      <c r="G796">
        <f t="shared" si="37"/>
        <v>795</v>
      </c>
      <c r="H796">
        <f t="shared" si="38"/>
        <v>6543</v>
      </c>
      <c r="I796" s="6">
        <f t="shared" si="36"/>
        <v>0.99301866747609657</v>
      </c>
    </row>
    <row r="797" spans="1:9">
      <c r="A797" s="4" t="s">
        <v>134</v>
      </c>
      <c r="B797" s="4" t="s">
        <v>130</v>
      </c>
      <c r="C797" t="s">
        <v>140</v>
      </c>
      <c r="D797" s="4" t="s">
        <v>132</v>
      </c>
      <c r="E797" t="s">
        <v>138</v>
      </c>
      <c r="F797">
        <v>1</v>
      </c>
      <c r="G797">
        <f t="shared" si="37"/>
        <v>796</v>
      </c>
      <c r="H797">
        <f t="shared" si="38"/>
        <v>6544</v>
      </c>
      <c r="I797" s="6">
        <f t="shared" si="36"/>
        <v>0.99317043557444229</v>
      </c>
    </row>
    <row r="798" spans="1:9">
      <c r="A798" s="4" t="s">
        <v>134</v>
      </c>
      <c r="B798" s="4" t="s">
        <v>130</v>
      </c>
      <c r="C798" t="s">
        <v>140</v>
      </c>
      <c r="D798" s="4" t="s">
        <v>148</v>
      </c>
      <c r="E798" t="s">
        <v>133</v>
      </c>
      <c r="F798">
        <v>1</v>
      </c>
      <c r="G798">
        <f t="shared" si="37"/>
        <v>797</v>
      </c>
      <c r="H798">
        <f t="shared" si="38"/>
        <v>6545</v>
      </c>
      <c r="I798" s="6">
        <f t="shared" si="36"/>
        <v>0.99332220367278801</v>
      </c>
    </row>
    <row r="799" spans="1:9">
      <c r="A799" s="4" t="s">
        <v>134</v>
      </c>
      <c r="B799" s="4" t="s">
        <v>130</v>
      </c>
      <c r="C799" t="s">
        <v>147</v>
      </c>
      <c r="D799" s="4" t="s">
        <v>132</v>
      </c>
      <c r="E799" t="s">
        <v>136</v>
      </c>
      <c r="F799">
        <v>1</v>
      </c>
      <c r="G799">
        <f t="shared" si="37"/>
        <v>798</v>
      </c>
      <c r="H799">
        <f t="shared" si="38"/>
        <v>6546</v>
      </c>
      <c r="I799" s="6">
        <f t="shared" si="36"/>
        <v>0.99347397177113372</v>
      </c>
    </row>
    <row r="800" spans="1:9">
      <c r="A800" s="4" t="s">
        <v>134</v>
      </c>
      <c r="B800" s="4" t="s">
        <v>130</v>
      </c>
      <c r="C800" t="s">
        <v>131</v>
      </c>
      <c r="D800" s="4" t="s">
        <v>235</v>
      </c>
      <c r="E800" t="s">
        <v>133</v>
      </c>
      <c r="F800">
        <v>1</v>
      </c>
      <c r="G800">
        <f t="shared" si="37"/>
        <v>799</v>
      </c>
      <c r="H800">
        <f t="shared" si="38"/>
        <v>6547</v>
      </c>
      <c r="I800" s="6">
        <f t="shared" si="36"/>
        <v>0.99362573986947944</v>
      </c>
    </row>
    <row r="801" spans="1:9">
      <c r="A801" s="4" t="s">
        <v>134</v>
      </c>
      <c r="B801" s="4" t="s">
        <v>130</v>
      </c>
      <c r="C801" t="s">
        <v>131</v>
      </c>
      <c r="D801" s="4" t="s">
        <v>235</v>
      </c>
      <c r="E801" t="s">
        <v>237</v>
      </c>
      <c r="F801">
        <v>1</v>
      </c>
      <c r="G801">
        <f t="shared" si="37"/>
        <v>800</v>
      </c>
      <c r="H801">
        <f t="shared" si="38"/>
        <v>6548</v>
      </c>
      <c r="I801" s="6">
        <f t="shared" si="36"/>
        <v>0.99377750796782516</v>
      </c>
    </row>
    <row r="802" spans="1:9">
      <c r="A802" s="4" t="s">
        <v>134</v>
      </c>
      <c r="B802" s="4" t="s">
        <v>130</v>
      </c>
      <c r="C802" t="s">
        <v>131</v>
      </c>
      <c r="D802" s="4" t="s">
        <v>235</v>
      </c>
      <c r="E802" t="s">
        <v>236</v>
      </c>
      <c r="F802">
        <v>1</v>
      </c>
      <c r="G802">
        <f t="shared" si="37"/>
        <v>801</v>
      </c>
      <c r="H802">
        <f t="shared" si="38"/>
        <v>6549</v>
      </c>
      <c r="I802" s="6">
        <f t="shared" si="36"/>
        <v>0.99392927606617087</v>
      </c>
    </row>
    <row r="803" spans="1:9">
      <c r="A803" s="4" t="s">
        <v>134</v>
      </c>
      <c r="B803" s="4" t="s">
        <v>130</v>
      </c>
      <c r="C803" t="s">
        <v>131</v>
      </c>
      <c r="D803" s="4" t="s">
        <v>132</v>
      </c>
      <c r="E803" t="s">
        <v>236</v>
      </c>
      <c r="F803">
        <v>1</v>
      </c>
      <c r="G803">
        <f t="shared" si="37"/>
        <v>802</v>
      </c>
      <c r="H803">
        <f t="shared" si="38"/>
        <v>6550</v>
      </c>
      <c r="I803" s="6">
        <f t="shared" si="36"/>
        <v>0.99408104416451659</v>
      </c>
    </row>
    <row r="804" spans="1:9">
      <c r="A804" s="4" t="s">
        <v>141</v>
      </c>
      <c r="B804" s="4" t="s">
        <v>144</v>
      </c>
      <c r="C804" t="s">
        <v>140</v>
      </c>
      <c r="D804" s="4" t="s">
        <v>148</v>
      </c>
      <c r="E804" t="s">
        <v>236</v>
      </c>
      <c r="F804">
        <v>1</v>
      </c>
      <c r="G804">
        <f t="shared" si="37"/>
        <v>803</v>
      </c>
      <c r="H804">
        <f t="shared" si="38"/>
        <v>6551</v>
      </c>
      <c r="I804" s="6">
        <f t="shared" si="36"/>
        <v>0.99423281226286231</v>
      </c>
    </row>
    <row r="805" spans="1:9">
      <c r="A805" s="4" t="s">
        <v>141</v>
      </c>
      <c r="B805" s="4" t="s">
        <v>144</v>
      </c>
      <c r="C805" t="s">
        <v>140</v>
      </c>
      <c r="D805" s="4" t="s">
        <v>148</v>
      </c>
      <c r="E805" t="s">
        <v>138</v>
      </c>
      <c r="F805">
        <v>1</v>
      </c>
      <c r="G805">
        <f t="shared" si="37"/>
        <v>804</v>
      </c>
      <c r="H805">
        <f t="shared" si="38"/>
        <v>6552</v>
      </c>
      <c r="I805" s="6">
        <f t="shared" si="36"/>
        <v>0.99438458036120803</v>
      </c>
    </row>
    <row r="806" spans="1:9">
      <c r="A806" s="4" t="s">
        <v>141</v>
      </c>
      <c r="B806" s="4" t="s">
        <v>144</v>
      </c>
      <c r="C806" t="s">
        <v>147</v>
      </c>
      <c r="D806" s="4" t="s">
        <v>142</v>
      </c>
      <c r="E806" t="s">
        <v>138</v>
      </c>
      <c r="F806">
        <v>1</v>
      </c>
      <c r="G806">
        <f t="shared" si="37"/>
        <v>805</v>
      </c>
      <c r="H806">
        <f t="shared" si="38"/>
        <v>6553</v>
      </c>
      <c r="I806" s="6">
        <f t="shared" si="36"/>
        <v>0.99453634845955385</v>
      </c>
    </row>
    <row r="807" spans="1:9">
      <c r="A807" s="4" t="s">
        <v>141</v>
      </c>
      <c r="B807" s="4" t="s">
        <v>144</v>
      </c>
      <c r="C807" t="s">
        <v>147</v>
      </c>
      <c r="D807" s="4" t="s">
        <v>132</v>
      </c>
      <c r="E807" t="s">
        <v>136</v>
      </c>
      <c r="F807">
        <v>1</v>
      </c>
      <c r="G807">
        <f t="shared" si="37"/>
        <v>806</v>
      </c>
      <c r="H807">
        <f t="shared" si="38"/>
        <v>6554</v>
      </c>
      <c r="I807" s="6">
        <f t="shared" si="36"/>
        <v>0.99468811655789957</v>
      </c>
    </row>
    <row r="808" spans="1:9">
      <c r="A808" s="4" t="s">
        <v>141</v>
      </c>
      <c r="B808" s="4" t="s">
        <v>144</v>
      </c>
      <c r="C808" t="s">
        <v>147</v>
      </c>
      <c r="D808" s="4" t="s">
        <v>148</v>
      </c>
      <c r="E808" t="s">
        <v>136</v>
      </c>
      <c r="F808">
        <v>1</v>
      </c>
      <c r="G808">
        <f t="shared" si="37"/>
        <v>807</v>
      </c>
      <c r="H808">
        <f t="shared" si="38"/>
        <v>6555</v>
      </c>
      <c r="I808" s="6">
        <f t="shared" si="36"/>
        <v>0.99483988465624529</v>
      </c>
    </row>
    <row r="809" spans="1:9">
      <c r="A809" s="4" t="s">
        <v>141</v>
      </c>
      <c r="B809" s="4" t="s">
        <v>144</v>
      </c>
      <c r="C809" t="s">
        <v>147</v>
      </c>
      <c r="D809" s="4" t="s">
        <v>148</v>
      </c>
      <c r="E809" t="s">
        <v>236</v>
      </c>
      <c r="F809">
        <v>1</v>
      </c>
      <c r="G809">
        <f t="shared" si="37"/>
        <v>808</v>
      </c>
      <c r="H809">
        <f t="shared" si="38"/>
        <v>6556</v>
      </c>
      <c r="I809" s="6">
        <f t="shared" si="36"/>
        <v>0.994991652754591</v>
      </c>
    </row>
    <row r="810" spans="1:9">
      <c r="A810" s="4" t="s">
        <v>141</v>
      </c>
      <c r="B810" s="4" t="s">
        <v>144</v>
      </c>
      <c r="C810" t="s">
        <v>147</v>
      </c>
      <c r="D810" s="4" t="s">
        <v>148</v>
      </c>
      <c r="E810" t="s">
        <v>138</v>
      </c>
      <c r="F810">
        <v>1</v>
      </c>
      <c r="G810">
        <f t="shared" si="37"/>
        <v>809</v>
      </c>
      <c r="H810">
        <f t="shared" si="38"/>
        <v>6557</v>
      </c>
      <c r="I810" s="6">
        <f t="shared" si="36"/>
        <v>0.99514342085293672</v>
      </c>
    </row>
    <row r="811" spans="1:9">
      <c r="A811" s="4" t="s">
        <v>141</v>
      </c>
      <c r="B811" s="4" t="s">
        <v>144</v>
      </c>
      <c r="C811" t="s">
        <v>147</v>
      </c>
      <c r="D811" s="4" t="s">
        <v>148</v>
      </c>
      <c r="E811" t="s">
        <v>133</v>
      </c>
      <c r="F811">
        <v>1</v>
      </c>
      <c r="G811">
        <f t="shared" si="37"/>
        <v>810</v>
      </c>
      <c r="H811">
        <f t="shared" si="38"/>
        <v>6558</v>
      </c>
      <c r="I811" s="6">
        <f t="shared" si="36"/>
        <v>0.99529518895128244</v>
      </c>
    </row>
    <row r="812" spans="1:9">
      <c r="A812" s="4" t="s">
        <v>141</v>
      </c>
      <c r="B812" s="4" t="s">
        <v>144</v>
      </c>
      <c r="C812" t="s">
        <v>131</v>
      </c>
      <c r="D812" s="4" t="s">
        <v>142</v>
      </c>
      <c r="E812" t="s">
        <v>236</v>
      </c>
      <c r="F812">
        <v>1</v>
      </c>
      <c r="G812">
        <f t="shared" si="37"/>
        <v>811</v>
      </c>
      <c r="H812">
        <f t="shared" si="38"/>
        <v>6559</v>
      </c>
      <c r="I812" s="6">
        <f t="shared" si="36"/>
        <v>0.99544695704962816</v>
      </c>
    </row>
    <row r="813" spans="1:9">
      <c r="A813" s="4" t="s">
        <v>141</v>
      </c>
      <c r="B813" s="4" t="s">
        <v>144</v>
      </c>
      <c r="C813" t="s">
        <v>131</v>
      </c>
      <c r="D813" s="4" t="s">
        <v>235</v>
      </c>
      <c r="E813" t="s">
        <v>236</v>
      </c>
      <c r="F813">
        <v>1</v>
      </c>
      <c r="G813">
        <f t="shared" si="37"/>
        <v>812</v>
      </c>
      <c r="H813">
        <f t="shared" si="38"/>
        <v>6560</v>
      </c>
      <c r="I813" s="6">
        <f t="shared" si="36"/>
        <v>0.99559872514797387</v>
      </c>
    </row>
    <row r="814" spans="1:9">
      <c r="A814" s="4" t="s">
        <v>141</v>
      </c>
      <c r="B814" s="4" t="s">
        <v>144</v>
      </c>
      <c r="C814" t="s">
        <v>131</v>
      </c>
      <c r="D814" s="4" t="s">
        <v>148</v>
      </c>
      <c r="E814" t="s">
        <v>136</v>
      </c>
      <c r="F814">
        <v>1</v>
      </c>
      <c r="G814">
        <f t="shared" si="37"/>
        <v>813</v>
      </c>
      <c r="H814">
        <f t="shared" si="38"/>
        <v>6561</v>
      </c>
      <c r="I814" s="6">
        <f t="shared" si="36"/>
        <v>0.99575049324631959</v>
      </c>
    </row>
    <row r="815" spans="1:9">
      <c r="A815" s="4" t="s">
        <v>141</v>
      </c>
      <c r="B815" s="4" t="s">
        <v>144</v>
      </c>
      <c r="C815" t="s">
        <v>131</v>
      </c>
      <c r="D815" s="4" t="s">
        <v>148</v>
      </c>
      <c r="E815" t="s">
        <v>138</v>
      </c>
      <c r="F815">
        <v>1</v>
      </c>
      <c r="G815">
        <f t="shared" si="37"/>
        <v>814</v>
      </c>
      <c r="H815">
        <f t="shared" si="38"/>
        <v>6562</v>
      </c>
      <c r="I815" s="6">
        <f t="shared" si="36"/>
        <v>0.99590226134466531</v>
      </c>
    </row>
    <row r="816" spans="1:9">
      <c r="A816" s="4" t="s">
        <v>141</v>
      </c>
      <c r="B816" s="4" t="s">
        <v>135</v>
      </c>
      <c r="C816" t="s">
        <v>140</v>
      </c>
      <c r="D816" s="4" t="s">
        <v>235</v>
      </c>
      <c r="E816" t="s">
        <v>236</v>
      </c>
      <c r="F816">
        <v>1</v>
      </c>
      <c r="G816">
        <f t="shared" si="37"/>
        <v>815</v>
      </c>
      <c r="H816">
        <f t="shared" si="38"/>
        <v>6563</v>
      </c>
      <c r="I816" s="6">
        <f t="shared" si="36"/>
        <v>0.99605402944301102</v>
      </c>
    </row>
    <row r="817" spans="1:9">
      <c r="A817" s="4" t="s">
        <v>141</v>
      </c>
      <c r="B817" s="4" t="s">
        <v>135</v>
      </c>
      <c r="C817" t="s">
        <v>140</v>
      </c>
      <c r="D817" s="4" t="s">
        <v>132</v>
      </c>
      <c r="E817" t="s">
        <v>237</v>
      </c>
      <c r="F817">
        <v>1</v>
      </c>
      <c r="G817">
        <f t="shared" si="37"/>
        <v>816</v>
      </c>
      <c r="H817">
        <f t="shared" si="38"/>
        <v>6564</v>
      </c>
      <c r="I817" s="6">
        <f t="shared" si="36"/>
        <v>0.99620579754135685</v>
      </c>
    </row>
    <row r="818" spans="1:9">
      <c r="A818" s="4" t="s">
        <v>141</v>
      </c>
      <c r="B818" s="4" t="s">
        <v>135</v>
      </c>
      <c r="C818" t="s">
        <v>140</v>
      </c>
      <c r="D818" s="4" t="s">
        <v>148</v>
      </c>
      <c r="E818" t="s">
        <v>136</v>
      </c>
      <c r="F818">
        <v>1</v>
      </c>
      <c r="G818">
        <f t="shared" si="37"/>
        <v>817</v>
      </c>
      <c r="H818">
        <f t="shared" si="38"/>
        <v>6565</v>
      </c>
      <c r="I818" s="6">
        <f t="shared" si="36"/>
        <v>0.99635756563970257</v>
      </c>
    </row>
    <row r="819" spans="1:9">
      <c r="A819" s="4" t="s">
        <v>141</v>
      </c>
      <c r="B819" s="4" t="s">
        <v>135</v>
      </c>
      <c r="C819" t="s">
        <v>147</v>
      </c>
      <c r="D819" s="4" t="s">
        <v>235</v>
      </c>
      <c r="E819" t="s">
        <v>133</v>
      </c>
      <c r="F819">
        <v>1</v>
      </c>
      <c r="G819">
        <f t="shared" si="37"/>
        <v>818</v>
      </c>
      <c r="H819">
        <f t="shared" si="38"/>
        <v>6566</v>
      </c>
      <c r="I819" s="6">
        <f t="shared" si="36"/>
        <v>0.99650933373804829</v>
      </c>
    </row>
    <row r="820" spans="1:9">
      <c r="A820" s="4" t="s">
        <v>141</v>
      </c>
      <c r="B820" s="4" t="s">
        <v>135</v>
      </c>
      <c r="C820" t="s">
        <v>131</v>
      </c>
      <c r="D820" s="4" t="s">
        <v>235</v>
      </c>
      <c r="E820" t="s">
        <v>136</v>
      </c>
      <c r="F820">
        <v>1</v>
      </c>
      <c r="G820">
        <f t="shared" si="37"/>
        <v>819</v>
      </c>
      <c r="H820">
        <f t="shared" si="38"/>
        <v>6567</v>
      </c>
      <c r="I820" s="6">
        <f t="shared" si="36"/>
        <v>0.996661101836394</v>
      </c>
    </row>
    <row r="821" spans="1:9">
      <c r="A821" s="4" t="s">
        <v>141</v>
      </c>
      <c r="B821" s="4" t="s">
        <v>135</v>
      </c>
      <c r="C821" t="s">
        <v>131</v>
      </c>
      <c r="D821" s="4" t="s">
        <v>235</v>
      </c>
      <c r="E821" t="s">
        <v>133</v>
      </c>
      <c r="F821">
        <v>1</v>
      </c>
      <c r="G821">
        <f t="shared" si="37"/>
        <v>820</v>
      </c>
      <c r="H821">
        <f t="shared" si="38"/>
        <v>6568</v>
      </c>
      <c r="I821" s="6">
        <f t="shared" si="36"/>
        <v>0.99681286993473972</v>
      </c>
    </row>
    <row r="822" spans="1:9">
      <c r="A822" s="4" t="s">
        <v>141</v>
      </c>
      <c r="B822" s="4" t="s">
        <v>135</v>
      </c>
      <c r="C822" t="s">
        <v>131</v>
      </c>
      <c r="D822" s="4" t="s">
        <v>132</v>
      </c>
      <c r="E822" t="s">
        <v>237</v>
      </c>
      <c r="F822">
        <v>1</v>
      </c>
      <c r="G822">
        <f t="shared" si="37"/>
        <v>821</v>
      </c>
      <c r="H822">
        <f t="shared" si="38"/>
        <v>6569</v>
      </c>
      <c r="I822" s="6">
        <f t="shared" si="36"/>
        <v>0.99696463803308544</v>
      </c>
    </row>
    <row r="823" spans="1:9">
      <c r="A823" s="4" t="s">
        <v>141</v>
      </c>
      <c r="B823" s="4" t="s">
        <v>130</v>
      </c>
      <c r="C823" t="s">
        <v>140</v>
      </c>
      <c r="D823" s="4" t="s">
        <v>142</v>
      </c>
      <c r="E823" t="s">
        <v>236</v>
      </c>
      <c r="F823">
        <v>1</v>
      </c>
      <c r="G823">
        <f t="shared" si="37"/>
        <v>822</v>
      </c>
      <c r="H823">
        <f t="shared" si="38"/>
        <v>6570</v>
      </c>
      <c r="I823" s="6">
        <f t="shared" si="36"/>
        <v>0.99711640613143115</v>
      </c>
    </row>
    <row r="824" spans="1:9">
      <c r="A824" s="4" t="s">
        <v>141</v>
      </c>
      <c r="B824" s="4" t="s">
        <v>130</v>
      </c>
      <c r="C824" t="s">
        <v>147</v>
      </c>
      <c r="D824" s="4" t="s">
        <v>142</v>
      </c>
      <c r="E824" t="s">
        <v>138</v>
      </c>
      <c r="F824">
        <v>1</v>
      </c>
      <c r="G824">
        <f t="shared" si="37"/>
        <v>823</v>
      </c>
      <c r="H824">
        <f t="shared" si="38"/>
        <v>6571</v>
      </c>
      <c r="I824" s="6">
        <f t="shared" si="36"/>
        <v>0.99726817422977687</v>
      </c>
    </row>
    <row r="825" spans="1:9">
      <c r="A825" s="4" t="s">
        <v>141</v>
      </c>
      <c r="B825" s="4" t="s">
        <v>130</v>
      </c>
      <c r="C825" t="s">
        <v>147</v>
      </c>
      <c r="D825" s="4" t="s">
        <v>142</v>
      </c>
      <c r="E825" t="s">
        <v>136</v>
      </c>
      <c r="F825">
        <v>1</v>
      </c>
      <c r="G825">
        <f t="shared" si="37"/>
        <v>824</v>
      </c>
      <c r="H825">
        <f t="shared" si="38"/>
        <v>6572</v>
      </c>
      <c r="I825" s="6">
        <f t="shared" si="36"/>
        <v>0.99741994232812259</v>
      </c>
    </row>
    <row r="826" spans="1:9">
      <c r="A826" s="4" t="s">
        <v>141</v>
      </c>
      <c r="B826" s="4" t="s">
        <v>130</v>
      </c>
      <c r="C826" t="s">
        <v>147</v>
      </c>
      <c r="D826" s="4" t="s">
        <v>142</v>
      </c>
      <c r="E826" t="s">
        <v>133</v>
      </c>
      <c r="F826">
        <v>1</v>
      </c>
      <c r="G826">
        <f t="shared" si="37"/>
        <v>825</v>
      </c>
      <c r="H826">
        <f t="shared" si="38"/>
        <v>6573</v>
      </c>
      <c r="I826" s="6">
        <f t="shared" si="36"/>
        <v>0.99757171042646831</v>
      </c>
    </row>
    <row r="827" spans="1:9">
      <c r="A827" s="4" t="s">
        <v>141</v>
      </c>
      <c r="B827" s="4" t="s">
        <v>130</v>
      </c>
      <c r="C827" t="s">
        <v>147</v>
      </c>
      <c r="D827" s="4" t="s">
        <v>235</v>
      </c>
      <c r="E827" t="s">
        <v>133</v>
      </c>
      <c r="F827">
        <v>1</v>
      </c>
      <c r="G827">
        <f t="shared" si="37"/>
        <v>826</v>
      </c>
      <c r="H827">
        <f t="shared" si="38"/>
        <v>6574</v>
      </c>
      <c r="I827" s="6">
        <f t="shared" si="36"/>
        <v>0.99772347852481413</v>
      </c>
    </row>
    <row r="828" spans="1:9">
      <c r="A828" s="4" t="s">
        <v>141</v>
      </c>
      <c r="B828" s="4" t="s">
        <v>130</v>
      </c>
      <c r="C828" t="s">
        <v>131</v>
      </c>
      <c r="D828" s="4" t="s">
        <v>235</v>
      </c>
      <c r="E828" t="s">
        <v>136</v>
      </c>
      <c r="F828">
        <v>1</v>
      </c>
      <c r="G828">
        <f t="shared" si="37"/>
        <v>827</v>
      </c>
      <c r="H828">
        <f t="shared" si="38"/>
        <v>6575</v>
      </c>
      <c r="I828" s="6">
        <f t="shared" si="36"/>
        <v>0.99787524662315985</v>
      </c>
    </row>
    <row r="829" spans="1:9">
      <c r="A829" s="4" t="s">
        <v>149</v>
      </c>
      <c r="B829" s="4" t="s">
        <v>144</v>
      </c>
      <c r="C829" t="s">
        <v>140</v>
      </c>
      <c r="D829" s="4" t="s">
        <v>132</v>
      </c>
      <c r="E829" t="s">
        <v>236</v>
      </c>
      <c r="F829">
        <v>1</v>
      </c>
      <c r="G829">
        <f t="shared" si="37"/>
        <v>828</v>
      </c>
      <c r="H829">
        <f t="shared" si="38"/>
        <v>6576</v>
      </c>
      <c r="I829" s="6">
        <f t="shared" si="36"/>
        <v>0.99802701472150557</v>
      </c>
    </row>
    <row r="830" spans="1:9">
      <c r="A830" s="4" t="s">
        <v>149</v>
      </c>
      <c r="B830" s="4" t="s">
        <v>144</v>
      </c>
      <c r="C830" t="s">
        <v>147</v>
      </c>
      <c r="D830" s="4" t="s">
        <v>132</v>
      </c>
      <c r="E830" t="s">
        <v>236</v>
      </c>
      <c r="F830">
        <v>1</v>
      </c>
      <c r="G830">
        <f t="shared" si="37"/>
        <v>829</v>
      </c>
      <c r="H830">
        <f t="shared" si="38"/>
        <v>6577</v>
      </c>
      <c r="I830" s="6">
        <f t="shared" si="36"/>
        <v>0.99817878281985128</v>
      </c>
    </row>
    <row r="831" spans="1:9">
      <c r="A831" s="4" t="s">
        <v>149</v>
      </c>
      <c r="B831" s="4" t="s">
        <v>144</v>
      </c>
      <c r="C831" t="s">
        <v>131</v>
      </c>
      <c r="D831" s="4" t="s">
        <v>148</v>
      </c>
      <c r="E831" t="s">
        <v>136</v>
      </c>
      <c r="F831">
        <v>1</v>
      </c>
      <c r="G831">
        <f t="shared" si="37"/>
        <v>830</v>
      </c>
      <c r="H831">
        <f t="shared" si="38"/>
        <v>6578</v>
      </c>
      <c r="I831" s="6">
        <f t="shared" si="36"/>
        <v>0.998330550918197</v>
      </c>
    </row>
    <row r="832" spans="1:9">
      <c r="A832" s="4" t="s">
        <v>149</v>
      </c>
      <c r="B832" s="4" t="s">
        <v>135</v>
      </c>
      <c r="C832" t="s">
        <v>147</v>
      </c>
      <c r="D832" s="4" t="s">
        <v>142</v>
      </c>
      <c r="E832" t="s">
        <v>136</v>
      </c>
      <c r="F832">
        <v>1</v>
      </c>
      <c r="G832">
        <f t="shared" si="37"/>
        <v>831</v>
      </c>
      <c r="H832">
        <f t="shared" si="38"/>
        <v>6579</v>
      </c>
      <c r="I832" s="6">
        <f t="shared" si="36"/>
        <v>0.99848231901654272</v>
      </c>
    </row>
    <row r="833" spans="1:9">
      <c r="A833" s="4" t="s">
        <v>149</v>
      </c>
      <c r="B833" s="4" t="s">
        <v>135</v>
      </c>
      <c r="C833" t="s">
        <v>147</v>
      </c>
      <c r="D833" s="4" t="s">
        <v>132</v>
      </c>
      <c r="E833" t="s">
        <v>236</v>
      </c>
      <c r="F833">
        <v>1</v>
      </c>
      <c r="G833">
        <f t="shared" si="37"/>
        <v>832</v>
      </c>
      <c r="H833">
        <f t="shared" si="38"/>
        <v>6580</v>
      </c>
      <c r="I833" s="6">
        <f t="shared" si="36"/>
        <v>0.99863408711488844</v>
      </c>
    </row>
    <row r="834" spans="1:9">
      <c r="A834" s="4" t="s">
        <v>149</v>
      </c>
      <c r="B834" s="4" t="s">
        <v>135</v>
      </c>
      <c r="C834" t="s">
        <v>147</v>
      </c>
      <c r="D834" s="4" t="s">
        <v>132</v>
      </c>
      <c r="E834" t="s">
        <v>133</v>
      </c>
      <c r="F834">
        <v>1</v>
      </c>
      <c r="G834">
        <f t="shared" si="37"/>
        <v>833</v>
      </c>
      <c r="H834">
        <f t="shared" si="38"/>
        <v>6581</v>
      </c>
      <c r="I834" s="6">
        <f t="shared" si="36"/>
        <v>0.99878585521323415</v>
      </c>
    </row>
    <row r="835" spans="1:9">
      <c r="A835" s="4" t="s">
        <v>149</v>
      </c>
      <c r="B835" s="4" t="s">
        <v>135</v>
      </c>
      <c r="C835" t="s">
        <v>131</v>
      </c>
      <c r="D835" s="4" t="s">
        <v>148</v>
      </c>
      <c r="E835" t="s">
        <v>136</v>
      </c>
      <c r="F835">
        <v>1</v>
      </c>
      <c r="G835">
        <f t="shared" si="37"/>
        <v>834</v>
      </c>
      <c r="H835">
        <f t="shared" si="38"/>
        <v>6582</v>
      </c>
      <c r="I835" s="6">
        <f t="shared" ref="I835:I842" si="39">H835/SUM($F$2:$F$842)</f>
        <v>0.99893762331157987</v>
      </c>
    </row>
    <row r="836" spans="1:9">
      <c r="A836" s="4" t="s">
        <v>149</v>
      </c>
      <c r="B836" s="4" t="s">
        <v>135</v>
      </c>
      <c r="C836" t="s">
        <v>131</v>
      </c>
      <c r="D836" s="4" t="s">
        <v>148</v>
      </c>
      <c r="E836" t="s">
        <v>236</v>
      </c>
      <c r="F836">
        <v>1</v>
      </c>
      <c r="G836">
        <f t="shared" ref="G836:G842" si="40">G835+1</f>
        <v>835</v>
      </c>
      <c r="H836">
        <f t="shared" ref="H836:H842" si="41">H835+F836</f>
        <v>6583</v>
      </c>
      <c r="I836" s="6">
        <f t="shared" si="39"/>
        <v>0.99908939140992559</v>
      </c>
    </row>
    <row r="837" spans="1:9">
      <c r="A837" s="4" t="s">
        <v>149</v>
      </c>
      <c r="B837" s="4" t="s">
        <v>130</v>
      </c>
      <c r="C837" t="s">
        <v>140</v>
      </c>
      <c r="D837" s="4" t="s">
        <v>142</v>
      </c>
      <c r="E837" t="s">
        <v>136</v>
      </c>
      <c r="F837">
        <v>1</v>
      </c>
      <c r="G837">
        <f t="shared" si="40"/>
        <v>836</v>
      </c>
      <c r="H837">
        <f t="shared" si="41"/>
        <v>6584</v>
      </c>
      <c r="I837" s="6">
        <f t="shared" si="39"/>
        <v>0.99924115950827141</v>
      </c>
    </row>
    <row r="838" spans="1:9">
      <c r="A838" s="4" t="s">
        <v>149</v>
      </c>
      <c r="B838" s="4" t="s">
        <v>130</v>
      </c>
      <c r="C838" t="s">
        <v>140</v>
      </c>
      <c r="D838" s="4" t="s">
        <v>142</v>
      </c>
      <c r="E838" t="s">
        <v>236</v>
      </c>
      <c r="F838">
        <v>1</v>
      </c>
      <c r="G838">
        <f t="shared" si="40"/>
        <v>837</v>
      </c>
      <c r="H838">
        <f t="shared" si="41"/>
        <v>6585</v>
      </c>
      <c r="I838" s="6">
        <f t="shared" si="39"/>
        <v>0.99939292760661713</v>
      </c>
    </row>
    <row r="839" spans="1:9">
      <c r="A839" s="4" t="s">
        <v>149</v>
      </c>
      <c r="B839" s="4" t="s">
        <v>130</v>
      </c>
      <c r="C839" t="s">
        <v>140</v>
      </c>
      <c r="D839" s="4" t="s">
        <v>132</v>
      </c>
      <c r="E839" t="s">
        <v>236</v>
      </c>
      <c r="F839">
        <v>1</v>
      </c>
      <c r="G839">
        <f t="shared" si="40"/>
        <v>838</v>
      </c>
      <c r="H839">
        <f t="shared" si="41"/>
        <v>6586</v>
      </c>
      <c r="I839" s="6">
        <f t="shared" si="39"/>
        <v>0.99954469570496285</v>
      </c>
    </row>
    <row r="840" spans="1:9">
      <c r="A840" s="4" t="s">
        <v>149</v>
      </c>
      <c r="B840" s="4" t="s">
        <v>130</v>
      </c>
      <c r="C840" t="s">
        <v>140</v>
      </c>
      <c r="D840" s="4" t="s">
        <v>148</v>
      </c>
      <c r="E840" t="s">
        <v>138</v>
      </c>
      <c r="F840">
        <v>1</v>
      </c>
      <c r="G840">
        <f t="shared" si="40"/>
        <v>839</v>
      </c>
      <c r="H840">
        <f t="shared" si="41"/>
        <v>6587</v>
      </c>
      <c r="I840" s="6">
        <f t="shared" si="39"/>
        <v>0.99969646380330857</v>
      </c>
    </row>
    <row r="841" spans="1:9">
      <c r="A841" s="4" t="s">
        <v>149</v>
      </c>
      <c r="B841" s="4" t="s">
        <v>130</v>
      </c>
      <c r="C841" t="s">
        <v>131</v>
      </c>
      <c r="D841" s="4" t="s">
        <v>132</v>
      </c>
      <c r="E841" t="s">
        <v>237</v>
      </c>
      <c r="F841">
        <v>1</v>
      </c>
      <c r="G841">
        <f t="shared" si="40"/>
        <v>840</v>
      </c>
      <c r="H841">
        <f t="shared" si="41"/>
        <v>6588</v>
      </c>
      <c r="I841" s="6">
        <f t="shared" si="39"/>
        <v>0.99984823190165428</v>
      </c>
    </row>
    <row r="842" spans="1:9">
      <c r="A842" s="5" t="s">
        <v>149</v>
      </c>
      <c r="B842" s="4" t="s">
        <v>130</v>
      </c>
      <c r="C842" t="s">
        <v>131</v>
      </c>
      <c r="D842" s="4" t="s">
        <v>148</v>
      </c>
      <c r="E842" t="s">
        <v>133</v>
      </c>
      <c r="F842">
        <v>1</v>
      </c>
      <c r="G842">
        <f t="shared" si="40"/>
        <v>841</v>
      </c>
      <c r="H842">
        <f t="shared" si="41"/>
        <v>6589</v>
      </c>
      <c r="I842" s="6">
        <f t="shared" si="39"/>
        <v>1</v>
      </c>
    </row>
  </sheetData>
  <sortState xmlns:xlrd2="http://schemas.microsoft.com/office/spreadsheetml/2017/richdata2" ref="A2:F842">
    <sortCondition descending="1" ref="F2:F84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K846"/>
  <sheetViews>
    <sheetView workbookViewId="0">
      <selection activeCell="J17" sqref="J17"/>
    </sheetView>
  </sheetViews>
  <sheetFormatPr defaultRowHeight="14.45"/>
  <cols>
    <col min="9" max="9" width="11" bestFit="1" customWidth="1"/>
  </cols>
  <sheetData>
    <row r="3" spans="1:11">
      <c r="A3" s="2" t="s">
        <v>11613</v>
      </c>
      <c r="I3" s="2" t="s">
        <v>11614</v>
      </c>
    </row>
    <row r="4" spans="1:11">
      <c r="A4" s="2" t="s">
        <v>118</v>
      </c>
      <c r="B4" s="2" t="s">
        <v>121</v>
      </c>
      <c r="C4" s="2" t="s">
        <v>122</v>
      </c>
      <c r="D4" s="2" t="s">
        <v>115</v>
      </c>
      <c r="E4" s="2" t="s">
        <v>123</v>
      </c>
      <c r="F4" t="s">
        <v>124</v>
      </c>
      <c r="I4" s="2" t="s">
        <v>118</v>
      </c>
      <c r="J4" t="s">
        <v>124</v>
      </c>
    </row>
    <row r="5" spans="1:11">
      <c r="A5" t="s">
        <v>145</v>
      </c>
      <c r="B5" t="s">
        <v>144</v>
      </c>
      <c r="C5" t="s">
        <v>140</v>
      </c>
      <c r="D5" t="s">
        <v>142</v>
      </c>
      <c r="E5" t="s">
        <v>138</v>
      </c>
      <c r="F5">
        <v>13</v>
      </c>
      <c r="I5" t="s">
        <v>145</v>
      </c>
      <c r="J5" s="13">
        <v>3.5906896551724268</v>
      </c>
      <c r="K5" s="6">
        <f>J5/$J$14</f>
        <v>0.98456731563302757</v>
      </c>
    </row>
    <row r="6" spans="1:11">
      <c r="A6" t="s">
        <v>145</v>
      </c>
      <c r="B6" t="s">
        <v>144</v>
      </c>
      <c r="C6" t="s">
        <v>140</v>
      </c>
      <c r="D6" t="s">
        <v>142</v>
      </c>
      <c r="E6" t="s">
        <v>136</v>
      </c>
      <c r="F6">
        <v>9</v>
      </c>
      <c r="I6" t="s">
        <v>137</v>
      </c>
      <c r="J6" s="13">
        <v>3.7599221789883486</v>
      </c>
      <c r="K6" s="6">
        <f t="shared" ref="K6:K13" si="0">J6/$J$14</f>
        <v>1.0309708836638167</v>
      </c>
    </row>
    <row r="7" spans="1:11">
      <c r="A7" t="s">
        <v>145</v>
      </c>
      <c r="B7" t="s">
        <v>144</v>
      </c>
      <c r="C7" t="s">
        <v>140</v>
      </c>
      <c r="D7" t="s">
        <v>142</v>
      </c>
      <c r="E7" t="s">
        <v>133</v>
      </c>
      <c r="F7">
        <v>4</v>
      </c>
      <c r="I7" t="s">
        <v>139</v>
      </c>
      <c r="J7" s="13">
        <v>3.7646396396396686</v>
      </c>
      <c r="K7" s="6">
        <f t="shared" si="0"/>
        <v>1.0322644116531778</v>
      </c>
    </row>
    <row r="8" spans="1:11">
      <c r="A8" t="s">
        <v>145</v>
      </c>
      <c r="B8" t="s">
        <v>144</v>
      </c>
      <c r="C8" t="s">
        <v>140</v>
      </c>
      <c r="D8" t="s">
        <v>142</v>
      </c>
      <c r="E8" t="s">
        <v>236</v>
      </c>
      <c r="F8">
        <v>1</v>
      </c>
      <c r="I8" t="s">
        <v>143</v>
      </c>
      <c r="J8" s="13">
        <v>3.5022727272727479</v>
      </c>
      <c r="K8" s="6">
        <f t="shared" si="0"/>
        <v>0.96032338877811108</v>
      </c>
    </row>
    <row r="9" spans="1:11">
      <c r="A9" t="s">
        <v>145</v>
      </c>
      <c r="B9" t="s">
        <v>144</v>
      </c>
      <c r="C9" t="s">
        <v>140</v>
      </c>
      <c r="D9" t="s">
        <v>132</v>
      </c>
      <c r="E9" t="s">
        <v>136</v>
      </c>
      <c r="F9">
        <v>20</v>
      </c>
      <c r="I9" t="s">
        <v>146</v>
      </c>
      <c r="J9" s="13">
        <v>3.7004316546762781</v>
      </c>
      <c r="K9" s="6">
        <f t="shared" si="0"/>
        <v>1.0146585783819715</v>
      </c>
    </row>
    <row r="10" spans="1:11">
      <c r="A10" t="s">
        <v>145</v>
      </c>
      <c r="B10" t="s">
        <v>144</v>
      </c>
      <c r="C10" t="s">
        <v>140</v>
      </c>
      <c r="D10" t="s">
        <v>132</v>
      </c>
      <c r="E10" t="s">
        <v>138</v>
      </c>
      <c r="F10">
        <v>14</v>
      </c>
      <c r="I10" t="s">
        <v>129</v>
      </c>
      <c r="J10" s="13">
        <v>3.7007858546169237</v>
      </c>
      <c r="K10" s="6">
        <f t="shared" si="0"/>
        <v>1.0147557000266272</v>
      </c>
    </row>
    <row r="11" spans="1:11">
      <c r="A11" t="s">
        <v>145</v>
      </c>
      <c r="B11" t="s">
        <v>144</v>
      </c>
      <c r="C11" t="s">
        <v>140</v>
      </c>
      <c r="D11" t="s">
        <v>132</v>
      </c>
      <c r="E11" t="s">
        <v>133</v>
      </c>
      <c r="F11">
        <v>10</v>
      </c>
      <c r="I11" t="s">
        <v>134</v>
      </c>
      <c r="J11" s="13">
        <v>3.5862842892768367</v>
      </c>
      <c r="K11" s="6">
        <f t="shared" si="0"/>
        <v>0.98335936404413038</v>
      </c>
    </row>
    <row r="12" spans="1:11">
      <c r="A12" t="s">
        <v>145</v>
      </c>
      <c r="B12" t="s">
        <v>144</v>
      </c>
      <c r="C12" t="s">
        <v>140</v>
      </c>
      <c r="D12" t="s">
        <v>132</v>
      </c>
      <c r="E12" t="s">
        <v>236</v>
      </c>
      <c r="F12">
        <v>3</v>
      </c>
      <c r="I12" t="s">
        <v>141</v>
      </c>
      <c r="J12" s="13">
        <v>3.5520270270270626</v>
      </c>
      <c r="K12" s="6">
        <f t="shared" si="0"/>
        <v>0.97396602071087679</v>
      </c>
    </row>
    <row r="13" spans="1:11">
      <c r="A13" t="s">
        <v>145</v>
      </c>
      <c r="B13" t="s">
        <v>144</v>
      </c>
      <c r="C13" t="s">
        <v>140</v>
      </c>
      <c r="D13" t="s">
        <v>132</v>
      </c>
      <c r="E13" t="s">
        <v>237</v>
      </c>
      <c r="F13">
        <v>1</v>
      </c>
      <c r="I13" t="s">
        <v>149</v>
      </c>
      <c r="J13" s="13">
        <v>3.5479713603818701</v>
      </c>
      <c r="K13" s="6">
        <f t="shared" si="0"/>
        <v>0.97285395667710328</v>
      </c>
    </row>
    <row r="14" spans="1:11">
      <c r="A14" t="s">
        <v>145</v>
      </c>
      <c r="B14" t="s">
        <v>144</v>
      </c>
      <c r="C14" t="s">
        <v>140</v>
      </c>
      <c r="D14" t="s">
        <v>148</v>
      </c>
      <c r="E14" t="s">
        <v>236</v>
      </c>
      <c r="F14">
        <v>4</v>
      </c>
      <c r="I14" t="s">
        <v>8</v>
      </c>
      <c r="J14" s="13">
        <v>3.6469722264381614</v>
      </c>
    </row>
    <row r="15" spans="1:11">
      <c r="A15" t="s">
        <v>145</v>
      </c>
      <c r="B15" t="s">
        <v>144</v>
      </c>
      <c r="C15" t="s">
        <v>140</v>
      </c>
      <c r="D15" t="s">
        <v>148</v>
      </c>
      <c r="E15" t="s">
        <v>133</v>
      </c>
      <c r="F15">
        <v>4</v>
      </c>
    </row>
    <row r="16" spans="1:11">
      <c r="A16" t="s">
        <v>145</v>
      </c>
      <c r="B16" t="s">
        <v>144</v>
      </c>
      <c r="C16" t="s">
        <v>140</v>
      </c>
      <c r="D16" t="s">
        <v>148</v>
      </c>
      <c r="E16" t="s">
        <v>138</v>
      </c>
      <c r="F16">
        <v>3</v>
      </c>
    </row>
    <row r="17" spans="1:6">
      <c r="A17" t="s">
        <v>145</v>
      </c>
      <c r="B17" t="s">
        <v>144</v>
      </c>
      <c r="C17" t="s">
        <v>140</v>
      </c>
      <c r="D17" t="s">
        <v>148</v>
      </c>
      <c r="E17" t="s">
        <v>136</v>
      </c>
      <c r="F17">
        <v>1</v>
      </c>
    </row>
    <row r="18" spans="1:6">
      <c r="A18" t="s">
        <v>145</v>
      </c>
      <c r="B18" t="s">
        <v>144</v>
      </c>
      <c r="C18" t="s">
        <v>147</v>
      </c>
      <c r="D18" t="s">
        <v>142</v>
      </c>
      <c r="E18" t="s">
        <v>138</v>
      </c>
      <c r="F18">
        <v>3</v>
      </c>
    </row>
    <row r="19" spans="1:6">
      <c r="A19" t="s">
        <v>145</v>
      </c>
      <c r="B19" t="s">
        <v>144</v>
      </c>
      <c r="C19" t="s">
        <v>147</v>
      </c>
      <c r="D19" t="s">
        <v>142</v>
      </c>
      <c r="E19" t="s">
        <v>136</v>
      </c>
      <c r="F19">
        <v>3</v>
      </c>
    </row>
    <row r="20" spans="1:6">
      <c r="A20" t="s">
        <v>145</v>
      </c>
      <c r="B20" t="s">
        <v>144</v>
      </c>
      <c r="C20" t="s">
        <v>147</v>
      </c>
      <c r="D20" t="s">
        <v>142</v>
      </c>
      <c r="E20" t="s">
        <v>133</v>
      </c>
      <c r="F20">
        <v>2</v>
      </c>
    </row>
    <row r="21" spans="1:6">
      <c r="A21" t="s">
        <v>145</v>
      </c>
      <c r="B21" t="s">
        <v>144</v>
      </c>
      <c r="C21" t="s">
        <v>147</v>
      </c>
      <c r="D21" t="s">
        <v>132</v>
      </c>
      <c r="E21" t="s">
        <v>138</v>
      </c>
      <c r="F21">
        <v>9</v>
      </c>
    </row>
    <row r="22" spans="1:6">
      <c r="A22" t="s">
        <v>145</v>
      </c>
      <c r="B22" t="s">
        <v>144</v>
      </c>
      <c r="C22" t="s">
        <v>147</v>
      </c>
      <c r="D22" t="s">
        <v>132</v>
      </c>
      <c r="E22" t="s">
        <v>136</v>
      </c>
      <c r="F22">
        <v>7</v>
      </c>
    </row>
    <row r="23" spans="1:6">
      <c r="A23" t="s">
        <v>145</v>
      </c>
      <c r="B23" t="s">
        <v>144</v>
      </c>
      <c r="C23" t="s">
        <v>147</v>
      </c>
      <c r="D23" t="s">
        <v>132</v>
      </c>
      <c r="E23" t="s">
        <v>133</v>
      </c>
      <c r="F23">
        <v>3</v>
      </c>
    </row>
    <row r="24" spans="1:6">
      <c r="A24" t="s">
        <v>145</v>
      </c>
      <c r="B24" t="s">
        <v>144</v>
      </c>
      <c r="C24" t="s">
        <v>147</v>
      </c>
      <c r="D24" t="s">
        <v>148</v>
      </c>
      <c r="E24" t="s">
        <v>136</v>
      </c>
      <c r="F24">
        <v>2</v>
      </c>
    </row>
    <row r="25" spans="1:6">
      <c r="A25" t="s">
        <v>145</v>
      </c>
      <c r="B25" t="s">
        <v>144</v>
      </c>
      <c r="C25" t="s">
        <v>147</v>
      </c>
      <c r="D25" t="s">
        <v>148</v>
      </c>
      <c r="E25" t="s">
        <v>133</v>
      </c>
      <c r="F25">
        <v>1</v>
      </c>
    </row>
    <row r="26" spans="1:6">
      <c r="A26" t="s">
        <v>145</v>
      </c>
      <c r="B26" t="s">
        <v>144</v>
      </c>
      <c r="C26" t="s">
        <v>131</v>
      </c>
      <c r="D26" t="s">
        <v>142</v>
      </c>
      <c r="E26" t="s">
        <v>136</v>
      </c>
      <c r="F26">
        <v>16</v>
      </c>
    </row>
    <row r="27" spans="1:6">
      <c r="A27" t="s">
        <v>145</v>
      </c>
      <c r="B27" t="s">
        <v>144</v>
      </c>
      <c r="C27" t="s">
        <v>131</v>
      </c>
      <c r="D27" t="s">
        <v>142</v>
      </c>
      <c r="E27" t="s">
        <v>138</v>
      </c>
      <c r="F27">
        <v>14</v>
      </c>
    </row>
    <row r="28" spans="1:6">
      <c r="A28" t="s">
        <v>145</v>
      </c>
      <c r="B28" t="s">
        <v>144</v>
      </c>
      <c r="C28" t="s">
        <v>131</v>
      </c>
      <c r="D28" t="s">
        <v>142</v>
      </c>
      <c r="E28" t="s">
        <v>133</v>
      </c>
      <c r="F28">
        <v>4</v>
      </c>
    </row>
    <row r="29" spans="1:6">
      <c r="A29" t="s">
        <v>145</v>
      </c>
      <c r="B29" t="s">
        <v>144</v>
      </c>
      <c r="C29" t="s">
        <v>131</v>
      </c>
      <c r="D29" t="s">
        <v>142</v>
      </c>
      <c r="E29" t="s">
        <v>236</v>
      </c>
      <c r="F29">
        <v>3</v>
      </c>
    </row>
    <row r="30" spans="1:6">
      <c r="A30" t="s">
        <v>145</v>
      </c>
      <c r="B30" t="s">
        <v>144</v>
      </c>
      <c r="C30" t="s">
        <v>131</v>
      </c>
      <c r="D30" t="s">
        <v>235</v>
      </c>
      <c r="E30" t="s">
        <v>136</v>
      </c>
      <c r="F30">
        <v>2</v>
      </c>
    </row>
    <row r="31" spans="1:6">
      <c r="A31" t="s">
        <v>145</v>
      </c>
      <c r="B31" t="s">
        <v>144</v>
      </c>
      <c r="C31" t="s">
        <v>131</v>
      </c>
      <c r="D31" t="s">
        <v>132</v>
      </c>
      <c r="E31" t="s">
        <v>136</v>
      </c>
      <c r="F31">
        <v>20</v>
      </c>
    </row>
    <row r="32" spans="1:6">
      <c r="A32" t="s">
        <v>145</v>
      </c>
      <c r="B32" t="s">
        <v>144</v>
      </c>
      <c r="C32" t="s">
        <v>131</v>
      </c>
      <c r="D32" t="s">
        <v>132</v>
      </c>
      <c r="E32" t="s">
        <v>138</v>
      </c>
      <c r="F32">
        <v>17</v>
      </c>
    </row>
    <row r="33" spans="1:6">
      <c r="A33" t="s">
        <v>145</v>
      </c>
      <c r="B33" t="s">
        <v>144</v>
      </c>
      <c r="C33" t="s">
        <v>131</v>
      </c>
      <c r="D33" t="s">
        <v>132</v>
      </c>
      <c r="E33" t="s">
        <v>133</v>
      </c>
      <c r="F33">
        <v>15</v>
      </c>
    </row>
    <row r="34" spans="1:6">
      <c r="A34" t="s">
        <v>145</v>
      </c>
      <c r="B34" t="s">
        <v>144</v>
      </c>
      <c r="C34" t="s">
        <v>131</v>
      </c>
      <c r="D34" t="s">
        <v>132</v>
      </c>
      <c r="E34" t="s">
        <v>236</v>
      </c>
      <c r="F34">
        <v>5</v>
      </c>
    </row>
    <row r="35" spans="1:6">
      <c r="A35" t="s">
        <v>145</v>
      </c>
      <c r="B35" t="s">
        <v>144</v>
      </c>
      <c r="C35" t="s">
        <v>131</v>
      </c>
      <c r="D35" t="s">
        <v>148</v>
      </c>
      <c r="E35" t="s">
        <v>133</v>
      </c>
      <c r="F35">
        <v>7</v>
      </c>
    </row>
    <row r="36" spans="1:6">
      <c r="A36" t="s">
        <v>145</v>
      </c>
      <c r="B36" t="s">
        <v>144</v>
      </c>
      <c r="C36" t="s">
        <v>131</v>
      </c>
      <c r="D36" t="s">
        <v>148</v>
      </c>
      <c r="E36" t="s">
        <v>138</v>
      </c>
      <c r="F36">
        <v>6</v>
      </c>
    </row>
    <row r="37" spans="1:6">
      <c r="A37" t="s">
        <v>145</v>
      </c>
      <c r="B37" t="s">
        <v>144</v>
      </c>
      <c r="C37" t="s">
        <v>131</v>
      </c>
      <c r="D37" t="s">
        <v>148</v>
      </c>
      <c r="E37" t="s">
        <v>136</v>
      </c>
      <c r="F37">
        <v>3</v>
      </c>
    </row>
    <row r="38" spans="1:6">
      <c r="A38" t="s">
        <v>145</v>
      </c>
      <c r="B38" t="s">
        <v>144</v>
      </c>
      <c r="C38" t="s">
        <v>131</v>
      </c>
      <c r="D38" t="s">
        <v>148</v>
      </c>
      <c r="E38" t="s">
        <v>236</v>
      </c>
      <c r="F38">
        <v>3</v>
      </c>
    </row>
    <row r="39" spans="1:6">
      <c r="A39" t="s">
        <v>145</v>
      </c>
      <c r="B39" t="s">
        <v>135</v>
      </c>
      <c r="C39" t="s">
        <v>140</v>
      </c>
      <c r="D39" t="s">
        <v>142</v>
      </c>
      <c r="E39" t="s">
        <v>138</v>
      </c>
      <c r="F39">
        <v>14</v>
      </c>
    </row>
    <row r="40" spans="1:6">
      <c r="A40" t="s">
        <v>145</v>
      </c>
      <c r="B40" t="s">
        <v>135</v>
      </c>
      <c r="C40" t="s">
        <v>140</v>
      </c>
      <c r="D40" t="s">
        <v>142</v>
      </c>
      <c r="E40" t="s">
        <v>136</v>
      </c>
      <c r="F40">
        <v>8</v>
      </c>
    </row>
    <row r="41" spans="1:6">
      <c r="A41" t="s">
        <v>145</v>
      </c>
      <c r="B41" t="s">
        <v>135</v>
      </c>
      <c r="C41" t="s">
        <v>140</v>
      </c>
      <c r="D41" t="s">
        <v>142</v>
      </c>
      <c r="E41" t="s">
        <v>133</v>
      </c>
      <c r="F41">
        <v>7</v>
      </c>
    </row>
    <row r="42" spans="1:6">
      <c r="A42" t="s">
        <v>145</v>
      </c>
      <c r="B42" t="s">
        <v>135</v>
      </c>
      <c r="C42" t="s">
        <v>140</v>
      </c>
      <c r="D42" t="s">
        <v>142</v>
      </c>
      <c r="E42" t="s">
        <v>236</v>
      </c>
      <c r="F42">
        <v>2</v>
      </c>
    </row>
    <row r="43" spans="1:6">
      <c r="A43" t="s">
        <v>145</v>
      </c>
      <c r="B43" t="s">
        <v>135</v>
      </c>
      <c r="C43" t="s">
        <v>140</v>
      </c>
      <c r="D43" t="s">
        <v>235</v>
      </c>
      <c r="E43" t="s">
        <v>133</v>
      </c>
      <c r="F43">
        <v>3</v>
      </c>
    </row>
    <row r="44" spans="1:6">
      <c r="A44" t="s">
        <v>145</v>
      </c>
      <c r="B44" t="s">
        <v>135</v>
      </c>
      <c r="C44" t="s">
        <v>140</v>
      </c>
      <c r="D44" t="s">
        <v>132</v>
      </c>
      <c r="E44" t="s">
        <v>136</v>
      </c>
      <c r="F44">
        <v>25</v>
      </c>
    </row>
    <row r="45" spans="1:6">
      <c r="A45" t="s">
        <v>145</v>
      </c>
      <c r="B45" t="s">
        <v>135</v>
      </c>
      <c r="C45" t="s">
        <v>140</v>
      </c>
      <c r="D45" t="s">
        <v>132</v>
      </c>
      <c r="E45" t="s">
        <v>133</v>
      </c>
      <c r="F45">
        <v>17</v>
      </c>
    </row>
    <row r="46" spans="1:6">
      <c r="A46" t="s">
        <v>145</v>
      </c>
      <c r="B46" t="s">
        <v>135</v>
      </c>
      <c r="C46" t="s">
        <v>140</v>
      </c>
      <c r="D46" t="s">
        <v>132</v>
      </c>
      <c r="E46" t="s">
        <v>138</v>
      </c>
      <c r="F46">
        <v>9</v>
      </c>
    </row>
    <row r="47" spans="1:6">
      <c r="A47" t="s">
        <v>145</v>
      </c>
      <c r="B47" t="s">
        <v>135</v>
      </c>
      <c r="C47" t="s">
        <v>140</v>
      </c>
      <c r="D47" t="s">
        <v>132</v>
      </c>
      <c r="E47" t="s">
        <v>236</v>
      </c>
      <c r="F47">
        <v>3</v>
      </c>
    </row>
    <row r="48" spans="1:6">
      <c r="A48" t="s">
        <v>145</v>
      </c>
      <c r="B48" t="s">
        <v>135</v>
      </c>
      <c r="C48" t="s">
        <v>140</v>
      </c>
      <c r="D48" t="s">
        <v>148</v>
      </c>
      <c r="E48" t="s">
        <v>133</v>
      </c>
      <c r="F48">
        <v>3</v>
      </c>
    </row>
    <row r="49" spans="1:6">
      <c r="A49" t="s">
        <v>145</v>
      </c>
      <c r="B49" t="s">
        <v>135</v>
      </c>
      <c r="C49" t="s">
        <v>140</v>
      </c>
      <c r="D49" t="s">
        <v>148</v>
      </c>
      <c r="E49" t="s">
        <v>138</v>
      </c>
      <c r="F49">
        <v>2</v>
      </c>
    </row>
    <row r="50" spans="1:6">
      <c r="A50" t="s">
        <v>145</v>
      </c>
      <c r="B50" t="s">
        <v>135</v>
      </c>
      <c r="C50" t="s">
        <v>140</v>
      </c>
      <c r="D50" t="s">
        <v>148</v>
      </c>
      <c r="E50" t="s">
        <v>136</v>
      </c>
      <c r="F50">
        <v>1</v>
      </c>
    </row>
    <row r="51" spans="1:6">
      <c r="A51" t="s">
        <v>145</v>
      </c>
      <c r="B51" t="s">
        <v>135</v>
      </c>
      <c r="C51" t="s">
        <v>147</v>
      </c>
      <c r="D51" t="s">
        <v>142</v>
      </c>
      <c r="E51" t="s">
        <v>136</v>
      </c>
      <c r="F51">
        <v>1</v>
      </c>
    </row>
    <row r="52" spans="1:6">
      <c r="A52" t="s">
        <v>145</v>
      </c>
      <c r="B52" t="s">
        <v>135</v>
      </c>
      <c r="C52" t="s">
        <v>147</v>
      </c>
      <c r="D52" t="s">
        <v>142</v>
      </c>
      <c r="E52" t="s">
        <v>138</v>
      </c>
      <c r="F52">
        <v>1</v>
      </c>
    </row>
    <row r="53" spans="1:6">
      <c r="A53" t="s">
        <v>145</v>
      </c>
      <c r="B53" t="s">
        <v>135</v>
      </c>
      <c r="C53" t="s">
        <v>147</v>
      </c>
      <c r="D53" t="s">
        <v>132</v>
      </c>
      <c r="E53" t="s">
        <v>133</v>
      </c>
      <c r="F53">
        <v>5</v>
      </c>
    </row>
    <row r="54" spans="1:6">
      <c r="A54" t="s">
        <v>145</v>
      </c>
      <c r="B54" t="s">
        <v>135</v>
      </c>
      <c r="C54" t="s">
        <v>147</v>
      </c>
      <c r="D54" t="s">
        <v>132</v>
      </c>
      <c r="E54" t="s">
        <v>136</v>
      </c>
      <c r="F54">
        <v>2</v>
      </c>
    </row>
    <row r="55" spans="1:6">
      <c r="A55" t="s">
        <v>145</v>
      </c>
      <c r="B55" t="s">
        <v>135</v>
      </c>
      <c r="C55" t="s">
        <v>147</v>
      </c>
      <c r="D55" t="s">
        <v>132</v>
      </c>
      <c r="E55" t="s">
        <v>138</v>
      </c>
      <c r="F55">
        <v>2</v>
      </c>
    </row>
    <row r="56" spans="1:6">
      <c r="A56" t="s">
        <v>145</v>
      </c>
      <c r="B56" t="s">
        <v>135</v>
      </c>
      <c r="C56" t="s">
        <v>131</v>
      </c>
      <c r="D56" t="s">
        <v>142</v>
      </c>
      <c r="E56" t="s">
        <v>138</v>
      </c>
      <c r="F56">
        <v>40</v>
      </c>
    </row>
    <row r="57" spans="1:6">
      <c r="A57" t="s">
        <v>145</v>
      </c>
      <c r="B57" t="s">
        <v>135</v>
      </c>
      <c r="C57" t="s">
        <v>131</v>
      </c>
      <c r="D57" t="s">
        <v>142</v>
      </c>
      <c r="E57" t="s">
        <v>136</v>
      </c>
      <c r="F57">
        <v>30</v>
      </c>
    </row>
    <row r="58" spans="1:6">
      <c r="A58" t="s">
        <v>145</v>
      </c>
      <c r="B58" t="s">
        <v>135</v>
      </c>
      <c r="C58" t="s">
        <v>131</v>
      </c>
      <c r="D58" t="s">
        <v>142</v>
      </c>
      <c r="E58" t="s">
        <v>236</v>
      </c>
      <c r="F58">
        <v>6</v>
      </c>
    </row>
    <row r="59" spans="1:6">
      <c r="A59" t="s">
        <v>145</v>
      </c>
      <c r="B59" t="s">
        <v>135</v>
      </c>
      <c r="C59" t="s">
        <v>131</v>
      </c>
      <c r="D59" t="s">
        <v>142</v>
      </c>
      <c r="E59" t="s">
        <v>133</v>
      </c>
      <c r="F59">
        <v>5</v>
      </c>
    </row>
    <row r="60" spans="1:6">
      <c r="A60" t="s">
        <v>145</v>
      </c>
      <c r="B60" t="s">
        <v>135</v>
      </c>
      <c r="C60" t="s">
        <v>131</v>
      </c>
      <c r="D60" t="s">
        <v>132</v>
      </c>
      <c r="E60" t="s">
        <v>138</v>
      </c>
      <c r="F60">
        <v>38</v>
      </c>
    </row>
    <row r="61" spans="1:6">
      <c r="A61" t="s">
        <v>145</v>
      </c>
      <c r="B61" t="s">
        <v>135</v>
      </c>
      <c r="C61" t="s">
        <v>131</v>
      </c>
      <c r="D61" t="s">
        <v>132</v>
      </c>
      <c r="E61" t="s">
        <v>136</v>
      </c>
      <c r="F61">
        <v>30</v>
      </c>
    </row>
    <row r="62" spans="1:6">
      <c r="A62" t="s">
        <v>145</v>
      </c>
      <c r="B62" t="s">
        <v>135</v>
      </c>
      <c r="C62" t="s">
        <v>131</v>
      </c>
      <c r="D62" t="s">
        <v>132</v>
      </c>
      <c r="E62" t="s">
        <v>133</v>
      </c>
      <c r="F62">
        <v>21</v>
      </c>
    </row>
    <row r="63" spans="1:6">
      <c r="A63" t="s">
        <v>145</v>
      </c>
      <c r="B63" t="s">
        <v>135</v>
      </c>
      <c r="C63" t="s">
        <v>131</v>
      </c>
      <c r="D63" t="s">
        <v>132</v>
      </c>
      <c r="E63" t="s">
        <v>236</v>
      </c>
      <c r="F63">
        <v>10</v>
      </c>
    </row>
    <row r="64" spans="1:6">
      <c r="A64" t="s">
        <v>145</v>
      </c>
      <c r="B64" t="s">
        <v>135</v>
      </c>
      <c r="C64" t="s">
        <v>131</v>
      </c>
      <c r="D64" t="s">
        <v>132</v>
      </c>
      <c r="E64" t="s">
        <v>237</v>
      </c>
      <c r="F64">
        <v>1</v>
      </c>
    </row>
    <row r="65" spans="1:6">
      <c r="A65" t="s">
        <v>145</v>
      </c>
      <c r="B65" t="s">
        <v>135</v>
      </c>
      <c r="C65" t="s">
        <v>131</v>
      </c>
      <c r="D65" t="s">
        <v>148</v>
      </c>
      <c r="E65" t="s">
        <v>133</v>
      </c>
      <c r="F65">
        <v>16</v>
      </c>
    </row>
    <row r="66" spans="1:6">
      <c r="A66" t="s">
        <v>145</v>
      </c>
      <c r="B66" t="s">
        <v>135</v>
      </c>
      <c r="C66" t="s">
        <v>131</v>
      </c>
      <c r="D66" t="s">
        <v>148</v>
      </c>
      <c r="E66" t="s">
        <v>236</v>
      </c>
      <c r="F66">
        <v>3</v>
      </c>
    </row>
    <row r="67" spans="1:6">
      <c r="A67" t="s">
        <v>145</v>
      </c>
      <c r="B67" t="s">
        <v>135</v>
      </c>
      <c r="C67" t="s">
        <v>131</v>
      </c>
      <c r="D67" t="s">
        <v>148</v>
      </c>
      <c r="E67" t="s">
        <v>136</v>
      </c>
      <c r="F67">
        <v>2</v>
      </c>
    </row>
    <row r="68" spans="1:6">
      <c r="A68" t="s">
        <v>145</v>
      </c>
      <c r="B68" t="s">
        <v>135</v>
      </c>
      <c r="C68" t="s">
        <v>131</v>
      </c>
      <c r="D68" t="s">
        <v>148</v>
      </c>
      <c r="E68" t="s">
        <v>138</v>
      </c>
      <c r="F68">
        <v>1</v>
      </c>
    </row>
    <row r="69" spans="1:6">
      <c r="A69" t="s">
        <v>145</v>
      </c>
      <c r="B69" t="s">
        <v>130</v>
      </c>
      <c r="C69" t="s">
        <v>140</v>
      </c>
      <c r="D69" t="s">
        <v>142</v>
      </c>
      <c r="E69" t="s">
        <v>136</v>
      </c>
      <c r="F69">
        <v>2</v>
      </c>
    </row>
    <row r="70" spans="1:6">
      <c r="A70" t="s">
        <v>145</v>
      </c>
      <c r="B70" t="s">
        <v>130</v>
      </c>
      <c r="C70" t="s">
        <v>140</v>
      </c>
      <c r="D70" t="s">
        <v>142</v>
      </c>
      <c r="E70" t="s">
        <v>138</v>
      </c>
      <c r="F70">
        <v>1</v>
      </c>
    </row>
    <row r="71" spans="1:6">
      <c r="A71" t="s">
        <v>145</v>
      </c>
      <c r="B71" t="s">
        <v>130</v>
      </c>
      <c r="C71" t="s">
        <v>140</v>
      </c>
      <c r="D71" t="s">
        <v>142</v>
      </c>
      <c r="E71" t="s">
        <v>133</v>
      </c>
      <c r="F71">
        <v>1</v>
      </c>
    </row>
    <row r="72" spans="1:6">
      <c r="A72" t="s">
        <v>145</v>
      </c>
      <c r="B72" t="s">
        <v>130</v>
      </c>
      <c r="C72" t="s">
        <v>140</v>
      </c>
      <c r="D72" t="s">
        <v>132</v>
      </c>
      <c r="E72" t="s">
        <v>133</v>
      </c>
      <c r="F72">
        <v>2</v>
      </c>
    </row>
    <row r="73" spans="1:6">
      <c r="A73" t="s">
        <v>145</v>
      </c>
      <c r="B73" t="s">
        <v>130</v>
      </c>
      <c r="C73" t="s">
        <v>140</v>
      </c>
      <c r="D73" t="s">
        <v>132</v>
      </c>
      <c r="E73" t="s">
        <v>136</v>
      </c>
      <c r="F73">
        <v>2</v>
      </c>
    </row>
    <row r="74" spans="1:6">
      <c r="A74" t="s">
        <v>145</v>
      </c>
      <c r="B74" t="s">
        <v>130</v>
      </c>
      <c r="C74" t="s">
        <v>140</v>
      </c>
      <c r="D74" t="s">
        <v>132</v>
      </c>
      <c r="E74" t="s">
        <v>236</v>
      </c>
      <c r="F74">
        <v>1</v>
      </c>
    </row>
    <row r="75" spans="1:6">
      <c r="A75" t="s">
        <v>145</v>
      </c>
      <c r="B75" t="s">
        <v>130</v>
      </c>
      <c r="C75" t="s">
        <v>131</v>
      </c>
      <c r="D75" t="s">
        <v>142</v>
      </c>
      <c r="E75" t="s">
        <v>136</v>
      </c>
      <c r="F75">
        <v>11</v>
      </c>
    </row>
    <row r="76" spans="1:6">
      <c r="A76" t="s">
        <v>145</v>
      </c>
      <c r="B76" t="s">
        <v>130</v>
      </c>
      <c r="C76" t="s">
        <v>131</v>
      </c>
      <c r="D76" t="s">
        <v>142</v>
      </c>
      <c r="E76" t="s">
        <v>138</v>
      </c>
      <c r="F76">
        <v>5</v>
      </c>
    </row>
    <row r="77" spans="1:6">
      <c r="A77" t="s">
        <v>145</v>
      </c>
      <c r="B77" t="s">
        <v>130</v>
      </c>
      <c r="C77" t="s">
        <v>131</v>
      </c>
      <c r="D77" t="s">
        <v>142</v>
      </c>
      <c r="E77" t="s">
        <v>133</v>
      </c>
      <c r="F77">
        <v>5</v>
      </c>
    </row>
    <row r="78" spans="1:6">
      <c r="A78" t="s">
        <v>145</v>
      </c>
      <c r="B78" t="s">
        <v>130</v>
      </c>
      <c r="C78" t="s">
        <v>131</v>
      </c>
      <c r="D78" t="s">
        <v>132</v>
      </c>
      <c r="E78" t="s">
        <v>133</v>
      </c>
      <c r="F78">
        <v>5</v>
      </c>
    </row>
    <row r="79" spans="1:6">
      <c r="A79" t="s">
        <v>145</v>
      </c>
      <c r="B79" t="s">
        <v>130</v>
      </c>
      <c r="C79" t="s">
        <v>131</v>
      </c>
      <c r="D79" t="s">
        <v>132</v>
      </c>
      <c r="E79" t="s">
        <v>136</v>
      </c>
      <c r="F79">
        <v>2</v>
      </c>
    </row>
    <row r="80" spans="1:6">
      <c r="A80" t="s">
        <v>145</v>
      </c>
      <c r="B80" t="s">
        <v>130</v>
      </c>
      <c r="C80" t="s">
        <v>131</v>
      </c>
      <c r="D80" t="s">
        <v>132</v>
      </c>
      <c r="E80" t="s">
        <v>138</v>
      </c>
      <c r="F80">
        <v>2</v>
      </c>
    </row>
    <row r="81" spans="1:6">
      <c r="A81" t="s">
        <v>145</v>
      </c>
      <c r="B81" t="s">
        <v>130</v>
      </c>
      <c r="C81" t="s">
        <v>131</v>
      </c>
      <c r="D81" t="s">
        <v>148</v>
      </c>
      <c r="E81" t="s">
        <v>136</v>
      </c>
      <c r="F81">
        <v>1</v>
      </c>
    </row>
    <row r="82" spans="1:6">
      <c r="A82" t="s">
        <v>137</v>
      </c>
      <c r="B82" t="s">
        <v>144</v>
      </c>
      <c r="C82" t="s">
        <v>140</v>
      </c>
      <c r="D82" t="s">
        <v>142</v>
      </c>
      <c r="E82" t="s">
        <v>133</v>
      </c>
      <c r="F82">
        <v>4</v>
      </c>
    </row>
    <row r="83" spans="1:6">
      <c r="A83" t="s">
        <v>137</v>
      </c>
      <c r="B83" t="s">
        <v>144</v>
      </c>
      <c r="C83" t="s">
        <v>140</v>
      </c>
      <c r="D83" t="s">
        <v>142</v>
      </c>
      <c r="E83" t="s">
        <v>136</v>
      </c>
      <c r="F83">
        <v>3</v>
      </c>
    </row>
    <row r="84" spans="1:6">
      <c r="A84" t="s">
        <v>137</v>
      </c>
      <c r="B84" t="s">
        <v>144</v>
      </c>
      <c r="C84" t="s">
        <v>140</v>
      </c>
      <c r="D84" t="s">
        <v>142</v>
      </c>
      <c r="E84" t="s">
        <v>138</v>
      </c>
      <c r="F84">
        <v>3</v>
      </c>
    </row>
    <row r="85" spans="1:6">
      <c r="A85" t="s">
        <v>137</v>
      </c>
      <c r="B85" t="s">
        <v>144</v>
      </c>
      <c r="C85" t="s">
        <v>140</v>
      </c>
      <c r="D85" t="s">
        <v>132</v>
      </c>
      <c r="E85" t="s">
        <v>136</v>
      </c>
      <c r="F85">
        <v>6</v>
      </c>
    </row>
    <row r="86" spans="1:6">
      <c r="A86" t="s">
        <v>137</v>
      </c>
      <c r="B86" t="s">
        <v>144</v>
      </c>
      <c r="C86" t="s">
        <v>140</v>
      </c>
      <c r="D86" t="s">
        <v>132</v>
      </c>
      <c r="E86" t="s">
        <v>138</v>
      </c>
      <c r="F86">
        <v>5</v>
      </c>
    </row>
    <row r="87" spans="1:6">
      <c r="A87" t="s">
        <v>137</v>
      </c>
      <c r="B87" t="s">
        <v>144</v>
      </c>
      <c r="C87" t="s">
        <v>140</v>
      </c>
      <c r="D87" t="s">
        <v>132</v>
      </c>
      <c r="E87" t="s">
        <v>133</v>
      </c>
      <c r="F87">
        <v>5</v>
      </c>
    </row>
    <row r="88" spans="1:6">
      <c r="A88" t="s">
        <v>137</v>
      </c>
      <c r="B88" t="s">
        <v>144</v>
      </c>
      <c r="C88" t="s">
        <v>140</v>
      </c>
      <c r="D88" t="s">
        <v>132</v>
      </c>
      <c r="E88" t="s">
        <v>236</v>
      </c>
      <c r="F88">
        <v>1</v>
      </c>
    </row>
    <row r="89" spans="1:6">
      <c r="A89" t="s">
        <v>137</v>
      </c>
      <c r="B89" t="s">
        <v>144</v>
      </c>
      <c r="C89" t="s">
        <v>140</v>
      </c>
      <c r="D89" t="s">
        <v>148</v>
      </c>
      <c r="E89" t="s">
        <v>236</v>
      </c>
      <c r="F89">
        <v>3</v>
      </c>
    </row>
    <row r="90" spans="1:6">
      <c r="A90" t="s">
        <v>137</v>
      </c>
      <c r="B90" t="s">
        <v>144</v>
      </c>
      <c r="C90" t="s">
        <v>140</v>
      </c>
      <c r="D90" t="s">
        <v>148</v>
      </c>
      <c r="E90" t="s">
        <v>138</v>
      </c>
      <c r="F90">
        <v>3</v>
      </c>
    </row>
    <row r="91" spans="1:6">
      <c r="A91" t="s">
        <v>137</v>
      </c>
      <c r="B91" t="s">
        <v>144</v>
      </c>
      <c r="C91" t="s">
        <v>147</v>
      </c>
      <c r="D91" t="s">
        <v>142</v>
      </c>
      <c r="E91" t="s">
        <v>138</v>
      </c>
      <c r="F91">
        <v>4</v>
      </c>
    </row>
    <row r="92" spans="1:6">
      <c r="A92" t="s">
        <v>137</v>
      </c>
      <c r="B92" t="s">
        <v>144</v>
      </c>
      <c r="C92" t="s">
        <v>147</v>
      </c>
      <c r="D92" t="s">
        <v>142</v>
      </c>
      <c r="E92" t="s">
        <v>136</v>
      </c>
      <c r="F92">
        <v>2</v>
      </c>
    </row>
    <row r="93" spans="1:6">
      <c r="A93" t="s">
        <v>137</v>
      </c>
      <c r="B93" t="s">
        <v>144</v>
      </c>
      <c r="C93" t="s">
        <v>147</v>
      </c>
      <c r="D93" t="s">
        <v>132</v>
      </c>
      <c r="E93" t="s">
        <v>138</v>
      </c>
      <c r="F93">
        <v>8</v>
      </c>
    </row>
    <row r="94" spans="1:6">
      <c r="A94" t="s">
        <v>137</v>
      </c>
      <c r="B94" t="s">
        <v>144</v>
      </c>
      <c r="C94" t="s">
        <v>147</v>
      </c>
      <c r="D94" t="s">
        <v>132</v>
      </c>
      <c r="E94" t="s">
        <v>136</v>
      </c>
      <c r="F94">
        <v>6</v>
      </c>
    </row>
    <row r="95" spans="1:6">
      <c r="A95" t="s">
        <v>137</v>
      </c>
      <c r="B95" t="s">
        <v>144</v>
      </c>
      <c r="C95" t="s">
        <v>147</v>
      </c>
      <c r="D95" t="s">
        <v>132</v>
      </c>
      <c r="E95" t="s">
        <v>133</v>
      </c>
      <c r="F95">
        <v>3</v>
      </c>
    </row>
    <row r="96" spans="1:6">
      <c r="A96" t="s">
        <v>137</v>
      </c>
      <c r="B96" t="s">
        <v>144</v>
      </c>
      <c r="C96" t="s">
        <v>147</v>
      </c>
      <c r="D96" t="s">
        <v>148</v>
      </c>
      <c r="E96" t="s">
        <v>138</v>
      </c>
      <c r="F96">
        <v>1</v>
      </c>
    </row>
    <row r="97" spans="1:6">
      <c r="A97" t="s">
        <v>137</v>
      </c>
      <c r="B97" t="s">
        <v>144</v>
      </c>
      <c r="C97" t="s">
        <v>147</v>
      </c>
      <c r="D97" t="s">
        <v>148</v>
      </c>
      <c r="E97" t="s">
        <v>136</v>
      </c>
      <c r="F97">
        <v>1</v>
      </c>
    </row>
    <row r="98" spans="1:6">
      <c r="A98" t="s">
        <v>137</v>
      </c>
      <c r="B98" t="s">
        <v>144</v>
      </c>
      <c r="C98" t="s">
        <v>147</v>
      </c>
      <c r="D98" t="s">
        <v>148</v>
      </c>
      <c r="E98" t="s">
        <v>236</v>
      </c>
      <c r="F98">
        <v>1</v>
      </c>
    </row>
    <row r="99" spans="1:6">
      <c r="A99" t="s">
        <v>137</v>
      </c>
      <c r="B99" t="s">
        <v>144</v>
      </c>
      <c r="C99" t="s">
        <v>131</v>
      </c>
      <c r="D99" t="s">
        <v>142</v>
      </c>
      <c r="E99" t="s">
        <v>136</v>
      </c>
      <c r="F99">
        <v>13</v>
      </c>
    </row>
    <row r="100" spans="1:6">
      <c r="A100" t="s">
        <v>137</v>
      </c>
      <c r="B100" t="s">
        <v>144</v>
      </c>
      <c r="C100" t="s">
        <v>131</v>
      </c>
      <c r="D100" t="s">
        <v>142</v>
      </c>
      <c r="E100" t="s">
        <v>138</v>
      </c>
      <c r="F100">
        <v>6</v>
      </c>
    </row>
    <row r="101" spans="1:6">
      <c r="A101" t="s">
        <v>137</v>
      </c>
      <c r="B101" t="s">
        <v>144</v>
      </c>
      <c r="C101" t="s">
        <v>131</v>
      </c>
      <c r="D101" t="s">
        <v>142</v>
      </c>
      <c r="E101" t="s">
        <v>133</v>
      </c>
      <c r="F101">
        <v>2</v>
      </c>
    </row>
    <row r="102" spans="1:6">
      <c r="A102" t="s">
        <v>137</v>
      </c>
      <c r="B102" t="s">
        <v>144</v>
      </c>
      <c r="C102" t="s">
        <v>131</v>
      </c>
      <c r="D102" t="s">
        <v>235</v>
      </c>
      <c r="E102" t="s">
        <v>236</v>
      </c>
      <c r="F102">
        <v>2</v>
      </c>
    </row>
    <row r="103" spans="1:6">
      <c r="A103" t="s">
        <v>137</v>
      </c>
      <c r="B103" t="s">
        <v>144</v>
      </c>
      <c r="C103" t="s">
        <v>131</v>
      </c>
      <c r="D103" t="s">
        <v>235</v>
      </c>
      <c r="E103" t="s">
        <v>133</v>
      </c>
      <c r="F103">
        <v>2</v>
      </c>
    </row>
    <row r="104" spans="1:6">
      <c r="A104" t="s">
        <v>137</v>
      </c>
      <c r="B104" t="s">
        <v>144</v>
      </c>
      <c r="C104" t="s">
        <v>131</v>
      </c>
      <c r="D104" t="s">
        <v>235</v>
      </c>
      <c r="E104" t="s">
        <v>136</v>
      </c>
      <c r="F104">
        <v>1</v>
      </c>
    </row>
    <row r="105" spans="1:6">
      <c r="A105" t="s">
        <v>137</v>
      </c>
      <c r="B105" t="s">
        <v>144</v>
      </c>
      <c r="C105" t="s">
        <v>131</v>
      </c>
      <c r="D105" t="s">
        <v>235</v>
      </c>
      <c r="E105" t="s">
        <v>138</v>
      </c>
      <c r="F105">
        <v>1</v>
      </c>
    </row>
    <row r="106" spans="1:6">
      <c r="A106" t="s">
        <v>137</v>
      </c>
      <c r="B106" t="s">
        <v>144</v>
      </c>
      <c r="C106" t="s">
        <v>131</v>
      </c>
      <c r="D106" t="s">
        <v>132</v>
      </c>
      <c r="E106" t="s">
        <v>136</v>
      </c>
      <c r="F106">
        <v>16</v>
      </c>
    </row>
    <row r="107" spans="1:6">
      <c r="A107" t="s">
        <v>137</v>
      </c>
      <c r="B107" t="s">
        <v>144</v>
      </c>
      <c r="C107" t="s">
        <v>131</v>
      </c>
      <c r="D107" t="s">
        <v>132</v>
      </c>
      <c r="E107" t="s">
        <v>133</v>
      </c>
      <c r="F107">
        <v>15</v>
      </c>
    </row>
    <row r="108" spans="1:6">
      <c r="A108" t="s">
        <v>137</v>
      </c>
      <c r="B108" t="s">
        <v>144</v>
      </c>
      <c r="C108" t="s">
        <v>131</v>
      </c>
      <c r="D108" t="s">
        <v>132</v>
      </c>
      <c r="E108" t="s">
        <v>138</v>
      </c>
      <c r="F108">
        <v>9</v>
      </c>
    </row>
    <row r="109" spans="1:6">
      <c r="A109" t="s">
        <v>137</v>
      </c>
      <c r="B109" t="s">
        <v>144</v>
      </c>
      <c r="C109" t="s">
        <v>131</v>
      </c>
      <c r="D109" t="s">
        <v>132</v>
      </c>
      <c r="E109" t="s">
        <v>236</v>
      </c>
      <c r="F109">
        <v>4</v>
      </c>
    </row>
    <row r="110" spans="1:6">
      <c r="A110" t="s">
        <v>137</v>
      </c>
      <c r="B110" t="s">
        <v>144</v>
      </c>
      <c r="C110" t="s">
        <v>131</v>
      </c>
      <c r="D110" t="s">
        <v>148</v>
      </c>
      <c r="E110" t="s">
        <v>133</v>
      </c>
      <c r="F110">
        <v>9</v>
      </c>
    </row>
    <row r="111" spans="1:6">
      <c r="A111" t="s">
        <v>137</v>
      </c>
      <c r="B111" t="s">
        <v>144</v>
      </c>
      <c r="C111" t="s">
        <v>131</v>
      </c>
      <c r="D111" t="s">
        <v>148</v>
      </c>
      <c r="E111" t="s">
        <v>136</v>
      </c>
      <c r="F111">
        <v>7</v>
      </c>
    </row>
    <row r="112" spans="1:6">
      <c r="A112" t="s">
        <v>137</v>
      </c>
      <c r="B112" t="s">
        <v>144</v>
      </c>
      <c r="C112" t="s">
        <v>131</v>
      </c>
      <c r="D112" t="s">
        <v>148</v>
      </c>
      <c r="E112" t="s">
        <v>138</v>
      </c>
      <c r="F112">
        <v>4</v>
      </c>
    </row>
    <row r="113" spans="1:6">
      <c r="A113" t="s">
        <v>137</v>
      </c>
      <c r="B113" t="s">
        <v>144</v>
      </c>
      <c r="C113" t="s">
        <v>131</v>
      </c>
      <c r="D113" t="s">
        <v>148</v>
      </c>
      <c r="E113" t="s">
        <v>236</v>
      </c>
      <c r="F113">
        <v>2</v>
      </c>
    </row>
    <row r="114" spans="1:6">
      <c r="A114" t="s">
        <v>137</v>
      </c>
      <c r="B114" t="s">
        <v>135</v>
      </c>
      <c r="C114" t="s">
        <v>140</v>
      </c>
      <c r="D114" t="s">
        <v>142</v>
      </c>
      <c r="E114" t="s">
        <v>138</v>
      </c>
      <c r="F114">
        <v>16</v>
      </c>
    </row>
    <row r="115" spans="1:6">
      <c r="A115" t="s">
        <v>137</v>
      </c>
      <c r="B115" t="s">
        <v>135</v>
      </c>
      <c r="C115" t="s">
        <v>140</v>
      </c>
      <c r="D115" t="s">
        <v>142</v>
      </c>
      <c r="E115" t="s">
        <v>136</v>
      </c>
      <c r="F115">
        <v>15</v>
      </c>
    </row>
    <row r="116" spans="1:6">
      <c r="A116" t="s">
        <v>137</v>
      </c>
      <c r="B116" t="s">
        <v>135</v>
      </c>
      <c r="C116" t="s">
        <v>140</v>
      </c>
      <c r="D116" t="s">
        <v>142</v>
      </c>
      <c r="E116" t="s">
        <v>133</v>
      </c>
      <c r="F116">
        <v>5</v>
      </c>
    </row>
    <row r="117" spans="1:6">
      <c r="A117" t="s">
        <v>137</v>
      </c>
      <c r="B117" t="s">
        <v>135</v>
      </c>
      <c r="C117" t="s">
        <v>140</v>
      </c>
      <c r="D117" t="s">
        <v>142</v>
      </c>
      <c r="E117" t="s">
        <v>237</v>
      </c>
      <c r="F117">
        <v>1</v>
      </c>
    </row>
    <row r="118" spans="1:6">
      <c r="A118" t="s">
        <v>137</v>
      </c>
      <c r="B118" t="s">
        <v>135</v>
      </c>
      <c r="C118" t="s">
        <v>140</v>
      </c>
      <c r="D118" t="s">
        <v>142</v>
      </c>
      <c r="E118" t="s">
        <v>236</v>
      </c>
      <c r="F118">
        <v>1</v>
      </c>
    </row>
    <row r="119" spans="1:6">
      <c r="A119" t="s">
        <v>137</v>
      </c>
      <c r="B119" t="s">
        <v>135</v>
      </c>
      <c r="C119" t="s">
        <v>140</v>
      </c>
      <c r="D119" t="s">
        <v>235</v>
      </c>
      <c r="E119" t="s">
        <v>236</v>
      </c>
      <c r="F119">
        <v>3</v>
      </c>
    </row>
    <row r="120" spans="1:6">
      <c r="A120" t="s">
        <v>137</v>
      </c>
      <c r="B120" t="s">
        <v>135</v>
      </c>
      <c r="C120" t="s">
        <v>140</v>
      </c>
      <c r="D120" t="s">
        <v>235</v>
      </c>
      <c r="E120" t="s">
        <v>136</v>
      </c>
      <c r="F120">
        <v>2</v>
      </c>
    </row>
    <row r="121" spans="1:6">
      <c r="A121" t="s">
        <v>137</v>
      </c>
      <c r="B121" t="s">
        <v>135</v>
      </c>
      <c r="C121" t="s">
        <v>140</v>
      </c>
      <c r="D121" t="s">
        <v>235</v>
      </c>
      <c r="E121" t="s">
        <v>133</v>
      </c>
      <c r="F121">
        <v>2</v>
      </c>
    </row>
    <row r="122" spans="1:6">
      <c r="A122" t="s">
        <v>137</v>
      </c>
      <c r="B122" t="s">
        <v>135</v>
      </c>
      <c r="C122" t="s">
        <v>140</v>
      </c>
      <c r="D122" t="s">
        <v>235</v>
      </c>
      <c r="E122" t="s">
        <v>138</v>
      </c>
      <c r="F122">
        <v>1</v>
      </c>
    </row>
    <row r="123" spans="1:6">
      <c r="A123" t="s">
        <v>137</v>
      </c>
      <c r="B123" t="s">
        <v>135</v>
      </c>
      <c r="C123" t="s">
        <v>140</v>
      </c>
      <c r="D123" t="s">
        <v>132</v>
      </c>
      <c r="E123" t="s">
        <v>136</v>
      </c>
      <c r="F123">
        <v>28</v>
      </c>
    </row>
    <row r="124" spans="1:6">
      <c r="A124" t="s">
        <v>137</v>
      </c>
      <c r="B124" t="s">
        <v>135</v>
      </c>
      <c r="C124" t="s">
        <v>140</v>
      </c>
      <c r="D124" t="s">
        <v>132</v>
      </c>
      <c r="E124" t="s">
        <v>133</v>
      </c>
      <c r="F124">
        <v>20</v>
      </c>
    </row>
    <row r="125" spans="1:6">
      <c r="A125" t="s">
        <v>137</v>
      </c>
      <c r="B125" t="s">
        <v>135</v>
      </c>
      <c r="C125" t="s">
        <v>140</v>
      </c>
      <c r="D125" t="s">
        <v>132</v>
      </c>
      <c r="E125" t="s">
        <v>138</v>
      </c>
      <c r="F125">
        <v>12</v>
      </c>
    </row>
    <row r="126" spans="1:6">
      <c r="A126" t="s">
        <v>137</v>
      </c>
      <c r="B126" t="s">
        <v>135</v>
      </c>
      <c r="C126" t="s">
        <v>140</v>
      </c>
      <c r="D126" t="s">
        <v>132</v>
      </c>
      <c r="E126" t="s">
        <v>236</v>
      </c>
      <c r="F126">
        <v>11</v>
      </c>
    </row>
    <row r="127" spans="1:6">
      <c r="A127" t="s">
        <v>137</v>
      </c>
      <c r="B127" t="s">
        <v>135</v>
      </c>
      <c r="C127" t="s">
        <v>140</v>
      </c>
      <c r="D127" t="s">
        <v>148</v>
      </c>
      <c r="E127" t="s">
        <v>138</v>
      </c>
      <c r="F127">
        <v>7</v>
      </c>
    </row>
    <row r="128" spans="1:6">
      <c r="A128" t="s">
        <v>137</v>
      </c>
      <c r="B128" t="s">
        <v>135</v>
      </c>
      <c r="C128" t="s">
        <v>140</v>
      </c>
      <c r="D128" t="s">
        <v>148</v>
      </c>
      <c r="E128" t="s">
        <v>133</v>
      </c>
      <c r="F128">
        <v>6</v>
      </c>
    </row>
    <row r="129" spans="1:6">
      <c r="A129" t="s">
        <v>137</v>
      </c>
      <c r="B129" t="s">
        <v>135</v>
      </c>
      <c r="C129" t="s">
        <v>140</v>
      </c>
      <c r="D129" t="s">
        <v>148</v>
      </c>
      <c r="E129" t="s">
        <v>136</v>
      </c>
      <c r="F129">
        <v>3</v>
      </c>
    </row>
    <row r="130" spans="1:6">
      <c r="A130" t="s">
        <v>137</v>
      </c>
      <c r="B130" t="s">
        <v>135</v>
      </c>
      <c r="C130" t="s">
        <v>140</v>
      </c>
      <c r="D130" t="s">
        <v>148</v>
      </c>
      <c r="E130" t="s">
        <v>236</v>
      </c>
      <c r="F130">
        <v>2</v>
      </c>
    </row>
    <row r="131" spans="1:6">
      <c r="A131" t="s">
        <v>137</v>
      </c>
      <c r="B131" t="s">
        <v>135</v>
      </c>
      <c r="C131" t="s">
        <v>147</v>
      </c>
      <c r="D131" t="s">
        <v>142</v>
      </c>
      <c r="E131" t="s">
        <v>136</v>
      </c>
      <c r="F131">
        <v>16</v>
      </c>
    </row>
    <row r="132" spans="1:6">
      <c r="A132" t="s">
        <v>137</v>
      </c>
      <c r="B132" t="s">
        <v>135</v>
      </c>
      <c r="C132" t="s">
        <v>147</v>
      </c>
      <c r="D132" t="s">
        <v>142</v>
      </c>
      <c r="E132" t="s">
        <v>138</v>
      </c>
      <c r="F132">
        <v>9</v>
      </c>
    </row>
    <row r="133" spans="1:6">
      <c r="A133" t="s">
        <v>137</v>
      </c>
      <c r="B133" t="s">
        <v>135</v>
      </c>
      <c r="C133" t="s">
        <v>147</v>
      </c>
      <c r="D133" t="s">
        <v>142</v>
      </c>
      <c r="E133" t="s">
        <v>133</v>
      </c>
      <c r="F133">
        <v>3</v>
      </c>
    </row>
    <row r="134" spans="1:6">
      <c r="A134" t="s">
        <v>137</v>
      </c>
      <c r="B134" t="s">
        <v>135</v>
      </c>
      <c r="C134" t="s">
        <v>147</v>
      </c>
      <c r="D134" t="s">
        <v>132</v>
      </c>
      <c r="E134" t="s">
        <v>133</v>
      </c>
      <c r="F134">
        <v>19</v>
      </c>
    </row>
    <row r="135" spans="1:6">
      <c r="A135" t="s">
        <v>137</v>
      </c>
      <c r="B135" t="s">
        <v>135</v>
      </c>
      <c r="C135" t="s">
        <v>147</v>
      </c>
      <c r="D135" t="s">
        <v>132</v>
      </c>
      <c r="E135" t="s">
        <v>138</v>
      </c>
      <c r="F135">
        <v>14</v>
      </c>
    </row>
    <row r="136" spans="1:6">
      <c r="A136" t="s">
        <v>137</v>
      </c>
      <c r="B136" t="s">
        <v>135</v>
      </c>
      <c r="C136" t="s">
        <v>147</v>
      </c>
      <c r="D136" t="s">
        <v>132</v>
      </c>
      <c r="E136" t="s">
        <v>136</v>
      </c>
      <c r="F136">
        <v>11</v>
      </c>
    </row>
    <row r="137" spans="1:6">
      <c r="A137" t="s">
        <v>137</v>
      </c>
      <c r="B137" t="s">
        <v>135</v>
      </c>
      <c r="C137" t="s">
        <v>147</v>
      </c>
      <c r="D137" t="s">
        <v>132</v>
      </c>
      <c r="E137" t="s">
        <v>236</v>
      </c>
      <c r="F137">
        <v>2</v>
      </c>
    </row>
    <row r="138" spans="1:6">
      <c r="A138" t="s">
        <v>137</v>
      </c>
      <c r="B138" t="s">
        <v>135</v>
      </c>
      <c r="C138" t="s">
        <v>147</v>
      </c>
      <c r="D138" t="s">
        <v>148</v>
      </c>
      <c r="E138" t="s">
        <v>136</v>
      </c>
      <c r="F138">
        <v>5</v>
      </c>
    </row>
    <row r="139" spans="1:6">
      <c r="A139" t="s">
        <v>137</v>
      </c>
      <c r="B139" t="s">
        <v>135</v>
      </c>
      <c r="C139" t="s">
        <v>147</v>
      </c>
      <c r="D139" t="s">
        <v>148</v>
      </c>
      <c r="E139" t="s">
        <v>133</v>
      </c>
      <c r="F139">
        <v>2</v>
      </c>
    </row>
    <row r="140" spans="1:6">
      <c r="A140" t="s">
        <v>137</v>
      </c>
      <c r="B140" t="s">
        <v>135</v>
      </c>
      <c r="C140" t="s">
        <v>131</v>
      </c>
      <c r="D140" t="s">
        <v>142</v>
      </c>
      <c r="E140" t="s">
        <v>136</v>
      </c>
      <c r="F140">
        <v>44</v>
      </c>
    </row>
    <row r="141" spans="1:6">
      <c r="A141" t="s">
        <v>137</v>
      </c>
      <c r="B141" t="s">
        <v>135</v>
      </c>
      <c r="C141" t="s">
        <v>131</v>
      </c>
      <c r="D141" t="s">
        <v>142</v>
      </c>
      <c r="E141" t="s">
        <v>138</v>
      </c>
      <c r="F141">
        <v>25</v>
      </c>
    </row>
    <row r="142" spans="1:6">
      <c r="A142" t="s">
        <v>137</v>
      </c>
      <c r="B142" t="s">
        <v>135</v>
      </c>
      <c r="C142" t="s">
        <v>131</v>
      </c>
      <c r="D142" t="s">
        <v>142</v>
      </c>
      <c r="E142" t="s">
        <v>133</v>
      </c>
      <c r="F142">
        <v>15</v>
      </c>
    </row>
    <row r="143" spans="1:6">
      <c r="A143" t="s">
        <v>137</v>
      </c>
      <c r="B143" t="s">
        <v>135</v>
      </c>
      <c r="C143" t="s">
        <v>131</v>
      </c>
      <c r="D143" t="s">
        <v>142</v>
      </c>
      <c r="E143" t="s">
        <v>236</v>
      </c>
      <c r="F143">
        <v>3</v>
      </c>
    </row>
    <row r="144" spans="1:6">
      <c r="A144" t="s">
        <v>137</v>
      </c>
      <c r="B144" t="s">
        <v>135</v>
      </c>
      <c r="C144" t="s">
        <v>131</v>
      </c>
      <c r="D144" t="s">
        <v>142</v>
      </c>
      <c r="E144" t="s">
        <v>237</v>
      </c>
      <c r="F144">
        <v>2</v>
      </c>
    </row>
    <row r="145" spans="1:6">
      <c r="A145" t="s">
        <v>137</v>
      </c>
      <c r="B145" t="s">
        <v>135</v>
      </c>
      <c r="C145" t="s">
        <v>131</v>
      </c>
      <c r="D145" t="s">
        <v>235</v>
      </c>
      <c r="E145" t="s">
        <v>136</v>
      </c>
      <c r="F145">
        <v>3</v>
      </c>
    </row>
    <row r="146" spans="1:6">
      <c r="A146" t="s">
        <v>137</v>
      </c>
      <c r="B146" t="s">
        <v>135</v>
      </c>
      <c r="C146" t="s">
        <v>131</v>
      </c>
      <c r="D146" t="s">
        <v>235</v>
      </c>
      <c r="E146" t="s">
        <v>133</v>
      </c>
      <c r="F146">
        <v>3</v>
      </c>
    </row>
    <row r="147" spans="1:6">
      <c r="A147" t="s">
        <v>137</v>
      </c>
      <c r="B147" t="s">
        <v>135</v>
      </c>
      <c r="C147" t="s">
        <v>131</v>
      </c>
      <c r="D147" t="s">
        <v>235</v>
      </c>
      <c r="E147" t="s">
        <v>138</v>
      </c>
      <c r="F147">
        <v>2</v>
      </c>
    </row>
    <row r="148" spans="1:6">
      <c r="A148" t="s">
        <v>137</v>
      </c>
      <c r="B148" t="s">
        <v>135</v>
      </c>
      <c r="C148" t="s">
        <v>131</v>
      </c>
      <c r="D148" t="s">
        <v>235</v>
      </c>
      <c r="E148" t="s">
        <v>236</v>
      </c>
      <c r="F148">
        <v>2</v>
      </c>
    </row>
    <row r="149" spans="1:6">
      <c r="A149" t="s">
        <v>137</v>
      </c>
      <c r="B149" t="s">
        <v>135</v>
      </c>
      <c r="C149" t="s">
        <v>131</v>
      </c>
      <c r="D149" t="s">
        <v>132</v>
      </c>
      <c r="E149" t="s">
        <v>133</v>
      </c>
      <c r="F149">
        <v>62</v>
      </c>
    </row>
    <row r="150" spans="1:6">
      <c r="A150" t="s">
        <v>137</v>
      </c>
      <c r="B150" t="s">
        <v>135</v>
      </c>
      <c r="C150" t="s">
        <v>131</v>
      </c>
      <c r="D150" t="s">
        <v>132</v>
      </c>
      <c r="E150" t="s">
        <v>136</v>
      </c>
      <c r="F150">
        <v>53</v>
      </c>
    </row>
    <row r="151" spans="1:6">
      <c r="A151" t="s">
        <v>137</v>
      </c>
      <c r="B151" t="s">
        <v>135</v>
      </c>
      <c r="C151" t="s">
        <v>131</v>
      </c>
      <c r="D151" t="s">
        <v>132</v>
      </c>
      <c r="E151" t="s">
        <v>138</v>
      </c>
      <c r="F151">
        <v>34</v>
      </c>
    </row>
    <row r="152" spans="1:6">
      <c r="A152" t="s">
        <v>137</v>
      </c>
      <c r="B152" t="s">
        <v>135</v>
      </c>
      <c r="C152" t="s">
        <v>131</v>
      </c>
      <c r="D152" t="s">
        <v>132</v>
      </c>
      <c r="E152" t="s">
        <v>236</v>
      </c>
      <c r="F152">
        <v>9</v>
      </c>
    </row>
    <row r="153" spans="1:6">
      <c r="A153" t="s">
        <v>137</v>
      </c>
      <c r="B153" t="s">
        <v>135</v>
      </c>
      <c r="C153" t="s">
        <v>131</v>
      </c>
      <c r="D153" t="s">
        <v>132</v>
      </c>
      <c r="E153" t="s">
        <v>237</v>
      </c>
      <c r="F153">
        <v>2</v>
      </c>
    </row>
    <row r="154" spans="1:6">
      <c r="A154" t="s">
        <v>137</v>
      </c>
      <c r="B154" t="s">
        <v>135</v>
      </c>
      <c r="C154" t="s">
        <v>131</v>
      </c>
      <c r="D154" t="s">
        <v>148</v>
      </c>
      <c r="E154" t="s">
        <v>236</v>
      </c>
      <c r="F154">
        <v>10</v>
      </c>
    </row>
    <row r="155" spans="1:6">
      <c r="A155" t="s">
        <v>137</v>
      </c>
      <c r="B155" t="s">
        <v>135</v>
      </c>
      <c r="C155" t="s">
        <v>131</v>
      </c>
      <c r="D155" t="s">
        <v>148</v>
      </c>
      <c r="E155" t="s">
        <v>136</v>
      </c>
      <c r="F155">
        <v>9</v>
      </c>
    </row>
    <row r="156" spans="1:6">
      <c r="A156" t="s">
        <v>137</v>
      </c>
      <c r="B156" t="s">
        <v>135</v>
      </c>
      <c r="C156" t="s">
        <v>131</v>
      </c>
      <c r="D156" t="s">
        <v>148</v>
      </c>
      <c r="E156" t="s">
        <v>133</v>
      </c>
      <c r="F156">
        <v>8</v>
      </c>
    </row>
    <row r="157" spans="1:6">
      <c r="A157" t="s">
        <v>137</v>
      </c>
      <c r="B157" t="s">
        <v>135</v>
      </c>
      <c r="C157" t="s">
        <v>131</v>
      </c>
      <c r="D157" t="s">
        <v>148</v>
      </c>
      <c r="E157" t="s">
        <v>138</v>
      </c>
      <c r="F157">
        <v>7</v>
      </c>
    </row>
    <row r="158" spans="1:6">
      <c r="A158" t="s">
        <v>137</v>
      </c>
      <c r="B158" t="s">
        <v>130</v>
      </c>
      <c r="C158" t="s">
        <v>140</v>
      </c>
      <c r="D158" t="s">
        <v>142</v>
      </c>
      <c r="E158" t="s">
        <v>136</v>
      </c>
      <c r="F158">
        <v>1</v>
      </c>
    </row>
    <row r="159" spans="1:6">
      <c r="A159" t="s">
        <v>137</v>
      </c>
      <c r="B159" t="s">
        <v>130</v>
      </c>
      <c r="C159" t="s">
        <v>140</v>
      </c>
      <c r="D159" t="s">
        <v>142</v>
      </c>
      <c r="E159" t="s">
        <v>236</v>
      </c>
      <c r="F159">
        <v>1</v>
      </c>
    </row>
    <row r="160" spans="1:6">
      <c r="A160" t="s">
        <v>137</v>
      </c>
      <c r="B160" t="s">
        <v>130</v>
      </c>
      <c r="C160" t="s">
        <v>140</v>
      </c>
      <c r="D160" t="s">
        <v>142</v>
      </c>
      <c r="E160" t="s">
        <v>138</v>
      </c>
      <c r="F160">
        <v>1</v>
      </c>
    </row>
    <row r="161" spans="1:6">
      <c r="A161" t="s">
        <v>137</v>
      </c>
      <c r="B161" t="s">
        <v>130</v>
      </c>
      <c r="C161" t="s">
        <v>140</v>
      </c>
      <c r="D161" t="s">
        <v>142</v>
      </c>
      <c r="E161" t="s">
        <v>133</v>
      </c>
      <c r="F161">
        <v>1</v>
      </c>
    </row>
    <row r="162" spans="1:6">
      <c r="A162" t="s">
        <v>137</v>
      </c>
      <c r="B162" t="s">
        <v>130</v>
      </c>
      <c r="C162" t="s">
        <v>140</v>
      </c>
      <c r="D162" t="s">
        <v>235</v>
      </c>
      <c r="E162" t="s">
        <v>136</v>
      </c>
      <c r="F162">
        <v>1</v>
      </c>
    </row>
    <row r="163" spans="1:6">
      <c r="A163" t="s">
        <v>137</v>
      </c>
      <c r="B163" t="s">
        <v>130</v>
      </c>
      <c r="C163" t="s">
        <v>140</v>
      </c>
      <c r="D163" t="s">
        <v>132</v>
      </c>
      <c r="E163" t="s">
        <v>136</v>
      </c>
      <c r="F163">
        <v>6</v>
      </c>
    </row>
    <row r="164" spans="1:6">
      <c r="A164" t="s">
        <v>137</v>
      </c>
      <c r="B164" t="s">
        <v>130</v>
      </c>
      <c r="C164" t="s">
        <v>140</v>
      </c>
      <c r="D164" t="s">
        <v>132</v>
      </c>
      <c r="E164" t="s">
        <v>138</v>
      </c>
      <c r="F164">
        <v>5</v>
      </c>
    </row>
    <row r="165" spans="1:6">
      <c r="A165" t="s">
        <v>137</v>
      </c>
      <c r="B165" t="s">
        <v>130</v>
      </c>
      <c r="C165" t="s">
        <v>140</v>
      </c>
      <c r="D165" t="s">
        <v>132</v>
      </c>
      <c r="E165" t="s">
        <v>133</v>
      </c>
      <c r="F165">
        <v>4</v>
      </c>
    </row>
    <row r="166" spans="1:6">
      <c r="A166" t="s">
        <v>137</v>
      </c>
      <c r="B166" t="s">
        <v>130</v>
      </c>
      <c r="C166" t="s">
        <v>140</v>
      </c>
      <c r="D166" t="s">
        <v>148</v>
      </c>
      <c r="E166" t="s">
        <v>133</v>
      </c>
      <c r="F166">
        <v>4</v>
      </c>
    </row>
    <row r="167" spans="1:6">
      <c r="A167" t="s">
        <v>137</v>
      </c>
      <c r="B167" t="s">
        <v>130</v>
      </c>
      <c r="C167" t="s">
        <v>140</v>
      </c>
      <c r="D167" t="s">
        <v>148</v>
      </c>
      <c r="E167" t="s">
        <v>138</v>
      </c>
      <c r="F167">
        <v>2</v>
      </c>
    </row>
    <row r="168" spans="1:6">
      <c r="A168" t="s">
        <v>137</v>
      </c>
      <c r="B168" t="s">
        <v>130</v>
      </c>
      <c r="C168" t="s">
        <v>140</v>
      </c>
      <c r="D168" t="s">
        <v>148</v>
      </c>
      <c r="E168" t="s">
        <v>236</v>
      </c>
      <c r="F168">
        <v>1</v>
      </c>
    </row>
    <row r="169" spans="1:6">
      <c r="A169" t="s">
        <v>137</v>
      </c>
      <c r="B169" t="s">
        <v>130</v>
      </c>
      <c r="C169" t="s">
        <v>147</v>
      </c>
      <c r="D169" t="s">
        <v>235</v>
      </c>
      <c r="E169" t="s">
        <v>133</v>
      </c>
      <c r="F169">
        <v>1</v>
      </c>
    </row>
    <row r="170" spans="1:6">
      <c r="A170" t="s">
        <v>137</v>
      </c>
      <c r="B170" t="s">
        <v>130</v>
      </c>
      <c r="C170" t="s">
        <v>147</v>
      </c>
      <c r="D170" t="s">
        <v>132</v>
      </c>
      <c r="E170" t="s">
        <v>136</v>
      </c>
      <c r="F170">
        <v>1</v>
      </c>
    </row>
    <row r="171" spans="1:6">
      <c r="A171" t="s">
        <v>137</v>
      </c>
      <c r="B171" t="s">
        <v>130</v>
      </c>
      <c r="C171" t="s">
        <v>147</v>
      </c>
      <c r="D171" t="s">
        <v>132</v>
      </c>
      <c r="E171" t="s">
        <v>133</v>
      </c>
      <c r="F171">
        <v>1</v>
      </c>
    </row>
    <row r="172" spans="1:6">
      <c r="A172" t="s">
        <v>137</v>
      </c>
      <c r="B172" t="s">
        <v>130</v>
      </c>
      <c r="C172" t="s">
        <v>147</v>
      </c>
      <c r="D172" t="s">
        <v>148</v>
      </c>
      <c r="E172" t="s">
        <v>136</v>
      </c>
      <c r="F172">
        <v>1</v>
      </c>
    </row>
    <row r="173" spans="1:6">
      <c r="A173" t="s">
        <v>137</v>
      </c>
      <c r="B173" t="s">
        <v>130</v>
      </c>
      <c r="C173" t="s">
        <v>131</v>
      </c>
      <c r="D173" t="s">
        <v>142</v>
      </c>
      <c r="E173" t="s">
        <v>138</v>
      </c>
      <c r="F173">
        <v>6</v>
      </c>
    </row>
    <row r="174" spans="1:6">
      <c r="A174" t="s">
        <v>137</v>
      </c>
      <c r="B174" t="s">
        <v>130</v>
      </c>
      <c r="C174" t="s">
        <v>131</v>
      </c>
      <c r="D174" t="s">
        <v>142</v>
      </c>
      <c r="E174" t="s">
        <v>133</v>
      </c>
      <c r="F174">
        <v>4</v>
      </c>
    </row>
    <row r="175" spans="1:6">
      <c r="A175" t="s">
        <v>137</v>
      </c>
      <c r="B175" t="s">
        <v>130</v>
      </c>
      <c r="C175" t="s">
        <v>131</v>
      </c>
      <c r="D175" t="s">
        <v>142</v>
      </c>
      <c r="E175" t="s">
        <v>136</v>
      </c>
      <c r="F175">
        <v>3</v>
      </c>
    </row>
    <row r="176" spans="1:6">
      <c r="A176" t="s">
        <v>137</v>
      </c>
      <c r="B176" t="s">
        <v>130</v>
      </c>
      <c r="C176" t="s">
        <v>131</v>
      </c>
      <c r="D176" t="s">
        <v>235</v>
      </c>
      <c r="E176" t="s">
        <v>133</v>
      </c>
      <c r="F176">
        <v>2</v>
      </c>
    </row>
    <row r="177" spans="1:6">
      <c r="A177" t="s">
        <v>137</v>
      </c>
      <c r="B177" t="s">
        <v>130</v>
      </c>
      <c r="C177" t="s">
        <v>131</v>
      </c>
      <c r="D177" t="s">
        <v>235</v>
      </c>
      <c r="E177" t="s">
        <v>138</v>
      </c>
      <c r="F177">
        <v>1</v>
      </c>
    </row>
    <row r="178" spans="1:6">
      <c r="A178" t="s">
        <v>137</v>
      </c>
      <c r="B178" t="s">
        <v>130</v>
      </c>
      <c r="C178" t="s">
        <v>131</v>
      </c>
      <c r="D178" t="s">
        <v>132</v>
      </c>
      <c r="E178" t="s">
        <v>136</v>
      </c>
      <c r="F178">
        <v>21</v>
      </c>
    </row>
    <row r="179" spans="1:6">
      <c r="A179" t="s">
        <v>137</v>
      </c>
      <c r="B179" t="s">
        <v>130</v>
      </c>
      <c r="C179" t="s">
        <v>131</v>
      </c>
      <c r="D179" t="s">
        <v>132</v>
      </c>
      <c r="E179" t="s">
        <v>133</v>
      </c>
      <c r="F179">
        <v>17</v>
      </c>
    </row>
    <row r="180" spans="1:6">
      <c r="A180" t="s">
        <v>137</v>
      </c>
      <c r="B180" t="s">
        <v>130</v>
      </c>
      <c r="C180" t="s">
        <v>131</v>
      </c>
      <c r="D180" t="s">
        <v>132</v>
      </c>
      <c r="E180" t="s">
        <v>138</v>
      </c>
      <c r="F180">
        <v>10</v>
      </c>
    </row>
    <row r="181" spans="1:6">
      <c r="A181" t="s">
        <v>137</v>
      </c>
      <c r="B181" t="s">
        <v>130</v>
      </c>
      <c r="C181" t="s">
        <v>131</v>
      </c>
      <c r="D181" t="s">
        <v>132</v>
      </c>
      <c r="E181" t="s">
        <v>236</v>
      </c>
      <c r="F181">
        <v>3</v>
      </c>
    </row>
    <row r="182" spans="1:6">
      <c r="A182" t="s">
        <v>137</v>
      </c>
      <c r="B182" t="s">
        <v>130</v>
      </c>
      <c r="C182" t="s">
        <v>131</v>
      </c>
      <c r="D182" t="s">
        <v>132</v>
      </c>
      <c r="E182" t="s">
        <v>237</v>
      </c>
      <c r="F182">
        <v>1</v>
      </c>
    </row>
    <row r="183" spans="1:6">
      <c r="A183" t="s">
        <v>137</v>
      </c>
      <c r="B183" t="s">
        <v>130</v>
      </c>
      <c r="C183" t="s">
        <v>131</v>
      </c>
      <c r="D183" t="s">
        <v>148</v>
      </c>
      <c r="E183" t="s">
        <v>138</v>
      </c>
      <c r="F183">
        <v>5</v>
      </c>
    </row>
    <row r="184" spans="1:6">
      <c r="A184" t="s">
        <v>137</v>
      </c>
      <c r="B184" t="s">
        <v>130</v>
      </c>
      <c r="C184" t="s">
        <v>131</v>
      </c>
      <c r="D184" t="s">
        <v>148</v>
      </c>
      <c r="E184" t="s">
        <v>136</v>
      </c>
      <c r="F184">
        <v>3</v>
      </c>
    </row>
    <row r="185" spans="1:6">
      <c r="A185" t="s">
        <v>137</v>
      </c>
      <c r="B185" t="s">
        <v>130</v>
      </c>
      <c r="C185" t="s">
        <v>131</v>
      </c>
      <c r="D185" t="s">
        <v>148</v>
      </c>
      <c r="E185" t="s">
        <v>133</v>
      </c>
      <c r="F185">
        <v>2</v>
      </c>
    </row>
    <row r="186" spans="1:6">
      <c r="A186" t="s">
        <v>137</v>
      </c>
      <c r="B186" t="s">
        <v>130</v>
      </c>
      <c r="C186" t="s">
        <v>131</v>
      </c>
      <c r="D186" t="s">
        <v>148</v>
      </c>
      <c r="E186" t="s">
        <v>236</v>
      </c>
      <c r="F186">
        <v>1</v>
      </c>
    </row>
    <row r="187" spans="1:6">
      <c r="A187" t="s">
        <v>139</v>
      </c>
      <c r="B187" t="s">
        <v>144</v>
      </c>
      <c r="C187" t="s">
        <v>140</v>
      </c>
      <c r="D187" t="s">
        <v>142</v>
      </c>
      <c r="E187" t="s">
        <v>136</v>
      </c>
      <c r="F187">
        <v>4</v>
      </c>
    </row>
    <row r="188" spans="1:6">
      <c r="A188" t="s">
        <v>139</v>
      </c>
      <c r="B188" t="s">
        <v>144</v>
      </c>
      <c r="C188" t="s">
        <v>140</v>
      </c>
      <c r="D188" t="s">
        <v>142</v>
      </c>
      <c r="E188" t="s">
        <v>138</v>
      </c>
      <c r="F188">
        <v>3</v>
      </c>
    </row>
    <row r="189" spans="1:6">
      <c r="A189" t="s">
        <v>139</v>
      </c>
      <c r="B189" t="s">
        <v>144</v>
      </c>
      <c r="C189" t="s">
        <v>140</v>
      </c>
      <c r="D189" t="s">
        <v>142</v>
      </c>
      <c r="E189" t="s">
        <v>236</v>
      </c>
      <c r="F189">
        <v>2</v>
      </c>
    </row>
    <row r="190" spans="1:6">
      <c r="A190" t="s">
        <v>139</v>
      </c>
      <c r="B190" t="s">
        <v>144</v>
      </c>
      <c r="C190" t="s">
        <v>140</v>
      </c>
      <c r="D190" t="s">
        <v>142</v>
      </c>
      <c r="E190" t="s">
        <v>133</v>
      </c>
      <c r="F190">
        <v>1</v>
      </c>
    </row>
    <row r="191" spans="1:6">
      <c r="A191" t="s">
        <v>139</v>
      </c>
      <c r="B191" t="s">
        <v>144</v>
      </c>
      <c r="C191" t="s">
        <v>140</v>
      </c>
      <c r="D191" t="s">
        <v>132</v>
      </c>
      <c r="E191" t="s">
        <v>136</v>
      </c>
      <c r="F191">
        <v>6</v>
      </c>
    </row>
    <row r="192" spans="1:6">
      <c r="A192" t="s">
        <v>139</v>
      </c>
      <c r="B192" t="s">
        <v>144</v>
      </c>
      <c r="C192" t="s">
        <v>140</v>
      </c>
      <c r="D192" t="s">
        <v>132</v>
      </c>
      <c r="E192" t="s">
        <v>133</v>
      </c>
      <c r="F192">
        <v>6</v>
      </c>
    </row>
    <row r="193" spans="1:6">
      <c r="A193" t="s">
        <v>139</v>
      </c>
      <c r="B193" t="s">
        <v>144</v>
      </c>
      <c r="C193" t="s">
        <v>140</v>
      </c>
      <c r="D193" t="s">
        <v>132</v>
      </c>
      <c r="E193" t="s">
        <v>138</v>
      </c>
      <c r="F193">
        <v>2</v>
      </c>
    </row>
    <row r="194" spans="1:6">
      <c r="A194" t="s">
        <v>139</v>
      </c>
      <c r="B194" t="s">
        <v>144</v>
      </c>
      <c r="C194" t="s">
        <v>140</v>
      </c>
      <c r="D194" t="s">
        <v>148</v>
      </c>
      <c r="E194" t="s">
        <v>133</v>
      </c>
      <c r="F194">
        <v>1</v>
      </c>
    </row>
    <row r="195" spans="1:6">
      <c r="A195" t="s">
        <v>139</v>
      </c>
      <c r="B195" t="s">
        <v>144</v>
      </c>
      <c r="C195" t="s">
        <v>147</v>
      </c>
      <c r="D195" t="s">
        <v>142</v>
      </c>
      <c r="E195" t="s">
        <v>136</v>
      </c>
      <c r="F195">
        <v>1</v>
      </c>
    </row>
    <row r="196" spans="1:6">
      <c r="A196" t="s">
        <v>139</v>
      </c>
      <c r="B196" t="s">
        <v>144</v>
      </c>
      <c r="C196" t="s">
        <v>147</v>
      </c>
      <c r="D196" t="s">
        <v>142</v>
      </c>
      <c r="E196" t="s">
        <v>133</v>
      </c>
      <c r="F196">
        <v>1</v>
      </c>
    </row>
    <row r="197" spans="1:6">
      <c r="A197" t="s">
        <v>139</v>
      </c>
      <c r="B197" t="s">
        <v>144</v>
      </c>
      <c r="C197" t="s">
        <v>147</v>
      </c>
      <c r="D197" t="s">
        <v>132</v>
      </c>
      <c r="E197" t="s">
        <v>136</v>
      </c>
      <c r="F197">
        <v>10</v>
      </c>
    </row>
    <row r="198" spans="1:6">
      <c r="A198" t="s">
        <v>139</v>
      </c>
      <c r="B198" t="s">
        <v>144</v>
      </c>
      <c r="C198" t="s">
        <v>147</v>
      </c>
      <c r="D198" t="s">
        <v>132</v>
      </c>
      <c r="E198" t="s">
        <v>133</v>
      </c>
      <c r="F198">
        <v>6</v>
      </c>
    </row>
    <row r="199" spans="1:6">
      <c r="A199" t="s">
        <v>139</v>
      </c>
      <c r="B199" t="s">
        <v>144</v>
      </c>
      <c r="C199" t="s">
        <v>147</v>
      </c>
      <c r="D199" t="s">
        <v>132</v>
      </c>
      <c r="E199" t="s">
        <v>138</v>
      </c>
      <c r="F199">
        <v>2</v>
      </c>
    </row>
    <row r="200" spans="1:6">
      <c r="A200" t="s">
        <v>139</v>
      </c>
      <c r="B200" t="s">
        <v>144</v>
      </c>
      <c r="C200" t="s">
        <v>147</v>
      </c>
      <c r="D200" t="s">
        <v>148</v>
      </c>
      <c r="E200" t="s">
        <v>133</v>
      </c>
      <c r="F200">
        <v>1</v>
      </c>
    </row>
    <row r="201" spans="1:6">
      <c r="A201" t="s">
        <v>139</v>
      </c>
      <c r="B201" t="s">
        <v>144</v>
      </c>
      <c r="C201" t="s">
        <v>131</v>
      </c>
      <c r="D201" t="s">
        <v>142</v>
      </c>
      <c r="E201" t="s">
        <v>136</v>
      </c>
      <c r="F201">
        <v>5</v>
      </c>
    </row>
    <row r="202" spans="1:6">
      <c r="A202" t="s">
        <v>139</v>
      </c>
      <c r="B202" t="s">
        <v>144</v>
      </c>
      <c r="C202" t="s">
        <v>131</v>
      </c>
      <c r="D202" t="s">
        <v>142</v>
      </c>
      <c r="E202" t="s">
        <v>138</v>
      </c>
      <c r="F202">
        <v>3</v>
      </c>
    </row>
    <row r="203" spans="1:6">
      <c r="A203" t="s">
        <v>139</v>
      </c>
      <c r="B203" t="s">
        <v>144</v>
      </c>
      <c r="C203" t="s">
        <v>131</v>
      </c>
      <c r="D203" t="s">
        <v>142</v>
      </c>
      <c r="E203" t="s">
        <v>133</v>
      </c>
      <c r="F203">
        <v>3</v>
      </c>
    </row>
    <row r="204" spans="1:6">
      <c r="A204" t="s">
        <v>139</v>
      </c>
      <c r="B204" t="s">
        <v>144</v>
      </c>
      <c r="C204" t="s">
        <v>131</v>
      </c>
      <c r="D204" t="s">
        <v>142</v>
      </c>
      <c r="E204" t="s">
        <v>236</v>
      </c>
      <c r="F204">
        <v>1</v>
      </c>
    </row>
    <row r="205" spans="1:6">
      <c r="A205" t="s">
        <v>139</v>
      </c>
      <c r="B205" t="s">
        <v>144</v>
      </c>
      <c r="C205" t="s">
        <v>131</v>
      </c>
      <c r="D205" t="s">
        <v>132</v>
      </c>
      <c r="E205" t="s">
        <v>136</v>
      </c>
      <c r="F205">
        <v>8</v>
      </c>
    </row>
    <row r="206" spans="1:6">
      <c r="A206" t="s">
        <v>139</v>
      </c>
      <c r="B206" t="s">
        <v>144</v>
      </c>
      <c r="C206" t="s">
        <v>131</v>
      </c>
      <c r="D206" t="s">
        <v>132</v>
      </c>
      <c r="E206" t="s">
        <v>133</v>
      </c>
      <c r="F206">
        <v>8</v>
      </c>
    </row>
    <row r="207" spans="1:6">
      <c r="A207" t="s">
        <v>139</v>
      </c>
      <c r="B207" t="s">
        <v>144</v>
      </c>
      <c r="C207" t="s">
        <v>131</v>
      </c>
      <c r="D207" t="s">
        <v>132</v>
      </c>
      <c r="E207" t="s">
        <v>138</v>
      </c>
      <c r="F207">
        <v>7</v>
      </c>
    </row>
    <row r="208" spans="1:6">
      <c r="A208" t="s">
        <v>139</v>
      </c>
      <c r="B208" t="s">
        <v>144</v>
      </c>
      <c r="C208" t="s">
        <v>131</v>
      </c>
      <c r="D208" t="s">
        <v>132</v>
      </c>
      <c r="E208" t="s">
        <v>237</v>
      </c>
      <c r="F208">
        <v>1</v>
      </c>
    </row>
    <row r="209" spans="1:6">
      <c r="A209" t="s">
        <v>139</v>
      </c>
      <c r="B209" t="s">
        <v>144</v>
      </c>
      <c r="C209" t="s">
        <v>131</v>
      </c>
      <c r="D209" t="s">
        <v>132</v>
      </c>
      <c r="E209" t="s">
        <v>236</v>
      </c>
      <c r="F209">
        <v>1</v>
      </c>
    </row>
    <row r="210" spans="1:6">
      <c r="A210" t="s">
        <v>139</v>
      </c>
      <c r="B210" t="s">
        <v>144</v>
      </c>
      <c r="C210" t="s">
        <v>131</v>
      </c>
      <c r="D210" t="s">
        <v>148</v>
      </c>
      <c r="E210" t="s">
        <v>133</v>
      </c>
      <c r="F210">
        <v>2</v>
      </c>
    </row>
    <row r="211" spans="1:6">
      <c r="A211" t="s">
        <v>139</v>
      </c>
      <c r="B211" t="s">
        <v>144</v>
      </c>
      <c r="C211" t="s">
        <v>131</v>
      </c>
      <c r="D211" t="s">
        <v>148</v>
      </c>
      <c r="E211" t="s">
        <v>136</v>
      </c>
      <c r="F211">
        <v>1</v>
      </c>
    </row>
    <row r="212" spans="1:6">
      <c r="A212" t="s">
        <v>139</v>
      </c>
      <c r="B212" t="s">
        <v>144</v>
      </c>
      <c r="C212" t="s">
        <v>131</v>
      </c>
      <c r="D212" t="s">
        <v>148</v>
      </c>
      <c r="E212" t="s">
        <v>138</v>
      </c>
      <c r="F212">
        <v>1</v>
      </c>
    </row>
    <row r="213" spans="1:6">
      <c r="A213" t="s">
        <v>139</v>
      </c>
      <c r="B213" t="s">
        <v>135</v>
      </c>
      <c r="C213" t="s">
        <v>140</v>
      </c>
      <c r="D213" t="s">
        <v>142</v>
      </c>
      <c r="E213" t="s">
        <v>138</v>
      </c>
      <c r="F213">
        <v>6</v>
      </c>
    </row>
    <row r="214" spans="1:6">
      <c r="A214" t="s">
        <v>139</v>
      </c>
      <c r="B214" t="s">
        <v>135</v>
      </c>
      <c r="C214" t="s">
        <v>140</v>
      </c>
      <c r="D214" t="s">
        <v>142</v>
      </c>
      <c r="E214" t="s">
        <v>136</v>
      </c>
      <c r="F214">
        <v>5</v>
      </c>
    </row>
    <row r="215" spans="1:6">
      <c r="A215" t="s">
        <v>139</v>
      </c>
      <c r="B215" t="s">
        <v>135</v>
      </c>
      <c r="C215" t="s">
        <v>140</v>
      </c>
      <c r="D215" t="s">
        <v>142</v>
      </c>
      <c r="E215" t="s">
        <v>133</v>
      </c>
      <c r="F215">
        <v>4</v>
      </c>
    </row>
    <row r="216" spans="1:6">
      <c r="A216" t="s">
        <v>139</v>
      </c>
      <c r="B216" t="s">
        <v>135</v>
      </c>
      <c r="C216" t="s">
        <v>140</v>
      </c>
      <c r="D216" t="s">
        <v>142</v>
      </c>
      <c r="E216" t="s">
        <v>236</v>
      </c>
      <c r="F216">
        <v>3</v>
      </c>
    </row>
    <row r="217" spans="1:6">
      <c r="A217" t="s">
        <v>139</v>
      </c>
      <c r="B217" t="s">
        <v>135</v>
      </c>
      <c r="C217" t="s">
        <v>140</v>
      </c>
      <c r="D217" t="s">
        <v>235</v>
      </c>
      <c r="E217" t="s">
        <v>236</v>
      </c>
      <c r="F217">
        <v>3</v>
      </c>
    </row>
    <row r="218" spans="1:6">
      <c r="A218" t="s">
        <v>139</v>
      </c>
      <c r="B218" t="s">
        <v>135</v>
      </c>
      <c r="C218" t="s">
        <v>140</v>
      </c>
      <c r="D218" t="s">
        <v>132</v>
      </c>
      <c r="E218" t="s">
        <v>133</v>
      </c>
      <c r="F218">
        <v>20</v>
      </c>
    </row>
    <row r="219" spans="1:6">
      <c r="A219" t="s">
        <v>139</v>
      </c>
      <c r="B219" t="s">
        <v>135</v>
      </c>
      <c r="C219" t="s">
        <v>140</v>
      </c>
      <c r="D219" t="s">
        <v>132</v>
      </c>
      <c r="E219" t="s">
        <v>136</v>
      </c>
      <c r="F219">
        <v>18</v>
      </c>
    </row>
    <row r="220" spans="1:6">
      <c r="A220" t="s">
        <v>139</v>
      </c>
      <c r="B220" t="s">
        <v>135</v>
      </c>
      <c r="C220" t="s">
        <v>140</v>
      </c>
      <c r="D220" t="s">
        <v>132</v>
      </c>
      <c r="E220" t="s">
        <v>138</v>
      </c>
      <c r="F220">
        <v>10</v>
      </c>
    </row>
    <row r="221" spans="1:6">
      <c r="A221" t="s">
        <v>139</v>
      </c>
      <c r="B221" t="s">
        <v>135</v>
      </c>
      <c r="C221" t="s">
        <v>140</v>
      </c>
      <c r="D221" t="s">
        <v>132</v>
      </c>
      <c r="E221" t="s">
        <v>236</v>
      </c>
      <c r="F221">
        <v>6</v>
      </c>
    </row>
    <row r="222" spans="1:6">
      <c r="A222" t="s">
        <v>139</v>
      </c>
      <c r="B222" t="s">
        <v>135</v>
      </c>
      <c r="C222" t="s">
        <v>140</v>
      </c>
      <c r="D222" t="s">
        <v>132</v>
      </c>
      <c r="E222" t="s">
        <v>237</v>
      </c>
      <c r="F222">
        <v>1</v>
      </c>
    </row>
    <row r="223" spans="1:6">
      <c r="A223" t="s">
        <v>139</v>
      </c>
      <c r="B223" t="s">
        <v>135</v>
      </c>
      <c r="C223" t="s">
        <v>140</v>
      </c>
      <c r="D223" t="s">
        <v>148</v>
      </c>
      <c r="E223" t="s">
        <v>236</v>
      </c>
      <c r="F223">
        <v>4</v>
      </c>
    </row>
    <row r="224" spans="1:6">
      <c r="A224" t="s">
        <v>139</v>
      </c>
      <c r="B224" t="s">
        <v>135</v>
      </c>
      <c r="C224" t="s">
        <v>140</v>
      </c>
      <c r="D224" t="s">
        <v>148</v>
      </c>
      <c r="E224" t="s">
        <v>133</v>
      </c>
      <c r="F224">
        <v>4</v>
      </c>
    </row>
    <row r="225" spans="1:6">
      <c r="A225" t="s">
        <v>139</v>
      </c>
      <c r="B225" t="s">
        <v>135</v>
      </c>
      <c r="C225" t="s">
        <v>140</v>
      </c>
      <c r="D225" t="s">
        <v>148</v>
      </c>
      <c r="E225" t="s">
        <v>136</v>
      </c>
      <c r="F225">
        <v>2</v>
      </c>
    </row>
    <row r="226" spans="1:6">
      <c r="A226" t="s">
        <v>139</v>
      </c>
      <c r="B226" t="s">
        <v>135</v>
      </c>
      <c r="C226" t="s">
        <v>140</v>
      </c>
      <c r="D226" t="s">
        <v>148</v>
      </c>
      <c r="E226" t="s">
        <v>138</v>
      </c>
      <c r="F226">
        <v>1</v>
      </c>
    </row>
    <row r="227" spans="1:6">
      <c r="A227" t="s">
        <v>139</v>
      </c>
      <c r="B227" t="s">
        <v>135</v>
      </c>
      <c r="C227" t="s">
        <v>147</v>
      </c>
      <c r="D227" t="s">
        <v>142</v>
      </c>
      <c r="E227" t="s">
        <v>133</v>
      </c>
      <c r="F227">
        <v>6</v>
      </c>
    </row>
    <row r="228" spans="1:6">
      <c r="A228" t="s">
        <v>139</v>
      </c>
      <c r="B228" t="s">
        <v>135</v>
      </c>
      <c r="C228" t="s">
        <v>147</v>
      </c>
      <c r="D228" t="s">
        <v>142</v>
      </c>
      <c r="E228" t="s">
        <v>136</v>
      </c>
      <c r="F228">
        <v>3</v>
      </c>
    </row>
    <row r="229" spans="1:6">
      <c r="A229" t="s">
        <v>139</v>
      </c>
      <c r="B229" t="s">
        <v>135</v>
      </c>
      <c r="C229" t="s">
        <v>147</v>
      </c>
      <c r="D229" t="s">
        <v>142</v>
      </c>
      <c r="E229" t="s">
        <v>138</v>
      </c>
      <c r="F229">
        <v>2</v>
      </c>
    </row>
    <row r="230" spans="1:6">
      <c r="A230" t="s">
        <v>139</v>
      </c>
      <c r="B230" t="s">
        <v>135</v>
      </c>
      <c r="C230" t="s">
        <v>147</v>
      </c>
      <c r="D230" t="s">
        <v>235</v>
      </c>
      <c r="E230" t="s">
        <v>236</v>
      </c>
      <c r="F230">
        <v>1</v>
      </c>
    </row>
    <row r="231" spans="1:6">
      <c r="A231" t="s">
        <v>139</v>
      </c>
      <c r="B231" t="s">
        <v>135</v>
      </c>
      <c r="C231" t="s">
        <v>147</v>
      </c>
      <c r="D231" t="s">
        <v>235</v>
      </c>
      <c r="E231" t="s">
        <v>133</v>
      </c>
      <c r="F231">
        <v>1</v>
      </c>
    </row>
    <row r="232" spans="1:6">
      <c r="A232" t="s">
        <v>139</v>
      </c>
      <c r="B232" t="s">
        <v>135</v>
      </c>
      <c r="C232" t="s">
        <v>147</v>
      </c>
      <c r="D232" t="s">
        <v>132</v>
      </c>
      <c r="E232" t="s">
        <v>133</v>
      </c>
      <c r="F232">
        <v>16</v>
      </c>
    </row>
    <row r="233" spans="1:6">
      <c r="A233" t="s">
        <v>139</v>
      </c>
      <c r="B233" t="s">
        <v>135</v>
      </c>
      <c r="C233" t="s">
        <v>147</v>
      </c>
      <c r="D233" t="s">
        <v>132</v>
      </c>
      <c r="E233" t="s">
        <v>136</v>
      </c>
      <c r="F233">
        <v>15</v>
      </c>
    </row>
    <row r="234" spans="1:6">
      <c r="A234" t="s">
        <v>139</v>
      </c>
      <c r="B234" t="s">
        <v>135</v>
      </c>
      <c r="C234" t="s">
        <v>147</v>
      </c>
      <c r="D234" t="s">
        <v>132</v>
      </c>
      <c r="E234" t="s">
        <v>138</v>
      </c>
      <c r="F234">
        <v>7</v>
      </c>
    </row>
    <row r="235" spans="1:6">
      <c r="A235" t="s">
        <v>139</v>
      </c>
      <c r="B235" t="s">
        <v>135</v>
      </c>
      <c r="C235" t="s">
        <v>147</v>
      </c>
      <c r="D235" t="s">
        <v>132</v>
      </c>
      <c r="E235" t="s">
        <v>236</v>
      </c>
      <c r="F235">
        <v>3</v>
      </c>
    </row>
    <row r="236" spans="1:6">
      <c r="A236" t="s">
        <v>139</v>
      </c>
      <c r="B236" t="s">
        <v>135</v>
      </c>
      <c r="C236" t="s">
        <v>147</v>
      </c>
      <c r="D236" t="s">
        <v>132</v>
      </c>
      <c r="E236" t="s">
        <v>237</v>
      </c>
      <c r="F236">
        <v>1</v>
      </c>
    </row>
    <row r="237" spans="1:6">
      <c r="A237" t="s">
        <v>139</v>
      </c>
      <c r="B237" t="s">
        <v>135</v>
      </c>
      <c r="C237" t="s">
        <v>147</v>
      </c>
      <c r="D237" t="s">
        <v>148</v>
      </c>
      <c r="E237" t="s">
        <v>236</v>
      </c>
      <c r="F237">
        <v>3</v>
      </c>
    </row>
    <row r="238" spans="1:6">
      <c r="A238" t="s">
        <v>139</v>
      </c>
      <c r="B238" t="s">
        <v>135</v>
      </c>
      <c r="C238" t="s">
        <v>147</v>
      </c>
      <c r="D238" t="s">
        <v>148</v>
      </c>
      <c r="E238" t="s">
        <v>136</v>
      </c>
      <c r="F238">
        <v>2</v>
      </c>
    </row>
    <row r="239" spans="1:6">
      <c r="A239" t="s">
        <v>139</v>
      </c>
      <c r="B239" t="s">
        <v>135</v>
      </c>
      <c r="C239" t="s">
        <v>147</v>
      </c>
      <c r="D239" t="s">
        <v>148</v>
      </c>
      <c r="E239" t="s">
        <v>138</v>
      </c>
      <c r="F239">
        <v>1</v>
      </c>
    </row>
    <row r="240" spans="1:6">
      <c r="A240" t="s">
        <v>139</v>
      </c>
      <c r="B240" t="s">
        <v>135</v>
      </c>
      <c r="C240" t="s">
        <v>147</v>
      </c>
      <c r="D240" t="s">
        <v>148</v>
      </c>
      <c r="E240" t="s">
        <v>133</v>
      </c>
      <c r="F240">
        <v>1</v>
      </c>
    </row>
    <row r="241" spans="1:6">
      <c r="A241" t="s">
        <v>139</v>
      </c>
      <c r="B241" t="s">
        <v>135</v>
      </c>
      <c r="C241" t="s">
        <v>131</v>
      </c>
      <c r="D241" t="s">
        <v>142</v>
      </c>
      <c r="E241" t="s">
        <v>136</v>
      </c>
      <c r="F241">
        <v>30</v>
      </c>
    </row>
    <row r="242" spans="1:6">
      <c r="A242" t="s">
        <v>139</v>
      </c>
      <c r="B242" t="s">
        <v>135</v>
      </c>
      <c r="C242" t="s">
        <v>131</v>
      </c>
      <c r="D242" t="s">
        <v>142</v>
      </c>
      <c r="E242" t="s">
        <v>138</v>
      </c>
      <c r="F242">
        <v>18</v>
      </c>
    </row>
    <row r="243" spans="1:6">
      <c r="A243" t="s">
        <v>139</v>
      </c>
      <c r="B243" t="s">
        <v>135</v>
      </c>
      <c r="C243" t="s">
        <v>131</v>
      </c>
      <c r="D243" t="s">
        <v>142</v>
      </c>
      <c r="E243" t="s">
        <v>133</v>
      </c>
      <c r="F243">
        <v>14</v>
      </c>
    </row>
    <row r="244" spans="1:6">
      <c r="A244" t="s">
        <v>139</v>
      </c>
      <c r="B244" t="s">
        <v>135</v>
      </c>
      <c r="C244" t="s">
        <v>131</v>
      </c>
      <c r="D244" t="s">
        <v>142</v>
      </c>
      <c r="E244" t="s">
        <v>236</v>
      </c>
      <c r="F244">
        <v>5</v>
      </c>
    </row>
    <row r="245" spans="1:6">
      <c r="A245" t="s">
        <v>139</v>
      </c>
      <c r="B245" t="s">
        <v>135</v>
      </c>
      <c r="C245" t="s">
        <v>131</v>
      </c>
      <c r="D245" t="s">
        <v>142</v>
      </c>
      <c r="E245" t="s">
        <v>237</v>
      </c>
      <c r="F245">
        <v>3</v>
      </c>
    </row>
    <row r="246" spans="1:6">
      <c r="A246" t="s">
        <v>139</v>
      </c>
      <c r="B246" t="s">
        <v>135</v>
      </c>
      <c r="C246" t="s">
        <v>131</v>
      </c>
      <c r="D246" t="s">
        <v>235</v>
      </c>
      <c r="E246" t="s">
        <v>236</v>
      </c>
      <c r="F246">
        <v>4</v>
      </c>
    </row>
    <row r="247" spans="1:6">
      <c r="A247" t="s">
        <v>139</v>
      </c>
      <c r="B247" t="s">
        <v>135</v>
      </c>
      <c r="C247" t="s">
        <v>131</v>
      </c>
      <c r="D247" t="s">
        <v>235</v>
      </c>
      <c r="E247" t="s">
        <v>133</v>
      </c>
      <c r="F247">
        <v>2</v>
      </c>
    </row>
    <row r="248" spans="1:6">
      <c r="A248" t="s">
        <v>139</v>
      </c>
      <c r="B248" t="s">
        <v>135</v>
      </c>
      <c r="C248" t="s">
        <v>131</v>
      </c>
      <c r="D248" t="s">
        <v>235</v>
      </c>
      <c r="E248" t="s">
        <v>136</v>
      </c>
      <c r="F248">
        <v>1</v>
      </c>
    </row>
    <row r="249" spans="1:6">
      <c r="A249" t="s">
        <v>139</v>
      </c>
      <c r="B249" t="s">
        <v>135</v>
      </c>
      <c r="C249" t="s">
        <v>131</v>
      </c>
      <c r="D249" t="s">
        <v>235</v>
      </c>
      <c r="E249" t="s">
        <v>138</v>
      </c>
      <c r="F249">
        <v>1</v>
      </c>
    </row>
    <row r="250" spans="1:6">
      <c r="A250" t="s">
        <v>139</v>
      </c>
      <c r="B250" t="s">
        <v>135</v>
      </c>
      <c r="C250" t="s">
        <v>131</v>
      </c>
      <c r="D250" t="s">
        <v>132</v>
      </c>
      <c r="E250" t="s">
        <v>136</v>
      </c>
      <c r="F250">
        <v>48</v>
      </c>
    </row>
    <row r="251" spans="1:6">
      <c r="A251" t="s">
        <v>139</v>
      </c>
      <c r="B251" t="s">
        <v>135</v>
      </c>
      <c r="C251" t="s">
        <v>131</v>
      </c>
      <c r="D251" t="s">
        <v>132</v>
      </c>
      <c r="E251" t="s">
        <v>133</v>
      </c>
      <c r="F251">
        <v>40</v>
      </c>
    </row>
    <row r="252" spans="1:6">
      <c r="A252" t="s">
        <v>139</v>
      </c>
      <c r="B252" t="s">
        <v>135</v>
      </c>
      <c r="C252" t="s">
        <v>131</v>
      </c>
      <c r="D252" t="s">
        <v>132</v>
      </c>
      <c r="E252" t="s">
        <v>138</v>
      </c>
      <c r="F252">
        <v>32</v>
      </c>
    </row>
    <row r="253" spans="1:6">
      <c r="A253" t="s">
        <v>139</v>
      </c>
      <c r="B253" t="s">
        <v>135</v>
      </c>
      <c r="C253" t="s">
        <v>131</v>
      </c>
      <c r="D253" t="s">
        <v>132</v>
      </c>
      <c r="E253" t="s">
        <v>236</v>
      </c>
      <c r="F253">
        <v>2</v>
      </c>
    </row>
    <row r="254" spans="1:6">
      <c r="A254" t="s">
        <v>139</v>
      </c>
      <c r="B254" t="s">
        <v>135</v>
      </c>
      <c r="C254" t="s">
        <v>131</v>
      </c>
      <c r="D254" t="s">
        <v>132</v>
      </c>
      <c r="E254" t="s">
        <v>237</v>
      </c>
      <c r="F254">
        <v>1</v>
      </c>
    </row>
    <row r="255" spans="1:6">
      <c r="A255" t="s">
        <v>139</v>
      </c>
      <c r="B255" t="s">
        <v>135</v>
      </c>
      <c r="C255" t="s">
        <v>131</v>
      </c>
      <c r="D255" t="s">
        <v>148</v>
      </c>
      <c r="E255" t="s">
        <v>133</v>
      </c>
      <c r="F255">
        <v>9</v>
      </c>
    </row>
    <row r="256" spans="1:6">
      <c r="A256" t="s">
        <v>139</v>
      </c>
      <c r="B256" t="s">
        <v>135</v>
      </c>
      <c r="C256" t="s">
        <v>131</v>
      </c>
      <c r="D256" t="s">
        <v>148</v>
      </c>
      <c r="E256" t="s">
        <v>136</v>
      </c>
      <c r="F256">
        <v>8</v>
      </c>
    </row>
    <row r="257" spans="1:6">
      <c r="A257" t="s">
        <v>139</v>
      </c>
      <c r="B257" t="s">
        <v>135</v>
      </c>
      <c r="C257" t="s">
        <v>131</v>
      </c>
      <c r="D257" t="s">
        <v>148</v>
      </c>
      <c r="E257" t="s">
        <v>138</v>
      </c>
      <c r="F257">
        <v>3</v>
      </c>
    </row>
    <row r="258" spans="1:6">
      <c r="A258" t="s">
        <v>139</v>
      </c>
      <c r="B258" t="s">
        <v>135</v>
      </c>
      <c r="C258" t="s">
        <v>131</v>
      </c>
      <c r="D258" t="s">
        <v>148</v>
      </c>
      <c r="E258" t="s">
        <v>236</v>
      </c>
      <c r="F258">
        <v>2</v>
      </c>
    </row>
    <row r="259" spans="1:6">
      <c r="A259" t="s">
        <v>139</v>
      </c>
      <c r="B259" t="s">
        <v>130</v>
      </c>
      <c r="C259" t="s">
        <v>140</v>
      </c>
      <c r="D259" t="s">
        <v>142</v>
      </c>
      <c r="E259" t="s">
        <v>138</v>
      </c>
      <c r="F259">
        <v>10</v>
      </c>
    </row>
    <row r="260" spans="1:6">
      <c r="A260" t="s">
        <v>139</v>
      </c>
      <c r="B260" t="s">
        <v>130</v>
      </c>
      <c r="C260" t="s">
        <v>140</v>
      </c>
      <c r="D260" t="s">
        <v>142</v>
      </c>
      <c r="E260" t="s">
        <v>136</v>
      </c>
      <c r="F260">
        <v>9</v>
      </c>
    </row>
    <row r="261" spans="1:6">
      <c r="A261" t="s">
        <v>139</v>
      </c>
      <c r="B261" t="s">
        <v>130</v>
      </c>
      <c r="C261" t="s">
        <v>140</v>
      </c>
      <c r="D261" t="s">
        <v>142</v>
      </c>
      <c r="E261" t="s">
        <v>133</v>
      </c>
      <c r="F261">
        <v>3</v>
      </c>
    </row>
    <row r="262" spans="1:6">
      <c r="A262" t="s">
        <v>139</v>
      </c>
      <c r="B262" t="s">
        <v>130</v>
      </c>
      <c r="C262" t="s">
        <v>140</v>
      </c>
      <c r="D262" t="s">
        <v>142</v>
      </c>
      <c r="E262" t="s">
        <v>237</v>
      </c>
      <c r="F262">
        <v>1</v>
      </c>
    </row>
    <row r="263" spans="1:6">
      <c r="A263" t="s">
        <v>139</v>
      </c>
      <c r="B263" t="s">
        <v>130</v>
      </c>
      <c r="C263" t="s">
        <v>140</v>
      </c>
      <c r="D263" t="s">
        <v>142</v>
      </c>
      <c r="E263" t="s">
        <v>236</v>
      </c>
      <c r="F263">
        <v>1</v>
      </c>
    </row>
    <row r="264" spans="1:6">
      <c r="A264" t="s">
        <v>139</v>
      </c>
      <c r="B264" t="s">
        <v>130</v>
      </c>
      <c r="C264" t="s">
        <v>140</v>
      </c>
      <c r="D264" t="s">
        <v>235</v>
      </c>
      <c r="E264" t="s">
        <v>133</v>
      </c>
      <c r="F264">
        <v>5</v>
      </c>
    </row>
    <row r="265" spans="1:6">
      <c r="A265" t="s">
        <v>139</v>
      </c>
      <c r="B265" t="s">
        <v>130</v>
      </c>
      <c r="C265" t="s">
        <v>140</v>
      </c>
      <c r="D265" t="s">
        <v>235</v>
      </c>
      <c r="E265" t="s">
        <v>236</v>
      </c>
      <c r="F265">
        <v>4</v>
      </c>
    </row>
    <row r="266" spans="1:6">
      <c r="A266" t="s">
        <v>139</v>
      </c>
      <c r="B266" t="s">
        <v>130</v>
      </c>
      <c r="C266" t="s">
        <v>140</v>
      </c>
      <c r="D266" t="s">
        <v>235</v>
      </c>
      <c r="E266" t="s">
        <v>136</v>
      </c>
      <c r="F266">
        <v>2</v>
      </c>
    </row>
    <row r="267" spans="1:6">
      <c r="A267" t="s">
        <v>139</v>
      </c>
      <c r="B267" t="s">
        <v>130</v>
      </c>
      <c r="C267" t="s">
        <v>140</v>
      </c>
      <c r="D267" t="s">
        <v>132</v>
      </c>
      <c r="E267" t="s">
        <v>133</v>
      </c>
      <c r="F267">
        <v>31</v>
      </c>
    </row>
    <row r="268" spans="1:6">
      <c r="A268" t="s">
        <v>139</v>
      </c>
      <c r="B268" t="s">
        <v>130</v>
      </c>
      <c r="C268" t="s">
        <v>140</v>
      </c>
      <c r="D268" t="s">
        <v>132</v>
      </c>
      <c r="E268" t="s">
        <v>136</v>
      </c>
      <c r="F268">
        <v>24</v>
      </c>
    </row>
    <row r="269" spans="1:6">
      <c r="A269" t="s">
        <v>139</v>
      </c>
      <c r="B269" t="s">
        <v>130</v>
      </c>
      <c r="C269" t="s">
        <v>140</v>
      </c>
      <c r="D269" t="s">
        <v>132</v>
      </c>
      <c r="E269" t="s">
        <v>138</v>
      </c>
      <c r="F269">
        <v>21</v>
      </c>
    </row>
    <row r="270" spans="1:6">
      <c r="A270" t="s">
        <v>139</v>
      </c>
      <c r="B270" t="s">
        <v>130</v>
      </c>
      <c r="C270" t="s">
        <v>140</v>
      </c>
      <c r="D270" t="s">
        <v>132</v>
      </c>
      <c r="E270" t="s">
        <v>236</v>
      </c>
      <c r="F270">
        <v>6</v>
      </c>
    </row>
    <row r="271" spans="1:6">
      <c r="A271" t="s">
        <v>139</v>
      </c>
      <c r="B271" t="s">
        <v>130</v>
      </c>
      <c r="C271" t="s">
        <v>140</v>
      </c>
      <c r="D271" t="s">
        <v>132</v>
      </c>
      <c r="E271" t="s">
        <v>237</v>
      </c>
      <c r="F271">
        <v>2</v>
      </c>
    </row>
    <row r="272" spans="1:6">
      <c r="A272" t="s">
        <v>139</v>
      </c>
      <c r="B272" t="s">
        <v>130</v>
      </c>
      <c r="C272" t="s">
        <v>140</v>
      </c>
      <c r="D272" t="s">
        <v>148</v>
      </c>
      <c r="E272" t="s">
        <v>133</v>
      </c>
      <c r="F272">
        <v>7</v>
      </c>
    </row>
    <row r="273" spans="1:6">
      <c r="A273" t="s">
        <v>139</v>
      </c>
      <c r="B273" t="s">
        <v>130</v>
      </c>
      <c r="C273" t="s">
        <v>140</v>
      </c>
      <c r="D273" t="s">
        <v>148</v>
      </c>
      <c r="E273" t="s">
        <v>236</v>
      </c>
      <c r="F273">
        <v>5</v>
      </c>
    </row>
    <row r="274" spans="1:6">
      <c r="A274" t="s">
        <v>139</v>
      </c>
      <c r="B274" t="s">
        <v>130</v>
      </c>
      <c r="C274" t="s">
        <v>140</v>
      </c>
      <c r="D274" t="s">
        <v>148</v>
      </c>
      <c r="E274" t="s">
        <v>237</v>
      </c>
      <c r="F274">
        <v>1</v>
      </c>
    </row>
    <row r="275" spans="1:6">
      <c r="A275" t="s">
        <v>139</v>
      </c>
      <c r="B275" t="s">
        <v>130</v>
      </c>
      <c r="C275" t="s">
        <v>140</v>
      </c>
      <c r="D275" t="s">
        <v>148</v>
      </c>
      <c r="E275" t="s">
        <v>136</v>
      </c>
      <c r="F275">
        <v>1</v>
      </c>
    </row>
    <row r="276" spans="1:6">
      <c r="A276" t="s">
        <v>139</v>
      </c>
      <c r="B276" t="s">
        <v>130</v>
      </c>
      <c r="C276" t="s">
        <v>147</v>
      </c>
      <c r="D276" t="s">
        <v>142</v>
      </c>
      <c r="E276" t="s">
        <v>136</v>
      </c>
      <c r="F276">
        <v>5</v>
      </c>
    </row>
    <row r="277" spans="1:6">
      <c r="A277" t="s">
        <v>139</v>
      </c>
      <c r="B277" t="s">
        <v>130</v>
      </c>
      <c r="C277" t="s">
        <v>147</v>
      </c>
      <c r="D277" t="s">
        <v>142</v>
      </c>
      <c r="E277" t="s">
        <v>133</v>
      </c>
      <c r="F277">
        <v>5</v>
      </c>
    </row>
    <row r="278" spans="1:6">
      <c r="A278" t="s">
        <v>139</v>
      </c>
      <c r="B278" t="s">
        <v>130</v>
      </c>
      <c r="C278" t="s">
        <v>147</v>
      </c>
      <c r="D278" t="s">
        <v>142</v>
      </c>
      <c r="E278" t="s">
        <v>138</v>
      </c>
      <c r="F278">
        <v>1</v>
      </c>
    </row>
    <row r="279" spans="1:6">
      <c r="A279" t="s">
        <v>139</v>
      </c>
      <c r="B279" t="s">
        <v>130</v>
      </c>
      <c r="C279" t="s">
        <v>147</v>
      </c>
      <c r="D279" t="s">
        <v>235</v>
      </c>
      <c r="E279" t="s">
        <v>236</v>
      </c>
      <c r="F279">
        <v>2</v>
      </c>
    </row>
    <row r="280" spans="1:6">
      <c r="A280" t="s">
        <v>139</v>
      </c>
      <c r="B280" t="s">
        <v>130</v>
      </c>
      <c r="C280" t="s">
        <v>147</v>
      </c>
      <c r="D280" t="s">
        <v>132</v>
      </c>
      <c r="E280" t="s">
        <v>136</v>
      </c>
      <c r="F280">
        <v>14</v>
      </c>
    </row>
    <row r="281" spans="1:6">
      <c r="A281" t="s">
        <v>139</v>
      </c>
      <c r="B281" t="s">
        <v>130</v>
      </c>
      <c r="C281" t="s">
        <v>147</v>
      </c>
      <c r="D281" t="s">
        <v>132</v>
      </c>
      <c r="E281" t="s">
        <v>133</v>
      </c>
      <c r="F281">
        <v>13</v>
      </c>
    </row>
    <row r="282" spans="1:6">
      <c r="A282" t="s">
        <v>139</v>
      </c>
      <c r="B282" t="s">
        <v>130</v>
      </c>
      <c r="C282" t="s">
        <v>147</v>
      </c>
      <c r="D282" t="s">
        <v>132</v>
      </c>
      <c r="E282" t="s">
        <v>138</v>
      </c>
      <c r="F282">
        <v>2</v>
      </c>
    </row>
    <row r="283" spans="1:6">
      <c r="A283" t="s">
        <v>139</v>
      </c>
      <c r="B283" t="s">
        <v>130</v>
      </c>
      <c r="C283" t="s">
        <v>147</v>
      </c>
      <c r="D283" t="s">
        <v>132</v>
      </c>
      <c r="E283" t="s">
        <v>236</v>
      </c>
      <c r="F283">
        <v>1</v>
      </c>
    </row>
    <row r="284" spans="1:6">
      <c r="A284" t="s">
        <v>139</v>
      </c>
      <c r="B284" t="s">
        <v>130</v>
      </c>
      <c r="C284" t="s">
        <v>147</v>
      </c>
      <c r="D284" t="s">
        <v>148</v>
      </c>
      <c r="E284" t="s">
        <v>133</v>
      </c>
      <c r="F284">
        <v>4</v>
      </c>
    </row>
    <row r="285" spans="1:6">
      <c r="A285" t="s">
        <v>139</v>
      </c>
      <c r="B285" t="s">
        <v>130</v>
      </c>
      <c r="C285" t="s">
        <v>147</v>
      </c>
      <c r="D285" t="s">
        <v>148</v>
      </c>
      <c r="E285" t="s">
        <v>136</v>
      </c>
      <c r="F285">
        <v>2</v>
      </c>
    </row>
    <row r="286" spans="1:6">
      <c r="A286" t="s">
        <v>139</v>
      </c>
      <c r="B286" t="s">
        <v>130</v>
      </c>
      <c r="C286" t="s">
        <v>131</v>
      </c>
      <c r="D286" t="s">
        <v>142</v>
      </c>
      <c r="E286" t="s">
        <v>136</v>
      </c>
      <c r="F286">
        <v>31</v>
      </c>
    </row>
    <row r="287" spans="1:6">
      <c r="A287" t="s">
        <v>139</v>
      </c>
      <c r="B287" t="s">
        <v>130</v>
      </c>
      <c r="C287" t="s">
        <v>131</v>
      </c>
      <c r="D287" t="s">
        <v>142</v>
      </c>
      <c r="E287" t="s">
        <v>138</v>
      </c>
      <c r="F287">
        <v>22</v>
      </c>
    </row>
    <row r="288" spans="1:6">
      <c r="A288" t="s">
        <v>139</v>
      </c>
      <c r="B288" t="s">
        <v>130</v>
      </c>
      <c r="C288" t="s">
        <v>131</v>
      </c>
      <c r="D288" t="s">
        <v>142</v>
      </c>
      <c r="E288" t="s">
        <v>133</v>
      </c>
      <c r="F288">
        <v>12</v>
      </c>
    </row>
    <row r="289" spans="1:6">
      <c r="A289" t="s">
        <v>139</v>
      </c>
      <c r="B289" t="s">
        <v>130</v>
      </c>
      <c r="C289" t="s">
        <v>131</v>
      </c>
      <c r="D289" t="s">
        <v>142</v>
      </c>
      <c r="E289" t="s">
        <v>236</v>
      </c>
      <c r="F289">
        <v>4</v>
      </c>
    </row>
    <row r="290" spans="1:6">
      <c r="A290" t="s">
        <v>139</v>
      </c>
      <c r="B290" t="s">
        <v>130</v>
      </c>
      <c r="C290" t="s">
        <v>131</v>
      </c>
      <c r="D290" t="s">
        <v>142</v>
      </c>
      <c r="E290" t="s">
        <v>237</v>
      </c>
      <c r="F290">
        <v>2</v>
      </c>
    </row>
    <row r="291" spans="1:6">
      <c r="A291" t="s">
        <v>139</v>
      </c>
      <c r="B291" t="s">
        <v>130</v>
      </c>
      <c r="C291" t="s">
        <v>131</v>
      </c>
      <c r="D291" t="s">
        <v>235</v>
      </c>
      <c r="E291" t="s">
        <v>133</v>
      </c>
      <c r="F291">
        <v>8</v>
      </c>
    </row>
    <row r="292" spans="1:6">
      <c r="A292" t="s">
        <v>139</v>
      </c>
      <c r="B292" t="s">
        <v>130</v>
      </c>
      <c r="C292" t="s">
        <v>131</v>
      </c>
      <c r="D292" t="s">
        <v>235</v>
      </c>
      <c r="E292" t="s">
        <v>138</v>
      </c>
      <c r="F292">
        <v>2</v>
      </c>
    </row>
    <row r="293" spans="1:6">
      <c r="A293" t="s">
        <v>139</v>
      </c>
      <c r="B293" t="s">
        <v>130</v>
      </c>
      <c r="C293" t="s">
        <v>131</v>
      </c>
      <c r="D293" t="s">
        <v>235</v>
      </c>
      <c r="E293" t="s">
        <v>236</v>
      </c>
      <c r="F293">
        <v>2</v>
      </c>
    </row>
    <row r="294" spans="1:6">
      <c r="A294" t="s">
        <v>139</v>
      </c>
      <c r="B294" t="s">
        <v>130</v>
      </c>
      <c r="C294" t="s">
        <v>131</v>
      </c>
      <c r="D294" t="s">
        <v>235</v>
      </c>
      <c r="E294" t="s">
        <v>136</v>
      </c>
      <c r="F294">
        <v>1</v>
      </c>
    </row>
    <row r="295" spans="1:6">
      <c r="A295" t="s">
        <v>139</v>
      </c>
      <c r="B295" t="s">
        <v>130</v>
      </c>
      <c r="C295" t="s">
        <v>131</v>
      </c>
      <c r="D295" t="s">
        <v>132</v>
      </c>
      <c r="E295" t="s">
        <v>133</v>
      </c>
      <c r="F295">
        <v>58</v>
      </c>
    </row>
    <row r="296" spans="1:6">
      <c r="A296" t="s">
        <v>139</v>
      </c>
      <c r="B296" t="s">
        <v>130</v>
      </c>
      <c r="C296" t="s">
        <v>131</v>
      </c>
      <c r="D296" t="s">
        <v>132</v>
      </c>
      <c r="E296" t="s">
        <v>136</v>
      </c>
      <c r="F296">
        <v>44</v>
      </c>
    </row>
    <row r="297" spans="1:6">
      <c r="A297" t="s">
        <v>139</v>
      </c>
      <c r="B297" t="s">
        <v>130</v>
      </c>
      <c r="C297" t="s">
        <v>131</v>
      </c>
      <c r="D297" t="s">
        <v>132</v>
      </c>
      <c r="E297" t="s">
        <v>138</v>
      </c>
      <c r="F297">
        <v>24</v>
      </c>
    </row>
    <row r="298" spans="1:6">
      <c r="A298" t="s">
        <v>139</v>
      </c>
      <c r="B298" t="s">
        <v>130</v>
      </c>
      <c r="C298" t="s">
        <v>131</v>
      </c>
      <c r="D298" t="s">
        <v>132</v>
      </c>
      <c r="E298" t="s">
        <v>236</v>
      </c>
      <c r="F298">
        <v>15</v>
      </c>
    </row>
    <row r="299" spans="1:6">
      <c r="A299" t="s">
        <v>139</v>
      </c>
      <c r="B299" t="s">
        <v>130</v>
      </c>
      <c r="C299" t="s">
        <v>131</v>
      </c>
      <c r="D299" t="s">
        <v>132</v>
      </c>
      <c r="E299" t="s">
        <v>237</v>
      </c>
      <c r="F299">
        <v>3</v>
      </c>
    </row>
    <row r="300" spans="1:6">
      <c r="A300" t="s">
        <v>139</v>
      </c>
      <c r="B300" t="s">
        <v>130</v>
      </c>
      <c r="C300" t="s">
        <v>131</v>
      </c>
      <c r="D300" t="s">
        <v>148</v>
      </c>
      <c r="E300" t="s">
        <v>133</v>
      </c>
      <c r="F300">
        <v>9</v>
      </c>
    </row>
    <row r="301" spans="1:6">
      <c r="A301" t="s">
        <v>139</v>
      </c>
      <c r="B301" t="s">
        <v>130</v>
      </c>
      <c r="C301" t="s">
        <v>131</v>
      </c>
      <c r="D301" t="s">
        <v>148</v>
      </c>
      <c r="E301" t="s">
        <v>136</v>
      </c>
      <c r="F301">
        <v>6</v>
      </c>
    </row>
    <row r="302" spans="1:6">
      <c r="A302" t="s">
        <v>139</v>
      </c>
      <c r="B302" t="s">
        <v>130</v>
      </c>
      <c r="C302" t="s">
        <v>131</v>
      </c>
      <c r="D302" t="s">
        <v>148</v>
      </c>
      <c r="E302" t="s">
        <v>236</v>
      </c>
      <c r="F302">
        <v>3</v>
      </c>
    </row>
    <row r="303" spans="1:6">
      <c r="A303" t="s">
        <v>139</v>
      </c>
      <c r="B303" t="s">
        <v>130</v>
      </c>
      <c r="C303" t="s">
        <v>131</v>
      </c>
      <c r="D303" t="s">
        <v>148</v>
      </c>
      <c r="E303" t="s">
        <v>138</v>
      </c>
      <c r="F303">
        <v>1</v>
      </c>
    </row>
    <row r="304" spans="1:6">
      <c r="A304" t="s">
        <v>143</v>
      </c>
      <c r="B304" t="s">
        <v>144</v>
      </c>
      <c r="C304" t="s">
        <v>140</v>
      </c>
      <c r="D304" t="s">
        <v>142</v>
      </c>
      <c r="E304" t="s">
        <v>136</v>
      </c>
      <c r="F304">
        <v>5</v>
      </c>
    </row>
    <row r="305" spans="1:6">
      <c r="A305" t="s">
        <v>143</v>
      </c>
      <c r="B305" t="s">
        <v>144</v>
      </c>
      <c r="C305" t="s">
        <v>140</v>
      </c>
      <c r="D305" t="s">
        <v>142</v>
      </c>
      <c r="E305" t="s">
        <v>138</v>
      </c>
      <c r="F305">
        <v>3</v>
      </c>
    </row>
    <row r="306" spans="1:6">
      <c r="A306" t="s">
        <v>143</v>
      </c>
      <c r="B306" t="s">
        <v>144</v>
      </c>
      <c r="C306" t="s">
        <v>140</v>
      </c>
      <c r="D306" t="s">
        <v>142</v>
      </c>
      <c r="E306" t="s">
        <v>133</v>
      </c>
      <c r="F306">
        <v>2</v>
      </c>
    </row>
    <row r="307" spans="1:6">
      <c r="A307" t="s">
        <v>143</v>
      </c>
      <c r="B307" t="s">
        <v>144</v>
      </c>
      <c r="C307" t="s">
        <v>140</v>
      </c>
      <c r="D307" t="s">
        <v>132</v>
      </c>
      <c r="E307" t="s">
        <v>136</v>
      </c>
      <c r="F307">
        <v>13</v>
      </c>
    </row>
    <row r="308" spans="1:6">
      <c r="A308" t="s">
        <v>143</v>
      </c>
      <c r="B308" t="s">
        <v>144</v>
      </c>
      <c r="C308" t="s">
        <v>140</v>
      </c>
      <c r="D308" t="s">
        <v>132</v>
      </c>
      <c r="E308" t="s">
        <v>133</v>
      </c>
      <c r="F308">
        <v>6</v>
      </c>
    </row>
    <row r="309" spans="1:6">
      <c r="A309" t="s">
        <v>143</v>
      </c>
      <c r="B309" t="s">
        <v>144</v>
      </c>
      <c r="C309" t="s">
        <v>140</v>
      </c>
      <c r="D309" t="s">
        <v>132</v>
      </c>
      <c r="E309" t="s">
        <v>138</v>
      </c>
      <c r="F309">
        <v>4</v>
      </c>
    </row>
    <row r="310" spans="1:6">
      <c r="A310" t="s">
        <v>143</v>
      </c>
      <c r="B310" t="s">
        <v>144</v>
      </c>
      <c r="C310" t="s">
        <v>140</v>
      </c>
      <c r="D310" t="s">
        <v>132</v>
      </c>
      <c r="E310" t="s">
        <v>236</v>
      </c>
      <c r="F310">
        <v>2</v>
      </c>
    </row>
    <row r="311" spans="1:6">
      <c r="A311" t="s">
        <v>143</v>
      </c>
      <c r="B311" t="s">
        <v>144</v>
      </c>
      <c r="C311" t="s">
        <v>140</v>
      </c>
      <c r="D311" t="s">
        <v>148</v>
      </c>
      <c r="E311" t="s">
        <v>136</v>
      </c>
      <c r="F311">
        <v>1</v>
      </c>
    </row>
    <row r="312" spans="1:6">
      <c r="A312" t="s">
        <v>143</v>
      </c>
      <c r="B312" t="s">
        <v>144</v>
      </c>
      <c r="C312" t="s">
        <v>147</v>
      </c>
      <c r="D312" t="s">
        <v>142</v>
      </c>
      <c r="E312" t="s">
        <v>136</v>
      </c>
      <c r="F312">
        <v>2</v>
      </c>
    </row>
    <row r="313" spans="1:6">
      <c r="A313" t="s">
        <v>143</v>
      </c>
      <c r="B313" t="s">
        <v>144</v>
      </c>
      <c r="C313" t="s">
        <v>147</v>
      </c>
      <c r="D313" t="s">
        <v>142</v>
      </c>
      <c r="E313" t="s">
        <v>133</v>
      </c>
      <c r="F313">
        <v>2</v>
      </c>
    </row>
    <row r="314" spans="1:6">
      <c r="A314" t="s">
        <v>143</v>
      </c>
      <c r="B314" t="s">
        <v>144</v>
      </c>
      <c r="C314" t="s">
        <v>147</v>
      </c>
      <c r="D314" t="s">
        <v>132</v>
      </c>
      <c r="E314" t="s">
        <v>138</v>
      </c>
      <c r="F314">
        <v>7</v>
      </c>
    </row>
    <row r="315" spans="1:6">
      <c r="A315" t="s">
        <v>143</v>
      </c>
      <c r="B315" t="s">
        <v>144</v>
      </c>
      <c r="C315" t="s">
        <v>147</v>
      </c>
      <c r="D315" t="s">
        <v>132</v>
      </c>
      <c r="E315" t="s">
        <v>136</v>
      </c>
      <c r="F315">
        <v>7</v>
      </c>
    </row>
    <row r="316" spans="1:6">
      <c r="A316" t="s">
        <v>143</v>
      </c>
      <c r="B316" t="s">
        <v>144</v>
      </c>
      <c r="C316" t="s">
        <v>147</v>
      </c>
      <c r="D316" t="s">
        <v>132</v>
      </c>
      <c r="E316" t="s">
        <v>133</v>
      </c>
      <c r="F316">
        <v>3</v>
      </c>
    </row>
    <row r="317" spans="1:6">
      <c r="A317" t="s">
        <v>143</v>
      </c>
      <c r="B317" t="s">
        <v>144</v>
      </c>
      <c r="C317" t="s">
        <v>147</v>
      </c>
      <c r="D317" t="s">
        <v>148</v>
      </c>
      <c r="E317" t="s">
        <v>133</v>
      </c>
      <c r="F317">
        <v>2</v>
      </c>
    </row>
    <row r="318" spans="1:6">
      <c r="A318" t="s">
        <v>143</v>
      </c>
      <c r="B318" t="s">
        <v>144</v>
      </c>
      <c r="C318" t="s">
        <v>147</v>
      </c>
      <c r="D318" t="s">
        <v>148</v>
      </c>
      <c r="E318" t="s">
        <v>136</v>
      </c>
      <c r="F318">
        <v>1</v>
      </c>
    </row>
    <row r="319" spans="1:6">
      <c r="A319" t="s">
        <v>143</v>
      </c>
      <c r="B319" t="s">
        <v>144</v>
      </c>
      <c r="C319" t="s">
        <v>131</v>
      </c>
      <c r="D319" t="s">
        <v>142</v>
      </c>
      <c r="E319" t="s">
        <v>136</v>
      </c>
      <c r="F319">
        <v>18</v>
      </c>
    </row>
    <row r="320" spans="1:6">
      <c r="A320" t="s">
        <v>143</v>
      </c>
      <c r="B320" t="s">
        <v>144</v>
      </c>
      <c r="C320" t="s">
        <v>131</v>
      </c>
      <c r="D320" t="s">
        <v>142</v>
      </c>
      <c r="E320" t="s">
        <v>138</v>
      </c>
      <c r="F320">
        <v>10</v>
      </c>
    </row>
    <row r="321" spans="1:6">
      <c r="A321" t="s">
        <v>143</v>
      </c>
      <c r="B321" t="s">
        <v>144</v>
      </c>
      <c r="C321" t="s">
        <v>131</v>
      </c>
      <c r="D321" t="s">
        <v>142</v>
      </c>
      <c r="E321" t="s">
        <v>133</v>
      </c>
      <c r="F321">
        <v>2</v>
      </c>
    </row>
    <row r="322" spans="1:6">
      <c r="A322" t="s">
        <v>143</v>
      </c>
      <c r="B322" t="s">
        <v>144</v>
      </c>
      <c r="C322" t="s">
        <v>131</v>
      </c>
      <c r="D322" t="s">
        <v>132</v>
      </c>
      <c r="E322" t="s">
        <v>133</v>
      </c>
      <c r="F322">
        <v>21</v>
      </c>
    </row>
    <row r="323" spans="1:6">
      <c r="A323" t="s">
        <v>143</v>
      </c>
      <c r="B323" t="s">
        <v>144</v>
      </c>
      <c r="C323" t="s">
        <v>131</v>
      </c>
      <c r="D323" t="s">
        <v>132</v>
      </c>
      <c r="E323" t="s">
        <v>136</v>
      </c>
      <c r="F323">
        <v>15</v>
      </c>
    </row>
    <row r="324" spans="1:6">
      <c r="A324" t="s">
        <v>143</v>
      </c>
      <c r="B324" t="s">
        <v>144</v>
      </c>
      <c r="C324" t="s">
        <v>131</v>
      </c>
      <c r="D324" t="s">
        <v>132</v>
      </c>
      <c r="E324" t="s">
        <v>138</v>
      </c>
      <c r="F324">
        <v>13</v>
      </c>
    </row>
    <row r="325" spans="1:6">
      <c r="A325" t="s">
        <v>143</v>
      </c>
      <c r="B325" t="s">
        <v>144</v>
      </c>
      <c r="C325" t="s">
        <v>131</v>
      </c>
      <c r="D325" t="s">
        <v>132</v>
      </c>
      <c r="E325" t="s">
        <v>236</v>
      </c>
      <c r="F325">
        <v>6</v>
      </c>
    </row>
    <row r="326" spans="1:6">
      <c r="A326" t="s">
        <v>143</v>
      </c>
      <c r="B326" t="s">
        <v>144</v>
      </c>
      <c r="C326" t="s">
        <v>131</v>
      </c>
      <c r="D326" t="s">
        <v>148</v>
      </c>
      <c r="E326" t="s">
        <v>133</v>
      </c>
      <c r="F326">
        <v>2</v>
      </c>
    </row>
    <row r="327" spans="1:6">
      <c r="A327" t="s">
        <v>143</v>
      </c>
      <c r="B327" t="s">
        <v>135</v>
      </c>
      <c r="C327" t="s">
        <v>140</v>
      </c>
      <c r="D327" t="s">
        <v>142</v>
      </c>
      <c r="E327" t="s">
        <v>136</v>
      </c>
      <c r="F327">
        <v>11</v>
      </c>
    </row>
    <row r="328" spans="1:6">
      <c r="A328" t="s">
        <v>143</v>
      </c>
      <c r="B328" t="s">
        <v>135</v>
      </c>
      <c r="C328" t="s">
        <v>140</v>
      </c>
      <c r="D328" t="s">
        <v>142</v>
      </c>
      <c r="E328" t="s">
        <v>133</v>
      </c>
      <c r="F328">
        <v>5</v>
      </c>
    </row>
    <row r="329" spans="1:6">
      <c r="A329" t="s">
        <v>143</v>
      </c>
      <c r="B329" t="s">
        <v>135</v>
      </c>
      <c r="C329" t="s">
        <v>140</v>
      </c>
      <c r="D329" t="s">
        <v>142</v>
      </c>
      <c r="E329" t="s">
        <v>138</v>
      </c>
      <c r="F329">
        <v>2</v>
      </c>
    </row>
    <row r="330" spans="1:6">
      <c r="A330" t="s">
        <v>143</v>
      </c>
      <c r="B330" t="s">
        <v>135</v>
      </c>
      <c r="C330" t="s">
        <v>140</v>
      </c>
      <c r="D330" t="s">
        <v>142</v>
      </c>
      <c r="E330" t="s">
        <v>236</v>
      </c>
      <c r="F330">
        <v>2</v>
      </c>
    </row>
    <row r="331" spans="1:6">
      <c r="A331" t="s">
        <v>143</v>
      </c>
      <c r="B331" t="s">
        <v>135</v>
      </c>
      <c r="C331" t="s">
        <v>140</v>
      </c>
      <c r="D331" t="s">
        <v>132</v>
      </c>
      <c r="E331" t="s">
        <v>136</v>
      </c>
      <c r="F331">
        <v>13</v>
      </c>
    </row>
    <row r="332" spans="1:6">
      <c r="A332" t="s">
        <v>143</v>
      </c>
      <c r="B332" t="s">
        <v>135</v>
      </c>
      <c r="C332" t="s">
        <v>140</v>
      </c>
      <c r="D332" t="s">
        <v>132</v>
      </c>
      <c r="E332" t="s">
        <v>138</v>
      </c>
      <c r="F332">
        <v>9</v>
      </c>
    </row>
    <row r="333" spans="1:6">
      <c r="A333" t="s">
        <v>143</v>
      </c>
      <c r="B333" t="s">
        <v>135</v>
      </c>
      <c r="C333" t="s">
        <v>140</v>
      </c>
      <c r="D333" t="s">
        <v>132</v>
      </c>
      <c r="E333" t="s">
        <v>133</v>
      </c>
      <c r="F333">
        <v>8</v>
      </c>
    </row>
    <row r="334" spans="1:6">
      <c r="A334" t="s">
        <v>143</v>
      </c>
      <c r="B334" t="s">
        <v>135</v>
      </c>
      <c r="C334" t="s">
        <v>140</v>
      </c>
      <c r="D334" t="s">
        <v>132</v>
      </c>
      <c r="E334" t="s">
        <v>236</v>
      </c>
      <c r="F334">
        <v>3</v>
      </c>
    </row>
    <row r="335" spans="1:6">
      <c r="A335" t="s">
        <v>143</v>
      </c>
      <c r="B335" t="s">
        <v>135</v>
      </c>
      <c r="C335" t="s">
        <v>140</v>
      </c>
      <c r="D335" t="s">
        <v>148</v>
      </c>
      <c r="E335" t="s">
        <v>136</v>
      </c>
      <c r="F335">
        <v>4</v>
      </c>
    </row>
    <row r="336" spans="1:6">
      <c r="A336" t="s">
        <v>143</v>
      </c>
      <c r="B336" t="s">
        <v>135</v>
      </c>
      <c r="C336" t="s">
        <v>140</v>
      </c>
      <c r="D336" t="s">
        <v>148</v>
      </c>
      <c r="E336" t="s">
        <v>133</v>
      </c>
      <c r="F336">
        <v>2</v>
      </c>
    </row>
    <row r="337" spans="1:6">
      <c r="A337" t="s">
        <v>143</v>
      </c>
      <c r="B337" t="s">
        <v>135</v>
      </c>
      <c r="C337" t="s">
        <v>140</v>
      </c>
      <c r="D337" t="s">
        <v>148</v>
      </c>
      <c r="E337" t="s">
        <v>236</v>
      </c>
      <c r="F337">
        <v>1</v>
      </c>
    </row>
    <row r="338" spans="1:6">
      <c r="A338" t="s">
        <v>143</v>
      </c>
      <c r="B338" t="s">
        <v>135</v>
      </c>
      <c r="C338" t="s">
        <v>147</v>
      </c>
      <c r="D338" t="s">
        <v>142</v>
      </c>
      <c r="E338" t="s">
        <v>236</v>
      </c>
      <c r="F338">
        <v>1</v>
      </c>
    </row>
    <row r="339" spans="1:6">
      <c r="A339" t="s">
        <v>143</v>
      </c>
      <c r="B339" t="s">
        <v>135</v>
      </c>
      <c r="C339" t="s">
        <v>147</v>
      </c>
      <c r="D339" t="s">
        <v>132</v>
      </c>
      <c r="E339" t="s">
        <v>138</v>
      </c>
      <c r="F339">
        <v>5</v>
      </c>
    </row>
    <row r="340" spans="1:6">
      <c r="A340" t="s">
        <v>143</v>
      </c>
      <c r="B340" t="s">
        <v>135</v>
      </c>
      <c r="C340" t="s">
        <v>147</v>
      </c>
      <c r="D340" t="s">
        <v>132</v>
      </c>
      <c r="E340" t="s">
        <v>133</v>
      </c>
      <c r="F340">
        <v>5</v>
      </c>
    </row>
    <row r="341" spans="1:6">
      <c r="A341" t="s">
        <v>143</v>
      </c>
      <c r="B341" t="s">
        <v>135</v>
      </c>
      <c r="C341" t="s">
        <v>147</v>
      </c>
      <c r="D341" t="s">
        <v>132</v>
      </c>
      <c r="E341" t="s">
        <v>136</v>
      </c>
      <c r="F341">
        <v>3</v>
      </c>
    </row>
    <row r="342" spans="1:6">
      <c r="A342" t="s">
        <v>143</v>
      </c>
      <c r="B342" t="s">
        <v>135</v>
      </c>
      <c r="C342" t="s">
        <v>147</v>
      </c>
      <c r="D342" t="s">
        <v>132</v>
      </c>
      <c r="E342" t="s">
        <v>236</v>
      </c>
      <c r="F342">
        <v>2</v>
      </c>
    </row>
    <row r="343" spans="1:6">
      <c r="A343" t="s">
        <v>143</v>
      </c>
      <c r="B343" t="s">
        <v>135</v>
      </c>
      <c r="C343" t="s">
        <v>131</v>
      </c>
      <c r="D343" t="s">
        <v>142</v>
      </c>
      <c r="E343" t="s">
        <v>136</v>
      </c>
      <c r="F343">
        <v>20</v>
      </c>
    </row>
    <row r="344" spans="1:6">
      <c r="A344" t="s">
        <v>143</v>
      </c>
      <c r="B344" t="s">
        <v>135</v>
      </c>
      <c r="C344" t="s">
        <v>131</v>
      </c>
      <c r="D344" t="s">
        <v>142</v>
      </c>
      <c r="E344" t="s">
        <v>133</v>
      </c>
      <c r="F344">
        <v>15</v>
      </c>
    </row>
    <row r="345" spans="1:6">
      <c r="A345" t="s">
        <v>143</v>
      </c>
      <c r="B345" t="s">
        <v>135</v>
      </c>
      <c r="C345" t="s">
        <v>131</v>
      </c>
      <c r="D345" t="s">
        <v>142</v>
      </c>
      <c r="E345" t="s">
        <v>138</v>
      </c>
      <c r="F345">
        <v>13</v>
      </c>
    </row>
    <row r="346" spans="1:6">
      <c r="A346" t="s">
        <v>143</v>
      </c>
      <c r="B346" t="s">
        <v>135</v>
      </c>
      <c r="C346" t="s">
        <v>131</v>
      </c>
      <c r="D346" t="s">
        <v>142</v>
      </c>
      <c r="E346" t="s">
        <v>236</v>
      </c>
      <c r="F346">
        <v>2</v>
      </c>
    </row>
    <row r="347" spans="1:6">
      <c r="A347" t="s">
        <v>143</v>
      </c>
      <c r="B347" t="s">
        <v>135</v>
      </c>
      <c r="C347" t="s">
        <v>131</v>
      </c>
      <c r="D347" t="s">
        <v>235</v>
      </c>
      <c r="E347" t="s">
        <v>133</v>
      </c>
      <c r="F347">
        <v>1</v>
      </c>
    </row>
    <row r="348" spans="1:6">
      <c r="A348" t="s">
        <v>143</v>
      </c>
      <c r="B348" t="s">
        <v>135</v>
      </c>
      <c r="C348" t="s">
        <v>131</v>
      </c>
      <c r="D348" t="s">
        <v>132</v>
      </c>
      <c r="E348" t="s">
        <v>136</v>
      </c>
      <c r="F348">
        <v>44</v>
      </c>
    </row>
    <row r="349" spans="1:6">
      <c r="A349" t="s">
        <v>143</v>
      </c>
      <c r="B349" t="s">
        <v>135</v>
      </c>
      <c r="C349" t="s">
        <v>131</v>
      </c>
      <c r="D349" t="s">
        <v>132</v>
      </c>
      <c r="E349" t="s">
        <v>133</v>
      </c>
      <c r="F349">
        <v>38</v>
      </c>
    </row>
    <row r="350" spans="1:6">
      <c r="A350" t="s">
        <v>143</v>
      </c>
      <c r="B350" t="s">
        <v>135</v>
      </c>
      <c r="C350" t="s">
        <v>131</v>
      </c>
      <c r="D350" t="s">
        <v>132</v>
      </c>
      <c r="E350" t="s">
        <v>138</v>
      </c>
      <c r="F350">
        <v>36</v>
      </c>
    </row>
    <row r="351" spans="1:6">
      <c r="A351" t="s">
        <v>143</v>
      </c>
      <c r="B351" t="s">
        <v>135</v>
      </c>
      <c r="C351" t="s">
        <v>131</v>
      </c>
      <c r="D351" t="s">
        <v>132</v>
      </c>
      <c r="E351" t="s">
        <v>236</v>
      </c>
      <c r="F351">
        <v>1</v>
      </c>
    </row>
    <row r="352" spans="1:6">
      <c r="A352" t="s">
        <v>143</v>
      </c>
      <c r="B352" t="s">
        <v>135</v>
      </c>
      <c r="C352" t="s">
        <v>131</v>
      </c>
      <c r="D352" t="s">
        <v>148</v>
      </c>
      <c r="E352" t="s">
        <v>133</v>
      </c>
      <c r="F352">
        <v>4</v>
      </c>
    </row>
    <row r="353" spans="1:6">
      <c r="A353" t="s">
        <v>143</v>
      </c>
      <c r="B353" t="s">
        <v>135</v>
      </c>
      <c r="C353" t="s">
        <v>131</v>
      </c>
      <c r="D353" t="s">
        <v>148</v>
      </c>
      <c r="E353" t="s">
        <v>136</v>
      </c>
      <c r="F353">
        <v>4</v>
      </c>
    </row>
    <row r="354" spans="1:6">
      <c r="A354" t="s">
        <v>143</v>
      </c>
      <c r="B354" t="s">
        <v>135</v>
      </c>
      <c r="C354" t="s">
        <v>131</v>
      </c>
      <c r="D354" t="s">
        <v>148</v>
      </c>
      <c r="E354" t="s">
        <v>236</v>
      </c>
      <c r="F354">
        <v>1</v>
      </c>
    </row>
    <row r="355" spans="1:6">
      <c r="A355" t="s">
        <v>143</v>
      </c>
      <c r="B355" t="s">
        <v>130</v>
      </c>
      <c r="C355" t="s">
        <v>140</v>
      </c>
      <c r="D355" t="s">
        <v>142</v>
      </c>
      <c r="E355" t="s">
        <v>138</v>
      </c>
      <c r="F355">
        <v>4</v>
      </c>
    </row>
    <row r="356" spans="1:6">
      <c r="A356" t="s">
        <v>143</v>
      </c>
      <c r="B356" t="s">
        <v>130</v>
      </c>
      <c r="C356" t="s">
        <v>140</v>
      </c>
      <c r="D356" t="s">
        <v>142</v>
      </c>
      <c r="E356" t="s">
        <v>133</v>
      </c>
      <c r="F356">
        <v>3</v>
      </c>
    </row>
    <row r="357" spans="1:6">
      <c r="A357" t="s">
        <v>143</v>
      </c>
      <c r="B357" t="s">
        <v>130</v>
      </c>
      <c r="C357" t="s">
        <v>140</v>
      </c>
      <c r="D357" t="s">
        <v>142</v>
      </c>
      <c r="E357" t="s">
        <v>136</v>
      </c>
      <c r="F357">
        <v>2</v>
      </c>
    </row>
    <row r="358" spans="1:6">
      <c r="A358" t="s">
        <v>143</v>
      </c>
      <c r="B358" t="s">
        <v>130</v>
      </c>
      <c r="C358" t="s">
        <v>140</v>
      </c>
      <c r="D358" t="s">
        <v>235</v>
      </c>
      <c r="E358" t="s">
        <v>133</v>
      </c>
      <c r="F358">
        <v>1</v>
      </c>
    </row>
    <row r="359" spans="1:6">
      <c r="A359" t="s">
        <v>143</v>
      </c>
      <c r="B359" t="s">
        <v>130</v>
      </c>
      <c r="C359" t="s">
        <v>140</v>
      </c>
      <c r="D359" t="s">
        <v>132</v>
      </c>
      <c r="E359" t="s">
        <v>133</v>
      </c>
      <c r="F359">
        <v>10</v>
      </c>
    </row>
    <row r="360" spans="1:6">
      <c r="A360" t="s">
        <v>143</v>
      </c>
      <c r="B360" t="s">
        <v>130</v>
      </c>
      <c r="C360" t="s">
        <v>140</v>
      </c>
      <c r="D360" t="s">
        <v>132</v>
      </c>
      <c r="E360" t="s">
        <v>136</v>
      </c>
      <c r="F360">
        <v>5</v>
      </c>
    </row>
    <row r="361" spans="1:6">
      <c r="A361" t="s">
        <v>143</v>
      </c>
      <c r="B361" t="s">
        <v>130</v>
      </c>
      <c r="C361" t="s">
        <v>140</v>
      </c>
      <c r="D361" t="s">
        <v>132</v>
      </c>
      <c r="E361" t="s">
        <v>138</v>
      </c>
      <c r="F361">
        <v>3</v>
      </c>
    </row>
    <row r="362" spans="1:6">
      <c r="A362" t="s">
        <v>143</v>
      </c>
      <c r="B362" t="s">
        <v>130</v>
      </c>
      <c r="C362" t="s">
        <v>140</v>
      </c>
      <c r="D362" t="s">
        <v>132</v>
      </c>
      <c r="E362" t="s">
        <v>236</v>
      </c>
      <c r="F362">
        <v>3</v>
      </c>
    </row>
    <row r="363" spans="1:6">
      <c r="A363" t="s">
        <v>143</v>
      </c>
      <c r="B363" t="s">
        <v>130</v>
      </c>
      <c r="C363" t="s">
        <v>140</v>
      </c>
      <c r="D363" t="s">
        <v>148</v>
      </c>
      <c r="E363" t="s">
        <v>138</v>
      </c>
      <c r="F363">
        <v>1</v>
      </c>
    </row>
    <row r="364" spans="1:6">
      <c r="A364" t="s">
        <v>143</v>
      </c>
      <c r="B364" t="s">
        <v>130</v>
      </c>
      <c r="C364" t="s">
        <v>140</v>
      </c>
      <c r="D364" t="s">
        <v>148</v>
      </c>
      <c r="E364" t="s">
        <v>136</v>
      </c>
      <c r="F364">
        <v>1</v>
      </c>
    </row>
    <row r="365" spans="1:6">
      <c r="A365" t="s">
        <v>143</v>
      </c>
      <c r="B365" t="s">
        <v>130</v>
      </c>
      <c r="C365" t="s">
        <v>140</v>
      </c>
      <c r="D365" t="s">
        <v>148</v>
      </c>
      <c r="E365" t="s">
        <v>236</v>
      </c>
      <c r="F365">
        <v>1</v>
      </c>
    </row>
    <row r="366" spans="1:6">
      <c r="A366" t="s">
        <v>143</v>
      </c>
      <c r="B366" t="s">
        <v>130</v>
      </c>
      <c r="C366" t="s">
        <v>147</v>
      </c>
      <c r="D366" t="s">
        <v>142</v>
      </c>
      <c r="E366" t="s">
        <v>136</v>
      </c>
      <c r="F366">
        <v>1</v>
      </c>
    </row>
    <row r="367" spans="1:6">
      <c r="A367" t="s">
        <v>143</v>
      </c>
      <c r="B367" t="s">
        <v>130</v>
      </c>
      <c r="C367" t="s">
        <v>147</v>
      </c>
      <c r="D367" t="s">
        <v>142</v>
      </c>
      <c r="E367" t="s">
        <v>138</v>
      </c>
      <c r="F367">
        <v>1</v>
      </c>
    </row>
    <row r="368" spans="1:6">
      <c r="A368" t="s">
        <v>143</v>
      </c>
      <c r="B368" t="s">
        <v>130</v>
      </c>
      <c r="C368" t="s">
        <v>147</v>
      </c>
      <c r="D368" t="s">
        <v>132</v>
      </c>
      <c r="E368" t="s">
        <v>133</v>
      </c>
      <c r="F368">
        <v>4</v>
      </c>
    </row>
    <row r="369" spans="1:6">
      <c r="A369" t="s">
        <v>143</v>
      </c>
      <c r="B369" t="s">
        <v>130</v>
      </c>
      <c r="C369" t="s">
        <v>147</v>
      </c>
      <c r="D369" t="s">
        <v>132</v>
      </c>
      <c r="E369" t="s">
        <v>136</v>
      </c>
      <c r="F369">
        <v>2</v>
      </c>
    </row>
    <row r="370" spans="1:6">
      <c r="A370" t="s">
        <v>143</v>
      </c>
      <c r="B370" t="s">
        <v>130</v>
      </c>
      <c r="C370" t="s">
        <v>147</v>
      </c>
      <c r="D370" t="s">
        <v>132</v>
      </c>
      <c r="E370" t="s">
        <v>138</v>
      </c>
      <c r="F370">
        <v>1</v>
      </c>
    </row>
    <row r="371" spans="1:6">
      <c r="A371" t="s">
        <v>143</v>
      </c>
      <c r="B371" t="s">
        <v>130</v>
      </c>
      <c r="C371" t="s">
        <v>147</v>
      </c>
      <c r="D371" t="s">
        <v>148</v>
      </c>
      <c r="E371" t="s">
        <v>138</v>
      </c>
      <c r="F371">
        <v>2</v>
      </c>
    </row>
    <row r="372" spans="1:6">
      <c r="A372" t="s">
        <v>143</v>
      </c>
      <c r="B372" t="s">
        <v>130</v>
      </c>
      <c r="C372" t="s">
        <v>131</v>
      </c>
      <c r="D372" t="s">
        <v>142</v>
      </c>
      <c r="E372" t="s">
        <v>138</v>
      </c>
      <c r="F372">
        <v>7</v>
      </c>
    </row>
    <row r="373" spans="1:6">
      <c r="A373" t="s">
        <v>143</v>
      </c>
      <c r="B373" t="s">
        <v>130</v>
      </c>
      <c r="C373" t="s">
        <v>131</v>
      </c>
      <c r="D373" t="s">
        <v>142</v>
      </c>
      <c r="E373" t="s">
        <v>133</v>
      </c>
      <c r="F373">
        <v>6</v>
      </c>
    </row>
    <row r="374" spans="1:6">
      <c r="A374" t="s">
        <v>143</v>
      </c>
      <c r="B374" t="s">
        <v>130</v>
      </c>
      <c r="C374" t="s">
        <v>131</v>
      </c>
      <c r="D374" t="s">
        <v>142</v>
      </c>
      <c r="E374" t="s">
        <v>136</v>
      </c>
      <c r="F374">
        <v>4</v>
      </c>
    </row>
    <row r="375" spans="1:6">
      <c r="A375" t="s">
        <v>143</v>
      </c>
      <c r="B375" t="s">
        <v>130</v>
      </c>
      <c r="C375" t="s">
        <v>131</v>
      </c>
      <c r="D375" t="s">
        <v>142</v>
      </c>
      <c r="E375" t="s">
        <v>236</v>
      </c>
      <c r="F375">
        <v>1</v>
      </c>
    </row>
    <row r="376" spans="1:6">
      <c r="A376" t="s">
        <v>143</v>
      </c>
      <c r="B376" t="s">
        <v>130</v>
      </c>
      <c r="C376" t="s">
        <v>131</v>
      </c>
      <c r="D376" t="s">
        <v>235</v>
      </c>
      <c r="E376" t="s">
        <v>136</v>
      </c>
      <c r="F376">
        <v>1</v>
      </c>
    </row>
    <row r="377" spans="1:6">
      <c r="A377" t="s">
        <v>143</v>
      </c>
      <c r="B377" t="s">
        <v>130</v>
      </c>
      <c r="C377" t="s">
        <v>131</v>
      </c>
      <c r="D377" t="s">
        <v>235</v>
      </c>
      <c r="E377" t="s">
        <v>133</v>
      </c>
      <c r="F377">
        <v>1</v>
      </c>
    </row>
    <row r="378" spans="1:6">
      <c r="A378" t="s">
        <v>143</v>
      </c>
      <c r="B378" t="s">
        <v>130</v>
      </c>
      <c r="C378" t="s">
        <v>131</v>
      </c>
      <c r="D378" t="s">
        <v>132</v>
      </c>
      <c r="E378" t="s">
        <v>136</v>
      </c>
      <c r="F378">
        <v>19</v>
      </c>
    </row>
    <row r="379" spans="1:6">
      <c r="A379" t="s">
        <v>143</v>
      </c>
      <c r="B379" t="s">
        <v>130</v>
      </c>
      <c r="C379" t="s">
        <v>131</v>
      </c>
      <c r="D379" t="s">
        <v>132</v>
      </c>
      <c r="E379" t="s">
        <v>133</v>
      </c>
      <c r="F379">
        <v>16</v>
      </c>
    </row>
    <row r="380" spans="1:6">
      <c r="A380" t="s">
        <v>143</v>
      </c>
      <c r="B380" t="s">
        <v>130</v>
      </c>
      <c r="C380" t="s">
        <v>131</v>
      </c>
      <c r="D380" t="s">
        <v>132</v>
      </c>
      <c r="E380" t="s">
        <v>138</v>
      </c>
      <c r="F380">
        <v>11</v>
      </c>
    </row>
    <row r="381" spans="1:6">
      <c r="A381" t="s">
        <v>143</v>
      </c>
      <c r="B381" t="s">
        <v>130</v>
      </c>
      <c r="C381" t="s">
        <v>131</v>
      </c>
      <c r="D381" t="s">
        <v>132</v>
      </c>
      <c r="E381" t="s">
        <v>236</v>
      </c>
      <c r="F381">
        <v>2</v>
      </c>
    </row>
    <row r="382" spans="1:6">
      <c r="A382" t="s">
        <v>143</v>
      </c>
      <c r="B382" t="s">
        <v>130</v>
      </c>
      <c r="C382" t="s">
        <v>131</v>
      </c>
      <c r="D382" t="s">
        <v>148</v>
      </c>
      <c r="E382" t="s">
        <v>133</v>
      </c>
      <c r="F382">
        <v>8</v>
      </c>
    </row>
    <row r="383" spans="1:6">
      <c r="A383" t="s">
        <v>143</v>
      </c>
      <c r="B383" t="s">
        <v>130</v>
      </c>
      <c r="C383" t="s">
        <v>131</v>
      </c>
      <c r="D383" t="s">
        <v>148</v>
      </c>
      <c r="E383" t="s">
        <v>138</v>
      </c>
      <c r="F383">
        <v>2</v>
      </c>
    </row>
    <row r="384" spans="1:6">
      <c r="A384" t="s">
        <v>143</v>
      </c>
      <c r="B384" t="s">
        <v>130</v>
      </c>
      <c r="C384" t="s">
        <v>131</v>
      </c>
      <c r="D384" t="s">
        <v>148</v>
      </c>
      <c r="E384" t="s">
        <v>136</v>
      </c>
      <c r="F384">
        <v>2</v>
      </c>
    </row>
    <row r="385" spans="1:6">
      <c r="A385" t="s">
        <v>143</v>
      </c>
      <c r="B385" t="s">
        <v>130</v>
      </c>
      <c r="C385" t="s">
        <v>131</v>
      </c>
      <c r="D385" t="s">
        <v>148</v>
      </c>
      <c r="E385" t="s">
        <v>236</v>
      </c>
      <c r="F385">
        <v>1</v>
      </c>
    </row>
    <row r="386" spans="1:6">
      <c r="A386" t="s">
        <v>146</v>
      </c>
      <c r="B386" t="s">
        <v>144</v>
      </c>
      <c r="C386" t="s">
        <v>140</v>
      </c>
      <c r="D386" t="s">
        <v>142</v>
      </c>
      <c r="E386" t="s">
        <v>138</v>
      </c>
      <c r="F386">
        <v>8</v>
      </c>
    </row>
    <row r="387" spans="1:6">
      <c r="A387" t="s">
        <v>146</v>
      </c>
      <c r="B387" t="s">
        <v>144</v>
      </c>
      <c r="C387" t="s">
        <v>140</v>
      </c>
      <c r="D387" t="s">
        <v>142</v>
      </c>
      <c r="E387" t="s">
        <v>136</v>
      </c>
      <c r="F387">
        <v>6</v>
      </c>
    </row>
    <row r="388" spans="1:6">
      <c r="A388" t="s">
        <v>146</v>
      </c>
      <c r="B388" t="s">
        <v>144</v>
      </c>
      <c r="C388" t="s">
        <v>140</v>
      </c>
      <c r="D388" t="s">
        <v>142</v>
      </c>
      <c r="E388" t="s">
        <v>133</v>
      </c>
      <c r="F388">
        <v>2</v>
      </c>
    </row>
    <row r="389" spans="1:6">
      <c r="A389" t="s">
        <v>146</v>
      </c>
      <c r="B389" t="s">
        <v>144</v>
      </c>
      <c r="C389" t="s">
        <v>140</v>
      </c>
      <c r="D389" t="s">
        <v>142</v>
      </c>
      <c r="E389" t="s">
        <v>236</v>
      </c>
      <c r="F389">
        <v>2</v>
      </c>
    </row>
    <row r="390" spans="1:6">
      <c r="A390" t="s">
        <v>146</v>
      </c>
      <c r="B390" t="s">
        <v>144</v>
      </c>
      <c r="C390" t="s">
        <v>140</v>
      </c>
      <c r="D390" t="s">
        <v>142</v>
      </c>
      <c r="E390" t="s">
        <v>237</v>
      </c>
      <c r="F390">
        <v>1</v>
      </c>
    </row>
    <row r="391" spans="1:6">
      <c r="A391" t="s">
        <v>146</v>
      </c>
      <c r="B391" t="s">
        <v>144</v>
      </c>
      <c r="C391" t="s">
        <v>140</v>
      </c>
      <c r="D391" t="s">
        <v>132</v>
      </c>
      <c r="E391" t="s">
        <v>133</v>
      </c>
      <c r="F391">
        <v>14</v>
      </c>
    </row>
    <row r="392" spans="1:6">
      <c r="A392" t="s">
        <v>146</v>
      </c>
      <c r="B392" t="s">
        <v>144</v>
      </c>
      <c r="C392" t="s">
        <v>140</v>
      </c>
      <c r="D392" t="s">
        <v>132</v>
      </c>
      <c r="E392" t="s">
        <v>136</v>
      </c>
      <c r="F392">
        <v>12</v>
      </c>
    </row>
    <row r="393" spans="1:6">
      <c r="A393" t="s">
        <v>146</v>
      </c>
      <c r="B393" t="s">
        <v>144</v>
      </c>
      <c r="C393" t="s">
        <v>140</v>
      </c>
      <c r="D393" t="s">
        <v>132</v>
      </c>
      <c r="E393" t="s">
        <v>138</v>
      </c>
      <c r="F393">
        <v>6</v>
      </c>
    </row>
    <row r="394" spans="1:6">
      <c r="A394" t="s">
        <v>146</v>
      </c>
      <c r="B394" t="s">
        <v>144</v>
      </c>
      <c r="C394" t="s">
        <v>140</v>
      </c>
      <c r="D394" t="s">
        <v>132</v>
      </c>
      <c r="E394" t="s">
        <v>236</v>
      </c>
      <c r="F394">
        <v>3</v>
      </c>
    </row>
    <row r="395" spans="1:6">
      <c r="A395" t="s">
        <v>146</v>
      </c>
      <c r="B395" t="s">
        <v>144</v>
      </c>
      <c r="C395" t="s">
        <v>140</v>
      </c>
      <c r="D395" t="s">
        <v>132</v>
      </c>
      <c r="E395" t="s">
        <v>237</v>
      </c>
      <c r="F395">
        <v>2</v>
      </c>
    </row>
    <row r="396" spans="1:6">
      <c r="A396" t="s">
        <v>146</v>
      </c>
      <c r="B396" t="s">
        <v>144</v>
      </c>
      <c r="C396" t="s">
        <v>147</v>
      </c>
      <c r="D396" t="s">
        <v>142</v>
      </c>
      <c r="E396" t="s">
        <v>136</v>
      </c>
      <c r="F396">
        <v>18</v>
      </c>
    </row>
    <row r="397" spans="1:6">
      <c r="A397" t="s">
        <v>146</v>
      </c>
      <c r="B397" t="s">
        <v>144</v>
      </c>
      <c r="C397" t="s">
        <v>147</v>
      </c>
      <c r="D397" t="s">
        <v>142</v>
      </c>
      <c r="E397" t="s">
        <v>133</v>
      </c>
      <c r="F397">
        <v>6</v>
      </c>
    </row>
    <row r="398" spans="1:6">
      <c r="A398" t="s">
        <v>146</v>
      </c>
      <c r="B398" t="s">
        <v>144</v>
      </c>
      <c r="C398" t="s">
        <v>147</v>
      </c>
      <c r="D398" t="s">
        <v>142</v>
      </c>
      <c r="E398" t="s">
        <v>138</v>
      </c>
      <c r="F398">
        <v>3</v>
      </c>
    </row>
    <row r="399" spans="1:6">
      <c r="A399" t="s">
        <v>146</v>
      </c>
      <c r="B399" t="s">
        <v>144</v>
      </c>
      <c r="C399" t="s">
        <v>147</v>
      </c>
      <c r="D399" t="s">
        <v>142</v>
      </c>
      <c r="E399" t="s">
        <v>237</v>
      </c>
      <c r="F399">
        <v>2</v>
      </c>
    </row>
    <row r="400" spans="1:6">
      <c r="A400" t="s">
        <v>146</v>
      </c>
      <c r="B400" t="s">
        <v>144</v>
      </c>
      <c r="C400" t="s">
        <v>147</v>
      </c>
      <c r="D400" t="s">
        <v>142</v>
      </c>
      <c r="E400" t="s">
        <v>236</v>
      </c>
      <c r="F400">
        <v>1</v>
      </c>
    </row>
    <row r="401" spans="1:6">
      <c r="A401" t="s">
        <v>146</v>
      </c>
      <c r="B401" t="s">
        <v>144</v>
      </c>
      <c r="C401" t="s">
        <v>147</v>
      </c>
      <c r="D401" t="s">
        <v>132</v>
      </c>
      <c r="E401" t="s">
        <v>133</v>
      </c>
      <c r="F401">
        <v>30</v>
      </c>
    </row>
    <row r="402" spans="1:6">
      <c r="A402" t="s">
        <v>146</v>
      </c>
      <c r="B402" t="s">
        <v>144</v>
      </c>
      <c r="C402" t="s">
        <v>147</v>
      </c>
      <c r="D402" t="s">
        <v>132</v>
      </c>
      <c r="E402" t="s">
        <v>136</v>
      </c>
      <c r="F402">
        <v>12</v>
      </c>
    </row>
    <row r="403" spans="1:6">
      <c r="A403" t="s">
        <v>146</v>
      </c>
      <c r="B403" t="s">
        <v>144</v>
      </c>
      <c r="C403" t="s">
        <v>147</v>
      </c>
      <c r="D403" t="s">
        <v>132</v>
      </c>
      <c r="E403" t="s">
        <v>138</v>
      </c>
      <c r="F403">
        <v>10</v>
      </c>
    </row>
    <row r="404" spans="1:6">
      <c r="A404" t="s">
        <v>146</v>
      </c>
      <c r="B404" t="s">
        <v>144</v>
      </c>
      <c r="C404" t="s">
        <v>147</v>
      </c>
      <c r="D404" t="s">
        <v>132</v>
      </c>
      <c r="E404" t="s">
        <v>236</v>
      </c>
      <c r="F404">
        <v>1</v>
      </c>
    </row>
    <row r="405" spans="1:6">
      <c r="A405" t="s">
        <v>146</v>
      </c>
      <c r="B405" t="s">
        <v>144</v>
      </c>
      <c r="C405" t="s">
        <v>147</v>
      </c>
      <c r="D405" t="s">
        <v>148</v>
      </c>
      <c r="E405" t="s">
        <v>133</v>
      </c>
      <c r="F405">
        <v>2</v>
      </c>
    </row>
    <row r="406" spans="1:6">
      <c r="A406" t="s">
        <v>146</v>
      </c>
      <c r="B406" t="s">
        <v>144</v>
      </c>
      <c r="C406" t="s">
        <v>147</v>
      </c>
      <c r="D406" t="s">
        <v>148</v>
      </c>
      <c r="E406" t="s">
        <v>236</v>
      </c>
      <c r="F406">
        <v>1</v>
      </c>
    </row>
    <row r="407" spans="1:6">
      <c r="A407" t="s">
        <v>146</v>
      </c>
      <c r="B407" t="s">
        <v>144</v>
      </c>
      <c r="C407" t="s">
        <v>131</v>
      </c>
      <c r="D407" t="s">
        <v>142</v>
      </c>
      <c r="E407" t="s">
        <v>136</v>
      </c>
      <c r="F407">
        <v>19</v>
      </c>
    </row>
    <row r="408" spans="1:6">
      <c r="A408" t="s">
        <v>146</v>
      </c>
      <c r="B408" t="s">
        <v>144</v>
      </c>
      <c r="C408" t="s">
        <v>131</v>
      </c>
      <c r="D408" t="s">
        <v>142</v>
      </c>
      <c r="E408" t="s">
        <v>133</v>
      </c>
      <c r="F408">
        <v>12</v>
      </c>
    </row>
    <row r="409" spans="1:6">
      <c r="A409" t="s">
        <v>146</v>
      </c>
      <c r="B409" t="s">
        <v>144</v>
      </c>
      <c r="C409" t="s">
        <v>131</v>
      </c>
      <c r="D409" t="s">
        <v>142</v>
      </c>
      <c r="E409" t="s">
        <v>138</v>
      </c>
      <c r="F409">
        <v>8</v>
      </c>
    </row>
    <row r="410" spans="1:6">
      <c r="A410" t="s">
        <v>146</v>
      </c>
      <c r="B410" t="s">
        <v>144</v>
      </c>
      <c r="C410" t="s">
        <v>131</v>
      </c>
      <c r="D410" t="s">
        <v>142</v>
      </c>
      <c r="E410" t="s">
        <v>236</v>
      </c>
      <c r="F410">
        <v>3</v>
      </c>
    </row>
    <row r="411" spans="1:6">
      <c r="A411" t="s">
        <v>146</v>
      </c>
      <c r="B411" t="s">
        <v>144</v>
      </c>
      <c r="C411" t="s">
        <v>131</v>
      </c>
      <c r="D411" t="s">
        <v>142</v>
      </c>
      <c r="E411" t="s">
        <v>237</v>
      </c>
      <c r="F411">
        <v>1</v>
      </c>
    </row>
    <row r="412" spans="1:6">
      <c r="A412" t="s">
        <v>146</v>
      </c>
      <c r="B412" t="s">
        <v>144</v>
      </c>
      <c r="C412" t="s">
        <v>131</v>
      </c>
      <c r="D412" t="s">
        <v>235</v>
      </c>
      <c r="E412" t="s">
        <v>136</v>
      </c>
      <c r="F412">
        <v>1</v>
      </c>
    </row>
    <row r="413" spans="1:6">
      <c r="A413" t="s">
        <v>146</v>
      </c>
      <c r="B413" t="s">
        <v>144</v>
      </c>
      <c r="C413" t="s">
        <v>131</v>
      </c>
      <c r="D413" t="s">
        <v>132</v>
      </c>
      <c r="E413" t="s">
        <v>133</v>
      </c>
      <c r="F413">
        <v>23</v>
      </c>
    </row>
    <row r="414" spans="1:6">
      <c r="A414" t="s">
        <v>146</v>
      </c>
      <c r="B414" t="s">
        <v>144</v>
      </c>
      <c r="C414" t="s">
        <v>131</v>
      </c>
      <c r="D414" t="s">
        <v>132</v>
      </c>
      <c r="E414" t="s">
        <v>136</v>
      </c>
      <c r="F414">
        <v>21</v>
      </c>
    </row>
    <row r="415" spans="1:6">
      <c r="A415" t="s">
        <v>146</v>
      </c>
      <c r="B415" t="s">
        <v>144</v>
      </c>
      <c r="C415" t="s">
        <v>131</v>
      </c>
      <c r="D415" t="s">
        <v>132</v>
      </c>
      <c r="E415" t="s">
        <v>138</v>
      </c>
      <c r="F415">
        <v>15</v>
      </c>
    </row>
    <row r="416" spans="1:6">
      <c r="A416" t="s">
        <v>146</v>
      </c>
      <c r="B416" t="s">
        <v>144</v>
      </c>
      <c r="C416" t="s">
        <v>131</v>
      </c>
      <c r="D416" t="s">
        <v>132</v>
      </c>
      <c r="E416" t="s">
        <v>236</v>
      </c>
      <c r="F416">
        <v>4</v>
      </c>
    </row>
    <row r="417" spans="1:6">
      <c r="A417" t="s">
        <v>146</v>
      </c>
      <c r="B417" t="s">
        <v>144</v>
      </c>
      <c r="C417" t="s">
        <v>131</v>
      </c>
      <c r="D417" t="s">
        <v>132</v>
      </c>
      <c r="E417" t="s">
        <v>237</v>
      </c>
      <c r="F417">
        <v>2</v>
      </c>
    </row>
    <row r="418" spans="1:6">
      <c r="A418" t="s">
        <v>146</v>
      </c>
      <c r="B418" t="s">
        <v>144</v>
      </c>
      <c r="C418" t="s">
        <v>131</v>
      </c>
      <c r="D418" t="s">
        <v>148</v>
      </c>
      <c r="E418" t="s">
        <v>136</v>
      </c>
      <c r="F418">
        <v>2</v>
      </c>
    </row>
    <row r="419" spans="1:6">
      <c r="A419" t="s">
        <v>146</v>
      </c>
      <c r="B419" t="s">
        <v>144</v>
      </c>
      <c r="C419" t="s">
        <v>131</v>
      </c>
      <c r="D419" t="s">
        <v>148</v>
      </c>
      <c r="E419" t="s">
        <v>236</v>
      </c>
      <c r="F419">
        <v>1</v>
      </c>
    </row>
    <row r="420" spans="1:6">
      <c r="A420" t="s">
        <v>146</v>
      </c>
      <c r="B420" t="s">
        <v>144</v>
      </c>
      <c r="C420" t="s">
        <v>131</v>
      </c>
      <c r="D420" t="s">
        <v>148</v>
      </c>
      <c r="E420" t="s">
        <v>138</v>
      </c>
      <c r="F420">
        <v>1</v>
      </c>
    </row>
    <row r="421" spans="1:6">
      <c r="A421" t="s">
        <v>146</v>
      </c>
      <c r="B421" t="s">
        <v>144</v>
      </c>
      <c r="C421" t="s">
        <v>131</v>
      </c>
      <c r="D421" t="s">
        <v>148</v>
      </c>
      <c r="E421" t="s">
        <v>133</v>
      </c>
      <c r="F421">
        <v>1</v>
      </c>
    </row>
    <row r="422" spans="1:6">
      <c r="A422" t="s">
        <v>146</v>
      </c>
      <c r="B422" t="s">
        <v>135</v>
      </c>
      <c r="C422" t="s">
        <v>140</v>
      </c>
      <c r="D422" t="s">
        <v>142</v>
      </c>
      <c r="E422" t="s">
        <v>136</v>
      </c>
      <c r="F422">
        <v>13</v>
      </c>
    </row>
    <row r="423" spans="1:6">
      <c r="A423" t="s">
        <v>146</v>
      </c>
      <c r="B423" t="s">
        <v>135</v>
      </c>
      <c r="C423" t="s">
        <v>140</v>
      </c>
      <c r="D423" t="s">
        <v>142</v>
      </c>
      <c r="E423" t="s">
        <v>133</v>
      </c>
      <c r="F423">
        <v>10</v>
      </c>
    </row>
    <row r="424" spans="1:6">
      <c r="A424" t="s">
        <v>146</v>
      </c>
      <c r="B424" t="s">
        <v>135</v>
      </c>
      <c r="C424" t="s">
        <v>140</v>
      </c>
      <c r="D424" t="s">
        <v>142</v>
      </c>
      <c r="E424" t="s">
        <v>138</v>
      </c>
      <c r="F424">
        <v>7</v>
      </c>
    </row>
    <row r="425" spans="1:6">
      <c r="A425" t="s">
        <v>146</v>
      </c>
      <c r="B425" t="s">
        <v>135</v>
      </c>
      <c r="C425" t="s">
        <v>140</v>
      </c>
      <c r="D425" t="s">
        <v>142</v>
      </c>
      <c r="E425" t="s">
        <v>237</v>
      </c>
      <c r="F425">
        <v>3</v>
      </c>
    </row>
    <row r="426" spans="1:6">
      <c r="A426" t="s">
        <v>146</v>
      </c>
      <c r="B426" t="s">
        <v>135</v>
      </c>
      <c r="C426" t="s">
        <v>140</v>
      </c>
      <c r="D426" t="s">
        <v>142</v>
      </c>
      <c r="E426" t="s">
        <v>236</v>
      </c>
      <c r="F426">
        <v>2</v>
      </c>
    </row>
    <row r="427" spans="1:6">
      <c r="A427" t="s">
        <v>146</v>
      </c>
      <c r="B427" t="s">
        <v>135</v>
      </c>
      <c r="C427" t="s">
        <v>140</v>
      </c>
      <c r="D427" t="s">
        <v>235</v>
      </c>
      <c r="E427" t="s">
        <v>133</v>
      </c>
      <c r="F427">
        <v>2</v>
      </c>
    </row>
    <row r="428" spans="1:6">
      <c r="A428" t="s">
        <v>146</v>
      </c>
      <c r="B428" t="s">
        <v>135</v>
      </c>
      <c r="C428" t="s">
        <v>140</v>
      </c>
      <c r="D428" t="s">
        <v>132</v>
      </c>
      <c r="E428" t="s">
        <v>136</v>
      </c>
      <c r="F428">
        <v>12</v>
      </c>
    </row>
    <row r="429" spans="1:6">
      <c r="A429" t="s">
        <v>146</v>
      </c>
      <c r="B429" t="s">
        <v>135</v>
      </c>
      <c r="C429" t="s">
        <v>140</v>
      </c>
      <c r="D429" t="s">
        <v>132</v>
      </c>
      <c r="E429" t="s">
        <v>138</v>
      </c>
      <c r="F429">
        <v>8</v>
      </c>
    </row>
    <row r="430" spans="1:6">
      <c r="A430" t="s">
        <v>146</v>
      </c>
      <c r="B430" t="s">
        <v>135</v>
      </c>
      <c r="C430" t="s">
        <v>140</v>
      </c>
      <c r="D430" t="s">
        <v>132</v>
      </c>
      <c r="E430" t="s">
        <v>133</v>
      </c>
      <c r="F430">
        <v>5</v>
      </c>
    </row>
    <row r="431" spans="1:6">
      <c r="A431" t="s">
        <v>146</v>
      </c>
      <c r="B431" t="s">
        <v>135</v>
      </c>
      <c r="C431" t="s">
        <v>140</v>
      </c>
      <c r="D431" t="s">
        <v>132</v>
      </c>
      <c r="E431" t="s">
        <v>237</v>
      </c>
      <c r="F431">
        <v>3</v>
      </c>
    </row>
    <row r="432" spans="1:6">
      <c r="A432" t="s">
        <v>146</v>
      </c>
      <c r="B432" t="s">
        <v>135</v>
      </c>
      <c r="C432" t="s">
        <v>140</v>
      </c>
      <c r="D432" t="s">
        <v>132</v>
      </c>
      <c r="E432" t="s">
        <v>236</v>
      </c>
      <c r="F432">
        <v>1</v>
      </c>
    </row>
    <row r="433" spans="1:6">
      <c r="A433" t="s">
        <v>146</v>
      </c>
      <c r="B433" t="s">
        <v>135</v>
      </c>
      <c r="C433" t="s">
        <v>140</v>
      </c>
      <c r="D433" t="s">
        <v>148</v>
      </c>
      <c r="E433" t="s">
        <v>136</v>
      </c>
      <c r="F433">
        <v>2</v>
      </c>
    </row>
    <row r="434" spans="1:6">
      <c r="A434" t="s">
        <v>146</v>
      </c>
      <c r="B434" t="s">
        <v>135</v>
      </c>
      <c r="C434" t="s">
        <v>140</v>
      </c>
      <c r="D434" t="s">
        <v>148</v>
      </c>
      <c r="E434" t="s">
        <v>133</v>
      </c>
      <c r="F434">
        <v>1</v>
      </c>
    </row>
    <row r="435" spans="1:6">
      <c r="A435" t="s">
        <v>146</v>
      </c>
      <c r="B435" t="s">
        <v>135</v>
      </c>
      <c r="C435" t="s">
        <v>147</v>
      </c>
      <c r="D435" t="s">
        <v>142</v>
      </c>
      <c r="E435" t="s">
        <v>136</v>
      </c>
      <c r="F435">
        <v>16</v>
      </c>
    </row>
    <row r="436" spans="1:6">
      <c r="A436" t="s">
        <v>146</v>
      </c>
      <c r="B436" t="s">
        <v>135</v>
      </c>
      <c r="C436" t="s">
        <v>147</v>
      </c>
      <c r="D436" t="s">
        <v>142</v>
      </c>
      <c r="E436" t="s">
        <v>138</v>
      </c>
      <c r="F436">
        <v>6</v>
      </c>
    </row>
    <row r="437" spans="1:6">
      <c r="A437" t="s">
        <v>146</v>
      </c>
      <c r="B437" t="s">
        <v>135</v>
      </c>
      <c r="C437" t="s">
        <v>147</v>
      </c>
      <c r="D437" t="s">
        <v>142</v>
      </c>
      <c r="E437" t="s">
        <v>133</v>
      </c>
      <c r="F437">
        <v>5</v>
      </c>
    </row>
    <row r="438" spans="1:6">
      <c r="A438" t="s">
        <v>146</v>
      </c>
      <c r="B438" t="s">
        <v>135</v>
      </c>
      <c r="C438" t="s">
        <v>147</v>
      </c>
      <c r="D438" t="s">
        <v>142</v>
      </c>
      <c r="E438" t="s">
        <v>237</v>
      </c>
      <c r="F438">
        <v>1</v>
      </c>
    </row>
    <row r="439" spans="1:6">
      <c r="A439" t="s">
        <v>146</v>
      </c>
      <c r="B439" t="s">
        <v>135</v>
      </c>
      <c r="C439" t="s">
        <v>147</v>
      </c>
      <c r="D439" t="s">
        <v>132</v>
      </c>
      <c r="E439" t="s">
        <v>133</v>
      </c>
      <c r="F439">
        <v>24</v>
      </c>
    </row>
    <row r="440" spans="1:6">
      <c r="A440" t="s">
        <v>146</v>
      </c>
      <c r="B440" t="s">
        <v>135</v>
      </c>
      <c r="C440" t="s">
        <v>147</v>
      </c>
      <c r="D440" t="s">
        <v>132</v>
      </c>
      <c r="E440" t="s">
        <v>136</v>
      </c>
      <c r="F440">
        <v>9</v>
      </c>
    </row>
    <row r="441" spans="1:6">
      <c r="A441" t="s">
        <v>146</v>
      </c>
      <c r="B441" t="s">
        <v>135</v>
      </c>
      <c r="C441" t="s">
        <v>147</v>
      </c>
      <c r="D441" t="s">
        <v>132</v>
      </c>
      <c r="E441" t="s">
        <v>138</v>
      </c>
      <c r="F441">
        <v>4</v>
      </c>
    </row>
    <row r="442" spans="1:6">
      <c r="A442" t="s">
        <v>146</v>
      </c>
      <c r="B442" t="s">
        <v>135</v>
      </c>
      <c r="C442" t="s">
        <v>147</v>
      </c>
      <c r="D442" t="s">
        <v>132</v>
      </c>
      <c r="E442" t="s">
        <v>236</v>
      </c>
      <c r="F442">
        <v>1</v>
      </c>
    </row>
    <row r="443" spans="1:6">
      <c r="A443" t="s">
        <v>146</v>
      </c>
      <c r="B443" t="s">
        <v>135</v>
      </c>
      <c r="C443" t="s">
        <v>147</v>
      </c>
      <c r="D443" t="s">
        <v>148</v>
      </c>
      <c r="E443" t="s">
        <v>133</v>
      </c>
      <c r="F443">
        <v>2</v>
      </c>
    </row>
    <row r="444" spans="1:6">
      <c r="A444" t="s">
        <v>146</v>
      </c>
      <c r="B444" t="s">
        <v>135</v>
      </c>
      <c r="C444" t="s">
        <v>147</v>
      </c>
      <c r="D444" t="s">
        <v>148</v>
      </c>
      <c r="E444" t="s">
        <v>236</v>
      </c>
      <c r="F444">
        <v>1</v>
      </c>
    </row>
    <row r="445" spans="1:6">
      <c r="A445" t="s">
        <v>146</v>
      </c>
      <c r="B445" t="s">
        <v>135</v>
      </c>
      <c r="C445" t="s">
        <v>131</v>
      </c>
      <c r="D445" t="s">
        <v>142</v>
      </c>
      <c r="E445" t="s">
        <v>136</v>
      </c>
      <c r="F445">
        <v>19</v>
      </c>
    </row>
    <row r="446" spans="1:6">
      <c r="A446" t="s">
        <v>146</v>
      </c>
      <c r="B446" t="s">
        <v>135</v>
      </c>
      <c r="C446" t="s">
        <v>131</v>
      </c>
      <c r="D446" t="s">
        <v>142</v>
      </c>
      <c r="E446" t="s">
        <v>138</v>
      </c>
      <c r="F446">
        <v>15</v>
      </c>
    </row>
    <row r="447" spans="1:6">
      <c r="A447" t="s">
        <v>146</v>
      </c>
      <c r="B447" t="s">
        <v>135</v>
      </c>
      <c r="C447" t="s">
        <v>131</v>
      </c>
      <c r="D447" t="s">
        <v>142</v>
      </c>
      <c r="E447" t="s">
        <v>133</v>
      </c>
      <c r="F447">
        <v>13</v>
      </c>
    </row>
    <row r="448" spans="1:6">
      <c r="A448" t="s">
        <v>146</v>
      </c>
      <c r="B448" t="s">
        <v>135</v>
      </c>
      <c r="C448" t="s">
        <v>131</v>
      </c>
      <c r="D448" t="s">
        <v>142</v>
      </c>
      <c r="E448" t="s">
        <v>236</v>
      </c>
      <c r="F448">
        <v>1</v>
      </c>
    </row>
    <row r="449" spans="1:6">
      <c r="A449" t="s">
        <v>146</v>
      </c>
      <c r="B449" t="s">
        <v>135</v>
      </c>
      <c r="C449" t="s">
        <v>131</v>
      </c>
      <c r="D449" t="s">
        <v>235</v>
      </c>
      <c r="E449" t="s">
        <v>133</v>
      </c>
      <c r="F449">
        <v>1</v>
      </c>
    </row>
    <row r="450" spans="1:6">
      <c r="A450" t="s">
        <v>146</v>
      </c>
      <c r="B450" t="s">
        <v>135</v>
      </c>
      <c r="C450" t="s">
        <v>131</v>
      </c>
      <c r="D450" t="s">
        <v>132</v>
      </c>
      <c r="E450" t="s">
        <v>133</v>
      </c>
      <c r="F450">
        <v>30</v>
      </c>
    </row>
    <row r="451" spans="1:6">
      <c r="A451" t="s">
        <v>146</v>
      </c>
      <c r="B451" t="s">
        <v>135</v>
      </c>
      <c r="C451" t="s">
        <v>131</v>
      </c>
      <c r="D451" t="s">
        <v>132</v>
      </c>
      <c r="E451" t="s">
        <v>138</v>
      </c>
      <c r="F451">
        <v>20</v>
      </c>
    </row>
    <row r="452" spans="1:6">
      <c r="A452" t="s">
        <v>146</v>
      </c>
      <c r="B452" t="s">
        <v>135</v>
      </c>
      <c r="C452" t="s">
        <v>131</v>
      </c>
      <c r="D452" t="s">
        <v>132</v>
      </c>
      <c r="E452" t="s">
        <v>136</v>
      </c>
      <c r="F452">
        <v>16</v>
      </c>
    </row>
    <row r="453" spans="1:6">
      <c r="A453" t="s">
        <v>146</v>
      </c>
      <c r="B453" t="s">
        <v>135</v>
      </c>
      <c r="C453" t="s">
        <v>131</v>
      </c>
      <c r="D453" t="s">
        <v>132</v>
      </c>
      <c r="E453" t="s">
        <v>236</v>
      </c>
      <c r="F453">
        <v>2</v>
      </c>
    </row>
    <row r="454" spans="1:6">
      <c r="A454" t="s">
        <v>146</v>
      </c>
      <c r="B454" t="s">
        <v>135</v>
      </c>
      <c r="C454" t="s">
        <v>131</v>
      </c>
      <c r="D454" t="s">
        <v>132</v>
      </c>
      <c r="E454" t="s">
        <v>237</v>
      </c>
      <c r="F454">
        <v>1</v>
      </c>
    </row>
    <row r="455" spans="1:6">
      <c r="A455" t="s">
        <v>146</v>
      </c>
      <c r="B455" t="s">
        <v>135</v>
      </c>
      <c r="C455" t="s">
        <v>131</v>
      </c>
      <c r="D455" t="s">
        <v>148</v>
      </c>
      <c r="E455" t="s">
        <v>133</v>
      </c>
      <c r="F455">
        <v>2</v>
      </c>
    </row>
    <row r="456" spans="1:6">
      <c r="A456" t="s">
        <v>146</v>
      </c>
      <c r="B456" t="s">
        <v>135</v>
      </c>
      <c r="C456" t="s">
        <v>131</v>
      </c>
      <c r="D456" t="s">
        <v>148</v>
      </c>
      <c r="E456" t="s">
        <v>136</v>
      </c>
      <c r="F456">
        <v>1</v>
      </c>
    </row>
    <row r="457" spans="1:6">
      <c r="A457" t="s">
        <v>146</v>
      </c>
      <c r="B457" t="s">
        <v>135</v>
      </c>
      <c r="C457" t="s">
        <v>131</v>
      </c>
      <c r="D457" t="s">
        <v>148</v>
      </c>
      <c r="E457" t="s">
        <v>138</v>
      </c>
      <c r="F457">
        <v>1</v>
      </c>
    </row>
    <row r="458" spans="1:6">
      <c r="A458" t="s">
        <v>146</v>
      </c>
      <c r="B458" t="s">
        <v>130</v>
      </c>
      <c r="C458" t="s">
        <v>140</v>
      </c>
      <c r="D458" t="s">
        <v>142</v>
      </c>
      <c r="E458" t="s">
        <v>138</v>
      </c>
      <c r="F458">
        <v>7</v>
      </c>
    </row>
    <row r="459" spans="1:6">
      <c r="A459" t="s">
        <v>146</v>
      </c>
      <c r="B459" t="s">
        <v>130</v>
      </c>
      <c r="C459" t="s">
        <v>140</v>
      </c>
      <c r="D459" t="s">
        <v>142</v>
      </c>
      <c r="E459" t="s">
        <v>136</v>
      </c>
      <c r="F459">
        <v>6</v>
      </c>
    </row>
    <row r="460" spans="1:6">
      <c r="A460" t="s">
        <v>146</v>
      </c>
      <c r="B460" t="s">
        <v>130</v>
      </c>
      <c r="C460" t="s">
        <v>140</v>
      </c>
      <c r="D460" t="s">
        <v>142</v>
      </c>
      <c r="E460" t="s">
        <v>133</v>
      </c>
      <c r="F460">
        <v>3</v>
      </c>
    </row>
    <row r="461" spans="1:6">
      <c r="A461" t="s">
        <v>146</v>
      </c>
      <c r="B461" t="s">
        <v>130</v>
      </c>
      <c r="C461" t="s">
        <v>140</v>
      </c>
      <c r="D461" t="s">
        <v>142</v>
      </c>
      <c r="E461" t="s">
        <v>237</v>
      </c>
      <c r="F461">
        <v>1</v>
      </c>
    </row>
    <row r="462" spans="1:6">
      <c r="A462" t="s">
        <v>146</v>
      </c>
      <c r="B462" t="s">
        <v>130</v>
      </c>
      <c r="C462" t="s">
        <v>140</v>
      </c>
      <c r="D462" t="s">
        <v>235</v>
      </c>
      <c r="E462" t="s">
        <v>133</v>
      </c>
      <c r="F462">
        <v>1</v>
      </c>
    </row>
    <row r="463" spans="1:6">
      <c r="A463" t="s">
        <v>146</v>
      </c>
      <c r="B463" t="s">
        <v>130</v>
      </c>
      <c r="C463" t="s">
        <v>140</v>
      </c>
      <c r="D463" t="s">
        <v>132</v>
      </c>
      <c r="E463" t="s">
        <v>133</v>
      </c>
      <c r="F463">
        <v>11</v>
      </c>
    </row>
    <row r="464" spans="1:6">
      <c r="A464" t="s">
        <v>146</v>
      </c>
      <c r="B464" t="s">
        <v>130</v>
      </c>
      <c r="C464" t="s">
        <v>140</v>
      </c>
      <c r="D464" t="s">
        <v>132</v>
      </c>
      <c r="E464" t="s">
        <v>136</v>
      </c>
      <c r="F464">
        <v>7</v>
      </c>
    </row>
    <row r="465" spans="1:6">
      <c r="A465" t="s">
        <v>146</v>
      </c>
      <c r="B465" t="s">
        <v>130</v>
      </c>
      <c r="C465" t="s">
        <v>140</v>
      </c>
      <c r="D465" t="s">
        <v>132</v>
      </c>
      <c r="E465" t="s">
        <v>138</v>
      </c>
      <c r="F465">
        <v>4</v>
      </c>
    </row>
    <row r="466" spans="1:6">
      <c r="A466" t="s">
        <v>146</v>
      </c>
      <c r="B466" t="s">
        <v>130</v>
      </c>
      <c r="C466" t="s">
        <v>140</v>
      </c>
      <c r="D466" t="s">
        <v>132</v>
      </c>
      <c r="E466" t="s">
        <v>237</v>
      </c>
      <c r="F466">
        <v>1</v>
      </c>
    </row>
    <row r="467" spans="1:6">
      <c r="A467" t="s">
        <v>146</v>
      </c>
      <c r="B467" t="s">
        <v>130</v>
      </c>
      <c r="C467" t="s">
        <v>140</v>
      </c>
      <c r="D467" t="s">
        <v>132</v>
      </c>
      <c r="E467" t="s">
        <v>236</v>
      </c>
      <c r="F467">
        <v>1</v>
      </c>
    </row>
    <row r="468" spans="1:6">
      <c r="A468" t="s">
        <v>146</v>
      </c>
      <c r="B468" t="s">
        <v>130</v>
      </c>
      <c r="C468" t="s">
        <v>140</v>
      </c>
      <c r="D468" t="s">
        <v>148</v>
      </c>
      <c r="E468" t="s">
        <v>133</v>
      </c>
      <c r="F468">
        <v>2</v>
      </c>
    </row>
    <row r="469" spans="1:6">
      <c r="A469" t="s">
        <v>146</v>
      </c>
      <c r="B469" t="s">
        <v>130</v>
      </c>
      <c r="C469" t="s">
        <v>140</v>
      </c>
      <c r="D469" t="s">
        <v>148</v>
      </c>
      <c r="E469" t="s">
        <v>136</v>
      </c>
      <c r="F469">
        <v>2</v>
      </c>
    </row>
    <row r="470" spans="1:6">
      <c r="A470" t="s">
        <v>146</v>
      </c>
      <c r="B470" t="s">
        <v>130</v>
      </c>
      <c r="C470" t="s">
        <v>140</v>
      </c>
      <c r="D470" t="s">
        <v>148</v>
      </c>
      <c r="E470" t="s">
        <v>236</v>
      </c>
      <c r="F470">
        <v>1</v>
      </c>
    </row>
    <row r="471" spans="1:6">
      <c r="A471" t="s">
        <v>146</v>
      </c>
      <c r="B471" t="s">
        <v>130</v>
      </c>
      <c r="C471" t="s">
        <v>147</v>
      </c>
      <c r="D471" t="s">
        <v>142</v>
      </c>
      <c r="E471" t="s">
        <v>136</v>
      </c>
      <c r="F471">
        <v>10</v>
      </c>
    </row>
    <row r="472" spans="1:6">
      <c r="A472" t="s">
        <v>146</v>
      </c>
      <c r="B472" t="s">
        <v>130</v>
      </c>
      <c r="C472" t="s">
        <v>147</v>
      </c>
      <c r="D472" t="s">
        <v>142</v>
      </c>
      <c r="E472" t="s">
        <v>138</v>
      </c>
      <c r="F472">
        <v>1</v>
      </c>
    </row>
    <row r="473" spans="1:6">
      <c r="A473" t="s">
        <v>146</v>
      </c>
      <c r="B473" t="s">
        <v>130</v>
      </c>
      <c r="C473" t="s">
        <v>147</v>
      </c>
      <c r="D473" t="s">
        <v>132</v>
      </c>
      <c r="E473" t="s">
        <v>133</v>
      </c>
      <c r="F473">
        <v>12</v>
      </c>
    </row>
    <row r="474" spans="1:6">
      <c r="A474" t="s">
        <v>146</v>
      </c>
      <c r="B474" t="s">
        <v>130</v>
      </c>
      <c r="C474" t="s">
        <v>147</v>
      </c>
      <c r="D474" t="s">
        <v>132</v>
      </c>
      <c r="E474" t="s">
        <v>136</v>
      </c>
      <c r="F474">
        <v>4</v>
      </c>
    </row>
    <row r="475" spans="1:6">
      <c r="A475" t="s">
        <v>146</v>
      </c>
      <c r="B475" t="s">
        <v>130</v>
      </c>
      <c r="C475" t="s">
        <v>147</v>
      </c>
      <c r="D475" t="s">
        <v>132</v>
      </c>
      <c r="E475" t="s">
        <v>138</v>
      </c>
      <c r="F475">
        <v>1</v>
      </c>
    </row>
    <row r="476" spans="1:6">
      <c r="A476" t="s">
        <v>146</v>
      </c>
      <c r="B476" t="s">
        <v>130</v>
      </c>
      <c r="C476" t="s">
        <v>147</v>
      </c>
      <c r="D476" t="s">
        <v>148</v>
      </c>
      <c r="E476" t="s">
        <v>133</v>
      </c>
      <c r="F476">
        <v>4</v>
      </c>
    </row>
    <row r="477" spans="1:6">
      <c r="A477" t="s">
        <v>146</v>
      </c>
      <c r="B477" t="s">
        <v>130</v>
      </c>
      <c r="C477" t="s">
        <v>147</v>
      </c>
      <c r="D477" t="s">
        <v>148</v>
      </c>
      <c r="E477" t="s">
        <v>136</v>
      </c>
      <c r="F477">
        <v>2</v>
      </c>
    </row>
    <row r="478" spans="1:6">
      <c r="A478" t="s">
        <v>146</v>
      </c>
      <c r="B478" t="s">
        <v>130</v>
      </c>
      <c r="C478" t="s">
        <v>131</v>
      </c>
      <c r="D478" t="s">
        <v>142</v>
      </c>
      <c r="E478" t="s">
        <v>136</v>
      </c>
      <c r="F478">
        <v>12</v>
      </c>
    </row>
    <row r="479" spans="1:6">
      <c r="A479" t="s">
        <v>146</v>
      </c>
      <c r="B479" t="s">
        <v>130</v>
      </c>
      <c r="C479" t="s">
        <v>131</v>
      </c>
      <c r="D479" t="s">
        <v>142</v>
      </c>
      <c r="E479" t="s">
        <v>133</v>
      </c>
      <c r="F479">
        <v>4</v>
      </c>
    </row>
    <row r="480" spans="1:6">
      <c r="A480" t="s">
        <v>146</v>
      </c>
      <c r="B480" t="s">
        <v>130</v>
      </c>
      <c r="C480" t="s">
        <v>131</v>
      </c>
      <c r="D480" t="s">
        <v>142</v>
      </c>
      <c r="E480" t="s">
        <v>237</v>
      </c>
      <c r="F480">
        <v>3</v>
      </c>
    </row>
    <row r="481" spans="1:6">
      <c r="A481" t="s">
        <v>146</v>
      </c>
      <c r="B481" t="s">
        <v>130</v>
      </c>
      <c r="C481" t="s">
        <v>131</v>
      </c>
      <c r="D481" t="s">
        <v>142</v>
      </c>
      <c r="E481" t="s">
        <v>138</v>
      </c>
      <c r="F481">
        <v>3</v>
      </c>
    </row>
    <row r="482" spans="1:6">
      <c r="A482" t="s">
        <v>146</v>
      </c>
      <c r="B482" t="s">
        <v>130</v>
      </c>
      <c r="C482" t="s">
        <v>131</v>
      </c>
      <c r="D482" t="s">
        <v>235</v>
      </c>
      <c r="E482" t="s">
        <v>236</v>
      </c>
      <c r="F482">
        <v>3</v>
      </c>
    </row>
    <row r="483" spans="1:6">
      <c r="A483" t="s">
        <v>146</v>
      </c>
      <c r="B483" t="s">
        <v>130</v>
      </c>
      <c r="C483" t="s">
        <v>131</v>
      </c>
      <c r="D483" t="s">
        <v>235</v>
      </c>
      <c r="E483" t="s">
        <v>136</v>
      </c>
      <c r="F483">
        <v>1</v>
      </c>
    </row>
    <row r="484" spans="1:6">
      <c r="A484" t="s">
        <v>146</v>
      </c>
      <c r="B484" t="s">
        <v>130</v>
      </c>
      <c r="C484" t="s">
        <v>131</v>
      </c>
      <c r="D484" t="s">
        <v>235</v>
      </c>
      <c r="E484" t="s">
        <v>138</v>
      </c>
      <c r="F484">
        <v>1</v>
      </c>
    </row>
    <row r="485" spans="1:6">
      <c r="A485" t="s">
        <v>146</v>
      </c>
      <c r="B485" t="s">
        <v>130</v>
      </c>
      <c r="C485" t="s">
        <v>131</v>
      </c>
      <c r="D485" t="s">
        <v>235</v>
      </c>
      <c r="E485" t="s">
        <v>133</v>
      </c>
      <c r="F485">
        <v>1</v>
      </c>
    </row>
    <row r="486" spans="1:6">
      <c r="A486" t="s">
        <v>146</v>
      </c>
      <c r="B486" t="s">
        <v>130</v>
      </c>
      <c r="C486" t="s">
        <v>131</v>
      </c>
      <c r="D486" t="s">
        <v>132</v>
      </c>
      <c r="E486" t="s">
        <v>133</v>
      </c>
      <c r="F486">
        <v>18</v>
      </c>
    </row>
    <row r="487" spans="1:6">
      <c r="A487" t="s">
        <v>146</v>
      </c>
      <c r="B487" t="s">
        <v>130</v>
      </c>
      <c r="C487" t="s">
        <v>131</v>
      </c>
      <c r="D487" t="s">
        <v>132</v>
      </c>
      <c r="E487" t="s">
        <v>136</v>
      </c>
      <c r="F487">
        <v>17</v>
      </c>
    </row>
    <row r="488" spans="1:6">
      <c r="A488" t="s">
        <v>146</v>
      </c>
      <c r="B488" t="s">
        <v>130</v>
      </c>
      <c r="C488" t="s">
        <v>131</v>
      </c>
      <c r="D488" t="s">
        <v>132</v>
      </c>
      <c r="E488" t="s">
        <v>138</v>
      </c>
      <c r="F488">
        <v>15</v>
      </c>
    </row>
    <row r="489" spans="1:6">
      <c r="A489" t="s">
        <v>146</v>
      </c>
      <c r="B489" t="s">
        <v>130</v>
      </c>
      <c r="C489" t="s">
        <v>131</v>
      </c>
      <c r="D489" t="s">
        <v>132</v>
      </c>
      <c r="E489" t="s">
        <v>237</v>
      </c>
      <c r="F489">
        <v>5</v>
      </c>
    </row>
    <row r="490" spans="1:6">
      <c r="A490" t="s">
        <v>146</v>
      </c>
      <c r="B490" t="s">
        <v>130</v>
      </c>
      <c r="C490" t="s">
        <v>131</v>
      </c>
      <c r="D490" t="s">
        <v>132</v>
      </c>
      <c r="E490" t="s">
        <v>236</v>
      </c>
      <c r="F490">
        <v>5</v>
      </c>
    </row>
    <row r="491" spans="1:6">
      <c r="A491" t="s">
        <v>146</v>
      </c>
      <c r="B491" t="s">
        <v>130</v>
      </c>
      <c r="C491" t="s">
        <v>131</v>
      </c>
      <c r="D491" t="s">
        <v>148</v>
      </c>
      <c r="E491" t="s">
        <v>138</v>
      </c>
      <c r="F491">
        <v>5</v>
      </c>
    </row>
    <row r="492" spans="1:6">
      <c r="A492" t="s">
        <v>146</v>
      </c>
      <c r="B492" t="s">
        <v>130</v>
      </c>
      <c r="C492" t="s">
        <v>131</v>
      </c>
      <c r="D492" t="s">
        <v>148</v>
      </c>
      <c r="E492" t="s">
        <v>136</v>
      </c>
      <c r="F492">
        <v>3</v>
      </c>
    </row>
    <row r="493" spans="1:6">
      <c r="A493" t="s">
        <v>146</v>
      </c>
      <c r="B493" t="s">
        <v>130</v>
      </c>
      <c r="C493" t="s">
        <v>131</v>
      </c>
      <c r="D493" t="s">
        <v>148</v>
      </c>
      <c r="E493" t="s">
        <v>133</v>
      </c>
      <c r="F493">
        <v>2</v>
      </c>
    </row>
    <row r="494" spans="1:6">
      <c r="A494" t="s">
        <v>129</v>
      </c>
      <c r="B494" t="s">
        <v>144</v>
      </c>
      <c r="C494" t="s">
        <v>140</v>
      </c>
      <c r="D494" t="s">
        <v>142</v>
      </c>
      <c r="E494" t="s">
        <v>136</v>
      </c>
      <c r="F494">
        <v>2</v>
      </c>
    </row>
    <row r="495" spans="1:6">
      <c r="A495" t="s">
        <v>129</v>
      </c>
      <c r="B495" t="s">
        <v>144</v>
      </c>
      <c r="C495" t="s">
        <v>140</v>
      </c>
      <c r="D495" t="s">
        <v>142</v>
      </c>
      <c r="E495" t="s">
        <v>138</v>
      </c>
      <c r="F495">
        <v>1</v>
      </c>
    </row>
    <row r="496" spans="1:6">
      <c r="A496" t="s">
        <v>129</v>
      </c>
      <c r="B496" t="s">
        <v>144</v>
      </c>
      <c r="C496" t="s">
        <v>140</v>
      </c>
      <c r="D496" t="s">
        <v>142</v>
      </c>
      <c r="E496" t="s">
        <v>133</v>
      </c>
      <c r="F496">
        <v>1</v>
      </c>
    </row>
    <row r="497" spans="1:6">
      <c r="A497" t="s">
        <v>129</v>
      </c>
      <c r="B497" t="s">
        <v>144</v>
      </c>
      <c r="C497" t="s">
        <v>140</v>
      </c>
      <c r="D497" t="s">
        <v>132</v>
      </c>
      <c r="E497" t="s">
        <v>133</v>
      </c>
      <c r="F497">
        <v>1</v>
      </c>
    </row>
    <row r="498" spans="1:6">
      <c r="A498" t="s">
        <v>129</v>
      </c>
      <c r="B498" t="s">
        <v>144</v>
      </c>
      <c r="C498" t="s">
        <v>140</v>
      </c>
      <c r="D498" t="s">
        <v>132</v>
      </c>
      <c r="E498" t="s">
        <v>138</v>
      </c>
      <c r="F498">
        <v>1</v>
      </c>
    </row>
    <row r="499" spans="1:6">
      <c r="A499" t="s">
        <v>129</v>
      </c>
      <c r="B499" t="s">
        <v>144</v>
      </c>
      <c r="C499" t="s">
        <v>147</v>
      </c>
      <c r="D499" t="s">
        <v>142</v>
      </c>
      <c r="E499" t="s">
        <v>136</v>
      </c>
      <c r="F499">
        <v>2</v>
      </c>
    </row>
    <row r="500" spans="1:6">
      <c r="A500" t="s">
        <v>129</v>
      </c>
      <c r="B500" t="s">
        <v>144</v>
      </c>
      <c r="C500" t="s">
        <v>147</v>
      </c>
      <c r="D500" t="s">
        <v>132</v>
      </c>
      <c r="E500" t="s">
        <v>136</v>
      </c>
      <c r="F500">
        <v>3</v>
      </c>
    </row>
    <row r="501" spans="1:6">
      <c r="A501" t="s">
        <v>129</v>
      </c>
      <c r="B501" t="s">
        <v>144</v>
      </c>
      <c r="C501" t="s">
        <v>147</v>
      </c>
      <c r="D501" t="s">
        <v>132</v>
      </c>
      <c r="E501" t="s">
        <v>133</v>
      </c>
      <c r="F501">
        <v>1</v>
      </c>
    </row>
    <row r="502" spans="1:6">
      <c r="A502" t="s">
        <v>129</v>
      </c>
      <c r="B502" t="s">
        <v>144</v>
      </c>
      <c r="C502" t="s">
        <v>131</v>
      </c>
      <c r="D502" t="s">
        <v>142</v>
      </c>
      <c r="E502" t="s">
        <v>136</v>
      </c>
      <c r="F502">
        <v>1</v>
      </c>
    </row>
    <row r="503" spans="1:6">
      <c r="A503" t="s">
        <v>129</v>
      </c>
      <c r="B503" t="s">
        <v>144</v>
      </c>
      <c r="C503" t="s">
        <v>131</v>
      </c>
      <c r="D503" t="s">
        <v>132</v>
      </c>
      <c r="E503" t="s">
        <v>133</v>
      </c>
      <c r="F503">
        <v>2</v>
      </c>
    </row>
    <row r="504" spans="1:6">
      <c r="A504" t="s">
        <v>129</v>
      </c>
      <c r="B504" t="s">
        <v>144</v>
      </c>
      <c r="C504" t="s">
        <v>131</v>
      </c>
      <c r="D504" t="s">
        <v>132</v>
      </c>
      <c r="E504" t="s">
        <v>136</v>
      </c>
      <c r="F504">
        <v>1</v>
      </c>
    </row>
    <row r="505" spans="1:6">
      <c r="A505" t="s">
        <v>129</v>
      </c>
      <c r="B505" t="s">
        <v>144</v>
      </c>
      <c r="C505" t="s">
        <v>131</v>
      </c>
      <c r="D505" t="s">
        <v>132</v>
      </c>
      <c r="E505" t="s">
        <v>138</v>
      </c>
      <c r="F505">
        <v>1</v>
      </c>
    </row>
    <row r="506" spans="1:6">
      <c r="A506" t="s">
        <v>129</v>
      </c>
      <c r="B506" t="s">
        <v>144</v>
      </c>
      <c r="C506" t="s">
        <v>131</v>
      </c>
      <c r="D506" t="s">
        <v>148</v>
      </c>
      <c r="E506" t="s">
        <v>136</v>
      </c>
      <c r="F506">
        <v>1</v>
      </c>
    </row>
    <row r="507" spans="1:6">
      <c r="A507" t="s">
        <v>129</v>
      </c>
      <c r="B507" t="s">
        <v>135</v>
      </c>
      <c r="C507" t="s">
        <v>140</v>
      </c>
      <c r="D507" t="s">
        <v>142</v>
      </c>
      <c r="E507" t="s">
        <v>136</v>
      </c>
      <c r="F507">
        <v>8</v>
      </c>
    </row>
    <row r="508" spans="1:6">
      <c r="A508" t="s">
        <v>129</v>
      </c>
      <c r="B508" t="s">
        <v>135</v>
      </c>
      <c r="C508" t="s">
        <v>140</v>
      </c>
      <c r="D508" t="s">
        <v>142</v>
      </c>
      <c r="E508" t="s">
        <v>138</v>
      </c>
      <c r="F508">
        <v>4</v>
      </c>
    </row>
    <row r="509" spans="1:6">
      <c r="A509" t="s">
        <v>129</v>
      </c>
      <c r="B509" t="s">
        <v>135</v>
      </c>
      <c r="C509" t="s">
        <v>140</v>
      </c>
      <c r="D509" t="s">
        <v>142</v>
      </c>
      <c r="E509" t="s">
        <v>133</v>
      </c>
      <c r="F509">
        <v>3</v>
      </c>
    </row>
    <row r="510" spans="1:6">
      <c r="A510" t="s">
        <v>129</v>
      </c>
      <c r="B510" t="s">
        <v>135</v>
      </c>
      <c r="C510" t="s">
        <v>140</v>
      </c>
      <c r="D510" t="s">
        <v>235</v>
      </c>
      <c r="E510" t="s">
        <v>133</v>
      </c>
      <c r="F510">
        <v>1</v>
      </c>
    </row>
    <row r="511" spans="1:6">
      <c r="A511" t="s">
        <v>129</v>
      </c>
      <c r="B511" t="s">
        <v>135</v>
      </c>
      <c r="C511" t="s">
        <v>140</v>
      </c>
      <c r="D511" t="s">
        <v>235</v>
      </c>
      <c r="E511" t="s">
        <v>136</v>
      </c>
      <c r="F511">
        <v>1</v>
      </c>
    </row>
    <row r="512" spans="1:6">
      <c r="A512" t="s">
        <v>129</v>
      </c>
      <c r="B512" t="s">
        <v>135</v>
      </c>
      <c r="C512" t="s">
        <v>140</v>
      </c>
      <c r="D512" t="s">
        <v>235</v>
      </c>
      <c r="E512" t="s">
        <v>236</v>
      </c>
      <c r="F512">
        <v>1</v>
      </c>
    </row>
    <row r="513" spans="1:6">
      <c r="A513" t="s">
        <v>129</v>
      </c>
      <c r="B513" t="s">
        <v>135</v>
      </c>
      <c r="C513" t="s">
        <v>140</v>
      </c>
      <c r="D513" t="s">
        <v>132</v>
      </c>
      <c r="E513" t="s">
        <v>133</v>
      </c>
      <c r="F513">
        <v>16</v>
      </c>
    </row>
    <row r="514" spans="1:6">
      <c r="A514" t="s">
        <v>129</v>
      </c>
      <c r="B514" t="s">
        <v>135</v>
      </c>
      <c r="C514" t="s">
        <v>140</v>
      </c>
      <c r="D514" t="s">
        <v>132</v>
      </c>
      <c r="E514" t="s">
        <v>136</v>
      </c>
      <c r="F514">
        <v>9</v>
      </c>
    </row>
    <row r="515" spans="1:6">
      <c r="A515" t="s">
        <v>129</v>
      </c>
      <c r="B515" t="s">
        <v>135</v>
      </c>
      <c r="C515" t="s">
        <v>140</v>
      </c>
      <c r="D515" t="s">
        <v>132</v>
      </c>
      <c r="E515" t="s">
        <v>138</v>
      </c>
      <c r="F515">
        <v>5</v>
      </c>
    </row>
    <row r="516" spans="1:6">
      <c r="A516" t="s">
        <v>129</v>
      </c>
      <c r="B516" t="s">
        <v>135</v>
      </c>
      <c r="C516" t="s">
        <v>140</v>
      </c>
      <c r="D516" t="s">
        <v>132</v>
      </c>
      <c r="E516" t="s">
        <v>236</v>
      </c>
      <c r="F516">
        <v>2</v>
      </c>
    </row>
    <row r="517" spans="1:6">
      <c r="A517" t="s">
        <v>129</v>
      </c>
      <c r="B517" t="s">
        <v>135</v>
      </c>
      <c r="C517" t="s">
        <v>140</v>
      </c>
      <c r="D517" t="s">
        <v>148</v>
      </c>
      <c r="E517" t="s">
        <v>236</v>
      </c>
      <c r="F517">
        <v>2</v>
      </c>
    </row>
    <row r="518" spans="1:6">
      <c r="A518" t="s">
        <v>129</v>
      </c>
      <c r="B518" t="s">
        <v>135</v>
      </c>
      <c r="C518" t="s">
        <v>140</v>
      </c>
      <c r="D518" t="s">
        <v>148</v>
      </c>
      <c r="E518" t="s">
        <v>136</v>
      </c>
      <c r="F518">
        <v>1</v>
      </c>
    </row>
    <row r="519" spans="1:6">
      <c r="A519" t="s">
        <v>129</v>
      </c>
      <c r="B519" t="s">
        <v>135</v>
      </c>
      <c r="C519" t="s">
        <v>140</v>
      </c>
      <c r="D519" t="s">
        <v>148</v>
      </c>
      <c r="E519" t="s">
        <v>138</v>
      </c>
      <c r="F519">
        <v>1</v>
      </c>
    </row>
    <row r="520" spans="1:6">
      <c r="A520" t="s">
        <v>129</v>
      </c>
      <c r="B520" t="s">
        <v>135</v>
      </c>
      <c r="C520" t="s">
        <v>147</v>
      </c>
      <c r="D520" t="s">
        <v>142</v>
      </c>
      <c r="E520" t="s">
        <v>133</v>
      </c>
      <c r="F520">
        <v>4</v>
      </c>
    </row>
    <row r="521" spans="1:6">
      <c r="A521" t="s">
        <v>129</v>
      </c>
      <c r="B521" t="s">
        <v>135</v>
      </c>
      <c r="C521" t="s">
        <v>147</v>
      </c>
      <c r="D521" t="s">
        <v>142</v>
      </c>
      <c r="E521" t="s">
        <v>136</v>
      </c>
      <c r="F521">
        <v>3</v>
      </c>
    </row>
    <row r="522" spans="1:6">
      <c r="A522" t="s">
        <v>129</v>
      </c>
      <c r="B522" t="s">
        <v>135</v>
      </c>
      <c r="C522" t="s">
        <v>147</v>
      </c>
      <c r="D522" t="s">
        <v>142</v>
      </c>
      <c r="E522" t="s">
        <v>138</v>
      </c>
      <c r="F522">
        <v>3</v>
      </c>
    </row>
    <row r="523" spans="1:6">
      <c r="A523" t="s">
        <v>129</v>
      </c>
      <c r="B523" t="s">
        <v>135</v>
      </c>
      <c r="C523" t="s">
        <v>147</v>
      </c>
      <c r="D523" t="s">
        <v>235</v>
      </c>
      <c r="E523" t="s">
        <v>136</v>
      </c>
      <c r="F523">
        <v>1</v>
      </c>
    </row>
    <row r="524" spans="1:6">
      <c r="A524" t="s">
        <v>129</v>
      </c>
      <c r="B524" t="s">
        <v>135</v>
      </c>
      <c r="C524" t="s">
        <v>147</v>
      </c>
      <c r="D524" t="s">
        <v>235</v>
      </c>
      <c r="E524" t="s">
        <v>133</v>
      </c>
      <c r="F524">
        <v>1</v>
      </c>
    </row>
    <row r="525" spans="1:6">
      <c r="A525" t="s">
        <v>129</v>
      </c>
      <c r="B525" t="s">
        <v>135</v>
      </c>
      <c r="C525" t="s">
        <v>147</v>
      </c>
      <c r="D525" t="s">
        <v>132</v>
      </c>
      <c r="E525" t="s">
        <v>133</v>
      </c>
      <c r="F525">
        <v>11</v>
      </c>
    </row>
    <row r="526" spans="1:6">
      <c r="A526" t="s">
        <v>129</v>
      </c>
      <c r="B526" t="s">
        <v>135</v>
      </c>
      <c r="C526" t="s">
        <v>147</v>
      </c>
      <c r="D526" t="s">
        <v>132</v>
      </c>
      <c r="E526" t="s">
        <v>136</v>
      </c>
      <c r="F526">
        <v>7</v>
      </c>
    </row>
    <row r="527" spans="1:6">
      <c r="A527" t="s">
        <v>129</v>
      </c>
      <c r="B527" t="s">
        <v>135</v>
      </c>
      <c r="C527" t="s">
        <v>147</v>
      </c>
      <c r="D527" t="s">
        <v>132</v>
      </c>
      <c r="E527" t="s">
        <v>138</v>
      </c>
      <c r="F527">
        <v>6</v>
      </c>
    </row>
    <row r="528" spans="1:6">
      <c r="A528" t="s">
        <v>129</v>
      </c>
      <c r="B528" t="s">
        <v>135</v>
      </c>
      <c r="C528" t="s">
        <v>147</v>
      </c>
      <c r="D528" t="s">
        <v>132</v>
      </c>
      <c r="E528" t="s">
        <v>236</v>
      </c>
      <c r="F528">
        <v>1</v>
      </c>
    </row>
    <row r="529" spans="1:6">
      <c r="A529" t="s">
        <v>129</v>
      </c>
      <c r="B529" t="s">
        <v>135</v>
      </c>
      <c r="C529" t="s">
        <v>147</v>
      </c>
      <c r="D529" t="s">
        <v>148</v>
      </c>
      <c r="E529" t="s">
        <v>133</v>
      </c>
      <c r="F529">
        <v>4</v>
      </c>
    </row>
    <row r="530" spans="1:6">
      <c r="A530" t="s">
        <v>129</v>
      </c>
      <c r="B530" t="s">
        <v>135</v>
      </c>
      <c r="C530" t="s">
        <v>131</v>
      </c>
      <c r="D530" t="s">
        <v>142</v>
      </c>
      <c r="E530" t="s">
        <v>136</v>
      </c>
      <c r="F530">
        <v>21</v>
      </c>
    </row>
    <row r="531" spans="1:6">
      <c r="A531" t="s">
        <v>129</v>
      </c>
      <c r="B531" t="s">
        <v>135</v>
      </c>
      <c r="C531" t="s">
        <v>131</v>
      </c>
      <c r="D531" t="s">
        <v>142</v>
      </c>
      <c r="E531" t="s">
        <v>138</v>
      </c>
      <c r="F531">
        <v>10</v>
      </c>
    </row>
    <row r="532" spans="1:6">
      <c r="A532" t="s">
        <v>129</v>
      </c>
      <c r="B532" t="s">
        <v>135</v>
      </c>
      <c r="C532" t="s">
        <v>131</v>
      </c>
      <c r="D532" t="s">
        <v>142</v>
      </c>
      <c r="E532" t="s">
        <v>133</v>
      </c>
      <c r="F532">
        <v>9</v>
      </c>
    </row>
    <row r="533" spans="1:6">
      <c r="A533" t="s">
        <v>129</v>
      </c>
      <c r="B533" t="s">
        <v>135</v>
      </c>
      <c r="C533" t="s">
        <v>131</v>
      </c>
      <c r="D533" t="s">
        <v>142</v>
      </c>
      <c r="E533" t="s">
        <v>236</v>
      </c>
      <c r="F533">
        <v>1</v>
      </c>
    </row>
    <row r="534" spans="1:6">
      <c r="A534" t="s">
        <v>129</v>
      </c>
      <c r="B534" t="s">
        <v>135</v>
      </c>
      <c r="C534" t="s">
        <v>131</v>
      </c>
      <c r="D534" t="s">
        <v>235</v>
      </c>
      <c r="E534" t="s">
        <v>133</v>
      </c>
      <c r="F534">
        <v>2</v>
      </c>
    </row>
    <row r="535" spans="1:6">
      <c r="A535" t="s">
        <v>129</v>
      </c>
      <c r="B535" t="s">
        <v>135</v>
      </c>
      <c r="C535" t="s">
        <v>131</v>
      </c>
      <c r="D535" t="s">
        <v>235</v>
      </c>
      <c r="E535" t="s">
        <v>136</v>
      </c>
      <c r="F535">
        <v>1</v>
      </c>
    </row>
    <row r="536" spans="1:6">
      <c r="A536" t="s">
        <v>129</v>
      </c>
      <c r="B536" t="s">
        <v>135</v>
      </c>
      <c r="C536" t="s">
        <v>131</v>
      </c>
      <c r="D536" t="s">
        <v>132</v>
      </c>
      <c r="E536" t="s">
        <v>133</v>
      </c>
      <c r="F536">
        <v>34</v>
      </c>
    </row>
    <row r="537" spans="1:6">
      <c r="A537" t="s">
        <v>129</v>
      </c>
      <c r="B537" t="s">
        <v>135</v>
      </c>
      <c r="C537" t="s">
        <v>131</v>
      </c>
      <c r="D537" t="s">
        <v>132</v>
      </c>
      <c r="E537" t="s">
        <v>136</v>
      </c>
      <c r="F537">
        <v>20</v>
      </c>
    </row>
    <row r="538" spans="1:6">
      <c r="A538" t="s">
        <v>129</v>
      </c>
      <c r="B538" t="s">
        <v>135</v>
      </c>
      <c r="C538" t="s">
        <v>131</v>
      </c>
      <c r="D538" t="s">
        <v>132</v>
      </c>
      <c r="E538" t="s">
        <v>138</v>
      </c>
      <c r="F538">
        <v>15</v>
      </c>
    </row>
    <row r="539" spans="1:6">
      <c r="A539" t="s">
        <v>129</v>
      </c>
      <c r="B539" t="s">
        <v>135</v>
      </c>
      <c r="C539" t="s">
        <v>131</v>
      </c>
      <c r="D539" t="s">
        <v>132</v>
      </c>
      <c r="E539" t="s">
        <v>236</v>
      </c>
      <c r="F539">
        <v>2</v>
      </c>
    </row>
    <row r="540" spans="1:6">
      <c r="A540" t="s">
        <v>129</v>
      </c>
      <c r="B540" t="s">
        <v>135</v>
      </c>
      <c r="C540" t="s">
        <v>131</v>
      </c>
      <c r="D540" t="s">
        <v>148</v>
      </c>
      <c r="E540" t="s">
        <v>133</v>
      </c>
      <c r="F540">
        <v>13</v>
      </c>
    </row>
    <row r="541" spans="1:6">
      <c r="A541" t="s">
        <v>129</v>
      </c>
      <c r="B541" t="s">
        <v>135</v>
      </c>
      <c r="C541" t="s">
        <v>131</v>
      </c>
      <c r="D541" t="s">
        <v>148</v>
      </c>
      <c r="E541" t="s">
        <v>236</v>
      </c>
      <c r="F541">
        <v>5</v>
      </c>
    </row>
    <row r="542" spans="1:6">
      <c r="A542" t="s">
        <v>129</v>
      </c>
      <c r="B542" t="s">
        <v>135</v>
      </c>
      <c r="C542" t="s">
        <v>131</v>
      </c>
      <c r="D542" t="s">
        <v>148</v>
      </c>
      <c r="E542" t="s">
        <v>136</v>
      </c>
      <c r="F542">
        <v>1</v>
      </c>
    </row>
    <row r="543" spans="1:6">
      <c r="A543" t="s">
        <v>129</v>
      </c>
      <c r="B543" t="s">
        <v>130</v>
      </c>
      <c r="C543" t="s">
        <v>140</v>
      </c>
      <c r="D543" t="s">
        <v>142</v>
      </c>
      <c r="E543" t="s">
        <v>136</v>
      </c>
      <c r="F543">
        <v>24</v>
      </c>
    </row>
    <row r="544" spans="1:6">
      <c r="A544" t="s">
        <v>129</v>
      </c>
      <c r="B544" t="s">
        <v>130</v>
      </c>
      <c r="C544" t="s">
        <v>140</v>
      </c>
      <c r="D544" t="s">
        <v>142</v>
      </c>
      <c r="E544" t="s">
        <v>138</v>
      </c>
      <c r="F544">
        <v>18</v>
      </c>
    </row>
    <row r="545" spans="1:6">
      <c r="A545" t="s">
        <v>129</v>
      </c>
      <c r="B545" t="s">
        <v>130</v>
      </c>
      <c r="C545" t="s">
        <v>140</v>
      </c>
      <c r="D545" t="s">
        <v>142</v>
      </c>
      <c r="E545" t="s">
        <v>133</v>
      </c>
      <c r="F545">
        <v>16</v>
      </c>
    </row>
    <row r="546" spans="1:6">
      <c r="A546" t="s">
        <v>129</v>
      </c>
      <c r="B546" t="s">
        <v>130</v>
      </c>
      <c r="C546" t="s">
        <v>140</v>
      </c>
      <c r="D546" t="s">
        <v>235</v>
      </c>
      <c r="E546" t="s">
        <v>133</v>
      </c>
      <c r="F546">
        <v>5</v>
      </c>
    </row>
    <row r="547" spans="1:6">
      <c r="A547" t="s">
        <v>129</v>
      </c>
      <c r="B547" t="s">
        <v>130</v>
      </c>
      <c r="C547" t="s">
        <v>140</v>
      </c>
      <c r="D547" t="s">
        <v>235</v>
      </c>
      <c r="E547" t="s">
        <v>136</v>
      </c>
      <c r="F547">
        <v>2</v>
      </c>
    </row>
    <row r="548" spans="1:6">
      <c r="A548" t="s">
        <v>129</v>
      </c>
      <c r="B548" t="s">
        <v>130</v>
      </c>
      <c r="C548" t="s">
        <v>140</v>
      </c>
      <c r="D548" t="s">
        <v>235</v>
      </c>
      <c r="E548" t="s">
        <v>138</v>
      </c>
      <c r="F548">
        <v>1</v>
      </c>
    </row>
    <row r="549" spans="1:6">
      <c r="A549" t="s">
        <v>129</v>
      </c>
      <c r="B549" t="s">
        <v>130</v>
      </c>
      <c r="C549" t="s">
        <v>140</v>
      </c>
      <c r="D549" t="s">
        <v>235</v>
      </c>
      <c r="E549" t="s">
        <v>236</v>
      </c>
      <c r="F549">
        <v>1</v>
      </c>
    </row>
    <row r="550" spans="1:6">
      <c r="A550" t="s">
        <v>129</v>
      </c>
      <c r="B550" t="s">
        <v>130</v>
      </c>
      <c r="C550" t="s">
        <v>140</v>
      </c>
      <c r="D550" t="s">
        <v>132</v>
      </c>
      <c r="E550" t="s">
        <v>133</v>
      </c>
      <c r="F550">
        <v>57</v>
      </c>
    </row>
    <row r="551" spans="1:6">
      <c r="A551" t="s">
        <v>129</v>
      </c>
      <c r="B551" t="s">
        <v>130</v>
      </c>
      <c r="C551" t="s">
        <v>140</v>
      </c>
      <c r="D551" t="s">
        <v>132</v>
      </c>
      <c r="E551" t="s">
        <v>136</v>
      </c>
      <c r="F551">
        <v>42</v>
      </c>
    </row>
    <row r="552" spans="1:6">
      <c r="A552" t="s">
        <v>129</v>
      </c>
      <c r="B552" t="s">
        <v>130</v>
      </c>
      <c r="C552" t="s">
        <v>140</v>
      </c>
      <c r="D552" t="s">
        <v>132</v>
      </c>
      <c r="E552" t="s">
        <v>138</v>
      </c>
      <c r="F552">
        <v>28</v>
      </c>
    </row>
    <row r="553" spans="1:6">
      <c r="A553" t="s">
        <v>129</v>
      </c>
      <c r="B553" t="s">
        <v>130</v>
      </c>
      <c r="C553" t="s">
        <v>140</v>
      </c>
      <c r="D553" t="s">
        <v>132</v>
      </c>
      <c r="E553" t="s">
        <v>236</v>
      </c>
      <c r="F553">
        <v>5</v>
      </c>
    </row>
    <row r="554" spans="1:6">
      <c r="A554" t="s">
        <v>129</v>
      </c>
      <c r="B554" t="s">
        <v>130</v>
      </c>
      <c r="C554" t="s">
        <v>140</v>
      </c>
      <c r="D554" t="s">
        <v>132</v>
      </c>
      <c r="E554" t="s">
        <v>237</v>
      </c>
      <c r="F554">
        <v>1</v>
      </c>
    </row>
    <row r="555" spans="1:6">
      <c r="A555" t="s">
        <v>129</v>
      </c>
      <c r="B555" t="s">
        <v>130</v>
      </c>
      <c r="C555" t="s">
        <v>140</v>
      </c>
      <c r="D555" t="s">
        <v>148</v>
      </c>
      <c r="E555" t="s">
        <v>133</v>
      </c>
      <c r="F555">
        <v>22</v>
      </c>
    </row>
    <row r="556" spans="1:6">
      <c r="A556" t="s">
        <v>129</v>
      </c>
      <c r="B556" t="s">
        <v>130</v>
      </c>
      <c r="C556" t="s">
        <v>140</v>
      </c>
      <c r="D556" t="s">
        <v>148</v>
      </c>
      <c r="E556" t="s">
        <v>138</v>
      </c>
      <c r="F556">
        <v>8</v>
      </c>
    </row>
    <row r="557" spans="1:6">
      <c r="A557" t="s">
        <v>129</v>
      </c>
      <c r="B557" t="s">
        <v>130</v>
      </c>
      <c r="C557" t="s">
        <v>140</v>
      </c>
      <c r="D557" t="s">
        <v>148</v>
      </c>
      <c r="E557" t="s">
        <v>236</v>
      </c>
      <c r="F557">
        <v>7</v>
      </c>
    </row>
    <row r="558" spans="1:6">
      <c r="A558" t="s">
        <v>129</v>
      </c>
      <c r="B558" t="s">
        <v>130</v>
      </c>
      <c r="C558" t="s">
        <v>140</v>
      </c>
      <c r="D558" t="s">
        <v>148</v>
      </c>
      <c r="E558" t="s">
        <v>136</v>
      </c>
      <c r="F558">
        <v>5</v>
      </c>
    </row>
    <row r="559" spans="1:6">
      <c r="A559" t="s">
        <v>129</v>
      </c>
      <c r="B559" t="s">
        <v>130</v>
      </c>
      <c r="C559" t="s">
        <v>140</v>
      </c>
      <c r="D559" t="s">
        <v>148</v>
      </c>
      <c r="E559" t="s">
        <v>237</v>
      </c>
      <c r="F559">
        <v>1</v>
      </c>
    </row>
    <row r="560" spans="1:6">
      <c r="A560" t="s">
        <v>129</v>
      </c>
      <c r="B560" t="s">
        <v>130</v>
      </c>
      <c r="C560" t="s">
        <v>147</v>
      </c>
      <c r="D560" t="s">
        <v>142</v>
      </c>
      <c r="E560" t="s">
        <v>136</v>
      </c>
      <c r="F560">
        <v>9</v>
      </c>
    </row>
    <row r="561" spans="1:6">
      <c r="A561" t="s">
        <v>129</v>
      </c>
      <c r="B561" t="s">
        <v>130</v>
      </c>
      <c r="C561" t="s">
        <v>147</v>
      </c>
      <c r="D561" t="s">
        <v>142</v>
      </c>
      <c r="E561" t="s">
        <v>138</v>
      </c>
      <c r="F561">
        <v>4</v>
      </c>
    </row>
    <row r="562" spans="1:6">
      <c r="A562" t="s">
        <v>129</v>
      </c>
      <c r="B562" t="s">
        <v>130</v>
      </c>
      <c r="C562" t="s">
        <v>147</v>
      </c>
      <c r="D562" t="s">
        <v>142</v>
      </c>
      <c r="E562" t="s">
        <v>133</v>
      </c>
      <c r="F562">
        <v>4</v>
      </c>
    </row>
    <row r="563" spans="1:6">
      <c r="A563" t="s">
        <v>129</v>
      </c>
      <c r="B563" t="s">
        <v>130</v>
      </c>
      <c r="C563" t="s">
        <v>147</v>
      </c>
      <c r="D563" t="s">
        <v>235</v>
      </c>
      <c r="E563" t="s">
        <v>236</v>
      </c>
      <c r="F563">
        <v>2</v>
      </c>
    </row>
    <row r="564" spans="1:6">
      <c r="A564" t="s">
        <v>129</v>
      </c>
      <c r="B564" t="s">
        <v>130</v>
      </c>
      <c r="C564" t="s">
        <v>147</v>
      </c>
      <c r="D564" t="s">
        <v>235</v>
      </c>
      <c r="E564" t="s">
        <v>133</v>
      </c>
      <c r="F564">
        <v>1</v>
      </c>
    </row>
    <row r="565" spans="1:6">
      <c r="A565" t="s">
        <v>129</v>
      </c>
      <c r="B565" t="s">
        <v>130</v>
      </c>
      <c r="C565" t="s">
        <v>147</v>
      </c>
      <c r="D565" t="s">
        <v>132</v>
      </c>
      <c r="E565" t="s">
        <v>133</v>
      </c>
      <c r="F565">
        <v>29</v>
      </c>
    </row>
    <row r="566" spans="1:6">
      <c r="A566" t="s">
        <v>129</v>
      </c>
      <c r="B566" t="s">
        <v>130</v>
      </c>
      <c r="C566" t="s">
        <v>147</v>
      </c>
      <c r="D566" t="s">
        <v>132</v>
      </c>
      <c r="E566" t="s">
        <v>136</v>
      </c>
      <c r="F566">
        <v>18</v>
      </c>
    </row>
    <row r="567" spans="1:6">
      <c r="A567" t="s">
        <v>129</v>
      </c>
      <c r="B567" t="s">
        <v>130</v>
      </c>
      <c r="C567" t="s">
        <v>147</v>
      </c>
      <c r="D567" t="s">
        <v>132</v>
      </c>
      <c r="E567" t="s">
        <v>138</v>
      </c>
      <c r="F567">
        <v>12</v>
      </c>
    </row>
    <row r="568" spans="1:6">
      <c r="A568" t="s">
        <v>129</v>
      </c>
      <c r="B568" t="s">
        <v>130</v>
      </c>
      <c r="C568" t="s">
        <v>147</v>
      </c>
      <c r="D568" t="s">
        <v>132</v>
      </c>
      <c r="E568" t="s">
        <v>236</v>
      </c>
      <c r="F568">
        <v>1</v>
      </c>
    </row>
    <row r="569" spans="1:6">
      <c r="A569" t="s">
        <v>129</v>
      </c>
      <c r="B569" t="s">
        <v>130</v>
      </c>
      <c r="C569" t="s">
        <v>147</v>
      </c>
      <c r="D569" t="s">
        <v>148</v>
      </c>
      <c r="E569" t="s">
        <v>136</v>
      </c>
      <c r="F569">
        <v>3</v>
      </c>
    </row>
    <row r="570" spans="1:6">
      <c r="A570" t="s">
        <v>129</v>
      </c>
      <c r="B570" t="s">
        <v>130</v>
      </c>
      <c r="C570" t="s">
        <v>147</v>
      </c>
      <c r="D570" t="s">
        <v>148</v>
      </c>
      <c r="E570" t="s">
        <v>133</v>
      </c>
      <c r="F570">
        <v>2</v>
      </c>
    </row>
    <row r="571" spans="1:6">
      <c r="A571" t="s">
        <v>129</v>
      </c>
      <c r="B571" t="s">
        <v>130</v>
      </c>
      <c r="C571" t="s">
        <v>147</v>
      </c>
      <c r="D571" t="s">
        <v>148</v>
      </c>
      <c r="E571" t="s">
        <v>138</v>
      </c>
      <c r="F571">
        <v>1</v>
      </c>
    </row>
    <row r="572" spans="1:6">
      <c r="A572" t="s">
        <v>129</v>
      </c>
      <c r="B572" t="s">
        <v>130</v>
      </c>
      <c r="C572" t="s">
        <v>131</v>
      </c>
      <c r="D572" t="s">
        <v>142</v>
      </c>
      <c r="E572" t="s">
        <v>136</v>
      </c>
      <c r="F572">
        <v>45</v>
      </c>
    </row>
    <row r="573" spans="1:6">
      <c r="A573" t="s">
        <v>129</v>
      </c>
      <c r="B573" t="s">
        <v>130</v>
      </c>
      <c r="C573" t="s">
        <v>131</v>
      </c>
      <c r="D573" t="s">
        <v>142</v>
      </c>
      <c r="E573" t="s">
        <v>133</v>
      </c>
      <c r="F573">
        <v>38</v>
      </c>
    </row>
    <row r="574" spans="1:6">
      <c r="A574" t="s">
        <v>129</v>
      </c>
      <c r="B574" t="s">
        <v>130</v>
      </c>
      <c r="C574" t="s">
        <v>131</v>
      </c>
      <c r="D574" t="s">
        <v>142</v>
      </c>
      <c r="E574" t="s">
        <v>138</v>
      </c>
      <c r="F574">
        <v>34</v>
      </c>
    </row>
    <row r="575" spans="1:6">
      <c r="A575" t="s">
        <v>129</v>
      </c>
      <c r="B575" t="s">
        <v>130</v>
      </c>
      <c r="C575" t="s">
        <v>131</v>
      </c>
      <c r="D575" t="s">
        <v>142</v>
      </c>
      <c r="E575" t="s">
        <v>236</v>
      </c>
      <c r="F575">
        <v>4</v>
      </c>
    </row>
    <row r="576" spans="1:6">
      <c r="A576" t="s">
        <v>129</v>
      </c>
      <c r="B576" t="s">
        <v>130</v>
      </c>
      <c r="C576" t="s">
        <v>131</v>
      </c>
      <c r="D576" t="s">
        <v>142</v>
      </c>
      <c r="E576" t="s">
        <v>237</v>
      </c>
      <c r="F576">
        <v>2</v>
      </c>
    </row>
    <row r="577" spans="1:6">
      <c r="A577" t="s">
        <v>129</v>
      </c>
      <c r="B577" t="s">
        <v>130</v>
      </c>
      <c r="C577" t="s">
        <v>131</v>
      </c>
      <c r="D577" t="s">
        <v>235</v>
      </c>
      <c r="E577" t="s">
        <v>133</v>
      </c>
      <c r="F577">
        <v>11</v>
      </c>
    </row>
    <row r="578" spans="1:6">
      <c r="A578" t="s">
        <v>129</v>
      </c>
      <c r="B578" t="s">
        <v>130</v>
      </c>
      <c r="C578" t="s">
        <v>131</v>
      </c>
      <c r="D578" t="s">
        <v>235</v>
      </c>
      <c r="E578" t="s">
        <v>236</v>
      </c>
      <c r="F578">
        <v>4</v>
      </c>
    </row>
    <row r="579" spans="1:6">
      <c r="A579" t="s">
        <v>129</v>
      </c>
      <c r="B579" t="s">
        <v>130</v>
      </c>
      <c r="C579" t="s">
        <v>131</v>
      </c>
      <c r="D579" t="s">
        <v>235</v>
      </c>
      <c r="E579" t="s">
        <v>136</v>
      </c>
      <c r="F579">
        <v>1</v>
      </c>
    </row>
    <row r="580" spans="1:6">
      <c r="A580" t="s">
        <v>129</v>
      </c>
      <c r="B580" t="s">
        <v>130</v>
      </c>
      <c r="C580" t="s">
        <v>131</v>
      </c>
      <c r="D580" t="s">
        <v>235</v>
      </c>
      <c r="E580" t="s">
        <v>138</v>
      </c>
      <c r="F580">
        <v>1</v>
      </c>
    </row>
    <row r="581" spans="1:6">
      <c r="A581" t="s">
        <v>129</v>
      </c>
      <c r="B581" t="s">
        <v>130</v>
      </c>
      <c r="C581" t="s">
        <v>131</v>
      </c>
      <c r="D581" t="s">
        <v>132</v>
      </c>
      <c r="E581" t="s">
        <v>133</v>
      </c>
      <c r="F581">
        <v>123</v>
      </c>
    </row>
    <row r="582" spans="1:6">
      <c r="A582" t="s">
        <v>129</v>
      </c>
      <c r="B582" t="s">
        <v>130</v>
      </c>
      <c r="C582" t="s">
        <v>131</v>
      </c>
      <c r="D582" t="s">
        <v>132</v>
      </c>
      <c r="E582" t="s">
        <v>136</v>
      </c>
      <c r="F582">
        <v>76</v>
      </c>
    </row>
    <row r="583" spans="1:6">
      <c r="A583" t="s">
        <v>129</v>
      </c>
      <c r="B583" t="s">
        <v>130</v>
      </c>
      <c r="C583" t="s">
        <v>131</v>
      </c>
      <c r="D583" t="s">
        <v>132</v>
      </c>
      <c r="E583" t="s">
        <v>138</v>
      </c>
      <c r="F583">
        <v>48</v>
      </c>
    </row>
    <row r="584" spans="1:6">
      <c r="A584" t="s">
        <v>129</v>
      </c>
      <c r="B584" t="s">
        <v>130</v>
      </c>
      <c r="C584" t="s">
        <v>131</v>
      </c>
      <c r="D584" t="s">
        <v>132</v>
      </c>
      <c r="E584" t="s">
        <v>236</v>
      </c>
      <c r="F584">
        <v>5</v>
      </c>
    </row>
    <row r="585" spans="1:6">
      <c r="A585" t="s">
        <v>129</v>
      </c>
      <c r="B585" t="s">
        <v>130</v>
      </c>
      <c r="C585" t="s">
        <v>131</v>
      </c>
      <c r="D585" t="s">
        <v>148</v>
      </c>
      <c r="E585" t="s">
        <v>133</v>
      </c>
      <c r="F585">
        <v>25</v>
      </c>
    </row>
    <row r="586" spans="1:6">
      <c r="A586" t="s">
        <v>129</v>
      </c>
      <c r="B586" t="s">
        <v>130</v>
      </c>
      <c r="C586" t="s">
        <v>131</v>
      </c>
      <c r="D586" t="s">
        <v>148</v>
      </c>
      <c r="E586" t="s">
        <v>236</v>
      </c>
      <c r="F586">
        <v>9</v>
      </c>
    </row>
    <row r="587" spans="1:6">
      <c r="A587" t="s">
        <v>129</v>
      </c>
      <c r="B587" t="s">
        <v>130</v>
      </c>
      <c r="C587" t="s">
        <v>131</v>
      </c>
      <c r="D587" t="s">
        <v>148</v>
      </c>
      <c r="E587" t="s">
        <v>136</v>
      </c>
      <c r="F587">
        <v>8</v>
      </c>
    </row>
    <row r="588" spans="1:6">
      <c r="A588" t="s">
        <v>129</v>
      </c>
      <c r="B588" t="s">
        <v>130</v>
      </c>
      <c r="C588" t="s">
        <v>131</v>
      </c>
      <c r="D588" t="s">
        <v>148</v>
      </c>
      <c r="E588" t="s">
        <v>138</v>
      </c>
      <c r="F588">
        <v>8</v>
      </c>
    </row>
    <row r="589" spans="1:6">
      <c r="A589" t="s">
        <v>134</v>
      </c>
      <c r="B589" t="s">
        <v>144</v>
      </c>
      <c r="C589" t="s">
        <v>140</v>
      </c>
      <c r="D589" t="s">
        <v>142</v>
      </c>
      <c r="E589" t="s">
        <v>136</v>
      </c>
      <c r="F589">
        <v>7</v>
      </c>
    </row>
    <row r="590" spans="1:6">
      <c r="A590" t="s">
        <v>134</v>
      </c>
      <c r="B590" t="s">
        <v>144</v>
      </c>
      <c r="C590" t="s">
        <v>140</v>
      </c>
      <c r="D590" t="s">
        <v>142</v>
      </c>
      <c r="E590" t="s">
        <v>138</v>
      </c>
      <c r="F590">
        <v>7</v>
      </c>
    </row>
    <row r="591" spans="1:6">
      <c r="A591" t="s">
        <v>134</v>
      </c>
      <c r="B591" t="s">
        <v>144</v>
      </c>
      <c r="C591" t="s">
        <v>140</v>
      </c>
      <c r="D591" t="s">
        <v>235</v>
      </c>
      <c r="E591" t="s">
        <v>133</v>
      </c>
      <c r="F591">
        <v>1</v>
      </c>
    </row>
    <row r="592" spans="1:6">
      <c r="A592" t="s">
        <v>134</v>
      </c>
      <c r="B592" t="s">
        <v>144</v>
      </c>
      <c r="C592" t="s">
        <v>140</v>
      </c>
      <c r="D592" t="s">
        <v>132</v>
      </c>
      <c r="E592" t="s">
        <v>136</v>
      </c>
      <c r="F592">
        <v>10</v>
      </c>
    </row>
    <row r="593" spans="1:6">
      <c r="A593" t="s">
        <v>134</v>
      </c>
      <c r="B593" t="s">
        <v>144</v>
      </c>
      <c r="C593" t="s">
        <v>140</v>
      </c>
      <c r="D593" t="s">
        <v>132</v>
      </c>
      <c r="E593" t="s">
        <v>138</v>
      </c>
      <c r="F593">
        <v>9</v>
      </c>
    </row>
    <row r="594" spans="1:6">
      <c r="A594" t="s">
        <v>134</v>
      </c>
      <c r="B594" t="s">
        <v>144</v>
      </c>
      <c r="C594" t="s">
        <v>140</v>
      </c>
      <c r="D594" t="s">
        <v>132</v>
      </c>
      <c r="E594" t="s">
        <v>133</v>
      </c>
      <c r="F594">
        <v>9</v>
      </c>
    </row>
    <row r="595" spans="1:6">
      <c r="A595" t="s">
        <v>134</v>
      </c>
      <c r="B595" t="s">
        <v>144</v>
      </c>
      <c r="C595" t="s">
        <v>140</v>
      </c>
      <c r="D595" t="s">
        <v>148</v>
      </c>
      <c r="E595" t="s">
        <v>133</v>
      </c>
      <c r="F595">
        <v>3</v>
      </c>
    </row>
    <row r="596" spans="1:6">
      <c r="A596" t="s">
        <v>134</v>
      </c>
      <c r="B596" t="s">
        <v>144</v>
      </c>
      <c r="C596" t="s">
        <v>140</v>
      </c>
      <c r="D596" t="s">
        <v>148</v>
      </c>
      <c r="E596" t="s">
        <v>236</v>
      </c>
      <c r="F596">
        <v>1</v>
      </c>
    </row>
    <row r="597" spans="1:6">
      <c r="A597" t="s">
        <v>134</v>
      </c>
      <c r="B597" t="s">
        <v>144</v>
      </c>
      <c r="C597" t="s">
        <v>147</v>
      </c>
      <c r="D597" t="s">
        <v>142</v>
      </c>
      <c r="E597" t="s">
        <v>136</v>
      </c>
      <c r="F597">
        <v>1</v>
      </c>
    </row>
    <row r="598" spans="1:6">
      <c r="A598" t="s">
        <v>134</v>
      </c>
      <c r="B598" t="s">
        <v>144</v>
      </c>
      <c r="C598" t="s">
        <v>147</v>
      </c>
      <c r="D598" t="s">
        <v>142</v>
      </c>
      <c r="E598" t="s">
        <v>138</v>
      </c>
      <c r="F598">
        <v>1</v>
      </c>
    </row>
    <row r="599" spans="1:6">
      <c r="A599" t="s">
        <v>134</v>
      </c>
      <c r="B599" t="s">
        <v>144</v>
      </c>
      <c r="C599" t="s">
        <v>147</v>
      </c>
      <c r="D599" t="s">
        <v>235</v>
      </c>
      <c r="E599" t="s">
        <v>133</v>
      </c>
      <c r="F599">
        <v>1</v>
      </c>
    </row>
    <row r="600" spans="1:6">
      <c r="A600" t="s">
        <v>134</v>
      </c>
      <c r="B600" t="s">
        <v>144</v>
      </c>
      <c r="C600" t="s">
        <v>147</v>
      </c>
      <c r="D600" t="s">
        <v>132</v>
      </c>
      <c r="E600" t="s">
        <v>133</v>
      </c>
      <c r="F600">
        <v>10</v>
      </c>
    </row>
    <row r="601" spans="1:6">
      <c r="A601" t="s">
        <v>134</v>
      </c>
      <c r="B601" t="s">
        <v>144</v>
      </c>
      <c r="C601" t="s">
        <v>147</v>
      </c>
      <c r="D601" t="s">
        <v>132</v>
      </c>
      <c r="E601" t="s">
        <v>138</v>
      </c>
      <c r="F601">
        <v>8</v>
      </c>
    </row>
    <row r="602" spans="1:6">
      <c r="A602" t="s">
        <v>134</v>
      </c>
      <c r="B602" t="s">
        <v>144</v>
      </c>
      <c r="C602" t="s">
        <v>147</v>
      </c>
      <c r="D602" t="s">
        <v>132</v>
      </c>
      <c r="E602" t="s">
        <v>136</v>
      </c>
      <c r="F602">
        <v>1</v>
      </c>
    </row>
    <row r="603" spans="1:6">
      <c r="A603" t="s">
        <v>134</v>
      </c>
      <c r="B603" t="s">
        <v>144</v>
      </c>
      <c r="C603" t="s">
        <v>147</v>
      </c>
      <c r="D603" t="s">
        <v>148</v>
      </c>
      <c r="E603" t="s">
        <v>133</v>
      </c>
      <c r="F603">
        <v>3</v>
      </c>
    </row>
    <row r="604" spans="1:6">
      <c r="A604" t="s">
        <v>134</v>
      </c>
      <c r="B604" t="s">
        <v>144</v>
      </c>
      <c r="C604" t="s">
        <v>147</v>
      </c>
      <c r="D604" t="s">
        <v>148</v>
      </c>
      <c r="E604" t="s">
        <v>136</v>
      </c>
      <c r="F604">
        <v>1</v>
      </c>
    </row>
    <row r="605" spans="1:6">
      <c r="A605" t="s">
        <v>134</v>
      </c>
      <c r="B605" t="s">
        <v>144</v>
      </c>
      <c r="C605" t="s">
        <v>147</v>
      </c>
      <c r="D605" t="s">
        <v>148</v>
      </c>
      <c r="E605" t="s">
        <v>138</v>
      </c>
      <c r="F605">
        <v>1</v>
      </c>
    </row>
    <row r="606" spans="1:6">
      <c r="A606" t="s">
        <v>134</v>
      </c>
      <c r="B606" t="s">
        <v>144</v>
      </c>
      <c r="C606" t="s">
        <v>131</v>
      </c>
      <c r="D606" t="s">
        <v>142</v>
      </c>
      <c r="E606" t="s">
        <v>136</v>
      </c>
      <c r="F606">
        <v>12</v>
      </c>
    </row>
    <row r="607" spans="1:6">
      <c r="A607" t="s">
        <v>134</v>
      </c>
      <c r="B607" t="s">
        <v>144</v>
      </c>
      <c r="C607" t="s">
        <v>131</v>
      </c>
      <c r="D607" t="s">
        <v>142</v>
      </c>
      <c r="E607" t="s">
        <v>138</v>
      </c>
      <c r="F607">
        <v>6</v>
      </c>
    </row>
    <row r="608" spans="1:6">
      <c r="A608" t="s">
        <v>134</v>
      </c>
      <c r="B608" t="s">
        <v>144</v>
      </c>
      <c r="C608" t="s">
        <v>131</v>
      </c>
      <c r="D608" t="s">
        <v>142</v>
      </c>
      <c r="E608" t="s">
        <v>133</v>
      </c>
      <c r="F608">
        <v>2</v>
      </c>
    </row>
    <row r="609" spans="1:6">
      <c r="A609" t="s">
        <v>134</v>
      </c>
      <c r="B609" t="s">
        <v>144</v>
      </c>
      <c r="C609" t="s">
        <v>131</v>
      </c>
      <c r="D609" t="s">
        <v>132</v>
      </c>
      <c r="E609" t="s">
        <v>133</v>
      </c>
      <c r="F609">
        <v>42</v>
      </c>
    </row>
    <row r="610" spans="1:6">
      <c r="A610" t="s">
        <v>134</v>
      </c>
      <c r="B610" t="s">
        <v>144</v>
      </c>
      <c r="C610" t="s">
        <v>131</v>
      </c>
      <c r="D610" t="s">
        <v>132</v>
      </c>
      <c r="E610" t="s">
        <v>138</v>
      </c>
      <c r="F610">
        <v>14</v>
      </c>
    </row>
    <row r="611" spans="1:6">
      <c r="A611" t="s">
        <v>134</v>
      </c>
      <c r="B611" t="s">
        <v>144</v>
      </c>
      <c r="C611" t="s">
        <v>131</v>
      </c>
      <c r="D611" t="s">
        <v>132</v>
      </c>
      <c r="E611" t="s">
        <v>136</v>
      </c>
      <c r="F611">
        <v>13</v>
      </c>
    </row>
    <row r="612" spans="1:6">
      <c r="A612" t="s">
        <v>134</v>
      </c>
      <c r="B612" t="s">
        <v>144</v>
      </c>
      <c r="C612" t="s">
        <v>131</v>
      </c>
      <c r="D612" t="s">
        <v>132</v>
      </c>
      <c r="E612" t="s">
        <v>236</v>
      </c>
      <c r="F612">
        <v>3</v>
      </c>
    </row>
    <row r="613" spans="1:6">
      <c r="A613" t="s">
        <v>134</v>
      </c>
      <c r="B613" t="s">
        <v>144</v>
      </c>
      <c r="C613" t="s">
        <v>131</v>
      </c>
      <c r="D613" t="s">
        <v>148</v>
      </c>
      <c r="E613" t="s">
        <v>133</v>
      </c>
      <c r="F613">
        <v>4</v>
      </c>
    </row>
    <row r="614" spans="1:6">
      <c r="A614" t="s">
        <v>134</v>
      </c>
      <c r="B614" t="s">
        <v>144</v>
      </c>
      <c r="C614" t="s">
        <v>131</v>
      </c>
      <c r="D614" t="s">
        <v>148</v>
      </c>
      <c r="E614" t="s">
        <v>138</v>
      </c>
      <c r="F614">
        <v>2</v>
      </c>
    </row>
    <row r="615" spans="1:6">
      <c r="A615" t="s">
        <v>134</v>
      </c>
      <c r="B615" t="s">
        <v>144</v>
      </c>
      <c r="C615" t="s">
        <v>131</v>
      </c>
      <c r="D615" t="s">
        <v>148</v>
      </c>
      <c r="E615" t="s">
        <v>136</v>
      </c>
      <c r="F615">
        <v>1</v>
      </c>
    </row>
    <row r="616" spans="1:6">
      <c r="A616" t="s">
        <v>134</v>
      </c>
      <c r="B616" t="s">
        <v>144</v>
      </c>
      <c r="C616" t="s">
        <v>131</v>
      </c>
      <c r="D616" t="s">
        <v>148</v>
      </c>
      <c r="E616" t="s">
        <v>236</v>
      </c>
      <c r="F616">
        <v>1</v>
      </c>
    </row>
    <row r="617" spans="1:6">
      <c r="A617" t="s">
        <v>134</v>
      </c>
      <c r="B617" t="s">
        <v>135</v>
      </c>
      <c r="C617" t="s">
        <v>140</v>
      </c>
      <c r="D617" t="s">
        <v>142</v>
      </c>
      <c r="E617" t="s">
        <v>138</v>
      </c>
      <c r="F617">
        <v>13</v>
      </c>
    </row>
    <row r="618" spans="1:6">
      <c r="A618" t="s">
        <v>134</v>
      </c>
      <c r="B618" t="s">
        <v>135</v>
      </c>
      <c r="C618" t="s">
        <v>140</v>
      </c>
      <c r="D618" t="s">
        <v>142</v>
      </c>
      <c r="E618" t="s">
        <v>136</v>
      </c>
      <c r="F618">
        <v>10</v>
      </c>
    </row>
    <row r="619" spans="1:6">
      <c r="A619" t="s">
        <v>134</v>
      </c>
      <c r="B619" t="s">
        <v>135</v>
      </c>
      <c r="C619" t="s">
        <v>140</v>
      </c>
      <c r="D619" t="s">
        <v>142</v>
      </c>
      <c r="E619" t="s">
        <v>133</v>
      </c>
      <c r="F619">
        <v>5</v>
      </c>
    </row>
    <row r="620" spans="1:6">
      <c r="A620" t="s">
        <v>134</v>
      </c>
      <c r="B620" t="s">
        <v>135</v>
      </c>
      <c r="C620" t="s">
        <v>140</v>
      </c>
      <c r="D620" t="s">
        <v>142</v>
      </c>
      <c r="E620" t="s">
        <v>236</v>
      </c>
      <c r="F620">
        <v>2</v>
      </c>
    </row>
    <row r="621" spans="1:6">
      <c r="A621" t="s">
        <v>134</v>
      </c>
      <c r="B621" t="s">
        <v>135</v>
      </c>
      <c r="C621" t="s">
        <v>140</v>
      </c>
      <c r="D621" t="s">
        <v>235</v>
      </c>
      <c r="E621" t="s">
        <v>133</v>
      </c>
      <c r="F621">
        <v>4</v>
      </c>
    </row>
    <row r="622" spans="1:6">
      <c r="A622" t="s">
        <v>134</v>
      </c>
      <c r="B622" t="s">
        <v>135</v>
      </c>
      <c r="C622" t="s">
        <v>140</v>
      </c>
      <c r="D622" t="s">
        <v>235</v>
      </c>
      <c r="E622" t="s">
        <v>236</v>
      </c>
      <c r="F622">
        <v>1</v>
      </c>
    </row>
    <row r="623" spans="1:6">
      <c r="A623" t="s">
        <v>134</v>
      </c>
      <c r="B623" t="s">
        <v>135</v>
      </c>
      <c r="C623" t="s">
        <v>140</v>
      </c>
      <c r="D623" t="s">
        <v>132</v>
      </c>
      <c r="E623" t="s">
        <v>136</v>
      </c>
      <c r="F623">
        <v>43</v>
      </c>
    </row>
    <row r="624" spans="1:6">
      <c r="A624" t="s">
        <v>134</v>
      </c>
      <c r="B624" t="s">
        <v>135</v>
      </c>
      <c r="C624" t="s">
        <v>140</v>
      </c>
      <c r="D624" t="s">
        <v>132</v>
      </c>
      <c r="E624" t="s">
        <v>133</v>
      </c>
      <c r="F624">
        <v>42</v>
      </c>
    </row>
    <row r="625" spans="1:6">
      <c r="A625" t="s">
        <v>134</v>
      </c>
      <c r="B625" t="s">
        <v>135</v>
      </c>
      <c r="C625" t="s">
        <v>140</v>
      </c>
      <c r="D625" t="s">
        <v>132</v>
      </c>
      <c r="E625" t="s">
        <v>138</v>
      </c>
      <c r="F625">
        <v>19</v>
      </c>
    </row>
    <row r="626" spans="1:6">
      <c r="A626" t="s">
        <v>134</v>
      </c>
      <c r="B626" t="s">
        <v>135</v>
      </c>
      <c r="C626" t="s">
        <v>140</v>
      </c>
      <c r="D626" t="s">
        <v>132</v>
      </c>
      <c r="E626" t="s">
        <v>236</v>
      </c>
      <c r="F626">
        <v>7</v>
      </c>
    </row>
    <row r="627" spans="1:6">
      <c r="A627" t="s">
        <v>134</v>
      </c>
      <c r="B627" t="s">
        <v>135</v>
      </c>
      <c r="C627" t="s">
        <v>140</v>
      </c>
      <c r="D627" t="s">
        <v>148</v>
      </c>
      <c r="E627" t="s">
        <v>133</v>
      </c>
      <c r="F627">
        <v>17</v>
      </c>
    </row>
    <row r="628" spans="1:6">
      <c r="A628" t="s">
        <v>134</v>
      </c>
      <c r="B628" t="s">
        <v>135</v>
      </c>
      <c r="C628" t="s">
        <v>140</v>
      </c>
      <c r="D628" t="s">
        <v>148</v>
      </c>
      <c r="E628" t="s">
        <v>138</v>
      </c>
      <c r="F628">
        <v>7</v>
      </c>
    </row>
    <row r="629" spans="1:6">
      <c r="A629" t="s">
        <v>134</v>
      </c>
      <c r="B629" t="s">
        <v>135</v>
      </c>
      <c r="C629" t="s">
        <v>140</v>
      </c>
      <c r="D629" t="s">
        <v>148</v>
      </c>
      <c r="E629" t="s">
        <v>136</v>
      </c>
      <c r="F629">
        <v>6</v>
      </c>
    </row>
    <row r="630" spans="1:6">
      <c r="A630" t="s">
        <v>134</v>
      </c>
      <c r="B630" t="s">
        <v>135</v>
      </c>
      <c r="C630" t="s">
        <v>140</v>
      </c>
      <c r="D630" t="s">
        <v>148</v>
      </c>
      <c r="E630" t="s">
        <v>236</v>
      </c>
      <c r="F630">
        <v>4</v>
      </c>
    </row>
    <row r="631" spans="1:6">
      <c r="A631" t="s">
        <v>134</v>
      </c>
      <c r="B631" t="s">
        <v>135</v>
      </c>
      <c r="C631" t="s">
        <v>147</v>
      </c>
      <c r="D631" t="s">
        <v>142</v>
      </c>
      <c r="E631" t="s">
        <v>138</v>
      </c>
      <c r="F631">
        <v>3</v>
      </c>
    </row>
    <row r="632" spans="1:6">
      <c r="A632" t="s">
        <v>134</v>
      </c>
      <c r="B632" t="s">
        <v>135</v>
      </c>
      <c r="C632" t="s">
        <v>147</v>
      </c>
      <c r="D632" t="s">
        <v>142</v>
      </c>
      <c r="E632" t="s">
        <v>136</v>
      </c>
      <c r="F632">
        <v>2</v>
      </c>
    </row>
    <row r="633" spans="1:6">
      <c r="A633" t="s">
        <v>134</v>
      </c>
      <c r="B633" t="s">
        <v>135</v>
      </c>
      <c r="C633" t="s">
        <v>147</v>
      </c>
      <c r="D633" t="s">
        <v>142</v>
      </c>
      <c r="E633" t="s">
        <v>133</v>
      </c>
      <c r="F633">
        <v>1</v>
      </c>
    </row>
    <row r="634" spans="1:6">
      <c r="A634" t="s">
        <v>134</v>
      </c>
      <c r="B634" t="s">
        <v>135</v>
      </c>
      <c r="C634" t="s">
        <v>147</v>
      </c>
      <c r="D634" t="s">
        <v>235</v>
      </c>
      <c r="E634" t="s">
        <v>133</v>
      </c>
      <c r="F634">
        <v>1</v>
      </c>
    </row>
    <row r="635" spans="1:6">
      <c r="A635" t="s">
        <v>134</v>
      </c>
      <c r="B635" t="s">
        <v>135</v>
      </c>
      <c r="C635" t="s">
        <v>147</v>
      </c>
      <c r="D635" t="s">
        <v>132</v>
      </c>
      <c r="E635" t="s">
        <v>138</v>
      </c>
      <c r="F635">
        <v>11</v>
      </c>
    </row>
    <row r="636" spans="1:6">
      <c r="A636" t="s">
        <v>134</v>
      </c>
      <c r="B636" t="s">
        <v>135</v>
      </c>
      <c r="C636" t="s">
        <v>147</v>
      </c>
      <c r="D636" t="s">
        <v>132</v>
      </c>
      <c r="E636" t="s">
        <v>136</v>
      </c>
      <c r="F636">
        <v>8</v>
      </c>
    </row>
    <row r="637" spans="1:6">
      <c r="A637" t="s">
        <v>134</v>
      </c>
      <c r="B637" t="s">
        <v>135</v>
      </c>
      <c r="C637" t="s">
        <v>147</v>
      </c>
      <c r="D637" t="s">
        <v>132</v>
      </c>
      <c r="E637" t="s">
        <v>133</v>
      </c>
      <c r="F637">
        <v>7</v>
      </c>
    </row>
    <row r="638" spans="1:6">
      <c r="A638" t="s">
        <v>134</v>
      </c>
      <c r="B638" t="s">
        <v>135</v>
      </c>
      <c r="C638" t="s">
        <v>147</v>
      </c>
      <c r="D638" t="s">
        <v>148</v>
      </c>
      <c r="E638" t="s">
        <v>133</v>
      </c>
      <c r="F638">
        <v>5</v>
      </c>
    </row>
    <row r="639" spans="1:6">
      <c r="A639" t="s">
        <v>134</v>
      </c>
      <c r="B639" t="s">
        <v>135</v>
      </c>
      <c r="C639" t="s">
        <v>147</v>
      </c>
      <c r="D639" t="s">
        <v>148</v>
      </c>
      <c r="E639" t="s">
        <v>138</v>
      </c>
      <c r="F639">
        <v>2</v>
      </c>
    </row>
    <row r="640" spans="1:6">
      <c r="A640" t="s">
        <v>134</v>
      </c>
      <c r="B640" t="s">
        <v>135</v>
      </c>
      <c r="C640" t="s">
        <v>147</v>
      </c>
      <c r="D640" t="s">
        <v>148</v>
      </c>
      <c r="E640" t="s">
        <v>136</v>
      </c>
      <c r="F640">
        <v>1</v>
      </c>
    </row>
    <row r="641" spans="1:6">
      <c r="A641" t="s">
        <v>134</v>
      </c>
      <c r="B641" t="s">
        <v>135</v>
      </c>
      <c r="C641" t="s">
        <v>131</v>
      </c>
      <c r="D641" t="s">
        <v>142</v>
      </c>
      <c r="E641" t="s">
        <v>136</v>
      </c>
      <c r="F641">
        <v>35</v>
      </c>
    </row>
    <row r="642" spans="1:6">
      <c r="A642" t="s">
        <v>134</v>
      </c>
      <c r="B642" t="s">
        <v>135</v>
      </c>
      <c r="C642" t="s">
        <v>131</v>
      </c>
      <c r="D642" t="s">
        <v>142</v>
      </c>
      <c r="E642" t="s">
        <v>133</v>
      </c>
      <c r="F642">
        <v>29</v>
      </c>
    </row>
    <row r="643" spans="1:6">
      <c r="A643" t="s">
        <v>134</v>
      </c>
      <c r="B643" t="s">
        <v>135</v>
      </c>
      <c r="C643" t="s">
        <v>131</v>
      </c>
      <c r="D643" t="s">
        <v>142</v>
      </c>
      <c r="E643" t="s">
        <v>138</v>
      </c>
      <c r="F643">
        <v>24</v>
      </c>
    </row>
    <row r="644" spans="1:6">
      <c r="A644" t="s">
        <v>134</v>
      </c>
      <c r="B644" t="s">
        <v>135</v>
      </c>
      <c r="C644" t="s">
        <v>131</v>
      </c>
      <c r="D644" t="s">
        <v>142</v>
      </c>
      <c r="E644" t="s">
        <v>237</v>
      </c>
      <c r="F644">
        <v>3</v>
      </c>
    </row>
    <row r="645" spans="1:6">
      <c r="A645" t="s">
        <v>134</v>
      </c>
      <c r="B645" t="s">
        <v>135</v>
      </c>
      <c r="C645" t="s">
        <v>131</v>
      </c>
      <c r="D645" t="s">
        <v>142</v>
      </c>
      <c r="E645" t="s">
        <v>236</v>
      </c>
      <c r="F645">
        <v>2</v>
      </c>
    </row>
    <row r="646" spans="1:6">
      <c r="A646" t="s">
        <v>134</v>
      </c>
      <c r="B646" t="s">
        <v>135</v>
      </c>
      <c r="C646" t="s">
        <v>131</v>
      </c>
      <c r="D646" t="s">
        <v>235</v>
      </c>
      <c r="E646" t="s">
        <v>133</v>
      </c>
      <c r="F646">
        <v>8</v>
      </c>
    </row>
    <row r="647" spans="1:6">
      <c r="A647" t="s">
        <v>134</v>
      </c>
      <c r="B647" t="s">
        <v>135</v>
      </c>
      <c r="C647" t="s">
        <v>131</v>
      </c>
      <c r="D647" t="s">
        <v>235</v>
      </c>
      <c r="E647" t="s">
        <v>136</v>
      </c>
      <c r="F647">
        <v>2</v>
      </c>
    </row>
    <row r="648" spans="1:6">
      <c r="A648" t="s">
        <v>134</v>
      </c>
      <c r="B648" t="s">
        <v>135</v>
      </c>
      <c r="C648" t="s">
        <v>131</v>
      </c>
      <c r="D648" t="s">
        <v>235</v>
      </c>
      <c r="E648" t="s">
        <v>236</v>
      </c>
      <c r="F648">
        <v>1</v>
      </c>
    </row>
    <row r="649" spans="1:6">
      <c r="A649" t="s">
        <v>134</v>
      </c>
      <c r="B649" t="s">
        <v>135</v>
      </c>
      <c r="C649" t="s">
        <v>131</v>
      </c>
      <c r="D649" t="s">
        <v>132</v>
      </c>
      <c r="E649" t="s">
        <v>133</v>
      </c>
      <c r="F649">
        <v>104</v>
      </c>
    </row>
    <row r="650" spans="1:6">
      <c r="A650" t="s">
        <v>134</v>
      </c>
      <c r="B650" t="s">
        <v>135</v>
      </c>
      <c r="C650" t="s">
        <v>131</v>
      </c>
      <c r="D650" t="s">
        <v>132</v>
      </c>
      <c r="E650" t="s">
        <v>138</v>
      </c>
      <c r="F650">
        <v>59</v>
      </c>
    </row>
    <row r="651" spans="1:6">
      <c r="A651" t="s">
        <v>134</v>
      </c>
      <c r="B651" t="s">
        <v>135</v>
      </c>
      <c r="C651" t="s">
        <v>131</v>
      </c>
      <c r="D651" t="s">
        <v>132</v>
      </c>
      <c r="E651" t="s">
        <v>136</v>
      </c>
      <c r="F651">
        <v>49</v>
      </c>
    </row>
    <row r="652" spans="1:6">
      <c r="A652" t="s">
        <v>134</v>
      </c>
      <c r="B652" t="s">
        <v>135</v>
      </c>
      <c r="C652" t="s">
        <v>131</v>
      </c>
      <c r="D652" t="s">
        <v>132</v>
      </c>
      <c r="E652" t="s">
        <v>236</v>
      </c>
      <c r="F652">
        <v>11</v>
      </c>
    </row>
    <row r="653" spans="1:6">
      <c r="A653" t="s">
        <v>134</v>
      </c>
      <c r="B653" t="s">
        <v>135</v>
      </c>
      <c r="C653" t="s">
        <v>131</v>
      </c>
      <c r="D653" t="s">
        <v>132</v>
      </c>
      <c r="E653" t="s">
        <v>237</v>
      </c>
      <c r="F653">
        <v>2</v>
      </c>
    </row>
    <row r="654" spans="1:6">
      <c r="A654" t="s">
        <v>134</v>
      </c>
      <c r="B654" t="s">
        <v>135</v>
      </c>
      <c r="C654" t="s">
        <v>131</v>
      </c>
      <c r="D654" t="s">
        <v>148</v>
      </c>
      <c r="E654" t="s">
        <v>133</v>
      </c>
      <c r="F654">
        <v>28</v>
      </c>
    </row>
    <row r="655" spans="1:6">
      <c r="A655" t="s">
        <v>134</v>
      </c>
      <c r="B655" t="s">
        <v>135</v>
      </c>
      <c r="C655" t="s">
        <v>131</v>
      </c>
      <c r="D655" t="s">
        <v>148</v>
      </c>
      <c r="E655" t="s">
        <v>136</v>
      </c>
      <c r="F655">
        <v>7</v>
      </c>
    </row>
    <row r="656" spans="1:6">
      <c r="A656" t="s">
        <v>134</v>
      </c>
      <c r="B656" t="s">
        <v>135</v>
      </c>
      <c r="C656" t="s">
        <v>131</v>
      </c>
      <c r="D656" t="s">
        <v>148</v>
      </c>
      <c r="E656" t="s">
        <v>236</v>
      </c>
      <c r="F656">
        <v>7</v>
      </c>
    </row>
    <row r="657" spans="1:6">
      <c r="A657" t="s">
        <v>134</v>
      </c>
      <c r="B657" t="s">
        <v>135</v>
      </c>
      <c r="C657" t="s">
        <v>131</v>
      </c>
      <c r="D657" t="s">
        <v>148</v>
      </c>
      <c r="E657" t="s">
        <v>138</v>
      </c>
      <c r="F657">
        <v>6</v>
      </c>
    </row>
    <row r="658" spans="1:6">
      <c r="A658" t="s">
        <v>134</v>
      </c>
      <c r="B658" t="s">
        <v>135</v>
      </c>
      <c r="C658" t="s">
        <v>131</v>
      </c>
      <c r="D658" t="s">
        <v>148</v>
      </c>
      <c r="E658" t="s">
        <v>237</v>
      </c>
      <c r="F658">
        <v>1</v>
      </c>
    </row>
    <row r="659" spans="1:6">
      <c r="A659" t="s">
        <v>134</v>
      </c>
      <c r="B659" t="s">
        <v>130</v>
      </c>
      <c r="C659" t="s">
        <v>140</v>
      </c>
      <c r="D659" t="s">
        <v>142</v>
      </c>
      <c r="E659" t="s">
        <v>136</v>
      </c>
      <c r="F659">
        <v>1</v>
      </c>
    </row>
    <row r="660" spans="1:6">
      <c r="A660" t="s">
        <v>134</v>
      </c>
      <c r="B660" t="s">
        <v>130</v>
      </c>
      <c r="C660" t="s">
        <v>140</v>
      </c>
      <c r="D660" t="s">
        <v>235</v>
      </c>
      <c r="E660" t="s">
        <v>133</v>
      </c>
      <c r="F660">
        <v>2</v>
      </c>
    </row>
    <row r="661" spans="1:6">
      <c r="A661" t="s">
        <v>134</v>
      </c>
      <c r="B661" t="s">
        <v>130</v>
      </c>
      <c r="C661" t="s">
        <v>140</v>
      </c>
      <c r="D661" t="s">
        <v>132</v>
      </c>
      <c r="E661" t="s">
        <v>136</v>
      </c>
      <c r="F661">
        <v>2</v>
      </c>
    </row>
    <row r="662" spans="1:6">
      <c r="A662" t="s">
        <v>134</v>
      </c>
      <c r="B662" t="s">
        <v>130</v>
      </c>
      <c r="C662" t="s">
        <v>140</v>
      </c>
      <c r="D662" t="s">
        <v>132</v>
      </c>
      <c r="E662" t="s">
        <v>133</v>
      </c>
      <c r="F662">
        <v>2</v>
      </c>
    </row>
    <row r="663" spans="1:6">
      <c r="A663" t="s">
        <v>134</v>
      </c>
      <c r="B663" t="s">
        <v>130</v>
      </c>
      <c r="C663" t="s">
        <v>140</v>
      </c>
      <c r="D663" t="s">
        <v>132</v>
      </c>
      <c r="E663" t="s">
        <v>138</v>
      </c>
      <c r="F663">
        <v>1</v>
      </c>
    </row>
    <row r="664" spans="1:6">
      <c r="A664" t="s">
        <v>134</v>
      </c>
      <c r="B664" t="s">
        <v>130</v>
      </c>
      <c r="C664" t="s">
        <v>140</v>
      </c>
      <c r="D664" t="s">
        <v>148</v>
      </c>
      <c r="E664" t="s">
        <v>133</v>
      </c>
      <c r="F664">
        <v>1</v>
      </c>
    </row>
    <row r="665" spans="1:6">
      <c r="A665" t="s">
        <v>134</v>
      </c>
      <c r="B665" t="s">
        <v>130</v>
      </c>
      <c r="C665" t="s">
        <v>147</v>
      </c>
      <c r="D665" t="s">
        <v>132</v>
      </c>
      <c r="E665" t="s">
        <v>136</v>
      </c>
      <c r="F665">
        <v>1</v>
      </c>
    </row>
    <row r="666" spans="1:6">
      <c r="A666" t="s">
        <v>134</v>
      </c>
      <c r="B666" t="s">
        <v>130</v>
      </c>
      <c r="C666" t="s">
        <v>131</v>
      </c>
      <c r="D666" t="s">
        <v>142</v>
      </c>
      <c r="E666" t="s">
        <v>136</v>
      </c>
      <c r="F666">
        <v>3</v>
      </c>
    </row>
    <row r="667" spans="1:6">
      <c r="A667" t="s">
        <v>134</v>
      </c>
      <c r="B667" t="s">
        <v>130</v>
      </c>
      <c r="C667" t="s">
        <v>131</v>
      </c>
      <c r="D667" t="s">
        <v>142</v>
      </c>
      <c r="E667" t="s">
        <v>138</v>
      </c>
      <c r="F667">
        <v>3</v>
      </c>
    </row>
    <row r="668" spans="1:6">
      <c r="A668" t="s">
        <v>134</v>
      </c>
      <c r="B668" t="s">
        <v>130</v>
      </c>
      <c r="C668" t="s">
        <v>131</v>
      </c>
      <c r="D668" t="s">
        <v>235</v>
      </c>
      <c r="E668" t="s">
        <v>133</v>
      </c>
      <c r="F668">
        <v>1</v>
      </c>
    </row>
    <row r="669" spans="1:6">
      <c r="A669" t="s">
        <v>134</v>
      </c>
      <c r="B669" t="s">
        <v>130</v>
      </c>
      <c r="C669" t="s">
        <v>131</v>
      </c>
      <c r="D669" t="s">
        <v>235</v>
      </c>
      <c r="E669" t="s">
        <v>237</v>
      </c>
      <c r="F669">
        <v>1</v>
      </c>
    </row>
    <row r="670" spans="1:6">
      <c r="A670" t="s">
        <v>134</v>
      </c>
      <c r="B670" t="s">
        <v>130</v>
      </c>
      <c r="C670" t="s">
        <v>131</v>
      </c>
      <c r="D670" t="s">
        <v>235</v>
      </c>
      <c r="E670" t="s">
        <v>236</v>
      </c>
      <c r="F670">
        <v>1</v>
      </c>
    </row>
    <row r="671" spans="1:6">
      <c r="A671" t="s">
        <v>134</v>
      </c>
      <c r="B671" t="s">
        <v>130</v>
      </c>
      <c r="C671" t="s">
        <v>131</v>
      </c>
      <c r="D671" t="s">
        <v>132</v>
      </c>
      <c r="E671" t="s">
        <v>136</v>
      </c>
      <c r="F671">
        <v>6</v>
      </c>
    </row>
    <row r="672" spans="1:6">
      <c r="A672" t="s">
        <v>134</v>
      </c>
      <c r="B672" t="s">
        <v>130</v>
      </c>
      <c r="C672" t="s">
        <v>131</v>
      </c>
      <c r="D672" t="s">
        <v>132</v>
      </c>
      <c r="E672" t="s">
        <v>133</v>
      </c>
      <c r="F672">
        <v>3</v>
      </c>
    </row>
    <row r="673" spans="1:6">
      <c r="A673" t="s">
        <v>134</v>
      </c>
      <c r="B673" t="s">
        <v>130</v>
      </c>
      <c r="C673" t="s">
        <v>131</v>
      </c>
      <c r="D673" t="s">
        <v>132</v>
      </c>
      <c r="E673" t="s">
        <v>236</v>
      </c>
      <c r="F673">
        <v>1</v>
      </c>
    </row>
    <row r="674" spans="1:6">
      <c r="A674" t="s">
        <v>141</v>
      </c>
      <c r="B674" t="s">
        <v>144</v>
      </c>
      <c r="C674" t="s">
        <v>140</v>
      </c>
      <c r="D674" t="s">
        <v>142</v>
      </c>
      <c r="E674" t="s">
        <v>138</v>
      </c>
      <c r="F674">
        <v>6</v>
      </c>
    </row>
    <row r="675" spans="1:6">
      <c r="A675" t="s">
        <v>141</v>
      </c>
      <c r="B675" t="s">
        <v>144</v>
      </c>
      <c r="C675" t="s">
        <v>140</v>
      </c>
      <c r="D675" t="s">
        <v>142</v>
      </c>
      <c r="E675" t="s">
        <v>136</v>
      </c>
      <c r="F675">
        <v>6</v>
      </c>
    </row>
    <row r="676" spans="1:6">
      <c r="A676" t="s">
        <v>141</v>
      </c>
      <c r="B676" t="s">
        <v>144</v>
      </c>
      <c r="C676" t="s">
        <v>140</v>
      </c>
      <c r="D676" t="s">
        <v>142</v>
      </c>
      <c r="E676" t="s">
        <v>133</v>
      </c>
      <c r="F676">
        <v>3</v>
      </c>
    </row>
    <row r="677" spans="1:6">
      <c r="A677" t="s">
        <v>141</v>
      </c>
      <c r="B677" t="s">
        <v>144</v>
      </c>
      <c r="C677" t="s">
        <v>140</v>
      </c>
      <c r="D677" t="s">
        <v>132</v>
      </c>
      <c r="E677" t="s">
        <v>136</v>
      </c>
      <c r="F677">
        <v>16</v>
      </c>
    </row>
    <row r="678" spans="1:6">
      <c r="A678" t="s">
        <v>141</v>
      </c>
      <c r="B678" t="s">
        <v>144</v>
      </c>
      <c r="C678" t="s">
        <v>140</v>
      </c>
      <c r="D678" t="s">
        <v>132</v>
      </c>
      <c r="E678" t="s">
        <v>133</v>
      </c>
      <c r="F678">
        <v>8</v>
      </c>
    </row>
    <row r="679" spans="1:6">
      <c r="A679" t="s">
        <v>141</v>
      </c>
      <c r="B679" t="s">
        <v>144</v>
      </c>
      <c r="C679" t="s">
        <v>140</v>
      </c>
      <c r="D679" t="s">
        <v>132</v>
      </c>
      <c r="E679" t="s">
        <v>138</v>
      </c>
      <c r="F679">
        <v>4</v>
      </c>
    </row>
    <row r="680" spans="1:6">
      <c r="A680" t="s">
        <v>141</v>
      </c>
      <c r="B680" t="s">
        <v>144</v>
      </c>
      <c r="C680" t="s">
        <v>140</v>
      </c>
      <c r="D680" t="s">
        <v>132</v>
      </c>
      <c r="E680" t="s">
        <v>236</v>
      </c>
      <c r="F680">
        <v>2</v>
      </c>
    </row>
    <row r="681" spans="1:6">
      <c r="A681" t="s">
        <v>141</v>
      </c>
      <c r="B681" t="s">
        <v>144</v>
      </c>
      <c r="C681" t="s">
        <v>140</v>
      </c>
      <c r="D681" t="s">
        <v>148</v>
      </c>
      <c r="E681" t="s">
        <v>133</v>
      </c>
      <c r="F681">
        <v>2</v>
      </c>
    </row>
    <row r="682" spans="1:6">
      <c r="A682" t="s">
        <v>141</v>
      </c>
      <c r="B682" t="s">
        <v>144</v>
      </c>
      <c r="C682" t="s">
        <v>140</v>
      </c>
      <c r="D682" t="s">
        <v>148</v>
      </c>
      <c r="E682" t="s">
        <v>236</v>
      </c>
      <c r="F682">
        <v>1</v>
      </c>
    </row>
    <row r="683" spans="1:6">
      <c r="A683" t="s">
        <v>141</v>
      </c>
      <c r="B683" t="s">
        <v>144</v>
      </c>
      <c r="C683" t="s">
        <v>140</v>
      </c>
      <c r="D683" t="s">
        <v>148</v>
      </c>
      <c r="E683" t="s">
        <v>138</v>
      </c>
      <c r="F683">
        <v>1</v>
      </c>
    </row>
    <row r="684" spans="1:6">
      <c r="A684" t="s">
        <v>141</v>
      </c>
      <c r="B684" t="s">
        <v>144</v>
      </c>
      <c r="C684" t="s">
        <v>147</v>
      </c>
      <c r="D684" t="s">
        <v>142</v>
      </c>
      <c r="E684" t="s">
        <v>133</v>
      </c>
      <c r="F684">
        <v>4</v>
      </c>
    </row>
    <row r="685" spans="1:6">
      <c r="A685" t="s">
        <v>141</v>
      </c>
      <c r="B685" t="s">
        <v>144</v>
      </c>
      <c r="C685" t="s">
        <v>147</v>
      </c>
      <c r="D685" t="s">
        <v>142</v>
      </c>
      <c r="E685" t="s">
        <v>136</v>
      </c>
      <c r="F685">
        <v>2</v>
      </c>
    </row>
    <row r="686" spans="1:6">
      <c r="A686" t="s">
        <v>141</v>
      </c>
      <c r="B686" t="s">
        <v>144</v>
      </c>
      <c r="C686" t="s">
        <v>147</v>
      </c>
      <c r="D686" t="s">
        <v>142</v>
      </c>
      <c r="E686" t="s">
        <v>138</v>
      </c>
      <c r="F686">
        <v>1</v>
      </c>
    </row>
    <row r="687" spans="1:6">
      <c r="A687" t="s">
        <v>141</v>
      </c>
      <c r="B687" t="s">
        <v>144</v>
      </c>
      <c r="C687" t="s">
        <v>147</v>
      </c>
      <c r="D687" t="s">
        <v>132</v>
      </c>
      <c r="E687" t="s">
        <v>138</v>
      </c>
      <c r="F687">
        <v>6</v>
      </c>
    </row>
    <row r="688" spans="1:6">
      <c r="A688" t="s">
        <v>141</v>
      </c>
      <c r="B688" t="s">
        <v>144</v>
      </c>
      <c r="C688" t="s">
        <v>147</v>
      </c>
      <c r="D688" t="s">
        <v>132</v>
      </c>
      <c r="E688" t="s">
        <v>133</v>
      </c>
      <c r="F688">
        <v>3</v>
      </c>
    </row>
    <row r="689" spans="1:6">
      <c r="A689" t="s">
        <v>141</v>
      </c>
      <c r="B689" t="s">
        <v>144</v>
      </c>
      <c r="C689" t="s">
        <v>147</v>
      </c>
      <c r="D689" t="s">
        <v>132</v>
      </c>
      <c r="E689" t="s">
        <v>136</v>
      </c>
      <c r="F689">
        <v>1</v>
      </c>
    </row>
    <row r="690" spans="1:6">
      <c r="A690" t="s">
        <v>141</v>
      </c>
      <c r="B690" t="s">
        <v>144</v>
      </c>
      <c r="C690" t="s">
        <v>147</v>
      </c>
      <c r="D690" t="s">
        <v>148</v>
      </c>
      <c r="E690" t="s">
        <v>136</v>
      </c>
      <c r="F690">
        <v>1</v>
      </c>
    </row>
    <row r="691" spans="1:6">
      <c r="A691" t="s">
        <v>141</v>
      </c>
      <c r="B691" t="s">
        <v>144</v>
      </c>
      <c r="C691" t="s">
        <v>147</v>
      </c>
      <c r="D691" t="s">
        <v>148</v>
      </c>
      <c r="E691" t="s">
        <v>236</v>
      </c>
      <c r="F691">
        <v>1</v>
      </c>
    </row>
    <row r="692" spans="1:6">
      <c r="A692" t="s">
        <v>141</v>
      </c>
      <c r="B692" t="s">
        <v>144</v>
      </c>
      <c r="C692" t="s">
        <v>147</v>
      </c>
      <c r="D692" t="s">
        <v>148</v>
      </c>
      <c r="E692" t="s">
        <v>138</v>
      </c>
      <c r="F692">
        <v>1</v>
      </c>
    </row>
    <row r="693" spans="1:6">
      <c r="A693" t="s">
        <v>141</v>
      </c>
      <c r="B693" t="s">
        <v>144</v>
      </c>
      <c r="C693" t="s">
        <v>147</v>
      </c>
      <c r="D693" t="s">
        <v>148</v>
      </c>
      <c r="E693" t="s">
        <v>133</v>
      </c>
      <c r="F693">
        <v>1</v>
      </c>
    </row>
    <row r="694" spans="1:6">
      <c r="A694" t="s">
        <v>141</v>
      </c>
      <c r="B694" t="s">
        <v>144</v>
      </c>
      <c r="C694" t="s">
        <v>131</v>
      </c>
      <c r="D694" t="s">
        <v>142</v>
      </c>
      <c r="E694" t="s">
        <v>138</v>
      </c>
      <c r="F694">
        <v>16</v>
      </c>
    </row>
    <row r="695" spans="1:6">
      <c r="A695" t="s">
        <v>141</v>
      </c>
      <c r="B695" t="s">
        <v>144</v>
      </c>
      <c r="C695" t="s">
        <v>131</v>
      </c>
      <c r="D695" t="s">
        <v>142</v>
      </c>
      <c r="E695" t="s">
        <v>136</v>
      </c>
      <c r="F695">
        <v>11</v>
      </c>
    </row>
    <row r="696" spans="1:6">
      <c r="A696" t="s">
        <v>141</v>
      </c>
      <c r="B696" t="s">
        <v>144</v>
      </c>
      <c r="C696" t="s">
        <v>131</v>
      </c>
      <c r="D696" t="s">
        <v>142</v>
      </c>
      <c r="E696" t="s">
        <v>133</v>
      </c>
      <c r="F696">
        <v>5</v>
      </c>
    </row>
    <row r="697" spans="1:6">
      <c r="A697" t="s">
        <v>141</v>
      </c>
      <c r="B697" t="s">
        <v>144</v>
      </c>
      <c r="C697" t="s">
        <v>131</v>
      </c>
      <c r="D697" t="s">
        <v>142</v>
      </c>
      <c r="E697" t="s">
        <v>236</v>
      </c>
      <c r="F697">
        <v>1</v>
      </c>
    </row>
    <row r="698" spans="1:6">
      <c r="A698" t="s">
        <v>141</v>
      </c>
      <c r="B698" t="s">
        <v>144</v>
      </c>
      <c r="C698" t="s">
        <v>131</v>
      </c>
      <c r="D698" t="s">
        <v>235</v>
      </c>
      <c r="E698" t="s">
        <v>236</v>
      </c>
      <c r="F698">
        <v>1</v>
      </c>
    </row>
    <row r="699" spans="1:6">
      <c r="A699" t="s">
        <v>141</v>
      </c>
      <c r="B699" t="s">
        <v>144</v>
      </c>
      <c r="C699" t="s">
        <v>131</v>
      </c>
      <c r="D699" t="s">
        <v>132</v>
      </c>
      <c r="E699" t="s">
        <v>136</v>
      </c>
      <c r="F699">
        <v>23</v>
      </c>
    </row>
    <row r="700" spans="1:6">
      <c r="A700" t="s">
        <v>141</v>
      </c>
      <c r="B700" t="s">
        <v>144</v>
      </c>
      <c r="C700" t="s">
        <v>131</v>
      </c>
      <c r="D700" t="s">
        <v>132</v>
      </c>
      <c r="E700" t="s">
        <v>138</v>
      </c>
      <c r="F700">
        <v>22</v>
      </c>
    </row>
    <row r="701" spans="1:6">
      <c r="A701" t="s">
        <v>141</v>
      </c>
      <c r="B701" t="s">
        <v>144</v>
      </c>
      <c r="C701" t="s">
        <v>131</v>
      </c>
      <c r="D701" t="s">
        <v>132</v>
      </c>
      <c r="E701" t="s">
        <v>133</v>
      </c>
      <c r="F701">
        <v>15</v>
      </c>
    </row>
    <row r="702" spans="1:6">
      <c r="A702" t="s">
        <v>141</v>
      </c>
      <c r="B702" t="s">
        <v>144</v>
      </c>
      <c r="C702" t="s">
        <v>131</v>
      </c>
      <c r="D702" t="s">
        <v>132</v>
      </c>
      <c r="E702" t="s">
        <v>236</v>
      </c>
      <c r="F702">
        <v>2</v>
      </c>
    </row>
    <row r="703" spans="1:6">
      <c r="A703" t="s">
        <v>141</v>
      </c>
      <c r="B703" t="s">
        <v>144</v>
      </c>
      <c r="C703" t="s">
        <v>131</v>
      </c>
      <c r="D703" t="s">
        <v>148</v>
      </c>
      <c r="E703" t="s">
        <v>133</v>
      </c>
      <c r="F703">
        <v>6</v>
      </c>
    </row>
    <row r="704" spans="1:6">
      <c r="A704" t="s">
        <v>141</v>
      </c>
      <c r="B704" t="s">
        <v>144</v>
      </c>
      <c r="C704" t="s">
        <v>131</v>
      </c>
      <c r="D704" t="s">
        <v>148</v>
      </c>
      <c r="E704" t="s">
        <v>136</v>
      </c>
      <c r="F704">
        <v>1</v>
      </c>
    </row>
    <row r="705" spans="1:6">
      <c r="A705" t="s">
        <v>141</v>
      </c>
      <c r="B705" t="s">
        <v>144</v>
      </c>
      <c r="C705" t="s">
        <v>131</v>
      </c>
      <c r="D705" t="s">
        <v>148</v>
      </c>
      <c r="E705" t="s">
        <v>138</v>
      </c>
      <c r="F705">
        <v>1</v>
      </c>
    </row>
    <row r="706" spans="1:6">
      <c r="A706" t="s">
        <v>141</v>
      </c>
      <c r="B706" t="s">
        <v>135</v>
      </c>
      <c r="C706" t="s">
        <v>140</v>
      </c>
      <c r="D706" t="s">
        <v>142</v>
      </c>
      <c r="E706" t="s">
        <v>138</v>
      </c>
      <c r="F706">
        <v>7</v>
      </c>
    </row>
    <row r="707" spans="1:6">
      <c r="A707" t="s">
        <v>141</v>
      </c>
      <c r="B707" t="s">
        <v>135</v>
      </c>
      <c r="C707" t="s">
        <v>140</v>
      </c>
      <c r="D707" t="s">
        <v>142</v>
      </c>
      <c r="E707" t="s">
        <v>136</v>
      </c>
      <c r="F707">
        <v>4</v>
      </c>
    </row>
    <row r="708" spans="1:6">
      <c r="A708" t="s">
        <v>141</v>
      </c>
      <c r="B708" t="s">
        <v>135</v>
      </c>
      <c r="C708" t="s">
        <v>140</v>
      </c>
      <c r="D708" t="s">
        <v>142</v>
      </c>
      <c r="E708" t="s">
        <v>133</v>
      </c>
      <c r="F708">
        <v>3</v>
      </c>
    </row>
    <row r="709" spans="1:6">
      <c r="A709" t="s">
        <v>141</v>
      </c>
      <c r="B709" t="s">
        <v>135</v>
      </c>
      <c r="C709" t="s">
        <v>140</v>
      </c>
      <c r="D709" t="s">
        <v>235</v>
      </c>
      <c r="E709" t="s">
        <v>236</v>
      </c>
      <c r="F709">
        <v>1</v>
      </c>
    </row>
    <row r="710" spans="1:6">
      <c r="A710" t="s">
        <v>141</v>
      </c>
      <c r="B710" t="s">
        <v>135</v>
      </c>
      <c r="C710" t="s">
        <v>140</v>
      </c>
      <c r="D710" t="s">
        <v>132</v>
      </c>
      <c r="E710" t="s">
        <v>138</v>
      </c>
      <c r="F710">
        <v>18</v>
      </c>
    </row>
    <row r="711" spans="1:6">
      <c r="A711" t="s">
        <v>141</v>
      </c>
      <c r="B711" t="s">
        <v>135</v>
      </c>
      <c r="C711" t="s">
        <v>140</v>
      </c>
      <c r="D711" t="s">
        <v>132</v>
      </c>
      <c r="E711" t="s">
        <v>133</v>
      </c>
      <c r="F711">
        <v>13</v>
      </c>
    </row>
    <row r="712" spans="1:6">
      <c r="A712" t="s">
        <v>141</v>
      </c>
      <c r="B712" t="s">
        <v>135</v>
      </c>
      <c r="C712" t="s">
        <v>140</v>
      </c>
      <c r="D712" t="s">
        <v>132</v>
      </c>
      <c r="E712" t="s">
        <v>136</v>
      </c>
      <c r="F712">
        <v>8</v>
      </c>
    </row>
    <row r="713" spans="1:6">
      <c r="A713" t="s">
        <v>141</v>
      </c>
      <c r="B713" t="s">
        <v>135</v>
      </c>
      <c r="C713" t="s">
        <v>140</v>
      </c>
      <c r="D713" t="s">
        <v>132</v>
      </c>
      <c r="E713" t="s">
        <v>236</v>
      </c>
      <c r="F713">
        <v>7</v>
      </c>
    </row>
    <row r="714" spans="1:6">
      <c r="A714" t="s">
        <v>141</v>
      </c>
      <c r="B714" t="s">
        <v>135</v>
      </c>
      <c r="C714" t="s">
        <v>140</v>
      </c>
      <c r="D714" t="s">
        <v>132</v>
      </c>
      <c r="E714" t="s">
        <v>237</v>
      </c>
      <c r="F714">
        <v>1</v>
      </c>
    </row>
    <row r="715" spans="1:6">
      <c r="A715" t="s">
        <v>141</v>
      </c>
      <c r="B715" t="s">
        <v>135</v>
      </c>
      <c r="C715" t="s">
        <v>140</v>
      </c>
      <c r="D715" t="s">
        <v>148</v>
      </c>
      <c r="E715" t="s">
        <v>236</v>
      </c>
      <c r="F715">
        <v>5</v>
      </c>
    </row>
    <row r="716" spans="1:6">
      <c r="A716" t="s">
        <v>141</v>
      </c>
      <c r="B716" t="s">
        <v>135</v>
      </c>
      <c r="C716" t="s">
        <v>140</v>
      </c>
      <c r="D716" t="s">
        <v>148</v>
      </c>
      <c r="E716" t="s">
        <v>133</v>
      </c>
      <c r="F716">
        <v>5</v>
      </c>
    </row>
    <row r="717" spans="1:6">
      <c r="A717" t="s">
        <v>141</v>
      </c>
      <c r="B717" t="s">
        <v>135</v>
      </c>
      <c r="C717" t="s">
        <v>140</v>
      </c>
      <c r="D717" t="s">
        <v>148</v>
      </c>
      <c r="E717" t="s">
        <v>138</v>
      </c>
      <c r="F717">
        <v>3</v>
      </c>
    </row>
    <row r="718" spans="1:6">
      <c r="A718" t="s">
        <v>141</v>
      </c>
      <c r="B718" t="s">
        <v>135</v>
      </c>
      <c r="C718" t="s">
        <v>140</v>
      </c>
      <c r="D718" t="s">
        <v>148</v>
      </c>
      <c r="E718" t="s">
        <v>136</v>
      </c>
      <c r="F718">
        <v>1</v>
      </c>
    </row>
    <row r="719" spans="1:6">
      <c r="A719" t="s">
        <v>141</v>
      </c>
      <c r="B719" t="s">
        <v>135</v>
      </c>
      <c r="C719" t="s">
        <v>147</v>
      </c>
      <c r="D719" t="s">
        <v>142</v>
      </c>
      <c r="E719" t="s">
        <v>136</v>
      </c>
      <c r="F719">
        <v>3</v>
      </c>
    </row>
    <row r="720" spans="1:6">
      <c r="A720" t="s">
        <v>141</v>
      </c>
      <c r="B720" t="s">
        <v>135</v>
      </c>
      <c r="C720" t="s">
        <v>147</v>
      </c>
      <c r="D720" t="s">
        <v>142</v>
      </c>
      <c r="E720" t="s">
        <v>138</v>
      </c>
      <c r="F720">
        <v>2</v>
      </c>
    </row>
    <row r="721" spans="1:6">
      <c r="A721" t="s">
        <v>141</v>
      </c>
      <c r="B721" t="s">
        <v>135</v>
      </c>
      <c r="C721" t="s">
        <v>147</v>
      </c>
      <c r="D721" t="s">
        <v>142</v>
      </c>
      <c r="E721" t="s">
        <v>133</v>
      </c>
      <c r="F721">
        <v>2</v>
      </c>
    </row>
    <row r="722" spans="1:6">
      <c r="A722" t="s">
        <v>141</v>
      </c>
      <c r="B722" t="s">
        <v>135</v>
      </c>
      <c r="C722" t="s">
        <v>147</v>
      </c>
      <c r="D722" t="s">
        <v>235</v>
      </c>
      <c r="E722" t="s">
        <v>133</v>
      </c>
      <c r="F722">
        <v>1</v>
      </c>
    </row>
    <row r="723" spans="1:6">
      <c r="A723" t="s">
        <v>141</v>
      </c>
      <c r="B723" t="s">
        <v>135</v>
      </c>
      <c r="C723" t="s">
        <v>147</v>
      </c>
      <c r="D723" t="s">
        <v>132</v>
      </c>
      <c r="E723" t="s">
        <v>133</v>
      </c>
      <c r="F723">
        <v>10</v>
      </c>
    </row>
    <row r="724" spans="1:6">
      <c r="A724" t="s">
        <v>141</v>
      </c>
      <c r="B724" t="s">
        <v>135</v>
      </c>
      <c r="C724" t="s">
        <v>147</v>
      </c>
      <c r="D724" t="s">
        <v>132</v>
      </c>
      <c r="E724" t="s">
        <v>138</v>
      </c>
      <c r="F724">
        <v>9</v>
      </c>
    </row>
    <row r="725" spans="1:6">
      <c r="A725" t="s">
        <v>141</v>
      </c>
      <c r="B725" t="s">
        <v>135</v>
      </c>
      <c r="C725" t="s">
        <v>147</v>
      </c>
      <c r="D725" t="s">
        <v>132</v>
      </c>
      <c r="E725" t="s">
        <v>136</v>
      </c>
      <c r="F725">
        <v>4</v>
      </c>
    </row>
    <row r="726" spans="1:6">
      <c r="A726" t="s">
        <v>141</v>
      </c>
      <c r="B726" t="s">
        <v>135</v>
      </c>
      <c r="C726" t="s">
        <v>131</v>
      </c>
      <c r="D726" t="s">
        <v>142</v>
      </c>
      <c r="E726" t="s">
        <v>138</v>
      </c>
      <c r="F726">
        <v>26</v>
      </c>
    </row>
    <row r="727" spans="1:6">
      <c r="A727" t="s">
        <v>141</v>
      </c>
      <c r="B727" t="s">
        <v>135</v>
      </c>
      <c r="C727" t="s">
        <v>131</v>
      </c>
      <c r="D727" t="s">
        <v>142</v>
      </c>
      <c r="E727" t="s">
        <v>136</v>
      </c>
      <c r="F727">
        <v>15</v>
      </c>
    </row>
    <row r="728" spans="1:6">
      <c r="A728" t="s">
        <v>141</v>
      </c>
      <c r="B728" t="s">
        <v>135</v>
      </c>
      <c r="C728" t="s">
        <v>131</v>
      </c>
      <c r="D728" t="s">
        <v>142</v>
      </c>
      <c r="E728" t="s">
        <v>133</v>
      </c>
      <c r="F728">
        <v>12</v>
      </c>
    </row>
    <row r="729" spans="1:6">
      <c r="A729" t="s">
        <v>141</v>
      </c>
      <c r="B729" t="s">
        <v>135</v>
      </c>
      <c r="C729" t="s">
        <v>131</v>
      </c>
      <c r="D729" t="s">
        <v>142</v>
      </c>
      <c r="E729" t="s">
        <v>236</v>
      </c>
      <c r="F729">
        <v>2</v>
      </c>
    </row>
    <row r="730" spans="1:6">
      <c r="A730" t="s">
        <v>141</v>
      </c>
      <c r="B730" t="s">
        <v>135</v>
      </c>
      <c r="C730" t="s">
        <v>131</v>
      </c>
      <c r="D730" t="s">
        <v>235</v>
      </c>
      <c r="E730" t="s">
        <v>236</v>
      </c>
      <c r="F730">
        <v>3</v>
      </c>
    </row>
    <row r="731" spans="1:6">
      <c r="A731" t="s">
        <v>141</v>
      </c>
      <c r="B731" t="s">
        <v>135</v>
      </c>
      <c r="C731" t="s">
        <v>131</v>
      </c>
      <c r="D731" t="s">
        <v>235</v>
      </c>
      <c r="E731" t="s">
        <v>136</v>
      </c>
      <c r="F731">
        <v>1</v>
      </c>
    </row>
    <row r="732" spans="1:6">
      <c r="A732" t="s">
        <v>141</v>
      </c>
      <c r="B732" t="s">
        <v>135</v>
      </c>
      <c r="C732" t="s">
        <v>131</v>
      </c>
      <c r="D732" t="s">
        <v>235</v>
      </c>
      <c r="E732" t="s">
        <v>133</v>
      </c>
      <c r="F732">
        <v>1</v>
      </c>
    </row>
    <row r="733" spans="1:6">
      <c r="A733" t="s">
        <v>141</v>
      </c>
      <c r="B733" t="s">
        <v>135</v>
      </c>
      <c r="C733" t="s">
        <v>131</v>
      </c>
      <c r="D733" t="s">
        <v>132</v>
      </c>
      <c r="E733" t="s">
        <v>136</v>
      </c>
      <c r="F733">
        <v>41</v>
      </c>
    </row>
    <row r="734" spans="1:6">
      <c r="A734" t="s">
        <v>141</v>
      </c>
      <c r="B734" t="s">
        <v>135</v>
      </c>
      <c r="C734" t="s">
        <v>131</v>
      </c>
      <c r="D734" t="s">
        <v>132</v>
      </c>
      <c r="E734" t="s">
        <v>138</v>
      </c>
      <c r="F734">
        <v>41</v>
      </c>
    </row>
    <row r="735" spans="1:6">
      <c r="A735" t="s">
        <v>141</v>
      </c>
      <c r="B735" t="s">
        <v>135</v>
      </c>
      <c r="C735" t="s">
        <v>131</v>
      </c>
      <c r="D735" t="s">
        <v>132</v>
      </c>
      <c r="E735" t="s">
        <v>133</v>
      </c>
      <c r="F735">
        <v>38</v>
      </c>
    </row>
    <row r="736" spans="1:6">
      <c r="A736" t="s">
        <v>141</v>
      </c>
      <c r="B736" t="s">
        <v>135</v>
      </c>
      <c r="C736" t="s">
        <v>131</v>
      </c>
      <c r="D736" t="s">
        <v>132</v>
      </c>
      <c r="E736" t="s">
        <v>236</v>
      </c>
      <c r="F736">
        <v>12</v>
      </c>
    </row>
    <row r="737" spans="1:6">
      <c r="A737" t="s">
        <v>141</v>
      </c>
      <c r="B737" t="s">
        <v>135</v>
      </c>
      <c r="C737" t="s">
        <v>131</v>
      </c>
      <c r="D737" t="s">
        <v>132</v>
      </c>
      <c r="E737" t="s">
        <v>237</v>
      </c>
      <c r="F737">
        <v>1</v>
      </c>
    </row>
    <row r="738" spans="1:6">
      <c r="A738" t="s">
        <v>141</v>
      </c>
      <c r="B738" t="s">
        <v>135</v>
      </c>
      <c r="C738" t="s">
        <v>131</v>
      </c>
      <c r="D738" t="s">
        <v>148</v>
      </c>
      <c r="E738" t="s">
        <v>133</v>
      </c>
      <c r="F738">
        <v>13</v>
      </c>
    </row>
    <row r="739" spans="1:6">
      <c r="A739" t="s">
        <v>141</v>
      </c>
      <c r="B739" t="s">
        <v>135</v>
      </c>
      <c r="C739" t="s">
        <v>131</v>
      </c>
      <c r="D739" t="s">
        <v>148</v>
      </c>
      <c r="E739" t="s">
        <v>136</v>
      </c>
      <c r="F739">
        <v>7</v>
      </c>
    </row>
    <row r="740" spans="1:6">
      <c r="A740" t="s">
        <v>141</v>
      </c>
      <c r="B740" t="s">
        <v>135</v>
      </c>
      <c r="C740" t="s">
        <v>131</v>
      </c>
      <c r="D740" t="s">
        <v>148</v>
      </c>
      <c r="E740" t="s">
        <v>236</v>
      </c>
      <c r="F740">
        <v>5</v>
      </c>
    </row>
    <row r="741" spans="1:6">
      <c r="A741" t="s">
        <v>141</v>
      </c>
      <c r="B741" t="s">
        <v>135</v>
      </c>
      <c r="C741" t="s">
        <v>131</v>
      </c>
      <c r="D741" t="s">
        <v>148</v>
      </c>
      <c r="E741" t="s">
        <v>138</v>
      </c>
      <c r="F741">
        <v>4</v>
      </c>
    </row>
    <row r="742" spans="1:6">
      <c r="A742" t="s">
        <v>141</v>
      </c>
      <c r="B742" t="s">
        <v>130</v>
      </c>
      <c r="C742" t="s">
        <v>140</v>
      </c>
      <c r="D742" t="s">
        <v>142</v>
      </c>
      <c r="E742" t="s">
        <v>136</v>
      </c>
      <c r="F742">
        <v>10</v>
      </c>
    </row>
    <row r="743" spans="1:6">
      <c r="A743" t="s">
        <v>141</v>
      </c>
      <c r="B743" t="s">
        <v>130</v>
      </c>
      <c r="C743" t="s">
        <v>140</v>
      </c>
      <c r="D743" t="s">
        <v>142</v>
      </c>
      <c r="E743" t="s">
        <v>133</v>
      </c>
      <c r="F743">
        <v>9</v>
      </c>
    </row>
    <row r="744" spans="1:6">
      <c r="A744" t="s">
        <v>141</v>
      </c>
      <c r="B744" t="s">
        <v>130</v>
      </c>
      <c r="C744" t="s">
        <v>140</v>
      </c>
      <c r="D744" t="s">
        <v>142</v>
      </c>
      <c r="E744" t="s">
        <v>138</v>
      </c>
      <c r="F744">
        <v>5</v>
      </c>
    </row>
    <row r="745" spans="1:6">
      <c r="A745" t="s">
        <v>141</v>
      </c>
      <c r="B745" t="s">
        <v>130</v>
      </c>
      <c r="C745" t="s">
        <v>140</v>
      </c>
      <c r="D745" t="s">
        <v>142</v>
      </c>
      <c r="E745" t="s">
        <v>236</v>
      </c>
      <c r="F745">
        <v>1</v>
      </c>
    </row>
    <row r="746" spans="1:6">
      <c r="A746" t="s">
        <v>141</v>
      </c>
      <c r="B746" t="s">
        <v>130</v>
      </c>
      <c r="C746" t="s">
        <v>140</v>
      </c>
      <c r="D746" t="s">
        <v>235</v>
      </c>
      <c r="E746" t="s">
        <v>133</v>
      </c>
      <c r="F746">
        <v>4</v>
      </c>
    </row>
    <row r="747" spans="1:6">
      <c r="A747" t="s">
        <v>141</v>
      </c>
      <c r="B747" t="s">
        <v>130</v>
      </c>
      <c r="C747" t="s">
        <v>140</v>
      </c>
      <c r="D747" t="s">
        <v>235</v>
      </c>
      <c r="E747" t="s">
        <v>236</v>
      </c>
      <c r="F747">
        <v>2</v>
      </c>
    </row>
    <row r="748" spans="1:6">
      <c r="A748" t="s">
        <v>141</v>
      </c>
      <c r="B748" t="s">
        <v>130</v>
      </c>
      <c r="C748" t="s">
        <v>140</v>
      </c>
      <c r="D748" t="s">
        <v>235</v>
      </c>
      <c r="E748" t="s">
        <v>138</v>
      </c>
      <c r="F748">
        <v>2</v>
      </c>
    </row>
    <row r="749" spans="1:6">
      <c r="A749" t="s">
        <v>141</v>
      </c>
      <c r="B749" t="s">
        <v>130</v>
      </c>
      <c r="C749" t="s">
        <v>140</v>
      </c>
      <c r="D749" t="s">
        <v>132</v>
      </c>
      <c r="E749" t="s">
        <v>138</v>
      </c>
      <c r="F749">
        <v>24</v>
      </c>
    </row>
    <row r="750" spans="1:6">
      <c r="A750" t="s">
        <v>141</v>
      </c>
      <c r="B750" t="s">
        <v>130</v>
      </c>
      <c r="C750" t="s">
        <v>140</v>
      </c>
      <c r="D750" t="s">
        <v>132</v>
      </c>
      <c r="E750" t="s">
        <v>133</v>
      </c>
      <c r="F750">
        <v>22</v>
      </c>
    </row>
    <row r="751" spans="1:6">
      <c r="A751" t="s">
        <v>141</v>
      </c>
      <c r="B751" t="s">
        <v>130</v>
      </c>
      <c r="C751" t="s">
        <v>140</v>
      </c>
      <c r="D751" t="s">
        <v>132</v>
      </c>
      <c r="E751" t="s">
        <v>136</v>
      </c>
      <c r="F751">
        <v>19</v>
      </c>
    </row>
    <row r="752" spans="1:6">
      <c r="A752" t="s">
        <v>141</v>
      </c>
      <c r="B752" t="s">
        <v>130</v>
      </c>
      <c r="C752" t="s">
        <v>140</v>
      </c>
      <c r="D752" t="s">
        <v>132</v>
      </c>
      <c r="E752" t="s">
        <v>236</v>
      </c>
      <c r="F752">
        <v>4</v>
      </c>
    </row>
    <row r="753" spans="1:6">
      <c r="A753" t="s">
        <v>141</v>
      </c>
      <c r="B753" t="s">
        <v>130</v>
      </c>
      <c r="C753" t="s">
        <v>140</v>
      </c>
      <c r="D753" t="s">
        <v>148</v>
      </c>
      <c r="E753" t="s">
        <v>236</v>
      </c>
      <c r="F753">
        <v>4</v>
      </c>
    </row>
    <row r="754" spans="1:6">
      <c r="A754" t="s">
        <v>141</v>
      </c>
      <c r="B754" t="s">
        <v>130</v>
      </c>
      <c r="C754" t="s">
        <v>140</v>
      </c>
      <c r="D754" t="s">
        <v>148</v>
      </c>
      <c r="E754" t="s">
        <v>136</v>
      </c>
      <c r="F754">
        <v>2</v>
      </c>
    </row>
    <row r="755" spans="1:6">
      <c r="A755" t="s">
        <v>141</v>
      </c>
      <c r="B755" t="s">
        <v>130</v>
      </c>
      <c r="C755" t="s">
        <v>140</v>
      </c>
      <c r="D755" t="s">
        <v>148</v>
      </c>
      <c r="E755" t="s">
        <v>138</v>
      </c>
      <c r="F755">
        <v>2</v>
      </c>
    </row>
    <row r="756" spans="1:6">
      <c r="A756" t="s">
        <v>141</v>
      </c>
      <c r="B756" t="s">
        <v>130</v>
      </c>
      <c r="C756" t="s">
        <v>140</v>
      </c>
      <c r="D756" t="s">
        <v>148</v>
      </c>
      <c r="E756" t="s">
        <v>133</v>
      </c>
      <c r="F756">
        <v>2</v>
      </c>
    </row>
    <row r="757" spans="1:6">
      <c r="A757" t="s">
        <v>141</v>
      </c>
      <c r="B757" t="s">
        <v>130</v>
      </c>
      <c r="C757" t="s">
        <v>147</v>
      </c>
      <c r="D757" t="s">
        <v>142</v>
      </c>
      <c r="E757" t="s">
        <v>138</v>
      </c>
      <c r="F757">
        <v>1</v>
      </c>
    </row>
    <row r="758" spans="1:6">
      <c r="A758" t="s">
        <v>141</v>
      </c>
      <c r="B758" t="s">
        <v>130</v>
      </c>
      <c r="C758" t="s">
        <v>147</v>
      </c>
      <c r="D758" t="s">
        <v>142</v>
      </c>
      <c r="E758" t="s">
        <v>136</v>
      </c>
      <c r="F758">
        <v>1</v>
      </c>
    </row>
    <row r="759" spans="1:6">
      <c r="A759" t="s">
        <v>141</v>
      </c>
      <c r="B759" t="s">
        <v>130</v>
      </c>
      <c r="C759" t="s">
        <v>147</v>
      </c>
      <c r="D759" t="s">
        <v>142</v>
      </c>
      <c r="E759" t="s">
        <v>133</v>
      </c>
      <c r="F759">
        <v>1</v>
      </c>
    </row>
    <row r="760" spans="1:6">
      <c r="A760" t="s">
        <v>141</v>
      </c>
      <c r="B760" t="s">
        <v>130</v>
      </c>
      <c r="C760" t="s">
        <v>147</v>
      </c>
      <c r="D760" t="s">
        <v>235</v>
      </c>
      <c r="E760" t="s">
        <v>133</v>
      </c>
      <c r="F760">
        <v>1</v>
      </c>
    </row>
    <row r="761" spans="1:6">
      <c r="A761" t="s">
        <v>141</v>
      </c>
      <c r="B761" t="s">
        <v>130</v>
      </c>
      <c r="C761" t="s">
        <v>147</v>
      </c>
      <c r="D761" t="s">
        <v>132</v>
      </c>
      <c r="E761" t="s">
        <v>133</v>
      </c>
      <c r="F761">
        <v>6</v>
      </c>
    </row>
    <row r="762" spans="1:6">
      <c r="A762" t="s">
        <v>141</v>
      </c>
      <c r="B762" t="s">
        <v>130</v>
      </c>
      <c r="C762" t="s">
        <v>147</v>
      </c>
      <c r="D762" t="s">
        <v>132</v>
      </c>
      <c r="E762" t="s">
        <v>138</v>
      </c>
      <c r="F762">
        <v>4</v>
      </c>
    </row>
    <row r="763" spans="1:6">
      <c r="A763" t="s">
        <v>141</v>
      </c>
      <c r="B763" t="s">
        <v>130</v>
      </c>
      <c r="C763" t="s">
        <v>147</v>
      </c>
      <c r="D763" t="s">
        <v>132</v>
      </c>
      <c r="E763" t="s">
        <v>136</v>
      </c>
      <c r="F763">
        <v>2</v>
      </c>
    </row>
    <row r="764" spans="1:6">
      <c r="A764" t="s">
        <v>141</v>
      </c>
      <c r="B764" t="s">
        <v>130</v>
      </c>
      <c r="C764" t="s">
        <v>131</v>
      </c>
      <c r="D764" t="s">
        <v>142</v>
      </c>
      <c r="E764" t="s">
        <v>138</v>
      </c>
      <c r="F764">
        <v>32</v>
      </c>
    </row>
    <row r="765" spans="1:6">
      <c r="A765" t="s">
        <v>141</v>
      </c>
      <c r="B765" t="s">
        <v>130</v>
      </c>
      <c r="C765" t="s">
        <v>131</v>
      </c>
      <c r="D765" t="s">
        <v>142</v>
      </c>
      <c r="E765" t="s">
        <v>133</v>
      </c>
      <c r="F765">
        <v>24</v>
      </c>
    </row>
    <row r="766" spans="1:6">
      <c r="A766" t="s">
        <v>141</v>
      </c>
      <c r="B766" t="s">
        <v>130</v>
      </c>
      <c r="C766" t="s">
        <v>131</v>
      </c>
      <c r="D766" t="s">
        <v>142</v>
      </c>
      <c r="E766" t="s">
        <v>136</v>
      </c>
      <c r="F766">
        <v>23</v>
      </c>
    </row>
    <row r="767" spans="1:6">
      <c r="A767" t="s">
        <v>141</v>
      </c>
      <c r="B767" t="s">
        <v>130</v>
      </c>
      <c r="C767" t="s">
        <v>131</v>
      </c>
      <c r="D767" t="s">
        <v>142</v>
      </c>
      <c r="E767" t="s">
        <v>236</v>
      </c>
      <c r="F767">
        <v>2</v>
      </c>
    </row>
    <row r="768" spans="1:6">
      <c r="A768" t="s">
        <v>141</v>
      </c>
      <c r="B768" t="s">
        <v>130</v>
      </c>
      <c r="C768" t="s">
        <v>131</v>
      </c>
      <c r="D768" t="s">
        <v>235</v>
      </c>
      <c r="E768" t="s">
        <v>133</v>
      </c>
      <c r="F768">
        <v>3</v>
      </c>
    </row>
    <row r="769" spans="1:6">
      <c r="A769" t="s">
        <v>141</v>
      </c>
      <c r="B769" t="s">
        <v>130</v>
      </c>
      <c r="C769" t="s">
        <v>131</v>
      </c>
      <c r="D769" t="s">
        <v>235</v>
      </c>
      <c r="E769" t="s">
        <v>136</v>
      </c>
      <c r="F769">
        <v>1</v>
      </c>
    </row>
    <row r="770" spans="1:6">
      <c r="A770" t="s">
        <v>141</v>
      </c>
      <c r="B770" t="s">
        <v>130</v>
      </c>
      <c r="C770" t="s">
        <v>131</v>
      </c>
      <c r="D770" t="s">
        <v>132</v>
      </c>
      <c r="E770" t="s">
        <v>138</v>
      </c>
      <c r="F770">
        <v>55</v>
      </c>
    </row>
    <row r="771" spans="1:6">
      <c r="A771" t="s">
        <v>141</v>
      </c>
      <c r="B771" t="s">
        <v>130</v>
      </c>
      <c r="C771" t="s">
        <v>131</v>
      </c>
      <c r="D771" t="s">
        <v>132</v>
      </c>
      <c r="E771" t="s">
        <v>136</v>
      </c>
      <c r="F771">
        <v>44</v>
      </c>
    </row>
    <row r="772" spans="1:6">
      <c r="A772" t="s">
        <v>141</v>
      </c>
      <c r="B772" t="s">
        <v>130</v>
      </c>
      <c r="C772" t="s">
        <v>131</v>
      </c>
      <c r="D772" t="s">
        <v>132</v>
      </c>
      <c r="E772" t="s">
        <v>133</v>
      </c>
      <c r="F772">
        <v>43</v>
      </c>
    </row>
    <row r="773" spans="1:6">
      <c r="A773" t="s">
        <v>141</v>
      </c>
      <c r="B773" t="s">
        <v>130</v>
      </c>
      <c r="C773" t="s">
        <v>131</v>
      </c>
      <c r="D773" t="s">
        <v>132</v>
      </c>
      <c r="E773" t="s">
        <v>236</v>
      </c>
      <c r="F773">
        <v>5</v>
      </c>
    </row>
    <row r="774" spans="1:6">
      <c r="A774" t="s">
        <v>141</v>
      </c>
      <c r="B774" t="s">
        <v>130</v>
      </c>
      <c r="C774" t="s">
        <v>131</v>
      </c>
      <c r="D774" t="s">
        <v>132</v>
      </c>
      <c r="E774" t="s">
        <v>237</v>
      </c>
      <c r="F774">
        <v>2</v>
      </c>
    </row>
    <row r="775" spans="1:6">
      <c r="A775" t="s">
        <v>141</v>
      </c>
      <c r="B775" t="s">
        <v>130</v>
      </c>
      <c r="C775" t="s">
        <v>131</v>
      </c>
      <c r="D775" t="s">
        <v>148</v>
      </c>
      <c r="E775" t="s">
        <v>133</v>
      </c>
      <c r="F775">
        <v>9</v>
      </c>
    </row>
    <row r="776" spans="1:6">
      <c r="A776" t="s">
        <v>141</v>
      </c>
      <c r="B776" t="s">
        <v>130</v>
      </c>
      <c r="C776" t="s">
        <v>131</v>
      </c>
      <c r="D776" t="s">
        <v>148</v>
      </c>
      <c r="E776" t="s">
        <v>136</v>
      </c>
      <c r="F776">
        <v>8</v>
      </c>
    </row>
    <row r="777" spans="1:6">
      <c r="A777" t="s">
        <v>141</v>
      </c>
      <c r="B777" t="s">
        <v>130</v>
      </c>
      <c r="C777" t="s">
        <v>131</v>
      </c>
      <c r="D777" t="s">
        <v>148</v>
      </c>
      <c r="E777" t="s">
        <v>138</v>
      </c>
      <c r="F777">
        <v>3</v>
      </c>
    </row>
    <row r="778" spans="1:6">
      <c r="A778" t="s">
        <v>141</v>
      </c>
      <c r="B778" t="s">
        <v>130</v>
      </c>
      <c r="C778" t="s">
        <v>131</v>
      </c>
      <c r="D778" t="s">
        <v>148</v>
      </c>
      <c r="E778" t="s">
        <v>236</v>
      </c>
      <c r="F778">
        <v>3</v>
      </c>
    </row>
    <row r="779" spans="1:6">
      <c r="A779" t="s">
        <v>149</v>
      </c>
      <c r="B779" t="s">
        <v>144</v>
      </c>
      <c r="C779" t="s">
        <v>140</v>
      </c>
      <c r="D779" t="s">
        <v>142</v>
      </c>
      <c r="E779" t="s">
        <v>138</v>
      </c>
      <c r="F779">
        <v>5</v>
      </c>
    </row>
    <row r="780" spans="1:6">
      <c r="A780" t="s">
        <v>149</v>
      </c>
      <c r="B780" t="s">
        <v>144</v>
      </c>
      <c r="C780" t="s">
        <v>140</v>
      </c>
      <c r="D780" t="s">
        <v>142</v>
      </c>
      <c r="E780" t="s">
        <v>133</v>
      </c>
      <c r="F780">
        <v>5</v>
      </c>
    </row>
    <row r="781" spans="1:6">
      <c r="A781" t="s">
        <v>149</v>
      </c>
      <c r="B781" t="s">
        <v>144</v>
      </c>
      <c r="C781" t="s">
        <v>140</v>
      </c>
      <c r="D781" t="s">
        <v>142</v>
      </c>
      <c r="E781" t="s">
        <v>136</v>
      </c>
      <c r="F781">
        <v>4</v>
      </c>
    </row>
    <row r="782" spans="1:6">
      <c r="A782" t="s">
        <v>149</v>
      </c>
      <c r="B782" t="s">
        <v>144</v>
      </c>
      <c r="C782" t="s">
        <v>140</v>
      </c>
      <c r="D782" t="s">
        <v>132</v>
      </c>
      <c r="E782" t="s">
        <v>138</v>
      </c>
      <c r="F782">
        <v>6</v>
      </c>
    </row>
    <row r="783" spans="1:6">
      <c r="A783" t="s">
        <v>149</v>
      </c>
      <c r="B783" t="s">
        <v>144</v>
      </c>
      <c r="C783" t="s">
        <v>140</v>
      </c>
      <c r="D783" t="s">
        <v>132</v>
      </c>
      <c r="E783" t="s">
        <v>133</v>
      </c>
      <c r="F783">
        <v>6</v>
      </c>
    </row>
    <row r="784" spans="1:6">
      <c r="A784" t="s">
        <v>149</v>
      </c>
      <c r="B784" t="s">
        <v>144</v>
      </c>
      <c r="C784" t="s">
        <v>140</v>
      </c>
      <c r="D784" t="s">
        <v>132</v>
      </c>
      <c r="E784" t="s">
        <v>136</v>
      </c>
      <c r="F784">
        <v>3</v>
      </c>
    </row>
    <row r="785" spans="1:6">
      <c r="A785" t="s">
        <v>149</v>
      </c>
      <c r="B785" t="s">
        <v>144</v>
      </c>
      <c r="C785" t="s">
        <v>140</v>
      </c>
      <c r="D785" t="s">
        <v>132</v>
      </c>
      <c r="E785" t="s">
        <v>236</v>
      </c>
      <c r="F785">
        <v>1</v>
      </c>
    </row>
    <row r="786" spans="1:6">
      <c r="A786" t="s">
        <v>149</v>
      </c>
      <c r="B786" t="s">
        <v>144</v>
      </c>
      <c r="C786" t="s">
        <v>147</v>
      </c>
      <c r="D786" t="s">
        <v>142</v>
      </c>
      <c r="E786" t="s">
        <v>138</v>
      </c>
      <c r="F786">
        <v>4</v>
      </c>
    </row>
    <row r="787" spans="1:6">
      <c r="A787" t="s">
        <v>149</v>
      </c>
      <c r="B787" t="s">
        <v>144</v>
      </c>
      <c r="C787" t="s">
        <v>147</v>
      </c>
      <c r="D787" t="s">
        <v>142</v>
      </c>
      <c r="E787" t="s">
        <v>133</v>
      </c>
      <c r="F787">
        <v>3</v>
      </c>
    </row>
    <row r="788" spans="1:6">
      <c r="A788" t="s">
        <v>149</v>
      </c>
      <c r="B788" t="s">
        <v>144</v>
      </c>
      <c r="C788" t="s">
        <v>147</v>
      </c>
      <c r="D788" t="s">
        <v>142</v>
      </c>
      <c r="E788" t="s">
        <v>136</v>
      </c>
      <c r="F788">
        <v>2</v>
      </c>
    </row>
    <row r="789" spans="1:6">
      <c r="A789" t="s">
        <v>149</v>
      </c>
      <c r="B789" t="s">
        <v>144</v>
      </c>
      <c r="C789" t="s">
        <v>147</v>
      </c>
      <c r="D789" t="s">
        <v>132</v>
      </c>
      <c r="E789" t="s">
        <v>138</v>
      </c>
      <c r="F789">
        <v>4</v>
      </c>
    </row>
    <row r="790" spans="1:6">
      <c r="A790" t="s">
        <v>149</v>
      </c>
      <c r="B790" t="s">
        <v>144</v>
      </c>
      <c r="C790" t="s">
        <v>147</v>
      </c>
      <c r="D790" t="s">
        <v>132</v>
      </c>
      <c r="E790" t="s">
        <v>136</v>
      </c>
      <c r="F790">
        <v>4</v>
      </c>
    </row>
    <row r="791" spans="1:6">
      <c r="A791" t="s">
        <v>149</v>
      </c>
      <c r="B791" t="s">
        <v>144</v>
      </c>
      <c r="C791" t="s">
        <v>147</v>
      </c>
      <c r="D791" t="s">
        <v>132</v>
      </c>
      <c r="E791" t="s">
        <v>133</v>
      </c>
      <c r="F791">
        <v>3</v>
      </c>
    </row>
    <row r="792" spans="1:6">
      <c r="A792" t="s">
        <v>149</v>
      </c>
      <c r="B792" t="s">
        <v>144</v>
      </c>
      <c r="C792" t="s">
        <v>147</v>
      </c>
      <c r="D792" t="s">
        <v>132</v>
      </c>
      <c r="E792" t="s">
        <v>236</v>
      </c>
      <c r="F792">
        <v>1</v>
      </c>
    </row>
    <row r="793" spans="1:6">
      <c r="A793" t="s">
        <v>149</v>
      </c>
      <c r="B793" t="s">
        <v>144</v>
      </c>
      <c r="C793" t="s">
        <v>131</v>
      </c>
      <c r="D793" t="s">
        <v>142</v>
      </c>
      <c r="E793" t="s">
        <v>136</v>
      </c>
      <c r="F793">
        <v>14</v>
      </c>
    </row>
    <row r="794" spans="1:6">
      <c r="A794" t="s">
        <v>149</v>
      </c>
      <c r="B794" t="s">
        <v>144</v>
      </c>
      <c r="C794" t="s">
        <v>131</v>
      </c>
      <c r="D794" t="s">
        <v>142</v>
      </c>
      <c r="E794" t="s">
        <v>138</v>
      </c>
      <c r="F794">
        <v>13</v>
      </c>
    </row>
    <row r="795" spans="1:6">
      <c r="A795" t="s">
        <v>149</v>
      </c>
      <c r="B795" t="s">
        <v>144</v>
      </c>
      <c r="C795" t="s">
        <v>131</v>
      </c>
      <c r="D795" t="s">
        <v>142</v>
      </c>
      <c r="E795" t="s">
        <v>133</v>
      </c>
      <c r="F795">
        <v>7</v>
      </c>
    </row>
    <row r="796" spans="1:6">
      <c r="A796" t="s">
        <v>149</v>
      </c>
      <c r="B796" t="s">
        <v>144</v>
      </c>
      <c r="C796" t="s">
        <v>131</v>
      </c>
      <c r="D796" t="s">
        <v>132</v>
      </c>
      <c r="E796" t="s">
        <v>133</v>
      </c>
      <c r="F796">
        <v>15</v>
      </c>
    </row>
    <row r="797" spans="1:6">
      <c r="A797" t="s">
        <v>149</v>
      </c>
      <c r="B797" t="s">
        <v>144</v>
      </c>
      <c r="C797" t="s">
        <v>131</v>
      </c>
      <c r="D797" t="s">
        <v>132</v>
      </c>
      <c r="E797" t="s">
        <v>138</v>
      </c>
      <c r="F797">
        <v>10</v>
      </c>
    </row>
    <row r="798" spans="1:6">
      <c r="A798" t="s">
        <v>149</v>
      </c>
      <c r="B798" t="s">
        <v>144</v>
      </c>
      <c r="C798" t="s">
        <v>131</v>
      </c>
      <c r="D798" t="s">
        <v>132</v>
      </c>
      <c r="E798" t="s">
        <v>136</v>
      </c>
      <c r="F798">
        <v>7</v>
      </c>
    </row>
    <row r="799" spans="1:6">
      <c r="A799" t="s">
        <v>149</v>
      </c>
      <c r="B799" t="s">
        <v>144</v>
      </c>
      <c r="C799" t="s">
        <v>131</v>
      </c>
      <c r="D799" t="s">
        <v>148</v>
      </c>
      <c r="E799" t="s">
        <v>136</v>
      </c>
      <c r="F799">
        <v>1</v>
      </c>
    </row>
    <row r="800" spans="1:6">
      <c r="A800" t="s">
        <v>149</v>
      </c>
      <c r="B800" t="s">
        <v>135</v>
      </c>
      <c r="C800" t="s">
        <v>140</v>
      </c>
      <c r="D800" t="s">
        <v>142</v>
      </c>
      <c r="E800" t="s">
        <v>138</v>
      </c>
      <c r="F800">
        <v>9</v>
      </c>
    </row>
    <row r="801" spans="1:6">
      <c r="A801" t="s">
        <v>149</v>
      </c>
      <c r="B801" t="s">
        <v>135</v>
      </c>
      <c r="C801" t="s">
        <v>140</v>
      </c>
      <c r="D801" t="s">
        <v>142</v>
      </c>
      <c r="E801" t="s">
        <v>133</v>
      </c>
      <c r="F801">
        <v>5</v>
      </c>
    </row>
    <row r="802" spans="1:6">
      <c r="A802" t="s">
        <v>149</v>
      </c>
      <c r="B802" t="s">
        <v>135</v>
      </c>
      <c r="C802" t="s">
        <v>140</v>
      </c>
      <c r="D802" t="s">
        <v>142</v>
      </c>
      <c r="E802" t="s">
        <v>136</v>
      </c>
      <c r="F802">
        <v>4</v>
      </c>
    </row>
    <row r="803" spans="1:6">
      <c r="A803" t="s">
        <v>149</v>
      </c>
      <c r="B803" t="s">
        <v>135</v>
      </c>
      <c r="C803" t="s">
        <v>140</v>
      </c>
      <c r="D803" t="s">
        <v>132</v>
      </c>
      <c r="E803" t="s">
        <v>138</v>
      </c>
      <c r="F803">
        <v>13</v>
      </c>
    </row>
    <row r="804" spans="1:6">
      <c r="A804" t="s">
        <v>149</v>
      </c>
      <c r="B804" t="s">
        <v>135</v>
      </c>
      <c r="C804" t="s">
        <v>140</v>
      </c>
      <c r="D804" t="s">
        <v>132</v>
      </c>
      <c r="E804" t="s">
        <v>133</v>
      </c>
      <c r="F804">
        <v>10</v>
      </c>
    </row>
    <row r="805" spans="1:6">
      <c r="A805" t="s">
        <v>149</v>
      </c>
      <c r="B805" t="s">
        <v>135</v>
      </c>
      <c r="C805" t="s">
        <v>140</v>
      </c>
      <c r="D805" t="s">
        <v>132</v>
      </c>
      <c r="E805" t="s">
        <v>136</v>
      </c>
      <c r="F805">
        <v>5</v>
      </c>
    </row>
    <row r="806" spans="1:6">
      <c r="A806" t="s">
        <v>149</v>
      </c>
      <c r="B806" t="s">
        <v>135</v>
      </c>
      <c r="C806" t="s">
        <v>140</v>
      </c>
      <c r="D806" t="s">
        <v>132</v>
      </c>
      <c r="E806" t="s">
        <v>236</v>
      </c>
      <c r="F806">
        <v>5</v>
      </c>
    </row>
    <row r="807" spans="1:6">
      <c r="A807" t="s">
        <v>149</v>
      </c>
      <c r="B807" t="s">
        <v>135</v>
      </c>
      <c r="C807" t="s">
        <v>140</v>
      </c>
      <c r="D807" t="s">
        <v>148</v>
      </c>
      <c r="E807" t="s">
        <v>138</v>
      </c>
      <c r="F807">
        <v>2</v>
      </c>
    </row>
    <row r="808" spans="1:6">
      <c r="A808" t="s">
        <v>149</v>
      </c>
      <c r="B808" t="s">
        <v>135</v>
      </c>
      <c r="C808" t="s">
        <v>147</v>
      </c>
      <c r="D808" t="s">
        <v>142</v>
      </c>
      <c r="E808" t="s">
        <v>138</v>
      </c>
      <c r="F808">
        <v>3</v>
      </c>
    </row>
    <row r="809" spans="1:6">
      <c r="A809" t="s">
        <v>149</v>
      </c>
      <c r="B809" t="s">
        <v>135</v>
      </c>
      <c r="C809" t="s">
        <v>147</v>
      </c>
      <c r="D809" t="s">
        <v>142</v>
      </c>
      <c r="E809" t="s">
        <v>133</v>
      </c>
      <c r="F809">
        <v>2</v>
      </c>
    </row>
    <row r="810" spans="1:6">
      <c r="A810" t="s">
        <v>149</v>
      </c>
      <c r="B810" t="s">
        <v>135</v>
      </c>
      <c r="C810" t="s">
        <v>147</v>
      </c>
      <c r="D810" t="s">
        <v>142</v>
      </c>
      <c r="E810" t="s">
        <v>136</v>
      </c>
      <c r="F810">
        <v>1</v>
      </c>
    </row>
    <row r="811" spans="1:6">
      <c r="A811" t="s">
        <v>149</v>
      </c>
      <c r="B811" t="s">
        <v>135</v>
      </c>
      <c r="C811" t="s">
        <v>147</v>
      </c>
      <c r="D811" t="s">
        <v>132</v>
      </c>
      <c r="E811" t="s">
        <v>136</v>
      </c>
      <c r="F811">
        <v>3</v>
      </c>
    </row>
    <row r="812" spans="1:6">
      <c r="A812" t="s">
        <v>149</v>
      </c>
      <c r="B812" t="s">
        <v>135</v>
      </c>
      <c r="C812" t="s">
        <v>147</v>
      </c>
      <c r="D812" t="s">
        <v>132</v>
      </c>
      <c r="E812" t="s">
        <v>138</v>
      </c>
      <c r="F812">
        <v>2</v>
      </c>
    </row>
    <row r="813" spans="1:6">
      <c r="A813" t="s">
        <v>149</v>
      </c>
      <c r="B813" t="s">
        <v>135</v>
      </c>
      <c r="C813" t="s">
        <v>147</v>
      </c>
      <c r="D813" t="s">
        <v>132</v>
      </c>
      <c r="E813" t="s">
        <v>236</v>
      </c>
      <c r="F813">
        <v>1</v>
      </c>
    </row>
    <row r="814" spans="1:6">
      <c r="A814" t="s">
        <v>149</v>
      </c>
      <c r="B814" t="s">
        <v>135</v>
      </c>
      <c r="C814" t="s">
        <v>147</v>
      </c>
      <c r="D814" t="s">
        <v>132</v>
      </c>
      <c r="E814" t="s">
        <v>133</v>
      </c>
      <c r="F814">
        <v>1</v>
      </c>
    </row>
    <row r="815" spans="1:6">
      <c r="A815" t="s">
        <v>149</v>
      </c>
      <c r="B815" t="s">
        <v>135</v>
      </c>
      <c r="C815" t="s">
        <v>131</v>
      </c>
      <c r="D815" t="s">
        <v>142</v>
      </c>
      <c r="E815" t="s">
        <v>138</v>
      </c>
      <c r="F815">
        <v>27</v>
      </c>
    </row>
    <row r="816" spans="1:6">
      <c r="A816" t="s">
        <v>149</v>
      </c>
      <c r="B816" t="s">
        <v>135</v>
      </c>
      <c r="C816" t="s">
        <v>131</v>
      </c>
      <c r="D816" t="s">
        <v>142</v>
      </c>
      <c r="E816" t="s">
        <v>136</v>
      </c>
      <c r="F816">
        <v>20</v>
      </c>
    </row>
    <row r="817" spans="1:6">
      <c r="A817" t="s">
        <v>149</v>
      </c>
      <c r="B817" t="s">
        <v>135</v>
      </c>
      <c r="C817" t="s">
        <v>131</v>
      </c>
      <c r="D817" t="s">
        <v>142</v>
      </c>
      <c r="E817" t="s">
        <v>133</v>
      </c>
      <c r="F817">
        <v>17</v>
      </c>
    </row>
    <row r="818" spans="1:6">
      <c r="A818" t="s">
        <v>149</v>
      </c>
      <c r="B818" t="s">
        <v>135</v>
      </c>
      <c r="C818" t="s">
        <v>131</v>
      </c>
      <c r="D818" t="s">
        <v>142</v>
      </c>
      <c r="E818" t="s">
        <v>236</v>
      </c>
      <c r="F818">
        <v>3</v>
      </c>
    </row>
    <row r="819" spans="1:6">
      <c r="A819" t="s">
        <v>149</v>
      </c>
      <c r="B819" t="s">
        <v>135</v>
      </c>
      <c r="C819" t="s">
        <v>131</v>
      </c>
      <c r="D819" t="s">
        <v>132</v>
      </c>
      <c r="E819" t="s">
        <v>138</v>
      </c>
      <c r="F819">
        <v>34</v>
      </c>
    </row>
    <row r="820" spans="1:6">
      <c r="A820" t="s">
        <v>149</v>
      </c>
      <c r="B820" t="s">
        <v>135</v>
      </c>
      <c r="C820" t="s">
        <v>131</v>
      </c>
      <c r="D820" t="s">
        <v>132</v>
      </c>
      <c r="E820" t="s">
        <v>136</v>
      </c>
      <c r="F820">
        <v>31</v>
      </c>
    </row>
    <row r="821" spans="1:6">
      <c r="A821" t="s">
        <v>149</v>
      </c>
      <c r="B821" t="s">
        <v>135</v>
      </c>
      <c r="C821" t="s">
        <v>131</v>
      </c>
      <c r="D821" t="s">
        <v>132</v>
      </c>
      <c r="E821" t="s">
        <v>133</v>
      </c>
      <c r="F821">
        <v>21</v>
      </c>
    </row>
    <row r="822" spans="1:6">
      <c r="A822" t="s">
        <v>149</v>
      </c>
      <c r="B822" t="s">
        <v>135</v>
      </c>
      <c r="C822" t="s">
        <v>131</v>
      </c>
      <c r="D822" t="s">
        <v>132</v>
      </c>
      <c r="E822" t="s">
        <v>236</v>
      </c>
      <c r="F822">
        <v>3</v>
      </c>
    </row>
    <row r="823" spans="1:6">
      <c r="A823" t="s">
        <v>149</v>
      </c>
      <c r="B823" t="s">
        <v>135</v>
      </c>
      <c r="C823" t="s">
        <v>131</v>
      </c>
      <c r="D823" t="s">
        <v>148</v>
      </c>
      <c r="E823" t="s">
        <v>133</v>
      </c>
      <c r="F823">
        <v>3</v>
      </c>
    </row>
    <row r="824" spans="1:6">
      <c r="A824" t="s">
        <v>149</v>
      </c>
      <c r="B824" t="s">
        <v>135</v>
      </c>
      <c r="C824" t="s">
        <v>131</v>
      </c>
      <c r="D824" t="s">
        <v>148</v>
      </c>
      <c r="E824" t="s">
        <v>136</v>
      </c>
      <c r="F824">
        <v>1</v>
      </c>
    </row>
    <row r="825" spans="1:6">
      <c r="A825" t="s">
        <v>149</v>
      </c>
      <c r="B825" t="s">
        <v>135</v>
      </c>
      <c r="C825" t="s">
        <v>131</v>
      </c>
      <c r="D825" t="s">
        <v>148</v>
      </c>
      <c r="E825" t="s">
        <v>236</v>
      </c>
      <c r="F825">
        <v>1</v>
      </c>
    </row>
    <row r="826" spans="1:6">
      <c r="A826" t="s">
        <v>149</v>
      </c>
      <c r="B826" t="s">
        <v>130</v>
      </c>
      <c r="C826" t="s">
        <v>140</v>
      </c>
      <c r="D826" t="s">
        <v>142</v>
      </c>
      <c r="E826" t="s">
        <v>138</v>
      </c>
      <c r="F826">
        <v>3</v>
      </c>
    </row>
    <row r="827" spans="1:6">
      <c r="A827" t="s">
        <v>149</v>
      </c>
      <c r="B827" t="s">
        <v>130</v>
      </c>
      <c r="C827" t="s">
        <v>140</v>
      </c>
      <c r="D827" t="s">
        <v>142</v>
      </c>
      <c r="E827" t="s">
        <v>133</v>
      </c>
      <c r="F827">
        <v>2</v>
      </c>
    </row>
    <row r="828" spans="1:6">
      <c r="A828" t="s">
        <v>149</v>
      </c>
      <c r="B828" t="s">
        <v>130</v>
      </c>
      <c r="C828" t="s">
        <v>140</v>
      </c>
      <c r="D828" t="s">
        <v>142</v>
      </c>
      <c r="E828" t="s">
        <v>136</v>
      </c>
      <c r="F828">
        <v>1</v>
      </c>
    </row>
    <row r="829" spans="1:6">
      <c r="A829" t="s">
        <v>149</v>
      </c>
      <c r="B829" t="s">
        <v>130</v>
      </c>
      <c r="C829" t="s">
        <v>140</v>
      </c>
      <c r="D829" t="s">
        <v>142</v>
      </c>
      <c r="E829" t="s">
        <v>236</v>
      </c>
      <c r="F829">
        <v>1</v>
      </c>
    </row>
    <row r="830" spans="1:6">
      <c r="A830" t="s">
        <v>149</v>
      </c>
      <c r="B830" t="s">
        <v>130</v>
      </c>
      <c r="C830" t="s">
        <v>140</v>
      </c>
      <c r="D830" t="s">
        <v>132</v>
      </c>
      <c r="E830" t="s">
        <v>138</v>
      </c>
      <c r="F830">
        <v>5</v>
      </c>
    </row>
    <row r="831" spans="1:6">
      <c r="A831" t="s">
        <v>149</v>
      </c>
      <c r="B831" t="s">
        <v>130</v>
      </c>
      <c r="C831" t="s">
        <v>140</v>
      </c>
      <c r="D831" t="s">
        <v>132</v>
      </c>
      <c r="E831" t="s">
        <v>136</v>
      </c>
      <c r="F831">
        <v>2</v>
      </c>
    </row>
    <row r="832" spans="1:6">
      <c r="A832" t="s">
        <v>149</v>
      </c>
      <c r="B832" t="s">
        <v>130</v>
      </c>
      <c r="C832" t="s">
        <v>140</v>
      </c>
      <c r="D832" t="s">
        <v>132</v>
      </c>
      <c r="E832" t="s">
        <v>133</v>
      </c>
      <c r="F832">
        <v>2</v>
      </c>
    </row>
    <row r="833" spans="1:6">
      <c r="A833" t="s">
        <v>149</v>
      </c>
      <c r="B833" t="s">
        <v>130</v>
      </c>
      <c r="C833" t="s">
        <v>140</v>
      </c>
      <c r="D833" t="s">
        <v>132</v>
      </c>
      <c r="E833" t="s">
        <v>236</v>
      </c>
      <c r="F833">
        <v>1</v>
      </c>
    </row>
    <row r="834" spans="1:6">
      <c r="A834" t="s">
        <v>149</v>
      </c>
      <c r="B834" t="s">
        <v>130</v>
      </c>
      <c r="C834" t="s">
        <v>140</v>
      </c>
      <c r="D834" t="s">
        <v>148</v>
      </c>
      <c r="E834" t="s">
        <v>133</v>
      </c>
      <c r="F834">
        <v>2</v>
      </c>
    </row>
    <row r="835" spans="1:6">
      <c r="A835" t="s">
        <v>149</v>
      </c>
      <c r="B835" t="s">
        <v>130</v>
      </c>
      <c r="C835" t="s">
        <v>140</v>
      </c>
      <c r="D835" t="s">
        <v>148</v>
      </c>
      <c r="E835" t="s">
        <v>138</v>
      </c>
      <c r="F835">
        <v>1</v>
      </c>
    </row>
    <row r="836" spans="1:6">
      <c r="A836" t="s">
        <v>149</v>
      </c>
      <c r="B836" t="s">
        <v>130</v>
      </c>
      <c r="C836" t="s">
        <v>131</v>
      </c>
      <c r="D836" t="s">
        <v>142</v>
      </c>
      <c r="E836" t="s">
        <v>138</v>
      </c>
      <c r="F836">
        <v>9</v>
      </c>
    </row>
    <row r="837" spans="1:6">
      <c r="A837" t="s">
        <v>149</v>
      </c>
      <c r="B837" t="s">
        <v>130</v>
      </c>
      <c r="C837" t="s">
        <v>131</v>
      </c>
      <c r="D837" t="s">
        <v>142</v>
      </c>
      <c r="E837" t="s">
        <v>136</v>
      </c>
      <c r="F837">
        <v>8</v>
      </c>
    </row>
    <row r="838" spans="1:6">
      <c r="A838" t="s">
        <v>149</v>
      </c>
      <c r="B838" t="s">
        <v>130</v>
      </c>
      <c r="C838" t="s">
        <v>131</v>
      </c>
      <c r="D838" t="s">
        <v>142</v>
      </c>
      <c r="E838" t="s">
        <v>133</v>
      </c>
      <c r="F838">
        <v>5</v>
      </c>
    </row>
    <row r="839" spans="1:6">
      <c r="A839" t="s">
        <v>149</v>
      </c>
      <c r="B839" t="s">
        <v>130</v>
      </c>
      <c r="C839" t="s">
        <v>131</v>
      </c>
      <c r="D839" t="s">
        <v>142</v>
      </c>
      <c r="E839" t="s">
        <v>236</v>
      </c>
      <c r="F839">
        <v>3</v>
      </c>
    </row>
    <row r="840" spans="1:6">
      <c r="A840" t="s">
        <v>149</v>
      </c>
      <c r="B840" t="s">
        <v>130</v>
      </c>
      <c r="C840" t="s">
        <v>131</v>
      </c>
      <c r="D840" t="s">
        <v>132</v>
      </c>
      <c r="E840" t="s">
        <v>136</v>
      </c>
      <c r="F840">
        <v>10</v>
      </c>
    </row>
    <row r="841" spans="1:6">
      <c r="A841" t="s">
        <v>149</v>
      </c>
      <c r="B841" t="s">
        <v>130</v>
      </c>
      <c r="C841" t="s">
        <v>131</v>
      </c>
      <c r="D841" t="s">
        <v>132</v>
      </c>
      <c r="E841" t="s">
        <v>138</v>
      </c>
      <c r="F841">
        <v>10</v>
      </c>
    </row>
    <row r="842" spans="1:6">
      <c r="A842" t="s">
        <v>149</v>
      </c>
      <c r="B842" t="s">
        <v>130</v>
      </c>
      <c r="C842" t="s">
        <v>131</v>
      </c>
      <c r="D842" t="s">
        <v>132</v>
      </c>
      <c r="E842" t="s">
        <v>133</v>
      </c>
      <c r="F842">
        <v>5</v>
      </c>
    </row>
    <row r="843" spans="1:6">
      <c r="A843" t="s">
        <v>149</v>
      </c>
      <c r="B843" t="s">
        <v>130</v>
      </c>
      <c r="C843" t="s">
        <v>131</v>
      </c>
      <c r="D843" t="s">
        <v>132</v>
      </c>
      <c r="E843" t="s">
        <v>236</v>
      </c>
      <c r="F843">
        <v>2</v>
      </c>
    </row>
    <row r="844" spans="1:6">
      <c r="A844" t="s">
        <v>149</v>
      </c>
      <c r="B844" t="s">
        <v>130</v>
      </c>
      <c r="C844" t="s">
        <v>131</v>
      </c>
      <c r="D844" t="s">
        <v>132</v>
      </c>
      <c r="E844" t="s">
        <v>237</v>
      </c>
      <c r="F844">
        <v>1</v>
      </c>
    </row>
    <row r="845" spans="1:6">
      <c r="A845" t="s">
        <v>149</v>
      </c>
      <c r="B845" t="s">
        <v>130</v>
      </c>
      <c r="C845" t="s">
        <v>131</v>
      </c>
      <c r="D845" t="s">
        <v>148</v>
      </c>
      <c r="E845" t="s">
        <v>133</v>
      </c>
      <c r="F845">
        <v>1</v>
      </c>
    </row>
    <row r="846" spans="1:6">
      <c r="A846" t="s">
        <v>8</v>
      </c>
      <c r="F846">
        <v>6589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Gautam Raghu</dc:creator>
  <cp:keywords/>
  <dc:description/>
  <cp:lastModifiedBy>Soham Agarwal</cp:lastModifiedBy>
  <cp:revision/>
  <dcterms:created xsi:type="dcterms:W3CDTF">2024-02-17T22:35:39Z</dcterms:created>
  <dcterms:modified xsi:type="dcterms:W3CDTF">2024-02-26T16:42:34Z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2024-02-21T16:37:11Z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c10bf97d-18c1-4e3b-8d97-b619d5592c76</vt:lpwstr>
  </property>
  <property fmtid="{D5CDD505-2E9C-101B-9397-08002B2CF9AE}" pid="8" name="MSIP_Label_4044bd30-2ed7-4c9d-9d12-46200872a97b_ContentBits">
    <vt:lpwstr>0</vt:lpwstr>
  </property>
</Properties>
</file>